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0" yWindow="0" windowWidth="25600" windowHeight="16060" tabRatio="500"/>
  </bookViews>
  <sheets>
    <sheet name="calcs" sheetId="1" r:id="rId1"/>
    <sheet name="results" sheetId="2" r:id="rId2"/>
    <sheet name="turnover_calc" sheetId="3" r:id="rId3"/>
    <sheet name="alloc_df" sheetId="4" r:id="rId4"/>
    <sheet name="asset_wt_df" sheetId="5" r:id="rId5"/>
    <sheet name="mctr" sheetId="6" r:id="rId6"/>
    <sheet name="mctr_results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5" i="1" l="1"/>
  <c r="T5" i="1"/>
  <c r="C5" i="2"/>
  <c r="B5" i="2"/>
  <c r="A5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3" i="1"/>
  <c r="Q1" i="1"/>
  <c r="U40" i="1"/>
  <c r="U37" i="1"/>
  <c r="U31" i="1"/>
  <c r="C30" i="2"/>
  <c r="T40" i="1"/>
  <c r="T37" i="1"/>
  <c r="T31" i="1"/>
  <c r="B30" i="2"/>
  <c r="A30" i="2"/>
  <c r="U30" i="1"/>
  <c r="C29" i="2"/>
  <c r="T30" i="1"/>
  <c r="B29" i="2"/>
  <c r="A29" i="2"/>
  <c r="U39" i="1"/>
  <c r="T39" i="1"/>
  <c r="U36" i="1"/>
  <c r="U35" i="1"/>
  <c r="T36" i="1"/>
  <c r="T35" i="1"/>
  <c r="U34" i="1"/>
  <c r="T34" i="1"/>
  <c r="U33" i="1"/>
  <c r="T33" i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H3" i="6"/>
  <c r="I3" i="6"/>
  <c r="J3" i="6"/>
  <c r="K3" i="6"/>
  <c r="R3" i="6"/>
  <c r="S3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Q3" i="6"/>
  <c r="F1" i="7"/>
  <c r="E1" i="7"/>
  <c r="D1" i="7"/>
  <c r="C1" i="7"/>
  <c r="B1" i="7"/>
  <c r="P1356" i="6"/>
  <c r="O1356" i="6"/>
  <c r="N1356" i="6"/>
  <c r="M1356" i="6"/>
  <c r="L1356" i="6"/>
  <c r="K1356" i="6"/>
  <c r="J1356" i="6"/>
  <c r="I1356" i="6"/>
  <c r="H1356" i="6"/>
  <c r="G1356" i="6"/>
  <c r="P1355" i="6"/>
  <c r="O1355" i="6"/>
  <c r="N1355" i="6"/>
  <c r="M1355" i="6"/>
  <c r="L1355" i="6"/>
  <c r="K1355" i="6"/>
  <c r="J1355" i="6"/>
  <c r="I1355" i="6"/>
  <c r="H1355" i="6"/>
  <c r="G1355" i="6"/>
  <c r="P1354" i="6"/>
  <c r="O1354" i="6"/>
  <c r="N1354" i="6"/>
  <c r="M1354" i="6"/>
  <c r="L1354" i="6"/>
  <c r="K1354" i="6"/>
  <c r="J1354" i="6"/>
  <c r="I1354" i="6"/>
  <c r="H1354" i="6"/>
  <c r="G1354" i="6"/>
  <c r="P1353" i="6"/>
  <c r="O1353" i="6"/>
  <c r="N1353" i="6"/>
  <c r="M1353" i="6"/>
  <c r="L1353" i="6"/>
  <c r="K1353" i="6"/>
  <c r="J1353" i="6"/>
  <c r="I1353" i="6"/>
  <c r="H1353" i="6"/>
  <c r="G1353" i="6"/>
  <c r="P1352" i="6"/>
  <c r="O1352" i="6"/>
  <c r="N1352" i="6"/>
  <c r="M1352" i="6"/>
  <c r="L1352" i="6"/>
  <c r="K1352" i="6"/>
  <c r="J1352" i="6"/>
  <c r="I1352" i="6"/>
  <c r="H1352" i="6"/>
  <c r="G1352" i="6"/>
  <c r="P1351" i="6"/>
  <c r="O1351" i="6"/>
  <c r="N1351" i="6"/>
  <c r="M1351" i="6"/>
  <c r="L1351" i="6"/>
  <c r="K1351" i="6"/>
  <c r="J1351" i="6"/>
  <c r="I1351" i="6"/>
  <c r="H1351" i="6"/>
  <c r="G1351" i="6"/>
  <c r="P1350" i="6"/>
  <c r="O1350" i="6"/>
  <c r="N1350" i="6"/>
  <c r="M1350" i="6"/>
  <c r="L1350" i="6"/>
  <c r="K1350" i="6"/>
  <c r="J1350" i="6"/>
  <c r="I1350" i="6"/>
  <c r="H1350" i="6"/>
  <c r="G1350" i="6"/>
  <c r="P1349" i="6"/>
  <c r="O1349" i="6"/>
  <c r="N1349" i="6"/>
  <c r="M1349" i="6"/>
  <c r="L1349" i="6"/>
  <c r="K1349" i="6"/>
  <c r="J1349" i="6"/>
  <c r="I1349" i="6"/>
  <c r="H1349" i="6"/>
  <c r="G1349" i="6"/>
  <c r="P1348" i="6"/>
  <c r="O1348" i="6"/>
  <c r="N1348" i="6"/>
  <c r="M1348" i="6"/>
  <c r="L1348" i="6"/>
  <c r="K1348" i="6"/>
  <c r="J1348" i="6"/>
  <c r="I1348" i="6"/>
  <c r="H1348" i="6"/>
  <c r="G1348" i="6"/>
  <c r="P1347" i="6"/>
  <c r="O1347" i="6"/>
  <c r="N1347" i="6"/>
  <c r="M1347" i="6"/>
  <c r="L1347" i="6"/>
  <c r="K1347" i="6"/>
  <c r="J1347" i="6"/>
  <c r="I1347" i="6"/>
  <c r="H1347" i="6"/>
  <c r="G1347" i="6"/>
  <c r="P1346" i="6"/>
  <c r="O1346" i="6"/>
  <c r="N1346" i="6"/>
  <c r="M1346" i="6"/>
  <c r="L1346" i="6"/>
  <c r="K1346" i="6"/>
  <c r="J1346" i="6"/>
  <c r="I1346" i="6"/>
  <c r="H1346" i="6"/>
  <c r="G1346" i="6"/>
  <c r="P1345" i="6"/>
  <c r="O1345" i="6"/>
  <c r="N1345" i="6"/>
  <c r="M1345" i="6"/>
  <c r="L1345" i="6"/>
  <c r="K1345" i="6"/>
  <c r="J1345" i="6"/>
  <c r="I1345" i="6"/>
  <c r="H1345" i="6"/>
  <c r="G1345" i="6"/>
  <c r="P1344" i="6"/>
  <c r="O1344" i="6"/>
  <c r="N1344" i="6"/>
  <c r="M1344" i="6"/>
  <c r="L1344" i="6"/>
  <c r="K1344" i="6"/>
  <c r="J1344" i="6"/>
  <c r="I1344" i="6"/>
  <c r="H1344" i="6"/>
  <c r="G1344" i="6"/>
  <c r="P1343" i="6"/>
  <c r="O1343" i="6"/>
  <c r="N1343" i="6"/>
  <c r="M1343" i="6"/>
  <c r="L1343" i="6"/>
  <c r="K1343" i="6"/>
  <c r="J1343" i="6"/>
  <c r="I1343" i="6"/>
  <c r="H1343" i="6"/>
  <c r="G1343" i="6"/>
  <c r="P1342" i="6"/>
  <c r="O1342" i="6"/>
  <c r="N1342" i="6"/>
  <c r="M1342" i="6"/>
  <c r="L1342" i="6"/>
  <c r="K1342" i="6"/>
  <c r="J1342" i="6"/>
  <c r="I1342" i="6"/>
  <c r="H1342" i="6"/>
  <c r="G1342" i="6"/>
  <c r="P1341" i="6"/>
  <c r="O1341" i="6"/>
  <c r="N1341" i="6"/>
  <c r="M1341" i="6"/>
  <c r="L1341" i="6"/>
  <c r="K1341" i="6"/>
  <c r="J1341" i="6"/>
  <c r="I1341" i="6"/>
  <c r="H1341" i="6"/>
  <c r="G1341" i="6"/>
  <c r="P1340" i="6"/>
  <c r="O1340" i="6"/>
  <c r="N1340" i="6"/>
  <c r="M1340" i="6"/>
  <c r="L1340" i="6"/>
  <c r="K1340" i="6"/>
  <c r="J1340" i="6"/>
  <c r="I1340" i="6"/>
  <c r="H1340" i="6"/>
  <c r="G1340" i="6"/>
  <c r="P1339" i="6"/>
  <c r="O1339" i="6"/>
  <c r="N1339" i="6"/>
  <c r="M1339" i="6"/>
  <c r="L1339" i="6"/>
  <c r="K1339" i="6"/>
  <c r="J1339" i="6"/>
  <c r="I1339" i="6"/>
  <c r="H1339" i="6"/>
  <c r="G1339" i="6"/>
  <c r="P1338" i="6"/>
  <c r="O1338" i="6"/>
  <c r="N1338" i="6"/>
  <c r="M1338" i="6"/>
  <c r="L1338" i="6"/>
  <c r="K1338" i="6"/>
  <c r="J1338" i="6"/>
  <c r="I1338" i="6"/>
  <c r="H1338" i="6"/>
  <c r="G1338" i="6"/>
  <c r="P1337" i="6"/>
  <c r="O1337" i="6"/>
  <c r="N1337" i="6"/>
  <c r="M1337" i="6"/>
  <c r="L1337" i="6"/>
  <c r="K1337" i="6"/>
  <c r="J1337" i="6"/>
  <c r="I1337" i="6"/>
  <c r="H1337" i="6"/>
  <c r="G1337" i="6"/>
  <c r="P1336" i="6"/>
  <c r="O1336" i="6"/>
  <c r="N1336" i="6"/>
  <c r="M1336" i="6"/>
  <c r="L1336" i="6"/>
  <c r="K1336" i="6"/>
  <c r="J1336" i="6"/>
  <c r="I1336" i="6"/>
  <c r="H1336" i="6"/>
  <c r="G1336" i="6"/>
  <c r="P1335" i="6"/>
  <c r="O1335" i="6"/>
  <c r="N1335" i="6"/>
  <c r="M1335" i="6"/>
  <c r="L1335" i="6"/>
  <c r="K1335" i="6"/>
  <c r="J1335" i="6"/>
  <c r="I1335" i="6"/>
  <c r="H1335" i="6"/>
  <c r="G1335" i="6"/>
  <c r="P1334" i="6"/>
  <c r="O1334" i="6"/>
  <c r="N1334" i="6"/>
  <c r="M1334" i="6"/>
  <c r="L1334" i="6"/>
  <c r="K1334" i="6"/>
  <c r="J1334" i="6"/>
  <c r="I1334" i="6"/>
  <c r="H1334" i="6"/>
  <c r="G1334" i="6"/>
  <c r="P1333" i="6"/>
  <c r="O1333" i="6"/>
  <c r="N1333" i="6"/>
  <c r="M1333" i="6"/>
  <c r="L1333" i="6"/>
  <c r="K1333" i="6"/>
  <c r="J1333" i="6"/>
  <c r="I1333" i="6"/>
  <c r="H1333" i="6"/>
  <c r="G1333" i="6"/>
  <c r="P1332" i="6"/>
  <c r="O1332" i="6"/>
  <c r="N1332" i="6"/>
  <c r="M1332" i="6"/>
  <c r="L1332" i="6"/>
  <c r="K1332" i="6"/>
  <c r="J1332" i="6"/>
  <c r="I1332" i="6"/>
  <c r="H1332" i="6"/>
  <c r="G1332" i="6"/>
  <c r="P1331" i="6"/>
  <c r="O1331" i="6"/>
  <c r="N1331" i="6"/>
  <c r="M1331" i="6"/>
  <c r="L1331" i="6"/>
  <c r="K1331" i="6"/>
  <c r="J1331" i="6"/>
  <c r="I1331" i="6"/>
  <c r="H1331" i="6"/>
  <c r="G1331" i="6"/>
  <c r="P1330" i="6"/>
  <c r="O1330" i="6"/>
  <c r="N1330" i="6"/>
  <c r="M1330" i="6"/>
  <c r="L1330" i="6"/>
  <c r="K1330" i="6"/>
  <c r="J1330" i="6"/>
  <c r="I1330" i="6"/>
  <c r="H1330" i="6"/>
  <c r="G1330" i="6"/>
  <c r="P1329" i="6"/>
  <c r="O1329" i="6"/>
  <c r="N1329" i="6"/>
  <c r="M1329" i="6"/>
  <c r="L1329" i="6"/>
  <c r="K1329" i="6"/>
  <c r="J1329" i="6"/>
  <c r="I1329" i="6"/>
  <c r="H1329" i="6"/>
  <c r="G1329" i="6"/>
  <c r="P1328" i="6"/>
  <c r="O1328" i="6"/>
  <c r="N1328" i="6"/>
  <c r="M1328" i="6"/>
  <c r="L1328" i="6"/>
  <c r="K1328" i="6"/>
  <c r="J1328" i="6"/>
  <c r="I1328" i="6"/>
  <c r="H1328" i="6"/>
  <c r="G1328" i="6"/>
  <c r="P1327" i="6"/>
  <c r="O1327" i="6"/>
  <c r="N1327" i="6"/>
  <c r="M1327" i="6"/>
  <c r="L1327" i="6"/>
  <c r="K1327" i="6"/>
  <c r="J1327" i="6"/>
  <c r="I1327" i="6"/>
  <c r="H1327" i="6"/>
  <c r="G1327" i="6"/>
  <c r="P1326" i="6"/>
  <c r="O1326" i="6"/>
  <c r="N1326" i="6"/>
  <c r="M1326" i="6"/>
  <c r="L1326" i="6"/>
  <c r="K1326" i="6"/>
  <c r="J1326" i="6"/>
  <c r="I1326" i="6"/>
  <c r="H1326" i="6"/>
  <c r="G1326" i="6"/>
  <c r="P1325" i="6"/>
  <c r="O1325" i="6"/>
  <c r="N1325" i="6"/>
  <c r="M1325" i="6"/>
  <c r="L1325" i="6"/>
  <c r="K1325" i="6"/>
  <c r="J1325" i="6"/>
  <c r="I1325" i="6"/>
  <c r="H1325" i="6"/>
  <c r="G1325" i="6"/>
  <c r="P1324" i="6"/>
  <c r="O1324" i="6"/>
  <c r="N1324" i="6"/>
  <c r="M1324" i="6"/>
  <c r="L1324" i="6"/>
  <c r="K1324" i="6"/>
  <c r="J1324" i="6"/>
  <c r="I1324" i="6"/>
  <c r="H1324" i="6"/>
  <c r="G1324" i="6"/>
  <c r="P1323" i="6"/>
  <c r="O1323" i="6"/>
  <c r="N1323" i="6"/>
  <c r="M1323" i="6"/>
  <c r="L1323" i="6"/>
  <c r="K1323" i="6"/>
  <c r="J1323" i="6"/>
  <c r="I1323" i="6"/>
  <c r="H1323" i="6"/>
  <c r="G1323" i="6"/>
  <c r="P1322" i="6"/>
  <c r="O1322" i="6"/>
  <c r="N1322" i="6"/>
  <c r="M1322" i="6"/>
  <c r="L1322" i="6"/>
  <c r="K1322" i="6"/>
  <c r="J1322" i="6"/>
  <c r="I1322" i="6"/>
  <c r="H1322" i="6"/>
  <c r="G1322" i="6"/>
  <c r="P1321" i="6"/>
  <c r="O1321" i="6"/>
  <c r="N1321" i="6"/>
  <c r="M1321" i="6"/>
  <c r="L1321" i="6"/>
  <c r="K1321" i="6"/>
  <c r="J1321" i="6"/>
  <c r="I1321" i="6"/>
  <c r="H1321" i="6"/>
  <c r="G1321" i="6"/>
  <c r="P1320" i="6"/>
  <c r="O1320" i="6"/>
  <c r="N1320" i="6"/>
  <c r="M1320" i="6"/>
  <c r="L1320" i="6"/>
  <c r="K1320" i="6"/>
  <c r="J1320" i="6"/>
  <c r="I1320" i="6"/>
  <c r="H1320" i="6"/>
  <c r="G1320" i="6"/>
  <c r="P1319" i="6"/>
  <c r="O1319" i="6"/>
  <c r="N1319" i="6"/>
  <c r="M1319" i="6"/>
  <c r="L1319" i="6"/>
  <c r="K1319" i="6"/>
  <c r="J1319" i="6"/>
  <c r="I1319" i="6"/>
  <c r="H1319" i="6"/>
  <c r="G1319" i="6"/>
  <c r="P1318" i="6"/>
  <c r="O1318" i="6"/>
  <c r="N1318" i="6"/>
  <c r="M1318" i="6"/>
  <c r="L1318" i="6"/>
  <c r="K1318" i="6"/>
  <c r="J1318" i="6"/>
  <c r="I1318" i="6"/>
  <c r="H1318" i="6"/>
  <c r="G1318" i="6"/>
  <c r="P1317" i="6"/>
  <c r="O1317" i="6"/>
  <c r="N1317" i="6"/>
  <c r="M1317" i="6"/>
  <c r="L1317" i="6"/>
  <c r="K1317" i="6"/>
  <c r="J1317" i="6"/>
  <c r="I1317" i="6"/>
  <c r="H1317" i="6"/>
  <c r="G1317" i="6"/>
  <c r="P1316" i="6"/>
  <c r="O1316" i="6"/>
  <c r="N1316" i="6"/>
  <c r="M1316" i="6"/>
  <c r="L1316" i="6"/>
  <c r="K1316" i="6"/>
  <c r="J1316" i="6"/>
  <c r="I1316" i="6"/>
  <c r="H1316" i="6"/>
  <c r="G1316" i="6"/>
  <c r="P1315" i="6"/>
  <c r="O1315" i="6"/>
  <c r="N1315" i="6"/>
  <c r="M1315" i="6"/>
  <c r="L1315" i="6"/>
  <c r="K1315" i="6"/>
  <c r="J1315" i="6"/>
  <c r="I1315" i="6"/>
  <c r="H1315" i="6"/>
  <c r="G1315" i="6"/>
  <c r="P1314" i="6"/>
  <c r="O1314" i="6"/>
  <c r="N1314" i="6"/>
  <c r="M1314" i="6"/>
  <c r="L1314" i="6"/>
  <c r="K1314" i="6"/>
  <c r="J1314" i="6"/>
  <c r="I1314" i="6"/>
  <c r="H1314" i="6"/>
  <c r="G1314" i="6"/>
  <c r="P1313" i="6"/>
  <c r="O1313" i="6"/>
  <c r="N1313" i="6"/>
  <c r="M1313" i="6"/>
  <c r="L1313" i="6"/>
  <c r="K1313" i="6"/>
  <c r="J1313" i="6"/>
  <c r="I1313" i="6"/>
  <c r="H1313" i="6"/>
  <c r="G1313" i="6"/>
  <c r="P1312" i="6"/>
  <c r="O1312" i="6"/>
  <c r="N1312" i="6"/>
  <c r="M1312" i="6"/>
  <c r="L1312" i="6"/>
  <c r="K1312" i="6"/>
  <c r="J1312" i="6"/>
  <c r="I1312" i="6"/>
  <c r="H1312" i="6"/>
  <c r="G1312" i="6"/>
  <c r="P1311" i="6"/>
  <c r="O1311" i="6"/>
  <c r="N1311" i="6"/>
  <c r="M1311" i="6"/>
  <c r="L1311" i="6"/>
  <c r="K1311" i="6"/>
  <c r="J1311" i="6"/>
  <c r="I1311" i="6"/>
  <c r="H1311" i="6"/>
  <c r="G1311" i="6"/>
  <c r="P1310" i="6"/>
  <c r="O1310" i="6"/>
  <c r="N1310" i="6"/>
  <c r="M1310" i="6"/>
  <c r="L1310" i="6"/>
  <c r="K1310" i="6"/>
  <c r="J1310" i="6"/>
  <c r="I1310" i="6"/>
  <c r="H1310" i="6"/>
  <c r="G1310" i="6"/>
  <c r="P1309" i="6"/>
  <c r="O1309" i="6"/>
  <c r="N1309" i="6"/>
  <c r="M1309" i="6"/>
  <c r="L1309" i="6"/>
  <c r="K1309" i="6"/>
  <c r="J1309" i="6"/>
  <c r="I1309" i="6"/>
  <c r="H1309" i="6"/>
  <c r="G1309" i="6"/>
  <c r="P1308" i="6"/>
  <c r="O1308" i="6"/>
  <c r="N1308" i="6"/>
  <c r="M1308" i="6"/>
  <c r="L1308" i="6"/>
  <c r="K1308" i="6"/>
  <c r="J1308" i="6"/>
  <c r="I1308" i="6"/>
  <c r="H1308" i="6"/>
  <c r="G1308" i="6"/>
  <c r="P1307" i="6"/>
  <c r="O1307" i="6"/>
  <c r="N1307" i="6"/>
  <c r="M1307" i="6"/>
  <c r="L1307" i="6"/>
  <c r="K1307" i="6"/>
  <c r="J1307" i="6"/>
  <c r="I1307" i="6"/>
  <c r="H1307" i="6"/>
  <c r="G1307" i="6"/>
  <c r="P1306" i="6"/>
  <c r="O1306" i="6"/>
  <c r="N1306" i="6"/>
  <c r="M1306" i="6"/>
  <c r="L1306" i="6"/>
  <c r="K1306" i="6"/>
  <c r="J1306" i="6"/>
  <c r="I1306" i="6"/>
  <c r="H1306" i="6"/>
  <c r="G1306" i="6"/>
  <c r="P1305" i="6"/>
  <c r="O1305" i="6"/>
  <c r="N1305" i="6"/>
  <c r="M1305" i="6"/>
  <c r="L1305" i="6"/>
  <c r="K1305" i="6"/>
  <c r="J1305" i="6"/>
  <c r="I1305" i="6"/>
  <c r="H1305" i="6"/>
  <c r="G1305" i="6"/>
  <c r="P1304" i="6"/>
  <c r="O1304" i="6"/>
  <c r="N1304" i="6"/>
  <c r="M1304" i="6"/>
  <c r="L1304" i="6"/>
  <c r="K1304" i="6"/>
  <c r="J1304" i="6"/>
  <c r="I1304" i="6"/>
  <c r="H1304" i="6"/>
  <c r="G1304" i="6"/>
  <c r="P1303" i="6"/>
  <c r="O1303" i="6"/>
  <c r="N1303" i="6"/>
  <c r="M1303" i="6"/>
  <c r="L1303" i="6"/>
  <c r="K1303" i="6"/>
  <c r="J1303" i="6"/>
  <c r="I1303" i="6"/>
  <c r="H1303" i="6"/>
  <c r="G1303" i="6"/>
  <c r="P1302" i="6"/>
  <c r="O1302" i="6"/>
  <c r="N1302" i="6"/>
  <c r="M1302" i="6"/>
  <c r="L1302" i="6"/>
  <c r="K1302" i="6"/>
  <c r="J1302" i="6"/>
  <c r="I1302" i="6"/>
  <c r="H1302" i="6"/>
  <c r="G1302" i="6"/>
  <c r="P1301" i="6"/>
  <c r="O1301" i="6"/>
  <c r="N1301" i="6"/>
  <c r="M1301" i="6"/>
  <c r="L1301" i="6"/>
  <c r="K1301" i="6"/>
  <c r="J1301" i="6"/>
  <c r="I1301" i="6"/>
  <c r="H1301" i="6"/>
  <c r="G1301" i="6"/>
  <c r="P1300" i="6"/>
  <c r="O1300" i="6"/>
  <c r="N1300" i="6"/>
  <c r="M1300" i="6"/>
  <c r="L1300" i="6"/>
  <c r="K1300" i="6"/>
  <c r="J1300" i="6"/>
  <c r="I1300" i="6"/>
  <c r="H1300" i="6"/>
  <c r="G1300" i="6"/>
  <c r="P1299" i="6"/>
  <c r="O1299" i="6"/>
  <c r="N1299" i="6"/>
  <c r="M1299" i="6"/>
  <c r="L1299" i="6"/>
  <c r="K1299" i="6"/>
  <c r="J1299" i="6"/>
  <c r="I1299" i="6"/>
  <c r="H1299" i="6"/>
  <c r="G1299" i="6"/>
  <c r="P1298" i="6"/>
  <c r="O1298" i="6"/>
  <c r="N1298" i="6"/>
  <c r="M1298" i="6"/>
  <c r="L1298" i="6"/>
  <c r="K1298" i="6"/>
  <c r="J1298" i="6"/>
  <c r="I1298" i="6"/>
  <c r="H1298" i="6"/>
  <c r="G1298" i="6"/>
  <c r="P1297" i="6"/>
  <c r="O1297" i="6"/>
  <c r="N1297" i="6"/>
  <c r="M1297" i="6"/>
  <c r="L1297" i="6"/>
  <c r="K1297" i="6"/>
  <c r="J1297" i="6"/>
  <c r="I1297" i="6"/>
  <c r="H1297" i="6"/>
  <c r="G1297" i="6"/>
  <c r="P1296" i="6"/>
  <c r="O1296" i="6"/>
  <c r="N1296" i="6"/>
  <c r="M1296" i="6"/>
  <c r="L1296" i="6"/>
  <c r="K1296" i="6"/>
  <c r="J1296" i="6"/>
  <c r="I1296" i="6"/>
  <c r="H1296" i="6"/>
  <c r="G1296" i="6"/>
  <c r="P1295" i="6"/>
  <c r="O1295" i="6"/>
  <c r="N1295" i="6"/>
  <c r="M1295" i="6"/>
  <c r="L1295" i="6"/>
  <c r="K1295" i="6"/>
  <c r="J1295" i="6"/>
  <c r="I1295" i="6"/>
  <c r="H1295" i="6"/>
  <c r="G1295" i="6"/>
  <c r="P1294" i="6"/>
  <c r="O1294" i="6"/>
  <c r="N1294" i="6"/>
  <c r="M1294" i="6"/>
  <c r="L1294" i="6"/>
  <c r="K1294" i="6"/>
  <c r="J1294" i="6"/>
  <c r="I1294" i="6"/>
  <c r="H1294" i="6"/>
  <c r="G1294" i="6"/>
  <c r="P1293" i="6"/>
  <c r="O1293" i="6"/>
  <c r="N1293" i="6"/>
  <c r="M1293" i="6"/>
  <c r="L1293" i="6"/>
  <c r="K1293" i="6"/>
  <c r="J1293" i="6"/>
  <c r="I1293" i="6"/>
  <c r="H1293" i="6"/>
  <c r="G1293" i="6"/>
  <c r="P1292" i="6"/>
  <c r="O1292" i="6"/>
  <c r="N1292" i="6"/>
  <c r="M1292" i="6"/>
  <c r="L1292" i="6"/>
  <c r="K1292" i="6"/>
  <c r="J1292" i="6"/>
  <c r="I1292" i="6"/>
  <c r="H1292" i="6"/>
  <c r="G1292" i="6"/>
  <c r="P1291" i="6"/>
  <c r="O1291" i="6"/>
  <c r="N1291" i="6"/>
  <c r="M1291" i="6"/>
  <c r="L1291" i="6"/>
  <c r="K1291" i="6"/>
  <c r="J1291" i="6"/>
  <c r="I1291" i="6"/>
  <c r="H1291" i="6"/>
  <c r="G1291" i="6"/>
  <c r="P1290" i="6"/>
  <c r="O1290" i="6"/>
  <c r="N1290" i="6"/>
  <c r="M1290" i="6"/>
  <c r="L1290" i="6"/>
  <c r="K1290" i="6"/>
  <c r="J1290" i="6"/>
  <c r="I1290" i="6"/>
  <c r="H1290" i="6"/>
  <c r="G1290" i="6"/>
  <c r="P1289" i="6"/>
  <c r="O1289" i="6"/>
  <c r="N1289" i="6"/>
  <c r="M1289" i="6"/>
  <c r="L1289" i="6"/>
  <c r="K1289" i="6"/>
  <c r="J1289" i="6"/>
  <c r="I1289" i="6"/>
  <c r="H1289" i="6"/>
  <c r="G1289" i="6"/>
  <c r="P1288" i="6"/>
  <c r="O1288" i="6"/>
  <c r="N1288" i="6"/>
  <c r="M1288" i="6"/>
  <c r="L1288" i="6"/>
  <c r="K1288" i="6"/>
  <c r="J1288" i="6"/>
  <c r="I1288" i="6"/>
  <c r="H1288" i="6"/>
  <c r="G1288" i="6"/>
  <c r="P1287" i="6"/>
  <c r="O1287" i="6"/>
  <c r="N1287" i="6"/>
  <c r="M1287" i="6"/>
  <c r="L1287" i="6"/>
  <c r="K1287" i="6"/>
  <c r="J1287" i="6"/>
  <c r="I1287" i="6"/>
  <c r="H1287" i="6"/>
  <c r="G1287" i="6"/>
  <c r="P1286" i="6"/>
  <c r="O1286" i="6"/>
  <c r="N1286" i="6"/>
  <c r="M1286" i="6"/>
  <c r="L1286" i="6"/>
  <c r="K1286" i="6"/>
  <c r="J1286" i="6"/>
  <c r="I1286" i="6"/>
  <c r="H1286" i="6"/>
  <c r="G1286" i="6"/>
  <c r="P1285" i="6"/>
  <c r="O1285" i="6"/>
  <c r="N1285" i="6"/>
  <c r="M1285" i="6"/>
  <c r="L1285" i="6"/>
  <c r="K1285" i="6"/>
  <c r="J1285" i="6"/>
  <c r="I1285" i="6"/>
  <c r="H1285" i="6"/>
  <c r="G1285" i="6"/>
  <c r="P1284" i="6"/>
  <c r="O1284" i="6"/>
  <c r="N1284" i="6"/>
  <c r="M1284" i="6"/>
  <c r="L1284" i="6"/>
  <c r="K1284" i="6"/>
  <c r="J1284" i="6"/>
  <c r="I1284" i="6"/>
  <c r="H1284" i="6"/>
  <c r="G1284" i="6"/>
  <c r="P1283" i="6"/>
  <c r="O1283" i="6"/>
  <c r="N1283" i="6"/>
  <c r="M1283" i="6"/>
  <c r="L1283" i="6"/>
  <c r="K1283" i="6"/>
  <c r="J1283" i="6"/>
  <c r="I1283" i="6"/>
  <c r="H1283" i="6"/>
  <c r="G1283" i="6"/>
  <c r="P1282" i="6"/>
  <c r="O1282" i="6"/>
  <c r="N1282" i="6"/>
  <c r="M1282" i="6"/>
  <c r="L1282" i="6"/>
  <c r="K1282" i="6"/>
  <c r="J1282" i="6"/>
  <c r="I1282" i="6"/>
  <c r="H1282" i="6"/>
  <c r="G1282" i="6"/>
  <c r="P1281" i="6"/>
  <c r="O1281" i="6"/>
  <c r="N1281" i="6"/>
  <c r="M1281" i="6"/>
  <c r="L1281" i="6"/>
  <c r="K1281" i="6"/>
  <c r="J1281" i="6"/>
  <c r="I1281" i="6"/>
  <c r="H1281" i="6"/>
  <c r="G1281" i="6"/>
  <c r="P1280" i="6"/>
  <c r="O1280" i="6"/>
  <c r="N1280" i="6"/>
  <c r="M1280" i="6"/>
  <c r="L1280" i="6"/>
  <c r="K1280" i="6"/>
  <c r="J1280" i="6"/>
  <c r="I1280" i="6"/>
  <c r="H1280" i="6"/>
  <c r="G1280" i="6"/>
  <c r="P1279" i="6"/>
  <c r="O1279" i="6"/>
  <c r="N1279" i="6"/>
  <c r="M1279" i="6"/>
  <c r="L1279" i="6"/>
  <c r="K1279" i="6"/>
  <c r="J1279" i="6"/>
  <c r="I1279" i="6"/>
  <c r="H1279" i="6"/>
  <c r="G1279" i="6"/>
  <c r="P1278" i="6"/>
  <c r="O1278" i="6"/>
  <c r="N1278" i="6"/>
  <c r="M1278" i="6"/>
  <c r="L1278" i="6"/>
  <c r="K1278" i="6"/>
  <c r="J1278" i="6"/>
  <c r="I1278" i="6"/>
  <c r="H1278" i="6"/>
  <c r="G1278" i="6"/>
  <c r="P1277" i="6"/>
  <c r="O1277" i="6"/>
  <c r="N1277" i="6"/>
  <c r="M1277" i="6"/>
  <c r="L1277" i="6"/>
  <c r="K1277" i="6"/>
  <c r="J1277" i="6"/>
  <c r="I1277" i="6"/>
  <c r="H1277" i="6"/>
  <c r="G1277" i="6"/>
  <c r="P1276" i="6"/>
  <c r="O1276" i="6"/>
  <c r="N1276" i="6"/>
  <c r="M1276" i="6"/>
  <c r="L1276" i="6"/>
  <c r="K1276" i="6"/>
  <c r="J1276" i="6"/>
  <c r="I1276" i="6"/>
  <c r="H1276" i="6"/>
  <c r="G1276" i="6"/>
  <c r="P1275" i="6"/>
  <c r="O1275" i="6"/>
  <c r="N1275" i="6"/>
  <c r="M1275" i="6"/>
  <c r="L1275" i="6"/>
  <c r="K1275" i="6"/>
  <c r="J1275" i="6"/>
  <c r="I1275" i="6"/>
  <c r="H1275" i="6"/>
  <c r="G1275" i="6"/>
  <c r="P1274" i="6"/>
  <c r="O1274" i="6"/>
  <c r="N1274" i="6"/>
  <c r="M1274" i="6"/>
  <c r="L1274" i="6"/>
  <c r="K1274" i="6"/>
  <c r="J1274" i="6"/>
  <c r="I1274" i="6"/>
  <c r="H1274" i="6"/>
  <c r="G1274" i="6"/>
  <c r="P1273" i="6"/>
  <c r="O1273" i="6"/>
  <c r="N1273" i="6"/>
  <c r="M1273" i="6"/>
  <c r="L1273" i="6"/>
  <c r="K1273" i="6"/>
  <c r="J1273" i="6"/>
  <c r="I1273" i="6"/>
  <c r="H1273" i="6"/>
  <c r="G1273" i="6"/>
  <c r="P1272" i="6"/>
  <c r="O1272" i="6"/>
  <c r="N1272" i="6"/>
  <c r="M1272" i="6"/>
  <c r="L1272" i="6"/>
  <c r="K1272" i="6"/>
  <c r="J1272" i="6"/>
  <c r="I1272" i="6"/>
  <c r="H1272" i="6"/>
  <c r="G1272" i="6"/>
  <c r="P1271" i="6"/>
  <c r="O1271" i="6"/>
  <c r="N1271" i="6"/>
  <c r="M1271" i="6"/>
  <c r="L1271" i="6"/>
  <c r="K1271" i="6"/>
  <c r="J1271" i="6"/>
  <c r="I1271" i="6"/>
  <c r="H1271" i="6"/>
  <c r="G1271" i="6"/>
  <c r="P1270" i="6"/>
  <c r="O1270" i="6"/>
  <c r="N1270" i="6"/>
  <c r="M1270" i="6"/>
  <c r="L1270" i="6"/>
  <c r="K1270" i="6"/>
  <c r="J1270" i="6"/>
  <c r="I1270" i="6"/>
  <c r="H1270" i="6"/>
  <c r="G1270" i="6"/>
  <c r="P1269" i="6"/>
  <c r="O1269" i="6"/>
  <c r="N1269" i="6"/>
  <c r="M1269" i="6"/>
  <c r="L1269" i="6"/>
  <c r="K1269" i="6"/>
  <c r="J1269" i="6"/>
  <c r="I1269" i="6"/>
  <c r="H1269" i="6"/>
  <c r="G1269" i="6"/>
  <c r="P1268" i="6"/>
  <c r="O1268" i="6"/>
  <c r="N1268" i="6"/>
  <c r="M1268" i="6"/>
  <c r="L1268" i="6"/>
  <c r="K1268" i="6"/>
  <c r="J1268" i="6"/>
  <c r="I1268" i="6"/>
  <c r="H1268" i="6"/>
  <c r="G1268" i="6"/>
  <c r="P1267" i="6"/>
  <c r="O1267" i="6"/>
  <c r="N1267" i="6"/>
  <c r="M1267" i="6"/>
  <c r="L1267" i="6"/>
  <c r="K1267" i="6"/>
  <c r="J1267" i="6"/>
  <c r="I1267" i="6"/>
  <c r="H1267" i="6"/>
  <c r="G1267" i="6"/>
  <c r="P1266" i="6"/>
  <c r="O1266" i="6"/>
  <c r="N1266" i="6"/>
  <c r="M1266" i="6"/>
  <c r="L1266" i="6"/>
  <c r="K1266" i="6"/>
  <c r="J1266" i="6"/>
  <c r="I1266" i="6"/>
  <c r="H1266" i="6"/>
  <c r="G1266" i="6"/>
  <c r="P1265" i="6"/>
  <c r="O1265" i="6"/>
  <c r="N1265" i="6"/>
  <c r="M1265" i="6"/>
  <c r="L1265" i="6"/>
  <c r="K1265" i="6"/>
  <c r="J1265" i="6"/>
  <c r="I1265" i="6"/>
  <c r="H1265" i="6"/>
  <c r="G1265" i="6"/>
  <c r="P1264" i="6"/>
  <c r="O1264" i="6"/>
  <c r="N1264" i="6"/>
  <c r="M1264" i="6"/>
  <c r="L1264" i="6"/>
  <c r="K1264" i="6"/>
  <c r="J1264" i="6"/>
  <c r="I1264" i="6"/>
  <c r="H1264" i="6"/>
  <c r="G1264" i="6"/>
  <c r="P1263" i="6"/>
  <c r="O1263" i="6"/>
  <c r="N1263" i="6"/>
  <c r="M1263" i="6"/>
  <c r="L1263" i="6"/>
  <c r="K1263" i="6"/>
  <c r="J1263" i="6"/>
  <c r="I1263" i="6"/>
  <c r="H1263" i="6"/>
  <c r="G1263" i="6"/>
  <c r="P1262" i="6"/>
  <c r="O1262" i="6"/>
  <c r="N1262" i="6"/>
  <c r="M1262" i="6"/>
  <c r="L1262" i="6"/>
  <c r="K1262" i="6"/>
  <c r="J1262" i="6"/>
  <c r="I1262" i="6"/>
  <c r="H1262" i="6"/>
  <c r="G1262" i="6"/>
  <c r="P1261" i="6"/>
  <c r="O1261" i="6"/>
  <c r="N1261" i="6"/>
  <c r="M1261" i="6"/>
  <c r="L1261" i="6"/>
  <c r="K1261" i="6"/>
  <c r="J1261" i="6"/>
  <c r="I1261" i="6"/>
  <c r="H1261" i="6"/>
  <c r="G1261" i="6"/>
  <c r="P1260" i="6"/>
  <c r="O1260" i="6"/>
  <c r="N1260" i="6"/>
  <c r="M1260" i="6"/>
  <c r="L1260" i="6"/>
  <c r="K1260" i="6"/>
  <c r="J1260" i="6"/>
  <c r="I1260" i="6"/>
  <c r="H1260" i="6"/>
  <c r="G1260" i="6"/>
  <c r="P1259" i="6"/>
  <c r="O1259" i="6"/>
  <c r="N1259" i="6"/>
  <c r="M1259" i="6"/>
  <c r="L1259" i="6"/>
  <c r="K1259" i="6"/>
  <c r="J1259" i="6"/>
  <c r="I1259" i="6"/>
  <c r="H1259" i="6"/>
  <c r="G1259" i="6"/>
  <c r="P1258" i="6"/>
  <c r="O1258" i="6"/>
  <c r="N1258" i="6"/>
  <c r="M1258" i="6"/>
  <c r="L1258" i="6"/>
  <c r="K1258" i="6"/>
  <c r="J1258" i="6"/>
  <c r="I1258" i="6"/>
  <c r="H1258" i="6"/>
  <c r="G1258" i="6"/>
  <c r="P1257" i="6"/>
  <c r="O1257" i="6"/>
  <c r="N1257" i="6"/>
  <c r="M1257" i="6"/>
  <c r="L1257" i="6"/>
  <c r="K1257" i="6"/>
  <c r="J1257" i="6"/>
  <c r="I1257" i="6"/>
  <c r="H1257" i="6"/>
  <c r="G1257" i="6"/>
  <c r="P1256" i="6"/>
  <c r="O1256" i="6"/>
  <c r="N1256" i="6"/>
  <c r="M1256" i="6"/>
  <c r="L1256" i="6"/>
  <c r="K1256" i="6"/>
  <c r="J1256" i="6"/>
  <c r="I1256" i="6"/>
  <c r="H1256" i="6"/>
  <c r="G1256" i="6"/>
  <c r="P1255" i="6"/>
  <c r="O1255" i="6"/>
  <c r="N1255" i="6"/>
  <c r="M1255" i="6"/>
  <c r="L1255" i="6"/>
  <c r="K1255" i="6"/>
  <c r="J1255" i="6"/>
  <c r="I1255" i="6"/>
  <c r="H1255" i="6"/>
  <c r="G1255" i="6"/>
  <c r="P1254" i="6"/>
  <c r="O1254" i="6"/>
  <c r="N1254" i="6"/>
  <c r="M1254" i="6"/>
  <c r="L1254" i="6"/>
  <c r="K1254" i="6"/>
  <c r="J1254" i="6"/>
  <c r="I1254" i="6"/>
  <c r="H1254" i="6"/>
  <c r="G1254" i="6"/>
  <c r="P1253" i="6"/>
  <c r="O1253" i="6"/>
  <c r="N1253" i="6"/>
  <c r="M1253" i="6"/>
  <c r="L1253" i="6"/>
  <c r="K1253" i="6"/>
  <c r="J1253" i="6"/>
  <c r="I1253" i="6"/>
  <c r="H1253" i="6"/>
  <c r="G1253" i="6"/>
  <c r="P1252" i="6"/>
  <c r="O1252" i="6"/>
  <c r="N1252" i="6"/>
  <c r="M1252" i="6"/>
  <c r="L1252" i="6"/>
  <c r="K1252" i="6"/>
  <c r="J1252" i="6"/>
  <c r="I1252" i="6"/>
  <c r="H1252" i="6"/>
  <c r="G1252" i="6"/>
  <c r="P1251" i="6"/>
  <c r="O1251" i="6"/>
  <c r="N1251" i="6"/>
  <c r="M1251" i="6"/>
  <c r="L1251" i="6"/>
  <c r="K1251" i="6"/>
  <c r="J1251" i="6"/>
  <c r="I1251" i="6"/>
  <c r="H1251" i="6"/>
  <c r="G1251" i="6"/>
  <c r="P1250" i="6"/>
  <c r="O1250" i="6"/>
  <c r="N1250" i="6"/>
  <c r="M1250" i="6"/>
  <c r="L1250" i="6"/>
  <c r="K1250" i="6"/>
  <c r="J1250" i="6"/>
  <c r="I1250" i="6"/>
  <c r="H1250" i="6"/>
  <c r="G1250" i="6"/>
  <c r="P1249" i="6"/>
  <c r="O1249" i="6"/>
  <c r="N1249" i="6"/>
  <c r="M1249" i="6"/>
  <c r="L1249" i="6"/>
  <c r="K1249" i="6"/>
  <c r="J1249" i="6"/>
  <c r="I1249" i="6"/>
  <c r="H1249" i="6"/>
  <c r="G1249" i="6"/>
  <c r="P1248" i="6"/>
  <c r="O1248" i="6"/>
  <c r="N1248" i="6"/>
  <c r="M1248" i="6"/>
  <c r="L1248" i="6"/>
  <c r="K1248" i="6"/>
  <c r="J1248" i="6"/>
  <c r="I1248" i="6"/>
  <c r="H1248" i="6"/>
  <c r="G1248" i="6"/>
  <c r="P1247" i="6"/>
  <c r="O1247" i="6"/>
  <c r="N1247" i="6"/>
  <c r="M1247" i="6"/>
  <c r="L1247" i="6"/>
  <c r="K1247" i="6"/>
  <c r="J1247" i="6"/>
  <c r="I1247" i="6"/>
  <c r="H1247" i="6"/>
  <c r="G1247" i="6"/>
  <c r="P1246" i="6"/>
  <c r="O1246" i="6"/>
  <c r="N1246" i="6"/>
  <c r="M1246" i="6"/>
  <c r="L1246" i="6"/>
  <c r="K1246" i="6"/>
  <c r="J1246" i="6"/>
  <c r="I1246" i="6"/>
  <c r="H1246" i="6"/>
  <c r="G1246" i="6"/>
  <c r="P1245" i="6"/>
  <c r="O1245" i="6"/>
  <c r="N1245" i="6"/>
  <c r="M1245" i="6"/>
  <c r="L1245" i="6"/>
  <c r="K1245" i="6"/>
  <c r="J1245" i="6"/>
  <c r="I1245" i="6"/>
  <c r="H1245" i="6"/>
  <c r="G1245" i="6"/>
  <c r="P1244" i="6"/>
  <c r="O1244" i="6"/>
  <c r="N1244" i="6"/>
  <c r="M1244" i="6"/>
  <c r="L1244" i="6"/>
  <c r="K1244" i="6"/>
  <c r="J1244" i="6"/>
  <c r="I1244" i="6"/>
  <c r="H1244" i="6"/>
  <c r="G1244" i="6"/>
  <c r="P1243" i="6"/>
  <c r="O1243" i="6"/>
  <c r="N1243" i="6"/>
  <c r="M1243" i="6"/>
  <c r="L1243" i="6"/>
  <c r="K1243" i="6"/>
  <c r="J1243" i="6"/>
  <c r="I1243" i="6"/>
  <c r="H1243" i="6"/>
  <c r="G1243" i="6"/>
  <c r="P1242" i="6"/>
  <c r="O1242" i="6"/>
  <c r="N1242" i="6"/>
  <c r="M1242" i="6"/>
  <c r="L1242" i="6"/>
  <c r="K1242" i="6"/>
  <c r="J1242" i="6"/>
  <c r="I1242" i="6"/>
  <c r="H1242" i="6"/>
  <c r="G1242" i="6"/>
  <c r="P1241" i="6"/>
  <c r="O1241" i="6"/>
  <c r="N1241" i="6"/>
  <c r="M1241" i="6"/>
  <c r="L1241" i="6"/>
  <c r="K1241" i="6"/>
  <c r="J1241" i="6"/>
  <c r="I1241" i="6"/>
  <c r="H1241" i="6"/>
  <c r="G1241" i="6"/>
  <c r="P1240" i="6"/>
  <c r="O1240" i="6"/>
  <c r="N1240" i="6"/>
  <c r="M1240" i="6"/>
  <c r="L1240" i="6"/>
  <c r="K1240" i="6"/>
  <c r="J1240" i="6"/>
  <c r="I1240" i="6"/>
  <c r="H1240" i="6"/>
  <c r="G1240" i="6"/>
  <c r="P1239" i="6"/>
  <c r="O1239" i="6"/>
  <c r="N1239" i="6"/>
  <c r="M1239" i="6"/>
  <c r="L1239" i="6"/>
  <c r="K1239" i="6"/>
  <c r="J1239" i="6"/>
  <c r="I1239" i="6"/>
  <c r="H1239" i="6"/>
  <c r="G1239" i="6"/>
  <c r="P1238" i="6"/>
  <c r="O1238" i="6"/>
  <c r="N1238" i="6"/>
  <c r="M1238" i="6"/>
  <c r="L1238" i="6"/>
  <c r="K1238" i="6"/>
  <c r="J1238" i="6"/>
  <c r="I1238" i="6"/>
  <c r="H1238" i="6"/>
  <c r="G1238" i="6"/>
  <c r="P1237" i="6"/>
  <c r="O1237" i="6"/>
  <c r="N1237" i="6"/>
  <c r="M1237" i="6"/>
  <c r="L1237" i="6"/>
  <c r="K1237" i="6"/>
  <c r="J1237" i="6"/>
  <c r="I1237" i="6"/>
  <c r="H1237" i="6"/>
  <c r="G1237" i="6"/>
  <c r="P1236" i="6"/>
  <c r="O1236" i="6"/>
  <c r="N1236" i="6"/>
  <c r="M1236" i="6"/>
  <c r="L1236" i="6"/>
  <c r="K1236" i="6"/>
  <c r="J1236" i="6"/>
  <c r="I1236" i="6"/>
  <c r="H1236" i="6"/>
  <c r="G1236" i="6"/>
  <c r="P1235" i="6"/>
  <c r="O1235" i="6"/>
  <c r="N1235" i="6"/>
  <c r="M1235" i="6"/>
  <c r="L1235" i="6"/>
  <c r="K1235" i="6"/>
  <c r="J1235" i="6"/>
  <c r="I1235" i="6"/>
  <c r="H1235" i="6"/>
  <c r="G1235" i="6"/>
  <c r="P1234" i="6"/>
  <c r="O1234" i="6"/>
  <c r="N1234" i="6"/>
  <c r="M1234" i="6"/>
  <c r="L1234" i="6"/>
  <c r="K1234" i="6"/>
  <c r="J1234" i="6"/>
  <c r="I1234" i="6"/>
  <c r="H1234" i="6"/>
  <c r="G1234" i="6"/>
  <c r="P1233" i="6"/>
  <c r="O1233" i="6"/>
  <c r="N1233" i="6"/>
  <c r="M1233" i="6"/>
  <c r="L1233" i="6"/>
  <c r="K1233" i="6"/>
  <c r="J1233" i="6"/>
  <c r="I1233" i="6"/>
  <c r="H1233" i="6"/>
  <c r="G1233" i="6"/>
  <c r="P1232" i="6"/>
  <c r="O1232" i="6"/>
  <c r="N1232" i="6"/>
  <c r="M1232" i="6"/>
  <c r="L1232" i="6"/>
  <c r="K1232" i="6"/>
  <c r="J1232" i="6"/>
  <c r="I1232" i="6"/>
  <c r="H1232" i="6"/>
  <c r="G1232" i="6"/>
  <c r="P1231" i="6"/>
  <c r="O1231" i="6"/>
  <c r="N1231" i="6"/>
  <c r="M1231" i="6"/>
  <c r="L1231" i="6"/>
  <c r="K1231" i="6"/>
  <c r="J1231" i="6"/>
  <c r="I1231" i="6"/>
  <c r="H1231" i="6"/>
  <c r="G1231" i="6"/>
  <c r="P1230" i="6"/>
  <c r="O1230" i="6"/>
  <c r="N1230" i="6"/>
  <c r="M1230" i="6"/>
  <c r="L1230" i="6"/>
  <c r="K1230" i="6"/>
  <c r="J1230" i="6"/>
  <c r="I1230" i="6"/>
  <c r="H1230" i="6"/>
  <c r="G1230" i="6"/>
  <c r="P1229" i="6"/>
  <c r="O1229" i="6"/>
  <c r="N1229" i="6"/>
  <c r="M1229" i="6"/>
  <c r="L1229" i="6"/>
  <c r="K1229" i="6"/>
  <c r="J1229" i="6"/>
  <c r="I1229" i="6"/>
  <c r="H1229" i="6"/>
  <c r="G1229" i="6"/>
  <c r="P1228" i="6"/>
  <c r="O1228" i="6"/>
  <c r="N1228" i="6"/>
  <c r="M1228" i="6"/>
  <c r="L1228" i="6"/>
  <c r="K1228" i="6"/>
  <c r="J1228" i="6"/>
  <c r="I1228" i="6"/>
  <c r="H1228" i="6"/>
  <c r="G1228" i="6"/>
  <c r="P1227" i="6"/>
  <c r="O1227" i="6"/>
  <c r="N1227" i="6"/>
  <c r="M1227" i="6"/>
  <c r="L1227" i="6"/>
  <c r="K1227" i="6"/>
  <c r="J1227" i="6"/>
  <c r="I1227" i="6"/>
  <c r="H1227" i="6"/>
  <c r="G1227" i="6"/>
  <c r="P1226" i="6"/>
  <c r="O1226" i="6"/>
  <c r="N1226" i="6"/>
  <c r="M1226" i="6"/>
  <c r="L1226" i="6"/>
  <c r="K1226" i="6"/>
  <c r="J1226" i="6"/>
  <c r="I1226" i="6"/>
  <c r="H1226" i="6"/>
  <c r="G1226" i="6"/>
  <c r="P1225" i="6"/>
  <c r="O1225" i="6"/>
  <c r="N1225" i="6"/>
  <c r="M1225" i="6"/>
  <c r="L1225" i="6"/>
  <c r="K1225" i="6"/>
  <c r="J1225" i="6"/>
  <c r="I1225" i="6"/>
  <c r="H1225" i="6"/>
  <c r="G1225" i="6"/>
  <c r="P1224" i="6"/>
  <c r="O1224" i="6"/>
  <c r="N1224" i="6"/>
  <c r="M1224" i="6"/>
  <c r="L1224" i="6"/>
  <c r="K1224" i="6"/>
  <c r="J1224" i="6"/>
  <c r="I1224" i="6"/>
  <c r="H1224" i="6"/>
  <c r="G1224" i="6"/>
  <c r="P1223" i="6"/>
  <c r="O1223" i="6"/>
  <c r="N1223" i="6"/>
  <c r="M1223" i="6"/>
  <c r="L1223" i="6"/>
  <c r="K1223" i="6"/>
  <c r="J1223" i="6"/>
  <c r="I1223" i="6"/>
  <c r="H1223" i="6"/>
  <c r="G1223" i="6"/>
  <c r="P1222" i="6"/>
  <c r="O1222" i="6"/>
  <c r="N1222" i="6"/>
  <c r="M1222" i="6"/>
  <c r="L1222" i="6"/>
  <c r="K1222" i="6"/>
  <c r="J1222" i="6"/>
  <c r="I1222" i="6"/>
  <c r="H1222" i="6"/>
  <c r="G1222" i="6"/>
  <c r="P1221" i="6"/>
  <c r="O1221" i="6"/>
  <c r="N1221" i="6"/>
  <c r="M1221" i="6"/>
  <c r="L1221" i="6"/>
  <c r="K1221" i="6"/>
  <c r="J1221" i="6"/>
  <c r="I1221" i="6"/>
  <c r="H1221" i="6"/>
  <c r="G1221" i="6"/>
  <c r="P1220" i="6"/>
  <c r="O1220" i="6"/>
  <c r="N1220" i="6"/>
  <c r="M1220" i="6"/>
  <c r="L1220" i="6"/>
  <c r="K1220" i="6"/>
  <c r="J1220" i="6"/>
  <c r="I1220" i="6"/>
  <c r="H1220" i="6"/>
  <c r="G1220" i="6"/>
  <c r="P1219" i="6"/>
  <c r="O1219" i="6"/>
  <c r="N1219" i="6"/>
  <c r="M1219" i="6"/>
  <c r="L1219" i="6"/>
  <c r="K1219" i="6"/>
  <c r="J1219" i="6"/>
  <c r="I1219" i="6"/>
  <c r="H1219" i="6"/>
  <c r="G1219" i="6"/>
  <c r="P1218" i="6"/>
  <c r="O1218" i="6"/>
  <c r="N1218" i="6"/>
  <c r="M1218" i="6"/>
  <c r="L1218" i="6"/>
  <c r="K1218" i="6"/>
  <c r="J1218" i="6"/>
  <c r="I1218" i="6"/>
  <c r="H1218" i="6"/>
  <c r="G1218" i="6"/>
  <c r="P1217" i="6"/>
  <c r="O1217" i="6"/>
  <c r="N1217" i="6"/>
  <c r="M1217" i="6"/>
  <c r="L1217" i="6"/>
  <c r="K1217" i="6"/>
  <c r="J1217" i="6"/>
  <c r="I1217" i="6"/>
  <c r="H1217" i="6"/>
  <c r="G1217" i="6"/>
  <c r="P1216" i="6"/>
  <c r="O1216" i="6"/>
  <c r="N1216" i="6"/>
  <c r="M1216" i="6"/>
  <c r="L1216" i="6"/>
  <c r="K1216" i="6"/>
  <c r="J1216" i="6"/>
  <c r="I1216" i="6"/>
  <c r="H1216" i="6"/>
  <c r="G1216" i="6"/>
  <c r="P1215" i="6"/>
  <c r="O1215" i="6"/>
  <c r="N1215" i="6"/>
  <c r="M1215" i="6"/>
  <c r="L1215" i="6"/>
  <c r="K1215" i="6"/>
  <c r="J1215" i="6"/>
  <c r="I1215" i="6"/>
  <c r="H1215" i="6"/>
  <c r="G1215" i="6"/>
  <c r="P1214" i="6"/>
  <c r="O1214" i="6"/>
  <c r="N1214" i="6"/>
  <c r="M1214" i="6"/>
  <c r="L1214" i="6"/>
  <c r="K1214" i="6"/>
  <c r="J1214" i="6"/>
  <c r="I1214" i="6"/>
  <c r="H1214" i="6"/>
  <c r="G1214" i="6"/>
  <c r="P1213" i="6"/>
  <c r="O1213" i="6"/>
  <c r="N1213" i="6"/>
  <c r="M1213" i="6"/>
  <c r="L1213" i="6"/>
  <c r="K1213" i="6"/>
  <c r="J1213" i="6"/>
  <c r="I1213" i="6"/>
  <c r="H1213" i="6"/>
  <c r="G1213" i="6"/>
  <c r="P1212" i="6"/>
  <c r="O1212" i="6"/>
  <c r="N1212" i="6"/>
  <c r="M1212" i="6"/>
  <c r="L1212" i="6"/>
  <c r="K1212" i="6"/>
  <c r="J1212" i="6"/>
  <c r="I1212" i="6"/>
  <c r="H1212" i="6"/>
  <c r="G1212" i="6"/>
  <c r="P1211" i="6"/>
  <c r="O1211" i="6"/>
  <c r="N1211" i="6"/>
  <c r="M1211" i="6"/>
  <c r="L1211" i="6"/>
  <c r="K1211" i="6"/>
  <c r="J1211" i="6"/>
  <c r="I1211" i="6"/>
  <c r="H1211" i="6"/>
  <c r="G1211" i="6"/>
  <c r="P1210" i="6"/>
  <c r="O1210" i="6"/>
  <c r="N1210" i="6"/>
  <c r="M1210" i="6"/>
  <c r="L1210" i="6"/>
  <c r="K1210" i="6"/>
  <c r="J1210" i="6"/>
  <c r="I1210" i="6"/>
  <c r="H1210" i="6"/>
  <c r="G1210" i="6"/>
  <c r="P1209" i="6"/>
  <c r="O1209" i="6"/>
  <c r="N1209" i="6"/>
  <c r="M1209" i="6"/>
  <c r="L1209" i="6"/>
  <c r="K1209" i="6"/>
  <c r="J1209" i="6"/>
  <c r="I1209" i="6"/>
  <c r="H1209" i="6"/>
  <c r="G1209" i="6"/>
  <c r="P1208" i="6"/>
  <c r="O1208" i="6"/>
  <c r="N1208" i="6"/>
  <c r="M1208" i="6"/>
  <c r="L1208" i="6"/>
  <c r="K1208" i="6"/>
  <c r="J1208" i="6"/>
  <c r="I1208" i="6"/>
  <c r="H1208" i="6"/>
  <c r="G1208" i="6"/>
  <c r="P1207" i="6"/>
  <c r="O1207" i="6"/>
  <c r="N1207" i="6"/>
  <c r="M1207" i="6"/>
  <c r="L1207" i="6"/>
  <c r="K1207" i="6"/>
  <c r="J1207" i="6"/>
  <c r="I1207" i="6"/>
  <c r="H1207" i="6"/>
  <c r="G1207" i="6"/>
  <c r="P1206" i="6"/>
  <c r="O1206" i="6"/>
  <c r="N1206" i="6"/>
  <c r="M1206" i="6"/>
  <c r="L1206" i="6"/>
  <c r="K1206" i="6"/>
  <c r="J1206" i="6"/>
  <c r="I1206" i="6"/>
  <c r="H1206" i="6"/>
  <c r="G1206" i="6"/>
  <c r="P1205" i="6"/>
  <c r="O1205" i="6"/>
  <c r="N1205" i="6"/>
  <c r="M1205" i="6"/>
  <c r="L1205" i="6"/>
  <c r="K1205" i="6"/>
  <c r="J1205" i="6"/>
  <c r="I1205" i="6"/>
  <c r="H1205" i="6"/>
  <c r="G1205" i="6"/>
  <c r="P1204" i="6"/>
  <c r="O1204" i="6"/>
  <c r="N1204" i="6"/>
  <c r="M1204" i="6"/>
  <c r="L1204" i="6"/>
  <c r="K1204" i="6"/>
  <c r="J1204" i="6"/>
  <c r="I1204" i="6"/>
  <c r="H1204" i="6"/>
  <c r="G1204" i="6"/>
  <c r="P1203" i="6"/>
  <c r="O1203" i="6"/>
  <c r="N1203" i="6"/>
  <c r="M1203" i="6"/>
  <c r="L1203" i="6"/>
  <c r="K1203" i="6"/>
  <c r="J1203" i="6"/>
  <c r="I1203" i="6"/>
  <c r="H1203" i="6"/>
  <c r="G1203" i="6"/>
  <c r="P1202" i="6"/>
  <c r="O1202" i="6"/>
  <c r="N1202" i="6"/>
  <c r="M1202" i="6"/>
  <c r="L1202" i="6"/>
  <c r="K1202" i="6"/>
  <c r="J1202" i="6"/>
  <c r="I1202" i="6"/>
  <c r="H1202" i="6"/>
  <c r="G1202" i="6"/>
  <c r="P1201" i="6"/>
  <c r="O1201" i="6"/>
  <c r="N1201" i="6"/>
  <c r="M1201" i="6"/>
  <c r="L1201" i="6"/>
  <c r="K1201" i="6"/>
  <c r="J1201" i="6"/>
  <c r="I1201" i="6"/>
  <c r="H1201" i="6"/>
  <c r="G1201" i="6"/>
  <c r="P1200" i="6"/>
  <c r="O1200" i="6"/>
  <c r="N1200" i="6"/>
  <c r="M1200" i="6"/>
  <c r="L1200" i="6"/>
  <c r="K1200" i="6"/>
  <c r="J1200" i="6"/>
  <c r="I1200" i="6"/>
  <c r="H1200" i="6"/>
  <c r="G1200" i="6"/>
  <c r="P1199" i="6"/>
  <c r="O1199" i="6"/>
  <c r="N1199" i="6"/>
  <c r="M1199" i="6"/>
  <c r="L1199" i="6"/>
  <c r="K1199" i="6"/>
  <c r="J1199" i="6"/>
  <c r="I1199" i="6"/>
  <c r="H1199" i="6"/>
  <c r="G1199" i="6"/>
  <c r="P1198" i="6"/>
  <c r="O1198" i="6"/>
  <c r="N1198" i="6"/>
  <c r="M1198" i="6"/>
  <c r="L1198" i="6"/>
  <c r="K1198" i="6"/>
  <c r="J1198" i="6"/>
  <c r="I1198" i="6"/>
  <c r="H1198" i="6"/>
  <c r="G1198" i="6"/>
  <c r="P1197" i="6"/>
  <c r="O1197" i="6"/>
  <c r="N1197" i="6"/>
  <c r="M1197" i="6"/>
  <c r="L1197" i="6"/>
  <c r="K1197" i="6"/>
  <c r="J1197" i="6"/>
  <c r="I1197" i="6"/>
  <c r="H1197" i="6"/>
  <c r="G1197" i="6"/>
  <c r="P1196" i="6"/>
  <c r="O1196" i="6"/>
  <c r="N1196" i="6"/>
  <c r="M1196" i="6"/>
  <c r="L1196" i="6"/>
  <c r="K1196" i="6"/>
  <c r="J1196" i="6"/>
  <c r="I1196" i="6"/>
  <c r="H1196" i="6"/>
  <c r="G1196" i="6"/>
  <c r="P1195" i="6"/>
  <c r="O1195" i="6"/>
  <c r="N1195" i="6"/>
  <c r="M1195" i="6"/>
  <c r="L1195" i="6"/>
  <c r="K1195" i="6"/>
  <c r="J1195" i="6"/>
  <c r="I1195" i="6"/>
  <c r="H1195" i="6"/>
  <c r="G1195" i="6"/>
  <c r="P1194" i="6"/>
  <c r="O1194" i="6"/>
  <c r="N1194" i="6"/>
  <c r="M1194" i="6"/>
  <c r="L1194" i="6"/>
  <c r="K1194" i="6"/>
  <c r="J1194" i="6"/>
  <c r="I1194" i="6"/>
  <c r="H1194" i="6"/>
  <c r="G1194" i="6"/>
  <c r="P1193" i="6"/>
  <c r="O1193" i="6"/>
  <c r="N1193" i="6"/>
  <c r="M1193" i="6"/>
  <c r="L1193" i="6"/>
  <c r="K1193" i="6"/>
  <c r="J1193" i="6"/>
  <c r="I1193" i="6"/>
  <c r="H1193" i="6"/>
  <c r="G1193" i="6"/>
  <c r="P1192" i="6"/>
  <c r="O1192" i="6"/>
  <c r="N1192" i="6"/>
  <c r="M1192" i="6"/>
  <c r="L1192" i="6"/>
  <c r="K1192" i="6"/>
  <c r="J1192" i="6"/>
  <c r="I1192" i="6"/>
  <c r="H1192" i="6"/>
  <c r="G1192" i="6"/>
  <c r="P1191" i="6"/>
  <c r="O1191" i="6"/>
  <c r="N1191" i="6"/>
  <c r="M1191" i="6"/>
  <c r="L1191" i="6"/>
  <c r="K1191" i="6"/>
  <c r="J1191" i="6"/>
  <c r="I1191" i="6"/>
  <c r="H1191" i="6"/>
  <c r="G1191" i="6"/>
  <c r="P1190" i="6"/>
  <c r="O1190" i="6"/>
  <c r="N1190" i="6"/>
  <c r="M1190" i="6"/>
  <c r="L1190" i="6"/>
  <c r="K1190" i="6"/>
  <c r="J1190" i="6"/>
  <c r="I1190" i="6"/>
  <c r="H1190" i="6"/>
  <c r="G1190" i="6"/>
  <c r="P1189" i="6"/>
  <c r="O1189" i="6"/>
  <c r="N1189" i="6"/>
  <c r="M1189" i="6"/>
  <c r="L1189" i="6"/>
  <c r="K1189" i="6"/>
  <c r="J1189" i="6"/>
  <c r="I1189" i="6"/>
  <c r="H1189" i="6"/>
  <c r="G1189" i="6"/>
  <c r="P1188" i="6"/>
  <c r="O1188" i="6"/>
  <c r="N1188" i="6"/>
  <c r="M1188" i="6"/>
  <c r="L1188" i="6"/>
  <c r="K1188" i="6"/>
  <c r="J1188" i="6"/>
  <c r="I1188" i="6"/>
  <c r="H1188" i="6"/>
  <c r="G1188" i="6"/>
  <c r="P1187" i="6"/>
  <c r="O1187" i="6"/>
  <c r="N1187" i="6"/>
  <c r="M1187" i="6"/>
  <c r="L1187" i="6"/>
  <c r="K1187" i="6"/>
  <c r="J1187" i="6"/>
  <c r="I1187" i="6"/>
  <c r="H1187" i="6"/>
  <c r="G1187" i="6"/>
  <c r="P1186" i="6"/>
  <c r="O1186" i="6"/>
  <c r="N1186" i="6"/>
  <c r="M1186" i="6"/>
  <c r="L1186" i="6"/>
  <c r="K1186" i="6"/>
  <c r="J1186" i="6"/>
  <c r="I1186" i="6"/>
  <c r="H1186" i="6"/>
  <c r="G1186" i="6"/>
  <c r="P1185" i="6"/>
  <c r="O1185" i="6"/>
  <c r="N1185" i="6"/>
  <c r="M1185" i="6"/>
  <c r="L1185" i="6"/>
  <c r="K1185" i="6"/>
  <c r="J1185" i="6"/>
  <c r="I1185" i="6"/>
  <c r="H1185" i="6"/>
  <c r="G1185" i="6"/>
  <c r="P1184" i="6"/>
  <c r="O1184" i="6"/>
  <c r="N1184" i="6"/>
  <c r="M1184" i="6"/>
  <c r="L1184" i="6"/>
  <c r="K1184" i="6"/>
  <c r="J1184" i="6"/>
  <c r="I1184" i="6"/>
  <c r="H1184" i="6"/>
  <c r="G1184" i="6"/>
  <c r="P1183" i="6"/>
  <c r="O1183" i="6"/>
  <c r="N1183" i="6"/>
  <c r="M1183" i="6"/>
  <c r="L1183" i="6"/>
  <c r="K1183" i="6"/>
  <c r="J1183" i="6"/>
  <c r="I1183" i="6"/>
  <c r="H1183" i="6"/>
  <c r="G1183" i="6"/>
  <c r="P1182" i="6"/>
  <c r="O1182" i="6"/>
  <c r="N1182" i="6"/>
  <c r="M1182" i="6"/>
  <c r="L1182" i="6"/>
  <c r="K1182" i="6"/>
  <c r="J1182" i="6"/>
  <c r="I1182" i="6"/>
  <c r="H1182" i="6"/>
  <c r="G1182" i="6"/>
  <c r="P1181" i="6"/>
  <c r="O1181" i="6"/>
  <c r="N1181" i="6"/>
  <c r="M1181" i="6"/>
  <c r="L1181" i="6"/>
  <c r="K1181" i="6"/>
  <c r="J1181" i="6"/>
  <c r="I1181" i="6"/>
  <c r="H1181" i="6"/>
  <c r="G1181" i="6"/>
  <c r="P1180" i="6"/>
  <c r="O1180" i="6"/>
  <c r="N1180" i="6"/>
  <c r="M1180" i="6"/>
  <c r="L1180" i="6"/>
  <c r="K1180" i="6"/>
  <c r="J1180" i="6"/>
  <c r="I1180" i="6"/>
  <c r="H1180" i="6"/>
  <c r="G1180" i="6"/>
  <c r="P1179" i="6"/>
  <c r="O1179" i="6"/>
  <c r="N1179" i="6"/>
  <c r="M1179" i="6"/>
  <c r="L1179" i="6"/>
  <c r="K1179" i="6"/>
  <c r="J1179" i="6"/>
  <c r="I1179" i="6"/>
  <c r="H1179" i="6"/>
  <c r="G1179" i="6"/>
  <c r="P1178" i="6"/>
  <c r="O1178" i="6"/>
  <c r="N1178" i="6"/>
  <c r="M1178" i="6"/>
  <c r="L1178" i="6"/>
  <c r="K1178" i="6"/>
  <c r="J1178" i="6"/>
  <c r="I1178" i="6"/>
  <c r="H1178" i="6"/>
  <c r="G1178" i="6"/>
  <c r="P1177" i="6"/>
  <c r="O1177" i="6"/>
  <c r="N1177" i="6"/>
  <c r="M1177" i="6"/>
  <c r="L1177" i="6"/>
  <c r="K1177" i="6"/>
  <c r="J1177" i="6"/>
  <c r="I1177" i="6"/>
  <c r="H1177" i="6"/>
  <c r="G1177" i="6"/>
  <c r="P1176" i="6"/>
  <c r="O1176" i="6"/>
  <c r="N1176" i="6"/>
  <c r="M1176" i="6"/>
  <c r="L1176" i="6"/>
  <c r="K1176" i="6"/>
  <c r="J1176" i="6"/>
  <c r="I1176" i="6"/>
  <c r="H1176" i="6"/>
  <c r="G1176" i="6"/>
  <c r="P1175" i="6"/>
  <c r="O1175" i="6"/>
  <c r="N1175" i="6"/>
  <c r="M1175" i="6"/>
  <c r="L1175" i="6"/>
  <c r="K1175" i="6"/>
  <c r="J1175" i="6"/>
  <c r="I1175" i="6"/>
  <c r="H1175" i="6"/>
  <c r="G1175" i="6"/>
  <c r="P1174" i="6"/>
  <c r="O1174" i="6"/>
  <c r="N1174" i="6"/>
  <c r="M1174" i="6"/>
  <c r="L1174" i="6"/>
  <c r="K1174" i="6"/>
  <c r="J1174" i="6"/>
  <c r="I1174" i="6"/>
  <c r="H1174" i="6"/>
  <c r="G1174" i="6"/>
  <c r="P1173" i="6"/>
  <c r="O1173" i="6"/>
  <c r="N1173" i="6"/>
  <c r="M1173" i="6"/>
  <c r="L1173" i="6"/>
  <c r="K1173" i="6"/>
  <c r="J1173" i="6"/>
  <c r="I1173" i="6"/>
  <c r="H1173" i="6"/>
  <c r="G1173" i="6"/>
  <c r="P1172" i="6"/>
  <c r="O1172" i="6"/>
  <c r="N1172" i="6"/>
  <c r="M1172" i="6"/>
  <c r="L1172" i="6"/>
  <c r="K1172" i="6"/>
  <c r="J1172" i="6"/>
  <c r="I1172" i="6"/>
  <c r="H1172" i="6"/>
  <c r="G1172" i="6"/>
  <c r="P1171" i="6"/>
  <c r="O1171" i="6"/>
  <c r="N1171" i="6"/>
  <c r="M1171" i="6"/>
  <c r="L1171" i="6"/>
  <c r="K1171" i="6"/>
  <c r="J1171" i="6"/>
  <c r="I1171" i="6"/>
  <c r="H1171" i="6"/>
  <c r="G1171" i="6"/>
  <c r="P1170" i="6"/>
  <c r="O1170" i="6"/>
  <c r="N1170" i="6"/>
  <c r="M1170" i="6"/>
  <c r="L1170" i="6"/>
  <c r="K1170" i="6"/>
  <c r="J1170" i="6"/>
  <c r="I1170" i="6"/>
  <c r="H1170" i="6"/>
  <c r="G1170" i="6"/>
  <c r="P1169" i="6"/>
  <c r="O1169" i="6"/>
  <c r="N1169" i="6"/>
  <c r="M1169" i="6"/>
  <c r="L1169" i="6"/>
  <c r="K1169" i="6"/>
  <c r="J1169" i="6"/>
  <c r="I1169" i="6"/>
  <c r="H1169" i="6"/>
  <c r="G1169" i="6"/>
  <c r="P1168" i="6"/>
  <c r="O1168" i="6"/>
  <c r="N1168" i="6"/>
  <c r="M1168" i="6"/>
  <c r="L1168" i="6"/>
  <c r="K1168" i="6"/>
  <c r="J1168" i="6"/>
  <c r="I1168" i="6"/>
  <c r="H1168" i="6"/>
  <c r="G1168" i="6"/>
  <c r="P1167" i="6"/>
  <c r="O1167" i="6"/>
  <c r="N1167" i="6"/>
  <c r="M1167" i="6"/>
  <c r="L1167" i="6"/>
  <c r="K1167" i="6"/>
  <c r="J1167" i="6"/>
  <c r="I1167" i="6"/>
  <c r="H1167" i="6"/>
  <c r="G1167" i="6"/>
  <c r="P1166" i="6"/>
  <c r="O1166" i="6"/>
  <c r="N1166" i="6"/>
  <c r="M1166" i="6"/>
  <c r="L1166" i="6"/>
  <c r="K1166" i="6"/>
  <c r="J1166" i="6"/>
  <c r="I1166" i="6"/>
  <c r="H1166" i="6"/>
  <c r="G1166" i="6"/>
  <c r="P1165" i="6"/>
  <c r="O1165" i="6"/>
  <c r="N1165" i="6"/>
  <c r="M1165" i="6"/>
  <c r="L1165" i="6"/>
  <c r="K1165" i="6"/>
  <c r="J1165" i="6"/>
  <c r="I1165" i="6"/>
  <c r="H1165" i="6"/>
  <c r="G1165" i="6"/>
  <c r="P1164" i="6"/>
  <c r="O1164" i="6"/>
  <c r="N1164" i="6"/>
  <c r="M1164" i="6"/>
  <c r="L1164" i="6"/>
  <c r="K1164" i="6"/>
  <c r="J1164" i="6"/>
  <c r="I1164" i="6"/>
  <c r="H1164" i="6"/>
  <c r="G1164" i="6"/>
  <c r="P1163" i="6"/>
  <c r="O1163" i="6"/>
  <c r="N1163" i="6"/>
  <c r="M1163" i="6"/>
  <c r="L1163" i="6"/>
  <c r="K1163" i="6"/>
  <c r="J1163" i="6"/>
  <c r="I1163" i="6"/>
  <c r="H1163" i="6"/>
  <c r="G1163" i="6"/>
  <c r="P1162" i="6"/>
  <c r="O1162" i="6"/>
  <c r="N1162" i="6"/>
  <c r="M1162" i="6"/>
  <c r="L1162" i="6"/>
  <c r="K1162" i="6"/>
  <c r="J1162" i="6"/>
  <c r="I1162" i="6"/>
  <c r="H1162" i="6"/>
  <c r="G1162" i="6"/>
  <c r="P1161" i="6"/>
  <c r="O1161" i="6"/>
  <c r="N1161" i="6"/>
  <c r="M1161" i="6"/>
  <c r="L1161" i="6"/>
  <c r="K1161" i="6"/>
  <c r="J1161" i="6"/>
  <c r="I1161" i="6"/>
  <c r="H1161" i="6"/>
  <c r="G1161" i="6"/>
  <c r="P1160" i="6"/>
  <c r="O1160" i="6"/>
  <c r="N1160" i="6"/>
  <c r="M1160" i="6"/>
  <c r="L1160" i="6"/>
  <c r="K1160" i="6"/>
  <c r="J1160" i="6"/>
  <c r="I1160" i="6"/>
  <c r="H1160" i="6"/>
  <c r="G1160" i="6"/>
  <c r="P1159" i="6"/>
  <c r="O1159" i="6"/>
  <c r="N1159" i="6"/>
  <c r="M1159" i="6"/>
  <c r="L1159" i="6"/>
  <c r="K1159" i="6"/>
  <c r="J1159" i="6"/>
  <c r="I1159" i="6"/>
  <c r="H1159" i="6"/>
  <c r="G1159" i="6"/>
  <c r="P1158" i="6"/>
  <c r="O1158" i="6"/>
  <c r="N1158" i="6"/>
  <c r="M1158" i="6"/>
  <c r="L1158" i="6"/>
  <c r="K1158" i="6"/>
  <c r="J1158" i="6"/>
  <c r="I1158" i="6"/>
  <c r="H1158" i="6"/>
  <c r="G1158" i="6"/>
  <c r="P1157" i="6"/>
  <c r="O1157" i="6"/>
  <c r="N1157" i="6"/>
  <c r="M1157" i="6"/>
  <c r="L1157" i="6"/>
  <c r="K1157" i="6"/>
  <c r="J1157" i="6"/>
  <c r="I1157" i="6"/>
  <c r="H1157" i="6"/>
  <c r="G1157" i="6"/>
  <c r="P1156" i="6"/>
  <c r="O1156" i="6"/>
  <c r="N1156" i="6"/>
  <c r="M1156" i="6"/>
  <c r="L1156" i="6"/>
  <c r="K1156" i="6"/>
  <c r="J1156" i="6"/>
  <c r="I1156" i="6"/>
  <c r="H1156" i="6"/>
  <c r="G1156" i="6"/>
  <c r="P1155" i="6"/>
  <c r="O1155" i="6"/>
  <c r="N1155" i="6"/>
  <c r="M1155" i="6"/>
  <c r="L1155" i="6"/>
  <c r="K1155" i="6"/>
  <c r="J1155" i="6"/>
  <c r="I1155" i="6"/>
  <c r="H1155" i="6"/>
  <c r="G1155" i="6"/>
  <c r="P1154" i="6"/>
  <c r="O1154" i="6"/>
  <c r="N1154" i="6"/>
  <c r="M1154" i="6"/>
  <c r="L1154" i="6"/>
  <c r="K1154" i="6"/>
  <c r="J1154" i="6"/>
  <c r="I1154" i="6"/>
  <c r="H1154" i="6"/>
  <c r="G1154" i="6"/>
  <c r="P1153" i="6"/>
  <c r="O1153" i="6"/>
  <c r="N1153" i="6"/>
  <c r="M1153" i="6"/>
  <c r="L1153" i="6"/>
  <c r="K1153" i="6"/>
  <c r="J1153" i="6"/>
  <c r="I1153" i="6"/>
  <c r="H1153" i="6"/>
  <c r="G1153" i="6"/>
  <c r="P1152" i="6"/>
  <c r="O1152" i="6"/>
  <c r="N1152" i="6"/>
  <c r="M1152" i="6"/>
  <c r="L1152" i="6"/>
  <c r="K1152" i="6"/>
  <c r="J1152" i="6"/>
  <c r="I1152" i="6"/>
  <c r="H1152" i="6"/>
  <c r="G1152" i="6"/>
  <c r="P1151" i="6"/>
  <c r="O1151" i="6"/>
  <c r="N1151" i="6"/>
  <c r="M1151" i="6"/>
  <c r="L1151" i="6"/>
  <c r="K1151" i="6"/>
  <c r="J1151" i="6"/>
  <c r="I1151" i="6"/>
  <c r="H1151" i="6"/>
  <c r="G1151" i="6"/>
  <c r="P1150" i="6"/>
  <c r="O1150" i="6"/>
  <c r="N1150" i="6"/>
  <c r="M1150" i="6"/>
  <c r="L1150" i="6"/>
  <c r="K1150" i="6"/>
  <c r="J1150" i="6"/>
  <c r="I1150" i="6"/>
  <c r="H1150" i="6"/>
  <c r="G1150" i="6"/>
  <c r="P1149" i="6"/>
  <c r="O1149" i="6"/>
  <c r="N1149" i="6"/>
  <c r="M1149" i="6"/>
  <c r="L1149" i="6"/>
  <c r="K1149" i="6"/>
  <c r="J1149" i="6"/>
  <c r="I1149" i="6"/>
  <c r="H1149" i="6"/>
  <c r="G1149" i="6"/>
  <c r="P1148" i="6"/>
  <c r="O1148" i="6"/>
  <c r="N1148" i="6"/>
  <c r="M1148" i="6"/>
  <c r="L1148" i="6"/>
  <c r="K1148" i="6"/>
  <c r="J1148" i="6"/>
  <c r="I1148" i="6"/>
  <c r="H1148" i="6"/>
  <c r="G1148" i="6"/>
  <c r="P1147" i="6"/>
  <c r="O1147" i="6"/>
  <c r="N1147" i="6"/>
  <c r="M1147" i="6"/>
  <c r="L1147" i="6"/>
  <c r="K1147" i="6"/>
  <c r="J1147" i="6"/>
  <c r="I1147" i="6"/>
  <c r="H1147" i="6"/>
  <c r="G1147" i="6"/>
  <c r="P1146" i="6"/>
  <c r="O1146" i="6"/>
  <c r="N1146" i="6"/>
  <c r="M1146" i="6"/>
  <c r="L1146" i="6"/>
  <c r="K1146" i="6"/>
  <c r="J1146" i="6"/>
  <c r="I1146" i="6"/>
  <c r="H1146" i="6"/>
  <c r="G1146" i="6"/>
  <c r="P1145" i="6"/>
  <c r="O1145" i="6"/>
  <c r="N1145" i="6"/>
  <c r="M1145" i="6"/>
  <c r="L1145" i="6"/>
  <c r="K1145" i="6"/>
  <c r="J1145" i="6"/>
  <c r="I1145" i="6"/>
  <c r="H1145" i="6"/>
  <c r="G1145" i="6"/>
  <c r="P1144" i="6"/>
  <c r="O1144" i="6"/>
  <c r="N1144" i="6"/>
  <c r="M1144" i="6"/>
  <c r="L1144" i="6"/>
  <c r="K1144" i="6"/>
  <c r="J1144" i="6"/>
  <c r="I1144" i="6"/>
  <c r="H1144" i="6"/>
  <c r="G1144" i="6"/>
  <c r="P1143" i="6"/>
  <c r="O1143" i="6"/>
  <c r="N1143" i="6"/>
  <c r="M1143" i="6"/>
  <c r="L1143" i="6"/>
  <c r="K1143" i="6"/>
  <c r="J1143" i="6"/>
  <c r="I1143" i="6"/>
  <c r="H1143" i="6"/>
  <c r="G1143" i="6"/>
  <c r="P1142" i="6"/>
  <c r="O1142" i="6"/>
  <c r="N1142" i="6"/>
  <c r="M1142" i="6"/>
  <c r="L1142" i="6"/>
  <c r="K1142" i="6"/>
  <c r="J1142" i="6"/>
  <c r="I1142" i="6"/>
  <c r="H1142" i="6"/>
  <c r="G1142" i="6"/>
  <c r="P1141" i="6"/>
  <c r="O1141" i="6"/>
  <c r="N1141" i="6"/>
  <c r="M1141" i="6"/>
  <c r="L1141" i="6"/>
  <c r="K1141" i="6"/>
  <c r="J1141" i="6"/>
  <c r="I1141" i="6"/>
  <c r="H1141" i="6"/>
  <c r="G1141" i="6"/>
  <c r="P1140" i="6"/>
  <c r="O1140" i="6"/>
  <c r="N1140" i="6"/>
  <c r="M1140" i="6"/>
  <c r="L1140" i="6"/>
  <c r="K1140" i="6"/>
  <c r="J1140" i="6"/>
  <c r="I1140" i="6"/>
  <c r="H1140" i="6"/>
  <c r="G1140" i="6"/>
  <c r="P1139" i="6"/>
  <c r="O1139" i="6"/>
  <c r="N1139" i="6"/>
  <c r="M1139" i="6"/>
  <c r="L1139" i="6"/>
  <c r="K1139" i="6"/>
  <c r="J1139" i="6"/>
  <c r="I1139" i="6"/>
  <c r="H1139" i="6"/>
  <c r="G1139" i="6"/>
  <c r="P1138" i="6"/>
  <c r="O1138" i="6"/>
  <c r="N1138" i="6"/>
  <c r="M1138" i="6"/>
  <c r="L1138" i="6"/>
  <c r="K1138" i="6"/>
  <c r="J1138" i="6"/>
  <c r="I1138" i="6"/>
  <c r="H1138" i="6"/>
  <c r="G1138" i="6"/>
  <c r="P1137" i="6"/>
  <c r="O1137" i="6"/>
  <c r="N1137" i="6"/>
  <c r="M1137" i="6"/>
  <c r="L1137" i="6"/>
  <c r="K1137" i="6"/>
  <c r="J1137" i="6"/>
  <c r="I1137" i="6"/>
  <c r="H1137" i="6"/>
  <c r="G1137" i="6"/>
  <c r="P1136" i="6"/>
  <c r="O1136" i="6"/>
  <c r="N1136" i="6"/>
  <c r="M1136" i="6"/>
  <c r="L1136" i="6"/>
  <c r="K1136" i="6"/>
  <c r="J1136" i="6"/>
  <c r="I1136" i="6"/>
  <c r="H1136" i="6"/>
  <c r="G1136" i="6"/>
  <c r="P1135" i="6"/>
  <c r="O1135" i="6"/>
  <c r="N1135" i="6"/>
  <c r="M1135" i="6"/>
  <c r="L1135" i="6"/>
  <c r="K1135" i="6"/>
  <c r="J1135" i="6"/>
  <c r="I1135" i="6"/>
  <c r="H1135" i="6"/>
  <c r="G1135" i="6"/>
  <c r="P1134" i="6"/>
  <c r="O1134" i="6"/>
  <c r="N1134" i="6"/>
  <c r="M1134" i="6"/>
  <c r="L1134" i="6"/>
  <c r="K1134" i="6"/>
  <c r="J1134" i="6"/>
  <c r="I1134" i="6"/>
  <c r="H1134" i="6"/>
  <c r="G1134" i="6"/>
  <c r="P1133" i="6"/>
  <c r="O1133" i="6"/>
  <c r="N1133" i="6"/>
  <c r="M1133" i="6"/>
  <c r="L1133" i="6"/>
  <c r="K1133" i="6"/>
  <c r="J1133" i="6"/>
  <c r="I1133" i="6"/>
  <c r="H1133" i="6"/>
  <c r="G1133" i="6"/>
  <c r="P1132" i="6"/>
  <c r="O1132" i="6"/>
  <c r="N1132" i="6"/>
  <c r="M1132" i="6"/>
  <c r="L1132" i="6"/>
  <c r="K1132" i="6"/>
  <c r="J1132" i="6"/>
  <c r="I1132" i="6"/>
  <c r="H1132" i="6"/>
  <c r="G1132" i="6"/>
  <c r="P1131" i="6"/>
  <c r="O1131" i="6"/>
  <c r="N1131" i="6"/>
  <c r="M1131" i="6"/>
  <c r="L1131" i="6"/>
  <c r="K1131" i="6"/>
  <c r="J1131" i="6"/>
  <c r="I1131" i="6"/>
  <c r="H1131" i="6"/>
  <c r="G1131" i="6"/>
  <c r="P1130" i="6"/>
  <c r="O1130" i="6"/>
  <c r="N1130" i="6"/>
  <c r="M1130" i="6"/>
  <c r="L1130" i="6"/>
  <c r="K1130" i="6"/>
  <c r="J1130" i="6"/>
  <c r="I1130" i="6"/>
  <c r="H1130" i="6"/>
  <c r="G1130" i="6"/>
  <c r="P1129" i="6"/>
  <c r="O1129" i="6"/>
  <c r="N1129" i="6"/>
  <c r="M1129" i="6"/>
  <c r="L1129" i="6"/>
  <c r="K1129" i="6"/>
  <c r="J1129" i="6"/>
  <c r="I1129" i="6"/>
  <c r="H1129" i="6"/>
  <c r="G1129" i="6"/>
  <c r="P1128" i="6"/>
  <c r="O1128" i="6"/>
  <c r="N1128" i="6"/>
  <c r="M1128" i="6"/>
  <c r="L1128" i="6"/>
  <c r="K1128" i="6"/>
  <c r="J1128" i="6"/>
  <c r="I1128" i="6"/>
  <c r="H1128" i="6"/>
  <c r="G1128" i="6"/>
  <c r="P1127" i="6"/>
  <c r="O1127" i="6"/>
  <c r="N1127" i="6"/>
  <c r="M1127" i="6"/>
  <c r="L1127" i="6"/>
  <c r="K1127" i="6"/>
  <c r="J1127" i="6"/>
  <c r="I1127" i="6"/>
  <c r="H1127" i="6"/>
  <c r="G1127" i="6"/>
  <c r="P1126" i="6"/>
  <c r="O1126" i="6"/>
  <c r="N1126" i="6"/>
  <c r="M1126" i="6"/>
  <c r="L1126" i="6"/>
  <c r="K1126" i="6"/>
  <c r="J1126" i="6"/>
  <c r="I1126" i="6"/>
  <c r="H1126" i="6"/>
  <c r="G1126" i="6"/>
  <c r="P1125" i="6"/>
  <c r="O1125" i="6"/>
  <c r="N1125" i="6"/>
  <c r="M1125" i="6"/>
  <c r="L1125" i="6"/>
  <c r="K1125" i="6"/>
  <c r="J1125" i="6"/>
  <c r="I1125" i="6"/>
  <c r="H1125" i="6"/>
  <c r="G1125" i="6"/>
  <c r="P1124" i="6"/>
  <c r="O1124" i="6"/>
  <c r="N1124" i="6"/>
  <c r="M1124" i="6"/>
  <c r="L1124" i="6"/>
  <c r="K1124" i="6"/>
  <c r="J1124" i="6"/>
  <c r="I1124" i="6"/>
  <c r="H1124" i="6"/>
  <c r="G1124" i="6"/>
  <c r="P1123" i="6"/>
  <c r="O1123" i="6"/>
  <c r="N1123" i="6"/>
  <c r="M1123" i="6"/>
  <c r="L1123" i="6"/>
  <c r="K1123" i="6"/>
  <c r="J1123" i="6"/>
  <c r="I1123" i="6"/>
  <c r="H1123" i="6"/>
  <c r="G1123" i="6"/>
  <c r="P1122" i="6"/>
  <c r="O1122" i="6"/>
  <c r="N1122" i="6"/>
  <c r="M1122" i="6"/>
  <c r="L1122" i="6"/>
  <c r="K1122" i="6"/>
  <c r="J1122" i="6"/>
  <c r="I1122" i="6"/>
  <c r="H1122" i="6"/>
  <c r="G1122" i="6"/>
  <c r="P1121" i="6"/>
  <c r="O1121" i="6"/>
  <c r="N1121" i="6"/>
  <c r="M1121" i="6"/>
  <c r="L1121" i="6"/>
  <c r="K1121" i="6"/>
  <c r="J1121" i="6"/>
  <c r="I1121" i="6"/>
  <c r="H1121" i="6"/>
  <c r="G1121" i="6"/>
  <c r="P1120" i="6"/>
  <c r="O1120" i="6"/>
  <c r="N1120" i="6"/>
  <c r="M1120" i="6"/>
  <c r="L1120" i="6"/>
  <c r="K1120" i="6"/>
  <c r="J1120" i="6"/>
  <c r="I1120" i="6"/>
  <c r="H1120" i="6"/>
  <c r="G1120" i="6"/>
  <c r="P1119" i="6"/>
  <c r="O1119" i="6"/>
  <c r="N1119" i="6"/>
  <c r="M1119" i="6"/>
  <c r="L1119" i="6"/>
  <c r="K1119" i="6"/>
  <c r="J1119" i="6"/>
  <c r="I1119" i="6"/>
  <c r="H1119" i="6"/>
  <c r="G1119" i="6"/>
  <c r="P1118" i="6"/>
  <c r="O1118" i="6"/>
  <c r="N1118" i="6"/>
  <c r="M1118" i="6"/>
  <c r="L1118" i="6"/>
  <c r="K1118" i="6"/>
  <c r="J1118" i="6"/>
  <c r="I1118" i="6"/>
  <c r="H1118" i="6"/>
  <c r="G1118" i="6"/>
  <c r="P1117" i="6"/>
  <c r="O1117" i="6"/>
  <c r="N1117" i="6"/>
  <c r="M1117" i="6"/>
  <c r="L1117" i="6"/>
  <c r="K1117" i="6"/>
  <c r="J1117" i="6"/>
  <c r="I1117" i="6"/>
  <c r="H1117" i="6"/>
  <c r="G1117" i="6"/>
  <c r="P1116" i="6"/>
  <c r="O1116" i="6"/>
  <c r="N1116" i="6"/>
  <c r="M1116" i="6"/>
  <c r="L1116" i="6"/>
  <c r="K1116" i="6"/>
  <c r="J1116" i="6"/>
  <c r="I1116" i="6"/>
  <c r="H1116" i="6"/>
  <c r="G1116" i="6"/>
  <c r="P1115" i="6"/>
  <c r="O1115" i="6"/>
  <c r="N1115" i="6"/>
  <c r="M1115" i="6"/>
  <c r="L1115" i="6"/>
  <c r="K1115" i="6"/>
  <c r="J1115" i="6"/>
  <c r="I1115" i="6"/>
  <c r="H1115" i="6"/>
  <c r="G1115" i="6"/>
  <c r="P1114" i="6"/>
  <c r="O1114" i="6"/>
  <c r="N1114" i="6"/>
  <c r="M1114" i="6"/>
  <c r="L1114" i="6"/>
  <c r="K1114" i="6"/>
  <c r="J1114" i="6"/>
  <c r="I1114" i="6"/>
  <c r="H1114" i="6"/>
  <c r="G1114" i="6"/>
  <c r="P1113" i="6"/>
  <c r="O1113" i="6"/>
  <c r="N1113" i="6"/>
  <c r="M1113" i="6"/>
  <c r="L1113" i="6"/>
  <c r="K1113" i="6"/>
  <c r="J1113" i="6"/>
  <c r="I1113" i="6"/>
  <c r="H1113" i="6"/>
  <c r="G1113" i="6"/>
  <c r="P1112" i="6"/>
  <c r="O1112" i="6"/>
  <c r="N1112" i="6"/>
  <c r="M1112" i="6"/>
  <c r="L1112" i="6"/>
  <c r="K1112" i="6"/>
  <c r="J1112" i="6"/>
  <c r="I1112" i="6"/>
  <c r="H1112" i="6"/>
  <c r="G1112" i="6"/>
  <c r="P1111" i="6"/>
  <c r="O1111" i="6"/>
  <c r="N1111" i="6"/>
  <c r="M1111" i="6"/>
  <c r="L1111" i="6"/>
  <c r="K1111" i="6"/>
  <c r="J1111" i="6"/>
  <c r="I1111" i="6"/>
  <c r="H1111" i="6"/>
  <c r="G1111" i="6"/>
  <c r="P1110" i="6"/>
  <c r="O1110" i="6"/>
  <c r="N1110" i="6"/>
  <c r="M1110" i="6"/>
  <c r="L1110" i="6"/>
  <c r="K1110" i="6"/>
  <c r="J1110" i="6"/>
  <c r="I1110" i="6"/>
  <c r="H1110" i="6"/>
  <c r="G1110" i="6"/>
  <c r="P1109" i="6"/>
  <c r="O1109" i="6"/>
  <c r="N1109" i="6"/>
  <c r="M1109" i="6"/>
  <c r="L1109" i="6"/>
  <c r="K1109" i="6"/>
  <c r="J1109" i="6"/>
  <c r="I1109" i="6"/>
  <c r="H1109" i="6"/>
  <c r="G1109" i="6"/>
  <c r="P1108" i="6"/>
  <c r="O1108" i="6"/>
  <c r="N1108" i="6"/>
  <c r="M1108" i="6"/>
  <c r="L1108" i="6"/>
  <c r="K1108" i="6"/>
  <c r="J1108" i="6"/>
  <c r="I1108" i="6"/>
  <c r="H1108" i="6"/>
  <c r="G1108" i="6"/>
  <c r="P1107" i="6"/>
  <c r="O1107" i="6"/>
  <c r="N1107" i="6"/>
  <c r="M1107" i="6"/>
  <c r="L1107" i="6"/>
  <c r="K1107" i="6"/>
  <c r="J1107" i="6"/>
  <c r="I1107" i="6"/>
  <c r="H1107" i="6"/>
  <c r="G1107" i="6"/>
  <c r="P1106" i="6"/>
  <c r="O1106" i="6"/>
  <c r="N1106" i="6"/>
  <c r="M1106" i="6"/>
  <c r="L1106" i="6"/>
  <c r="K1106" i="6"/>
  <c r="J1106" i="6"/>
  <c r="I1106" i="6"/>
  <c r="H1106" i="6"/>
  <c r="G1106" i="6"/>
  <c r="P1105" i="6"/>
  <c r="O1105" i="6"/>
  <c r="N1105" i="6"/>
  <c r="M1105" i="6"/>
  <c r="L1105" i="6"/>
  <c r="K1105" i="6"/>
  <c r="J1105" i="6"/>
  <c r="I1105" i="6"/>
  <c r="H1105" i="6"/>
  <c r="G1105" i="6"/>
  <c r="P1104" i="6"/>
  <c r="O1104" i="6"/>
  <c r="N1104" i="6"/>
  <c r="M1104" i="6"/>
  <c r="L1104" i="6"/>
  <c r="K1104" i="6"/>
  <c r="J1104" i="6"/>
  <c r="I1104" i="6"/>
  <c r="H1104" i="6"/>
  <c r="G1104" i="6"/>
  <c r="P1103" i="6"/>
  <c r="O1103" i="6"/>
  <c r="N1103" i="6"/>
  <c r="M1103" i="6"/>
  <c r="L1103" i="6"/>
  <c r="K1103" i="6"/>
  <c r="J1103" i="6"/>
  <c r="I1103" i="6"/>
  <c r="H1103" i="6"/>
  <c r="G1103" i="6"/>
  <c r="P1102" i="6"/>
  <c r="O1102" i="6"/>
  <c r="N1102" i="6"/>
  <c r="M1102" i="6"/>
  <c r="L1102" i="6"/>
  <c r="K1102" i="6"/>
  <c r="J1102" i="6"/>
  <c r="I1102" i="6"/>
  <c r="H1102" i="6"/>
  <c r="G1102" i="6"/>
  <c r="P1101" i="6"/>
  <c r="O1101" i="6"/>
  <c r="N1101" i="6"/>
  <c r="M1101" i="6"/>
  <c r="L1101" i="6"/>
  <c r="K1101" i="6"/>
  <c r="J1101" i="6"/>
  <c r="I1101" i="6"/>
  <c r="H1101" i="6"/>
  <c r="G1101" i="6"/>
  <c r="P1100" i="6"/>
  <c r="O1100" i="6"/>
  <c r="N1100" i="6"/>
  <c r="M1100" i="6"/>
  <c r="L1100" i="6"/>
  <c r="K1100" i="6"/>
  <c r="J1100" i="6"/>
  <c r="I1100" i="6"/>
  <c r="H1100" i="6"/>
  <c r="G1100" i="6"/>
  <c r="P1099" i="6"/>
  <c r="O1099" i="6"/>
  <c r="N1099" i="6"/>
  <c r="M1099" i="6"/>
  <c r="L1099" i="6"/>
  <c r="K1099" i="6"/>
  <c r="J1099" i="6"/>
  <c r="I1099" i="6"/>
  <c r="H1099" i="6"/>
  <c r="G1099" i="6"/>
  <c r="P1098" i="6"/>
  <c r="O1098" i="6"/>
  <c r="N1098" i="6"/>
  <c r="M1098" i="6"/>
  <c r="L1098" i="6"/>
  <c r="K1098" i="6"/>
  <c r="J1098" i="6"/>
  <c r="I1098" i="6"/>
  <c r="H1098" i="6"/>
  <c r="G1098" i="6"/>
  <c r="P1097" i="6"/>
  <c r="O1097" i="6"/>
  <c r="N1097" i="6"/>
  <c r="M1097" i="6"/>
  <c r="L1097" i="6"/>
  <c r="K1097" i="6"/>
  <c r="J1097" i="6"/>
  <c r="I1097" i="6"/>
  <c r="H1097" i="6"/>
  <c r="G1097" i="6"/>
  <c r="P1096" i="6"/>
  <c r="O1096" i="6"/>
  <c r="N1096" i="6"/>
  <c r="M1096" i="6"/>
  <c r="L1096" i="6"/>
  <c r="K1096" i="6"/>
  <c r="J1096" i="6"/>
  <c r="I1096" i="6"/>
  <c r="H1096" i="6"/>
  <c r="G1096" i="6"/>
  <c r="P1095" i="6"/>
  <c r="O1095" i="6"/>
  <c r="N1095" i="6"/>
  <c r="M1095" i="6"/>
  <c r="L1095" i="6"/>
  <c r="K1095" i="6"/>
  <c r="J1095" i="6"/>
  <c r="I1095" i="6"/>
  <c r="H1095" i="6"/>
  <c r="G1095" i="6"/>
  <c r="P1094" i="6"/>
  <c r="O1094" i="6"/>
  <c r="N1094" i="6"/>
  <c r="M1094" i="6"/>
  <c r="L1094" i="6"/>
  <c r="K1094" i="6"/>
  <c r="J1094" i="6"/>
  <c r="I1094" i="6"/>
  <c r="H1094" i="6"/>
  <c r="G1094" i="6"/>
  <c r="P1093" i="6"/>
  <c r="O1093" i="6"/>
  <c r="N1093" i="6"/>
  <c r="M1093" i="6"/>
  <c r="L1093" i="6"/>
  <c r="K1093" i="6"/>
  <c r="J1093" i="6"/>
  <c r="I1093" i="6"/>
  <c r="H1093" i="6"/>
  <c r="G1093" i="6"/>
  <c r="P1092" i="6"/>
  <c r="O1092" i="6"/>
  <c r="N1092" i="6"/>
  <c r="M1092" i="6"/>
  <c r="L1092" i="6"/>
  <c r="K1092" i="6"/>
  <c r="J1092" i="6"/>
  <c r="I1092" i="6"/>
  <c r="H1092" i="6"/>
  <c r="G1092" i="6"/>
  <c r="P1091" i="6"/>
  <c r="O1091" i="6"/>
  <c r="N1091" i="6"/>
  <c r="M1091" i="6"/>
  <c r="L1091" i="6"/>
  <c r="K1091" i="6"/>
  <c r="J1091" i="6"/>
  <c r="I1091" i="6"/>
  <c r="H1091" i="6"/>
  <c r="G1091" i="6"/>
  <c r="P1090" i="6"/>
  <c r="O1090" i="6"/>
  <c r="N1090" i="6"/>
  <c r="M1090" i="6"/>
  <c r="L1090" i="6"/>
  <c r="K1090" i="6"/>
  <c r="J1090" i="6"/>
  <c r="I1090" i="6"/>
  <c r="H1090" i="6"/>
  <c r="G1090" i="6"/>
  <c r="P1089" i="6"/>
  <c r="O1089" i="6"/>
  <c r="N1089" i="6"/>
  <c r="M1089" i="6"/>
  <c r="L1089" i="6"/>
  <c r="K1089" i="6"/>
  <c r="J1089" i="6"/>
  <c r="I1089" i="6"/>
  <c r="H1089" i="6"/>
  <c r="G1089" i="6"/>
  <c r="P1088" i="6"/>
  <c r="O1088" i="6"/>
  <c r="N1088" i="6"/>
  <c r="M1088" i="6"/>
  <c r="L1088" i="6"/>
  <c r="K1088" i="6"/>
  <c r="J1088" i="6"/>
  <c r="I1088" i="6"/>
  <c r="H1088" i="6"/>
  <c r="G1088" i="6"/>
  <c r="P1087" i="6"/>
  <c r="O1087" i="6"/>
  <c r="N1087" i="6"/>
  <c r="M1087" i="6"/>
  <c r="L1087" i="6"/>
  <c r="K1087" i="6"/>
  <c r="J1087" i="6"/>
  <c r="I1087" i="6"/>
  <c r="H1087" i="6"/>
  <c r="G1087" i="6"/>
  <c r="P1086" i="6"/>
  <c r="O1086" i="6"/>
  <c r="N1086" i="6"/>
  <c r="M1086" i="6"/>
  <c r="L1086" i="6"/>
  <c r="K1086" i="6"/>
  <c r="J1086" i="6"/>
  <c r="I1086" i="6"/>
  <c r="H1086" i="6"/>
  <c r="G1086" i="6"/>
  <c r="P1085" i="6"/>
  <c r="O1085" i="6"/>
  <c r="N1085" i="6"/>
  <c r="M1085" i="6"/>
  <c r="L1085" i="6"/>
  <c r="K1085" i="6"/>
  <c r="J1085" i="6"/>
  <c r="I1085" i="6"/>
  <c r="H1085" i="6"/>
  <c r="G1085" i="6"/>
  <c r="P1084" i="6"/>
  <c r="O1084" i="6"/>
  <c r="N1084" i="6"/>
  <c r="M1084" i="6"/>
  <c r="L1084" i="6"/>
  <c r="K1084" i="6"/>
  <c r="J1084" i="6"/>
  <c r="I1084" i="6"/>
  <c r="H1084" i="6"/>
  <c r="G1084" i="6"/>
  <c r="P1083" i="6"/>
  <c r="O1083" i="6"/>
  <c r="N1083" i="6"/>
  <c r="M1083" i="6"/>
  <c r="L1083" i="6"/>
  <c r="K1083" i="6"/>
  <c r="J1083" i="6"/>
  <c r="I1083" i="6"/>
  <c r="H1083" i="6"/>
  <c r="G1083" i="6"/>
  <c r="P1082" i="6"/>
  <c r="O1082" i="6"/>
  <c r="N1082" i="6"/>
  <c r="M1082" i="6"/>
  <c r="L1082" i="6"/>
  <c r="K1082" i="6"/>
  <c r="J1082" i="6"/>
  <c r="I1082" i="6"/>
  <c r="H1082" i="6"/>
  <c r="G1082" i="6"/>
  <c r="P1081" i="6"/>
  <c r="O1081" i="6"/>
  <c r="N1081" i="6"/>
  <c r="M1081" i="6"/>
  <c r="L1081" i="6"/>
  <c r="K1081" i="6"/>
  <c r="J1081" i="6"/>
  <c r="I1081" i="6"/>
  <c r="H1081" i="6"/>
  <c r="G1081" i="6"/>
  <c r="P1080" i="6"/>
  <c r="O1080" i="6"/>
  <c r="N1080" i="6"/>
  <c r="M1080" i="6"/>
  <c r="L1080" i="6"/>
  <c r="K1080" i="6"/>
  <c r="J1080" i="6"/>
  <c r="I1080" i="6"/>
  <c r="H1080" i="6"/>
  <c r="G1080" i="6"/>
  <c r="P1079" i="6"/>
  <c r="O1079" i="6"/>
  <c r="N1079" i="6"/>
  <c r="M1079" i="6"/>
  <c r="L1079" i="6"/>
  <c r="K1079" i="6"/>
  <c r="J1079" i="6"/>
  <c r="I1079" i="6"/>
  <c r="H1079" i="6"/>
  <c r="G1079" i="6"/>
  <c r="P1078" i="6"/>
  <c r="O1078" i="6"/>
  <c r="N1078" i="6"/>
  <c r="M1078" i="6"/>
  <c r="L1078" i="6"/>
  <c r="K1078" i="6"/>
  <c r="J1078" i="6"/>
  <c r="I1078" i="6"/>
  <c r="H1078" i="6"/>
  <c r="G1078" i="6"/>
  <c r="P1077" i="6"/>
  <c r="O1077" i="6"/>
  <c r="N1077" i="6"/>
  <c r="M1077" i="6"/>
  <c r="L1077" i="6"/>
  <c r="K1077" i="6"/>
  <c r="J1077" i="6"/>
  <c r="I1077" i="6"/>
  <c r="H1077" i="6"/>
  <c r="G1077" i="6"/>
  <c r="P1076" i="6"/>
  <c r="O1076" i="6"/>
  <c r="N1076" i="6"/>
  <c r="M1076" i="6"/>
  <c r="L1076" i="6"/>
  <c r="K1076" i="6"/>
  <c r="J1076" i="6"/>
  <c r="I1076" i="6"/>
  <c r="H1076" i="6"/>
  <c r="G1076" i="6"/>
  <c r="P1075" i="6"/>
  <c r="O1075" i="6"/>
  <c r="N1075" i="6"/>
  <c r="M1075" i="6"/>
  <c r="L1075" i="6"/>
  <c r="K1075" i="6"/>
  <c r="J1075" i="6"/>
  <c r="I1075" i="6"/>
  <c r="H1075" i="6"/>
  <c r="G1075" i="6"/>
  <c r="P1074" i="6"/>
  <c r="O1074" i="6"/>
  <c r="N1074" i="6"/>
  <c r="M1074" i="6"/>
  <c r="L1074" i="6"/>
  <c r="K1074" i="6"/>
  <c r="J1074" i="6"/>
  <c r="I1074" i="6"/>
  <c r="H1074" i="6"/>
  <c r="G1074" i="6"/>
  <c r="P1073" i="6"/>
  <c r="O1073" i="6"/>
  <c r="N1073" i="6"/>
  <c r="M1073" i="6"/>
  <c r="L1073" i="6"/>
  <c r="K1073" i="6"/>
  <c r="J1073" i="6"/>
  <c r="I1073" i="6"/>
  <c r="H1073" i="6"/>
  <c r="G1073" i="6"/>
  <c r="P1072" i="6"/>
  <c r="O1072" i="6"/>
  <c r="N1072" i="6"/>
  <c r="M1072" i="6"/>
  <c r="L1072" i="6"/>
  <c r="K1072" i="6"/>
  <c r="J1072" i="6"/>
  <c r="I1072" i="6"/>
  <c r="H1072" i="6"/>
  <c r="G1072" i="6"/>
  <c r="P1071" i="6"/>
  <c r="O1071" i="6"/>
  <c r="N1071" i="6"/>
  <c r="M1071" i="6"/>
  <c r="L1071" i="6"/>
  <c r="K1071" i="6"/>
  <c r="J1071" i="6"/>
  <c r="I1071" i="6"/>
  <c r="H1071" i="6"/>
  <c r="G1071" i="6"/>
  <c r="P1070" i="6"/>
  <c r="O1070" i="6"/>
  <c r="N1070" i="6"/>
  <c r="M1070" i="6"/>
  <c r="L1070" i="6"/>
  <c r="K1070" i="6"/>
  <c r="J1070" i="6"/>
  <c r="I1070" i="6"/>
  <c r="H1070" i="6"/>
  <c r="G1070" i="6"/>
  <c r="P1069" i="6"/>
  <c r="O1069" i="6"/>
  <c r="N1069" i="6"/>
  <c r="M1069" i="6"/>
  <c r="L1069" i="6"/>
  <c r="K1069" i="6"/>
  <c r="J1069" i="6"/>
  <c r="I1069" i="6"/>
  <c r="H1069" i="6"/>
  <c r="G1069" i="6"/>
  <c r="P1068" i="6"/>
  <c r="O1068" i="6"/>
  <c r="N1068" i="6"/>
  <c r="M1068" i="6"/>
  <c r="L1068" i="6"/>
  <c r="K1068" i="6"/>
  <c r="J1068" i="6"/>
  <c r="I1068" i="6"/>
  <c r="H1068" i="6"/>
  <c r="G1068" i="6"/>
  <c r="P1067" i="6"/>
  <c r="O1067" i="6"/>
  <c r="N1067" i="6"/>
  <c r="M1067" i="6"/>
  <c r="L1067" i="6"/>
  <c r="K1067" i="6"/>
  <c r="J1067" i="6"/>
  <c r="I1067" i="6"/>
  <c r="H1067" i="6"/>
  <c r="G1067" i="6"/>
  <c r="P1066" i="6"/>
  <c r="O1066" i="6"/>
  <c r="N1066" i="6"/>
  <c r="M1066" i="6"/>
  <c r="L1066" i="6"/>
  <c r="K1066" i="6"/>
  <c r="J1066" i="6"/>
  <c r="I1066" i="6"/>
  <c r="H1066" i="6"/>
  <c r="G1066" i="6"/>
  <c r="P1065" i="6"/>
  <c r="O1065" i="6"/>
  <c r="N1065" i="6"/>
  <c r="M1065" i="6"/>
  <c r="L1065" i="6"/>
  <c r="K1065" i="6"/>
  <c r="J1065" i="6"/>
  <c r="I1065" i="6"/>
  <c r="H1065" i="6"/>
  <c r="G1065" i="6"/>
  <c r="P1064" i="6"/>
  <c r="O1064" i="6"/>
  <c r="N1064" i="6"/>
  <c r="M1064" i="6"/>
  <c r="L1064" i="6"/>
  <c r="K1064" i="6"/>
  <c r="J1064" i="6"/>
  <c r="I1064" i="6"/>
  <c r="H1064" i="6"/>
  <c r="G1064" i="6"/>
  <c r="P1063" i="6"/>
  <c r="O1063" i="6"/>
  <c r="N1063" i="6"/>
  <c r="M1063" i="6"/>
  <c r="L1063" i="6"/>
  <c r="K1063" i="6"/>
  <c r="J1063" i="6"/>
  <c r="I1063" i="6"/>
  <c r="H1063" i="6"/>
  <c r="G1063" i="6"/>
  <c r="P1062" i="6"/>
  <c r="O1062" i="6"/>
  <c r="N1062" i="6"/>
  <c r="M1062" i="6"/>
  <c r="L1062" i="6"/>
  <c r="K1062" i="6"/>
  <c r="J1062" i="6"/>
  <c r="I1062" i="6"/>
  <c r="H1062" i="6"/>
  <c r="G1062" i="6"/>
  <c r="P1061" i="6"/>
  <c r="O1061" i="6"/>
  <c r="N1061" i="6"/>
  <c r="M1061" i="6"/>
  <c r="L1061" i="6"/>
  <c r="K1061" i="6"/>
  <c r="J1061" i="6"/>
  <c r="I1061" i="6"/>
  <c r="H1061" i="6"/>
  <c r="G1061" i="6"/>
  <c r="P1060" i="6"/>
  <c r="O1060" i="6"/>
  <c r="N1060" i="6"/>
  <c r="M1060" i="6"/>
  <c r="L1060" i="6"/>
  <c r="K1060" i="6"/>
  <c r="J1060" i="6"/>
  <c r="I1060" i="6"/>
  <c r="H1060" i="6"/>
  <c r="G1060" i="6"/>
  <c r="P1059" i="6"/>
  <c r="O1059" i="6"/>
  <c r="N1059" i="6"/>
  <c r="M1059" i="6"/>
  <c r="L1059" i="6"/>
  <c r="K1059" i="6"/>
  <c r="J1059" i="6"/>
  <c r="I1059" i="6"/>
  <c r="H1059" i="6"/>
  <c r="G1059" i="6"/>
  <c r="P1058" i="6"/>
  <c r="O1058" i="6"/>
  <c r="N1058" i="6"/>
  <c r="M1058" i="6"/>
  <c r="L1058" i="6"/>
  <c r="K1058" i="6"/>
  <c r="J1058" i="6"/>
  <c r="I1058" i="6"/>
  <c r="H1058" i="6"/>
  <c r="G1058" i="6"/>
  <c r="P1057" i="6"/>
  <c r="O1057" i="6"/>
  <c r="N1057" i="6"/>
  <c r="M1057" i="6"/>
  <c r="L1057" i="6"/>
  <c r="K1057" i="6"/>
  <c r="J1057" i="6"/>
  <c r="I1057" i="6"/>
  <c r="H1057" i="6"/>
  <c r="G1057" i="6"/>
  <c r="P1056" i="6"/>
  <c r="O1056" i="6"/>
  <c r="N1056" i="6"/>
  <c r="M1056" i="6"/>
  <c r="L1056" i="6"/>
  <c r="K1056" i="6"/>
  <c r="J1056" i="6"/>
  <c r="I1056" i="6"/>
  <c r="H1056" i="6"/>
  <c r="G1056" i="6"/>
  <c r="P1055" i="6"/>
  <c r="O1055" i="6"/>
  <c r="N1055" i="6"/>
  <c r="M1055" i="6"/>
  <c r="L1055" i="6"/>
  <c r="K1055" i="6"/>
  <c r="J1055" i="6"/>
  <c r="I1055" i="6"/>
  <c r="H1055" i="6"/>
  <c r="G1055" i="6"/>
  <c r="P1054" i="6"/>
  <c r="O1054" i="6"/>
  <c r="N1054" i="6"/>
  <c r="M1054" i="6"/>
  <c r="L1054" i="6"/>
  <c r="K1054" i="6"/>
  <c r="J1054" i="6"/>
  <c r="I1054" i="6"/>
  <c r="H1054" i="6"/>
  <c r="G1054" i="6"/>
  <c r="P1053" i="6"/>
  <c r="O1053" i="6"/>
  <c r="N1053" i="6"/>
  <c r="M1053" i="6"/>
  <c r="L1053" i="6"/>
  <c r="K1053" i="6"/>
  <c r="J1053" i="6"/>
  <c r="I1053" i="6"/>
  <c r="H1053" i="6"/>
  <c r="G1053" i="6"/>
  <c r="P1052" i="6"/>
  <c r="O1052" i="6"/>
  <c r="N1052" i="6"/>
  <c r="M1052" i="6"/>
  <c r="L1052" i="6"/>
  <c r="K1052" i="6"/>
  <c r="J1052" i="6"/>
  <c r="I1052" i="6"/>
  <c r="H1052" i="6"/>
  <c r="G1052" i="6"/>
  <c r="P1051" i="6"/>
  <c r="O1051" i="6"/>
  <c r="N1051" i="6"/>
  <c r="M1051" i="6"/>
  <c r="L1051" i="6"/>
  <c r="K1051" i="6"/>
  <c r="J1051" i="6"/>
  <c r="I1051" i="6"/>
  <c r="H1051" i="6"/>
  <c r="G1051" i="6"/>
  <c r="P1050" i="6"/>
  <c r="O1050" i="6"/>
  <c r="N1050" i="6"/>
  <c r="M1050" i="6"/>
  <c r="L1050" i="6"/>
  <c r="K1050" i="6"/>
  <c r="J1050" i="6"/>
  <c r="I1050" i="6"/>
  <c r="H1050" i="6"/>
  <c r="G1050" i="6"/>
  <c r="P1049" i="6"/>
  <c r="O1049" i="6"/>
  <c r="N1049" i="6"/>
  <c r="M1049" i="6"/>
  <c r="L1049" i="6"/>
  <c r="K1049" i="6"/>
  <c r="J1049" i="6"/>
  <c r="I1049" i="6"/>
  <c r="H1049" i="6"/>
  <c r="G1049" i="6"/>
  <c r="P1048" i="6"/>
  <c r="O1048" i="6"/>
  <c r="N1048" i="6"/>
  <c r="M1048" i="6"/>
  <c r="L1048" i="6"/>
  <c r="K1048" i="6"/>
  <c r="J1048" i="6"/>
  <c r="I1048" i="6"/>
  <c r="H1048" i="6"/>
  <c r="G1048" i="6"/>
  <c r="P1047" i="6"/>
  <c r="O1047" i="6"/>
  <c r="N1047" i="6"/>
  <c r="M1047" i="6"/>
  <c r="L1047" i="6"/>
  <c r="K1047" i="6"/>
  <c r="J1047" i="6"/>
  <c r="I1047" i="6"/>
  <c r="H1047" i="6"/>
  <c r="G1047" i="6"/>
  <c r="P1046" i="6"/>
  <c r="O1046" i="6"/>
  <c r="N1046" i="6"/>
  <c r="M1046" i="6"/>
  <c r="L1046" i="6"/>
  <c r="K1046" i="6"/>
  <c r="J1046" i="6"/>
  <c r="I1046" i="6"/>
  <c r="H1046" i="6"/>
  <c r="G1046" i="6"/>
  <c r="P1045" i="6"/>
  <c r="O1045" i="6"/>
  <c r="N1045" i="6"/>
  <c r="M1045" i="6"/>
  <c r="L1045" i="6"/>
  <c r="K1045" i="6"/>
  <c r="J1045" i="6"/>
  <c r="I1045" i="6"/>
  <c r="H1045" i="6"/>
  <c r="G1045" i="6"/>
  <c r="P1044" i="6"/>
  <c r="O1044" i="6"/>
  <c r="N1044" i="6"/>
  <c r="M1044" i="6"/>
  <c r="L1044" i="6"/>
  <c r="K1044" i="6"/>
  <c r="J1044" i="6"/>
  <c r="I1044" i="6"/>
  <c r="H1044" i="6"/>
  <c r="G1044" i="6"/>
  <c r="P1043" i="6"/>
  <c r="O1043" i="6"/>
  <c r="N1043" i="6"/>
  <c r="M1043" i="6"/>
  <c r="L1043" i="6"/>
  <c r="K1043" i="6"/>
  <c r="J1043" i="6"/>
  <c r="I1043" i="6"/>
  <c r="H1043" i="6"/>
  <c r="G1043" i="6"/>
  <c r="P1042" i="6"/>
  <c r="O1042" i="6"/>
  <c r="N1042" i="6"/>
  <c r="M1042" i="6"/>
  <c r="L1042" i="6"/>
  <c r="K1042" i="6"/>
  <c r="J1042" i="6"/>
  <c r="I1042" i="6"/>
  <c r="H1042" i="6"/>
  <c r="G1042" i="6"/>
  <c r="P1041" i="6"/>
  <c r="O1041" i="6"/>
  <c r="N1041" i="6"/>
  <c r="M1041" i="6"/>
  <c r="L1041" i="6"/>
  <c r="K1041" i="6"/>
  <c r="J1041" i="6"/>
  <c r="I1041" i="6"/>
  <c r="H1041" i="6"/>
  <c r="G1041" i="6"/>
  <c r="P1040" i="6"/>
  <c r="O1040" i="6"/>
  <c r="N1040" i="6"/>
  <c r="M1040" i="6"/>
  <c r="L1040" i="6"/>
  <c r="K1040" i="6"/>
  <c r="J1040" i="6"/>
  <c r="I1040" i="6"/>
  <c r="H1040" i="6"/>
  <c r="G1040" i="6"/>
  <c r="P1039" i="6"/>
  <c r="O1039" i="6"/>
  <c r="N1039" i="6"/>
  <c r="M1039" i="6"/>
  <c r="L1039" i="6"/>
  <c r="K1039" i="6"/>
  <c r="J1039" i="6"/>
  <c r="I1039" i="6"/>
  <c r="H1039" i="6"/>
  <c r="G1039" i="6"/>
  <c r="P1038" i="6"/>
  <c r="O1038" i="6"/>
  <c r="N1038" i="6"/>
  <c r="M1038" i="6"/>
  <c r="L1038" i="6"/>
  <c r="K1038" i="6"/>
  <c r="J1038" i="6"/>
  <c r="I1038" i="6"/>
  <c r="H1038" i="6"/>
  <c r="G1038" i="6"/>
  <c r="P1037" i="6"/>
  <c r="O1037" i="6"/>
  <c r="N1037" i="6"/>
  <c r="M1037" i="6"/>
  <c r="L1037" i="6"/>
  <c r="K1037" i="6"/>
  <c r="J1037" i="6"/>
  <c r="I1037" i="6"/>
  <c r="H1037" i="6"/>
  <c r="G1037" i="6"/>
  <c r="P1036" i="6"/>
  <c r="O1036" i="6"/>
  <c r="N1036" i="6"/>
  <c r="M1036" i="6"/>
  <c r="L1036" i="6"/>
  <c r="K1036" i="6"/>
  <c r="J1036" i="6"/>
  <c r="I1036" i="6"/>
  <c r="H1036" i="6"/>
  <c r="G1036" i="6"/>
  <c r="P1035" i="6"/>
  <c r="O1035" i="6"/>
  <c r="N1035" i="6"/>
  <c r="M1035" i="6"/>
  <c r="L1035" i="6"/>
  <c r="K1035" i="6"/>
  <c r="J1035" i="6"/>
  <c r="I1035" i="6"/>
  <c r="H1035" i="6"/>
  <c r="G1035" i="6"/>
  <c r="P1034" i="6"/>
  <c r="O1034" i="6"/>
  <c r="N1034" i="6"/>
  <c r="M1034" i="6"/>
  <c r="L1034" i="6"/>
  <c r="K1034" i="6"/>
  <c r="J1034" i="6"/>
  <c r="I1034" i="6"/>
  <c r="H1034" i="6"/>
  <c r="G1034" i="6"/>
  <c r="P1033" i="6"/>
  <c r="O1033" i="6"/>
  <c r="N1033" i="6"/>
  <c r="M1033" i="6"/>
  <c r="L1033" i="6"/>
  <c r="K1033" i="6"/>
  <c r="J1033" i="6"/>
  <c r="I1033" i="6"/>
  <c r="H1033" i="6"/>
  <c r="G1033" i="6"/>
  <c r="P1032" i="6"/>
  <c r="O1032" i="6"/>
  <c r="N1032" i="6"/>
  <c r="M1032" i="6"/>
  <c r="L1032" i="6"/>
  <c r="K1032" i="6"/>
  <c r="J1032" i="6"/>
  <c r="I1032" i="6"/>
  <c r="H1032" i="6"/>
  <c r="G1032" i="6"/>
  <c r="P1031" i="6"/>
  <c r="O1031" i="6"/>
  <c r="N1031" i="6"/>
  <c r="M1031" i="6"/>
  <c r="L1031" i="6"/>
  <c r="K1031" i="6"/>
  <c r="J1031" i="6"/>
  <c r="I1031" i="6"/>
  <c r="H1031" i="6"/>
  <c r="G1031" i="6"/>
  <c r="P1030" i="6"/>
  <c r="O1030" i="6"/>
  <c r="N1030" i="6"/>
  <c r="M1030" i="6"/>
  <c r="L1030" i="6"/>
  <c r="K1030" i="6"/>
  <c r="J1030" i="6"/>
  <c r="I1030" i="6"/>
  <c r="H1030" i="6"/>
  <c r="G1030" i="6"/>
  <c r="P1029" i="6"/>
  <c r="O1029" i="6"/>
  <c r="N1029" i="6"/>
  <c r="M1029" i="6"/>
  <c r="L1029" i="6"/>
  <c r="K1029" i="6"/>
  <c r="J1029" i="6"/>
  <c r="I1029" i="6"/>
  <c r="H1029" i="6"/>
  <c r="G1029" i="6"/>
  <c r="P1028" i="6"/>
  <c r="O1028" i="6"/>
  <c r="N1028" i="6"/>
  <c r="M1028" i="6"/>
  <c r="L1028" i="6"/>
  <c r="K1028" i="6"/>
  <c r="J1028" i="6"/>
  <c r="I1028" i="6"/>
  <c r="H1028" i="6"/>
  <c r="G1028" i="6"/>
  <c r="P1027" i="6"/>
  <c r="O1027" i="6"/>
  <c r="N1027" i="6"/>
  <c r="M1027" i="6"/>
  <c r="L1027" i="6"/>
  <c r="K1027" i="6"/>
  <c r="J1027" i="6"/>
  <c r="I1027" i="6"/>
  <c r="H1027" i="6"/>
  <c r="G1027" i="6"/>
  <c r="P1026" i="6"/>
  <c r="O1026" i="6"/>
  <c r="N1026" i="6"/>
  <c r="M1026" i="6"/>
  <c r="L1026" i="6"/>
  <c r="K1026" i="6"/>
  <c r="J1026" i="6"/>
  <c r="I1026" i="6"/>
  <c r="H1026" i="6"/>
  <c r="G1026" i="6"/>
  <c r="P1025" i="6"/>
  <c r="O1025" i="6"/>
  <c r="N1025" i="6"/>
  <c r="M1025" i="6"/>
  <c r="L1025" i="6"/>
  <c r="K1025" i="6"/>
  <c r="J1025" i="6"/>
  <c r="I1025" i="6"/>
  <c r="H1025" i="6"/>
  <c r="G1025" i="6"/>
  <c r="P1024" i="6"/>
  <c r="O1024" i="6"/>
  <c r="N1024" i="6"/>
  <c r="M1024" i="6"/>
  <c r="L1024" i="6"/>
  <c r="K1024" i="6"/>
  <c r="J1024" i="6"/>
  <c r="I1024" i="6"/>
  <c r="H1024" i="6"/>
  <c r="G1024" i="6"/>
  <c r="P1023" i="6"/>
  <c r="O1023" i="6"/>
  <c r="N1023" i="6"/>
  <c r="M1023" i="6"/>
  <c r="L1023" i="6"/>
  <c r="K1023" i="6"/>
  <c r="J1023" i="6"/>
  <c r="I1023" i="6"/>
  <c r="H1023" i="6"/>
  <c r="G1023" i="6"/>
  <c r="P1022" i="6"/>
  <c r="O1022" i="6"/>
  <c r="N1022" i="6"/>
  <c r="M1022" i="6"/>
  <c r="L1022" i="6"/>
  <c r="K1022" i="6"/>
  <c r="J1022" i="6"/>
  <c r="I1022" i="6"/>
  <c r="H1022" i="6"/>
  <c r="G1022" i="6"/>
  <c r="P1021" i="6"/>
  <c r="O1021" i="6"/>
  <c r="N1021" i="6"/>
  <c r="M1021" i="6"/>
  <c r="L1021" i="6"/>
  <c r="K1021" i="6"/>
  <c r="J1021" i="6"/>
  <c r="I1021" i="6"/>
  <c r="H1021" i="6"/>
  <c r="G1021" i="6"/>
  <c r="P1020" i="6"/>
  <c r="O1020" i="6"/>
  <c r="N1020" i="6"/>
  <c r="M1020" i="6"/>
  <c r="L1020" i="6"/>
  <c r="K1020" i="6"/>
  <c r="J1020" i="6"/>
  <c r="I1020" i="6"/>
  <c r="H1020" i="6"/>
  <c r="G1020" i="6"/>
  <c r="P1019" i="6"/>
  <c r="O1019" i="6"/>
  <c r="N1019" i="6"/>
  <c r="M1019" i="6"/>
  <c r="L1019" i="6"/>
  <c r="K1019" i="6"/>
  <c r="J1019" i="6"/>
  <c r="I1019" i="6"/>
  <c r="H1019" i="6"/>
  <c r="G1019" i="6"/>
  <c r="P1018" i="6"/>
  <c r="O1018" i="6"/>
  <c r="N1018" i="6"/>
  <c r="M1018" i="6"/>
  <c r="L1018" i="6"/>
  <c r="K1018" i="6"/>
  <c r="J1018" i="6"/>
  <c r="I1018" i="6"/>
  <c r="H1018" i="6"/>
  <c r="G1018" i="6"/>
  <c r="P1017" i="6"/>
  <c r="O1017" i="6"/>
  <c r="N1017" i="6"/>
  <c r="M1017" i="6"/>
  <c r="L1017" i="6"/>
  <c r="K1017" i="6"/>
  <c r="J1017" i="6"/>
  <c r="I1017" i="6"/>
  <c r="H1017" i="6"/>
  <c r="G1017" i="6"/>
  <c r="P1016" i="6"/>
  <c r="O1016" i="6"/>
  <c r="N1016" i="6"/>
  <c r="M1016" i="6"/>
  <c r="L1016" i="6"/>
  <c r="K1016" i="6"/>
  <c r="J1016" i="6"/>
  <c r="I1016" i="6"/>
  <c r="H1016" i="6"/>
  <c r="G1016" i="6"/>
  <c r="P1015" i="6"/>
  <c r="O1015" i="6"/>
  <c r="N1015" i="6"/>
  <c r="M1015" i="6"/>
  <c r="L1015" i="6"/>
  <c r="K1015" i="6"/>
  <c r="J1015" i="6"/>
  <c r="I1015" i="6"/>
  <c r="H1015" i="6"/>
  <c r="G1015" i="6"/>
  <c r="P1014" i="6"/>
  <c r="O1014" i="6"/>
  <c r="N1014" i="6"/>
  <c r="M1014" i="6"/>
  <c r="L1014" i="6"/>
  <c r="K1014" i="6"/>
  <c r="J1014" i="6"/>
  <c r="I1014" i="6"/>
  <c r="H1014" i="6"/>
  <c r="G1014" i="6"/>
  <c r="P1013" i="6"/>
  <c r="O1013" i="6"/>
  <c r="N1013" i="6"/>
  <c r="M1013" i="6"/>
  <c r="L1013" i="6"/>
  <c r="K1013" i="6"/>
  <c r="J1013" i="6"/>
  <c r="I1013" i="6"/>
  <c r="H1013" i="6"/>
  <c r="G1013" i="6"/>
  <c r="P1012" i="6"/>
  <c r="O1012" i="6"/>
  <c r="N1012" i="6"/>
  <c r="M1012" i="6"/>
  <c r="L1012" i="6"/>
  <c r="K1012" i="6"/>
  <c r="J1012" i="6"/>
  <c r="I1012" i="6"/>
  <c r="H1012" i="6"/>
  <c r="G1012" i="6"/>
  <c r="P1011" i="6"/>
  <c r="O1011" i="6"/>
  <c r="N1011" i="6"/>
  <c r="M1011" i="6"/>
  <c r="L1011" i="6"/>
  <c r="K1011" i="6"/>
  <c r="J1011" i="6"/>
  <c r="I1011" i="6"/>
  <c r="H1011" i="6"/>
  <c r="G1011" i="6"/>
  <c r="P1010" i="6"/>
  <c r="O1010" i="6"/>
  <c r="N1010" i="6"/>
  <c r="M1010" i="6"/>
  <c r="L1010" i="6"/>
  <c r="K1010" i="6"/>
  <c r="J1010" i="6"/>
  <c r="I1010" i="6"/>
  <c r="H1010" i="6"/>
  <c r="G1010" i="6"/>
  <c r="P1009" i="6"/>
  <c r="O1009" i="6"/>
  <c r="N1009" i="6"/>
  <c r="M1009" i="6"/>
  <c r="L1009" i="6"/>
  <c r="K1009" i="6"/>
  <c r="J1009" i="6"/>
  <c r="I1009" i="6"/>
  <c r="H1009" i="6"/>
  <c r="G1009" i="6"/>
  <c r="P1008" i="6"/>
  <c r="O1008" i="6"/>
  <c r="N1008" i="6"/>
  <c r="M1008" i="6"/>
  <c r="L1008" i="6"/>
  <c r="K1008" i="6"/>
  <c r="J1008" i="6"/>
  <c r="I1008" i="6"/>
  <c r="H1008" i="6"/>
  <c r="G1008" i="6"/>
  <c r="P1007" i="6"/>
  <c r="O1007" i="6"/>
  <c r="N1007" i="6"/>
  <c r="M1007" i="6"/>
  <c r="L1007" i="6"/>
  <c r="K1007" i="6"/>
  <c r="J1007" i="6"/>
  <c r="I1007" i="6"/>
  <c r="H1007" i="6"/>
  <c r="G1007" i="6"/>
  <c r="P1006" i="6"/>
  <c r="O1006" i="6"/>
  <c r="N1006" i="6"/>
  <c r="M1006" i="6"/>
  <c r="L1006" i="6"/>
  <c r="K1006" i="6"/>
  <c r="J1006" i="6"/>
  <c r="I1006" i="6"/>
  <c r="H1006" i="6"/>
  <c r="G1006" i="6"/>
  <c r="P1005" i="6"/>
  <c r="O1005" i="6"/>
  <c r="N1005" i="6"/>
  <c r="M1005" i="6"/>
  <c r="L1005" i="6"/>
  <c r="K1005" i="6"/>
  <c r="J1005" i="6"/>
  <c r="I1005" i="6"/>
  <c r="H1005" i="6"/>
  <c r="G1005" i="6"/>
  <c r="P1004" i="6"/>
  <c r="O1004" i="6"/>
  <c r="N1004" i="6"/>
  <c r="M1004" i="6"/>
  <c r="L1004" i="6"/>
  <c r="K1004" i="6"/>
  <c r="J1004" i="6"/>
  <c r="I1004" i="6"/>
  <c r="H1004" i="6"/>
  <c r="G1004" i="6"/>
  <c r="P1003" i="6"/>
  <c r="O1003" i="6"/>
  <c r="N1003" i="6"/>
  <c r="M1003" i="6"/>
  <c r="L1003" i="6"/>
  <c r="K1003" i="6"/>
  <c r="J1003" i="6"/>
  <c r="I1003" i="6"/>
  <c r="H1003" i="6"/>
  <c r="G1003" i="6"/>
  <c r="P1002" i="6"/>
  <c r="O1002" i="6"/>
  <c r="N1002" i="6"/>
  <c r="M1002" i="6"/>
  <c r="L1002" i="6"/>
  <c r="K1002" i="6"/>
  <c r="J1002" i="6"/>
  <c r="I1002" i="6"/>
  <c r="H1002" i="6"/>
  <c r="G1002" i="6"/>
  <c r="P1001" i="6"/>
  <c r="O1001" i="6"/>
  <c r="N1001" i="6"/>
  <c r="M1001" i="6"/>
  <c r="L1001" i="6"/>
  <c r="K1001" i="6"/>
  <c r="J1001" i="6"/>
  <c r="I1001" i="6"/>
  <c r="H1001" i="6"/>
  <c r="G1001" i="6"/>
  <c r="P1000" i="6"/>
  <c r="O1000" i="6"/>
  <c r="N1000" i="6"/>
  <c r="M1000" i="6"/>
  <c r="L1000" i="6"/>
  <c r="K1000" i="6"/>
  <c r="J1000" i="6"/>
  <c r="I1000" i="6"/>
  <c r="H1000" i="6"/>
  <c r="G1000" i="6"/>
  <c r="P999" i="6"/>
  <c r="O999" i="6"/>
  <c r="N999" i="6"/>
  <c r="M999" i="6"/>
  <c r="L999" i="6"/>
  <c r="K999" i="6"/>
  <c r="J999" i="6"/>
  <c r="I999" i="6"/>
  <c r="H999" i="6"/>
  <c r="G999" i="6"/>
  <c r="P998" i="6"/>
  <c r="O998" i="6"/>
  <c r="N998" i="6"/>
  <c r="M998" i="6"/>
  <c r="L998" i="6"/>
  <c r="K998" i="6"/>
  <c r="J998" i="6"/>
  <c r="I998" i="6"/>
  <c r="H998" i="6"/>
  <c r="G998" i="6"/>
  <c r="P997" i="6"/>
  <c r="O997" i="6"/>
  <c r="N997" i="6"/>
  <c r="M997" i="6"/>
  <c r="L997" i="6"/>
  <c r="K997" i="6"/>
  <c r="J997" i="6"/>
  <c r="I997" i="6"/>
  <c r="H997" i="6"/>
  <c r="G997" i="6"/>
  <c r="P996" i="6"/>
  <c r="O996" i="6"/>
  <c r="N996" i="6"/>
  <c r="M996" i="6"/>
  <c r="L996" i="6"/>
  <c r="K996" i="6"/>
  <c r="J996" i="6"/>
  <c r="I996" i="6"/>
  <c r="H996" i="6"/>
  <c r="G996" i="6"/>
  <c r="P995" i="6"/>
  <c r="O995" i="6"/>
  <c r="N995" i="6"/>
  <c r="M995" i="6"/>
  <c r="L995" i="6"/>
  <c r="K995" i="6"/>
  <c r="J995" i="6"/>
  <c r="I995" i="6"/>
  <c r="H995" i="6"/>
  <c r="G995" i="6"/>
  <c r="P994" i="6"/>
  <c r="O994" i="6"/>
  <c r="N994" i="6"/>
  <c r="M994" i="6"/>
  <c r="L994" i="6"/>
  <c r="K994" i="6"/>
  <c r="J994" i="6"/>
  <c r="I994" i="6"/>
  <c r="H994" i="6"/>
  <c r="G994" i="6"/>
  <c r="P993" i="6"/>
  <c r="O993" i="6"/>
  <c r="N993" i="6"/>
  <c r="M993" i="6"/>
  <c r="L993" i="6"/>
  <c r="K993" i="6"/>
  <c r="J993" i="6"/>
  <c r="I993" i="6"/>
  <c r="H993" i="6"/>
  <c r="G993" i="6"/>
  <c r="P992" i="6"/>
  <c r="O992" i="6"/>
  <c r="N992" i="6"/>
  <c r="M992" i="6"/>
  <c r="L992" i="6"/>
  <c r="K992" i="6"/>
  <c r="J992" i="6"/>
  <c r="I992" i="6"/>
  <c r="H992" i="6"/>
  <c r="G992" i="6"/>
  <c r="P991" i="6"/>
  <c r="O991" i="6"/>
  <c r="N991" i="6"/>
  <c r="M991" i="6"/>
  <c r="L991" i="6"/>
  <c r="K991" i="6"/>
  <c r="J991" i="6"/>
  <c r="I991" i="6"/>
  <c r="H991" i="6"/>
  <c r="G991" i="6"/>
  <c r="P990" i="6"/>
  <c r="O990" i="6"/>
  <c r="N990" i="6"/>
  <c r="M990" i="6"/>
  <c r="L990" i="6"/>
  <c r="K990" i="6"/>
  <c r="J990" i="6"/>
  <c r="I990" i="6"/>
  <c r="H990" i="6"/>
  <c r="G990" i="6"/>
  <c r="P989" i="6"/>
  <c r="O989" i="6"/>
  <c r="N989" i="6"/>
  <c r="M989" i="6"/>
  <c r="L989" i="6"/>
  <c r="K989" i="6"/>
  <c r="J989" i="6"/>
  <c r="I989" i="6"/>
  <c r="H989" i="6"/>
  <c r="G989" i="6"/>
  <c r="P988" i="6"/>
  <c r="O988" i="6"/>
  <c r="N988" i="6"/>
  <c r="M988" i="6"/>
  <c r="L988" i="6"/>
  <c r="K988" i="6"/>
  <c r="J988" i="6"/>
  <c r="I988" i="6"/>
  <c r="H988" i="6"/>
  <c r="G988" i="6"/>
  <c r="P987" i="6"/>
  <c r="O987" i="6"/>
  <c r="N987" i="6"/>
  <c r="M987" i="6"/>
  <c r="L987" i="6"/>
  <c r="K987" i="6"/>
  <c r="J987" i="6"/>
  <c r="I987" i="6"/>
  <c r="H987" i="6"/>
  <c r="G987" i="6"/>
  <c r="P986" i="6"/>
  <c r="O986" i="6"/>
  <c r="N986" i="6"/>
  <c r="M986" i="6"/>
  <c r="L986" i="6"/>
  <c r="K986" i="6"/>
  <c r="J986" i="6"/>
  <c r="I986" i="6"/>
  <c r="H986" i="6"/>
  <c r="G986" i="6"/>
  <c r="P985" i="6"/>
  <c r="O985" i="6"/>
  <c r="N985" i="6"/>
  <c r="M985" i="6"/>
  <c r="L985" i="6"/>
  <c r="K985" i="6"/>
  <c r="J985" i="6"/>
  <c r="I985" i="6"/>
  <c r="H985" i="6"/>
  <c r="G985" i="6"/>
  <c r="P984" i="6"/>
  <c r="O984" i="6"/>
  <c r="N984" i="6"/>
  <c r="M984" i="6"/>
  <c r="L984" i="6"/>
  <c r="K984" i="6"/>
  <c r="J984" i="6"/>
  <c r="I984" i="6"/>
  <c r="H984" i="6"/>
  <c r="G984" i="6"/>
  <c r="P983" i="6"/>
  <c r="O983" i="6"/>
  <c r="N983" i="6"/>
  <c r="M983" i="6"/>
  <c r="L983" i="6"/>
  <c r="K983" i="6"/>
  <c r="J983" i="6"/>
  <c r="I983" i="6"/>
  <c r="H983" i="6"/>
  <c r="G983" i="6"/>
  <c r="P982" i="6"/>
  <c r="O982" i="6"/>
  <c r="N982" i="6"/>
  <c r="M982" i="6"/>
  <c r="L982" i="6"/>
  <c r="K982" i="6"/>
  <c r="J982" i="6"/>
  <c r="I982" i="6"/>
  <c r="H982" i="6"/>
  <c r="G982" i="6"/>
  <c r="P981" i="6"/>
  <c r="O981" i="6"/>
  <c r="N981" i="6"/>
  <c r="M981" i="6"/>
  <c r="L981" i="6"/>
  <c r="K981" i="6"/>
  <c r="J981" i="6"/>
  <c r="I981" i="6"/>
  <c r="H981" i="6"/>
  <c r="G981" i="6"/>
  <c r="P980" i="6"/>
  <c r="O980" i="6"/>
  <c r="N980" i="6"/>
  <c r="M980" i="6"/>
  <c r="L980" i="6"/>
  <c r="K980" i="6"/>
  <c r="J980" i="6"/>
  <c r="I980" i="6"/>
  <c r="H980" i="6"/>
  <c r="G980" i="6"/>
  <c r="P979" i="6"/>
  <c r="O979" i="6"/>
  <c r="N979" i="6"/>
  <c r="M979" i="6"/>
  <c r="L979" i="6"/>
  <c r="K979" i="6"/>
  <c r="J979" i="6"/>
  <c r="I979" i="6"/>
  <c r="H979" i="6"/>
  <c r="G979" i="6"/>
  <c r="P978" i="6"/>
  <c r="O978" i="6"/>
  <c r="N978" i="6"/>
  <c r="M978" i="6"/>
  <c r="L978" i="6"/>
  <c r="K978" i="6"/>
  <c r="J978" i="6"/>
  <c r="I978" i="6"/>
  <c r="H978" i="6"/>
  <c r="G978" i="6"/>
  <c r="P977" i="6"/>
  <c r="O977" i="6"/>
  <c r="N977" i="6"/>
  <c r="M977" i="6"/>
  <c r="L977" i="6"/>
  <c r="K977" i="6"/>
  <c r="J977" i="6"/>
  <c r="I977" i="6"/>
  <c r="H977" i="6"/>
  <c r="G977" i="6"/>
  <c r="P976" i="6"/>
  <c r="O976" i="6"/>
  <c r="N976" i="6"/>
  <c r="M976" i="6"/>
  <c r="L976" i="6"/>
  <c r="K976" i="6"/>
  <c r="J976" i="6"/>
  <c r="I976" i="6"/>
  <c r="H976" i="6"/>
  <c r="G976" i="6"/>
  <c r="P975" i="6"/>
  <c r="O975" i="6"/>
  <c r="N975" i="6"/>
  <c r="M975" i="6"/>
  <c r="L975" i="6"/>
  <c r="K975" i="6"/>
  <c r="J975" i="6"/>
  <c r="I975" i="6"/>
  <c r="H975" i="6"/>
  <c r="G975" i="6"/>
  <c r="P974" i="6"/>
  <c r="O974" i="6"/>
  <c r="N974" i="6"/>
  <c r="M974" i="6"/>
  <c r="L974" i="6"/>
  <c r="K974" i="6"/>
  <c r="J974" i="6"/>
  <c r="I974" i="6"/>
  <c r="H974" i="6"/>
  <c r="G974" i="6"/>
  <c r="P973" i="6"/>
  <c r="O973" i="6"/>
  <c r="N973" i="6"/>
  <c r="M973" i="6"/>
  <c r="L973" i="6"/>
  <c r="K973" i="6"/>
  <c r="J973" i="6"/>
  <c r="I973" i="6"/>
  <c r="H973" i="6"/>
  <c r="G973" i="6"/>
  <c r="P972" i="6"/>
  <c r="O972" i="6"/>
  <c r="N972" i="6"/>
  <c r="M972" i="6"/>
  <c r="L972" i="6"/>
  <c r="K972" i="6"/>
  <c r="J972" i="6"/>
  <c r="I972" i="6"/>
  <c r="H972" i="6"/>
  <c r="G972" i="6"/>
  <c r="P971" i="6"/>
  <c r="O971" i="6"/>
  <c r="N971" i="6"/>
  <c r="M971" i="6"/>
  <c r="L971" i="6"/>
  <c r="K971" i="6"/>
  <c r="J971" i="6"/>
  <c r="I971" i="6"/>
  <c r="H971" i="6"/>
  <c r="G971" i="6"/>
  <c r="P970" i="6"/>
  <c r="O970" i="6"/>
  <c r="N970" i="6"/>
  <c r="M970" i="6"/>
  <c r="L970" i="6"/>
  <c r="K970" i="6"/>
  <c r="J970" i="6"/>
  <c r="I970" i="6"/>
  <c r="H970" i="6"/>
  <c r="G970" i="6"/>
  <c r="P969" i="6"/>
  <c r="O969" i="6"/>
  <c r="N969" i="6"/>
  <c r="M969" i="6"/>
  <c r="L969" i="6"/>
  <c r="K969" i="6"/>
  <c r="J969" i="6"/>
  <c r="I969" i="6"/>
  <c r="H969" i="6"/>
  <c r="G969" i="6"/>
  <c r="P968" i="6"/>
  <c r="O968" i="6"/>
  <c r="N968" i="6"/>
  <c r="M968" i="6"/>
  <c r="L968" i="6"/>
  <c r="K968" i="6"/>
  <c r="J968" i="6"/>
  <c r="I968" i="6"/>
  <c r="H968" i="6"/>
  <c r="G968" i="6"/>
  <c r="P967" i="6"/>
  <c r="O967" i="6"/>
  <c r="N967" i="6"/>
  <c r="M967" i="6"/>
  <c r="L967" i="6"/>
  <c r="K967" i="6"/>
  <c r="J967" i="6"/>
  <c r="I967" i="6"/>
  <c r="H967" i="6"/>
  <c r="G967" i="6"/>
  <c r="P966" i="6"/>
  <c r="O966" i="6"/>
  <c r="N966" i="6"/>
  <c r="M966" i="6"/>
  <c r="L966" i="6"/>
  <c r="K966" i="6"/>
  <c r="J966" i="6"/>
  <c r="I966" i="6"/>
  <c r="H966" i="6"/>
  <c r="G966" i="6"/>
  <c r="P965" i="6"/>
  <c r="O965" i="6"/>
  <c r="N965" i="6"/>
  <c r="M965" i="6"/>
  <c r="L965" i="6"/>
  <c r="K965" i="6"/>
  <c r="J965" i="6"/>
  <c r="I965" i="6"/>
  <c r="H965" i="6"/>
  <c r="G965" i="6"/>
  <c r="P964" i="6"/>
  <c r="O964" i="6"/>
  <c r="N964" i="6"/>
  <c r="M964" i="6"/>
  <c r="L964" i="6"/>
  <c r="K964" i="6"/>
  <c r="J964" i="6"/>
  <c r="I964" i="6"/>
  <c r="H964" i="6"/>
  <c r="G964" i="6"/>
  <c r="P963" i="6"/>
  <c r="O963" i="6"/>
  <c r="N963" i="6"/>
  <c r="M963" i="6"/>
  <c r="L963" i="6"/>
  <c r="K963" i="6"/>
  <c r="J963" i="6"/>
  <c r="I963" i="6"/>
  <c r="H963" i="6"/>
  <c r="G963" i="6"/>
  <c r="P962" i="6"/>
  <c r="O962" i="6"/>
  <c r="N962" i="6"/>
  <c r="M962" i="6"/>
  <c r="L962" i="6"/>
  <c r="K962" i="6"/>
  <c r="J962" i="6"/>
  <c r="I962" i="6"/>
  <c r="H962" i="6"/>
  <c r="G962" i="6"/>
  <c r="P961" i="6"/>
  <c r="O961" i="6"/>
  <c r="N961" i="6"/>
  <c r="M961" i="6"/>
  <c r="L961" i="6"/>
  <c r="K961" i="6"/>
  <c r="J961" i="6"/>
  <c r="I961" i="6"/>
  <c r="H961" i="6"/>
  <c r="G961" i="6"/>
  <c r="P960" i="6"/>
  <c r="O960" i="6"/>
  <c r="N960" i="6"/>
  <c r="M960" i="6"/>
  <c r="L960" i="6"/>
  <c r="K960" i="6"/>
  <c r="J960" i="6"/>
  <c r="I960" i="6"/>
  <c r="H960" i="6"/>
  <c r="G960" i="6"/>
  <c r="P959" i="6"/>
  <c r="O959" i="6"/>
  <c r="N959" i="6"/>
  <c r="M959" i="6"/>
  <c r="L959" i="6"/>
  <c r="K959" i="6"/>
  <c r="J959" i="6"/>
  <c r="I959" i="6"/>
  <c r="H959" i="6"/>
  <c r="G959" i="6"/>
  <c r="P958" i="6"/>
  <c r="O958" i="6"/>
  <c r="N958" i="6"/>
  <c r="M958" i="6"/>
  <c r="L958" i="6"/>
  <c r="K958" i="6"/>
  <c r="J958" i="6"/>
  <c r="I958" i="6"/>
  <c r="H958" i="6"/>
  <c r="G958" i="6"/>
  <c r="P957" i="6"/>
  <c r="O957" i="6"/>
  <c r="N957" i="6"/>
  <c r="M957" i="6"/>
  <c r="L957" i="6"/>
  <c r="K957" i="6"/>
  <c r="J957" i="6"/>
  <c r="I957" i="6"/>
  <c r="H957" i="6"/>
  <c r="G957" i="6"/>
  <c r="P956" i="6"/>
  <c r="O956" i="6"/>
  <c r="N956" i="6"/>
  <c r="M956" i="6"/>
  <c r="L956" i="6"/>
  <c r="K956" i="6"/>
  <c r="J956" i="6"/>
  <c r="I956" i="6"/>
  <c r="H956" i="6"/>
  <c r="G956" i="6"/>
  <c r="P955" i="6"/>
  <c r="O955" i="6"/>
  <c r="N955" i="6"/>
  <c r="M955" i="6"/>
  <c r="L955" i="6"/>
  <c r="K955" i="6"/>
  <c r="J955" i="6"/>
  <c r="I955" i="6"/>
  <c r="H955" i="6"/>
  <c r="G955" i="6"/>
  <c r="P954" i="6"/>
  <c r="O954" i="6"/>
  <c r="N954" i="6"/>
  <c r="M954" i="6"/>
  <c r="L954" i="6"/>
  <c r="K954" i="6"/>
  <c r="J954" i="6"/>
  <c r="I954" i="6"/>
  <c r="H954" i="6"/>
  <c r="G954" i="6"/>
  <c r="P953" i="6"/>
  <c r="O953" i="6"/>
  <c r="N953" i="6"/>
  <c r="M953" i="6"/>
  <c r="L953" i="6"/>
  <c r="K953" i="6"/>
  <c r="J953" i="6"/>
  <c r="I953" i="6"/>
  <c r="H953" i="6"/>
  <c r="G953" i="6"/>
  <c r="P952" i="6"/>
  <c r="O952" i="6"/>
  <c r="N952" i="6"/>
  <c r="M952" i="6"/>
  <c r="L952" i="6"/>
  <c r="K952" i="6"/>
  <c r="J952" i="6"/>
  <c r="I952" i="6"/>
  <c r="H952" i="6"/>
  <c r="G952" i="6"/>
  <c r="P951" i="6"/>
  <c r="O951" i="6"/>
  <c r="N951" i="6"/>
  <c r="M951" i="6"/>
  <c r="L951" i="6"/>
  <c r="K951" i="6"/>
  <c r="J951" i="6"/>
  <c r="I951" i="6"/>
  <c r="H951" i="6"/>
  <c r="G951" i="6"/>
  <c r="P950" i="6"/>
  <c r="O950" i="6"/>
  <c r="N950" i="6"/>
  <c r="M950" i="6"/>
  <c r="L950" i="6"/>
  <c r="K950" i="6"/>
  <c r="J950" i="6"/>
  <c r="I950" i="6"/>
  <c r="H950" i="6"/>
  <c r="G950" i="6"/>
  <c r="P949" i="6"/>
  <c r="O949" i="6"/>
  <c r="N949" i="6"/>
  <c r="M949" i="6"/>
  <c r="L949" i="6"/>
  <c r="K949" i="6"/>
  <c r="J949" i="6"/>
  <c r="I949" i="6"/>
  <c r="H949" i="6"/>
  <c r="G949" i="6"/>
  <c r="P948" i="6"/>
  <c r="O948" i="6"/>
  <c r="N948" i="6"/>
  <c r="M948" i="6"/>
  <c r="L948" i="6"/>
  <c r="K948" i="6"/>
  <c r="J948" i="6"/>
  <c r="I948" i="6"/>
  <c r="H948" i="6"/>
  <c r="G948" i="6"/>
  <c r="P947" i="6"/>
  <c r="O947" i="6"/>
  <c r="N947" i="6"/>
  <c r="M947" i="6"/>
  <c r="L947" i="6"/>
  <c r="K947" i="6"/>
  <c r="J947" i="6"/>
  <c r="I947" i="6"/>
  <c r="H947" i="6"/>
  <c r="G947" i="6"/>
  <c r="P946" i="6"/>
  <c r="O946" i="6"/>
  <c r="N946" i="6"/>
  <c r="M946" i="6"/>
  <c r="L946" i="6"/>
  <c r="K946" i="6"/>
  <c r="J946" i="6"/>
  <c r="I946" i="6"/>
  <c r="H946" i="6"/>
  <c r="G946" i="6"/>
  <c r="P945" i="6"/>
  <c r="O945" i="6"/>
  <c r="N945" i="6"/>
  <c r="M945" i="6"/>
  <c r="L945" i="6"/>
  <c r="K945" i="6"/>
  <c r="J945" i="6"/>
  <c r="I945" i="6"/>
  <c r="H945" i="6"/>
  <c r="G945" i="6"/>
  <c r="P944" i="6"/>
  <c r="O944" i="6"/>
  <c r="N944" i="6"/>
  <c r="M944" i="6"/>
  <c r="L944" i="6"/>
  <c r="K944" i="6"/>
  <c r="J944" i="6"/>
  <c r="I944" i="6"/>
  <c r="H944" i="6"/>
  <c r="G944" i="6"/>
  <c r="P943" i="6"/>
  <c r="O943" i="6"/>
  <c r="N943" i="6"/>
  <c r="M943" i="6"/>
  <c r="L943" i="6"/>
  <c r="K943" i="6"/>
  <c r="J943" i="6"/>
  <c r="I943" i="6"/>
  <c r="H943" i="6"/>
  <c r="G943" i="6"/>
  <c r="P942" i="6"/>
  <c r="O942" i="6"/>
  <c r="N942" i="6"/>
  <c r="M942" i="6"/>
  <c r="L942" i="6"/>
  <c r="K942" i="6"/>
  <c r="J942" i="6"/>
  <c r="I942" i="6"/>
  <c r="H942" i="6"/>
  <c r="G942" i="6"/>
  <c r="P941" i="6"/>
  <c r="O941" i="6"/>
  <c r="N941" i="6"/>
  <c r="M941" i="6"/>
  <c r="L941" i="6"/>
  <c r="K941" i="6"/>
  <c r="J941" i="6"/>
  <c r="I941" i="6"/>
  <c r="H941" i="6"/>
  <c r="G941" i="6"/>
  <c r="P940" i="6"/>
  <c r="O940" i="6"/>
  <c r="N940" i="6"/>
  <c r="M940" i="6"/>
  <c r="L940" i="6"/>
  <c r="K940" i="6"/>
  <c r="J940" i="6"/>
  <c r="I940" i="6"/>
  <c r="H940" i="6"/>
  <c r="G940" i="6"/>
  <c r="P939" i="6"/>
  <c r="O939" i="6"/>
  <c r="N939" i="6"/>
  <c r="M939" i="6"/>
  <c r="L939" i="6"/>
  <c r="K939" i="6"/>
  <c r="J939" i="6"/>
  <c r="I939" i="6"/>
  <c r="H939" i="6"/>
  <c r="G939" i="6"/>
  <c r="P938" i="6"/>
  <c r="O938" i="6"/>
  <c r="N938" i="6"/>
  <c r="M938" i="6"/>
  <c r="L938" i="6"/>
  <c r="K938" i="6"/>
  <c r="J938" i="6"/>
  <c r="I938" i="6"/>
  <c r="H938" i="6"/>
  <c r="G938" i="6"/>
  <c r="P937" i="6"/>
  <c r="O937" i="6"/>
  <c r="N937" i="6"/>
  <c r="M937" i="6"/>
  <c r="L937" i="6"/>
  <c r="K937" i="6"/>
  <c r="J937" i="6"/>
  <c r="I937" i="6"/>
  <c r="H937" i="6"/>
  <c r="G937" i="6"/>
  <c r="P936" i="6"/>
  <c r="O936" i="6"/>
  <c r="N936" i="6"/>
  <c r="M936" i="6"/>
  <c r="L936" i="6"/>
  <c r="K936" i="6"/>
  <c r="J936" i="6"/>
  <c r="I936" i="6"/>
  <c r="H936" i="6"/>
  <c r="G936" i="6"/>
  <c r="P935" i="6"/>
  <c r="O935" i="6"/>
  <c r="N935" i="6"/>
  <c r="M935" i="6"/>
  <c r="L935" i="6"/>
  <c r="K935" i="6"/>
  <c r="J935" i="6"/>
  <c r="I935" i="6"/>
  <c r="H935" i="6"/>
  <c r="G935" i="6"/>
  <c r="P934" i="6"/>
  <c r="O934" i="6"/>
  <c r="N934" i="6"/>
  <c r="M934" i="6"/>
  <c r="L934" i="6"/>
  <c r="K934" i="6"/>
  <c r="J934" i="6"/>
  <c r="I934" i="6"/>
  <c r="H934" i="6"/>
  <c r="G934" i="6"/>
  <c r="P933" i="6"/>
  <c r="O933" i="6"/>
  <c r="N933" i="6"/>
  <c r="M933" i="6"/>
  <c r="L933" i="6"/>
  <c r="K933" i="6"/>
  <c r="J933" i="6"/>
  <c r="I933" i="6"/>
  <c r="H933" i="6"/>
  <c r="G933" i="6"/>
  <c r="P932" i="6"/>
  <c r="O932" i="6"/>
  <c r="N932" i="6"/>
  <c r="M932" i="6"/>
  <c r="L932" i="6"/>
  <c r="K932" i="6"/>
  <c r="J932" i="6"/>
  <c r="I932" i="6"/>
  <c r="H932" i="6"/>
  <c r="G932" i="6"/>
  <c r="P931" i="6"/>
  <c r="O931" i="6"/>
  <c r="N931" i="6"/>
  <c r="M931" i="6"/>
  <c r="L931" i="6"/>
  <c r="K931" i="6"/>
  <c r="J931" i="6"/>
  <c r="I931" i="6"/>
  <c r="H931" i="6"/>
  <c r="G931" i="6"/>
  <c r="P930" i="6"/>
  <c r="O930" i="6"/>
  <c r="N930" i="6"/>
  <c r="M930" i="6"/>
  <c r="L930" i="6"/>
  <c r="K930" i="6"/>
  <c r="J930" i="6"/>
  <c r="I930" i="6"/>
  <c r="H930" i="6"/>
  <c r="G930" i="6"/>
  <c r="P929" i="6"/>
  <c r="O929" i="6"/>
  <c r="N929" i="6"/>
  <c r="M929" i="6"/>
  <c r="L929" i="6"/>
  <c r="K929" i="6"/>
  <c r="J929" i="6"/>
  <c r="I929" i="6"/>
  <c r="H929" i="6"/>
  <c r="G929" i="6"/>
  <c r="P928" i="6"/>
  <c r="O928" i="6"/>
  <c r="N928" i="6"/>
  <c r="M928" i="6"/>
  <c r="L928" i="6"/>
  <c r="K928" i="6"/>
  <c r="J928" i="6"/>
  <c r="I928" i="6"/>
  <c r="H928" i="6"/>
  <c r="G928" i="6"/>
  <c r="P927" i="6"/>
  <c r="O927" i="6"/>
  <c r="N927" i="6"/>
  <c r="M927" i="6"/>
  <c r="L927" i="6"/>
  <c r="K927" i="6"/>
  <c r="J927" i="6"/>
  <c r="I927" i="6"/>
  <c r="H927" i="6"/>
  <c r="G927" i="6"/>
  <c r="P926" i="6"/>
  <c r="O926" i="6"/>
  <c r="N926" i="6"/>
  <c r="M926" i="6"/>
  <c r="L926" i="6"/>
  <c r="K926" i="6"/>
  <c r="J926" i="6"/>
  <c r="I926" i="6"/>
  <c r="H926" i="6"/>
  <c r="G926" i="6"/>
  <c r="P925" i="6"/>
  <c r="O925" i="6"/>
  <c r="N925" i="6"/>
  <c r="M925" i="6"/>
  <c r="L925" i="6"/>
  <c r="K925" i="6"/>
  <c r="J925" i="6"/>
  <c r="I925" i="6"/>
  <c r="H925" i="6"/>
  <c r="G925" i="6"/>
  <c r="P924" i="6"/>
  <c r="O924" i="6"/>
  <c r="N924" i="6"/>
  <c r="M924" i="6"/>
  <c r="L924" i="6"/>
  <c r="K924" i="6"/>
  <c r="J924" i="6"/>
  <c r="I924" i="6"/>
  <c r="H924" i="6"/>
  <c r="G924" i="6"/>
  <c r="P923" i="6"/>
  <c r="O923" i="6"/>
  <c r="N923" i="6"/>
  <c r="M923" i="6"/>
  <c r="L923" i="6"/>
  <c r="K923" i="6"/>
  <c r="J923" i="6"/>
  <c r="I923" i="6"/>
  <c r="H923" i="6"/>
  <c r="G923" i="6"/>
  <c r="P922" i="6"/>
  <c r="O922" i="6"/>
  <c r="N922" i="6"/>
  <c r="M922" i="6"/>
  <c r="L922" i="6"/>
  <c r="K922" i="6"/>
  <c r="J922" i="6"/>
  <c r="I922" i="6"/>
  <c r="H922" i="6"/>
  <c r="G922" i="6"/>
  <c r="P921" i="6"/>
  <c r="O921" i="6"/>
  <c r="N921" i="6"/>
  <c r="M921" i="6"/>
  <c r="L921" i="6"/>
  <c r="K921" i="6"/>
  <c r="J921" i="6"/>
  <c r="I921" i="6"/>
  <c r="H921" i="6"/>
  <c r="G921" i="6"/>
  <c r="P920" i="6"/>
  <c r="O920" i="6"/>
  <c r="N920" i="6"/>
  <c r="M920" i="6"/>
  <c r="L920" i="6"/>
  <c r="K920" i="6"/>
  <c r="J920" i="6"/>
  <c r="I920" i="6"/>
  <c r="H920" i="6"/>
  <c r="G920" i="6"/>
  <c r="P919" i="6"/>
  <c r="O919" i="6"/>
  <c r="N919" i="6"/>
  <c r="M919" i="6"/>
  <c r="L919" i="6"/>
  <c r="K919" i="6"/>
  <c r="J919" i="6"/>
  <c r="I919" i="6"/>
  <c r="H919" i="6"/>
  <c r="G919" i="6"/>
  <c r="P918" i="6"/>
  <c r="O918" i="6"/>
  <c r="N918" i="6"/>
  <c r="M918" i="6"/>
  <c r="L918" i="6"/>
  <c r="K918" i="6"/>
  <c r="J918" i="6"/>
  <c r="I918" i="6"/>
  <c r="H918" i="6"/>
  <c r="G918" i="6"/>
  <c r="P917" i="6"/>
  <c r="O917" i="6"/>
  <c r="N917" i="6"/>
  <c r="M917" i="6"/>
  <c r="L917" i="6"/>
  <c r="K917" i="6"/>
  <c r="J917" i="6"/>
  <c r="I917" i="6"/>
  <c r="H917" i="6"/>
  <c r="G917" i="6"/>
  <c r="P916" i="6"/>
  <c r="O916" i="6"/>
  <c r="N916" i="6"/>
  <c r="M916" i="6"/>
  <c r="L916" i="6"/>
  <c r="K916" i="6"/>
  <c r="J916" i="6"/>
  <c r="I916" i="6"/>
  <c r="H916" i="6"/>
  <c r="G916" i="6"/>
  <c r="P915" i="6"/>
  <c r="O915" i="6"/>
  <c r="N915" i="6"/>
  <c r="M915" i="6"/>
  <c r="L915" i="6"/>
  <c r="K915" i="6"/>
  <c r="J915" i="6"/>
  <c r="I915" i="6"/>
  <c r="H915" i="6"/>
  <c r="G915" i="6"/>
  <c r="P914" i="6"/>
  <c r="O914" i="6"/>
  <c r="N914" i="6"/>
  <c r="M914" i="6"/>
  <c r="L914" i="6"/>
  <c r="K914" i="6"/>
  <c r="J914" i="6"/>
  <c r="I914" i="6"/>
  <c r="H914" i="6"/>
  <c r="G914" i="6"/>
  <c r="P913" i="6"/>
  <c r="O913" i="6"/>
  <c r="N913" i="6"/>
  <c r="M913" i="6"/>
  <c r="L913" i="6"/>
  <c r="K913" i="6"/>
  <c r="J913" i="6"/>
  <c r="I913" i="6"/>
  <c r="H913" i="6"/>
  <c r="G913" i="6"/>
  <c r="P912" i="6"/>
  <c r="O912" i="6"/>
  <c r="N912" i="6"/>
  <c r="M912" i="6"/>
  <c r="L912" i="6"/>
  <c r="K912" i="6"/>
  <c r="J912" i="6"/>
  <c r="I912" i="6"/>
  <c r="H912" i="6"/>
  <c r="G912" i="6"/>
  <c r="P911" i="6"/>
  <c r="O911" i="6"/>
  <c r="N911" i="6"/>
  <c r="M911" i="6"/>
  <c r="L911" i="6"/>
  <c r="K911" i="6"/>
  <c r="J911" i="6"/>
  <c r="I911" i="6"/>
  <c r="H911" i="6"/>
  <c r="G911" i="6"/>
  <c r="P910" i="6"/>
  <c r="O910" i="6"/>
  <c r="N910" i="6"/>
  <c r="M910" i="6"/>
  <c r="L910" i="6"/>
  <c r="K910" i="6"/>
  <c r="J910" i="6"/>
  <c r="I910" i="6"/>
  <c r="H910" i="6"/>
  <c r="G910" i="6"/>
  <c r="P909" i="6"/>
  <c r="O909" i="6"/>
  <c r="N909" i="6"/>
  <c r="M909" i="6"/>
  <c r="L909" i="6"/>
  <c r="K909" i="6"/>
  <c r="J909" i="6"/>
  <c r="I909" i="6"/>
  <c r="H909" i="6"/>
  <c r="G909" i="6"/>
  <c r="P908" i="6"/>
  <c r="O908" i="6"/>
  <c r="N908" i="6"/>
  <c r="M908" i="6"/>
  <c r="L908" i="6"/>
  <c r="K908" i="6"/>
  <c r="J908" i="6"/>
  <c r="I908" i="6"/>
  <c r="H908" i="6"/>
  <c r="G908" i="6"/>
  <c r="P907" i="6"/>
  <c r="O907" i="6"/>
  <c r="N907" i="6"/>
  <c r="M907" i="6"/>
  <c r="L907" i="6"/>
  <c r="K907" i="6"/>
  <c r="J907" i="6"/>
  <c r="I907" i="6"/>
  <c r="H907" i="6"/>
  <c r="G907" i="6"/>
  <c r="P906" i="6"/>
  <c r="O906" i="6"/>
  <c r="N906" i="6"/>
  <c r="M906" i="6"/>
  <c r="L906" i="6"/>
  <c r="K906" i="6"/>
  <c r="J906" i="6"/>
  <c r="I906" i="6"/>
  <c r="H906" i="6"/>
  <c r="G906" i="6"/>
  <c r="P905" i="6"/>
  <c r="O905" i="6"/>
  <c r="N905" i="6"/>
  <c r="M905" i="6"/>
  <c r="L905" i="6"/>
  <c r="K905" i="6"/>
  <c r="J905" i="6"/>
  <c r="I905" i="6"/>
  <c r="H905" i="6"/>
  <c r="G905" i="6"/>
  <c r="P904" i="6"/>
  <c r="O904" i="6"/>
  <c r="N904" i="6"/>
  <c r="M904" i="6"/>
  <c r="L904" i="6"/>
  <c r="K904" i="6"/>
  <c r="J904" i="6"/>
  <c r="I904" i="6"/>
  <c r="H904" i="6"/>
  <c r="G904" i="6"/>
  <c r="P903" i="6"/>
  <c r="O903" i="6"/>
  <c r="N903" i="6"/>
  <c r="M903" i="6"/>
  <c r="L903" i="6"/>
  <c r="K903" i="6"/>
  <c r="J903" i="6"/>
  <c r="I903" i="6"/>
  <c r="H903" i="6"/>
  <c r="G903" i="6"/>
  <c r="P902" i="6"/>
  <c r="O902" i="6"/>
  <c r="N902" i="6"/>
  <c r="M902" i="6"/>
  <c r="L902" i="6"/>
  <c r="K902" i="6"/>
  <c r="J902" i="6"/>
  <c r="I902" i="6"/>
  <c r="H902" i="6"/>
  <c r="G902" i="6"/>
  <c r="P901" i="6"/>
  <c r="O901" i="6"/>
  <c r="N901" i="6"/>
  <c r="M901" i="6"/>
  <c r="L901" i="6"/>
  <c r="K901" i="6"/>
  <c r="J901" i="6"/>
  <c r="I901" i="6"/>
  <c r="H901" i="6"/>
  <c r="G901" i="6"/>
  <c r="P900" i="6"/>
  <c r="O900" i="6"/>
  <c r="N900" i="6"/>
  <c r="M900" i="6"/>
  <c r="L900" i="6"/>
  <c r="K900" i="6"/>
  <c r="J900" i="6"/>
  <c r="I900" i="6"/>
  <c r="H900" i="6"/>
  <c r="G900" i="6"/>
  <c r="P899" i="6"/>
  <c r="O899" i="6"/>
  <c r="N899" i="6"/>
  <c r="M899" i="6"/>
  <c r="L899" i="6"/>
  <c r="K899" i="6"/>
  <c r="J899" i="6"/>
  <c r="I899" i="6"/>
  <c r="H899" i="6"/>
  <c r="G899" i="6"/>
  <c r="P898" i="6"/>
  <c r="O898" i="6"/>
  <c r="N898" i="6"/>
  <c r="M898" i="6"/>
  <c r="L898" i="6"/>
  <c r="K898" i="6"/>
  <c r="J898" i="6"/>
  <c r="I898" i="6"/>
  <c r="H898" i="6"/>
  <c r="G898" i="6"/>
  <c r="P897" i="6"/>
  <c r="O897" i="6"/>
  <c r="N897" i="6"/>
  <c r="M897" i="6"/>
  <c r="L897" i="6"/>
  <c r="K897" i="6"/>
  <c r="J897" i="6"/>
  <c r="I897" i="6"/>
  <c r="H897" i="6"/>
  <c r="G897" i="6"/>
  <c r="P896" i="6"/>
  <c r="O896" i="6"/>
  <c r="N896" i="6"/>
  <c r="M896" i="6"/>
  <c r="L896" i="6"/>
  <c r="K896" i="6"/>
  <c r="J896" i="6"/>
  <c r="I896" i="6"/>
  <c r="H896" i="6"/>
  <c r="G896" i="6"/>
  <c r="P895" i="6"/>
  <c r="O895" i="6"/>
  <c r="N895" i="6"/>
  <c r="M895" i="6"/>
  <c r="L895" i="6"/>
  <c r="K895" i="6"/>
  <c r="J895" i="6"/>
  <c r="I895" i="6"/>
  <c r="H895" i="6"/>
  <c r="G895" i="6"/>
  <c r="P894" i="6"/>
  <c r="O894" i="6"/>
  <c r="N894" i="6"/>
  <c r="M894" i="6"/>
  <c r="L894" i="6"/>
  <c r="K894" i="6"/>
  <c r="J894" i="6"/>
  <c r="I894" i="6"/>
  <c r="H894" i="6"/>
  <c r="G894" i="6"/>
  <c r="P893" i="6"/>
  <c r="O893" i="6"/>
  <c r="N893" i="6"/>
  <c r="M893" i="6"/>
  <c r="L893" i="6"/>
  <c r="K893" i="6"/>
  <c r="J893" i="6"/>
  <c r="I893" i="6"/>
  <c r="H893" i="6"/>
  <c r="G893" i="6"/>
  <c r="P892" i="6"/>
  <c r="O892" i="6"/>
  <c r="N892" i="6"/>
  <c r="M892" i="6"/>
  <c r="L892" i="6"/>
  <c r="K892" i="6"/>
  <c r="J892" i="6"/>
  <c r="I892" i="6"/>
  <c r="H892" i="6"/>
  <c r="G892" i="6"/>
  <c r="P891" i="6"/>
  <c r="O891" i="6"/>
  <c r="N891" i="6"/>
  <c r="M891" i="6"/>
  <c r="L891" i="6"/>
  <c r="K891" i="6"/>
  <c r="J891" i="6"/>
  <c r="I891" i="6"/>
  <c r="H891" i="6"/>
  <c r="G891" i="6"/>
  <c r="P890" i="6"/>
  <c r="O890" i="6"/>
  <c r="N890" i="6"/>
  <c r="M890" i="6"/>
  <c r="L890" i="6"/>
  <c r="K890" i="6"/>
  <c r="J890" i="6"/>
  <c r="I890" i="6"/>
  <c r="H890" i="6"/>
  <c r="G890" i="6"/>
  <c r="P889" i="6"/>
  <c r="O889" i="6"/>
  <c r="N889" i="6"/>
  <c r="M889" i="6"/>
  <c r="L889" i="6"/>
  <c r="K889" i="6"/>
  <c r="J889" i="6"/>
  <c r="I889" i="6"/>
  <c r="H889" i="6"/>
  <c r="G889" i="6"/>
  <c r="P888" i="6"/>
  <c r="O888" i="6"/>
  <c r="N888" i="6"/>
  <c r="M888" i="6"/>
  <c r="L888" i="6"/>
  <c r="K888" i="6"/>
  <c r="J888" i="6"/>
  <c r="I888" i="6"/>
  <c r="H888" i="6"/>
  <c r="G888" i="6"/>
  <c r="P887" i="6"/>
  <c r="O887" i="6"/>
  <c r="N887" i="6"/>
  <c r="M887" i="6"/>
  <c r="L887" i="6"/>
  <c r="K887" i="6"/>
  <c r="J887" i="6"/>
  <c r="I887" i="6"/>
  <c r="H887" i="6"/>
  <c r="G887" i="6"/>
  <c r="P886" i="6"/>
  <c r="O886" i="6"/>
  <c r="N886" i="6"/>
  <c r="M886" i="6"/>
  <c r="L886" i="6"/>
  <c r="K886" i="6"/>
  <c r="J886" i="6"/>
  <c r="I886" i="6"/>
  <c r="H886" i="6"/>
  <c r="G886" i="6"/>
  <c r="P885" i="6"/>
  <c r="O885" i="6"/>
  <c r="N885" i="6"/>
  <c r="M885" i="6"/>
  <c r="L885" i="6"/>
  <c r="K885" i="6"/>
  <c r="J885" i="6"/>
  <c r="I885" i="6"/>
  <c r="H885" i="6"/>
  <c r="G885" i="6"/>
  <c r="P884" i="6"/>
  <c r="O884" i="6"/>
  <c r="N884" i="6"/>
  <c r="M884" i="6"/>
  <c r="L884" i="6"/>
  <c r="K884" i="6"/>
  <c r="J884" i="6"/>
  <c r="I884" i="6"/>
  <c r="H884" i="6"/>
  <c r="G884" i="6"/>
  <c r="P883" i="6"/>
  <c r="O883" i="6"/>
  <c r="N883" i="6"/>
  <c r="M883" i="6"/>
  <c r="L883" i="6"/>
  <c r="K883" i="6"/>
  <c r="J883" i="6"/>
  <c r="I883" i="6"/>
  <c r="H883" i="6"/>
  <c r="G883" i="6"/>
  <c r="P882" i="6"/>
  <c r="O882" i="6"/>
  <c r="N882" i="6"/>
  <c r="M882" i="6"/>
  <c r="L882" i="6"/>
  <c r="K882" i="6"/>
  <c r="J882" i="6"/>
  <c r="I882" i="6"/>
  <c r="H882" i="6"/>
  <c r="G882" i="6"/>
  <c r="P881" i="6"/>
  <c r="O881" i="6"/>
  <c r="N881" i="6"/>
  <c r="M881" i="6"/>
  <c r="L881" i="6"/>
  <c r="K881" i="6"/>
  <c r="J881" i="6"/>
  <c r="I881" i="6"/>
  <c r="H881" i="6"/>
  <c r="G881" i="6"/>
  <c r="P880" i="6"/>
  <c r="O880" i="6"/>
  <c r="N880" i="6"/>
  <c r="M880" i="6"/>
  <c r="L880" i="6"/>
  <c r="K880" i="6"/>
  <c r="J880" i="6"/>
  <c r="I880" i="6"/>
  <c r="H880" i="6"/>
  <c r="G880" i="6"/>
  <c r="P879" i="6"/>
  <c r="O879" i="6"/>
  <c r="N879" i="6"/>
  <c r="M879" i="6"/>
  <c r="L879" i="6"/>
  <c r="K879" i="6"/>
  <c r="J879" i="6"/>
  <c r="I879" i="6"/>
  <c r="H879" i="6"/>
  <c r="G879" i="6"/>
  <c r="P878" i="6"/>
  <c r="O878" i="6"/>
  <c r="N878" i="6"/>
  <c r="M878" i="6"/>
  <c r="L878" i="6"/>
  <c r="K878" i="6"/>
  <c r="J878" i="6"/>
  <c r="I878" i="6"/>
  <c r="H878" i="6"/>
  <c r="G878" i="6"/>
  <c r="P877" i="6"/>
  <c r="O877" i="6"/>
  <c r="N877" i="6"/>
  <c r="M877" i="6"/>
  <c r="L877" i="6"/>
  <c r="K877" i="6"/>
  <c r="J877" i="6"/>
  <c r="I877" i="6"/>
  <c r="H877" i="6"/>
  <c r="G877" i="6"/>
  <c r="P876" i="6"/>
  <c r="O876" i="6"/>
  <c r="N876" i="6"/>
  <c r="M876" i="6"/>
  <c r="L876" i="6"/>
  <c r="K876" i="6"/>
  <c r="J876" i="6"/>
  <c r="I876" i="6"/>
  <c r="H876" i="6"/>
  <c r="G876" i="6"/>
  <c r="P875" i="6"/>
  <c r="O875" i="6"/>
  <c r="N875" i="6"/>
  <c r="M875" i="6"/>
  <c r="L875" i="6"/>
  <c r="K875" i="6"/>
  <c r="J875" i="6"/>
  <c r="I875" i="6"/>
  <c r="H875" i="6"/>
  <c r="G875" i="6"/>
  <c r="P874" i="6"/>
  <c r="O874" i="6"/>
  <c r="N874" i="6"/>
  <c r="M874" i="6"/>
  <c r="L874" i="6"/>
  <c r="K874" i="6"/>
  <c r="J874" i="6"/>
  <c r="I874" i="6"/>
  <c r="H874" i="6"/>
  <c r="G874" i="6"/>
  <c r="P873" i="6"/>
  <c r="O873" i="6"/>
  <c r="N873" i="6"/>
  <c r="M873" i="6"/>
  <c r="L873" i="6"/>
  <c r="K873" i="6"/>
  <c r="J873" i="6"/>
  <c r="I873" i="6"/>
  <c r="H873" i="6"/>
  <c r="G873" i="6"/>
  <c r="P872" i="6"/>
  <c r="O872" i="6"/>
  <c r="N872" i="6"/>
  <c r="M872" i="6"/>
  <c r="L872" i="6"/>
  <c r="K872" i="6"/>
  <c r="J872" i="6"/>
  <c r="I872" i="6"/>
  <c r="H872" i="6"/>
  <c r="G872" i="6"/>
  <c r="P871" i="6"/>
  <c r="O871" i="6"/>
  <c r="N871" i="6"/>
  <c r="M871" i="6"/>
  <c r="L871" i="6"/>
  <c r="K871" i="6"/>
  <c r="J871" i="6"/>
  <c r="I871" i="6"/>
  <c r="H871" i="6"/>
  <c r="G871" i="6"/>
  <c r="P870" i="6"/>
  <c r="O870" i="6"/>
  <c r="N870" i="6"/>
  <c r="M870" i="6"/>
  <c r="L870" i="6"/>
  <c r="K870" i="6"/>
  <c r="J870" i="6"/>
  <c r="I870" i="6"/>
  <c r="H870" i="6"/>
  <c r="G870" i="6"/>
  <c r="P869" i="6"/>
  <c r="O869" i="6"/>
  <c r="N869" i="6"/>
  <c r="M869" i="6"/>
  <c r="L869" i="6"/>
  <c r="K869" i="6"/>
  <c r="J869" i="6"/>
  <c r="I869" i="6"/>
  <c r="H869" i="6"/>
  <c r="G869" i="6"/>
  <c r="P868" i="6"/>
  <c r="O868" i="6"/>
  <c r="N868" i="6"/>
  <c r="M868" i="6"/>
  <c r="L868" i="6"/>
  <c r="K868" i="6"/>
  <c r="J868" i="6"/>
  <c r="I868" i="6"/>
  <c r="H868" i="6"/>
  <c r="G868" i="6"/>
  <c r="P867" i="6"/>
  <c r="O867" i="6"/>
  <c r="N867" i="6"/>
  <c r="M867" i="6"/>
  <c r="L867" i="6"/>
  <c r="K867" i="6"/>
  <c r="J867" i="6"/>
  <c r="I867" i="6"/>
  <c r="H867" i="6"/>
  <c r="G867" i="6"/>
  <c r="P866" i="6"/>
  <c r="O866" i="6"/>
  <c r="N866" i="6"/>
  <c r="M866" i="6"/>
  <c r="L866" i="6"/>
  <c r="K866" i="6"/>
  <c r="J866" i="6"/>
  <c r="I866" i="6"/>
  <c r="H866" i="6"/>
  <c r="G866" i="6"/>
  <c r="P865" i="6"/>
  <c r="O865" i="6"/>
  <c r="N865" i="6"/>
  <c r="M865" i="6"/>
  <c r="L865" i="6"/>
  <c r="K865" i="6"/>
  <c r="J865" i="6"/>
  <c r="I865" i="6"/>
  <c r="H865" i="6"/>
  <c r="G865" i="6"/>
  <c r="P864" i="6"/>
  <c r="O864" i="6"/>
  <c r="N864" i="6"/>
  <c r="M864" i="6"/>
  <c r="L864" i="6"/>
  <c r="K864" i="6"/>
  <c r="J864" i="6"/>
  <c r="I864" i="6"/>
  <c r="H864" i="6"/>
  <c r="G864" i="6"/>
  <c r="P863" i="6"/>
  <c r="O863" i="6"/>
  <c r="N863" i="6"/>
  <c r="M863" i="6"/>
  <c r="L863" i="6"/>
  <c r="K863" i="6"/>
  <c r="J863" i="6"/>
  <c r="I863" i="6"/>
  <c r="H863" i="6"/>
  <c r="G863" i="6"/>
  <c r="P862" i="6"/>
  <c r="O862" i="6"/>
  <c r="N862" i="6"/>
  <c r="M862" i="6"/>
  <c r="L862" i="6"/>
  <c r="K862" i="6"/>
  <c r="J862" i="6"/>
  <c r="I862" i="6"/>
  <c r="H862" i="6"/>
  <c r="G862" i="6"/>
  <c r="P861" i="6"/>
  <c r="O861" i="6"/>
  <c r="N861" i="6"/>
  <c r="M861" i="6"/>
  <c r="L861" i="6"/>
  <c r="K861" i="6"/>
  <c r="J861" i="6"/>
  <c r="I861" i="6"/>
  <c r="H861" i="6"/>
  <c r="G861" i="6"/>
  <c r="P860" i="6"/>
  <c r="O860" i="6"/>
  <c r="N860" i="6"/>
  <c r="M860" i="6"/>
  <c r="L860" i="6"/>
  <c r="K860" i="6"/>
  <c r="J860" i="6"/>
  <c r="I860" i="6"/>
  <c r="H860" i="6"/>
  <c r="G860" i="6"/>
  <c r="P859" i="6"/>
  <c r="O859" i="6"/>
  <c r="N859" i="6"/>
  <c r="M859" i="6"/>
  <c r="L859" i="6"/>
  <c r="K859" i="6"/>
  <c r="J859" i="6"/>
  <c r="I859" i="6"/>
  <c r="H859" i="6"/>
  <c r="G859" i="6"/>
  <c r="P858" i="6"/>
  <c r="O858" i="6"/>
  <c r="N858" i="6"/>
  <c r="M858" i="6"/>
  <c r="L858" i="6"/>
  <c r="K858" i="6"/>
  <c r="J858" i="6"/>
  <c r="I858" i="6"/>
  <c r="H858" i="6"/>
  <c r="G858" i="6"/>
  <c r="P857" i="6"/>
  <c r="O857" i="6"/>
  <c r="N857" i="6"/>
  <c r="M857" i="6"/>
  <c r="L857" i="6"/>
  <c r="K857" i="6"/>
  <c r="J857" i="6"/>
  <c r="I857" i="6"/>
  <c r="H857" i="6"/>
  <c r="G857" i="6"/>
  <c r="P856" i="6"/>
  <c r="O856" i="6"/>
  <c r="N856" i="6"/>
  <c r="M856" i="6"/>
  <c r="L856" i="6"/>
  <c r="K856" i="6"/>
  <c r="J856" i="6"/>
  <c r="I856" i="6"/>
  <c r="H856" i="6"/>
  <c r="G856" i="6"/>
  <c r="P855" i="6"/>
  <c r="O855" i="6"/>
  <c r="N855" i="6"/>
  <c r="M855" i="6"/>
  <c r="L855" i="6"/>
  <c r="K855" i="6"/>
  <c r="J855" i="6"/>
  <c r="I855" i="6"/>
  <c r="H855" i="6"/>
  <c r="G855" i="6"/>
  <c r="P854" i="6"/>
  <c r="O854" i="6"/>
  <c r="N854" i="6"/>
  <c r="M854" i="6"/>
  <c r="L854" i="6"/>
  <c r="K854" i="6"/>
  <c r="J854" i="6"/>
  <c r="I854" i="6"/>
  <c r="H854" i="6"/>
  <c r="G854" i="6"/>
  <c r="P853" i="6"/>
  <c r="O853" i="6"/>
  <c r="N853" i="6"/>
  <c r="M853" i="6"/>
  <c r="L853" i="6"/>
  <c r="K853" i="6"/>
  <c r="J853" i="6"/>
  <c r="I853" i="6"/>
  <c r="H853" i="6"/>
  <c r="G853" i="6"/>
  <c r="P852" i="6"/>
  <c r="O852" i="6"/>
  <c r="N852" i="6"/>
  <c r="M852" i="6"/>
  <c r="L852" i="6"/>
  <c r="K852" i="6"/>
  <c r="J852" i="6"/>
  <c r="I852" i="6"/>
  <c r="H852" i="6"/>
  <c r="G852" i="6"/>
  <c r="P851" i="6"/>
  <c r="O851" i="6"/>
  <c r="N851" i="6"/>
  <c r="M851" i="6"/>
  <c r="L851" i="6"/>
  <c r="K851" i="6"/>
  <c r="J851" i="6"/>
  <c r="I851" i="6"/>
  <c r="H851" i="6"/>
  <c r="G851" i="6"/>
  <c r="P850" i="6"/>
  <c r="O850" i="6"/>
  <c r="N850" i="6"/>
  <c r="M850" i="6"/>
  <c r="L850" i="6"/>
  <c r="K850" i="6"/>
  <c r="J850" i="6"/>
  <c r="I850" i="6"/>
  <c r="H850" i="6"/>
  <c r="G850" i="6"/>
  <c r="P849" i="6"/>
  <c r="O849" i="6"/>
  <c r="N849" i="6"/>
  <c r="M849" i="6"/>
  <c r="L849" i="6"/>
  <c r="K849" i="6"/>
  <c r="J849" i="6"/>
  <c r="I849" i="6"/>
  <c r="H849" i="6"/>
  <c r="G849" i="6"/>
  <c r="P848" i="6"/>
  <c r="O848" i="6"/>
  <c r="N848" i="6"/>
  <c r="M848" i="6"/>
  <c r="L848" i="6"/>
  <c r="K848" i="6"/>
  <c r="J848" i="6"/>
  <c r="I848" i="6"/>
  <c r="H848" i="6"/>
  <c r="G848" i="6"/>
  <c r="P847" i="6"/>
  <c r="O847" i="6"/>
  <c r="N847" i="6"/>
  <c r="M847" i="6"/>
  <c r="L847" i="6"/>
  <c r="K847" i="6"/>
  <c r="J847" i="6"/>
  <c r="I847" i="6"/>
  <c r="H847" i="6"/>
  <c r="G847" i="6"/>
  <c r="P846" i="6"/>
  <c r="O846" i="6"/>
  <c r="N846" i="6"/>
  <c r="M846" i="6"/>
  <c r="L846" i="6"/>
  <c r="K846" i="6"/>
  <c r="J846" i="6"/>
  <c r="I846" i="6"/>
  <c r="H846" i="6"/>
  <c r="G846" i="6"/>
  <c r="P845" i="6"/>
  <c r="O845" i="6"/>
  <c r="N845" i="6"/>
  <c r="M845" i="6"/>
  <c r="L845" i="6"/>
  <c r="K845" i="6"/>
  <c r="J845" i="6"/>
  <c r="I845" i="6"/>
  <c r="H845" i="6"/>
  <c r="G845" i="6"/>
  <c r="P844" i="6"/>
  <c r="O844" i="6"/>
  <c r="N844" i="6"/>
  <c r="M844" i="6"/>
  <c r="L844" i="6"/>
  <c r="K844" i="6"/>
  <c r="J844" i="6"/>
  <c r="I844" i="6"/>
  <c r="H844" i="6"/>
  <c r="G844" i="6"/>
  <c r="P843" i="6"/>
  <c r="O843" i="6"/>
  <c r="N843" i="6"/>
  <c r="M843" i="6"/>
  <c r="L843" i="6"/>
  <c r="K843" i="6"/>
  <c r="J843" i="6"/>
  <c r="I843" i="6"/>
  <c r="H843" i="6"/>
  <c r="G843" i="6"/>
  <c r="P842" i="6"/>
  <c r="O842" i="6"/>
  <c r="N842" i="6"/>
  <c r="M842" i="6"/>
  <c r="L842" i="6"/>
  <c r="K842" i="6"/>
  <c r="J842" i="6"/>
  <c r="I842" i="6"/>
  <c r="H842" i="6"/>
  <c r="G842" i="6"/>
  <c r="P841" i="6"/>
  <c r="O841" i="6"/>
  <c r="N841" i="6"/>
  <c r="M841" i="6"/>
  <c r="L841" i="6"/>
  <c r="K841" i="6"/>
  <c r="J841" i="6"/>
  <c r="I841" i="6"/>
  <c r="H841" i="6"/>
  <c r="G841" i="6"/>
  <c r="P840" i="6"/>
  <c r="O840" i="6"/>
  <c r="N840" i="6"/>
  <c r="M840" i="6"/>
  <c r="L840" i="6"/>
  <c r="K840" i="6"/>
  <c r="J840" i="6"/>
  <c r="I840" i="6"/>
  <c r="H840" i="6"/>
  <c r="G840" i="6"/>
  <c r="P839" i="6"/>
  <c r="O839" i="6"/>
  <c r="N839" i="6"/>
  <c r="M839" i="6"/>
  <c r="L839" i="6"/>
  <c r="K839" i="6"/>
  <c r="J839" i="6"/>
  <c r="I839" i="6"/>
  <c r="H839" i="6"/>
  <c r="G839" i="6"/>
  <c r="P838" i="6"/>
  <c r="O838" i="6"/>
  <c r="N838" i="6"/>
  <c r="M838" i="6"/>
  <c r="L838" i="6"/>
  <c r="K838" i="6"/>
  <c r="J838" i="6"/>
  <c r="I838" i="6"/>
  <c r="H838" i="6"/>
  <c r="G838" i="6"/>
  <c r="P837" i="6"/>
  <c r="O837" i="6"/>
  <c r="N837" i="6"/>
  <c r="M837" i="6"/>
  <c r="L837" i="6"/>
  <c r="K837" i="6"/>
  <c r="J837" i="6"/>
  <c r="I837" i="6"/>
  <c r="H837" i="6"/>
  <c r="G837" i="6"/>
  <c r="P836" i="6"/>
  <c r="O836" i="6"/>
  <c r="N836" i="6"/>
  <c r="M836" i="6"/>
  <c r="L836" i="6"/>
  <c r="K836" i="6"/>
  <c r="J836" i="6"/>
  <c r="I836" i="6"/>
  <c r="H836" i="6"/>
  <c r="G836" i="6"/>
  <c r="P835" i="6"/>
  <c r="O835" i="6"/>
  <c r="N835" i="6"/>
  <c r="M835" i="6"/>
  <c r="L835" i="6"/>
  <c r="K835" i="6"/>
  <c r="J835" i="6"/>
  <c r="I835" i="6"/>
  <c r="H835" i="6"/>
  <c r="G835" i="6"/>
  <c r="P834" i="6"/>
  <c r="O834" i="6"/>
  <c r="N834" i="6"/>
  <c r="M834" i="6"/>
  <c r="L834" i="6"/>
  <c r="K834" i="6"/>
  <c r="J834" i="6"/>
  <c r="I834" i="6"/>
  <c r="H834" i="6"/>
  <c r="G834" i="6"/>
  <c r="P833" i="6"/>
  <c r="O833" i="6"/>
  <c r="N833" i="6"/>
  <c r="M833" i="6"/>
  <c r="L833" i="6"/>
  <c r="K833" i="6"/>
  <c r="J833" i="6"/>
  <c r="I833" i="6"/>
  <c r="H833" i="6"/>
  <c r="G833" i="6"/>
  <c r="P832" i="6"/>
  <c r="O832" i="6"/>
  <c r="N832" i="6"/>
  <c r="M832" i="6"/>
  <c r="L832" i="6"/>
  <c r="K832" i="6"/>
  <c r="J832" i="6"/>
  <c r="I832" i="6"/>
  <c r="H832" i="6"/>
  <c r="G832" i="6"/>
  <c r="P831" i="6"/>
  <c r="O831" i="6"/>
  <c r="N831" i="6"/>
  <c r="M831" i="6"/>
  <c r="L831" i="6"/>
  <c r="K831" i="6"/>
  <c r="J831" i="6"/>
  <c r="I831" i="6"/>
  <c r="H831" i="6"/>
  <c r="G831" i="6"/>
  <c r="P830" i="6"/>
  <c r="O830" i="6"/>
  <c r="N830" i="6"/>
  <c r="M830" i="6"/>
  <c r="L830" i="6"/>
  <c r="K830" i="6"/>
  <c r="J830" i="6"/>
  <c r="I830" i="6"/>
  <c r="H830" i="6"/>
  <c r="G830" i="6"/>
  <c r="P829" i="6"/>
  <c r="O829" i="6"/>
  <c r="N829" i="6"/>
  <c r="M829" i="6"/>
  <c r="L829" i="6"/>
  <c r="K829" i="6"/>
  <c r="J829" i="6"/>
  <c r="I829" i="6"/>
  <c r="H829" i="6"/>
  <c r="G829" i="6"/>
  <c r="P828" i="6"/>
  <c r="O828" i="6"/>
  <c r="N828" i="6"/>
  <c r="M828" i="6"/>
  <c r="L828" i="6"/>
  <c r="K828" i="6"/>
  <c r="J828" i="6"/>
  <c r="I828" i="6"/>
  <c r="H828" i="6"/>
  <c r="G828" i="6"/>
  <c r="P827" i="6"/>
  <c r="O827" i="6"/>
  <c r="N827" i="6"/>
  <c r="M827" i="6"/>
  <c r="L827" i="6"/>
  <c r="K827" i="6"/>
  <c r="J827" i="6"/>
  <c r="I827" i="6"/>
  <c r="H827" i="6"/>
  <c r="G827" i="6"/>
  <c r="P826" i="6"/>
  <c r="O826" i="6"/>
  <c r="N826" i="6"/>
  <c r="M826" i="6"/>
  <c r="L826" i="6"/>
  <c r="K826" i="6"/>
  <c r="J826" i="6"/>
  <c r="I826" i="6"/>
  <c r="H826" i="6"/>
  <c r="G826" i="6"/>
  <c r="P825" i="6"/>
  <c r="O825" i="6"/>
  <c r="N825" i="6"/>
  <c r="M825" i="6"/>
  <c r="L825" i="6"/>
  <c r="K825" i="6"/>
  <c r="J825" i="6"/>
  <c r="I825" i="6"/>
  <c r="H825" i="6"/>
  <c r="G825" i="6"/>
  <c r="P824" i="6"/>
  <c r="O824" i="6"/>
  <c r="N824" i="6"/>
  <c r="M824" i="6"/>
  <c r="L824" i="6"/>
  <c r="K824" i="6"/>
  <c r="J824" i="6"/>
  <c r="I824" i="6"/>
  <c r="H824" i="6"/>
  <c r="G824" i="6"/>
  <c r="P823" i="6"/>
  <c r="O823" i="6"/>
  <c r="N823" i="6"/>
  <c r="M823" i="6"/>
  <c r="L823" i="6"/>
  <c r="K823" i="6"/>
  <c r="J823" i="6"/>
  <c r="I823" i="6"/>
  <c r="H823" i="6"/>
  <c r="G823" i="6"/>
  <c r="P822" i="6"/>
  <c r="O822" i="6"/>
  <c r="N822" i="6"/>
  <c r="M822" i="6"/>
  <c r="L822" i="6"/>
  <c r="K822" i="6"/>
  <c r="J822" i="6"/>
  <c r="I822" i="6"/>
  <c r="H822" i="6"/>
  <c r="G822" i="6"/>
  <c r="P821" i="6"/>
  <c r="O821" i="6"/>
  <c r="N821" i="6"/>
  <c r="M821" i="6"/>
  <c r="L821" i="6"/>
  <c r="K821" i="6"/>
  <c r="J821" i="6"/>
  <c r="I821" i="6"/>
  <c r="H821" i="6"/>
  <c r="G821" i="6"/>
  <c r="P820" i="6"/>
  <c r="O820" i="6"/>
  <c r="N820" i="6"/>
  <c r="M820" i="6"/>
  <c r="L820" i="6"/>
  <c r="K820" i="6"/>
  <c r="J820" i="6"/>
  <c r="I820" i="6"/>
  <c r="H820" i="6"/>
  <c r="G820" i="6"/>
  <c r="P819" i="6"/>
  <c r="O819" i="6"/>
  <c r="N819" i="6"/>
  <c r="M819" i="6"/>
  <c r="L819" i="6"/>
  <c r="K819" i="6"/>
  <c r="J819" i="6"/>
  <c r="I819" i="6"/>
  <c r="H819" i="6"/>
  <c r="G819" i="6"/>
  <c r="P818" i="6"/>
  <c r="O818" i="6"/>
  <c r="N818" i="6"/>
  <c r="M818" i="6"/>
  <c r="L818" i="6"/>
  <c r="K818" i="6"/>
  <c r="J818" i="6"/>
  <c r="I818" i="6"/>
  <c r="H818" i="6"/>
  <c r="G818" i="6"/>
  <c r="P817" i="6"/>
  <c r="O817" i="6"/>
  <c r="N817" i="6"/>
  <c r="M817" i="6"/>
  <c r="L817" i="6"/>
  <c r="K817" i="6"/>
  <c r="J817" i="6"/>
  <c r="I817" i="6"/>
  <c r="H817" i="6"/>
  <c r="G817" i="6"/>
  <c r="P816" i="6"/>
  <c r="O816" i="6"/>
  <c r="N816" i="6"/>
  <c r="M816" i="6"/>
  <c r="L816" i="6"/>
  <c r="K816" i="6"/>
  <c r="J816" i="6"/>
  <c r="I816" i="6"/>
  <c r="H816" i="6"/>
  <c r="G816" i="6"/>
  <c r="P815" i="6"/>
  <c r="O815" i="6"/>
  <c r="N815" i="6"/>
  <c r="M815" i="6"/>
  <c r="L815" i="6"/>
  <c r="K815" i="6"/>
  <c r="J815" i="6"/>
  <c r="I815" i="6"/>
  <c r="H815" i="6"/>
  <c r="G815" i="6"/>
  <c r="P814" i="6"/>
  <c r="O814" i="6"/>
  <c r="N814" i="6"/>
  <c r="M814" i="6"/>
  <c r="L814" i="6"/>
  <c r="K814" i="6"/>
  <c r="J814" i="6"/>
  <c r="I814" i="6"/>
  <c r="H814" i="6"/>
  <c r="G814" i="6"/>
  <c r="P813" i="6"/>
  <c r="O813" i="6"/>
  <c r="N813" i="6"/>
  <c r="M813" i="6"/>
  <c r="L813" i="6"/>
  <c r="K813" i="6"/>
  <c r="J813" i="6"/>
  <c r="I813" i="6"/>
  <c r="H813" i="6"/>
  <c r="G813" i="6"/>
  <c r="P812" i="6"/>
  <c r="O812" i="6"/>
  <c r="N812" i="6"/>
  <c r="M812" i="6"/>
  <c r="L812" i="6"/>
  <c r="K812" i="6"/>
  <c r="J812" i="6"/>
  <c r="I812" i="6"/>
  <c r="H812" i="6"/>
  <c r="G812" i="6"/>
  <c r="P811" i="6"/>
  <c r="O811" i="6"/>
  <c r="N811" i="6"/>
  <c r="M811" i="6"/>
  <c r="L811" i="6"/>
  <c r="K811" i="6"/>
  <c r="J811" i="6"/>
  <c r="I811" i="6"/>
  <c r="H811" i="6"/>
  <c r="G811" i="6"/>
  <c r="P810" i="6"/>
  <c r="O810" i="6"/>
  <c r="N810" i="6"/>
  <c r="M810" i="6"/>
  <c r="L810" i="6"/>
  <c r="K810" i="6"/>
  <c r="J810" i="6"/>
  <c r="I810" i="6"/>
  <c r="H810" i="6"/>
  <c r="G810" i="6"/>
  <c r="P809" i="6"/>
  <c r="O809" i="6"/>
  <c r="N809" i="6"/>
  <c r="M809" i="6"/>
  <c r="L809" i="6"/>
  <c r="K809" i="6"/>
  <c r="J809" i="6"/>
  <c r="I809" i="6"/>
  <c r="H809" i="6"/>
  <c r="G809" i="6"/>
  <c r="P808" i="6"/>
  <c r="O808" i="6"/>
  <c r="N808" i="6"/>
  <c r="M808" i="6"/>
  <c r="L808" i="6"/>
  <c r="K808" i="6"/>
  <c r="J808" i="6"/>
  <c r="I808" i="6"/>
  <c r="H808" i="6"/>
  <c r="G808" i="6"/>
  <c r="P807" i="6"/>
  <c r="O807" i="6"/>
  <c r="N807" i="6"/>
  <c r="M807" i="6"/>
  <c r="L807" i="6"/>
  <c r="K807" i="6"/>
  <c r="J807" i="6"/>
  <c r="I807" i="6"/>
  <c r="H807" i="6"/>
  <c r="G807" i="6"/>
  <c r="P806" i="6"/>
  <c r="O806" i="6"/>
  <c r="N806" i="6"/>
  <c r="M806" i="6"/>
  <c r="L806" i="6"/>
  <c r="K806" i="6"/>
  <c r="J806" i="6"/>
  <c r="I806" i="6"/>
  <c r="H806" i="6"/>
  <c r="G806" i="6"/>
  <c r="P805" i="6"/>
  <c r="O805" i="6"/>
  <c r="N805" i="6"/>
  <c r="M805" i="6"/>
  <c r="L805" i="6"/>
  <c r="K805" i="6"/>
  <c r="J805" i="6"/>
  <c r="I805" i="6"/>
  <c r="H805" i="6"/>
  <c r="G805" i="6"/>
  <c r="P804" i="6"/>
  <c r="O804" i="6"/>
  <c r="N804" i="6"/>
  <c r="M804" i="6"/>
  <c r="L804" i="6"/>
  <c r="K804" i="6"/>
  <c r="J804" i="6"/>
  <c r="I804" i="6"/>
  <c r="H804" i="6"/>
  <c r="G804" i="6"/>
  <c r="P803" i="6"/>
  <c r="O803" i="6"/>
  <c r="N803" i="6"/>
  <c r="M803" i="6"/>
  <c r="L803" i="6"/>
  <c r="K803" i="6"/>
  <c r="J803" i="6"/>
  <c r="I803" i="6"/>
  <c r="H803" i="6"/>
  <c r="G803" i="6"/>
  <c r="P802" i="6"/>
  <c r="O802" i="6"/>
  <c r="N802" i="6"/>
  <c r="M802" i="6"/>
  <c r="L802" i="6"/>
  <c r="K802" i="6"/>
  <c r="J802" i="6"/>
  <c r="I802" i="6"/>
  <c r="H802" i="6"/>
  <c r="G802" i="6"/>
  <c r="P801" i="6"/>
  <c r="O801" i="6"/>
  <c r="N801" i="6"/>
  <c r="M801" i="6"/>
  <c r="L801" i="6"/>
  <c r="K801" i="6"/>
  <c r="J801" i="6"/>
  <c r="I801" i="6"/>
  <c r="H801" i="6"/>
  <c r="G801" i="6"/>
  <c r="P800" i="6"/>
  <c r="O800" i="6"/>
  <c r="N800" i="6"/>
  <c r="M800" i="6"/>
  <c r="L800" i="6"/>
  <c r="K800" i="6"/>
  <c r="J800" i="6"/>
  <c r="I800" i="6"/>
  <c r="H800" i="6"/>
  <c r="G800" i="6"/>
  <c r="P799" i="6"/>
  <c r="O799" i="6"/>
  <c r="N799" i="6"/>
  <c r="M799" i="6"/>
  <c r="L799" i="6"/>
  <c r="K799" i="6"/>
  <c r="J799" i="6"/>
  <c r="I799" i="6"/>
  <c r="H799" i="6"/>
  <c r="G799" i="6"/>
  <c r="P798" i="6"/>
  <c r="O798" i="6"/>
  <c r="N798" i="6"/>
  <c r="M798" i="6"/>
  <c r="L798" i="6"/>
  <c r="K798" i="6"/>
  <c r="J798" i="6"/>
  <c r="I798" i="6"/>
  <c r="H798" i="6"/>
  <c r="G798" i="6"/>
  <c r="P797" i="6"/>
  <c r="O797" i="6"/>
  <c r="N797" i="6"/>
  <c r="M797" i="6"/>
  <c r="L797" i="6"/>
  <c r="K797" i="6"/>
  <c r="J797" i="6"/>
  <c r="I797" i="6"/>
  <c r="H797" i="6"/>
  <c r="G797" i="6"/>
  <c r="P796" i="6"/>
  <c r="O796" i="6"/>
  <c r="N796" i="6"/>
  <c r="M796" i="6"/>
  <c r="L796" i="6"/>
  <c r="K796" i="6"/>
  <c r="J796" i="6"/>
  <c r="I796" i="6"/>
  <c r="H796" i="6"/>
  <c r="G796" i="6"/>
  <c r="P795" i="6"/>
  <c r="O795" i="6"/>
  <c r="N795" i="6"/>
  <c r="M795" i="6"/>
  <c r="L795" i="6"/>
  <c r="K795" i="6"/>
  <c r="J795" i="6"/>
  <c r="I795" i="6"/>
  <c r="H795" i="6"/>
  <c r="G795" i="6"/>
  <c r="P794" i="6"/>
  <c r="O794" i="6"/>
  <c r="N794" i="6"/>
  <c r="M794" i="6"/>
  <c r="L794" i="6"/>
  <c r="K794" i="6"/>
  <c r="J794" i="6"/>
  <c r="I794" i="6"/>
  <c r="H794" i="6"/>
  <c r="G794" i="6"/>
  <c r="P793" i="6"/>
  <c r="O793" i="6"/>
  <c r="N793" i="6"/>
  <c r="M793" i="6"/>
  <c r="L793" i="6"/>
  <c r="K793" i="6"/>
  <c r="J793" i="6"/>
  <c r="I793" i="6"/>
  <c r="H793" i="6"/>
  <c r="G793" i="6"/>
  <c r="P792" i="6"/>
  <c r="O792" i="6"/>
  <c r="N792" i="6"/>
  <c r="M792" i="6"/>
  <c r="L792" i="6"/>
  <c r="K792" i="6"/>
  <c r="J792" i="6"/>
  <c r="I792" i="6"/>
  <c r="H792" i="6"/>
  <c r="G792" i="6"/>
  <c r="P791" i="6"/>
  <c r="O791" i="6"/>
  <c r="N791" i="6"/>
  <c r="M791" i="6"/>
  <c r="L791" i="6"/>
  <c r="K791" i="6"/>
  <c r="J791" i="6"/>
  <c r="I791" i="6"/>
  <c r="H791" i="6"/>
  <c r="G791" i="6"/>
  <c r="P790" i="6"/>
  <c r="O790" i="6"/>
  <c r="N790" i="6"/>
  <c r="M790" i="6"/>
  <c r="L790" i="6"/>
  <c r="K790" i="6"/>
  <c r="J790" i="6"/>
  <c r="I790" i="6"/>
  <c r="H790" i="6"/>
  <c r="G790" i="6"/>
  <c r="P789" i="6"/>
  <c r="O789" i="6"/>
  <c r="N789" i="6"/>
  <c r="M789" i="6"/>
  <c r="L789" i="6"/>
  <c r="K789" i="6"/>
  <c r="J789" i="6"/>
  <c r="I789" i="6"/>
  <c r="H789" i="6"/>
  <c r="G789" i="6"/>
  <c r="P788" i="6"/>
  <c r="O788" i="6"/>
  <c r="N788" i="6"/>
  <c r="M788" i="6"/>
  <c r="L788" i="6"/>
  <c r="K788" i="6"/>
  <c r="J788" i="6"/>
  <c r="I788" i="6"/>
  <c r="H788" i="6"/>
  <c r="G788" i="6"/>
  <c r="P787" i="6"/>
  <c r="O787" i="6"/>
  <c r="N787" i="6"/>
  <c r="M787" i="6"/>
  <c r="L787" i="6"/>
  <c r="K787" i="6"/>
  <c r="J787" i="6"/>
  <c r="I787" i="6"/>
  <c r="H787" i="6"/>
  <c r="G787" i="6"/>
  <c r="P786" i="6"/>
  <c r="O786" i="6"/>
  <c r="N786" i="6"/>
  <c r="M786" i="6"/>
  <c r="L786" i="6"/>
  <c r="K786" i="6"/>
  <c r="J786" i="6"/>
  <c r="I786" i="6"/>
  <c r="H786" i="6"/>
  <c r="G786" i="6"/>
  <c r="P785" i="6"/>
  <c r="O785" i="6"/>
  <c r="N785" i="6"/>
  <c r="M785" i="6"/>
  <c r="L785" i="6"/>
  <c r="K785" i="6"/>
  <c r="J785" i="6"/>
  <c r="I785" i="6"/>
  <c r="H785" i="6"/>
  <c r="G785" i="6"/>
  <c r="P784" i="6"/>
  <c r="O784" i="6"/>
  <c r="N784" i="6"/>
  <c r="M784" i="6"/>
  <c r="L784" i="6"/>
  <c r="K784" i="6"/>
  <c r="J784" i="6"/>
  <c r="I784" i="6"/>
  <c r="H784" i="6"/>
  <c r="G784" i="6"/>
  <c r="P783" i="6"/>
  <c r="O783" i="6"/>
  <c r="N783" i="6"/>
  <c r="M783" i="6"/>
  <c r="L783" i="6"/>
  <c r="K783" i="6"/>
  <c r="J783" i="6"/>
  <c r="I783" i="6"/>
  <c r="H783" i="6"/>
  <c r="G783" i="6"/>
  <c r="P782" i="6"/>
  <c r="O782" i="6"/>
  <c r="N782" i="6"/>
  <c r="M782" i="6"/>
  <c r="L782" i="6"/>
  <c r="K782" i="6"/>
  <c r="J782" i="6"/>
  <c r="I782" i="6"/>
  <c r="H782" i="6"/>
  <c r="G782" i="6"/>
  <c r="P781" i="6"/>
  <c r="O781" i="6"/>
  <c r="N781" i="6"/>
  <c r="M781" i="6"/>
  <c r="L781" i="6"/>
  <c r="K781" i="6"/>
  <c r="J781" i="6"/>
  <c r="I781" i="6"/>
  <c r="H781" i="6"/>
  <c r="G781" i="6"/>
  <c r="P780" i="6"/>
  <c r="O780" i="6"/>
  <c r="N780" i="6"/>
  <c r="M780" i="6"/>
  <c r="L780" i="6"/>
  <c r="K780" i="6"/>
  <c r="J780" i="6"/>
  <c r="I780" i="6"/>
  <c r="H780" i="6"/>
  <c r="G780" i="6"/>
  <c r="P779" i="6"/>
  <c r="O779" i="6"/>
  <c r="N779" i="6"/>
  <c r="M779" i="6"/>
  <c r="L779" i="6"/>
  <c r="K779" i="6"/>
  <c r="J779" i="6"/>
  <c r="I779" i="6"/>
  <c r="H779" i="6"/>
  <c r="G779" i="6"/>
  <c r="P778" i="6"/>
  <c r="O778" i="6"/>
  <c r="N778" i="6"/>
  <c r="M778" i="6"/>
  <c r="L778" i="6"/>
  <c r="K778" i="6"/>
  <c r="J778" i="6"/>
  <c r="I778" i="6"/>
  <c r="H778" i="6"/>
  <c r="G778" i="6"/>
  <c r="P777" i="6"/>
  <c r="O777" i="6"/>
  <c r="N777" i="6"/>
  <c r="M777" i="6"/>
  <c r="L777" i="6"/>
  <c r="K777" i="6"/>
  <c r="J777" i="6"/>
  <c r="I777" i="6"/>
  <c r="H777" i="6"/>
  <c r="G777" i="6"/>
  <c r="P776" i="6"/>
  <c r="O776" i="6"/>
  <c r="N776" i="6"/>
  <c r="M776" i="6"/>
  <c r="L776" i="6"/>
  <c r="K776" i="6"/>
  <c r="J776" i="6"/>
  <c r="I776" i="6"/>
  <c r="H776" i="6"/>
  <c r="G776" i="6"/>
  <c r="P775" i="6"/>
  <c r="O775" i="6"/>
  <c r="N775" i="6"/>
  <c r="M775" i="6"/>
  <c r="L775" i="6"/>
  <c r="K775" i="6"/>
  <c r="J775" i="6"/>
  <c r="I775" i="6"/>
  <c r="H775" i="6"/>
  <c r="G775" i="6"/>
  <c r="P774" i="6"/>
  <c r="O774" i="6"/>
  <c r="N774" i="6"/>
  <c r="M774" i="6"/>
  <c r="L774" i="6"/>
  <c r="K774" i="6"/>
  <c r="J774" i="6"/>
  <c r="I774" i="6"/>
  <c r="H774" i="6"/>
  <c r="G774" i="6"/>
  <c r="P773" i="6"/>
  <c r="O773" i="6"/>
  <c r="N773" i="6"/>
  <c r="M773" i="6"/>
  <c r="L773" i="6"/>
  <c r="K773" i="6"/>
  <c r="J773" i="6"/>
  <c r="I773" i="6"/>
  <c r="H773" i="6"/>
  <c r="G773" i="6"/>
  <c r="P772" i="6"/>
  <c r="O772" i="6"/>
  <c r="N772" i="6"/>
  <c r="M772" i="6"/>
  <c r="L772" i="6"/>
  <c r="K772" i="6"/>
  <c r="J772" i="6"/>
  <c r="I772" i="6"/>
  <c r="H772" i="6"/>
  <c r="G772" i="6"/>
  <c r="P771" i="6"/>
  <c r="O771" i="6"/>
  <c r="N771" i="6"/>
  <c r="M771" i="6"/>
  <c r="L771" i="6"/>
  <c r="K771" i="6"/>
  <c r="J771" i="6"/>
  <c r="I771" i="6"/>
  <c r="H771" i="6"/>
  <c r="G771" i="6"/>
  <c r="P770" i="6"/>
  <c r="O770" i="6"/>
  <c r="N770" i="6"/>
  <c r="M770" i="6"/>
  <c r="L770" i="6"/>
  <c r="K770" i="6"/>
  <c r="J770" i="6"/>
  <c r="I770" i="6"/>
  <c r="H770" i="6"/>
  <c r="G770" i="6"/>
  <c r="P769" i="6"/>
  <c r="O769" i="6"/>
  <c r="N769" i="6"/>
  <c r="M769" i="6"/>
  <c r="L769" i="6"/>
  <c r="K769" i="6"/>
  <c r="J769" i="6"/>
  <c r="I769" i="6"/>
  <c r="H769" i="6"/>
  <c r="G769" i="6"/>
  <c r="P768" i="6"/>
  <c r="O768" i="6"/>
  <c r="N768" i="6"/>
  <c r="M768" i="6"/>
  <c r="L768" i="6"/>
  <c r="K768" i="6"/>
  <c r="J768" i="6"/>
  <c r="I768" i="6"/>
  <c r="H768" i="6"/>
  <c r="G768" i="6"/>
  <c r="P767" i="6"/>
  <c r="O767" i="6"/>
  <c r="N767" i="6"/>
  <c r="M767" i="6"/>
  <c r="L767" i="6"/>
  <c r="K767" i="6"/>
  <c r="J767" i="6"/>
  <c r="I767" i="6"/>
  <c r="H767" i="6"/>
  <c r="G767" i="6"/>
  <c r="P766" i="6"/>
  <c r="O766" i="6"/>
  <c r="N766" i="6"/>
  <c r="M766" i="6"/>
  <c r="L766" i="6"/>
  <c r="K766" i="6"/>
  <c r="J766" i="6"/>
  <c r="I766" i="6"/>
  <c r="H766" i="6"/>
  <c r="G766" i="6"/>
  <c r="P765" i="6"/>
  <c r="O765" i="6"/>
  <c r="N765" i="6"/>
  <c r="M765" i="6"/>
  <c r="L765" i="6"/>
  <c r="K765" i="6"/>
  <c r="J765" i="6"/>
  <c r="I765" i="6"/>
  <c r="H765" i="6"/>
  <c r="G765" i="6"/>
  <c r="P764" i="6"/>
  <c r="O764" i="6"/>
  <c r="N764" i="6"/>
  <c r="M764" i="6"/>
  <c r="L764" i="6"/>
  <c r="K764" i="6"/>
  <c r="J764" i="6"/>
  <c r="I764" i="6"/>
  <c r="H764" i="6"/>
  <c r="G764" i="6"/>
  <c r="P763" i="6"/>
  <c r="O763" i="6"/>
  <c r="N763" i="6"/>
  <c r="M763" i="6"/>
  <c r="L763" i="6"/>
  <c r="K763" i="6"/>
  <c r="J763" i="6"/>
  <c r="I763" i="6"/>
  <c r="H763" i="6"/>
  <c r="G763" i="6"/>
  <c r="P762" i="6"/>
  <c r="O762" i="6"/>
  <c r="N762" i="6"/>
  <c r="M762" i="6"/>
  <c r="L762" i="6"/>
  <c r="K762" i="6"/>
  <c r="J762" i="6"/>
  <c r="I762" i="6"/>
  <c r="H762" i="6"/>
  <c r="G762" i="6"/>
  <c r="P761" i="6"/>
  <c r="O761" i="6"/>
  <c r="N761" i="6"/>
  <c r="M761" i="6"/>
  <c r="L761" i="6"/>
  <c r="K761" i="6"/>
  <c r="J761" i="6"/>
  <c r="I761" i="6"/>
  <c r="H761" i="6"/>
  <c r="G761" i="6"/>
  <c r="P760" i="6"/>
  <c r="O760" i="6"/>
  <c r="N760" i="6"/>
  <c r="M760" i="6"/>
  <c r="L760" i="6"/>
  <c r="K760" i="6"/>
  <c r="J760" i="6"/>
  <c r="I760" i="6"/>
  <c r="H760" i="6"/>
  <c r="G760" i="6"/>
  <c r="P759" i="6"/>
  <c r="O759" i="6"/>
  <c r="N759" i="6"/>
  <c r="M759" i="6"/>
  <c r="L759" i="6"/>
  <c r="K759" i="6"/>
  <c r="J759" i="6"/>
  <c r="I759" i="6"/>
  <c r="H759" i="6"/>
  <c r="G759" i="6"/>
  <c r="P758" i="6"/>
  <c r="O758" i="6"/>
  <c r="N758" i="6"/>
  <c r="M758" i="6"/>
  <c r="L758" i="6"/>
  <c r="K758" i="6"/>
  <c r="J758" i="6"/>
  <c r="I758" i="6"/>
  <c r="H758" i="6"/>
  <c r="G758" i="6"/>
  <c r="P757" i="6"/>
  <c r="O757" i="6"/>
  <c r="N757" i="6"/>
  <c r="M757" i="6"/>
  <c r="L757" i="6"/>
  <c r="K757" i="6"/>
  <c r="J757" i="6"/>
  <c r="I757" i="6"/>
  <c r="H757" i="6"/>
  <c r="G757" i="6"/>
  <c r="P756" i="6"/>
  <c r="O756" i="6"/>
  <c r="N756" i="6"/>
  <c r="M756" i="6"/>
  <c r="L756" i="6"/>
  <c r="K756" i="6"/>
  <c r="J756" i="6"/>
  <c r="I756" i="6"/>
  <c r="H756" i="6"/>
  <c r="G756" i="6"/>
  <c r="P755" i="6"/>
  <c r="O755" i="6"/>
  <c r="N755" i="6"/>
  <c r="M755" i="6"/>
  <c r="L755" i="6"/>
  <c r="K755" i="6"/>
  <c r="J755" i="6"/>
  <c r="I755" i="6"/>
  <c r="H755" i="6"/>
  <c r="G755" i="6"/>
  <c r="P754" i="6"/>
  <c r="O754" i="6"/>
  <c r="N754" i="6"/>
  <c r="M754" i="6"/>
  <c r="L754" i="6"/>
  <c r="K754" i="6"/>
  <c r="J754" i="6"/>
  <c r="I754" i="6"/>
  <c r="H754" i="6"/>
  <c r="G754" i="6"/>
  <c r="P753" i="6"/>
  <c r="O753" i="6"/>
  <c r="N753" i="6"/>
  <c r="M753" i="6"/>
  <c r="L753" i="6"/>
  <c r="K753" i="6"/>
  <c r="J753" i="6"/>
  <c r="I753" i="6"/>
  <c r="H753" i="6"/>
  <c r="G753" i="6"/>
  <c r="P752" i="6"/>
  <c r="O752" i="6"/>
  <c r="N752" i="6"/>
  <c r="M752" i="6"/>
  <c r="L752" i="6"/>
  <c r="K752" i="6"/>
  <c r="J752" i="6"/>
  <c r="I752" i="6"/>
  <c r="H752" i="6"/>
  <c r="G752" i="6"/>
  <c r="P751" i="6"/>
  <c r="O751" i="6"/>
  <c r="N751" i="6"/>
  <c r="M751" i="6"/>
  <c r="L751" i="6"/>
  <c r="K751" i="6"/>
  <c r="J751" i="6"/>
  <c r="I751" i="6"/>
  <c r="H751" i="6"/>
  <c r="G751" i="6"/>
  <c r="P750" i="6"/>
  <c r="O750" i="6"/>
  <c r="N750" i="6"/>
  <c r="M750" i="6"/>
  <c r="L750" i="6"/>
  <c r="K750" i="6"/>
  <c r="J750" i="6"/>
  <c r="I750" i="6"/>
  <c r="H750" i="6"/>
  <c r="G750" i="6"/>
  <c r="P749" i="6"/>
  <c r="O749" i="6"/>
  <c r="N749" i="6"/>
  <c r="M749" i="6"/>
  <c r="L749" i="6"/>
  <c r="K749" i="6"/>
  <c r="J749" i="6"/>
  <c r="I749" i="6"/>
  <c r="H749" i="6"/>
  <c r="G749" i="6"/>
  <c r="P748" i="6"/>
  <c r="O748" i="6"/>
  <c r="N748" i="6"/>
  <c r="M748" i="6"/>
  <c r="L748" i="6"/>
  <c r="K748" i="6"/>
  <c r="J748" i="6"/>
  <c r="I748" i="6"/>
  <c r="H748" i="6"/>
  <c r="G748" i="6"/>
  <c r="P747" i="6"/>
  <c r="O747" i="6"/>
  <c r="N747" i="6"/>
  <c r="M747" i="6"/>
  <c r="L747" i="6"/>
  <c r="K747" i="6"/>
  <c r="J747" i="6"/>
  <c r="I747" i="6"/>
  <c r="H747" i="6"/>
  <c r="G747" i="6"/>
  <c r="P746" i="6"/>
  <c r="O746" i="6"/>
  <c r="N746" i="6"/>
  <c r="M746" i="6"/>
  <c r="L746" i="6"/>
  <c r="K746" i="6"/>
  <c r="J746" i="6"/>
  <c r="I746" i="6"/>
  <c r="H746" i="6"/>
  <c r="G746" i="6"/>
  <c r="P745" i="6"/>
  <c r="O745" i="6"/>
  <c r="N745" i="6"/>
  <c r="M745" i="6"/>
  <c r="L745" i="6"/>
  <c r="K745" i="6"/>
  <c r="J745" i="6"/>
  <c r="I745" i="6"/>
  <c r="H745" i="6"/>
  <c r="G745" i="6"/>
  <c r="P744" i="6"/>
  <c r="O744" i="6"/>
  <c r="N744" i="6"/>
  <c r="M744" i="6"/>
  <c r="L744" i="6"/>
  <c r="K744" i="6"/>
  <c r="J744" i="6"/>
  <c r="I744" i="6"/>
  <c r="H744" i="6"/>
  <c r="G744" i="6"/>
  <c r="P743" i="6"/>
  <c r="O743" i="6"/>
  <c r="N743" i="6"/>
  <c r="M743" i="6"/>
  <c r="L743" i="6"/>
  <c r="K743" i="6"/>
  <c r="J743" i="6"/>
  <c r="I743" i="6"/>
  <c r="H743" i="6"/>
  <c r="G743" i="6"/>
  <c r="P742" i="6"/>
  <c r="O742" i="6"/>
  <c r="N742" i="6"/>
  <c r="M742" i="6"/>
  <c r="L742" i="6"/>
  <c r="K742" i="6"/>
  <c r="J742" i="6"/>
  <c r="I742" i="6"/>
  <c r="H742" i="6"/>
  <c r="G742" i="6"/>
  <c r="P741" i="6"/>
  <c r="O741" i="6"/>
  <c r="N741" i="6"/>
  <c r="M741" i="6"/>
  <c r="L741" i="6"/>
  <c r="K741" i="6"/>
  <c r="J741" i="6"/>
  <c r="I741" i="6"/>
  <c r="H741" i="6"/>
  <c r="G741" i="6"/>
  <c r="P740" i="6"/>
  <c r="O740" i="6"/>
  <c r="N740" i="6"/>
  <c r="M740" i="6"/>
  <c r="L740" i="6"/>
  <c r="K740" i="6"/>
  <c r="J740" i="6"/>
  <c r="I740" i="6"/>
  <c r="H740" i="6"/>
  <c r="G740" i="6"/>
  <c r="P739" i="6"/>
  <c r="O739" i="6"/>
  <c r="N739" i="6"/>
  <c r="M739" i="6"/>
  <c r="L739" i="6"/>
  <c r="K739" i="6"/>
  <c r="J739" i="6"/>
  <c r="I739" i="6"/>
  <c r="H739" i="6"/>
  <c r="G739" i="6"/>
  <c r="P738" i="6"/>
  <c r="O738" i="6"/>
  <c r="N738" i="6"/>
  <c r="M738" i="6"/>
  <c r="L738" i="6"/>
  <c r="K738" i="6"/>
  <c r="J738" i="6"/>
  <c r="I738" i="6"/>
  <c r="H738" i="6"/>
  <c r="G738" i="6"/>
  <c r="P737" i="6"/>
  <c r="O737" i="6"/>
  <c r="N737" i="6"/>
  <c r="M737" i="6"/>
  <c r="L737" i="6"/>
  <c r="K737" i="6"/>
  <c r="J737" i="6"/>
  <c r="I737" i="6"/>
  <c r="H737" i="6"/>
  <c r="G737" i="6"/>
  <c r="P736" i="6"/>
  <c r="O736" i="6"/>
  <c r="N736" i="6"/>
  <c r="M736" i="6"/>
  <c r="L736" i="6"/>
  <c r="K736" i="6"/>
  <c r="J736" i="6"/>
  <c r="I736" i="6"/>
  <c r="H736" i="6"/>
  <c r="G736" i="6"/>
  <c r="P735" i="6"/>
  <c r="O735" i="6"/>
  <c r="N735" i="6"/>
  <c r="M735" i="6"/>
  <c r="L735" i="6"/>
  <c r="K735" i="6"/>
  <c r="J735" i="6"/>
  <c r="I735" i="6"/>
  <c r="H735" i="6"/>
  <c r="G735" i="6"/>
  <c r="P734" i="6"/>
  <c r="O734" i="6"/>
  <c r="N734" i="6"/>
  <c r="M734" i="6"/>
  <c r="L734" i="6"/>
  <c r="K734" i="6"/>
  <c r="J734" i="6"/>
  <c r="I734" i="6"/>
  <c r="H734" i="6"/>
  <c r="G734" i="6"/>
  <c r="P733" i="6"/>
  <c r="O733" i="6"/>
  <c r="N733" i="6"/>
  <c r="M733" i="6"/>
  <c r="L733" i="6"/>
  <c r="K733" i="6"/>
  <c r="J733" i="6"/>
  <c r="I733" i="6"/>
  <c r="H733" i="6"/>
  <c r="G733" i="6"/>
  <c r="P732" i="6"/>
  <c r="O732" i="6"/>
  <c r="N732" i="6"/>
  <c r="M732" i="6"/>
  <c r="L732" i="6"/>
  <c r="K732" i="6"/>
  <c r="J732" i="6"/>
  <c r="I732" i="6"/>
  <c r="H732" i="6"/>
  <c r="G732" i="6"/>
  <c r="P731" i="6"/>
  <c r="O731" i="6"/>
  <c r="N731" i="6"/>
  <c r="M731" i="6"/>
  <c r="L731" i="6"/>
  <c r="K731" i="6"/>
  <c r="J731" i="6"/>
  <c r="I731" i="6"/>
  <c r="H731" i="6"/>
  <c r="G731" i="6"/>
  <c r="P730" i="6"/>
  <c r="O730" i="6"/>
  <c r="N730" i="6"/>
  <c r="M730" i="6"/>
  <c r="L730" i="6"/>
  <c r="K730" i="6"/>
  <c r="J730" i="6"/>
  <c r="I730" i="6"/>
  <c r="H730" i="6"/>
  <c r="G730" i="6"/>
  <c r="P729" i="6"/>
  <c r="O729" i="6"/>
  <c r="N729" i="6"/>
  <c r="M729" i="6"/>
  <c r="L729" i="6"/>
  <c r="K729" i="6"/>
  <c r="J729" i="6"/>
  <c r="I729" i="6"/>
  <c r="H729" i="6"/>
  <c r="G729" i="6"/>
  <c r="P728" i="6"/>
  <c r="O728" i="6"/>
  <c r="N728" i="6"/>
  <c r="M728" i="6"/>
  <c r="L728" i="6"/>
  <c r="K728" i="6"/>
  <c r="J728" i="6"/>
  <c r="I728" i="6"/>
  <c r="H728" i="6"/>
  <c r="G728" i="6"/>
  <c r="P727" i="6"/>
  <c r="O727" i="6"/>
  <c r="N727" i="6"/>
  <c r="M727" i="6"/>
  <c r="L727" i="6"/>
  <c r="K727" i="6"/>
  <c r="J727" i="6"/>
  <c r="I727" i="6"/>
  <c r="H727" i="6"/>
  <c r="G727" i="6"/>
  <c r="P726" i="6"/>
  <c r="O726" i="6"/>
  <c r="N726" i="6"/>
  <c r="M726" i="6"/>
  <c r="L726" i="6"/>
  <c r="K726" i="6"/>
  <c r="J726" i="6"/>
  <c r="I726" i="6"/>
  <c r="H726" i="6"/>
  <c r="G726" i="6"/>
  <c r="P725" i="6"/>
  <c r="O725" i="6"/>
  <c r="N725" i="6"/>
  <c r="M725" i="6"/>
  <c r="L725" i="6"/>
  <c r="K725" i="6"/>
  <c r="J725" i="6"/>
  <c r="I725" i="6"/>
  <c r="H725" i="6"/>
  <c r="G725" i="6"/>
  <c r="P724" i="6"/>
  <c r="O724" i="6"/>
  <c r="N724" i="6"/>
  <c r="M724" i="6"/>
  <c r="L724" i="6"/>
  <c r="K724" i="6"/>
  <c r="J724" i="6"/>
  <c r="I724" i="6"/>
  <c r="H724" i="6"/>
  <c r="G724" i="6"/>
  <c r="P723" i="6"/>
  <c r="O723" i="6"/>
  <c r="N723" i="6"/>
  <c r="M723" i="6"/>
  <c r="L723" i="6"/>
  <c r="K723" i="6"/>
  <c r="J723" i="6"/>
  <c r="I723" i="6"/>
  <c r="H723" i="6"/>
  <c r="G723" i="6"/>
  <c r="P722" i="6"/>
  <c r="O722" i="6"/>
  <c r="N722" i="6"/>
  <c r="M722" i="6"/>
  <c r="L722" i="6"/>
  <c r="K722" i="6"/>
  <c r="J722" i="6"/>
  <c r="I722" i="6"/>
  <c r="H722" i="6"/>
  <c r="G722" i="6"/>
  <c r="P721" i="6"/>
  <c r="O721" i="6"/>
  <c r="N721" i="6"/>
  <c r="M721" i="6"/>
  <c r="L721" i="6"/>
  <c r="K721" i="6"/>
  <c r="J721" i="6"/>
  <c r="I721" i="6"/>
  <c r="H721" i="6"/>
  <c r="G721" i="6"/>
  <c r="P720" i="6"/>
  <c r="O720" i="6"/>
  <c r="N720" i="6"/>
  <c r="M720" i="6"/>
  <c r="L720" i="6"/>
  <c r="K720" i="6"/>
  <c r="J720" i="6"/>
  <c r="I720" i="6"/>
  <c r="H720" i="6"/>
  <c r="G720" i="6"/>
  <c r="P719" i="6"/>
  <c r="O719" i="6"/>
  <c r="N719" i="6"/>
  <c r="M719" i="6"/>
  <c r="L719" i="6"/>
  <c r="K719" i="6"/>
  <c r="J719" i="6"/>
  <c r="I719" i="6"/>
  <c r="H719" i="6"/>
  <c r="G719" i="6"/>
  <c r="P718" i="6"/>
  <c r="O718" i="6"/>
  <c r="N718" i="6"/>
  <c r="M718" i="6"/>
  <c r="L718" i="6"/>
  <c r="K718" i="6"/>
  <c r="J718" i="6"/>
  <c r="I718" i="6"/>
  <c r="H718" i="6"/>
  <c r="G718" i="6"/>
  <c r="P717" i="6"/>
  <c r="O717" i="6"/>
  <c r="N717" i="6"/>
  <c r="M717" i="6"/>
  <c r="L717" i="6"/>
  <c r="K717" i="6"/>
  <c r="J717" i="6"/>
  <c r="I717" i="6"/>
  <c r="H717" i="6"/>
  <c r="G717" i="6"/>
  <c r="P716" i="6"/>
  <c r="O716" i="6"/>
  <c r="N716" i="6"/>
  <c r="M716" i="6"/>
  <c r="L716" i="6"/>
  <c r="K716" i="6"/>
  <c r="J716" i="6"/>
  <c r="I716" i="6"/>
  <c r="H716" i="6"/>
  <c r="G716" i="6"/>
  <c r="P715" i="6"/>
  <c r="O715" i="6"/>
  <c r="N715" i="6"/>
  <c r="M715" i="6"/>
  <c r="L715" i="6"/>
  <c r="K715" i="6"/>
  <c r="J715" i="6"/>
  <c r="I715" i="6"/>
  <c r="H715" i="6"/>
  <c r="G715" i="6"/>
  <c r="P714" i="6"/>
  <c r="O714" i="6"/>
  <c r="N714" i="6"/>
  <c r="M714" i="6"/>
  <c r="L714" i="6"/>
  <c r="K714" i="6"/>
  <c r="J714" i="6"/>
  <c r="I714" i="6"/>
  <c r="H714" i="6"/>
  <c r="G714" i="6"/>
  <c r="P713" i="6"/>
  <c r="O713" i="6"/>
  <c r="N713" i="6"/>
  <c r="M713" i="6"/>
  <c r="L713" i="6"/>
  <c r="K713" i="6"/>
  <c r="J713" i="6"/>
  <c r="I713" i="6"/>
  <c r="H713" i="6"/>
  <c r="G713" i="6"/>
  <c r="P712" i="6"/>
  <c r="O712" i="6"/>
  <c r="N712" i="6"/>
  <c r="M712" i="6"/>
  <c r="L712" i="6"/>
  <c r="K712" i="6"/>
  <c r="J712" i="6"/>
  <c r="I712" i="6"/>
  <c r="H712" i="6"/>
  <c r="G712" i="6"/>
  <c r="P711" i="6"/>
  <c r="O711" i="6"/>
  <c r="N711" i="6"/>
  <c r="M711" i="6"/>
  <c r="L711" i="6"/>
  <c r="K711" i="6"/>
  <c r="J711" i="6"/>
  <c r="I711" i="6"/>
  <c r="H711" i="6"/>
  <c r="G711" i="6"/>
  <c r="P710" i="6"/>
  <c r="O710" i="6"/>
  <c r="N710" i="6"/>
  <c r="M710" i="6"/>
  <c r="L710" i="6"/>
  <c r="K710" i="6"/>
  <c r="J710" i="6"/>
  <c r="I710" i="6"/>
  <c r="H710" i="6"/>
  <c r="G710" i="6"/>
  <c r="P709" i="6"/>
  <c r="O709" i="6"/>
  <c r="N709" i="6"/>
  <c r="M709" i="6"/>
  <c r="L709" i="6"/>
  <c r="K709" i="6"/>
  <c r="J709" i="6"/>
  <c r="I709" i="6"/>
  <c r="H709" i="6"/>
  <c r="G709" i="6"/>
  <c r="P708" i="6"/>
  <c r="O708" i="6"/>
  <c r="N708" i="6"/>
  <c r="M708" i="6"/>
  <c r="L708" i="6"/>
  <c r="K708" i="6"/>
  <c r="J708" i="6"/>
  <c r="I708" i="6"/>
  <c r="H708" i="6"/>
  <c r="G708" i="6"/>
  <c r="P707" i="6"/>
  <c r="O707" i="6"/>
  <c r="N707" i="6"/>
  <c r="M707" i="6"/>
  <c r="L707" i="6"/>
  <c r="K707" i="6"/>
  <c r="J707" i="6"/>
  <c r="I707" i="6"/>
  <c r="H707" i="6"/>
  <c r="G707" i="6"/>
  <c r="P706" i="6"/>
  <c r="O706" i="6"/>
  <c r="N706" i="6"/>
  <c r="M706" i="6"/>
  <c r="L706" i="6"/>
  <c r="K706" i="6"/>
  <c r="J706" i="6"/>
  <c r="I706" i="6"/>
  <c r="H706" i="6"/>
  <c r="G706" i="6"/>
  <c r="P705" i="6"/>
  <c r="O705" i="6"/>
  <c r="N705" i="6"/>
  <c r="M705" i="6"/>
  <c r="L705" i="6"/>
  <c r="K705" i="6"/>
  <c r="J705" i="6"/>
  <c r="I705" i="6"/>
  <c r="H705" i="6"/>
  <c r="G705" i="6"/>
  <c r="P704" i="6"/>
  <c r="O704" i="6"/>
  <c r="N704" i="6"/>
  <c r="M704" i="6"/>
  <c r="L704" i="6"/>
  <c r="K704" i="6"/>
  <c r="J704" i="6"/>
  <c r="I704" i="6"/>
  <c r="H704" i="6"/>
  <c r="G704" i="6"/>
  <c r="P703" i="6"/>
  <c r="O703" i="6"/>
  <c r="N703" i="6"/>
  <c r="M703" i="6"/>
  <c r="L703" i="6"/>
  <c r="K703" i="6"/>
  <c r="J703" i="6"/>
  <c r="I703" i="6"/>
  <c r="H703" i="6"/>
  <c r="G703" i="6"/>
  <c r="P702" i="6"/>
  <c r="O702" i="6"/>
  <c r="N702" i="6"/>
  <c r="M702" i="6"/>
  <c r="L702" i="6"/>
  <c r="K702" i="6"/>
  <c r="J702" i="6"/>
  <c r="I702" i="6"/>
  <c r="H702" i="6"/>
  <c r="G702" i="6"/>
  <c r="P701" i="6"/>
  <c r="O701" i="6"/>
  <c r="N701" i="6"/>
  <c r="M701" i="6"/>
  <c r="L701" i="6"/>
  <c r="K701" i="6"/>
  <c r="J701" i="6"/>
  <c r="I701" i="6"/>
  <c r="H701" i="6"/>
  <c r="G701" i="6"/>
  <c r="P700" i="6"/>
  <c r="O700" i="6"/>
  <c r="N700" i="6"/>
  <c r="M700" i="6"/>
  <c r="L700" i="6"/>
  <c r="K700" i="6"/>
  <c r="J700" i="6"/>
  <c r="I700" i="6"/>
  <c r="H700" i="6"/>
  <c r="G700" i="6"/>
  <c r="P699" i="6"/>
  <c r="O699" i="6"/>
  <c r="N699" i="6"/>
  <c r="M699" i="6"/>
  <c r="L699" i="6"/>
  <c r="K699" i="6"/>
  <c r="J699" i="6"/>
  <c r="I699" i="6"/>
  <c r="H699" i="6"/>
  <c r="G699" i="6"/>
  <c r="P698" i="6"/>
  <c r="O698" i="6"/>
  <c r="N698" i="6"/>
  <c r="M698" i="6"/>
  <c r="L698" i="6"/>
  <c r="K698" i="6"/>
  <c r="J698" i="6"/>
  <c r="I698" i="6"/>
  <c r="H698" i="6"/>
  <c r="G698" i="6"/>
  <c r="P697" i="6"/>
  <c r="O697" i="6"/>
  <c r="N697" i="6"/>
  <c r="M697" i="6"/>
  <c r="L697" i="6"/>
  <c r="K697" i="6"/>
  <c r="J697" i="6"/>
  <c r="I697" i="6"/>
  <c r="H697" i="6"/>
  <c r="G697" i="6"/>
  <c r="P696" i="6"/>
  <c r="O696" i="6"/>
  <c r="N696" i="6"/>
  <c r="M696" i="6"/>
  <c r="L696" i="6"/>
  <c r="K696" i="6"/>
  <c r="J696" i="6"/>
  <c r="I696" i="6"/>
  <c r="H696" i="6"/>
  <c r="G696" i="6"/>
  <c r="P695" i="6"/>
  <c r="O695" i="6"/>
  <c r="N695" i="6"/>
  <c r="M695" i="6"/>
  <c r="L695" i="6"/>
  <c r="K695" i="6"/>
  <c r="J695" i="6"/>
  <c r="I695" i="6"/>
  <c r="H695" i="6"/>
  <c r="G695" i="6"/>
  <c r="P694" i="6"/>
  <c r="O694" i="6"/>
  <c r="N694" i="6"/>
  <c r="M694" i="6"/>
  <c r="L694" i="6"/>
  <c r="K694" i="6"/>
  <c r="J694" i="6"/>
  <c r="I694" i="6"/>
  <c r="H694" i="6"/>
  <c r="G694" i="6"/>
  <c r="P693" i="6"/>
  <c r="O693" i="6"/>
  <c r="N693" i="6"/>
  <c r="M693" i="6"/>
  <c r="L693" i="6"/>
  <c r="K693" i="6"/>
  <c r="J693" i="6"/>
  <c r="I693" i="6"/>
  <c r="H693" i="6"/>
  <c r="G693" i="6"/>
  <c r="P692" i="6"/>
  <c r="O692" i="6"/>
  <c r="N692" i="6"/>
  <c r="M692" i="6"/>
  <c r="L692" i="6"/>
  <c r="K692" i="6"/>
  <c r="J692" i="6"/>
  <c r="I692" i="6"/>
  <c r="H692" i="6"/>
  <c r="G692" i="6"/>
  <c r="P691" i="6"/>
  <c r="O691" i="6"/>
  <c r="N691" i="6"/>
  <c r="M691" i="6"/>
  <c r="L691" i="6"/>
  <c r="K691" i="6"/>
  <c r="J691" i="6"/>
  <c r="I691" i="6"/>
  <c r="H691" i="6"/>
  <c r="G691" i="6"/>
  <c r="P690" i="6"/>
  <c r="O690" i="6"/>
  <c r="N690" i="6"/>
  <c r="M690" i="6"/>
  <c r="L690" i="6"/>
  <c r="K690" i="6"/>
  <c r="J690" i="6"/>
  <c r="I690" i="6"/>
  <c r="H690" i="6"/>
  <c r="G690" i="6"/>
  <c r="P689" i="6"/>
  <c r="O689" i="6"/>
  <c r="N689" i="6"/>
  <c r="M689" i="6"/>
  <c r="L689" i="6"/>
  <c r="K689" i="6"/>
  <c r="J689" i="6"/>
  <c r="I689" i="6"/>
  <c r="H689" i="6"/>
  <c r="G689" i="6"/>
  <c r="P688" i="6"/>
  <c r="O688" i="6"/>
  <c r="N688" i="6"/>
  <c r="M688" i="6"/>
  <c r="L688" i="6"/>
  <c r="K688" i="6"/>
  <c r="J688" i="6"/>
  <c r="I688" i="6"/>
  <c r="H688" i="6"/>
  <c r="G688" i="6"/>
  <c r="P687" i="6"/>
  <c r="O687" i="6"/>
  <c r="N687" i="6"/>
  <c r="M687" i="6"/>
  <c r="L687" i="6"/>
  <c r="K687" i="6"/>
  <c r="J687" i="6"/>
  <c r="I687" i="6"/>
  <c r="H687" i="6"/>
  <c r="G687" i="6"/>
  <c r="P686" i="6"/>
  <c r="O686" i="6"/>
  <c r="N686" i="6"/>
  <c r="M686" i="6"/>
  <c r="L686" i="6"/>
  <c r="K686" i="6"/>
  <c r="J686" i="6"/>
  <c r="I686" i="6"/>
  <c r="H686" i="6"/>
  <c r="G686" i="6"/>
  <c r="P685" i="6"/>
  <c r="O685" i="6"/>
  <c r="N685" i="6"/>
  <c r="M685" i="6"/>
  <c r="L685" i="6"/>
  <c r="K685" i="6"/>
  <c r="J685" i="6"/>
  <c r="I685" i="6"/>
  <c r="H685" i="6"/>
  <c r="G685" i="6"/>
  <c r="P684" i="6"/>
  <c r="O684" i="6"/>
  <c r="N684" i="6"/>
  <c r="M684" i="6"/>
  <c r="L684" i="6"/>
  <c r="K684" i="6"/>
  <c r="J684" i="6"/>
  <c r="I684" i="6"/>
  <c r="H684" i="6"/>
  <c r="G684" i="6"/>
  <c r="P683" i="6"/>
  <c r="O683" i="6"/>
  <c r="N683" i="6"/>
  <c r="M683" i="6"/>
  <c r="L683" i="6"/>
  <c r="K683" i="6"/>
  <c r="J683" i="6"/>
  <c r="I683" i="6"/>
  <c r="H683" i="6"/>
  <c r="G683" i="6"/>
  <c r="P682" i="6"/>
  <c r="O682" i="6"/>
  <c r="N682" i="6"/>
  <c r="M682" i="6"/>
  <c r="L682" i="6"/>
  <c r="K682" i="6"/>
  <c r="J682" i="6"/>
  <c r="I682" i="6"/>
  <c r="H682" i="6"/>
  <c r="G682" i="6"/>
  <c r="P681" i="6"/>
  <c r="O681" i="6"/>
  <c r="N681" i="6"/>
  <c r="M681" i="6"/>
  <c r="L681" i="6"/>
  <c r="K681" i="6"/>
  <c r="J681" i="6"/>
  <c r="I681" i="6"/>
  <c r="H681" i="6"/>
  <c r="G681" i="6"/>
  <c r="P680" i="6"/>
  <c r="O680" i="6"/>
  <c r="N680" i="6"/>
  <c r="M680" i="6"/>
  <c r="L680" i="6"/>
  <c r="K680" i="6"/>
  <c r="J680" i="6"/>
  <c r="I680" i="6"/>
  <c r="H680" i="6"/>
  <c r="G680" i="6"/>
  <c r="P679" i="6"/>
  <c r="O679" i="6"/>
  <c r="N679" i="6"/>
  <c r="M679" i="6"/>
  <c r="L679" i="6"/>
  <c r="K679" i="6"/>
  <c r="J679" i="6"/>
  <c r="I679" i="6"/>
  <c r="H679" i="6"/>
  <c r="G679" i="6"/>
  <c r="P678" i="6"/>
  <c r="O678" i="6"/>
  <c r="N678" i="6"/>
  <c r="M678" i="6"/>
  <c r="L678" i="6"/>
  <c r="K678" i="6"/>
  <c r="J678" i="6"/>
  <c r="I678" i="6"/>
  <c r="H678" i="6"/>
  <c r="G678" i="6"/>
  <c r="P677" i="6"/>
  <c r="O677" i="6"/>
  <c r="N677" i="6"/>
  <c r="M677" i="6"/>
  <c r="L677" i="6"/>
  <c r="K677" i="6"/>
  <c r="J677" i="6"/>
  <c r="I677" i="6"/>
  <c r="H677" i="6"/>
  <c r="G677" i="6"/>
  <c r="P676" i="6"/>
  <c r="O676" i="6"/>
  <c r="N676" i="6"/>
  <c r="M676" i="6"/>
  <c r="L676" i="6"/>
  <c r="K676" i="6"/>
  <c r="J676" i="6"/>
  <c r="I676" i="6"/>
  <c r="H676" i="6"/>
  <c r="G676" i="6"/>
  <c r="P675" i="6"/>
  <c r="O675" i="6"/>
  <c r="N675" i="6"/>
  <c r="M675" i="6"/>
  <c r="L675" i="6"/>
  <c r="K675" i="6"/>
  <c r="J675" i="6"/>
  <c r="I675" i="6"/>
  <c r="H675" i="6"/>
  <c r="G675" i="6"/>
  <c r="P674" i="6"/>
  <c r="O674" i="6"/>
  <c r="N674" i="6"/>
  <c r="M674" i="6"/>
  <c r="L674" i="6"/>
  <c r="K674" i="6"/>
  <c r="J674" i="6"/>
  <c r="I674" i="6"/>
  <c r="H674" i="6"/>
  <c r="G674" i="6"/>
  <c r="P673" i="6"/>
  <c r="O673" i="6"/>
  <c r="N673" i="6"/>
  <c r="M673" i="6"/>
  <c r="L673" i="6"/>
  <c r="K673" i="6"/>
  <c r="J673" i="6"/>
  <c r="I673" i="6"/>
  <c r="H673" i="6"/>
  <c r="G673" i="6"/>
  <c r="P672" i="6"/>
  <c r="O672" i="6"/>
  <c r="N672" i="6"/>
  <c r="M672" i="6"/>
  <c r="L672" i="6"/>
  <c r="K672" i="6"/>
  <c r="J672" i="6"/>
  <c r="I672" i="6"/>
  <c r="H672" i="6"/>
  <c r="G672" i="6"/>
  <c r="P671" i="6"/>
  <c r="O671" i="6"/>
  <c r="N671" i="6"/>
  <c r="M671" i="6"/>
  <c r="L671" i="6"/>
  <c r="K671" i="6"/>
  <c r="J671" i="6"/>
  <c r="I671" i="6"/>
  <c r="H671" i="6"/>
  <c r="G671" i="6"/>
  <c r="P670" i="6"/>
  <c r="O670" i="6"/>
  <c r="N670" i="6"/>
  <c r="M670" i="6"/>
  <c r="L670" i="6"/>
  <c r="K670" i="6"/>
  <c r="J670" i="6"/>
  <c r="I670" i="6"/>
  <c r="H670" i="6"/>
  <c r="G670" i="6"/>
  <c r="P669" i="6"/>
  <c r="O669" i="6"/>
  <c r="N669" i="6"/>
  <c r="M669" i="6"/>
  <c r="L669" i="6"/>
  <c r="K669" i="6"/>
  <c r="J669" i="6"/>
  <c r="I669" i="6"/>
  <c r="H669" i="6"/>
  <c r="G669" i="6"/>
  <c r="P668" i="6"/>
  <c r="O668" i="6"/>
  <c r="N668" i="6"/>
  <c r="M668" i="6"/>
  <c r="L668" i="6"/>
  <c r="K668" i="6"/>
  <c r="J668" i="6"/>
  <c r="I668" i="6"/>
  <c r="H668" i="6"/>
  <c r="G668" i="6"/>
  <c r="P667" i="6"/>
  <c r="O667" i="6"/>
  <c r="N667" i="6"/>
  <c r="M667" i="6"/>
  <c r="L667" i="6"/>
  <c r="K667" i="6"/>
  <c r="J667" i="6"/>
  <c r="I667" i="6"/>
  <c r="H667" i="6"/>
  <c r="G667" i="6"/>
  <c r="P666" i="6"/>
  <c r="O666" i="6"/>
  <c r="N666" i="6"/>
  <c r="M666" i="6"/>
  <c r="L666" i="6"/>
  <c r="K666" i="6"/>
  <c r="J666" i="6"/>
  <c r="I666" i="6"/>
  <c r="H666" i="6"/>
  <c r="G666" i="6"/>
  <c r="P665" i="6"/>
  <c r="O665" i="6"/>
  <c r="N665" i="6"/>
  <c r="M665" i="6"/>
  <c r="L665" i="6"/>
  <c r="K665" i="6"/>
  <c r="J665" i="6"/>
  <c r="I665" i="6"/>
  <c r="H665" i="6"/>
  <c r="G665" i="6"/>
  <c r="P664" i="6"/>
  <c r="O664" i="6"/>
  <c r="N664" i="6"/>
  <c r="M664" i="6"/>
  <c r="L664" i="6"/>
  <c r="K664" i="6"/>
  <c r="J664" i="6"/>
  <c r="I664" i="6"/>
  <c r="H664" i="6"/>
  <c r="G664" i="6"/>
  <c r="P663" i="6"/>
  <c r="O663" i="6"/>
  <c r="N663" i="6"/>
  <c r="M663" i="6"/>
  <c r="L663" i="6"/>
  <c r="K663" i="6"/>
  <c r="J663" i="6"/>
  <c r="I663" i="6"/>
  <c r="H663" i="6"/>
  <c r="G663" i="6"/>
  <c r="P662" i="6"/>
  <c r="O662" i="6"/>
  <c r="N662" i="6"/>
  <c r="M662" i="6"/>
  <c r="L662" i="6"/>
  <c r="K662" i="6"/>
  <c r="J662" i="6"/>
  <c r="I662" i="6"/>
  <c r="H662" i="6"/>
  <c r="G662" i="6"/>
  <c r="P661" i="6"/>
  <c r="O661" i="6"/>
  <c r="N661" i="6"/>
  <c r="M661" i="6"/>
  <c r="L661" i="6"/>
  <c r="K661" i="6"/>
  <c r="J661" i="6"/>
  <c r="I661" i="6"/>
  <c r="H661" i="6"/>
  <c r="G661" i="6"/>
  <c r="P660" i="6"/>
  <c r="O660" i="6"/>
  <c r="N660" i="6"/>
  <c r="M660" i="6"/>
  <c r="L660" i="6"/>
  <c r="K660" i="6"/>
  <c r="J660" i="6"/>
  <c r="I660" i="6"/>
  <c r="H660" i="6"/>
  <c r="G660" i="6"/>
  <c r="P659" i="6"/>
  <c r="O659" i="6"/>
  <c r="N659" i="6"/>
  <c r="M659" i="6"/>
  <c r="L659" i="6"/>
  <c r="K659" i="6"/>
  <c r="J659" i="6"/>
  <c r="I659" i="6"/>
  <c r="H659" i="6"/>
  <c r="G659" i="6"/>
  <c r="P658" i="6"/>
  <c r="O658" i="6"/>
  <c r="N658" i="6"/>
  <c r="M658" i="6"/>
  <c r="L658" i="6"/>
  <c r="K658" i="6"/>
  <c r="J658" i="6"/>
  <c r="I658" i="6"/>
  <c r="H658" i="6"/>
  <c r="G658" i="6"/>
  <c r="P657" i="6"/>
  <c r="O657" i="6"/>
  <c r="N657" i="6"/>
  <c r="M657" i="6"/>
  <c r="L657" i="6"/>
  <c r="K657" i="6"/>
  <c r="J657" i="6"/>
  <c r="I657" i="6"/>
  <c r="H657" i="6"/>
  <c r="G657" i="6"/>
  <c r="P656" i="6"/>
  <c r="O656" i="6"/>
  <c r="N656" i="6"/>
  <c r="M656" i="6"/>
  <c r="L656" i="6"/>
  <c r="K656" i="6"/>
  <c r="J656" i="6"/>
  <c r="I656" i="6"/>
  <c r="H656" i="6"/>
  <c r="G656" i="6"/>
  <c r="P655" i="6"/>
  <c r="O655" i="6"/>
  <c r="N655" i="6"/>
  <c r="M655" i="6"/>
  <c r="L655" i="6"/>
  <c r="K655" i="6"/>
  <c r="J655" i="6"/>
  <c r="I655" i="6"/>
  <c r="H655" i="6"/>
  <c r="G655" i="6"/>
  <c r="P654" i="6"/>
  <c r="O654" i="6"/>
  <c r="N654" i="6"/>
  <c r="M654" i="6"/>
  <c r="L654" i="6"/>
  <c r="K654" i="6"/>
  <c r="J654" i="6"/>
  <c r="I654" i="6"/>
  <c r="H654" i="6"/>
  <c r="G654" i="6"/>
  <c r="P653" i="6"/>
  <c r="O653" i="6"/>
  <c r="N653" i="6"/>
  <c r="M653" i="6"/>
  <c r="L653" i="6"/>
  <c r="K653" i="6"/>
  <c r="J653" i="6"/>
  <c r="I653" i="6"/>
  <c r="H653" i="6"/>
  <c r="G653" i="6"/>
  <c r="P652" i="6"/>
  <c r="O652" i="6"/>
  <c r="N652" i="6"/>
  <c r="M652" i="6"/>
  <c r="L652" i="6"/>
  <c r="K652" i="6"/>
  <c r="J652" i="6"/>
  <c r="I652" i="6"/>
  <c r="H652" i="6"/>
  <c r="G652" i="6"/>
  <c r="P651" i="6"/>
  <c r="O651" i="6"/>
  <c r="N651" i="6"/>
  <c r="M651" i="6"/>
  <c r="L651" i="6"/>
  <c r="K651" i="6"/>
  <c r="J651" i="6"/>
  <c r="I651" i="6"/>
  <c r="H651" i="6"/>
  <c r="G651" i="6"/>
  <c r="P650" i="6"/>
  <c r="O650" i="6"/>
  <c r="N650" i="6"/>
  <c r="M650" i="6"/>
  <c r="L650" i="6"/>
  <c r="K650" i="6"/>
  <c r="J650" i="6"/>
  <c r="I650" i="6"/>
  <c r="H650" i="6"/>
  <c r="G650" i="6"/>
  <c r="P649" i="6"/>
  <c r="O649" i="6"/>
  <c r="N649" i="6"/>
  <c r="M649" i="6"/>
  <c r="L649" i="6"/>
  <c r="K649" i="6"/>
  <c r="J649" i="6"/>
  <c r="I649" i="6"/>
  <c r="H649" i="6"/>
  <c r="G649" i="6"/>
  <c r="P648" i="6"/>
  <c r="O648" i="6"/>
  <c r="N648" i="6"/>
  <c r="M648" i="6"/>
  <c r="L648" i="6"/>
  <c r="K648" i="6"/>
  <c r="J648" i="6"/>
  <c r="I648" i="6"/>
  <c r="H648" i="6"/>
  <c r="G648" i="6"/>
  <c r="P647" i="6"/>
  <c r="O647" i="6"/>
  <c r="N647" i="6"/>
  <c r="M647" i="6"/>
  <c r="L647" i="6"/>
  <c r="K647" i="6"/>
  <c r="J647" i="6"/>
  <c r="I647" i="6"/>
  <c r="H647" i="6"/>
  <c r="G647" i="6"/>
  <c r="P646" i="6"/>
  <c r="O646" i="6"/>
  <c r="N646" i="6"/>
  <c r="M646" i="6"/>
  <c r="L646" i="6"/>
  <c r="K646" i="6"/>
  <c r="J646" i="6"/>
  <c r="I646" i="6"/>
  <c r="H646" i="6"/>
  <c r="G646" i="6"/>
  <c r="P645" i="6"/>
  <c r="O645" i="6"/>
  <c r="N645" i="6"/>
  <c r="M645" i="6"/>
  <c r="L645" i="6"/>
  <c r="K645" i="6"/>
  <c r="J645" i="6"/>
  <c r="I645" i="6"/>
  <c r="H645" i="6"/>
  <c r="G645" i="6"/>
  <c r="P644" i="6"/>
  <c r="O644" i="6"/>
  <c r="N644" i="6"/>
  <c r="M644" i="6"/>
  <c r="L644" i="6"/>
  <c r="K644" i="6"/>
  <c r="J644" i="6"/>
  <c r="I644" i="6"/>
  <c r="H644" i="6"/>
  <c r="G644" i="6"/>
  <c r="P643" i="6"/>
  <c r="O643" i="6"/>
  <c r="N643" i="6"/>
  <c r="M643" i="6"/>
  <c r="L643" i="6"/>
  <c r="K643" i="6"/>
  <c r="J643" i="6"/>
  <c r="I643" i="6"/>
  <c r="H643" i="6"/>
  <c r="G643" i="6"/>
  <c r="P642" i="6"/>
  <c r="O642" i="6"/>
  <c r="N642" i="6"/>
  <c r="M642" i="6"/>
  <c r="L642" i="6"/>
  <c r="K642" i="6"/>
  <c r="J642" i="6"/>
  <c r="I642" i="6"/>
  <c r="H642" i="6"/>
  <c r="G642" i="6"/>
  <c r="P641" i="6"/>
  <c r="O641" i="6"/>
  <c r="N641" i="6"/>
  <c r="M641" i="6"/>
  <c r="L641" i="6"/>
  <c r="K641" i="6"/>
  <c r="J641" i="6"/>
  <c r="I641" i="6"/>
  <c r="H641" i="6"/>
  <c r="G641" i="6"/>
  <c r="P640" i="6"/>
  <c r="O640" i="6"/>
  <c r="N640" i="6"/>
  <c r="M640" i="6"/>
  <c r="L640" i="6"/>
  <c r="K640" i="6"/>
  <c r="J640" i="6"/>
  <c r="I640" i="6"/>
  <c r="H640" i="6"/>
  <c r="G640" i="6"/>
  <c r="P639" i="6"/>
  <c r="O639" i="6"/>
  <c r="N639" i="6"/>
  <c r="M639" i="6"/>
  <c r="L639" i="6"/>
  <c r="K639" i="6"/>
  <c r="J639" i="6"/>
  <c r="I639" i="6"/>
  <c r="H639" i="6"/>
  <c r="G639" i="6"/>
  <c r="P638" i="6"/>
  <c r="O638" i="6"/>
  <c r="N638" i="6"/>
  <c r="M638" i="6"/>
  <c r="L638" i="6"/>
  <c r="K638" i="6"/>
  <c r="J638" i="6"/>
  <c r="I638" i="6"/>
  <c r="H638" i="6"/>
  <c r="G638" i="6"/>
  <c r="P637" i="6"/>
  <c r="O637" i="6"/>
  <c r="N637" i="6"/>
  <c r="M637" i="6"/>
  <c r="L637" i="6"/>
  <c r="K637" i="6"/>
  <c r="J637" i="6"/>
  <c r="I637" i="6"/>
  <c r="H637" i="6"/>
  <c r="G637" i="6"/>
  <c r="P636" i="6"/>
  <c r="O636" i="6"/>
  <c r="N636" i="6"/>
  <c r="M636" i="6"/>
  <c r="L636" i="6"/>
  <c r="K636" i="6"/>
  <c r="J636" i="6"/>
  <c r="I636" i="6"/>
  <c r="H636" i="6"/>
  <c r="G636" i="6"/>
  <c r="P635" i="6"/>
  <c r="O635" i="6"/>
  <c r="N635" i="6"/>
  <c r="M635" i="6"/>
  <c r="L635" i="6"/>
  <c r="K635" i="6"/>
  <c r="J635" i="6"/>
  <c r="I635" i="6"/>
  <c r="H635" i="6"/>
  <c r="G635" i="6"/>
  <c r="P634" i="6"/>
  <c r="O634" i="6"/>
  <c r="N634" i="6"/>
  <c r="M634" i="6"/>
  <c r="L634" i="6"/>
  <c r="K634" i="6"/>
  <c r="J634" i="6"/>
  <c r="I634" i="6"/>
  <c r="H634" i="6"/>
  <c r="G634" i="6"/>
  <c r="P633" i="6"/>
  <c r="O633" i="6"/>
  <c r="N633" i="6"/>
  <c r="M633" i="6"/>
  <c r="L633" i="6"/>
  <c r="K633" i="6"/>
  <c r="J633" i="6"/>
  <c r="I633" i="6"/>
  <c r="H633" i="6"/>
  <c r="G633" i="6"/>
  <c r="P632" i="6"/>
  <c r="O632" i="6"/>
  <c r="N632" i="6"/>
  <c r="M632" i="6"/>
  <c r="L632" i="6"/>
  <c r="K632" i="6"/>
  <c r="J632" i="6"/>
  <c r="I632" i="6"/>
  <c r="H632" i="6"/>
  <c r="G632" i="6"/>
  <c r="P631" i="6"/>
  <c r="O631" i="6"/>
  <c r="N631" i="6"/>
  <c r="M631" i="6"/>
  <c r="L631" i="6"/>
  <c r="K631" i="6"/>
  <c r="J631" i="6"/>
  <c r="I631" i="6"/>
  <c r="H631" i="6"/>
  <c r="G631" i="6"/>
  <c r="P630" i="6"/>
  <c r="O630" i="6"/>
  <c r="N630" i="6"/>
  <c r="M630" i="6"/>
  <c r="L630" i="6"/>
  <c r="K630" i="6"/>
  <c r="J630" i="6"/>
  <c r="I630" i="6"/>
  <c r="H630" i="6"/>
  <c r="G630" i="6"/>
  <c r="P629" i="6"/>
  <c r="O629" i="6"/>
  <c r="N629" i="6"/>
  <c r="M629" i="6"/>
  <c r="L629" i="6"/>
  <c r="K629" i="6"/>
  <c r="J629" i="6"/>
  <c r="I629" i="6"/>
  <c r="H629" i="6"/>
  <c r="G629" i="6"/>
  <c r="P628" i="6"/>
  <c r="O628" i="6"/>
  <c r="N628" i="6"/>
  <c r="M628" i="6"/>
  <c r="L628" i="6"/>
  <c r="K628" i="6"/>
  <c r="J628" i="6"/>
  <c r="I628" i="6"/>
  <c r="H628" i="6"/>
  <c r="G628" i="6"/>
  <c r="P627" i="6"/>
  <c r="O627" i="6"/>
  <c r="N627" i="6"/>
  <c r="M627" i="6"/>
  <c r="L627" i="6"/>
  <c r="K627" i="6"/>
  <c r="J627" i="6"/>
  <c r="I627" i="6"/>
  <c r="H627" i="6"/>
  <c r="G627" i="6"/>
  <c r="P626" i="6"/>
  <c r="O626" i="6"/>
  <c r="N626" i="6"/>
  <c r="M626" i="6"/>
  <c r="L626" i="6"/>
  <c r="K626" i="6"/>
  <c r="J626" i="6"/>
  <c r="I626" i="6"/>
  <c r="H626" i="6"/>
  <c r="G626" i="6"/>
  <c r="P625" i="6"/>
  <c r="O625" i="6"/>
  <c r="N625" i="6"/>
  <c r="M625" i="6"/>
  <c r="L625" i="6"/>
  <c r="K625" i="6"/>
  <c r="J625" i="6"/>
  <c r="I625" i="6"/>
  <c r="H625" i="6"/>
  <c r="G625" i="6"/>
  <c r="P624" i="6"/>
  <c r="O624" i="6"/>
  <c r="N624" i="6"/>
  <c r="M624" i="6"/>
  <c r="L624" i="6"/>
  <c r="K624" i="6"/>
  <c r="J624" i="6"/>
  <c r="I624" i="6"/>
  <c r="H624" i="6"/>
  <c r="G624" i="6"/>
  <c r="P623" i="6"/>
  <c r="O623" i="6"/>
  <c r="N623" i="6"/>
  <c r="M623" i="6"/>
  <c r="L623" i="6"/>
  <c r="K623" i="6"/>
  <c r="J623" i="6"/>
  <c r="I623" i="6"/>
  <c r="H623" i="6"/>
  <c r="G623" i="6"/>
  <c r="P622" i="6"/>
  <c r="O622" i="6"/>
  <c r="N622" i="6"/>
  <c r="M622" i="6"/>
  <c r="L622" i="6"/>
  <c r="K622" i="6"/>
  <c r="J622" i="6"/>
  <c r="I622" i="6"/>
  <c r="H622" i="6"/>
  <c r="G622" i="6"/>
  <c r="P621" i="6"/>
  <c r="O621" i="6"/>
  <c r="N621" i="6"/>
  <c r="M621" i="6"/>
  <c r="L621" i="6"/>
  <c r="K621" i="6"/>
  <c r="J621" i="6"/>
  <c r="I621" i="6"/>
  <c r="H621" i="6"/>
  <c r="G621" i="6"/>
  <c r="P620" i="6"/>
  <c r="O620" i="6"/>
  <c r="N620" i="6"/>
  <c r="M620" i="6"/>
  <c r="L620" i="6"/>
  <c r="K620" i="6"/>
  <c r="J620" i="6"/>
  <c r="I620" i="6"/>
  <c r="H620" i="6"/>
  <c r="G620" i="6"/>
  <c r="P619" i="6"/>
  <c r="O619" i="6"/>
  <c r="N619" i="6"/>
  <c r="M619" i="6"/>
  <c r="L619" i="6"/>
  <c r="K619" i="6"/>
  <c r="J619" i="6"/>
  <c r="I619" i="6"/>
  <c r="H619" i="6"/>
  <c r="G619" i="6"/>
  <c r="P618" i="6"/>
  <c r="O618" i="6"/>
  <c r="N618" i="6"/>
  <c r="M618" i="6"/>
  <c r="L618" i="6"/>
  <c r="K618" i="6"/>
  <c r="J618" i="6"/>
  <c r="I618" i="6"/>
  <c r="H618" i="6"/>
  <c r="G618" i="6"/>
  <c r="P617" i="6"/>
  <c r="O617" i="6"/>
  <c r="N617" i="6"/>
  <c r="M617" i="6"/>
  <c r="L617" i="6"/>
  <c r="K617" i="6"/>
  <c r="J617" i="6"/>
  <c r="I617" i="6"/>
  <c r="H617" i="6"/>
  <c r="G617" i="6"/>
  <c r="P616" i="6"/>
  <c r="O616" i="6"/>
  <c r="N616" i="6"/>
  <c r="M616" i="6"/>
  <c r="L616" i="6"/>
  <c r="K616" i="6"/>
  <c r="J616" i="6"/>
  <c r="I616" i="6"/>
  <c r="H616" i="6"/>
  <c r="G616" i="6"/>
  <c r="P615" i="6"/>
  <c r="O615" i="6"/>
  <c r="N615" i="6"/>
  <c r="M615" i="6"/>
  <c r="L615" i="6"/>
  <c r="K615" i="6"/>
  <c r="J615" i="6"/>
  <c r="I615" i="6"/>
  <c r="H615" i="6"/>
  <c r="G615" i="6"/>
  <c r="P614" i="6"/>
  <c r="O614" i="6"/>
  <c r="N614" i="6"/>
  <c r="M614" i="6"/>
  <c r="L614" i="6"/>
  <c r="K614" i="6"/>
  <c r="J614" i="6"/>
  <c r="I614" i="6"/>
  <c r="H614" i="6"/>
  <c r="G614" i="6"/>
  <c r="P613" i="6"/>
  <c r="O613" i="6"/>
  <c r="N613" i="6"/>
  <c r="M613" i="6"/>
  <c r="L613" i="6"/>
  <c r="K613" i="6"/>
  <c r="J613" i="6"/>
  <c r="I613" i="6"/>
  <c r="H613" i="6"/>
  <c r="G613" i="6"/>
  <c r="P612" i="6"/>
  <c r="O612" i="6"/>
  <c r="N612" i="6"/>
  <c r="M612" i="6"/>
  <c r="L612" i="6"/>
  <c r="K612" i="6"/>
  <c r="J612" i="6"/>
  <c r="I612" i="6"/>
  <c r="H612" i="6"/>
  <c r="G612" i="6"/>
  <c r="P611" i="6"/>
  <c r="O611" i="6"/>
  <c r="N611" i="6"/>
  <c r="M611" i="6"/>
  <c r="L611" i="6"/>
  <c r="K611" i="6"/>
  <c r="J611" i="6"/>
  <c r="I611" i="6"/>
  <c r="H611" i="6"/>
  <c r="G611" i="6"/>
  <c r="P610" i="6"/>
  <c r="O610" i="6"/>
  <c r="N610" i="6"/>
  <c r="M610" i="6"/>
  <c r="L610" i="6"/>
  <c r="K610" i="6"/>
  <c r="J610" i="6"/>
  <c r="I610" i="6"/>
  <c r="H610" i="6"/>
  <c r="G610" i="6"/>
  <c r="P609" i="6"/>
  <c r="O609" i="6"/>
  <c r="N609" i="6"/>
  <c r="M609" i="6"/>
  <c r="L609" i="6"/>
  <c r="K609" i="6"/>
  <c r="J609" i="6"/>
  <c r="I609" i="6"/>
  <c r="H609" i="6"/>
  <c r="G609" i="6"/>
  <c r="P608" i="6"/>
  <c r="O608" i="6"/>
  <c r="N608" i="6"/>
  <c r="M608" i="6"/>
  <c r="L608" i="6"/>
  <c r="K608" i="6"/>
  <c r="J608" i="6"/>
  <c r="I608" i="6"/>
  <c r="H608" i="6"/>
  <c r="G608" i="6"/>
  <c r="P607" i="6"/>
  <c r="O607" i="6"/>
  <c r="N607" i="6"/>
  <c r="M607" i="6"/>
  <c r="L607" i="6"/>
  <c r="K607" i="6"/>
  <c r="J607" i="6"/>
  <c r="I607" i="6"/>
  <c r="H607" i="6"/>
  <c r="G607" i="6"/>
  <c r="P606" i="6"/>
  <c r="O606" i="6"/>
  <c r="N606" i="6"/>
  <c r="M606" i="6"/>
  <c r="L606" i="6"/>
  <c r="K606" i="6"/>
  <c r="J606" i="6"/>
  <c r="I606" i="6"/>
  <c r="H606" i="6"/>
  <c r="G606" i="6"/>
  <c r="P605" i="6"/>
  <c r="O605" i="6"/>
  <c r="N605" i="6"/>
  <c r="M605" i="6"/>
  <c r="L605" i="6"/>
  <c r="K605" i="6"/>
  <c r="J605" i="6"/>
  <c r="I605" i="6"/>
  <c r="H605" i="6"/>
  <c r="G605" i="6"/>
  <c r="P604" i="6"/>
  <c r="O604" i="6"/>
  <c r="N604" i="6"/>
  <c r="M604" i="6"/>
  <c r="L604" i="6"/>
  <c r="K604" i="6"/>
  <c r="J604" i="6"/>
  <c r="I604" i="6"/>
  <c r="H604" i="6"/>
  <c r="G604" i="6"/>
  <c r="P603" i="6"/>
  <c r="O603" i="6"/>
  <c r="N603" i="6"/>
  <c r="M603" i="6"/>
  <c r="L603" i="6"/>
  <c r="K603" i="6"/>
  <c r="J603" i="6"/>
  <c r="I603" i="6"/>
  <c r="H603" i="6"/>
  <c r="G603" i="6"/>
  <c r="P602" i="6"/>
  <c r="O602" i="6"/>
  <c r="N602" i="6"/>
  <c r="M602" i="6"/>
  <c r="L602" i="6"/>
  <c r="K602" i="6"/>
  <c r="J602" i="6"/>
  <c r="I602" i="6"/>
  <c r="H602" i="6"/>
  <c r="G602" i="6"/>
  <c r="P601" i="6"/>
  <c r="O601" i="6"/>
  <c r="N601" i="6"/>
  <c r="M601" i="6"/>
  <c r="L601" i="6"/>
  <c r="K601" i="6"/>
  <c r="J601" i="6"/>
  <c r="I601" i="6"/>
  <c r="H601" i="6"/>
  <c r="G601" i="6"/>
  <c r="P600" i="6"/>
  <c r="O600" i="6"/>
  <c r="N600" i="6"/>
  <c r="M600" i="6"/>
  <c r="L600" i="6"/>
  <c r="K600" i="6"/>
  <c r="J600" i="6"/>
  <c r="I600" i="6"/>
  <c r="H600" i="6"/>
  <c r="G600" i="6"/>
  <c r="P599" i="6"/>
  <c r="O599" i="6"/>
  <c r="N599" i="6"/>
  <c r="M599" i="6"/>
  <c r="L599" i="6"/>
  <c r="K599" i="6"/>
  <c r="J599" i="6"/>
  <c r="I599" i="6"/>
  <c r="H599" i="6"/>
  <c r="G599" i="6"/>
  <c r="P598" i="6"/>
  <c r="O598" i="6"/>
  <c r="N598" i="6"/>
  <c r="M598" i="6"/>
  <c r="L598" i="6"/>
  <c r="K598" i="6"/>
  <c r="J598" i="6"/>
  <c r="I598" i="6"/>
  <c r="H598" i="6"/>
  <c r="G598" i="6"/>
  <c r="P597" i="6"/>
  <c r="O597" i="6"/>
  <c r="N597" i="6"/>
  <c r="M597" i="6"/>
  <c r="L597" i="6"/>
  <c r="K597" i="6"/>
  <c r="J597" i="6"/>
  <c r="I597" i="6"/>
  <c r="H597" i="6"/>
  <c r="G597" i="6"/>
  <c r="P596" i="6"/>
  <c r="O596" i="6"/>
  <c r="N596" i="6"/>
  <c r="M596" i="6"/>
  <c r="L596" i="6"/>
  <c r="K596" i="6"/>
  <c r="J596" i="6"/>
  <c r="I596" i="6"/>
  <c r="H596" i="6"/>
  <c r="G596" i="6"/>
  <c r="P595" i="6"/>
  <c r="O595" i="6"/>
  <c r="N595" i="6"/>
  <c r="M595" i="6"/>
  <c r="L595" i="6"/>
  <c r="K595" i="6"/>
  <c r="J595" i="6"/>
  <c r="I595" i="6"/>
  <c r="H595" i="6"/>
  <c r="G595" i="6"/>
  <c r="P594" i="6"/>
  <c r="O594" i="6"/>
  <c r="N594" i="6"/>
  <c r="M594" i="6"/>
  <c r="L594" i="6"/>
  <c r="K594" i="6"/>
  <c r="J594" i="6"/>
  <c r="I594" i="6"/>
  <c r="H594" i="6"/>
  <c r="G594" i="6"/>
  <c r="P593" i="6"/>
  <c r="O593" i="6"/>
  <c r="N593" i="6"/>
  <c r="M593" i="6"/>
  <c r="L593" i="6"/>
  <c r="K593" i="6"/>
  <c r="J593" i="6"/>
  <c r="I593" i="6"/>
  <c r="H593" i="6"/>
  <c r="G593" i="6"/>
  <c r="P592" i="6"/>
  <c r="O592" i="6"/>
  <c r="N592" i="6"/>
  <c r="M592" i="6"/>
  <c r="L592" i="6"/>
  <c r="K592" i="6"/>
  <c r="J592" i="6"/>
  <c r="I592" i="6"/>
  <c r="H592" i="6"/>
  <c r="G592" i="6"/>
  <c r="P591" i="6"/>
  <c r="O591" i="6"/>
  <c r="N591" i="6"/>
  <c r="M591" i="6"/>
  <c r="L591" i="6"/>
  <c r="K591" i="6"/>
  <c r="J591" i="6"/>
  <c r="I591" i="6"/>
  <c r="H591" i="6"/>
  <c r="G591" i="6"/>
  <c r="P590" i="6"/>
  <c r="O590" i="6"/>
  <c r="N590" i="6"/>
  <c r="M590" i="6"/>
  <c r="L590" i="6"/>
  <c r="K590" i="6"/>
  <c r="J590" i="6"/>
  <c r="I590" i="6"/>
  <c r="H590" i="6"/>
  <c r="G590" i="6"/>
  <c r="P589" i="6"/>
  <c r="O589" i="6"/>
  <c r="N589" i="6"/>
  <c r="M589" i="6"/>
  <c r="L589" i="6"/>
  <c r="K589" i="6"/>
  <c r="J589" i="6"/>
  <c r="I589" i="6"/>
  <c r="H589" i="6"/>
  <c r="G589" i="6"/>
  <c r="P588" i="6"/>
  <c r="O588" i="6"/>
  <c r="N588" i="6"/>
  <c r="M588" i="6"/>
  <c r="L588" i="6"/>
  <c r="K588" i="6"/>
  <c r="J588" i="6"/>
  <c r="I588" i="6"/>
  <c r="H588" i="6"/>
  <c r="G588" i="6"/>
  <c r="P587" i="6"/>
  <c r="O587" i="6"/>
  <c r="N587" i="6"/>
  <c r="M587" i="6"/>
  <c r="L587" i="6"/>
  <c r="K587" i="6"/>
  <c r="J587" i="6"/>
  <c r="I587" i="6"/>
  <c r="H587" i="6"/>
  <c r="G587" i="6"/>
  <c r="P586" i="6"/>
  <c r="O586" i="6"/>
  <c r="N586" i="6"/>
  <c r="M586" i="6"/>
  <c r="L586" i="6"/>
  <c r="K586" i="6"/>
  <c r="J586" i="6"/>
  <c r="I586" i="6"/>
  <c r="H586" i="6"/>
  <c r="G586" i="6"/>
  <c r="P585" i="6"/>
  <c r="O585" i="6"/>
  <c r="N585" i="6"/>
  <c r="M585" i="6"/>
  <c r="L585" i="6"/>
  <c r="K585" i="6"/>
  <c r="J585" i="6"/>
  <c r="I585" i="6"/>
  <c r="H585" i="6"/>
  <c r="G585" i="6"/>
  <c r="P584" i="6"/>
  <c r="O584" i="6"/>
  <c r="N584" i="6"/>
  <c r="M584" i="6"/>
  <c r="L584" i="6"/>
  <c r="K584" i="6"/>
  <c r="J584" i="6"/>
  <c r="I584" i="6"/>
  <c r="H584" i="6"/>
  <c r="G584" i="6"/>
  <c r="P583" i="6"/>
  <c r="O583" i="6"/>
  <c r="N583" i="6"/>
  <c r="M583" i="6"/>
  <c r="L583" i="6"/>
  <c r="K583" i="6"/>
  <c r="J583" i="6"/>
  <c r="I583" i="6"/>
  <c r="H583" i="6"/>
  <c r="G583" i="6"/>
  <c r="P582" i="6"/>
  <c r="O582" i="6"/>
  <c r="N582" i="6"/>
  <c r="M582" i="6"/>
  <c r="L582" i="6"/>
  <c r="K582" i="6"/>
  <c r="J582" i="6"/>
  <c r="I582" i="6"/>
  <c r="H582" i="6"/>
  <c r="G582" i="6"/>
  <c r="P581" i="6"/>
  <c r="O581" i="6"/>
  <c r="N581" i="6"/>
  <c r="M581" i="6"/>
  <c r="L581" i="6"/>
  <c r="K581" i="6"/>
  <c r="J581" i="6"/>
  <c r="I581" i="6"/>
  <c r="H581" i="6"/>
  <c r="G581" i="6"/>
  <c r="P580" i="6"/>
  <c r="O580" i="6"/>
  <c r="N580" i="6"/>
  <c r="M580" i="6"/>
  <c r="L580" i="6"/>
  <c r="K580" i="6"/>
  <c r="J580" i="6"/>
  <c r="I580" i="6"/>
  <c r="H580" i="6"/>
  <c r="G580" i="6"/>
  <c r="P579" i="6"/>
  <c r="O579" i="6"/>
  <c r="N579" i="6"/>
  <c r="M579" i="6"/>
  <c r="L579" i="6"/>
  <c r="K579" i="6"/>
  <c r="J579" i="6"/>
  <c r="I579" i="6"/>
  <c r="H579" i="6"/>
  <c r="G579" i="6"/>
  <c r="P578" i="6"/>
  <c r="O578" i="6"/>
  <c r="N578" i="6"/>
  <c r="M578" i="6"/>
  <c r="L578" i="6"/>
  <c r="K578" i="6"/>
  <c r="J578" i="6"/>
  <c r="I578" i="6"/>
  <c r="H578" i="6"/>
  <c r="G578" i="6"/>
  <c r="P577" i="6"/>
  <c r="O577" i="6"/>
  <c r="N577" i="6"/>
  <c r="M577" i="6"/>
  <c r="L577" i="6"/>
  <c r="K577" i="6"/>
  <c r="J577" i="6"/>
  <c r="I577" i="6"/>
  <c r="H577" i="6"/>
  <c r="G577" i="6"/>
  <c r="P576" i="6"/>
  <c r="O576" i="6"/>
  <c r="N576" i="6"/>
  <c r="M576" i="6"/>
  <c r="L576" i="6"/>
  <c r="K576" i="6"/>
  <c r="J576" i="6"/>
  <c r="I576" i="6"/>
  <c r="H576" i="6"/>
  <c r="G576" i="6"/>
  <c r="P575" i="6"/>
  <c r="O575" i="6"/>
  <c r="N575" i="6"/>
  <c r="M575" i="6"/>
  <c r="L575" i="6"/>
  <c r="K575" i="6"/>
  <c r="J575" i="6"/>
  <c r="I575" i="6"/>
  <c r="H575" i="6"/>
  <c r="G575" i="6"/>
  <c r="P574" i="6"/>
  <c r="O574" i="6"/>
  <c r="N574" i="6"/>
  <c r="M574" i="6"/>
  <c r="L574" i="6"/>
  <c r="K574" i="6"/>
  <c r="J574" i="6"/>
  <c r="I574" i="6"/>
  <c r="H574" i="6"/>
  <c r="G574" i="6"/>
  <c r="P573" i="6"/>
  <c r="O573" i="6"/>
  <c r="N573" i="6"/>
  <c r="M573" i="6"/>
  <c r="L573" i="6"/>
  <c r="K573" i="6"/>
  <c r="J573" i="6"/>
  <c r="I573" i="6"/>
  <c r="H573" i="6"/>
  <c r="G573" i="6"/>
  <c r="P572" i="6"/>
  <c r="O572" i="6"/>
  <c r="N572" i="6"/>
  <c r="M572" i="6"/>
  <c r="L572" i="6"/>
  <c r="K572" i="6"/>
  <c r="J572" i="6"/>
  <c r="I572" i="6"/>
  <c r="H572" i="6"/>
  <c r="G572" i="6"/>
  <c r="P571" i="6"/>
  <c r="O571" i="6"/>
  <c r="N571" i="6"/>
  <c r="M571" i="6"/>
  <c r="L571" i="6"/>
  <c r="K571" i="6"/>
  <c r="J571" i="6"/>
  <c r="I571" i="6"/>
  <c r="H571" i="6"/>
  <c r="G571" i="6"/>
  <c r="P570" i="6"/>
  <c r="O570" i="6"/>
  <c r="N570" i="6"/>
  <c r="M570" i="6"/>
  <c r="L570" i="6"/>
  <c r="K570" i="6"/>
  <c r="J570" i="6"/>
  <c r="I570" i="6"/>
  <c r="H570" i="6"/>
  <c r="G570" i="6"/>
  <c r="P569" i="6"/>
  <c r="O569" i="6"/>
  <c r="N569" i="6"/>
  <c r="M569" i="6"/>
  <c r="L569" i="6"/>
  <c r="K569" i="6"/>
  <c r="J569" i="6"/>
  <c r="I569" i="6"/>
  <c r="H569" i="6"/>
  <c r="G569" i="6"/>
  <c r="P568" i="6"/>
  <c r="O568" i="6"/>
  <c r="N568" i="6"/>
  <c r="M568" i="6"/>
  <c r="L568" i="6"/>
  <c r="K568" i="6"/>
  <c r="J568" i="6"/>
  <c r="I568" i="6"/>
  <c r="H568" i="6"/>
  <c r="G568" i="6"/>
  <c r="P567" i="6"/>
  <c r="O567" i="6"/>
  <c r="N567" i="6"/>
  <c r="M567" i="6"/>
  <c r="L567" i="6"/>
  <c r="K567" i="6"/>
  <c r="J567" i="6"/>
  <c r="I567" i="6"/>
  <c r="H567" i="6"/>
  <c r="G567" i="6"/>
  <c r="P566" i="6"/>
  <c r="O566" i="6"/>
  <c r="N566" i="6"/>
  <c r="M566" i="6"/>
  <c r="L566" i="6"/>
  <c r="K566" i="6"/>
  <c r="J566" i="6"/>
  <c r="I566" i="6"/>
  <c r="H566" i="6"/>
  <c r="G566" i="6"/>
  <c r="P565" i="6"/>
  <c r="O565" i="6"/>
  <c r="N565" i="6"/>
  <c r="M565" i="6"/>
  <c r="L565" i="6"/>
  <c r="K565" i="6"/>
  <c r="J565" i="6"/>
  <c r="I565" i="6"/>
  <c r="H565" i="6"/>
  <c r="G565" i="6"/>
  <c r="P564" i="6"/>
  <c r="O564" i="6"/>
  <c r="N564" i="6"/>
  <c r="M564" i="6"/>
  <c r="L564" i="6"/>
  <c r="K564" i="6"/>
  <c r="J564" i="6"/>
  <c r="I564" i="6"/>
  <c r="H564" i="6"/>
  <c r="G564" i="6"/>
  <c r="P563" i="6"/>
  <c r="O563" i="6"/>
  <c r="N563" i="6"/>
  <c r="M563" i="6"/>
  <c r="L563" i="6"/>
  <c r="K563" i="6"/>
  <c r="J563" i="6"/>
  <c r="I563" i="6"/>
  <c r="H563" i="6"/>
  <c r="G563" i="6"/>
  <c r="P562" i="6"/>
  <c r="O562" i="6"/>
  <c r="N562" i="6"/>
  <c r="M562" i="6"/>
  <c r="L562" i="6"/>
  <c r="K562" i="6"/>
  <c r="J562" i="6"/>
  <c r="I562" i="6"/>
  <c r="H562" i="6"/>
  <c r="G562" i="6"/>
  <c r="P561" i="6"/>
  <c r="O561" i="6"/>
  <c r="N561" i="6"/>
  <c r="M561" i="6"/>
  <c r="L561" i="6"/>
  <c r="K561" i="6"/>
  <c r="J561" i="6"/>
  <c r="I561" i="6"/>
  <c r="H561" i="6"/>
  <c r="G561" i="6"/>
  <c r="P560" i="6"/>
  <c r="O560" i="6"/>
  <c r="N560" i="6"/>
  <c r="M560" i="6"/>
  <c r="L560" i="6"/>
  <c r="K560" i="6"/>
  <c r="J560" i="6"/>
  <c r="I560" i="6"/>
  <c r="H560" i="6"/>
  <c r="G560" i="6"/>
  <c r="P559" i="6"/>
  <c r="O559" i="6"/>
  <c r="N559" i="6"/>
  <c r="M559" i="6"/>
  <c r="L559" i="6"/>
  <c r="K559" i="6"/>
  <c r="J559" i="6"/>
  <c r="I559" i="6"/>
  <c r="H559" i="6"/>
  <c r="G559" i="6"/>
  <c r="P558" i="6"/>
  <c r="O558" i="6"/>
  <c r="N558" i="6"/>
  <c r="M558" i="6"/>
  <c r="L558" i="6"/>
  <c r="K558" i="6"/>
  <c r="J558" i="6"/>
  <c r="I558" i="6"/>
  <c r="H558" i="6"/>
  <c r="G558" i="6"/>
  <c r="P557" i="6"/>
  <c r="O557" i="6"/>
  <c r="N557" i="6"/>
  <c r="M557" i="6"/>
  <c r="L557" i="6"/>
  <c r="K557" i="6"/>
  <c r="J557" i="6"/>
  <c r="I557" i="6"/>
  <c r="H557" i="6"/>
  <c r="G557" i="6"/>
  <c r="P556" i="6"/>
  <c r="O556" i="6"/>
  <c r="N556" i="6"/>
  <c r="M556" i="6"/>
  <c r="L556" i="6"/>
  <c r="K556" i="6"/>
  <c r="J556" i="6"/>
  <c r="I556" i="6"/>
  <c r="H556" i="6"/>
  <c r="G556" i="6"/>
  <c r="P555" i="6"/>
  <c r="O555" i="6"/>
  <c r="N555" i="6"/>
  <c r="M555" i="6"/>
  <c r="L555" i="6"/>
  <c r="K555" i="6"/>
  <c r="J555" i="6"/>
  <c r="I555" i="6"/>
  <c r="H555" i="6"/>
  <c r="G555" i="6"/>
  <c r="P554" i="6"/>
  <c r="O554" i="6"/>
  <c r="N554" i="6"/>
  <c r="M554" i="6"/>
  <c r="L554" i="6"/>
  <c r="K554" i="6"/>
  <c r="J554" i="6"/>
  <c r="I554" i="6"/>
  <c r="H554" i="6"/>
  <c r="G554" i="6"/>
  <c r="P553" i="6"/>
  <c r="O553" i="6"/>
  <c r="N553" i="6"/>
  <c r="M553" i="6"/>
  <c r="L553" i="6"/>
  <c r="K553" i="6"/>
  <c r="J553" i="6"/>
  <c r="I553" i="6"/>
  <c r="H553" i="6"/>
  <c r="G553" i="6"/>
  <c r="P552" i="6"/>
  <c r="O552" i="6"/>
  <c r="N552" i="6"/>
  <c r="M552" i="6"/>
  <c r="L552" i="6"/>
  <c r="K552" i="6"/>
  <c r="J552" i="6"/>
  <c r="I552" i="6"/>
  <c r="H552" i="6"/>
  <c r="G552" i="6"/>
  <c r="P551" i="6"/>
  <c r="O551" i="6"/>
  <c r="N551" i="6"/>
  <c r="M551" i="6"/>
  <c r="L551" i="6"/>
  <c r="K551" i="6"/>
  <c r="J551" i="6"/>
  <c r="I551" i="6"/>
  <c r="H551" i="6"/>
  <c r="G551" i="6"/>
  <c r="P550" i="6"/>
  <c r="O550" i="6"/>
  <c r="N550" i="6"/>
  <c r="M550" i="6"/>
  <c r="L550" i="6"/>
  <c r="K550" i="6"/>
  <c r="J550" i="6"/>
  <c r="I550" i="6"/>
  <c r="H550" i="6"/>
  <c r="G550" i="6"/>
  <c r="P549" i="6"/>
  <c r="O549" i="6"/>
  <c r="N549" i="6"/>
  <c r="M549" i="6"/>
  <c r="L549" i="6"/>
  <c r="K549" i="6"/>
  <c r="J549" i="6"/>
  <c r="I549" i="6"/>
  <c r="H549" i="6"/>
  <c r="G549" i="6"/>
  <c r="P548" i="6"/>
  <c r="O548" i="6"/>
  <c r="N548" i="6"/>
  <c r="M548" i="6"/>
  <c r="L548" i="6"/>
  <c r="K548" i="6"/>
  <c r="J548" i="6"/>
  <c r="I548" i="6"/>
  <c r="H548" i="6"/>
  <c r="G548" i="6"/>
  <c r="P547" i="6"/>
  <c r="O547" i="6"/>
  <c r="N547" i="6"/>
  <c r="M547" i="6"/>
  <c r="L547" i="6"/>
  <c r="K547" i="6"/>
  <c r="J547" i="6"/>
  <c r="I547" i="6"/>
  <c r="H547" i="6"/>
  <c r="G547" i="6"/>
  <c r="P546" i="6"/>
  <c r="O546" i="6"/>
  <c r="N546" i="6"/>
  <c r="M546" i="6"/>
  <c r="L546" i="6"/>
  <c r="K546" i="6"/>
  <c r="J546" i="6"/>
  <c r="I546" i="6"/>
  <c r="H546" i="6"/>
  <c r="G546" i="6"/>
  <c r="P545" i="6"/>
  <c r="O545" i="6"/>
  <c r="N545" i="6"/>
  <c r="M545" i="6"/>
  <c r="L545" i="6"/>
  <c r="K545" i="6"/>
  <c r="J545" i="6"/>
  <c r="I545" i="6"/>
  <c r="H545" i="6"/>
  <c r="G545" i="6"/>
  <c r="P544" i="6"/>
  <c r="O544" i="6"/>
  <c r="N544" i="6"/>
  <c r="M544" i="6"/>
  <c r="L544" i="6"/>
  <c r="K544" i="6"/>
  <c r="J544" i="6"/>
  <c r="I544" i="6"/>
  <c r="H544" i="6"/>
  <c r="G544" i="6"/>
  <c r="P543" i="6"/>
  <c r="O543" i="6"/>
  <c r="N543" i="6"/>
  <c r="M543" i="6"/>
  <c r="L543" i="6"/>
  <c r="K543" i="6"/>
  <c r="J543" i="6"/>
  <c r="I543" i="6"/>
  <c r="H543" i="6"/>
  <c r="G543" i="6"/>
  <c r="P542" i="6"/>
  <c r="O542" i="6"/>
  <c r="N542" i="6"/>
  <c r="M542" i="6"/>
  <c r="L542" i="6"/>
  <c r="K542" i="6"/>
  <c r="J542" i="6"/>
  <c r="I542" i="6"/>
  <c r="H542" i="6"/>
  <c r="G542" i="6"/>
  <c r="P541" i="6"/>
  <c r="O541" i="6"/>
  <c r="N541" i="6"/>
  <c r="M541" i="6"/>
  <c r="L541" i="6"/>
  <c r="K541" i="6"/>
  <c r="J541" i="6"/>
  <c r="I541" i="6"/>
  <c r="H541" i="6"/>
  <c r="G541" i="6"/>
  <c r="P540" i="6"/>
  <c r="O540" i="6"/>
  <c r="N540" i="6"/>
  <c r="M540" i="6"/>
  <c r="L540" i="6"/>
  <c r="K540" i="6"/>
  <c r="J540" i="6"/>
  <c r="I540" i="6"/>
  <c r="H540" i="6"/>
  <c r="G540" i="6"/>
  <c r="P539" i="6"/>
  <c r="O539" i="6"/>
  <c r="N539" i="6"/>
  <c r="M539" i="6"/>
  <c r="L539" i="6"/>
  <c r="K539" i="6"/>
  <c r="J539" i="6"/>
  <c r="I539" i="6"/>
  <c r="H539" i="6"/>
  <c r="G539" i="6"/>
  <c r="P538" i="6"/>
  <c r="O538" i="6"/>
  <c r="N538" i="6"/>
  <c r="M538" i="6"/>
  <c r="L538" i="6"/>
  <c r="K538" i="6"/>
  <c r="J538" i="6"/>
  <c r="I538" i="6"/>
  <c r="H538" i="6"/>
  <c r="G538" i="6"/>
  <c r="P537" i="6"/>
  <c r="O537" i="6"/>
  <c r="N537" i="6"/>
  <c r="M537" i="6"/>
  <c r="L537" i="6"/>
  <c r="K537" i="6"/>
  <c r="J537" i="6"/>
  <c r="I537" i="6"/>
  <c r="H537" i="6"/>
  <c r="G537" i="6"/>
  <c r="P536" i="6"/>
  <c r="O536" i="6"/>
  <c r="N536" i="6"/>
  <c r="M536" i="6"/>
  <c r="L536" i="6"/>
  <c r="K536" i="6"/>
  <c r="J536" i="6"/>
  <c r="I536" i="6"/>
  <c r="H536" i="6"/>
  <c r="G536" i="6"/>
  <c r="P535" i="6"/>
  <c r="O535" i="6"/>
  <c r="N535" i="6"/>
  <c r="M535" i="6"/>
  <c r="L535" i="6"/>
  <c r="K535" i="6"/>
  <c r="J535" i="6"/>
  <c r="I535" i="6"/>
  <c r="H535" i="6"/>
  <c r="G535" i="6"/>
  <c r="P534" i="6"/>
  <c r="O534" i="6"/>
  <c r="N534" i="6"/>
  <c r="M534" i="6"/>
  <c r="L534" i="6"/>
  <c r="K534" i="6"/>
  <c r="J534" i="6"/>
  <c r="I534" i="6"/>
  <c r="H534" i="6"/>
  <c r="G534" i="6"/>
  <c r="P533" i="6"/>
  <c r="O533" i="6"/>
  <c r="N533" i="6"/>
  <c r="M533" i="6"/>
  <c r="L533" i="6"/>
  <c r="K533" i="6"/>
  <c r="J533" i="6"/>
  <c r="I533" i="6"/>
  <c r="H533" i="6"/>
  <c r="G533" i="6"/>
  <c r="P532" i="6"/>
  <c r="O532" i="6"/>
  <c r="N532" i="6"/>
  <c r="M532" i="6"/>
  <c r="L532" i="6"/>
  <c r="K532" i="6"/>
  <c r="J532" i="6"/>
  <c r="I532" i="6"/>
  <c r="H532" i="6"/>
  <c r="G532" i="6"/>
  <c r="P531" i="6"/>
  <c r="O531" i="6"/>
  <c r="N531" i="6"/>
  <c r="M531" i="6"/>
  <c r="L531" i="6"/>
  <c r="K531" i="6"/>
  <c r="J531" i="6"/>
  <c r="I531" i="6"/>
  <c r="H531" i="6"/>
  <c r="G531" i="6"/>
  <c r="P530" i="6"/>
  <c r="O530" i="6"/>
  <c r="N530" i="6"/>
  <c r="M530" i="6"/>
  <c r="L530" i="6"/>
  <c r="K530" i="6"/>
  <c r="J530" i="6"/>
  <c r="I530" i="6"/>
  <c r="H530" i="6"/>
  <c r="G530" i="6"/>
  <c r="P529" i="6"/>
  <c r="O529" i="6"/>
  <c r="N529" i="6"/>
  <c r="M529" i="6"/>
  <c r="L529" i="6"/>
  <c r="K529" i="6"/>
  <c r="J529" i="6"/>
  <c r="I529" i="6"/>
  <c r="H529" i="6"/>
  <c r="G529" i="6"/>
  <c r="P528" i="6"/>
  <c r="O528" i="6"/>
  <c r="N528" i="6"/>
  <c r="M528" i="6"/>
  <c r="L528" i="6"/>
  <c r="K528" i="6"/>
  <c r="J528" i="6"/>
  <c r="I528" i="6"/>
  <c r="H528" i="6"/>
  <c r="G528" i="6"/>
  <c r="P527" i="6"/>
  <c r="O527" i="6"/>
  <c r="N527" i="6"/>
  <c r="M527" i="6"/>
  <c r="L527" i="6"/>
  <c r="K527" i="6"/>
  <c r="J527" i="6"/>
  <c r="I527" i="6"/>
  <c r="H527" i="6"/>
  <c r="G527" i="6"/>
  <c r="P526" i="6"/>
  <c r="O526" i="6"/>
  <c r="N526" i="6"/>
  <c r="M526" i="6"/>
  <c r="L526" i="6"/>
  <c r="K526" i="6"/>
  <c r="J526" i="6"/>
  <c r="I526" i="6"/>
  <c r="H526" i="6"/>
  <c r="G526" i="6"/>
  <c r="P525" i="6"/>
  <c r="O525" i="6"/>
  <c r="N525" i="6"/>
  <c r="M525" i="6"/>
  <c r="L525" i="6"/>
  <c r="K525" i="6"/>
  <c r="J525" i="6"/>
  <c r="I525" i="6"/>
  <c r="H525" i="6"/>
  <c r="G525" i="6"/>
  <c r="P524" i="6"/>
  <c r="O524" i="6"/>
  <c r="N524" i="6"/>
  <c r="M524" i="6"/>
  <c r="L524" i="6"/>
  <c r="K524" i="6"/>
  <c r="J524" i="6"/>
  <c r="I524" i="6"/>
  <c r="H524" i="6"/>
  <c r="G524" i="6"/>
  <c r="P523" i="6"/>
  <c r="O523" i="6"/>
  <c r="N523" i="6"/>
  <c r="M523" i="6"/>
  <c r="L523" i="6"/>
  <c r="K523" i="6"/>
  <c r="J523" i="6"/>
  <c r="I523" i="6"/>
  <c r="H523" i="6"/>
  <c r="G523" i="6"/>
  <c r="P522" i="6"/>
  <c r="O522" i="6"/>
  <c r="N522" i="6"/>
  <c r="M522" i="6"/>
  <c r="L522" i="6"/>
  <c r="K522" i="6"/>
  <c r="J522" i="6"/>
  <c r="I522" i="6"/>
  <c r="H522" i="6"/>
  <c r="G522" i="6"/>
  <c r="P521" i="6"/>
  <c r="O521" i="6"/>
  <c r="N521" i="6"/>
  <c r="M521" i="6"/>
  <c r="L521" i="6"/>
  <c r="K521" i="6"/>
  <c r="J521" i="6"/>
  <c r="I521" i="6"/>
  <c r="H521" i="6"/>
  <c r="G521" i="6"/>
  <c r="P520" i="6"/>
  <c r="O520" i="6"/>
  <c r="N520" i="6"/>
  <c r="M520" i="6"/>
  <c r="L520" i="6"/>
  <c r="K520" i="6"/>
  <c r="J520" i="6"/>
  <c r="I520" i="6"/>
  <c r="H520" i="6"/>
  <c r="G520" i="6"/>
  <c r="P519" i="6"/>
  <c r="O519" i="6"/>
  <c r="N519" i="6"/>
  <c r="M519" i="6"/>
  <c r="L519" i="6"/>
  <c r="K519" i="6"/>
  <c r="J519" i="6"/>
  <c r="I519" i="6"/>
  <c r="H519" i="6"/>
  <c r="G519" i="6"/>
  <c r="P518" i="6"/>
  <c r="O518" i="6"/>
  <c r="N518" i="6"/>
  <c r="M518" i="6"/>
  <c r="L518" i="6"/>
  <c r="K518" i="6"/>
  <c r="J518" i="6"/>
  <c r="I518" i="6"/>
  <c r="H518" i="6"/>
  <c r="G518" i="6"/>
  <c r="P517" i="6"/>
  <c r="O517" i="6"/>
  <c r="N517" i="6"/>
  <c r="M517" i="6"/>
  <c r="L517" i="6"/>
  <c r="K517" i="6"/>
  <c r="J517" i="6"/>
  <c r="I517" i="6"/>
  <c r="H517" i="6"/>
  <c r="G517" i="6"/>
  <c r="P516" i="6"/>
  <c r="O516" i="6"/>
  <c r="N516" i="6"/>
  <c r="M516" i="6"/>
  <c r="L516" i="6"/>
  <c r="K516" i="6"/>
  <c r="J516" i="6"/>
  <c r="I516" i="6"/>
  <c r="H516" i="6"/>
  <c r="G516" i="6"/>
  <c r="P515" i="6"/>
  <c r="O515" i="6"/>
  <c r="N515" i="6"/>
  <c r="M515" i="6"/>
  <c r="L515" i="6"/>
  <c r="K515" i="6"/>
  <c r="J515" i="6"/>
  <c r="I515" i="6"/>
  <c r="H515" i="6"/>
  <c r="G515" i="6"/>
  <c r="P514" i="6"/>
  <c r="O514" i="6"/>
  <c r="N514" i="6"/>
  <c r="M514" i="6"/>
  <c r="L514" i="6"/>
  <c r="K514" i="6"/>
  <c r="J514" i="6"/>
  <c r="I514" i="6"/>
  <c r="H514" i="6"/>
  <c r="G514" i="6"/>
  <c r="P513" i="6"/>
  <c r="O513" i="6"/>
  <c r="N513" i="6"/>
  <c r="M513" i="6"/>
  <c r="L513" i="6"/>
  <c r="K513" i="6"/>
  <c r="J513" i="6"/>
  <c r="I513" i="6"/>
  <c r="H513" i="6"/>
  <c r="G513" i="6"/>
  <c r="P512" i="6"/>
  <c r="O512" i="6"/>
  <c r="N512" i="6"/>
  <c r="M512" i="6"/>
  <c r="L512" i="6"/>
  <c r="K512" i="6"/>
  <c r="J512" i="6"/>
  <c r="I512" i="6"/>
  <c r="H512" i="6"/>
  <c r="G512" i="6"/>
  <c r="P511" i="6"/>
  <c r="O511" i="6"/>
  <c r="N511" i="6"/>
  <c r="M511" i="6"/>
  <c r="L511" i="6"/>
  <c r="K511" i="6"/>
  <c r="J511" i="6"/>
  <c r="I511" i="6"/>
  <c r="H511" i="6"/>
  <c r="G511" i="6"/>
  <c r="P510" i="6"/>
  <c r="O510" i="6"/>
  <c r="N510" i="6"/>
  <c r="M510" i="6"/>
  <c r="L510" i="6"/>
  <c r="K510" i="6"/>
  <c r="J510" i="6"/>
  <c r="I510" i="6"/>
  <c r="H510" i="6"/>
  <c r="G510" i="6"/>
  <c r="P509" i="6"/>
  <c r="O509" i="6"/>
  <c r="N509" i="6"/>
  <c r="M509" i="6"/>
  <c r="L509" i="6"/>
  <c r="K509" i="6"/>
  <c r="J509" i="6"/>
  <c r="I509" i="6"/>
  <c r="H509" i="6"/>
  <c r="G509" i="6"/>
  <c r="P508" i="6"/>
  <c r="O508" i="6"/>
  <c r="N508" i="6"/>
  <c r="M508" i="6"/>
  <c r="L508" i="6"/>
  <c r="K508" i="6"/>
  <c r="J508" i="6"/>
  <c r="I508" i="6"/>
  <c r="H508" i="6"/>
  <c r="G508" i="6"/>
  <c r="P507" i="6"/>
  <c r="O507" i="6"/>
  <c r="N507" i="6"/>
  <c r="M507" i="6"/>
  <c r="L507" i="6"/>
  <c r="K507" i="6"/>
  <c r="J507" i="6"/>
  <c r="I507" i="6"/>
  <c r="H507" i="6"/>
  <c r="G507" i="6"/>
  <c r="P506" i="6"/>
  <c r="O506" i="6"/>
  <c r="N506" i="6"/>
  <c r="M506" i="6"/>
  <c r="L506" i="6"/>
  <c r="K506" i="6"/>
  <c r="J506" i="6"/>
  <c r="I506" i="6"/>
  <c r="H506" i="6"/>
  <c r="G506" i="6"/>
  <c r="P505" i="6"/>
  <c r="O505" i="6"/>
  <c r="N505" i="6"/>
  <c r="M505" i="6"/>
  <c r="L505" i="6"/>
  <c r="K505" i="6"/>
  <c r="J505" i="6"/>
  <c r="I505" i="6"/>
  <c r="H505" i="6"/>
  <c r="G505" i="6"/>
  <c r="P504" i="6"/>
  <c r="O504" i="6"/>
  <c r="N504" i="6"/>
  <c r="M504" i="6"/>
  <c r="L504" i="6"/>
  <c r="K504" i="6"/>
  <c r="J504" i="6"/>
  <c r="I504" i="6"/>
  <c r="H504" i="6"/>
  <c r="G504" i="6"/>
  <c r="P503" i="6"/>
  <c r="O503" i="6"/>
  <c r="N503" i="6"/>
  <c r="M503" i="6"/>
  <c r="L503" i="6"/>
  <c r="K503" i="6"/>
  <c r="J503" i="6"/>
  <c r="I503" i="6"/>
  <c r="H503" i="6"/>
  <c r="G503" i="6"/>
  <c r="P502" i="6"/>
  <c r="O502" i="6"/>
  <c r="N502" i="6"/>
  <c r="M502" i="6"/>
  <c r="L502" i="6"/>
  <c r="K502" i="6"/>
  <c r="J502" i="6"/>
  <c r="I502" i="6"/>
  <c r="H502" i="6"/>
  <c r="G502" i="6"/>
  <c r="P501" i="6"/>
  <c r="O501" i="6"/>
  <c r="N501" i="6"/>
  <c r="M501" i="6"/>
  <c r="L501" i="6"/>
  <c r="K501" i="6"/>
  <c r="J501" i="6"/>
  <c r="I501" i="6"/>
  <c r="H501" i="6"/>
  <c r="G501" i="6"/>
  <c r="P500" i="6"/>
  <c r="O500" i="6"/>
  <c r="N500" i="6"/>
  <c r="M500" i="6"/>
  <c r="L500" i="6"/>
  <c r="K500" i="6"/>
  <c r="J500" i="6"/>
  <c r="I500" i="6"/>
  <c r="H500" i="6"/>
  <c r="G500" i="6"/>
  <c r="P499" i="6"/>
  <c r="O499" i="6"/>
  <c r="N499" i="6"/>
  <c r="M499" i="6"/>
  <c r="L499" i="6"/>
  <c r="K499" i="6"/>
  <c r="J499" i="6"/>
  <c r="I499" i="6"/>
  <c r="H499" i="6"/>
  <c r="G499" i="6"/>
  <c r="P498" i="6"/>
  <c r="O498" i="6"/>
  <c r="N498" i="6"/>
  <c r="M498" i="6"/>
  <c r="L498" i="6"/>
  <c r="K498" i="6"/>
  <c r="J498" i="6"/>
  <c r="I498" i="6"/>
  <c r="H498" i="6"/>
  <c r="G498" i="6"/>
  <c r="P497" i="6"/>
  <c r="O497" i="6"/>
  <c r="N497" i="6"/>
  <c r="M497" i="6"/>
  <c r="L497" i="6"/>
  <c r="K497" i="6"/>
  <c r="J497" i="6"/>
  <c r="I497" i="6"/>
  <c r="H497" i="6"/>
  <c r="G497" i="6"/>
  <c r="P496" i="6"/>
  <c r="O496" i="6"/>
  <c r="N496" i="6"/>
  <c r="M496" i="6"/>
  <c r="L496" i="6"/>
  <c r="K496" i="6"/>
  <c r="J496" i="6"/>
  <c r="I496" i="6"/>
  <c r="H496" i="6"/>
  <c r="G496" i="6"/>
  <c r="P495" i="6"/>
  <c r="O495" i="6"/>
  <c r="N495" i="6"/>
  <c r="M495" i="6"/>
  <c r="L495" i="6"/>
  <c r="K495" i="6"/>
  <c r="J495" i="6"/>
  <c r="I495" i="6"/>
  <c r="H495" i="6"/>
  <c r="G495" i="6"/>
  <c r="P494" i="6"/>
  <c r="O494" i="6"/>
  <c r="N494" i="6"/>
  <c r="M494" i="6"/>
  <c r="L494" i="6"/>
  <c r="K494" i="6"/>
  <c r="J494" i="6"/>
  <c r="I494" i="6"/>
  <c r="H494" i="6"/>
  <c r="G494" i="6"/>
  <c r="P493" i="6"/>
  <c r="O493" i="6"/>
  <c r="N493" i="6"/>
  <c r="M493" i="6"/>
  <c r="L493" i="6"/>
  <c r="K493" i="6"/>
  <c r="J493" i="6"/>
  <c r="I493" i="6"/>
  <c r="H493" i="6"/>
  <c r="G493" i="6"/>
  <c r="P492" i="6"/>
  <c r="O492" i="6"/>
  <c r="N492" i="6"/>
  <c r="M492" i="6"/>
  <c r="L492" i="6"/>
  <c r="K492" i="6"/>
  <c r="J492" i="6"/>
  <c r="I492" i="6"/>
  <c r="H492" i="6"/>
  <c r="G492" i="6"/>
  <c r="P491" i="6"/>
  <c r="O491" i="6"/>
  <c r="N491" i="6"/>
  <c r="M491" i="6"/>
  <c r="L491" i="6"/>
  <c r="K491" i="6"/>
  <c r="J491" i="6"/>
  <c r="I491" i="6"/>
  <c r="H491" i="6"/>
  <c r="G491" i="6"/>
  <c r="P490" i="6"/>
  <c r="O490" i="6"/>
  <c r="N490" i="6"/>
  <c r="M490" i="6"/>
  <c r="L490" i="6"/>
  <c r="K490" i="6"/>
  <c r="J490" i="6"/>
  <c r="I490" i="6"/>
  <c r="H490" i="6"/>
  <c r="G490" i="6"/>
  <c r="P489" i="6"/>
  <c r="O489" i="6"/>
  <c r="N489" i="6"/>
  <c r="M489" i="6"/>
  <c r="L489" i="6"/>
  <c r="K489" i="6"/>
  <c r="J489" i="6"/>
  <c r="I489" i="6"/>
  <c r="H489" i="6"/>
  <c r="G489" i="6"/>
  <c r="P488" i="6"/>
  <c r="O488" i="6"/>
  <c r="N488" i="6"/>
  <c r="M488" i="6"/>
  <c r="L488" i="6"/>
  <c r="K488" i="6"/>
  <c r="J488" i="6"/>
  <c r="I488" i="6"/>
  <c r="H488" i="6"/>
  <c r="G488" i="6"/>
  <c r="P487" i="6"/>
  <c r="O487" i="6"/>
  <c r="N487" i="6"/>
  <c r="M487" i="6"/>
  <c r="L487" i="6"/>
  <c r="K487" i="6"/>
  <c r="J487" i="6"/>
  <c r="I487" i="6"/>
  <c r="H487" i="6"/>
  <c r="G487" i="6"/>
  <c r="P486" i="6"/>
  <c r="O486" i="6"/>
  <c r="N486" i="6"/>
  <c r="M486" i="6"/>
  <c r="L486" i="6"/>
  <c r="K486" i="6"/>
  <c r="J486" i="6"/>
  <c r="I486" i="6"/>
  <c r="H486" i="6"/>
  <c r="G486" i="6"/>
  <c r="P485" i="6"/>
  <c r="O485" i="6"/>
  <c r="N485" i="6"/>
  <c r="M485" i="6"/>
  <c r="L485" i="6"/>
  <c r="K485" i="6"/>
  <c r="J485" i="6"/>
  <c r="I485" i="6"/>
  <c r="H485" i="6"/>
  <c r="G485" i="6"/>
  <c r="P484" i="6"/>
  <c r="O484" i="6"/>
  <c r="N484" i="6"/>
  <c r="M484" i="6"/>
  <c r="L484" i="6"/>
  <c r="K484" i="6"/>
  <c r="J484" i="6"/>
  <c r="I484" i="6"/>
  <c r="H484" i="6"/>
  <c r="G484" i="6"/>
  <c r="P483" i="6"/>
  <c r="O483" i="6"/>
  <c r="N483" i="6"/>
  <c r="M483" i="6"/>
  <c r="L483" i="6"/>
  <c r="K483" i="6"/>
  <c r="J483" i="6"/>
  <c r="I483" i="6"/>
  <c r="H483" i="6"/>
  <c r="G483" i="6"/>
  <c r="P482" i="6"/>
  <c r="O482" i="6"/>
  <c r="N482" i="6"/>
  <c r="M482" i="6"/>
  <c r="L482" i="6"/>
  <c r="K482" i="6"/>
  <c r="J482" i="6"/>
  <c r="I482" i="6"/>
  <c r="H482" i="6"/>
  <c r="G482" i="6"/>
  <c r="P481" i="6"/>
  <c r="O481" i="6"/>
  <c r="N481" i="6"/>
  <c r="M481" i="6"/>
  <c r="L481" i="6"/>
  <c r="K481" i="6"/>
  <c r="J481" i="6"/>
  <c r="I481" i="6"/>
  <c r="H481" i="6"/>
  <c r="G481" i="6"/>
  <c r="P480" i="6"/>
  <c r="O480" i="6"/>
  <c r="N480" i="6"/>
  <c r="M480" i="6"/>
  <c r="L480" i="6"/>
  <c r="K480" i="6"/>
  <c r="J480" i="6"/>
  <c r="I480" i="6"/>
  <c r="H480" i="6"/>
  <c r="G480" i="6"/>
  <c r="P479" i="6"/>
  <c r="O479" i="6"/>
  <c r="N479" i="6"/>
  <c r="M479" i="6"/>
  <c r="L479" i="6"/>
  <c r="K479" i="6"/>
  <c r="J479" i="6"/>
  <c r="I479" i="6"/>
  <c r="H479" i="6"/>
  <c r="G479" i="6"/>
  <c r="P478" i="6"/>
  <c r="O478" i="6"/>
  <c r="N478" i="6"/>
  <c r="M478" i="6"/>
  <c r="L478" i="6"/>
  <c r="K478" i="6"/>
  <c r="J478" i="6"/>
  <c r="I478" i="6"/>
  <c r="H478" i="6"/>
  <c r="G478" i="6"/>
  <c r="P477" i="6"/>
  <c r="O477" i="6"/>
  <c r="N477" i="6"/>
  <c r="M477" i="6"/>
  <c r="L477" i="6"/>
  <c r="K477" i="6"/>
  <c r="J477" i="6"/>
  <c r="I477" i="6"/>
  <c r="H477" i="6"/>
  <c r="G477" i="6"/>
  <c r="P476" i="6"/>
  <c r="O476" i="6"/>
  <c r="N476" i="6"/>
  <c r="M476" i="6"/>
  <c r="L476" i="6"/>
  <c r="K476" i="6"/>
  <c r="J476" i="6"/>
  <c r="I476" i="6"/>
  <c r="H476" i="6"/>
  <c r="G476" i="6"/>
  <c r="P475" i="6"/>
  <c r="O475" i="6"/>
  <c r="N475" i="6"/>
  <c r="M475" i="6"/>
  <c r="L475" i="6"/>
  <c r="K475" i="6"/>
  <c r="J475" i="6"/>
  <c r="I475" i="6"/>
  <c r="H475" i="6"/>
  <c r="G475" i="6"/>
  <c r="P474" i="6"/>
  <c r="O474" i="6"/>
  <c r="N474" i="6"/>
  <c r="M474" i="6"/>
  <c r="L474" i="6"/>
  <c r="K474" i="6"/>
  <c r="J474" i="6"/>
  <c r="I474" i="6"/>
  <c r="H474" i="6"/>
  <c r="G474" i="6"/>
  <c r="P473" i="6"/>
  <c r="O473" i="6"/>
  <c r="N473" i="6"/>
  <c r="M473" i="6"/>
  <c r="L473" i="6"/>
  <c r="K473" i="6"/>
  <c r="J473" i="6"/>
  <c r="I473" i="6"/>
  <c r="H473" i="6"/>
  <c r="G473" i="6"/>
  <c r="P472" i="6"/>
  <c r="O472" i="6"/>
  <c r="N472" i="6"/>
  <c r="M472" i="6"/>
  <c r="L472" i="6"/>
  <c r="K472" i="6"/>
  <c r="J472" i="6"/>
  <c r="I472" i="6"/>
  <c r="H472" i="6"/>
  <c r="G472" i="6"/>
  <c r="P471" i="6"/>
  <c r="O471" i="6"/>
  <c r="N471" i="6"/>
  <c r="M471" i="6"/>
  <c r="L471" i="6"/>
  <c r="K471" i="6"/>
  <c r="J471" i="6"/>
  <c r="I471" i="6"/>
  <c r="H471" i="6"/>
  <c r="G471" i="6"/>
  <c r="P470" i="6"/>
  <c r="O470" i="6"/>
  <c r="N470" i="6"/>
  <c r="M470" i="6"/>
  <c r="L470" i="6"/>
  <c r="K470" i="6"/>
  <c r="J470" i="6"/>
  <c r="I470" i="6"/>
  <c r="H470" i="6"/>
  <c r="G470" i="6"/>
  <c r="P469" i="6"/>
  <c r="O469" i="6"/>
  <c r="N469" i="6"/>
  <c r="M469" i="6"/>
  <c r="L469" i="6"/>
  <c r="K469" i="6"/>
  <c r="J469" i="6"/>
  <c r="I469" i="6"/>
  <c r="H469" i="6"/>
  <c r="G469" i="6"/>
  <c r="P468" i="6"/>
  <c r="O468" i="6"/>
  <c r="N468" i="6"/>
  <c r="M468" i="6"/>
  <c r="L468" i="6"/>
  <c r="K468" i="6"/>
  <c r="J468" i="6"/>
  <c r="I468" i="6"/>
  <c r="H468" i="6"/>
  <c r="G468" i="6"/>
  <c r="P467" i="6"/>
  <c r="O467" i="6"/>
  <c r="N467" i="6"/>
  <c r="M467" i="6"/>
  <c r="L467" i="6"/>
  <c r="K467" i="6"/>
  <c r="J467" i="6"/>
  <c r="I467" i="6"/>
  <c r="H467" i="6"/>
  <c r="G467" i="6"/>
  <c r="P466" i="6"/>
  <c r="O466" i="6"/>
  <c r="N466" i="6"/>
  <c r="M466" i="6"/>
  <c r="L466" i="6"/>
  <c r="K466" i="6"/>
  <c r="J466" i="6"/>
  <c r="I466" i="6"/>
  <c r="H466" i="6"/>
  <c r="G466" i="6"/>
  <c r="P465" i="6"/>
  <c r="O465" i="6"/>
  <c r="N465" i="6"/>
  <c r="M465" i="6"/>
  <c r="L465" i="6"/>
  <c r="K465" i="6"/>
  <c r="J465" i="6"/>
  <c r="I465" i="6"/>
  <c r="H465" i="6"/>
  <c r="G465" i="6"/>
  <c r="P464" i="6"/>
  <c r="O464" i="6"/>
  <c r="N464" i="6"/>
  <c r="M464" i="6"/>
  <c r="L464" i="6"/>
  <c r="K464" i="6"/>
  <c r="J464" i="6"/>
  <c r="I464" i="6"/>
  <c r="H464" i="6"/>
  <c r="G464" i="6"/>
  <c r="P463" i="6"/>
  <c r="O463" i="6"/>
  <c r="N463" i="6"/>
  <c r="M463" i="6"/>
  <c r="L463" i="6"/>
  <c r="K463" i="6"/>
  <c r="J463" i="6"/>
  <c r="I463" i="6"/>
  <c r="H463" i="6"/>
  <c r="G463" i="6"/>
  <c r="P462" i="6"/>
  <c r="O462" i="6"/>
  <c r="N462" i="6"/>
  <c r="M462" i="6"/>
  <c r="L462" i="6"/>
  <c r="K462" i="6"/>
  <c r="J462" i="6"/>
  <c r="I462" i="6"/>
  <c r="H462" i="6"/>
  <c r="G462" i="6"/>
  <c r="P461" i="6"/>
  <c r="O461" i="6"/>
  <c r="N461" i="6"/>
  <c r="M461" i="6"/>
  <c r="L461" i="6"/>
  <c r="K461" i="6"/>
  <c r="J461" i="6"/>
  <c r="I461" i="6"/>
  <c r="H461" i="6"/>
  <c r="G461" i="6"/>
  <c r="P460" i="6"/>
  <c r="O460" i="6"/>
  <c r="N460" i="6"/>
  <c r="M460" i="6"/>
  <c r="L460" i="6"/>
  <c r="K460" i="6"/>
  <c r="J460" i="6"/>
  <c r="I460" i="6"/>
  <c r="H460" i="6"/>
  <c r="G460" i="6"/>
  <c r="P459" i="6"/>
  <c r="O459" i="6"/>
  <c r="N459" i="6"/>
  <c r="M459" i="6"/>
  <c r="L459" i="6"/>
  <c r="K459" i="6"/>
  <c r="J459" i="6"/>
  <c r="I459" i="6"/>
  <c r="H459" i="6"/>
  <c r="G459" i="6"/>
  <c r="P458" i="6"/>
  <c r="O458" i="6"/>
  <c r="N458" i="6"/>
  <c r="M458" i="6"/>
  <c r="L458" i="6"/>
  <c r="K458" i="6"/>
  <c r="J458" i="6"/>
  <c r="I458" i="6"/>
  <c r="H458" i="6"/>
  <c r="G458" i="6"/>
  <c r="P457" i="6"/>
  <c r="O457" i="6"/>
  <c r="N457" i="6"/>
  <c r="M457" i="6"/>
  <c r="L457" i="6"/>
  <c r="K457" i="6"/>
  <c r="J457" i="6"/>
  <c r="I457" i="6"/>
  <c r="H457" i="6"/>
  <c r="G457" i="6"/>
  <c r="P456" i="6"/>
  <c r="O456" i="6"/>
  <c r="N456" i="6"/>
  <c r="M456" i="6"/>
  <c r="L456" i="6"/>
  <c r="K456" i="6"/>
  <c r="J456" i="6"/>
  <c r="I456" i="6"/>
  <c r="H456" i="6"/>
  <c r="G456" i="6"/>
  <c r="P455" i="6"/>
  <c r="O455" i="6"/>
  <c r="N455" i="6"/>
  <c r="M455" i="6"/>
  <c r="L455" i="6"/>
  <c r="K455" i="6"/>
  <c r="J455" i="6"/>
  <c r="I455" i="6"/>
  <c r="H455" i="6"/>
  <c r="G455" i="6"/>
  <c r="P454" i="6"/>
  <c r="O454" i="6"/>
  <c r="N454" i="6"/>
  <c r="M454" i="6"/>
  <c r="L454" i="6"/>
  <c r="K454" i="6"/>
  <c r="J454" i="6"/>
  <c r="I454" i="6"/>
  <c r="H454" i="6"/>
  <c r="G454" i="6"/>
  <c r="P453" i="6"/>
  <c r="O453" i="6"/>
  <c r="N453" i="6"/>
  <c r="M453" i="6"/>
  <c r="L453" i="6"/>
  <c r="K453" i="6"/>
  <c r="J453" i="6"/>
  <c r="I453" i="6"/>
  <c r="H453" i="6"/>
  <c r="G453" i="6"/>
  <c r="P452" i="6"/>
  <c r="O452" i="6"/>
  <c r="N452" i="6"/>
  <c r="M452" i="6"/>
  <c r="L452" i="6"/>
  <c r="K452" i="6"/>
  <c r="J452" i="6"/>
  <c r="I452" i="6"/>
  <c r="H452" i="6"/>
  <c r="G452" i="6"/>
  <c r="P451" i="6"/>
  <c r="O451" i="6"/>
  <c r="N451" i="6"/>
  <c r="M451" i="6"/>
  <c r="L451" i="6"/>
  <c r="K451" i="6"/>
  <c r="J451" i="6"/>
  <c r="I451" i="6"/>
  <c r="H451" i="6"/>
  <c r="G451" i="6"/>
  <c r="P450" i="6"/>
  <c r="O450" i="6"/>
  <c r="N450" i="6"/>
  <c r="M450" i="6"/>
  <c r="L450" i="6"/>
  <c r="K450" i="6"/>
  <c r="J450" i="6"/>
  <c r="I450" i="6"/>
  <c r="H450" i="6"/>
  <c r="G450" i="6"/>
  <c r="P449" i="6"/>
  <c r="O449" i="6"/>
  <c r="N449" i="6"/>
  <c r="M449" i="6"/>
  <c r="L449" i="6"/>
  <c r="K449" i="6"/>
  <c r="J449" i="6"/>
  <c r="I449" i="6"/>
  <c r="H449" i="6"/>
  <c r="G449" i="6"/>
  <c r="P448" i="6"/>
  <c r="O448" i="6"/>
  <c r="N448" i="6"/>
  <c r="M448" i="6"/>
  <c r="L448" i="6"/>
  <c r="K448" i="6"/>
  <c r="J448" i="6"/>
  <c r="I448" i="6"/>
  <c r="H448" i="6"/>
  <c r="G448" i="6"/>
  <c r="P447" i="6"/>
  <c r="O447" i="6"/>
  <c r="N447" i="6"/>
  <c r="M447" i="6"/>
  <c r="L447" i="6"/>
  <c r="K447" i="6"/>
  <c r="J447" i="6"/>
  <c r="I447" i="6"/>
  <c r="H447" i="6"/>
  <c r="G447" i="6"/>
  <c r="P446" i="6"/>
  <c r="O446" i="6"/>
  <c r="N446" i="6"/>
  <c r="M446" i="6"/>
  <c r="L446" i="6"/>
  <c r="K446" i="6"/>
  <c r="J446" i="6"/>
  <c r="I446" i="6"/>
  <c r="H446" i="6"/>
  <c r="G446" i="6"/>
  <c r="P445" i="6"/>
  <c r="O445" i="6"/>
  <c r="N445" i="6"/>
  <c r="M445" i="6"/>
  <c r="L445" i="6"/>
  <c r="K445" i="6"/>
  <c r="J445" i="6"/>
  <c r="I445" i="6"/>
  <c r="H445" i="6"/>
  <c r="G445" i="6"/>
  <c r="P444" i="6"/>
  <c r="O444" i="6"/>
  <c r="N444" i="6"/>
  <c r="M444" i="6"/>
  <c r="L444" i="6"/>
  <c r="K444" i="6"/>
  <c r="J444" i="6"/>
  <c r="I444" i="6"/>
  <c r="H444" i="6"/>
  <c r="G444" i="6"/>
  <c r="P443" i="6"/>
  <c r="O443" i="6"/>
  <c r="N443" i="6"/>
  <c r="M443" i="6"/>
  <c r="L443" i="6"/>
  <c r="K443" i="6"/>
  <c r="J443" i="6"/>
  <c r="I443" i="6"/>
  <c r="H443" i="6"/>
  <c r="G443" i="6"/>
  <c r="P442" i="6"/>
  <c r="O442" i="6"/>
  <c r="N442" i="6"/>
  <c r="M442" i="6"/>
  <c r="L442" i="6"/>
  <c r="K442" i="6"/>
  <c r="J442" i="6"/>
  <c r="I442" i="6"/>
  <c r="H442" i="6"/>
  <c r="G442" i="6"/>
  <c r="P441" i="6"/>
  <c r="O441" i="6"/>
  <c r="N441" i="6"/>
  <c r="M441" i="6"/>
  <c r="L441" i="6"/>
  <c r="K441" i="6"/>
  <c r="J441" i="6"/>
  <c r="I441" i="6"/>
  <c r="H441" i="6"/>
  <c r="G441" i="6"/>
  <c r="P440" i="6"/>
  <c r="O440" i="6"/>
  <c r="N440" i="6"/>
  <c r="M440" i="6"/>
  <c r="L440" i="6"/>
  <c r="K440" i="6"/>
  <c r="J440" i="6"/>
  <c r="I440" i="6"/>
  <c r="H440" i="6"/>
  <c r="G440" i="6"/>
  <c r="P439" i="6"/>
  <c r="O439" i="6"/>
  <c r="N439" i="6"/>
  <c r="M439" i="6"/>
  <c r="L439" i="6"/>
  <c r="K439" i="6"/>
  <c r="J439" i="6"/>
  <c r="I439" i="6"/>
  <c r="H439" i="6"/>
  <c r="G439" i="6"/>
  <c r="P438" i="6"/>
  <c r="O438" i="6"/>
  <c r="N438" i="6"/>
  <c r="M438" i="6"/>
  <c r="L438" i="6"/>
  <c r="K438" i="6"/>
  <c r="J438" i="6"/>
  <c r="I438" i="6"/>
  <c r="H438" i="6"/>
  <c r="G438" i="6"/>
  <c r="P437" i="6"/>
  <c r="O437" i="6"/>
  <c r="N437" i="6"/>
  <c r="M437" i="6"/>
  <c r="L437" i="6"/>
  <c r="K437" i="6"/>
  <c r="J437" i="6"/>
  <c r="I437" i="6"/>
  <c r="H437" i="6"/>
  <c r="G437" i="6"/>
  <c r="P436" i="6"/>
  <c r="O436" i="6"/>
  <c r="N436" i="6"/>
  <c r="M436" i="6"/>
  <c r="L436" i="6"/>
  <c r="K436" i="6"/>
  <c r="J436" i="6"/>
  <c r="I436" i="6"/>
  <c r="H436" i="6"/>
  <c r="G436" i="6"/>
  <c r="P435" i="6"/>
  <c r="O435" i="6"/>
  <c r="N435" i="6"/>
  <c r="M435" i="6"/>
  <c r="L435" i="6"/>
  <c r="K435" i="6"/>
  <c r="J435" i="6"/>
  <c r="I435" i="6"/>
  <c r="H435" i="6"/>
  <c r="G435" i="6"/>
  <c r="P434" i="6"/>
  <c r="O434" i="6"/>
  <c r="N434" i="6"/>
  <c r="M434" i="6"/>
  <c r="L434" i="6"/>
  <c r="K434" i="6"/>
  <c r="J434" i="6"/>
  <c r="I434" i="6"/>
  <c r="H434" i="6"/>
  <c r="G434" i="6"/>
  <c r="P433" i="6"/>
  <c r="O433" i="6"/>
  <c r="N433" i="6"/>
  <c r="M433" i="6"/>
  <c r="L433" i="6"/>
  <c r="K433" i="6"/>
  <c r="J433" i="6"/>
  <c r="I433" i="6"/>
  <c r="H433" i="6"/>
  <c r="G433" i="6"/>
  <c r="P432" i="6"/>
  <c r="O432" i="6"/>
  <c r="N432" i="6"/>
  <c r="M432" i="6"/>
  <c r="L432" i="6"/>
  <c r="K432" i="6"/>
  <c r="J432" i="6"/>
  <c r="I432" i="6"/>
  <c r="H432" i="6"/>
  <c r="G432" i="6"/>
  <c r="P431" i="6"/>
  <c r="O431" i="6"/>
  <c r="N431" i="6"/>
  <c r="M431" i="6"/>
  <c r="L431" i="6"/>
  <c r="K431" i="6"/>
  <c r="J431" i="6"/>
  <c r="I431" i="6"/>
  <c r="H431" i="6"/>
  <c r="G431" i="6"/>
  <c r="P430" i="6"/>
  <c r="O430" i="6"/>
  <c r="N430" i="6"/>
  <c r="M430" i="6"/>
  <c r="L430" i="6"/>
  <c r="K430" i="6"/>
  <c r="J430" i="6"/>
  <c r="I430" i="6"/>
  <c r="H430" i="6"/>
  <c r="G430" i="6"/>
  <c r="P429" i="6"/>
  <c r="O429" i="6"/>
  <c r="N429" i="6"/>
  <c r="M429" i="6"/>
  <c r="L429" i="6"/>
  <c r="K429" i="6"/>
  <c r="J429" i="6"/>
  <c r="I429" i="6"/>
  <c r="H429" i="6"/>
  <c r="G429" i="6"/>
  <c r="P428" i="6"/>
  <c r="O428" i="6"/>
  <c r="N428" i="6"/>
  <c r="M428" i="6"/>
  <c r="L428" i="6"/>
  <c r="K428" i="6"/>
  <c r="J428" i="6"/>
  <c r="I428" i="6"/>
  <c r="H428" i="6"/>
  <c r="G428" i="6"/>
  <c r="P427" i="6"/>
  <c r="O427" i="6"/>
  <c r="N427" i="6"/>
  <c r="M427" i="6"/>
  <c r="L427" i="6"/>
  <c r="K427" i="6"/>
  <c r="J427" i="6"/>
  <c r="I427" i="6"/>
  <c r="H427" i="6"/>
  <c r="G427" i="6"/>
  <c r="P426" i="6"/>
  <c r="O426" i="6"/>
  <c r="N426" i="6"/>
  <c r="M426" i="6"/>
  <c r="L426" i="6"/>
  <c r="K426" i="6"/>
  <c r="J426" i="6"/>
  <c r="I426" i="6"/>
  <c r="H426" i="6"/>
  <c r="G426" i="6"/>
  <c r="P425" i="6"/>
  <c r="O425" i="6"/>
  <c r="N425" i="6"/>
  <c r="M425" i="6"/>
  <c r="L425" i="6"/>
  <c r="K425" i="6"/>
  <c r="J425" i="6"/>
  <c r="I425" i="6"/>
  <c r="H425" i="6"/>
  <c r="G425" i="6"/>
  <c r="P424" i="6"/>
  <c r="O424" i="6"/>
  <c r="N424" i="6"/>
  <c r="M424" i="6"/>
  <c r="L424" i="6"/>
  <c r="K424" i="6"/>
  <c r="J424" i="6"/>
  <c r="I424" i="6"/>
  <c r="H424" i="6"/>
  <c r="G424" i="6"/>
  <c r="P423" i="6"/>
  <c r="O423" i="6"/>
  <c r="N423" i="6"/>
  <c r="M423" i="6"/>
  <c r="L423" i="6"/>
  <c r="K423" i="6"/>
  <c r="J423" i="6"/>
  <c r="I423" i="6"/>
  <c r="H423" i="6"/>
  <c r="G423" i="6"/>
  <c r="P422" i="6"/>
  <c r="O422" i="6"/>
  <c r="N422" i="6"/>
  <c r="M422" i="6"/>
  <c r="L422" i="6"/>
  <c r="K422" i="6"/>
  <c r="J422" i="6"/>
  <c r="I422" i="6"/>
  <c r="H422" i="6"/>
  <c r="G422" i="6"/>
  <c r="P421" i="6"/>
  <c r="O421" i="6"/>
  <c r="N421" i="6"/>
  <c r="M421" i="6"/>
  <c r="L421" i="6"/>
  <c r="K421" i="6"/>
  <c r="J421" i="6"/>
  <c r="I421" i="6"/>
  <c r="H421" i="6"/>
  <c r="G421" i="6"/>
  <c r="P420" i="6"/>
  <c r="O420" i="6"/>
  <c r="N420" i="6"/>
  <c r="M420" i="6"/>
  <c r="L420" i="6"/>
  <c r="K420" i="6"/>
  <c r="J420" i="6"/>
  <c r="I420" i="6"/>
  <c r="H420" i="6"/>
  <c r="G420" i="6"/>
  <c r="P419" i="6"/>
  <c r="O419" i="6"/>
  <c r="N419" i="6"/>
  <c r="M419" i="6"/>
  <c r="L419" i="6"/>
  <c r="K419" i="6"/>
  <c r="J419" i="6"/>
  <c r="I419" i="6"/>
  <c r="H419" i="6"/>
  <c r="G419" i="6"/>
  <c r="P418" i="6"/>
  <c r="O418" i="6"/>
  <c r="N418" i="6"/>
  <c r="M418" i="6"/>
  <c r="L418" i="6"/>
  <c r="K418" i="6"/>
  <c r="J418" i="6"/>
  <c r="I418" i="6"/>
  <c r="H418" i="6"/>
  <c r="G418" i="6"/>
  <c r="P417" i="6"/>
  <c r="O417" i="6"/>
  <c r="N417" i="6"/>
  <c r="M417" i="6"/>
  <c r="L417" i="6"/>
  <c r="K417" i="6"/>
  <c r="J417" i="6"/>
  <c r="I417" i="6"/>
  <c r="H417" i="6"/>
  <c r="G417" i="6"/>
  <c r="P416" i="6"/>
  <c r="O416" i="6"/>
  <c r="N416" i="6"/>
  <c r="M416" i="6"/>
  <c r="L416" i="6"/>
  <c r="K416" i="6"/>
  <c r="J416" i="6"/>
  <c r="I416" i="6"/>
  <c r="H416" i="6"/>
  <c r="G416" i="6"/>
  <c r="P415" i="6"/>
  <c r="O415" i="6"/>
  <c r="N415" i="6"/>
  <c r="M415" i="6"/>
  <c r="L415" i="6"/>
  <c r="K415" i="6"/>
  <c r="J415" i="6"/>
  <c r="I415" i="6"/>
  <c r="H415" i="6"/>
  <c r="G415" i="6"/>
  <c r="P414" i="6"/>
  <c r="O414" i="6"/>
  <c r="N414" i="6"/>
  <c r="M414" i="6"/>
  <c r="L414" i="6"/>
  <c r="K414" i="6"/>
  <c r="J414" i="6"/>
  <c r="I414" i="6"/>
  <c r="H414" i="6"/>
  <c r="G414" i="6"/>
  <c r="P413" i="6"/>
  <c r="O413" i="6"/>
  <c r="N413" i="6"/>
  <c r="M413" i="6"/>
  <c r="L413" i="6"/>
  <c r="K413" i="6"/>
  <c r="J413" i="6"/>
  <c r="I413" i="6"/>
  <c r="H413" i="6"/>
  <c r="G413" i="6"/>
  <c r="P412" i="6"/>
  <c r="O412" i="6"/>
  <c r="N412" i="6"/>
  <c r="M412" i="6"/>
  <c r="L412" i="6"/>
  <c r="K412" i="6"/>
  <c r="J412" i="6"/>
  <c r="I412" i="6"/>
  <c r="H412" i="6"/>
  <c r="G412" i="6"/>
  <c r="P411" i="6"/>
  <c r="O411" i="6"/>
  <c r="N411" i="6"/>
  <c r="M411" i="6"/>
  <c r="L411" i="6"/>
  <c r="K411" i="6"/>
  <c r="J411" i="6"/>
  <c r="I411" i="6"/>
  <c r="H411" i="6"/>
  <c r="G411" i="6"/>
  <c r="P410" i="6"/>
  <c r="O410" i="6"/>
  <c r="N410" i="6"/>
  <c r="M410" i="6"/>
  <c r="L410" i="6"/>
  <c r="K410" i="6"/>
  <c r="J410" i="6"/>
  <c r="I410" i="6"/>
  <c r="H410" i="6"/>
  <c r="G410" i="6"/>
  <c r="P409" i="6"/>
  <c r="O409" i="6"/>
  <c r="N409" i="6"/>
  <c r="M409" i="6"/>
  <c r="L409" i="6"/>
  <c r="K409" i="6"/>
  <c r="J409" i="6"/>
  <c r="I409" i="6"/>
  <c r="H409" i="6"/>
  <c r="G409" i="6"/>
  <c r="P408" i="6"/>
  <c r="O408" i="6"/>
  <c r="N408" i="6"/>
  <c r="M408" i="6"/>
  <c r="L408" i="6"/>
  <c r="K408" i="6"/>
  <c r="J408" i="6"/>
  <c r="I408" i="6"/>
  <c r="H408" i="6"/>
  <c r="G408" i="6"/>
  <c r="P407" i="6"/>
  <c r="O407" i="6"/>
  <c r="N407" i="6"/>
  <c r="M407" i="6"/>
  <c r="L407" i="6"/>
  <c r="K407" i="6"/>
  <c r="J407" i="6"/>
  <c r="I407" i="6"/>
  <c r="H407" i="6"/>
  <c r="G407" i="6"/>
  <c r="P406" i="6"/>
  <c r="O406" i="6"/>
  <c r="N406" i="6"/>
  <c r="M406" i="6"/>
  <c r="L406" i="6"/>
  <c r="K406" i="6"/>
  <c r="J406" i="6"/>
  <c r="I406" i="6"/>
  <c r="H406" i="6"/>
  <c r="G406" i="6"/>
  <c r="P405" i="6"/>
  <c r="O405" i="6"/>
  <c r="N405" i="6"/>
  <c r="M405" i="6"/>
  <c r="L405" i="6"/>
  <c r="K405" i="6"/>
  <c r="J405" i="6"/>
  <c r="I405" i="6"/>
  <c r="H405" i="6"/>
  <c r="G405" i="6"/>
  <c r="P404" i="6"/>
  <c r="O404" i="6"/>
  <c r="N404" i="6"/>
  <c r="M404" i="6"/>
  <c r="L404" i="6"/>
  <c r="K404" i="6"/>
  <c r="J404" i="6"/>
  <c r="I404" i="6"/>
  <c r="H404" i="6"/>
  <c r="G404" i="6"/>
  <c r="P403" i="6"/>
  <c r="O403" i="6"/>
  <c r="N403" i="6"/>
  <c r="M403" i="6"/>
  <c r="L403" i="6"/>
  <c r="K403" i="6"/>
  <c r="J403" i="6"/>
  <c r="I403" i="6"/>
  <c r="H403" i="6"/>
  <c r="G403" i="6"/>
  <c r="P402" i="6"/>
  <c r="O402" i="6"/>
  <c r="N402" i="6"/>
  <c r="M402" i="6"/>
  <c r="L402" i="6"/>
  <c r="K402" i="6"/>
  <c r="J402" i="6"/>
  <c r="I402" i="6"/>
  <c r="H402" i="6"/>
  <c r="G402" i="6"/>
  <c r="P401" i="6"/>
  <c r="O401" i="6"/>
  <c r="N401" i="6"/>
  <c r="M401" i="6"/>
  <c r="L401" i="6"/>
  <c r="K401" i="6"/>
  <c r="J401" i="6"/>
  <c r="I401" i="6"/>
  <c r="H401" i="6"/>
  <c r="G401" i="6"/>
  <c r="P400" i="6"/>
  <c r="O400" i="6"/>
  <c r="N400" i="6"/>
  <c r="M400" i="6"/>
  <c r="L400" i="6"/>
  <c r="K400" i="6"/>
  <c r="J400" i="6"/>
  <c r="I400" i="6"/>
  <c r="H400" i="6"/>
  <c r="G400" i="6"/>
  <c r="P399" i="6"/>
  <c r="O399" i="6"/>
  <c r="N399" i="6"/>
  <c r="M399" i="6"/>
  <c r="L399" i="6"/>
  <c r="K399" i="6"/>
  <c r="J399" i="6"/>
  <c r="I399" i="6"/>
  <c r="H399" i="6"/>
  <c r="G399" i="6"/>
  <c r="P398" i="6"/>
  <c r="O398" i="6"/>
  <c r="N398" i="6"/>
  <c r="M398" i="6"/>
  <c r="L398" i="6"/>
  <c r="K398" i="6"/>
  <c r="J398" i="6"/>
  <c r="I398" i="6"/>
  <c r="H398" i="6"/>
  <c r="G398" i="6"/>
  <c r="P397" i="6"/>
  <c r="O397" i="6"/>
  <c r="N397" i="6"/>
  <c r="M397" i="6"/>
  <c r="L397" i="6"/>
  <c r="K397" i="6"/>
  <c r="J397" i="6"/>
  <c r="I397" i="6"/>
  <c r="H397" i="6"/>
  <c r="G397" i="6"/>
  <c r="P396" i="6"/>
  <c r="O396" i="6"/>
  <c r="N396" i="6"/>
  <c r="M396" i="6"/>
  <c r="L396" i="6"/>
  <c r="K396" i="6"/>
  <c r="J396" i="6"/>
  <c r="I396" i="6"/>
  <c r="H396" i="6"/>
  <c r="G396" i="6"/>
  <c r="P395" i="6"/>
  <c r="O395" i="6"/>
  <c r="N395" i="6"/>
  <c r="M395" i="6"/>
  <c r="L395" i="6"/>
  <c r="K395" i="6"/>
  <c r="J395" i="6"/>
  <c r="I395" i="6"/>
  <c r="H395" i="6"/>
  <c r="G395" i="6"/>
  <c r="P394" i="6"/>
  <c r="O394" i="6"/>
  <c r="N394" i="6"/>
  <c r="M394" i="6"/>
  <c r="L394" i="6"/>
  <c r="K394" i="6"/>
  <c r="J394" i="6"/>
  <c r="I394" i="6"/>
  <c r="H394" i="6"/>
  <c r="G394" i="6"/>
  <c r="P393" i="6"/>
  <c r="O393" i="6"/>
  <c r="N393" i="6"/>
  <c r="M393" i="6"/>
  <c r="L393" i="6"/>
  <c r="K393" i="6"/>
  <c r="J393" i="6"/>
  <c r="I393" i="6"/>
  <c r="H393" i="6"/>
  <c r="G393" i="6"/>
  <c r="P392" i="6"/>
  <c r="O392" i="6"/>
  <c r="N392" i="6"/>
  <c r="M392" i="6"/>
  <c r="L392" i="6"/>
  <c r="K392" i="6"/>
  <c r="J392" i="6"/>
  <c r="I392" i="6"/>
  <c r="H392" i="6"/>
  <c r="G392" i="6"/>
  <c r="P391" i="6"/>
  <c r="O391" i="6"/>
  <c r="N391" i="6"/>
  <c r="M391" i="6"/>
  <c r="L391" i="6"/>
  <c r="K391" i="6"/>
  <c r="J391" i="6"/>
  <c r="I391" i="6"/>
  <c r="H391" i="6"/>
  <c r="G391" i="6"/>
  <c r="P390" i="6"/>
  <c r="O390" i="6"/>
  <c r="N390" i="6"/>
  <c r="M390" i="6"/>
  <c r="L390" i="6"/>
  <c r="K390" i="6"/>
  <c r="J390" i="6"/>
  <c r="I390" i="6"/>
  <c r="H390" i="6"/>
  <c r="G390" i="6"/>
  <c r="P389" i="6"/>
  <c r="O389" i="6"/>
  <c r="N389" i="6"/>
  <c r="M389" i="6"/>
  <c r="L389" i="6"/>
  <c r="K389" i="6"/>
  <c r="J389" i="6"/>
  <c r="I389" i="6"/>
  <c r="H389" i="6"/>
  <c r="G389" i="6"/>
  <c r="P388" i="6"/>
  <c r="O388" i="6"/>
  <c r="N388" i="6"/>
  <c r="M388" i="6"/>
  <c r="L388" i="6"/>
  <c r="K388" i="6"/>
  <c r="J388" i="6"/>
  <c r="I388" i="6"/>
  <c r="H388" i="6"/>
  <c r="G388" i="6"/>
  <c r="P387" i="6"/>
  <c r="O387" i="6"/>
  <c r="N387" i="6"/>
  <c r="M387" i="6"/>
  <c r="L387" i="6"/>
  <c r="K387" i="6"/>
  <c r="J387" i="6"/>
  <c r="I387" i="6"/>
  <c r="H387" i="6"/>
  <c r="G387" i="6"/>
  <c r="P386" i="6"/>
  <c r="O386" i="6"/>
  <c r="N386" i="6"/>
  <c r="M386" i="6"/>
  <c r="L386" i="6"/>
  <c r="K386" i="6"/>
  <c r="J386" i="6"/>
  <c r="I386" i="6"/>
  <c r="H386" i="6"/>
  <c r="G386" i="6"/>
  <c r="P385" i="6"/>
  <c r="O385" i="6"/>
  <c r="N385" i="6"/>
  <c r="M385" i="6"/>
  <c r="L385" i="6"/>
  <c r="K385" i="6"/>
  <c r="J385" i="6"/>
  <c r="I385" i="6"/>
  <c r="H385" i="6"/>
  <c r="G385" i="6"/>
  <c r="P384" i="6"/>
  <c r="O384" i="6"/>
  <c r="N384" i="6"/>
  <c r="M384" i="6"/>
  <c r="L384" i="6"/>
  <c r="K384" i="6"/>
  <c r="J384" i="6"/>
  <c r="I384" i="6"/>
  <c r="H384" i="6"/>
  <c r="G384" i="6"/>
  <c r="P383" i="6"/>
  <c r="O383" i="6"/>
  <c r="N383" i="6"/>
  <c r="M383" i="6"/>
  <c r="L383" i="6"/>
  <c r="K383" i="6"/>
  <c r="J383" i="6"/>
  <c r="I383" i="6"/>
  <c r="H383" i="6"/>
  <c r="G383" i="6"/>
  <c r="P382" i="6"/>
  <c r="O382" i="6"/>
  <c r="N382" i="6"/>
  <c r="M382" i="6"/>
  <c r="L382" i="6"/>
  <c r="K382" i="6"/>
  <c r="J382" i="6"/>
  <c r="I382" i="6"/>
  <c r="H382" i="6"/>
  <c r="G382" i="6"/>
  <c r="P381" i="6"/>
  <c r="O381" i="6"/>
  <c r="N381" i="6"/>
  <c r="M381" i="6"/>
  <c r="L381" i="6"/>
  <c r="K381" i="6"/>
  <c r="J381" i="6"/>
  <c r="I381" i="6"/>
  <c r="H381" i="6"/>
  <c r="G381" i="6"/>
  <c r="P380" i="6"/>
  <c r="O380" i="6"/>
  <c r="N380" i="6"/>
  <c r="M380" i="6"/>
  <c r="L380" i="6"/>
  <c r="K380" i="6"/>
  <c r="J380" i="6"/>
  <c r="I380" i="6"/>
  <c r="H380" i="6"/>
  <c r="G380" i="6"/>
  <c r="P379" i="6"/>
  <c r="O379" i="6"/>
  <c r="N379" i="6"/>
  <c r="M379" i="6"/>
  <c r="L379" i="6"/>
  <c r="K379" i="6"/>
  <c r="J379" i="6"/>
  <c r="I379" i="6"/>
  <c r="H379" i="6"/>
  <c r="G379" i="6"/>
  <c r="P378" i="6"/>
  <c r="O378" i="6"/>
  <c r="N378" i="6"/>
  <c r="M378" i="6"/>
  <c r="L378" i="6"/>
  <c r="K378" i="6"/>
  <c r="J378" i="6"/>
  <c r="I378" i="6"/>
  <c r="H378" i="6"/>
  <c r="G378" i="6"/>
  <c r="P377" i="6"/>
  <c r="O377" i="6"/>
  <c r="N377" i="6"/>
  <c r="M377" i="6"/>
  <c r="L377" i="6"/>
  <c r="K377" i="6"/>
  <c r="J377" i="6"/>
  <c r="I377" i="6"/>
  <c r="H377" i="6"/>
  <c r="G377" i="6"/>
  <c r="P376" i="6"/>
  <c r="O376" i="6"/>
  <c r="N376" i="6"/>
  <c r="M376" i="6"/>
  <c r="L376" i="6"/>
  <c r="K376" i="6"/>
  <c r="J376" i="6"/>
  <c r="I376" i="6"/>
  <c r="H376" i="6"/>
  <c r="G376" i="6"/>
  <c r="P375" i="6"/>
  <c r="O375" i="6"/>
  <c r="N375" i="6"/>
  <c r="M375" i="6"/>
  <c r="L375" i="6"/>
  <c r="K375" i="6"/>
  <c r="J375" i="6"/>
  <c r="I375" i="6"/>
  <c r="H375" i="6"/>
  <c r="G375" i="6"/>
  <c r="P374" i="6"/>
  <c r="O374" i="6"/>
  <c r="N374" i="6"/>
  <c r="M374" i="6"/>
  <c r="L374" i="6"/>
  <c r="K374" i="6"/>
  <c r="J374" i="6"/>
  <c r="I374" i="6"/>
  <c r="H374" i="6"/>
  <c r="G374" i="6"/>
  <c r="P373" i="6"/>
  <c r="O373" i="6"/>
  <c r="N373" i="6"/>
  <c r="M373" i="6"/>
  <c r="L373" i="6"/>
  <c r="K373" i="6"/>
  <c r="J373" i="6"/>
  <c r="I373" i="6"/>
  <c r="H373" i="6"/>
  <c r="G373" i="6"/>
  <c r="P372" i="6"/>
  <c r="O372" i="6"/>
  <c r="N372" i="6"/>
  <c r="M372" i="6"/>
  <c r="L372" i="6"/>
  <c r="K372" i="6"/>
  <c r="J372" i="6"/>
  <c r="I372" i="6"/>
  <c r="H372" i="6"/>
  <c r="G372" i="6"/>
  <c r="P371" i="6"/>
  <c r="O371" i="6"/>
  <c r="N371" i="6"/>
  <c r="M371" i="6"/>
  <c r="L371" i="6"/>
  <c r="K371" i="6"/>
  <c r="J371" i="6"/>
  <c r="I371" i="6"/>
  <c r="H371" i="6"/>
  <c r="G371" i="6"/>
  <c r="P370" i="6"/>
  <c r="O370" i="6"/>
  <c r="N370" i="6"/>
  <c r="M370" i="6"/>
  <c r="L370" i="6"/>
  <c r="K370" i="6"/>
  <c r="J370" i="6"/>
  <c r="I370" i="6"/>
  <c r="H370" i="6"/>
  <c r="G370" i="6"/>
  <c r="P369" i="6"/>
  <c r="O369" i="6"/>
  <c r="N369" i="6"/>
  <c r="M369" i="6"/>
  <c r="L369" i="6"/>
  <c r="K369" i="6"/>
  <c r="J369" i="6"/>
  <c r="I369" i="6"/>
  <c r="H369" i="6"/>
  <c r="G369" i="6"/>
  <c r="P368" i="6"/>
  <c r="O368" i="6"/>
  <c r="N368" i="6"/>
  <c r="M368" i="6"/>
  <c r="L368" i="6"/>
  <c r="K368" i="6"/>
  <c r="J368" i="6"/>
  <c r="I368" i="6"/>
  <c r="H368" i="6"/>
  <c r="G368" i="6"/>
  <c r="P367" i="6"/>
  <c r="O367" i="6"/>
  <c r="N367" i="6"/>
  <c r="M367" i="6"/>
  <c r="L367" i="6"/>
  <c r="K367" i="6"/>
  <c r="J367" i="6"/>
  <c r="I367" i="6"/>
  <c r="H367" i="6"/>
  <c r="G367" i="6"/>
  <c r="P366" i="6"/>
  <c r="O366" i="6"/>
  <c r="N366" i="6"/>
  <c r="M366" i="6"/>
  <c r="L366" i="6"/>
  <c r="K366" i="6"/>
  <c r="J366" i="6"/>
  <c r="I366" i="6"/>
  <c r="H366" i="6"/>
  <c r="G366" i="6"/>
  <c r="P365" i="6"/>
  <c r="O365" i="6"/>
  <c r="N365" i="6"/>
  <c r="M365" i="6"/>
  <c r="L365" i="6"/>
  <c r="K365" i="6"/>
  <c r="J365" i="6"/>
  <c r="I365" i="6"/>
  <c r="H365" i="6"/>
  <c r="G365" i="6"/>
  <c r="P364" i="6"/>
  <c r="O364" i="6"/>
  <c r="N364" i="6"/>
  <c r="M364" i="6"/>
  <c r="L364" i="6"/>
  <c r="K364" i="6"/>
  <c r="J364" i="6"/>
  <c r="I364" i="6"/>
  <c r="H364" i="6"/>
  <c r="G364" i="6"/>
  <c r="P363" i="6"/>
  <c r="O363" i="6"/>
  <c r="N363" i="6"/>
  <c r="M363" i="6"/>
  <c r="L363" i="6"/>
  <c r="K363" i="6"/>
  <c r="J363" i="6"/>
  <c r="I363" i="6"/>
  <c r="H363" i="6"/>
  <c r="G363" i="6"/>
  <c r="P362" i="6"/>
  <c r="O362" i="6"/>
  <c r="N362" i="6"/>
  <c r="M362" i="6"/>
  <c r="L362" i="6"/>
  <c r="K362" i="6"/>
  <c r="J362" i="6"/>
  <c r="I362" i="6"/>
  <c r="H362" i="6"/>
  <c r="G362" i="6"/>
  <c r="P361" i="6"/>
  <c r="O361" i="6"/>
  <c r="N361" i="6"/>
  <c r="M361" i="6"/>
  <c r="L361" i="6"/>
  <c r="K361" i="6"/>
  <c r="J361" i="6"/>
  <c r="I361" i="6"/>
  <c r="H361" i="6"/>
  <c r="G361" i="6"/>
  <c r="P360" i="6"/>
  <c r="O360" i="6"/>
  <c r="N360" i="6"/>
  <c r="M360" i="6"/>
  <c r="L360" i="6"/>
  <c r="K360" i="6"/>
  <c r="J360" i="6"/>
  <c r="I360" i="6"/>
  <c r="H360" i="6"/>
  <c r="G360" i="6"/>
  <c r="P359" i="6"/>
  <c r="O359" i="6"/>
  <c r="N359" i="6"/>
  <c r="M359" i="6"/>
  <c r="L359" i="6"/>
  <c r="K359" i="6"/>
  <c r="J359" i="6"/>
  <c r="I359" i="6"/>
  <c r="H359" i="6"/>
  <c r="G359" i="6"/>
  <c r="P358" i="6"/>
  <c r="O358" i="6"/>
  <c r="N358" i="6"/>
  <c r="M358" i="6"/>
  <c r="L358" i="6"/>
  <c r="K358" i="6"/>
  <c r="J358" i="6"/>
  <c r="I358" i="6"/>
  <c r="H358" i="6"/>
  <c r="G358" i="6"/>
  <c r="P357" i="6"/>
  <c r="O357" i="6"/>
  <c r="N357" i="6"/>
  <c r="M357" i="6"/>
  <c r="L357" i="6"/>
  <c r="K357" i="6"/>
  <c r="J357" i="6"/>
  <c r="I357" i="6"/>
  <c r="H357" i="6"/>
  <c r="G357" i="6"/>
  <c r="P356" i="6"/>
  <c r="O356" i="6"/>
  <c r="N356" i="6"/>
  <c r="M356" i="6"/>
  <c r="L356" i="6"/>
  <c r="K356" i="6"/>
  <c r="J356" i="6"/>
  <c r="I356" i="6"/>
  <c r="H356" i="6"/>
  <c r="G356" i="6"/>
  <c r="P355" i="6"/>
  <c r="O355" i="6"/>
  <c r="N355" i="6"/>
  <c r="M355" i="6"/>
  <c r="L355" i="6"/>
  <c r="K355" i="6"/>
  <c r="J355" i="6"/>
  <c r="I355" i="6"/>
  <c r="H355" i="6"/>
  <c r="G355" i="6"/>
  <c r="P354" i="6"/>
  <c r="O354" i="6"/>
  <c r="N354" i="6"/>
  <c r="M354" i="6"/>
  <c r="L354" i="6"/>
  <c r="K354" i="6"/>
  <c r="J354" i="6"/>
  <c r="I354" i="6"/>
  <c r="H354" i="6"/>
  <c r="G354" i="6"/>
  <c r="P353" i="6"/>
  <c r="O353" i="6"/>
  <c r="N353" i="6"/>
  <c r="M353" i="6"/>
  <c r="L353" i="6"/>
  <c r="K353" i="6"/>
  <c r="J353" i="6"/>
  <c r="I353" i="6"/>
  <c r="H353" i="6"/>
  <c r="G353" i="6"/>
  <c r="P352" i="6"/>
  <c r="O352" i="6"/>
  <c r="N352" i="6"/>
  <c r="M352" i="6"/>
  <c r="L352" i="6"/>
  <c r="K352" i="6"/>
  <c r="J352" i="6"/>
  <c r="I352" i="6"/>
  <c r="H352" i="6"/>
  <c r="G352" i="6"/>
  <c r="P351" i="6"/>
  <c r="O351" i="6"/>
  <c r="N351" i="6"/>
  <c r="M351" i="6"/>
  <c r="L351" i="6"/>
  <c r="K351" i="6"/>
  <c r="J351" i="6"/>
  <c r="I351" i="6"/>
  <c r="H351" i="6"/>
  <c r="G351" i="6"/>
  <c r="P350" i="6"/>
  <c r="O350" i="6"/>
  <c r="N350" i="6"/>
  <c r="M350" i="6"/>
  <c r="L350" i="6"/>
  <c r="K350" i="6"/>
  <c r="J350" i="6"/>
  <c r="I350" i="6"/>
  <c r="H350" i="6"/>
  <c r="G350" i="6"/>
  <c r="P349" i="6"/>
  <c r="O349" i="6"/>
  <c r="N349" i="6"/>
  <c r="M349" i="6"/>
  <c r="L349" i="6"/>
  <c r="K349" i="6"/>
  <c r="J349" i="6"/>
  <c r="I349" i="6"/>
  <c r="H349" i="6"/>
  <c r="G349" i="6"/>
  <c r="P348" i="6"/>
  <c r="O348" i="6"/>
  <c r="N348" i="6"/>
  <c r="M348" i="6"/>
  <c r="L348" i="6"/>
  <c r="K348" i="6"/>
  <c r="J348" i="6"/>
  <c r="I348" i="6"/>
  <c r="H348" i="6"/>
  <c r="G348" i="6"/>
  <c r="P347" i="6"/>
  <c r="O347" i="6"/>
  <c r="N347" i="6"/>
  <c r="M347" i="6"/>
  <c r="L347" i="6"/>
  <c r="K347" i="6"/>
  <c r="J347" i="6"/>
  <c r="I347" i="6"/>
  <c r="H347" i="6"/>
  <c r="G347" i="6"/>
  <c r="P346" i="6"/>
  <c r="O346" i="6"/>
  <c r="N346" i="6"/>
  <c r="M346" i="6"/>
  <c r="L346" i="6"/>
  <c r="K346" i="6"/>
  <c r="J346" i="6"/>
  <c r="I346" i="6"/>
  <c r="H346" i="6"/>
  <c r="G346" i="6"/>
  <c r="P345" i="6"/>
  <c r="O345" i="6"/>
  <c r="N345" i="6"/>
  <c r="M345" i="6"/>
  <c r="L345" i="6"/>
  <c r="K345" i="6"/>
  <c r="J345" i="6"/>
  <c r="I345" i="6"/>
  <c r="H345" i="6"/>
  <c r="G345" i="6"/>
  <c r="P344" i="6"/>
  <c r="O344" i="6"/>
  <c r="N344" i="6"/>
  <c r="M344" i="6"/>
  <c r="L344" i="6"/>
  <c r="K344" i="6"/>
  <c r="J344" i="6"/>
  <c r="I344" i="6"/>
  <c r="H344" i="6"/>
  <c r="G344" i="6"/>
  <c r="P343" i="6"/>
  <c r="O343" i="6"/>
  <c r="N343" i="6"/>
  <c r="M343" i="6"/>
  <c r="L343" i="6"/>
  <c r="K343" i="6"/>
  <c r="J343" i="6"/>
  <c r="I343" i="6"/>
  <c r="H343" i="6"/>
  <c r="G343" i="6"/>
  <c r="P342" i="6"/>
  <c r="O342" i="6"/>
  <c r="N342" i="6"/>
  <c r="M342" i="6"/>
  <c r="L342" i="6"/>
  <c r="K342" i="6"/>
  <c r="J342" i="6"/>
  <c r="I342" i="6"/>
  <c r="H342" i="6"/>
  <c r="G342" i="6"/>
  <c r="P341" i="6"/>
  <c r="O341" i="6"/>
  <c r="N341" i="6"/>
  <c r="M341" i="6"/>
  <c r="L341" i="6"/>
  <c r="K341" i="6"/>
  <c r="J341" i="6"/>
  <c r="I341" i="6"/>
  <c r="H341" i="6"/>
  <c r="G341" i="6"/>
  <c r="P340" i="6"/>
  <c r="O340" i="6"/>
  <c r="N340" i="6"/>
  <c r="M340" i="6"/>
  <c r="L340" i="6"/>
  <c r="K340" i="6"/>
  <c r="J340" i="6"/>
  <c r="I340" i="6"/>
  <c r="H340" i="6"/>
  <c r="G340" i="6"/>
  <c r="P339" i="6"/>
  <c r="O339" i="6"/>
  <c r="N339" i="6"/>
  <c r="M339" i="6"/>
  <c r="L339" i="6"/>
  <c r="K339" i="6"/>
  <c r="J339" i="6"/>
  <c r="I339" i="6"/>
  <c r="H339" i="6"/>
  <c r="G339" i="6"/>
  <c r="P338" i="6"/>
  <c r="O338" i="6"/>
  <c r="N338" i="6"/>
  <c r="M338" i="6"/>
  <c r="L338" i="6"/>
  <c r="K338" i="6"/>
  <c r="J338" i="6"/>
  <c r="I338" i="6"/>
  <c r="H338" i="6"/>
  <c r="G338" i="6"/>
  <c r="P337" i="6"/>
  <c r="O337" i="6"/>
  <c r="N337" i="6"/>
  <c r="M337" i="6"/>
  <c r="L337" i="6"/>
  <c r="K337" i="6"/>
  <c r="J337" i="6"/>
  <c r="I337" i="6"/>
  <c r="H337" i="6"/>
  <c r="G337" i="6"/>
  <c r="P336" i="6"/>
  <c r="O336" i="6"/>
  <c r="N336" i="6"/>
  <c r="M336" i="6"/>
  <c r="L336" i="6"/>
  <c r="K336" i="6"/>
  <c r="J336" i="6"/>
  <c r="I336" i="6"/>
  <c r="H336" i="6"/>
  <c r="G336" i="6"/>
  <c r="P335" i="6"/>
  <c r="O335" i="6"/>
  <c r="N335" i="6"/>
  <c r="M335" i="6"/>
  <c r="L335" i="6"/>
  <c r="K335" i="6"/>
  <c r="J335" i="6"/>
  <c r="I335" i="6"/>
  <c r="H335" i="6"/>
  <c r="G335" i="6"/>
  <c r="P334" i="6"/>
  <c r="O334" i="6"/>
  <c r="N334" i="6"/>
  <c r="M334" i="6"/>
  <c r="L334" i="6"/>
  <c r="K334" i="6"/>
  <c r="J334" i="6"/>
  <c r="I334" i="6"/>
  <c r="H334" i="6"/>
  <c r="G334" i="6"/>
  <c r="P333" i="6"/>
  <c r="O333" i="6"/>
  <c r="N333" i="6"/>
  <c r="M333" i="6"/>
  <c r="L333" i="6"/>
  <c r="K333" i="6"/>
  <c r="J333" i="6"/>
  <c r="I333" i="6"/>
  <c r="H333" i="6"/>
  <c r="G333" i="6"/>
  <c r="P332" i="6"/>
  <c r="O332" i="6"/>
  <c r="N332" i="6"/>
  <c r="M332" i="6"/>
  <c r="L332" i="6"/>
  <c r="K332" i="6"/>
  <c r="J332" i="6"/>
  <c r="I332" i="6"/>
  <c r="H332" i="6"/>
  <c r="G332" i="6"/>
  <c r="P331" i="6"/>
  <c r="O331" i="6"/>
  <c r="N331" i="6"/>
  <c r="M331" i="6"/>
  <c r="L331" i="6"/>
  <c r="K331" i="6"/>
  <c r="J331" i="6"/>
  <c r="I331" i="6"/>
  <c r="H331" i="6"/>
  <c r="G331" i="6"/>
  <c r="P330" i="6"/>
  <c r="O330" i="6"/>
  <c r="N330" i="6"/>
  <c r="M330" i="6"/>
  <c r="L330" i="6"/>
  <c r="K330" i="6"/>
  <c r="J330" i="6"/>
  <c r="I330" i="6"/>
  <c r="H330" i="6"/>
  <c r="G330" i="6"/>
  <c r="P329" i="6"/>
  <c r="O329" i="6"/>
  <c r="N329" i="6"/>
  <c r="M329" i="6"/>
  <c r="L329" i="6"/>
  <c r="K329" i="6"/>
  <c r="J329" i="6"/>
  <c r="I329" i="6"/>
  <c r="H329" i="6"/>
  <c r="G329" i="6"/>
  <c r="P328" i="6"/>
  <c r="O328" i="6"/>
  <c r="N328" i="6"/>
  <c r="M328" i="6"/>
  <c r="L328" i="6"/>
  <c r="K328" i="6"/>
  <c r="J328" i="6"/>
  <c r="I328" i="6"/>
  <c r="H328" i="6"/>
  <c r="G328" i="6"/>
  <c r="P327" i="6"/>
  <c r="O327" i="6"/>
  <c r="N327" i="6"/>
  <c r="M327" i="6"/>
  <c r="L327" i="6"/>
  <c r="K327" i="6"/>
  <c r="J327" i="6"/>
  <c r="I327" i="6"/>
  <c r="H327" i="6"/>
  <c r="G327" i="6"/>
  <c r="P326" i="6"/>
  <c r="O326" i="6"/>
  <c r="N326" i="6"/>
  <c r="M326" i="6"/>
  <c r="L326" i="6"/>
  <c r="K326" i="6"/>
  <c r="J326" i="6"/>
  <c r="I326" i="6"/>
  <c r="H326" i="6"/>
  <c r="G326" i="6"/>
  <c r="P325" i="6"/>
  <c r="O325" i="6"/>
  <c r="N325" i="6"/>
  <c r="M325" i="6"/>
  <c r="L325" i="6"/>
  <c r="K325" i="6"/>
  <c r="J325" i="6"/>
  <c r="I325" i="6"/>
  <c r="H325" i="6"/>
  <c r="G325" i="6"/>
  <c r="P324" i="6"/>
  <c r="O324" i="6"/>
  <c r="N324" i="6"/>
  <c r="M324" i="6"/>
  <c r="L324" i="6"/>
  <c r="K324" i="6"/>
  <c r="J324" i="6"/>
  <c r="I324" i="6"/>
  <c r="H324" i="6"/>
  <c r="G324" i="6"/>
  <c r="P323" i="6"/>
  <c r="O323" i="6"/>
  <c r="N323" i="6"/>
  <c r="M323" i="6"/>
  <c r="L323" i="6"/>
  <c r="K323" i="6"/>
  <c r="J323" i="6"/>
  <c r="I323" i="6"/>
  <c r="H323" i="6"/>
  <c r="G323" i="6"/>
  <c r="P322" i="6"/>
  <c r="O322" i="6"/>
  <c r="N322" i="6"/>
  <c r="M322" i="6"/>
  <c r="L322" i="6"/>
  <c r="K322" i="6"/>
  <c r="J322" i="6"/>
  <c r="I322" i="6"/>
  <c r="H322" i="6"/>
  <c r="G322" i="6"/>
  <c r="P321" i="6"/>
  <c r="O321" i="6"/>
  <c r="N321" i="6"/>
  <c r="M321" i="6"/>
  <c r="L321" i="6"/>
  <c r="K321" i="6"/>
  <c r="J321" i="6"/>
  <c r="I321" i="6"/>
  <c r="H321" i="6"/>
  <c r="G321" i="6"/>
  <c r="P320" i="6"/>
  <c r="O320" i="6"/>
  <c r="N320" i="6"/>
  <c r="M320" i="6"/>
  <c r="L320" i="6"/>
  <c r="K320" i="6"/>
  <c r="J320" i="6"/>
  <c r="I320" i="6"/>
  <c r="H320" i="6"/>
  <c r="G320" i="6"/>
  <c r="P319" i="6"/>
  <c r="O319" i="6"/>
  <c r="N319" i="6"/>
  <c r="M319" i="6"/>
  <c r="L319" i="6"/>
  <c r="K319" i="6"/>
  <c r="J319" i="6"/>
  <c r="I319" i="6"/>
  <c r="H319" i="6"/>
  <c r="G319" i="6"/>
  <c r="P318" i="6"/>
  <c r="O318" i="6"/>
  <c r="N318" i="6"/>
  <c r="M318" i="6"/>
  <c r="L318" i="6"/>
  <c r="K318" i="6"/>
  <c r="J318" i="6"/>
  <c r="I318" i="6"/>
  <c r="H318" i="6"/>
  <c r="G318" i="6"/>
  <c r="P317" i="6"/>
  <c r="O317" i="6"/>
  <c r="N317" i="6"/>
  <c r="M317" i="6"/>
  <c r="L317" i="6"/>
  <c r="K317" i="6"/>
  <c r="J317" i="6"/>
  <c r="I317" i="6"/>
  <c r="H317" i="6"/>
  <c r="G317" i="6"/>
  <c r="P316" i="6"/>
  <c r="O316" i="6"/>
  <c r="N316" i="6"/>
  <c r="M316" i="6"/>
  <c r="L316" i="6"/>
  <c r="K316" i="6"/>
  <c r="J316" i="6"/>
  <c r="I316" i="6"/>
  <c r="H316" i="6"/>
  <c r="G316" i="6"/>
  <c r="P315" i="6"/>
  <c r="O315" i="6"/>
  <c r="N315" i="6"/>
  <c r="M315" i="6"/>
  <c r="L315" i="6"/>
  <c r="K315" i="6"/>
  <c r="J315" i="6"/>
  <c r="I315" i="6"/>
  <c r="H315" i="6"/>
  <c r="G315" i="6"/>
  <c r="P314" i="6"/>
  <c r="O314" i="6"/>
  <c r="N314" i="6"/>
  <c r="M314" i="6"/>
  <c r="L314" i="6"/>
  <c r="K314" i="6"/>
  <c r="J314" i="6"/>
  <c r="I314" i="6"/>
  <c r="H314" i="6"/>
  <c r="G314" i="6"/>
  <c r="P313" i="6"/>
  <c r="O313" i="6"/>
  <c r="N313" i="6"/>
  <c r="M313" i="6"/>
  <c r="L313" i="6"/>
  <c r="K313" i="6"/>
  <c r="J313" i="6"/>
  <c r="I313" i="6"/>
  <c r="H313" i="6"/>
  <c r="G313" i="6"/>
  <c r="P312" i="6"/>
  <c r="O312" i="6"/>
  <c r="N312" i="6"/>
  <c r="M312" i="6"/>
  <c r="L312" i="6"/>
  <c r="K312" i="6"/>
  <c r="J312" i="6"/>
  <c r="I312" i="6"/>
  <c r="H312" i="6"/>
  <c r="G312" i="6"/>
  <c r="P311" i="6"/>
  <c r="O311" i="6"/>
  <c r="N311" i="6"/>
  <c r="M311" i="6"/>
  <c r="L311" i="6"/>
  <c r="K311" i="6"/>
  <c r="J311" i="6"/>
  <c r="I311" i="6"/>
  <c r="H311" i="6"/>
  <c r="G311" i="6"/>
  <c r="P310" i="6"/>
  <c r="O310" i="6"/>
  <c r="N310" i="6"/>
  <c r="M310" i="6"/>
  <c r="L310" i="6"/>
  <c r="K310" i="6"/>
  <c r="J310" i="6"/>
  <c r="I310" i="6"/>
  <c r="H310" i="6"/>
  <c r="G310" i="6"/>
  <c r="P309" i="6"/>
  <c r="O309" i="6"/>
  <c r="N309" i="6"/>
  <c r="M309" i="6"/>
  <c r="L309" i="6"/>
  <c r="K309" i="6"/>
  <c r="J309" i="6"/>
  <c r="I309" i="6"/>
  <c r="H309" i="6"/>
  <c r="G309" i="6"/>
  <c r="P308" i="6"/>
  <c r="O308" i="6"/>
  <c r="N308" i="6"/>
  <c r="M308" i="6"/>
  <c r="L308" i="6"/>
  <c r="K308" i="6"/>
  <c r="J308" i="6"/>
  <c r="I308" i="6"/>
  <c r="H308" i="6"/>
  <c r="G308" i="6"/>
  <c r="P307" i="6"/>
  <c r="O307" i="6"/>
  <c r="N307" i="6"/>
  <c r="M307" i="6"/>
  <c r="L307" i="6"/>
  <c r="K307" i="6"/>
  <c r="J307" i="6"/>
  <c r="I307" i="6"/>
  <c r="H307" i="6"/>
  <c r="G307" i="6"/>
  <c r="P306" i="6"/>
  <c r="O306" i="6"/>
  <c r="N306" i="6"/>
  <c r="M306" i="6"/>
  <c r="L306" i="6"/>
  <c r="K306" i="6"/>
  <c r="J306" i="6"/>
  <c r="I306" i="6"/>
  <c r="H306" i="6"/>
  <c r="G306" i="6"/>
  <c r="P305" i="6"/>
  <c r="O305" i="6"/>
  <c r="N305" i="6"/>
  <c r="M305" i="6"/>
  <c r="L305" i="6"/>
  <c r="K305" i="6"/>
  <c r="J305" i="6"/>
  <c r="I305" i="6"/>
  <c r="H305" i="6"/>
  <c r="G305" i="6"/>
  <c r="P304" i="6"/>
  <c r="O304" i="6"/>
  <c r="N304" i="6"/>
  <c r="M304" i="6"/>
  <c r="L304" i="6"/>
  <c r="K304" i="6"/>
  <c r="J304" i="6"/>
  <c r="I304" i="6"/>
  <c r="H304" i="6"/>
  <c r="G304" i="6"/>
  <c r="P303" i="6"/>
  <c r="O303" i="6"/>
  <c r="N303" i="6"/>
  <c r="M303" i="6"/>
  <c r="L303" i="6"/>
  <c r="K303" i="6"/>
  <c r="J303" i="6"/>
  <c r="I303" i="6"/>
  <c r="H303" i="6"/>
  <c r="G303" i="6"/>
  <c r="P302" i="6"/>
  <c r="O302" i="6"/>
  <c r="N302" i="6"/>
  <c r="M302" i="6"/>
  <c r="L302" i="6"/>
  <c r="K302" i="6"/>
  <c r="J302" i="6"/>
  <c r="I302" i="6"/>
  <c r="H302" i="6"/>
  <c r="G302" i="6"/>
  <c r="P301" i="6"/>
  <c r="O301" i="6"/>
  <c r="N301" i="6"/>
  <c r="M301" i="6"/>
  <c r="L301" i="6"/>
  <c r="K301" i="6"/>
  <c r="J301" i="6"/>
  <c r="I301" i="6"/>
  <c r="H301" i="6"/>
  <c r="G301" i="6"/>
  <c r="P300" i="6"/>
  <c r="O300" i="6"/>
  <c r="N300" i="6"/>
  <c r="M300" i="6"/>
  <c r="L300" i="6"/>
  <c r="K300" i="6"/>
  <c r="J300" i="6"/>
  <c r="I300" i="6"/>
  <c r="H300" i="6"/>
  <c r="G300" i="6"/>
  <c r="P299" i="6"/>
  <c r="O299" i="6"/>
  <c r="N299" i="6"/>
  <c r="M299" i="6"/>
  <c r="L299" i="6"/>
  <c r="K299" i="6"/>
  <c r="J299" i="6"/>
  <c r="I299" i="6"/>
  <c r="H299" i="6"/>
  <c r="G299" i="6"/>
  <c r="P298" i="6"/>
  <c r="O298" i="6"/>
  <c r="N298" i="6"/>
  <c r="M298" i="6"/>
  <c r="L298" i="6"/>
  <c r="K298" i="6"/>
  <c r="J298" i="6"/>
  <c r="I298" i="6"/>
  <c r="H298" i="6"/>
  <c r="G298" i="6"/>
  <c r="P297" i="6"/>
  <c r="O297" i="6"/>
  <c r="N297" i="6"/>
  <c r="M297" i="6"/>
  <c r="L297" i="6"/>
  <c r="K297" i="6"/>
  <c r="J297" i="6"/>
  <c r="I297" i="6"/>
  <c r="H297" i="6"/>
  <c r="G297" i="6"/>
  <c r="P296" i="6"/>
  <c r="O296" i="6"/>
  <c r="N296" i="6"/>
  <c r="M296" i="6"/>
  <c r="L296" i="6"/>
  <c r="K296" i="6"/>
  <c r="J296" i="6"/>
  <c r="I296" i="6"/>
  <c r="H296" i="6"/>
  <c r="G296" i="6"/>
  <c r="P295" i="6"/>
  <c r="O295" i="6"/>
  <c r="N295" i="6"/>
  <c r="M295" i="6"/>
  <c r="L295" i="6"/>
  <c r="K295" i="6"/>
  <c r="J295" i="6"/>
  <c r="I295" i="6"/>
  <c r="H295" i="6"/>
  <c r="G295" i="6"/>
  <c r="P294" i="6"/>
  <c r="O294" i="6"/>
  <c r="N294" i="6"/>
  <c r="M294" i="6"/>
  <c r="L294" i="6"/>
  <c r="K294" i="6"/>
  <c r="J294" i="6"/>
  <c r="I294" i="6"/>
  <c r="H294" i="6"/>
  <c r="G294" i="6"/>
  <c r="P293" i="6"/>
  <c r="O293" i="6"/>
  <c r="N293" i="6"/>
  <c r="M293" i="6"/>
  <c r="L293" i="6"/>
  <c r="K293" i="6"/>
  <c r="J293" i="6"/>
  <c r="I293" i="6"/>
  <c r="H293" i="6"/>
  <c r="G293" i="6"/>
  <c r="P292" i="6"/>
  <c r="O292" i="6"/>
  <c r="N292" i="6"/>
  <c r="M292" i="6"/>
  <c r="L292" i="6"/>
  <c r="K292" i="6"/>
  <c r="J292" i="6"/>
  <c r="I292" i="6"/>
  <c r="H292" i="6"/>
  <c r="G292" i="6"/>
  <c r="P291" i="6"/>
  <c r="O291" i="6"/>
  <c r="N291" i="6"/>
  <c r="M291" i="6"/>
  <c r="L291" i="6"/>
  <c r="K291" i="6"/>
  <c r="J291" i="6"/>
  <c r="I291" i="6"/>
  <c r="H291" i="6"/>
  <c r="G291" i="6"/>
  <c r="P290" i="6"/>
  <c r="O290" i="6"/>
  <c r="N290" i="6"/>
  <c r="M290" i="6"/>
  <c r="L290" i="6"/>
  <c r="K290" i="6"/>
  <c r="J290" i="6"/>
  <c r="I290" i="6"/>
  <c r="H290" i="6"/>
  <c r="G290" i="6"/>
  <c r="P289" i="6"/>
  <c r="O289" i="6"/>
  <c r="N289" i="6"/>
  <c r="M289" i="6"/>
  <c r="L289" i="6"/>
  <c r="K289" i="6"/>
  <c r="J289" i="6"/>
  <c r="I289" i="6"/>
  <c r="H289" i="6"/>
  <c r="G289" i="6"/>
  <c r="P288" i="6"/>
  <c r="O288" i="6"/>
  <c r="N288" i="6"/>
  <c r="M288" i="6"/>
  <c r="L288" i="6"/>
  <c r="K288" i="6"/>
  <c r="J288" i="6"/>
  <c r="I288" i="6"/>
  <c r="H288" i="6"/>
  <c r="G288" i="6"/>
  <c r="P287" i="6"/>
  <c r="O287" i="6"/>
  <c r="N287" i="6"/>
  <c r="M287" i="6"/>
  <c r="L287" i="6"/>
  <c r="K287" i="6"/>
  <c r="J287" i="6"/>
  <c r="I287" i="6"/>
  <c r="H287" i="6"/>
  <c r="G287" i="6"/>
  <c r="P286" i="6"/>
  <c r="O286" i="6"/>
  <c r="N286" i="6"/>
  <c r="M286" i="6"/>
  <c r="L286" i="6"/>
  <c r="K286" i="6"/>
  <c r="J286" i="6"/>
  <c r="I286" i="6"/>
  <c r="H286" i="6"/>
  <c r="G286" i="6"/>
  <c r="P285" i="6"/>
  <c r="O285" i="6"/>
  <c r="N285" i="6"/>
  <c r="M285" i="6"/>
  <c r="L285" i="6"/>
  <c r="K285" i="6"/>
  <c r="J285" i="6"/>
  <c r="I285" i="6"/>
  <c r="H285" i="6"/>
  <c r="G285" i="6"/>
  <c r="P284" i="6"/>
  <c r="O284" i="6"/>
  <c r="N284" i="6"/>
  <c r="M284" i="6"/>
  <c r="L284" i="6"/>
  <c r="K284" i="6"/>
  <c r="J284" i="6"/>
  <c r="I284" i="6"/>
  <c r="H284" i="6"/>
  <c r="G284" i="6"/>
  <c r="P283" i="6"/>
  <c r="O283" i="6"/>
  <c r="N283" i="6"/>
  <c r="M283" i="6"/>
  <c r="L283" i="6"/>
  <c r="K283" i="6"/>
  <c r="J283" i="6"/>
  <c r="I283" i="6"/>
  <c r="H283" i="6"/>
  <c r="G283" i="6"/>
  <c r="P282" i="6"/>
  <c r="O282" i="6"/>
  <c r="N282" i="6"/>
  <c r="M282" i="6"/>
  <c r="L282" i="6"/>
  <c r="K282" i="6"/>
  <c r="J282" i="6"/>
  <c r="I282" i="6"/>
  <c r="H282" i="6"/>
  <c r="G282" i="6"/>
  <c r="P281" i="6"/>
  <c r="O281" i="6"/>
  <c r="N281" i="6"/>
  <c r="M281" i="6"/>
  <c r="L281" i="6"/>
  <c r="K281" i="6"/>
  <c r="J281" i="6"/>
  <c r="I281" i="6"/>
  <c r="H281" i="6"/>
  <c r="G281" i="6"/>
  <c r="P280" i="6"/>
  <c r="O280" i="6"/>
  <c r="N280" i="6"/>
  <c r="M280" i="6"/>
  <c r="L280" i="6"/>
  <c r="K280" i="6"/>
  <c r="J280" i="6"/>
  <c r="I280" i="6"/>
  <c r="H280" i="6"/>
  <c r="G280" i="6"/>
  <c r="P279" i="6"/>
  <c r="O279" i="6"/>
  <c r="N279" i="6"/>
  <c r="M279" i="6"/>
  <c r="L279" i="6"/>
  <c r="K279" i="6"/>
  <c r="J279" i="6"/>
  <c r="I279" i="6"/>
  <c r="H279" i="6"/>
  <c r="G279" i="6"/>
  <c r="P278" i="6"/>
  <c r="O278" i="6"/>
  <c r="N278" i="6"/>
  <c r="M278" i="6"/>
  <c r="L278" i="6"/>
  <c r="K278" i="6"/>
  <c r="J278" i="6"/>
  <c r="I278" i="6"/>
  <c r="H278" i="6"/>
  <c r="G278" i="6"/>
  <c r="P277" i="6"/>
  <c r="O277" i="6"/>
  <c r="N277" i="6"/>
  <c r="M277" i="6"/>
  <c r="L277" i="6"/>
  <c r="K277" i="6"/>
  <c r="J277" i="6"/>
  <c r="I277" i="6"/>
  <c r="H277" i="6"/>
  <c r="G277" i="6"/>
  <c r="P276" i="6"/>
  <c r="O276" i="6"/>
  <c r="N276" i="6"/>
  <c r="M276" i="6"/>
  <c r="L276" i="6"/>
  <c r="K276" i="6"/>
  <c r="J276" i="6"/>
  <c r="I276" i="6"/>
  <c r="H276" i="6"/>
  <c r="G276" i="6"/>
  <c r="P275" i="6"/>
  <c r="O275" i="6"/>
  <c r="N275" i="6"/>
  <c r="M275" i="6"/>
  <c r="L275" i="6"/>
  <c r="K275" i="6"/>
  <c r="J275" i="6"/>
  <c r="I275" i="6"/>
  <c r="H275" i="6"/>
  <c r="G275" i="6"/>
  <c r="P274" i="6"/>
  <c r="O274" i="6"/>
  <c r="N274" i="6"/>
  <c r="M274" i="6"/>
  <c r="L274" i="6"/>
  <c r="K274" i="6"/>
  <c r="J274" i="6"/>
  <c r="I274" i="6"/>
  <c r="H274" i="6"/>
  <c r="G274" i="6"/>
  <c r="P273" i="6"/>
  <c r="O273" i="6"/>
  <c r="N273" i="6"/>
  <c r="M273" i="6"/>
  <c r="L273" i="6"/>
  <c r="K273" i="6"/>
  <c r="J273" i="6"/>
  <c r="I273" i="6"/>
  <c r="H273" i="6"/>
  <c r="G273" i="6"/>
  <c r="P272" i="6"/>
  <c r="O272" i="6"/>
  <c r="N272" i="6"/>
  <c r="M272" i="6"/>
  <c r="L272" i="6"/>
  <c r="K272" i="6"/>
  <c r="J272" i="6"/>
  <c r="I272" i="6"/>
  <c r="H272" i="6"/>
  <c r="G272" i="6"/>
  <c r="P271" i="6"/>
  <c r="O271" i="6"/>
  <c r="N271" i="6"/>
  <c r="M271" i="6"/>
  <c r="L271" i="6"/>
  <c r="K271" i="6"/>
  <c r="J271" i="6"/>
  <c r="I271" i="6"/>
  <c r="H271" i="6"/>
  <c r="G271" i="6"/>
  <c r="P270" i="6"/>
  <c r="O270" i="6"/>
  <c r="N270" i="6"/>
  <c r="M270" i="6"/>
  <c r="L270" i="6"/>
  <c r="K270" i="6"/>
  <c r="J270" i="6"/>
  <c r="I270" i="6"/>
  <c r="H270" i="6"/>
  <c r="G270" i="6"/>
  <c r="P269" i="6"/>
  <c r="O269" i="6"/>
  <c r="N269" i="6"/>
  <c r="M269" i="6"/>
  <c r="L269" i="6"/>
  <c r="K269" i="6"/>
  <c r="J269" i="6"/>
  <c r="I269" i="6"/>
  <c r="H269" i="6"/>
  <c r="G269" i="6"/>
  <c r="P268" i="6"/>
  <c r="O268" i="6"/>
  <c r="N268" i="6"/>
  <c r="M268" i="6"/>
  <c r="L268" i="6"/>
  <c r="K268" i="6"/>
  <c r="J268" i="6"/>
  <c r="I268" i="6"/>
  <c r="H268" i="6"/>
  <c r="G268" i="6"/>
  <c r="P267" i="6"/>
  <c r="O267" i="6"/>
  <c r="N267" i="6"/>
  <c r="M267" i="6"/>
  <c r="L267" i="6"/>
  <c r="K267" i="6"/>
  <c r="J267" i="6"/>
  <c r="I267" i="6"/>
  <c r="H267" i="6"/>
  <c r="G267" i="6"/>
  <c r="P266" i="6"/>
  <c r="O266" i="6"/>
  <c r="N266" i="6"/>
  <c r="M266" i="6"/>
  <c r="L266" i="6"/>
  <c r="K266" i="6"/>
  <c r="J266" i="6"/>
  <c r="I266" i="6"/>
  <c r="H266" i="6"/>
  <c r="G266" i="6"/>
  <c r="P265" i="6"/>
  <c r="O265" i="6"/>
  <c r="N265" i="6"/>
  <c r="M265" i="6"/>
  <c r="L265" i="6"/>
  <c r="K265" i="6"/>
  <c r="J265" i="6"/>
  <c r="I265" i="6"/>
  <c r="H265" i="6"/>
  <c r="G265" i="6"/>
  <c r="P264" i="6"/>
  <c r="O264" i="6"/>
  <c r="N264" i="6"/>
  <c r="M264" i="6"/>
  <c r="L264" i="6"/>
  <c r="K264" i="6"/>
  <c r="J264" i="6"/>
  <c r="I264" i="6"/>
  <c r="H264" i="6"/>
  <c r="G264" i="6"/>
  <c r="P263" i="6"/>
  <c r="O263" i="6"/>
  <c r="N263" i="6"/>
  <c r="M263" i="6"/>
  <c r="L263" i="6"/>
  <c r="K263" i="6"/>
  <c r="J263" i="6"/>
  <c r="I263" i="6"/>
  <c r="H263" i="6"/>
  <c r="G263" i="6"/>
  <c r="P262" i="6"/>
  <c r="O262" i="6"/>
  <c r="N262" i="6"/>
  <c r="M262" i="6"/>
  <c r="L262" i="6"/>
  <c r="K262" i="6"/>
  <c r="J262" i="6"/>
  <c r="I262" i="6"/>
  <c r="H262" i="6"/>
  <c r="G262" i="6"/>
  <c r="P261" i="6"/>
  <c r="O261" i="6"/>
  <c r="N261" i="6"/>
  <c r="M261" i="6"/>
  <c r="L261" i="6"/>
  <c r="K261" i="6"/>
  <c r="J261" i="6"/>
  <c r="I261" i="6"/>
  <c r="H261" i="6"/>
  <c r="G261" i="6"/>
  <c r="P260" i="6"/>
  <c r="O260" i="6"/>
  <c r="N260" i="6"/>
  <c r="M260" i="6"/>
  <c r="L260" i="6"/>
  <c r="K260" i="6"/>
  <c r="J260" i="6"/>
  <c r="I260" i="6"/>
  <c r="H260" i="6"/>
  <c r="G260" i="6"/>
  <c r="P259" i="6"/>
  <c r="O259" i="6"/>
  <c r="N259" i="6"/>
  <c r="M259" i="6"/>
  <c r="L259" i="6"/>
  <c r="K259" i="6"/>
  <c r="J259" i="6"/>
  <c r="I259" i="6"/>
  <c r="H259" i="6"/>
  <c r="G259" i="6"/>
  <c r="P258" i="6"/>
  <c r="O258" i="6"/>
  <c r="N258" i="6"/>
  <c r="M258" i="6"/>
  <c r="L258" i="6"/>
  <c r="K258" i="6"/>
  <c r="J258" i="6"/>
  <c r="I258" i="6"/>
  <c r="H258" i="6"/>
  <c r="G258" i="6"/>
  <c r="P257" i="6"/>
  <c r="O257" i="6"/>
  <c r="N257" i="6"/>
  <c r="M257" i="6"/>
  <c r="L257" i="6"/>
  <c r="K257" i="6"/>
  <c r="J257" i="6"/>
  <c r="I257" i="6"/>
  <c r="H257" i="6"/>
  <c r="G257" i="6"/>
  <c r="P256" i="6"/>
  <c r="O256" i="6"/>
  <c r="N256" i="6"/>
  <c r="M256" i="6"/>
  <c r="L256" i="6"/>
  <c r="K256" i="6"/>
  <c r="J256" i="6"/>
  <c r="I256" i="6"/>
  <c r="H256" i="6"/>
  <c r="G256" i="6"/>
  <c r="P255" i="6"/>
  <c r="O255" i="6"/>
  <c r="N255" i="6"/>
  <c r="M255" i="6"/>
  <c r="L255" i="6"/>
  <c r="K255" i="6"/>
  <c r="J255" i="6"/>
  <c r="I255" i="6"/>
  <c r="H255" i="6"/>
  <c r="G255" i="6"/>
  <c r="P254" i="6"/>
  <c r="O254" i="6"/>
  <c r="N254" i="6"/>
  <c r="M254" i="6"/>
  <c r="L254" i="6"/>
  <c r="K254" i="6"/>
  <c r="J254" i="6"/>
  <c r="I254" i="6"/>
  <c r="H254" i="6"/>
  <c r="G254" i="6"/>
  <c r="P253" i="6"/>
  <c r="O253" i="6"/>
  <c r="N253" i="6"/>
  <c r="M253" i="6"/>
  <c r="L253" i="6"/>
  <c r="K253" i="6"/>
  <c r="J253" i="6"/>
  <c r="I253" i="6"/>
  <c r="H253" i="6"/>
  <c r="G253" i="6"/>
  <c r="P252" i="6"/>
  <c r="O252" i="6"/>
  <c r="N252" i="6"/>
  <c r="M252" i="6"/>
  <c r="L252" i="6"/>
  <c r="K252" i="6"/>
  <c r="J252" i="6"/>
  <c r="I252" i="6"/>
  <c r="H252" i="6"/>
  <c r="G252" i="6"/>
  <c r="P251" i="6"/>
  <c r="O251" i="6"/>
  <c r="N251" i="6"/>
  <c r="M251" i="6"/>
  <c r="L251" i="6"/>
  <c r="K251" i="6"/>
  <c r="J251" i="6"/>
  <c r="I251" i="6"/>
  <c r="H251" i="6"/>
  <c r="G251" i="6"/>
  <c r="P250" i="6"/>
  <c r="O250" i="6"/>
  <c r="N250" i="6"/>
  <c r="M250" i="6"/>
  <c r="L250" i="6"/>
  <c r="K250" i="6"/>
  <c r="J250" i="6"/>
  <c r="I250" i="6"/>
  <c r="H250" i="6"/>
  <c r="G250" i="6"/>
  <c r="P249" i="6"/>
  <c r="O249" i="6"/>
  <c r="N249" i="6"/>
  <c r="M249" i="6"/>
  <c r="L249" i="6"/>
  <c r="K249" i="6"/>
  <c r="J249" i="6"/>
  <c r="I249" i="6"/>
  <c r="H249" i="6"/>
  <c r="G249" i="6"/>
  <c r="P248" i="6"/>
  <c r="O248" i="6"/>
  <c r="N248" i="6"/>
  <c r="M248" i="6"/>
  <c r="L248" i="6"/>
  <c r="K248" i="6"/>
  <c r="J248" i="6"/>
  <c r="I248" i="6"/>
  <c r="H248" i="6"/>
  <c r="G248" i="6"/>
  <c r="P247" i="6"/>
  <c r="O247" i="6"/>
  <c r="N247" i="6"/>
  <c r="M247" i="6"/>
  <c r="L247" i="6"/>
  <c r="K247" i="6"/>
  <c r="J247" i="6"/>
  <c r="I247" i="6"/>
  <c r="H247" i="6"/>
  <c r="G247" i="6"/>
  <c r="P246" i="6"/>
  <c r="O246" i="6"/>
  <c r="N246" i="6"/>
  <c r="M246" i="6"/>
  <c r="L246" i="6"/>
  <c r="K246" i="6"/>
  <c r="J246" i="6"/>
  <c r="I246" i="6"/>
  <c r="H246" i="6"/>
  <c r="G246" i="6"/>
  <c r="P245" i="6"/>
  <c r="O245" i="6"/>
  <c r="N245" i="6"/>
  <c r="M245" i="6"/>
  <c r="L245" i="6"/>
  <c r="K245" i="6"/>
  <c r="J245" i="6"/>
  <c r="I245" i="6"/>
  <c r="H245" i="6"/>
  <c r="G245" i="6"/>
  <c r="P244" i="6"/>
  <c r="O244" i="6"/>
  <c r="N244" i="6"/>
  <c r="M244" i="6"/>
  <c r="L244" i="6"/>
  <c r="K244" i="6"/>
  <c r="J244" i="6"/>
  <c r="I244" i="6"/>
  <c r="H244" i="6"/>
  <c r="G244" i="6"/>
  <c r="P243" i="6"/>
  <c r="O243" i="6"/>
  <c r="N243" i="6"/>
  <c r="M243" i="6"/>
  <c r="L243" i="6"/>
  <c r="K243" i="6"/>
  <c r="J243" i="6"/>
  <c r="I243" i="6"/>
  <c r="H243" i="6"/>
  <c r="G243" i="6"/>
  <c r="P242" i="6"/>
  <c r="O242" i="6"/>
  <c r="N242" i="6"/>
  <c r="M242" i="6"/>
  <c r="L242" i="6"/>
  <c r="K242" i="6"/>
  <c r="J242" i="6"/>
  <c r="I242" i="6"/>
  <c r="H242" i="6"/>
  <c r="G242" i="6"/>
  <c r="P241" i="6"/>
  <c r="O241" i="6"/>
  <c r="N241" i="6"/>
  <c r="M241" i="6"/>
  <c r="L241" i="6"/>
  <c r="K241" i="6"/>
  <c r="J241" i="6"/>
  <c r="I241" i="6"/>
  <c r="H241" i="6"/>
  <c r="G241" i="6"/>
  <c r="P240" i="6"/>
  <c r="O240" i="6"/>
  <c r="N240" i="6"/>
  <c r="M240" i="6"/>
  <c r="L240" i="6"/>
  <c r="K240" i="6"/>
  <c r="J240" i="6"/>
  <c r="I240" i="6"/>
  <c r="H240" i="6"/>
  <c r="G240" i="6"/>
  <c r="P239" i="6"/>
  <c r="O239" i="6"/>
  <c r="N239" i="6"/>
  <c r="M239" i="6"/>
  <c r="L239" i="6"/>
  <c r="K239" i="6"/>
  <c r="J239" i="6"/>
  <c r="I239" i="6"/>
  <c r="H239" i="6"/>
  <c r="G239" i="6"/>
  <c r="P238" i="6"/>
  <c r="O238" i="6"/>
  <c r="N238" i="6"/>
  <c r="M238" i="6"/>
  <c r="L238" i="6"/>
  <c r="K238" i="6"/>
  <c r="J238" i="6"/>
  <c r="I238" i="6"/>
  <c r="H238" i="6"/>
  <c r="G238" i="6"/>
  <c r="P237" i="6"/>
  <c r="O237" i="6"/>
  <c r="N237" i="6"/>
  <c r="M237" i="6"/>
  <c r="L237" i="6"/>
  <c r="K237" i="6"/>
  <c r="J237" i="6"/>
  <c r="I237" i="6"/>
  <c r="H237" i="6"/>
  <c r="G237" i="6"/>
  <c r="P236" i="6"/>
  <c r="O236" i="6"/>
  <c r="N236" i="6"/>
  <c r="M236" i="6"/>
  <c r="L236" i="6"/>
  <c r="K236" i="6"/>
  <c r="J236" i="6"/>
  <c r="I236" i="6"/>
  <c r="H236" i="6"/>
  <c r="G236" i="6"/>
  <c r="P235" i="6"/>
  <c r="O235" i="6"/>
  <c r="N235" i="6"/>
  <c r="M235" i="6"/>
  <c r="L235" i="6"/>
  <c r="K235" i="6"/>
  <c r="J235" i="6"/>
  <c r="I235" i="6"/>
  <c r="H235" i="6"/>
  <c r="G235" i="6"/>
  <c r="P234" i="6"/>
  <c r="O234" i="6"/>
  <c r="N234" i="6"/>
  <c r="M234" i="6"/>
  <c r="L234" i="6"/>
  <c r="K234" i="6"/>
  <c r="J234" i="6"/>
  <c r="I234" i="6"/>
  <c r="H234" i="6"/>
  <c r="G234" i="6"/>
  <c r="P233" i="6"/>
  <c r="O233" i="6"/>
  <c r="N233" i="6"/>
  <c r="M233" i="6"/>
  <c r="L233" i="6"/>
  <c r="K233" i="6"/>
  <c r="J233" i="6"/>
  <c r="I233" i="6"/>
  <c r="H233" i="6"/>
  <c r="G233" i="6"/>
  <c r="P232" i="6"/>
  <c r="O232" i="6"/>
  <c r="N232" i="6"/>
  <c r="M232" i="6"/>
  <c r="L232" i="6"/>
  <c r="K232" i="6"/>
  <c r="J232" i="6"/>
  <c r="I232" i="6"/>
  <c r="H232" i="6"/>
  <c r="G232" i="6"/>
  <c r="P231" i="6"/>
  <c r="O231" i="6"/>
  <c r="N231" i="6"/>
  <c r="M231" i="6"/>
  <c r="L231" i="6"/>
  <c r="K231" i="6"/>
  <c r="J231" i="6"/>
  <c r="I231" i="6"/>
  <c r="H231" i="6"/>
  <c r="G231" i="6"/>
  <c r="P230" i="6"/>
  <c r="O230" i="6"/>
  <c r="N230" i="6"/>
  <c r="M230" i="6"/>
  <c r="L230" i="6"/>
  <c r="K230" i="6"/>
  <c r="J230" i="6"/>
  <c r="I230" i="6"/>
  <c r="H230" i="6"/>
  <c r="G230" i="6"/>
  <c r="P229" i="6"/>
  <c r="O229" i="6"/>
  <c r="N229" i="6"/>
  <c r="M229" i="6"/>
  <c r="L229" i="6"/>
  <c r="K229" i="6"/>
  <c r="J229" i="6"/>
  <c r="I229" i="6"/>
  <c r="H229" i="6"/>
  <c r="G229" i="6"/>
  <c r="P228" i="6"/>
  <c r="O228" i="6"/>
  <c r="N228" i="6"/>
  <c r="M228" i="6"/>
  <c r="L228" i="6"/>
  <c r="K228" i="6"/>
  <c r="J228" i="6"/>
  <c r="I228" i="6"/>
  <c r="H228" i="6"/>
  <c r="G228" i="6"/>
  <c r="P227" i="6"/>
  <c r="O227" i="6"/>
  <c r="N227" i="6"/>
  <c r="M227" i="6"/>
  <c r="L227" i="6"/>
  <c r="K227" i="6"/>
  <c r="J227" i="6"/>
  <c r="I227" i="6"/>
  <c r="H227" i="6"/>
  <c r="G227" i="6"/>
  <c r="P226" i="6"/>
  <c r="O226" i="6"/>
  <c r="N226" i="6"/>
  <c r="M226" i="6"/>
  <c r="L226" i="6"/>
  <c r="K226" i="6"/>
  <c r="J226" i="6"/>
  <c r="I226" i="6"/>
  <c r="H226" i="6"/>
  <c r="G226" i="6"/>
  <c r="P225" i="6"/>
  <c r="O225" i="6"/>
  <c r="N225" i="6"/>
  <c r="M225" i="6"/>
  <c r="L225" i="6"/>
  <c r="K225" i="6"/>
  <c r="J225" i="6"/>
  <c r="I225" i="6"/>
  <c r="H225" i="6"/>
  <c r="G225" i="6"/>
  <c r="P224" i="6"/>
  <c r="O224" i="6"/>
  <c r="N224" i="6"/>
  <c r="M224" i="6"/>
  <c r="L224" i="6"/>
  <c r="K224" i="6"/>
  <c r="J224" i="6"/>
  <c r="I224" i="6"/>
  <c r="H224" i="6"/>
  <c r="G224" i="6"/>
  <c r="P223" i="6"/>
  <c r="O223" i="6"/>
  <c r="N223" i="6"/>
  <c r="M223" i="6"/>
  <c r="L223" i="6"/>
  <c r="K223" i="6"/>
  <c r="J223" i="6"/>
  <c r="I223" i="6"/>
  <c r="H223" i="6"/>
  <c r="G223" i="6"/>
  <c r="P222" i="6"/>
  <c r="O222" i="6"/>
  <c r="N222" i="6"/>
  <c r="M222" i="6"/>
  <c r="L222" i="6"/>
  <c r="K222" i="6"/>
  <c r="J222" i="6"/>
  <c r="I222" i="6"/>
  <c r="H222" i="6"/>
  <c r="G222" i="6"/>
  <c r="P221" i="6"/>
  <c r="O221" i="6"/>
  <c r="N221" i="6"/>
  <c r="M221" i="6"/>
  <c r="L221" i="6"/>
  <c r="K221" i="6"/>
  <c r="J221" i="6"/>
  <c r="I221" i="6"/>
  <c r="H221" i="6"/>
  <c r="G221" i="6"/>
  <c r="P220" i="6"/>
  <c r="O220" i="6"/>
  <c r="N220" i="6"/>
  <c r="M220" i="6"/>
  <c r="L220" i="6"/>
  <c r="K220" i="6"/>
  <c r="J220" i="6"/>
  <c r="I220" i="6"/>
  <c r="H220" i="6"/>
  <c r="G220" i="6"/>
  <c r="P219" i="6"/>
  <c r="O219" i="6"/>
  <c r="N219" i="6"/>
  <c r="M219" i="6"/>
  <c r="L219" i="6"/>
  <c r="K219" i="6"/>
  <c r="J219" i="6"/>
  <c r="I219" i="6"/>
  <c r="H219" i="6"/>
  <c r="G219" i="6"/>
  <c r="P218" i="6"/>
  <c r="O218" i="6"/>
  <c r="N218" i="6"/>
  <c r="M218" i="6"/>
  <c r="L218" i="6"/>
  <c r="K218" i="6"/>
  <c r="J218" i="6"/>
  <c r="I218" i="6"/>
  <c r="H218" i="6"/>
  <c r="G218" i="6"/>
  <c r="P217" i="6"/>
  <c r="O217" i="6"/>
  <c r="N217" i="6"/>
  <c r="M217" i="6"/>
  <c r="L217" i="6"/>
  <c r="K217" i="6"/>
  <c r="J217" i="6"/>
  <c r="I217" i="6"/>
  <c r="H217" i="6"/>
  <c r="G217" i="6"/>
  <c r="P216" i="6"/>
  <c r="O216" i="6"/>
  <c r="N216" i="6"/>
  <c r="M216" i="6"/>
  <c r="L216" i="6"/>
  <c r="K216" i="6"/>
  <c r="J216" i="6"/>
  <c r="I216" i="6"/>
  <c r="H216" i="6"/>
  <c r="G216" i="6"/>
  <c r="P215" i="6"/>
  <c r="O215" i="6"/>
  <c r="N215" i="6"/>
  <c r="M215" i="6"/>
  <c r="L215" i="6"/>
  <c r="K215" i="6"/>
  <c r="J215" i="6"/>
  <c r="I215" i="6"/>
  <c r="H215" i="6"/>
  <c r="G215" i="6"/>
  <c r="P214" i="6"/>
  <c r="O214" i="6"/>
  <c r="N214" i="6"/>
  <c r="M214" i="6"/>
  <c r="L214" i="6"/>
  <c r="K214" i="6"/>
  <c r="J214" i="6"/>
  <c r="I214" i="6"/>
  <c r="H214" i="6"/>
  <c r="G214" i="6"/>
  <c r="P213" i="6"/>
  <c r="O213" i="6"/>
  <c r="N213" i="6"/>
  <c r="M213" i="6"/>
  <c r="L213" i="6"/>
  <c r="K213" i="6"/>
  <c r="J213" i="6"/>
  <c r="I213" i="6"/>
  <c r="H213" i="6"/>
  <c r="G213" i="6"/>
  <c r="P212" i="6"/>
  <c r="O212" i="6"/>
  <c r="N212" i="6"/>
  <c r="M212" i="6"/>
  <c r="L212" i="6"/>
  <c r="K212" i="6"/>
  <c r="J212" i="6"/>
  <c r="I212" i="6"/>
  <c r="H212" i="6"/>
  <c r="G212" i="6"/>
  <c r="P211" i="6"/>
  <c r="O211" i="6"/>
  <c r="N211" i="6"/>
  <c r="M211" i="6"/>
  <c r="L211" i="6"/>
  <c r="K211" i="6"/>
  <c r="J211" i="6"/>
  <c r="I211" i="6"/>
  <c r="H211" i="6"/>
  <c r="G211" i="6"/>
  <c r="P210" i="6"/>
  <c r="O210" i="6"/>
  <c r="N210" i="6"/>
  <c r="M210" i="6"/>
  <c r="L210" i="6"/>
  <c r="K210" i="6"/>
  <c r="J210" i="6"/>
  <c r="I210" i="6"/>
  <c r="H210" i="6"/>
  <c r="G210" i="6"/>
  <c r="P209" i="6"/>
  <c r="O209" i="6"/>
  <c r="N209" i="6"/>
  <c r="M209" i="6"/>
  <c r="L209" i="6"/>
  <c r="K209" i="6"/>
  <c r="J209" i="6"/>
  <c r="I209" i="6"/>
  <c r="H209" i="6"/>
  <c r="G209" i="6"/>
  <c r="P208" i="6"/>
  <c r="O208" i="6"/>
  <c r="N208" i="6"/>
  <c r="M208" i="6"/>
  <c r="L208" i="6"/>
  <c r="K208" i="6"/>
  <c r="J208" i="6"/>
  <c r="I208" i="6"/>
  <c r="H208" i="6"/>
  <c r="G208" i="6"/>
  <c r="P207" i="6"/>
  <c r="O207" i="6"/>
  <c r="N207" i="6"/>
  <c r="M207" i="6"/>
  <c r="L207" i="6"/>
  <c r="K207" i="6"/>
  <c r="J207" i="6"/>
  <c r="I207" i="6"/>
  <c r="H207" i="6"/>
  <c r="G207" i="6"/>
  <c r="P206" i="6"/>
  <c r="O206" i="6"/>
  <c r="N206" i="6"/>
  <c r="M206" i="6"/>
  <c r="L206" i="6"/>
  <c r="K206" i="6"/>
  <c r="J206" i="6"/>
  <c r="I206" i="6"/>
  <c r="H206" i="6"/>
  <c r="G206" i="6"/>
  <c r="P205" i="6"/>
  <c r="O205" i="6"/>
  <c r="N205" i="6"/>
  <c r="M205" i="6"/>
  <c r="L205" i="6"/>
  <c r="K205" i="6"/>
  <c r="J205" i="6"/>
  <c r="I205" i="6"/>
  <c r="H205" i="6"/>
  <c r="G205" i="6"/>
  <c r="P204" i="6"/>
  <c r="O204" i="6"/>
  <c r="N204" i="6"/>
  <c r="M204" i="6"/>
  <c r="L204" i="6"/>
  <c r="K204" i="6"/>
  <c r="J204" i="6"/>
  <c r="I204" i="6"/>
  <c r="H204" i="6"/>
  <c r="G204" i="6"/>
  <c r="P203" i="6"/>
  <c r="O203" i="6"/>
  <c r="N203" i="6"/>
  <c r="M203" i="6"/>
  <c r="L203" i="6"/>
  <c r="K203" i="6"/>
  <c r="J203" i="6"/>
  <c r="I203" i="6"/>
  <c r="H203" i="6"/>
  <c r="G203" i="6"/>
  <c r="P202" i="6"/>
  <c r="O202" i="6"/>
  <c r="N202" i="6"/>
  <c r="M202" i="6"/>
  <c r="L202" i="6"/>
  <c r="K202" i="6"/>
  <c r="J202" i="6"/>
  <c r="I202" i="6"/>
  <c r="H202" i="6"/>
  <c r="G202" i="6"/>
  <c r="P201" i="6"/>
  <c r="O201" i="6"/>
  <c r="N201" i="6"/>
  <c r="M201" i="6"/>
  <c r="L201" i="6"/>
  <c r="K201" i="6"/>
  <c r="J201" i="6"/>
  <c r="I201" i="6"/>
  <c r="H201" i="6"/>
  <c r="G201" i="6"/>
  <c r="P200" i="6"/>
  <c r="O200" i="6"/>
  <c r="N200" i="6"/>
  <c r="M200" i="6"/>
  <c r="L200" i="6"/>
  <c r="K200" i="6"/>
  <c r="J200" i="6"/>
  <c r="I200" i="6"/>
  <c r="H200" i="6"/>
  <c r="G200" i="6"/>
  <c r="P199" i="6"/>
  <c r="O199" i="6"/>
  <c r="N199" i="6"/>
  <c r="M199" i="6"/>
  <c r="L199" i="6"/>
  <c r="K199" i="6"/>
  <c r="J199" i="6"/>
  <c r="I199" i="6"/>
  <c r="H199" i="6"/>
  <c r="G199" i="6"/>
  <c r="P198" i="6"/>
  <c r="O198" i="6"/>
  <c r="N198" i="6"/>
  <c r="M198" i="6"/>
  <c r="L198" i="6"/>
  <c r="K198" i="6"/>
  <c r="J198" i="6"/>
  <c r="I198" i="6"/>
  <c r="H198" i="6"/>
  <c r="G198" i="6"/>
  <c r="P197" i="6"/>
  <c r="O197" i="6"/>
  <c r="N197" i="6"/>
  <c r="M197" i="6"/>
  <c r="L197" i="6"/>
  <c r="K197" i="6"/>
  <c r="J197" i="6"/>
  <c r="I197" i="6"/>
  <c r="H197" i="6"/>
  <c r="G197" i="6"/>
  <c r="P196" i="6"/>
  <c r="O196" i="6"/>
  <c r="N196" i="6"/>
  <c r="M196" i="6"/>
  <c r="L196" i="6"/>
  <c r="K196" i="6"/>
  <c r="J196" i="6"/>
  <c r="I196" i="6"/>
  <c r="H196" i="6"/>
  <c r="G196" i="6"/>
  <c r="P195" i="6"/>
  <c r="O195" i="6"/>
  <c r="N195" i="6"/>
  <c r="M195" i="6"/>
  <c r="L195" i="6"/>
  <c r="K195" i="6"/>
  <c r="J195" i="6"/>
  <c r="I195" i="6"/>
  <c r="H195" i="6"/>
  <c r="G195" i="6"/>
  <c r="P194" i="6"/>
  <c r="O194" i="6"/>
  <c r="N194" i="6"/>
  <c r="M194" i="6"/>
  <c r="L194" i="6"/>
  <c r="K194" i="6"/>
  <c r="J194" i="6"/>
  <c r="I194" i="6"/>
  <c r="H194" i="6"/>
  <c r="G194" i="6"/>
  <c r="P193" i="6"/>
  <c r="O193" i="6"/>
  <c r="N193" i="6"/>
  <c r="M193" i="6"/>
  <c r="L193" i="6"/>
  <c r="K193" i="6"/>
  <c r="J193" i="6"/>
  <c r="I193" i="6"/>
  <c r="H193" i="6"/>
  <c r="G193" i="6"/>
  <c r="P192" i="6"/>
  <c r="O192" i="6"/>
  <c r="N192" i="6"/>
  <c r="M192" i="6"/>
  <c r="L192" i="6"/>
  <c r="K192" i="6"/>
  <c r="J192" i="6"/>
  <c r="I192" i="6"/>
  <c r="H192" i="6"/>
  <c r="G192" i="6"/>
  <c r="P191" i="6"/>
  <c r="O191" i="6"/>
  <c r="N191" i="6"/>
  <c r="M191" i="6"/>
  <c r="L191" i="6"/>
  <c r="K191" i="6"/>
  <c r="J191" i="6"/>
  <c r="I191" i="6"/>
  <c r="H191" i="6"/>
  <c r="G191" i="6"/>
  <c r="P190" i="6"/>
  <c r="O190" i="6"/>
  <c r="N190" i="6"/>
  <c r="M190" i="6"/>
  <c r="L190" i="6"/>
  <c r="K190" i="6"/>
  <c r="J190" i="6"/>
  <c r="I190" i="6"/>
  <c r="H190" i="6"/>
  <c r="G190" i="6"/>
  <c r="P189" i="6"/>
  <c r="O189" i="6"/>
  <c r="N189" i="6"/>
  <c r="M189" i="6"/>
  <c r="L189" i="6"/>
  <c r="K189" i="6"/>
  <c r="J189" i="6"/>
  <c r="I189" i="6"/>
  <c r="H189" i="6"/>
  <c r="G189" i="6"/>
  <c r="P188" i="6"/>
  <c r="O188" i="6"/>
  <c r="N188" i="6"/>
  <c r="M188" i="6"/>
  <c r="L188" i="6"/>
  <c r="K188" i="6"/>
  <c r="J188" i="6"/>
  <c r="I188" i="6"/>
  <c r="H188" i="6"/>
  <c r="G188" i="6"/>
  <c r="P187" i="6"/>
  <c r="O187" i="6"/>
  <c r="N187" i="6"/>
  <c r="M187" i="6"/>
  <c r="L187" i="6"/>
  <c r="K187" i="6"/>
  <c r="J187" i="6"/>
  <c r="I187" i="6"/>
  <c r="H187" i="6"/>
  <c r="G187" i="6"/>
  <c r="P186" i="6"/>
  <c r="O186" i="6"/>
  <c r="N186" i="6"/>
  <c r="M186" i="6"/>
  <c r="L186" i="6"/>
  <c r="K186" i="6"/>
  <c r="J186" i="6"/>
  <c r="I186" i="6"/>
  <c r="H186" i="6"/>
  <c r="G186" i="6"/>
  <c r="P185" i="6"/>
  <c r="O185" i="6"/>
  <c r="N185" i="6"/>
  <c r="M185" i="6"/>
  <c r="L185" i="6"/>
  <c r="K185" i="6"/>
  <c r="J185" i="6"/>
  <c r="I185" i="6"/>
  <c r="H185" i="6"/>
  <c r="G185" i="6"/>
  <c r="P184" i="6"/>
  <c r="O184" i="6"/>
  <c r="N184" i="6"/>
  <c r="M184" i="6"/>
  <c r="L184" i="6"/>
  <c r="K184" i="6"/>
  <c r="J184" i="6"/>
  <c r="I184" i="6"/>
  <c r="H184" i="6"/>
  <c r="G184" i="6"/>
  <c r="P183" i="6"/>
  <c r="O183" i="6"/>
  <c r="N183" i="6"/>
  <c r="M183" i="6"/>
  <c r="L183" i="6"/>
  <c r="K183" i="6"/>
  <c r="J183" i="6"/>
  <c r="I183" i="6"/>
  <c r="H183" i="6"/>
  <c r="G183" i="6"/>
  <c r="P182" i="6"/>
  <c r="O182" i="6"/>
  <c r="N182" i="6"/>
  <c r="M182" i="6"/>
  <c r="L182" i="6"/>
  <c r="K182" i="6"/>
  <c r="J182" i="6"/>
  <c r="I182" i="6"/>
  <c r="H182" i="6"/>
  <c r="G182" i="6"/>
  <c r="P181" i="6"/>
  <c r="O181" i="6"/>
  <c r="N181" i="6"/>
  <c r="M181" i="6"/>
  <c r="L181" i="6"/>
  <c r="K181" i="6"/>
  <c r="J181" i="6"/>
  <c r="I181" i="6"/>
  <c r="H181" i="6"/>
  <c r="G181" i="6"/>
  <c r="P180" i="6"/>
  <c r="O180" i="6"/>
  <c r="N180" i="6"/>
  <c r="M180" i="6"/>
  <c r="L180" i="6"/>
  <c r="K180" i="6"/>
  <c r="J180" i="6"/>
  <c r="I180" i="6"/>
  <c r="H180" i="6"/>
  <c r="G180" i="6"/>
  <c r="P179" i="6"/>
  <c r="O179" i="6"/>
  <c r="N179" i="6"/>
  <c r="M179" i="6"/>
  <c r="L179" i="6"/>
  <c r="K179" i="6"/>
  <c r="J179" i="6"/>
  <c r="I179" i="6"/>
  <c r="H179" i="6"/>
  <c r="G179" i="6"/>
  <c r="P178" i="6"/>
  <c r="O178" i="6"/>
  <c r="N178" i="6"/>
  <c r="M178" i="6"/>
  <c r="L178" i="6"/>
  <c r="K178" i="6"/>
  <c r="J178" i="6"/>
  <c r="I178" i="6"/>
  <c r="H178" i="6"/>
  <c r="G178" i="6"/>
  <c r="P177" i="6"/>
  <c r="O177" i="6"/>
  <c r="N177" i="6"/>
  <c r="M177" i="6"/>
  <c r="L177" i="6"/>
  <c r="K177" i="6"/>
  <c r="J177" i="6"/>
  <c r="I177" i="6"/>
  <c r="H177" i="6"/>
  <c r="G177" i="6"/>
  <c r="P176" i="6"/>
  <c r="O176" i="6"/>
  <c r="N176" i="6"/>
  <c r="M176" i="6"/>
  <c r="L176" i="6"/>
  <c r="K176" i="6"/>
  <c r="J176" i="6"/>
  <c r="I176" i="6"/>
  <c r="H176" i="6"/>
  <c r="G176" i="6"/>
  <c r="P175" i="6"/>
  <c r="O175" i="6"/>
  <c r="N175" i="6"/>
  <c r="M175" i="6"/>
  <c r="L175" i="6"/>
  <c r="K175" i="6"/>
  <c r="J175" i="6"/>
  <c r="I175" i="6"/>
  <c r="H175" i="6"/>
  <c r="G175" i="6"/>
  <c r="P174" i="6"/>
  <c r="O174" i="6"/>
  <c r="N174" i="6"/>
  <c r="M174" i="6"/>
  <c r="L174" i="6"/>
  <c r="K174" i="6"/>
  <c r="J174" i="6"/>
  <c r="I174" i="6"/>
  <c r="H174" i="6"/>
  <c r="G174" i="6"/>
  <c r="P173" i="6"/>
  <c r="O173" i="6"/>
  <c r="N173" i="6"/>
  <c r="M173" i="6"/>
  <c r="L173" i="6"/>
  <c r="K173" i="6"/>
  <c r="J173" i="6"/>
  <c r="I173" i="6"/>
  <c r="H173" i="6"/>
  <c r="G173" i="6"/>
  <c r="P172" i="6"/>
  <c r="O172" i="6"/>
  <c r="N172" i="6"/>
  <c r="M172" i="6"/>
  <c r="L172" i="6"/>
  <c r="K172" i="6"/>
  <c r="J172" i="6"/>
  <c r="I172" i="6"/>
  <c r="H172" i="6"/>
  <c r="G172" i="6"/>
  <c r="P171" i="6"/>
  <c r="O171" i="6"/>
  <c r="N171" i="6"/>
  <c r="M171" i="6"/>
  <c r="L171" i="6"/>
  <c r="K171" i="6"/>
  <c r="J171" i="6"/>
  <c r="I171" i="6"/>
  <c r="H171" i="6"/>
  <c r="G171" i="6"/>
  <c r="P170" i="6"/>
  <c r="O170" i="6"/>
  <c r="N170" i="6"/>
  <c r="M170" i="6"/>
  <c r="L170" i="6"/>
  <c r="K170" i="6"/>
  <c r="J170" i="6"/>
  <c r="I170" i="6"/>
  <c r="H170" i="6"/>
  <c r="G170" i="6"/>
  <c r="P169" i="6"/>
  <c r="O169" i="6"/>
  <c r="N169" i="6"/>
  <c r="M169" i="6"/>
  <c r="L169" i="6"/>
  <c r="K169" i="6"/>
  <c r="J169" i="6"/>
  <c r="I169" i="6"/>
  <c r="H169" i="6"/>
  <c r="G169" i="6"/>
  <c r="P168" i="6"/>
  <c r="O168" i="6"/>
  <c r="N168" i="6"/>
  <c r="M168" i="6"/>
  <c r="L168" i="6"/>
  <c r="K168" i="6"/>
  <c r="J168" i="6"/>
  <c r="I168" i="6"/>
  <c r="H168" i="6"/>
  <c r="G168" i="6"/>
  <c r="P167" i="6"/>
  <c r="O167" i="6"/>
  <c r="N167" i="6"/>
  <c r="M167" i="6"/>
  <c r="L167" i="6"/>
  <c r="K167" i="6"/>
  <c r="J167" i="6"/>
  <c r="I167" i="6"/>
  <c r="H167" i="6"/>
  <c r="G167" i="6"/>
  <c r="P166" i="6"/>
  <c r="O166" i="6"/>
  <c r="N166" i="6"/>
  <c r="M166" i="6"/>
  <c r="L166" i="6"/>
  <c r="K166" i="6"/>
  <c r="J166" i="6"/>
  <c r="I166" i="6"/>
  <c r="H166" i="6"/>
  <c r="G166" i="6"/>
  <c r="P165" i="6"/>
  <c r="O165" i="6"/>
  <c r="N165" i="6"/>
  <c r="M165" i="6"/>
  <c r="L165" i="6"/>
  <c r="K165" i="6"/>
  <c r="J165" i="6"/>
  <c r="I165" i="6"/>
  <c r="H165" i="6"/>
  <c r="G165" i="6"/>
  <c r="P164" i="6"/>
  <c r="O164" i="6"/>
  <c r="N164" i="6"/>
  <c r="M164" i="6"/>
  <c r="L164" i="6"/>
  <c r="K164" i="6"/>
  <c r="J164" i="6"/>
  <c r="I164" i="6"/>
  <c r="H164" i="6"/>
  <c r="G164" i="6"/>
  <c r="P163" i="6"/>
  <c r="O163" i="6"/>
  <c r="N163" i="6"/>
  <c r="M163" i="6"/>
  <c r="L163" i="6"/>
  <c r="K163" i="6"/>
  <c r="J163" i="6"/>
  <c r="I163" i="6"/>
  <c r="H163" i="6"/>
  <c r="G163" i="6"/>
  <c r="P162" i="6"/>
  <c r="O162" i="6"/>
  <c r="N162" i="6"/>
  <c r="M162" i="6"/>
  <c r="L162" i="6"/>
  <c r="K162" i="6"/>
  <c r="J162" i="6"/>
  <c r="I162" i="6"/>
  <c r="H162" i="6"/>
  <c r="G162" i="6"/>
  <c r="P161" i="6"/>
  <c r="O161" i="6"/>
  <c r="N161" i="6"/>
  <c r="M161" i="6"/>
  <c r="L161" i="6"/>
  <c r="K161" i="6"/>
  <c r="J161" i="6"/>
  <c r="I161" i="6"/>
  <c r="H161" i="6"/>
  <c r="G161" i="6"/>
  <c r="P160" i="6"/>
  <c r="O160" i="6"/>
  <c r="N160" i="6"/>
  <c r="M160" i="6"/>
  <c r="L160" i="6"/>
  <c r="K160" i="6"/>
  <c r="J160" i="6"/>
  <c r="I160" i="6"/>
  <c r="H160" i="6"/>
  <c r="G160" i="6"/>
  <c r="P159" i="6"/>
  <c r="O159" i="6"/>
  <c r="N159" i="6"/>
  <c r="M159" i="6"/>
  <c r="L159" i="6"/>
  <c r="K159" i="6"/>
  <c r="J159" i="6"/>
  <c r="I159" i="6"/>
  <c r="H159" i="6"/>
  <c r="G159" i="6"/>
  <c r="P158" i="6"/>
  <c r="O158" i="6"/>
  <c r="N158" i="6"/>
  <c r="M158" i="6"/>
  <c r="L158" i="6"/>
  <c r="K158" i="6"/>
  <c r="J158" i="6"/>
  <c r="I158" i="6"/>
  <c r="H158" i="6"/>
  <c r="G158" i="6"/>
  <c r="P157" i="6"/>
  <c r="O157" i="6"/>
  <c r="N157" i="6"/>
  <c r="M157" i="6"/>
  <c r="L157" i="6"/>
  <c r="K157" i="6"/>
  <c r="J157" i="6"/>
  <c r="I157" i="6"/>
  <c r="H157" i="6"/>
  <c r="G157" i="6"/>
  <c r="P156" i="6"/>
  <c r="O156" i="6"/>
  <c r="N156" i="6"/>
  <c r="M156" i="6"/>
  <c r="L156" i="6"/>
  <c r="K156" i="6"/>
  <c r="J156" i="6"/>
  <c r="I156" i="6"/>
  <c r="H156" i="6"/>
  <c r="G156" i="6"/>
  <c r="P155" i="6"/>
  <c r="O155" i="6"/>
  <c r="N155" i="6"/>
  <c r="M155" i="6"/>
  <c r="L155" i="6"/>
  <c r="K155" i="6"/>
  <c r="J155" i="6"/>
  <c r="I155" i="6"/>
  <c r="H155" i="6"/>
  <c r="G155" i="6"/>
  <c r="P154" i="6"/>
  <c r="O154" i="6"/>
  <c r="N154" i="6"/>
  <c r="M154" i="6"/>
  <c r="L154" i="6"/>
  <c r="K154" i="6"/>
  <c r="J154" i="6"/>
  <c r="I154" i="6"/>
  <c r="H154" i="6"/>
  <c r="G154" i="6"/>
  <c r="P153" i="6"/>
  <c r="O153" i="6"/>
  <c r="N153" i="6"/>
  <c r="M153" i="6"/>
  <c r="L153" i="6"/>
  <c r="K153" i="6"/>
  <c r="J153" i="6"/>
  <c r="I153" i="6"/>
  <c r="H153" i="6"/>
  <c r="G153" i="6"/>
  <c r="P152" i="6"/>
  <c r="O152" i="6"/>
  <c r="N152" i="6"/>
  <c r="M152" i="6"/>
  <c r="L152" i="6"/>
  <c r="K152" i="6"/>
  <c r="J152" i="6"/>
  <c r="I152" i="6"/>
  <c r="H152" i="6"/>
  <c r="G152" i="6"/>
  <c r="P151" i="6"/>
  <c r="O151" i="6"/>
  <c r="N151" i="6"/>
  <c r="M151" i="6"/>
  <c r="L151" i="6"/>
  <c r="K151" i="6"/>
  <c r="J151" i="6"/>
  <c r="I151" i="6"/>
  <c r="H151" i="6"/>
  <c r="G151" i="6"/>
  <c r="P150" i="6"/>
  <c r="O150" i="6"/>
  <c r="N150" i="6"/>
  <c r="M150" i="6"/>
  <c r="L150" i="6"/>
  <c r="K150" i="6"/>
  <c r="J150" i="6"/>
  <c r="I150" i="6"/>
  <c r="H150" i="6"/>
  <c r="G150" i="6"/>
  <c r="P149" i="6"/>
  <c r="O149" i="6"/>
  <c r="N149" i="6"/>
  <c r="M149" i="6"/>
  <c r="L149" i="6"/>
  <c r="K149" i="6"/>
  <c r="J149" i="6"/>
  <c r="I149" i="6"/>
  <c r="H149" i="6"/>
  <c r="G149" i="6"/>
  <c r="P148" i="6"/>
  <c r="O148" i="6"/>
  <c r="N148" i="6"/>
  <c r="M148" i="6"/>
  <c r="L148" i="6"/>
  <c r="K148" i="6"/>
  <c r="J148" i="6"/>
  <c r="I148" i="6"/>
  <c r="H148" i="6"/>
  <c r="G148" i="6"/>
  <c r="P147" i="6"/>
  <c r="O147" i="6"/>
  <c r="N147" i="6"/>
  <c r="M147" i="6"/>
  <c r="L147" i="6"/>
  <c r="K147" i="6"/>
  <c r="J147" i="6"/>
  <c r="I147" i="6"/>
  <c r="H147" i="6"/>
  <c r="G147" i="6"/>
  <c r="P146" i="6"/>
  <c r="O146" i="6"/>
  <c r="N146" i="6"/>
  <c r="M146" i="6"/>
  <c r="L146" i="6"/>
  <c r="K146" i="6"/>
  <c r="J146" i="6"/>
  <c r="I146" i="6"/>
  <c r="H146" i="6"/>
  <c r="G146" i="6"/>
  <c r="P145" i="6"/>
  <c r="O145" i="6"/>
  <c r="N145" i="6"/>
  <c r="M145" i="6"/>
  <c r="L145" i="6"/>
  <c r="K145" i="6"/>
  <c r="J145" i="6"/>
  <c r="I145" i="6"/>
  <c r="H145" i="6"/>
  <c r="G145" i="6"/>
  <c r="P144" i="6"/>
  <c r="O144" i="6"/>
  <c r="N144" i="6"/>
  <c r="M144" i="6"/>
  <c r="L144" i="6"/>
  <c r="K144" i="6"/>
  <c r="J144" i="6"/>
  <c r="I144" i="6"/>
  <c r="H144" i="6"/>
  <c r="G144" i="6"/>
  <c r="P143" i="6"/>
  <c r="O143" i="6"/>
  <c r="N143" i="6"/>
  <c r="M143" i="6"/>
  <c r="L143" i="6"/>
  <c r="K143" i="6"/>
  <c r="J143" i="6"/>
  <c r="I143" i="6"/>
  <c r="H143" i="6"/>
  <c r="G143" i="6"/>
  <c r="P142" i="6"/>
  <c r="O142" i="6"/>
  <c r="N142" i="6"/>
  <c r="M142" i="6"/>
  <c r="L142" i="6"/>
  <c r="K142" i="6"/>
  <c r="J142" i="6"/>
  <c r="I142" i="6"/>
  <c r="H142" i="6"/>
  <c r="G142" i="6"/>
  <c r="P141" i="6"/>
  <c r="O141" i="6"/>
  <c r="N141" i="6"/>
  <c r="M141" i="6"/>
  <c r="L141" i="6"/>
  <c r="K141" i="6"/>
  <c r="J141" i="6"/>
  <c r="I141" i="6"/>
  <c r="H141" i="6"/>
  <c r="G141" i="6"/>
  <c r="P140" i="6"/>
  <c r="O140" i="6"/>
  <c r="N140" i="6"/>
  <c r="M140" i="6"/>
  <c r="L140" i="6"/>
  <c r="K140" i="6"/>
  <c r="J140" i="6"/>
  <c r="I140" i="6"/>
  <c r="H140" i="6"/>
  <c r="G140" i="6"/>
  <c r="P139" i="6"/>
  <c r="O139" i="6"/>
  <c r="N139" i="6"/>
  <c r="M139" i="6"/>
  <c r="L139" i="6"/>
  <c r="K139" i="6"/>
  <c r="J139" i="6"/>
  <c r="I139" i="6"/>
  <c r="H139" i="6"/>
  <c r="G139" i="6"/>
  <c r="P138" i="6"/>
  <c r="O138" i="6"/>
  <c r="N138" i="6"/>
  <c r="M138" i="6"/>
  <c r="L138" i="6"/>
  <c r="K138" i="6"/>
  <c r="J138" i="6"/>
  <c r="I138" i="6"/>
  <c r="H138" i="6"/>
  <c r="G138" i="6"/>
  <c r="P137" i="6"/>
  <c r="O137" i="6"/>
  <c r="N137" i="6"/>
  <c r="M137" i="6"/>
  <c r="L137" i="6"/>
  <c r="K137" i="6"/>
  <c r="J137" i="6"/>
  <c r="I137" i="6"/>
  <c r="H137" i="6"/>
  <c r="G137" i="6"/>
  <c r="P136" i="6"/>
  <c r="O136" i="6"/>
  <c r="N136" i="6"/>
  <c r="M136" i="6"/>
  <c r="L136" i="6"/>
  <c r="K136" i="6"/>
  <c r="J136" i="6"/>
  <c r="I136" i="6"/>
  <c r="H136" i="6"/>
  <c r="G136" i="6"/>
  <c r="P135" i="6"/>
  <c r="O135" i="6"/>
  <c r="N135" i="6"/>
  <c r="M135" i="6"/>
  <c r="L135" i="6"/>
  <c r="K135" i="6"/>
  <c r="J135" i="6"/>
  <c r="I135" i="6"/>
  <c r="H135" i="6"/>
  <c r="G135" i="6"/>
  <c r="P134" i="6"/>
  <c r="O134" i="6"/>
  <c r="N134" i="6"/>
  <c r="M134" i="6"/>
  <c r="L134" i="6"/>
  <c r="K134" i="6"/>
  <c r="J134" i="6"/>
  <c r="I134" i="6"/>
  <c r="H134" i="6"/>
  <c r="G134" i="6"/>
  <c r="P133" i="6"/>
  <c r="O133" i="6"/>
  <c r="N133" i="6"/>
  <c r="M133" i="6"/>
  <c r="L133" i="6"/>
  <c r="K133" i="6"/>
  <c r="J133" i="6"/>
  <c r="I133" i="6"/>
  <c r="H133" i="6"/>
  <c r="G133" i="6"/>
  <c r="P132" i="6"/>
  <c r="O132" i="6"/>
  <c r="N132" i="6"/>
  <c r="M132" i="6"/>
  <c r="L132" i="6"/>
  <c r="K132" i="6"/>
  <c r="J132" i="6"/>
  <c r="I132" i="6"/>
  <c r="H132" i="6"/>
  <c r="G132" i="6"/>
  <c r="P131" i="6"/>
  <c r="O131" i="6"/>
  <c r="N131" i="6"/>
  <c r="M131" i="6"/>
  <c r="L131" i="6"/>
  <c r="K131" i="6"/>
  <c r="J131" i="6"/>
  <c r="I131" i="6"/>
  <c r="H131" i="6"/>
  <c r="G131" i="6"/>
  <c r="P130" i="6"/>
  <c r="O130" i="6"/>
  <c r="N130" i="6"/>
  <c r="M130" i="6"/>
  <c r="L130" i="6"/>
  <c r="K130" i="6"/>
  <c r="J130" i="6"/>
  <c r="I130" i="6"/>
  <c r="H130" i="6"/>
  <c r="G130" i="6"/>
  <c r="P129" i="6"/>
  <c r="O129" i="6"/>
  <c r="N129" i="6"/>
  <c r="M129" i="6"/>
  <c r="L129" i="6"/>
  <c r="K129" i="6"/>
  <c r="J129" i="6"/>
  <c r="I129" i="6"/>
  <c r="H129" i="6"/>
  <c r="G129" i="6"/>
  <c r="P128" i="6"/>
  <c r="O128" i="6"/>
  <c r="N128" i="6"/>
  <c r="M128" i="6"/>
  <c r="L128" i="6"/>
  <c r="K128" i="6"/>
  <c r="J128" i="6"/>
  <c r="I128" i="6"/>
  <c r="H128" i="6"/>
  <c r="G128" i="6"/>
  <c r="P127" i="6"/>
  <c r="O127" i="6"/>
  <c r="N127" i="6"/>
  <c r="M127" i="6"/>
  <c r="L127" i="6"/>
  <c r="K127" i="6"/>
  <c r="J127" i="6"/>
  <c r="I127" i="6"/>
  <c r="H127" i="6"/>
  <c r="G127" i="6"/>
  <c r="P126" i="6"/>
  <c r="O126" i="6"/>
  <c r="N126" i="6"/>
  <c r="M126" i="6"/>
  <c r="L126" i="6"/>
  <c r="K126" i="6"/>
  <c r="J126" i="6"/>
  <c r="I126" i="6"/>
  <c r="H126" i="6"/>
  <c r="G126" i="6"/>
  <c r="P125" i="6"/>
  <c r="O125" i="6"/>
  <c r="N125" i="6"/>
  <c r="M125" i="6"/>
  <c r="L125" i="6"/>
  <c r="K125" i="6"/>
  <c r="J125" i="6"/>
  <c r="I125" i="6"/>
  <c r="H125" i="6"/>
  <c r="G125" i="6"/>
  <c r="P124" i="6"/>
  <c r="O124" i="6"/>
  <c r="N124" i="6"/>
  <c r="M124" i="6"/>
  <c r="L124" i="6"/>
  <c r="K124" i="6"/>
  <c r="J124" i="6"/>
  <c r="I124" i="6"/>
  <c r="H124" i="6"/>
  <c r="G124" i="6"/>
  <c r="P123" i="6"/>
  <c r="O123" i="6"/>
  <c r="N123" i="6"/>
  <c r="M123" i="6"/>
  <c r="L123" i="6"/>
  <c r="K123" i="6"/>
  <c r="J123" i="6"/>
  <c r="I123" i="6"/>
  <c r="H123" i="6"/>
  <c r="G123" i="6"/>
  <c r="P122" i="6"/>
  <c r="O122" i="6"/>
  <c r="N122" i="6"/>
  <c r="M122" i="6"/>
  <c r="L122" i="6"/>
  <c r="K122" i="6"/>
  <c r="J122" i="6"/>
  <c r="I122" i="6"/>
  <c r="H122" i="6"/>
  <c r="G122" i="6"/>
  <c r="P121" i="6"/>
  <c r="O121" i="6"/>
  <c r="N121" i="6"/>
  <c r="M121" i="6"/>
  <c r="L121" i="6"/>
  <c r="K121" i="6"/>
  <c r="J121" i="6"/>
  <c r="I121" i="6"/>
  <c r="H121" i="6"/>
  <c r="G121" i="6"/>
  <c r="P120" i="6"/>
  <c r="O120" i="6"/>
  <c r="N120" i="6"/>
  <c r="M120" i="6"/>
  <c r="L120" i="6"/>
  <c r="K120" i="6"/>
  <c r="J120" i="6"/>
  <c r="I120" i="6"/>
  <c r="H120" i="6"/>
  <c r="G120" i="6"/>
  <c r="P119" i="6"/>
  <c r="O119" i="6"/>
  <c r="N119" i="6"/>
  <c r="M119" i="6"/>
  <c r="L119" i="6"/>
  <c r="K119" i="6"/>
  <c r="J119" i="6"/>
  <c r="I119" i="6"/>
  <c r="H119" i="6"/>
  <c r="G119" i="6"/>
  <c r="P118" i="6"/>
  <c r="O118" i="6"/>
  <c r="N118" i="6"/>
  <c r="M118" i="6"/>
  <c r="L118" i="6"/>
  <c r="K118" i="6"/>
  <c r="J118" i="6"/>
  <c r="I118" i="6"/>
  <c r="H118" i="6"/>
  <c r="G118" i="6"/>
  <c r="P117" i="6"/>
  <c r="O117" i="6"/>
  <c r="N117" i="6"/>
  <c r="M117" i="6"/>
  <c r="L117" i="6"/>
  <c r="K117" i="6"/>
  <c r="J117" i="6"/>
  <c r="I117" i="6"/>
  <c r="H117" i="6"/>
  <c r="G117" i="6"/>
  <c r="P116" i="6"/>
  <c r="O116" i="6"/>
  <c r="N116" i="6"/>
  <c r="M116" i="6"/>
  <c r="L116" i="6"/>
  <c r="K116" i="6"/>
  <c r="J116" i="6"/>
  <c r="I116" i="6"/>
  <c r="H116" i="6"/>
  <c r="G116" i="6"/>
  <c r="P115" i="6"/>
  <c r="O115" i="6"/>
  <c r="N115" i="6"/>
  <c r="M115" i="6"/>
  <c r="L115" i="6"/>
  <c r="K115" i="6"/>
  <c r="J115" i="6"/>
  <c r="I115" i="6"/>
  <c r="H115" i="6"/>
  <c r="G115" i="6"/>
  <c r="P114" i="6"/>
  <c r="O114" i="6"/>
  <c r="N114" i="6"/>
  <c r="M114" i="6"/>
  <c r="L114" i="6"/>
  <c r="K114" i="6"/>
  <c r="J114" i="6"/>
  <c r="I114" i="6"/>
  <c r="H114" i="6"/>
  <c r="G114" i="6"/>
  <c r="P113" i="6"/>
  <c r="O113" i="6"/>
  <c r="N113" i="6"/>
  <c r="M113" i="6"/>
  <c r="L113" i="6"/>
  <c r="K113" i="6"/>
  <c r="J113" i="6"/>
  <c r="I113" i="6"/>
  <c r="H113" i="6"/>
  <c r="G113" i="6"/>
  <c r="P112" i="6"/>
  <c r="O112" i="6"/>
  <c r="N112" i="6"/>
  <c r="M112" i="6"/>
  <c r="L112" i="6"/>
  <c r="K112" i="6"/>
  <c r="J112" i="6"/>
  <c r="I112" i="6"/>
  <c r="H112" i="6"/>
  <c r="G112" i="6"/>
  <c r="P111" i="6"/>
  <c r="O111" i="6"/>
  <c r="N111" i="6"/>
  <c r="M111" i="6"/>
  <c r="L111" i="6"/>
  <c r="K111" i="6"/>
  <c r="J111" i="6"/>
  <c r="I111" i="6"/>
  <c r="H111" i="6"/>
  <c r="G111" i="6"/>
  <c r="P110" i="6"/>
  <c r="O110" i="6"/>
  <c r="N110" i="6"/>
  <c r="M110" i="6"/>
  <c r="L110" i="6"/>
  <c r="K110" i="6"/>
  <c r="J110" i="6"/>
  <c r="I110" i="6"/>
  <c r="H110" i="6"/>
  <c r="G110" i="6"/>
  <c r="P109" i="6"/>
  <c r="O109" i="6"/>
  <c r="N109" i="6"/>
  <c r="M109" i="6"/>
  <c r="L109" i="6"/>
  <c r="K109" i="6"/>
  <c r="J109" i="6"/>
  <c r="I109" i="6"/>
  <c r="H109" i="6"/>
  <c r="G109" i="6"/>
  <c r="P108" i="6"/>
  <c r="O108" i="6"/>
  <c r="N108" i="6"/>
  <c r="M108" i="6"/>
  <c r="L108" i="6"/>
  <c r="K108" i="6"/>
  <c r="J108" i="6"/>
  <c r="I108" i="6"/>
  <c r="H108" i="6"/>
  <c r="G108" i="6"/>
  <c r="P107" i="6"/>
  <c r="O107" i="6"/>
  <c r="N107" i="6"/>
  <c r="M107" i="6"/>
  <c r="L107" i="6"/>
  <c r="K107" i="6"/>
  <c r="J107" i="6"/>
  <c r="I107" i="6"/>
  <c r="H107" i="6"/>
  <c r="G107" i="6"/>
  <c r="P106" i="6"/>
  <c r="O106" i="6"/>
  <c r="N106" i="6"/>
  <c r="M106" i="6"/>
  <c r="L106" i="6"/>
  <c r="K106" i="6"/>
  <c r="J106" i="6"/>
  <c r="I106" i="6"/>
  <c r="H106" i="6"/>
  <c r="G106" i="6"/>
  <c r="P105" i="6"/>
  <c r="O105" i="6"/>
  <c r="N105" i="6"/>
  <c r="M105" i="6"/>
  <c r="L105" i="6"/>
  <c r="K105" i="6"/>
  <c r="J105" i="6"/>
  <c r="I105" i="6"/>
  <c r="H105" i="6"/>
  <c r="G105" i="6"/>
  <c r="P104" i="6"/>
  <c r="O104" i="6"/>
  <c r="N104" i="6"/>
  <c r="M104" i="6"/>
  <c r="L104" i="6"/>
  <c r="K104" i="6"/>
  <c r="J104" i="6"/>
  <c r="I104" i="6"/>
  <c r="H104" i="6"/>
  <c r="G104" i="6"/>
  <c r="P103" i="6"/>
  <c r="O103" i="6"/>
  <c r="N103" i="6"/>
  <c r="M103" i="6"/>
  <c r="L103" i="6"/>
  <c r="K103" i="6"/>
  <c r="J103" i="6"/>
  <c r="I103" i="6"/>
  <c r="H103" i="6"/>
  <c r="G103" i="6"/>
  <c r="P102" i="6"/>
  <c r="O102" i="6"/>
  <c r="N102" i="6"/>
  <c r="M102" i="6"/>
  <c r="L102" i="6"/>
  <c r="K102" i="6"/>
  <c r="J102" i="6"/>
  <c r="I102" i="6"/>
  <c r="H102" i="6"/>
  <c r="G102" i="6"/>
  <c r="P101" i="6"/>
  <c r="O101" i="6"/>
  <c r="N101" i="6"/>
  <c r="M101" i="6"/>
  <c r="L101" i="6"/>
  <c r="K101" i="6"/>
  <c r="J101" i="6"/>
  <c r="I101" i="6"/>
  <c r="H101" i="6"/>
  <c r="G101" i="6"/>
  <c r="P100" i="6"/>
  <c r="O100" i="6"/>
  <c r="N100" i="6"/>
  <c r="M100" i="6"/>
  <c r="L100" i="6"/>
  <c r="K100" i="6"/>
  <c r="J100" i="6"/>
  <c r="I100" i="6"/>
  <c r="H100" i="6"/>
  <c r="G100" i="6"/>
  <c r="P99" i="6"/>
  <c r="O99" i="6"/>
  <c r="N99" i="6"/>
  <c r="M99" i="6"/>
  <c r="L99" i="6"/>
  <c r="K99" i="6"/>
  <c r="J99" i="6"/>
  <c r="I99" i="6"/>
  <c r="H99" i="6"/>
  <c r="G99" i="6"/>
  <c r="P98" i="6"/>
  <c r="O98" i="6"/>
  <c r="N98" i="6"/>
  <c r="M98" i="6"/>
  <c r="L98" i="6"/>
  <c r="K98" i="6"/>
  <c r="J98" i="6"/>
  <c r="I98" i="6"/>
  <c r="H98" i="6"/>
  <c r="G98" i="6"/>
  <c r="P97" i="6"/>
  <c r="O97" i="6"/>
  <c r="N97" i="6"/>
  <c r="M97" i="6"/>
  <c r="L97" i="6"/>
  <c r="K97" i="6"/>
  <c r="J97" i="6"/>
  <c r="I97" i="6"/>
  <c r="H97" i="6"/>
  <c r="G97" i="6"/>
  <c r="P96" i="6"/>
  <c r="O96" i="6"/>
  <c r="N96" i="6"/>
  <c r="M96" i="6"/>
  <c r="L96" i="6"/>
  <c r="K96" i="6"/>
  <c r="J96" i="6"/>
  <c r="I96" i="6"/>
  <c r="H96" i="6"/>
  <c r="G96" i="6"/>
  <c r="P95" i="6"/>
  <c r="O95" i="6"/>
  <c r="N95" i="6"/>
  <c r="M95" i="6"/>
  <c r="L95" i="6"/>
  <c r="K95" i="6"/>
  <c r="J95" i="6"/>
  <c r="I95" i="6"/>
  <c r="H95" i="6"/>
  <c r="G95" i="6"/>
  <c r="P94" i="6"/>
  <c r="O94" i="6"/>
  <c r="N94" i="6"/>
  <c r="M94" i="6"/>
  <c r="L94" i="6"/>
  <c r="K94" i="6"/>
  <c r="J94" i="6"/>
  <c r="I94" i="6"/>
  <c r="H94" i="6"/>
  <c r="G94" i="6"/>
  <c r="P93" i="6"/>
  <c r="O93" i="6"/>
  <c r="N93" i="6"/>
  <c r="M93" i="6"/>
  <c r="L93" i="6"/>
  <c r="K93" i="6"/>
  <c r="J93" i="6"/>
  <c r="I93" i="6"/>
  <c r="H93" i="6"/>
  <c r="G93" i="6"/>
  <c r="P92" i="6"/>
  <c r="O92" i="6"/>
  <c r="N92" i="6"/>
  <c r="M92" i="6"/>
  <c r="L92" i="6"/>
  <c r="K92" i="6"/>
  <c r="J92" i="6"/>
  <c r="I92" i="6"/>
  <c r="H92" i="6"/>
  <c r="G92" i="6"/>
  <c r="P91" i="6"/>
  <c r="O91" i="6"/>
  <c r="N91" i="6"/>
  <c r="M91" i="6"/>
  <c r="L91" i="6"/>
  <c r="K91" i="6"/>
  <c r="J91" i="6"/>
  <c r="I91" i="6"/>
  <c r="H91" i="6"/>
  <c r="G91" i="6"/>
  <c r="P90" i="6"/>
  <c r="O90" i="6"/>
  <c r="N90" i="6"/>
  <c r="M90" i="6"/>
  <c r="L90" i="6"/>
  <c r="K90" i="6"/>
  <c r="J90" i="6"/>
  <c r="I90" i="6"/>
  <c r="H90" i="6"/>
  <c r="G90" i="6"/>
  <c r="P89" i="6"/>
  <c r="O89" i="6"/>
  <c r="N89" i="6"/>
  <c r="M89" i="6"/>
  <c r="L89" i="6"/>
  <c r="K89" i="6"/>
  <c r="J89" i="6"/>
  <c r="I89" i="6"/>
  <c r="H89" i="6"/>
  <c r="G89" i="6"/>
  <c r="P88" i="6"/>
  <c r="O88" i="6"/>
  <c r="N88" i="6"/>
  <c r="M88" i="6"/>
  <c r="L88" i="6"/>
  <c r="K88" i="6"/>
  <c r="J88" i="6"/>
  <c r="I88" i="6"/>
  <c r="H88" i="6"/>
  <c r="G88" i="6"/>
  <c r="P87" i="6"/>
  <c r="O87" i="6"/>
  <c r="N87" i="6"/>
  <c r="M87" i="6"/>
  <c r="L87" i="6"/>
  <c r="K87" i="6"/>
  <c r="J87" i="6"/>
  <c r="I87" i="6"/>
  <c r="H87" i="6"/>
  <c r="G87" i="6"/>
  <c r="P86" i="6"/>
  <c r="O86" i="6"/>
  <c r="N86" i="6"/>
  <c r="M86" i="6"/>
  <c r="L86" i="6"/>
  <c r="K86" i="6"/>
  <c r="J86" i="6"/>
  <c r="I86" i="6"/>
  <c r="H86" i="6"/>
  <c r="G86" i="6"/>
  <c r="P85" i="6"/>
  <c r="O85" i="6"/>
  <c r="N85" i="6"/>
  <c r="M85" i="6"/>
  <c r="L85" i="6"/>
  <c r="K85" i="6"/>
  <c r="J85" i="6"/>
  <c r="I85" i="6"/>
  <c r="H85" i="6"/>
  <c r="G85" i="6"/>
  <c r="P84" i="6"/>
  <c r="O84" i="6"/>
  <c r="N84" i="6"/>
  <c r="M84" i="6"/>
  <c r="L84" i="6"/>
  <c r="K84" i="6"/>
  <c r="J84" i="6"/>
  <c r="I84" i="6"/>
  <c r="H84" i="6"/>
  <c r="G84" i="6"/>
  <c r="P83" i="6"/>
  <c r="O83" i="6"/>
  <c r="N83" i="6"/>
  <c r="M83" i="6"/>
  <c r="L83" i="6"/>
  <c r="K83" i="6"/>
  <c r="J83" i="6"/>
  <c r="I83" i="6"/>
  <c r="H83" i="6"/>
  <c r="G83" i="6"/>
  <c r="P82" i="6"/>
  <c r="O82" i="6"/>
  <c r="N82" i="6"/>
  <c r="M82" i="6"/>
  <c r="L82" i="6"/>
  <c r="K82" i="6"/>
  <c r="J82" i="6"/>
  <c r="I82" i="6"/>
  <c r="H82" i="6"/>
  <c r="G82" i="6"/>
  <c r="P81" i="6"/>
  <c r="O81" i="6"/>
  <c r="N81" i="6"/>
  <c r="M81" i="6"/>
  <c r="L81" i="6"/>
  <c r="K81" i="6"/>
  <c r="J81" i="6"/>
  <c r="I81" i="6"/>
  <c r="H81" i="6"/>
  <c r="G81" i="6"/>
  <c r="P80" i="6"/>
  <c r="O80" i="6"/>
  <c r="N80" i="6"/>
  <c r="M80" i="6"/>
  <c r="L80" i="6"/>
  <c r="K80" i="6"/>
  <c r="J80" i="6"/>
  <c r="I80" i="6"/>
  <c r="H80" i="6"/>
  <c r="G80" i="6"/>
  <c r="P79" i="6"/>
  <c r="O79" i="6"/>
  <c r="N79" i="6"/>
  <c r="M79" i="6"/>
  <c r="L79" i="6"/>
  <c r="K79" i="6"/>
  <c r="J79" i="6"/>
  <c r="I79" i="6"/>
  <c r="H79" i="6"/>
  <c r="G79" i="6"/>
  <c r="P78" i="6"/>
  <c r="O78" i="6"/>
  <c r="N78" i="6"/>
  <c r="M78" i="6"/>
  <c r="L78" i="6"/>
  <c r="K78" i="6"/>
  <c r="J78" i="6"/>
  <c r="I78" i="6"/>
  <c r="H78" i="6"/>
  <c r="G78" i="6"/>
  <c r="P77" i="6"/>
  <c r="O77" i="6"/>
  <c r="N77" i="6"/>
  <c r="M77" i="6"/>
  <c r="L77" i="6"/>
  <c r="K77" i="6"/>
  <c r="J77" i="6"/>
  <c r="I77" i="6"/>
  <c r="H77" i="6"/>
  <c r="G77" i="6"/>
  <c r="P76" i="6"/>
  <c r="O76" i="6"/>
  <c r="N76" i="6"/>
  <c r="M76" i="6"/>
  <c r="L76" i="6"/>
  <c r="K76" i="6"/>
  <c r="J76" i="6"/>
  <c r="I76" i="6"/>
  <c r="H76" i="6"/>
  <c r="G76" i="6"/>
  <c r="P75" i="6"/>
  <c r="O75" i="6"/>
  <c r="N75" i="6"/>
  <c r="M75" i="6"/>
  <c r="L75" i="6"/>
  <c r="K75" i="6"/>
  <c r="J75" i="6"/>
  <c r="I75" i="6"/>
  <c r="H75" i="6"/>
  <c r="G75" i="6"/>
  <c r="P74" i="6"/>
  <c r="O74" i="6"/>
  <c r="N74" i="6"/>
  <c r="M74" i="6"/>
  <c r="L74" i="6"/>
  <c r="K74" i="6"/>
  <c r="J74" i="6"/>
  <c r="I74" i="6"/>
  <c r="H74" i="6"/>
  <c r="G74" i="6"/>
  <c r="P73" i="6"/>
  <c r="O73" i="6"/>
  <c r="N73" i="6"/>
  <c r="M73" i="6"/>
  <c r="L73" i="6"/>
  <c r="K73" i="6"/>
  <c r="J73" i="6"/>
  <c r="I73" i="6"/>
  <c r="H73" i="6"/>
  <c r="G73" i="6"/>
  <c r="P72" i="6"/>
  <c r="O72" i="6"/>
  <c r="N72" i="6"/>
  <c r="M72" i="6"/>
  <c r="L72" i="6"/>
  <c r="K72" i="6"/>
  <c r="J72" i="6"/>
  <c r="I72" i="6"/>
  <c r="H72" i="6"/>
  <c r="G72" i="6"/>
  <c r="P71" i="6"/>
  <c r="O71" i="6"/>
  <c r="N71" i="6"/>
  <c r="M71" i="6"/>
  <c r="L71" i="6"/>
  <c r="K71" i="6"/>
  <c r="J71" i="6"/>
  <c r="I71" i="6"/>
  <c r="H71" i="6"/>
  <c r="G71" i="6"/>
  <c r="P70" i="6"/>
  <c r="O70" i="6"/>
  <c r="N70" i="6"/>
  <c r="M70" i="6"/>
  <c r="L70" i="6"/>
  <c r="K70" i="6"/>
  <c r="J70" i="6"/>
  <c r="I70" i="6"/>
  <c r="H70" i="6"/>
  <c r="G70" i="6"/>
  <c r="P69" i="6"/>
  <c r="O69" i="6"/>
  <c r="N69" i="6"/>
  <c r="M69" i="6"/>
  <c r="L69" i="6"/>
  <c r="K69" i="6"/>
  <c r="J69" i="6"/>
  <c r="I69" i="6"/>
  <c r="H69" i="6"/>
  <c r="G69" i="6"/>
  <c r="P68" i="6"/>
  <c r="O68" i="6"/>
  <c r="N68" i="6"/>
  <c r="M68" i="6"/>
  <c r="L68" i="6"/>
  <c r="K68" i="6"/>
  <c r="J68" i="6"/>
  <c r="I68" i="6"/>
  <c r="H68" i="6"/>
  <c r="G68" i="6"/>
  <c r="P67" i="6"/>
  <c r="O67" i="6"/>
  <c r="N67" i="6"/>
  <c r="M67" i="6"/>
  <c r="L67" i="6"/>
  <c r="K67" i="6"/>
  <c r="J67" i="6"/>
  <c r="I67" i="6"/>
  <c r="H67" i="6"/>
  <c r="G67" i="6"/>
  <c r="K66" i="6"/>
  <c r="J66" i="6"/>
  <c r="I66" i="6"/>
  <c r="H66" i="6"/>
  <c r="G66" i="6"/>
  <c r="K65" i="6"/>
  <c r="J65" i="6"/>
  <c r="I65" i="6"/>
  <c r="H65" i="6"/>
  <c r="G65" i="6"/>
  <c r="K64" i="6"/>
  <c r="J64" i="6"/>
  <c r="I64" i="6"/>
  <c r="H64" i="6"/>
  <c r="G64" i="6"/>
  <c r="K63" i="6"/>
  <c r="J63" i="6"/>
  <c r="I63" i="6"/>
  <c r="H63" i="6"/>
  <c r="G63" i="6"/>
  <c r="K62" i="6"/>
  <c r="J62" i="6"/>
  <c r="I62" i="6"/>
  <c r="H62" i="6"/>
  <c r="G62" i="6"/>
  <c r="K61" i="6"/>
  <c r="J61" i="6"/>
  <c r="I61" i="6"/>
  <c r="H61" i="6"/>
  <c r="G61" i="6"/>
  <c r="K60" i="6"/>
  <c r="J60" i="6"/>
  <c r="I60" i="6"/>
  <c r="H60" i="6"/>
  <c r="G60" i="6"/>
  <c r="K59" i="6"/>
  <c r="J59" i="6"/>
  <c r="I59" i="6"/>
  <c r="H59" i="6"/>
  <c r="G59" i="6"/>
  <c r="K58" i="6"/>
  <c r="J58" i="6"/>
  <c r="I58" i="6"/>
  <c r="H58" i="6"/>
  <c r="G58" i="6"/>
  <c r="K57" i="6"/>
  <c r="J57" i="6"/>
  <c r="I57" i="6"/>
  <c r="H57" i="6"/>
  <c r="G57" i="6"/>
  <c r="K56" i="6"/>
  <c r="J56" i="6"/>
  <c r="I56" i="6"/>
  <c r="H56" i="6"/>
  <c r="G56" i="6"/>
  <c r="K55" i="6"/>
  <c r="J55" i="6"/>
  <c r="I55" i="6"/>
  <c r="H55" i="6"/>
  <c r="G55" i="6"/>
  <c r="K54" i="6"/>
  <c r="J54" i="6"/>
  <c r="I54" i="6"/>
  <c r="H54" i="6"/>
  <c r="G54" i="6"/>
  <c r="K53" i="6"/>
  <c r="J53" i="6"/>
  <c r="I53" i="6"/>
  <c r="H53" i="6"/>
  <c r="G53" i="6"/>
  <c r="K52" i="6"/>
  <c r="J52" i="6"/>
  <c r="I52" i="6"/>
  <c r="H52" i="6"/>
  <c r="G52" i="6"/>
  <c r="K51" i="6"/>
  <c r="J51" i="6"/>
  <c r="I51" i="6"/>
  <c r="H51" i="6"/>
  <c r="G51" i="6"/>
  <c r="K50" i="6"/>
  <c r="J50" i="6"/>
  <c r="I50" i="6"/>
  <c r="H50" i="6"/>
  <c r="G50" i="6"/>
  <c r="K49" i="6"/>
  <c r="J49" i="6"/>
  <c r="I49" i="6"/>
  <c r="H49" i="6"/>
  <c r="G49" i="6"/>
  <c r="K48" i="6"/>
  <c r="J48" i="6"/>
  <c r="I48" i="6"/>
  <c r="H48" i="6"/>
  <c r="G48" i="6"/>
  <c r="K47" i="6"/>
  <c r="J47" i="6"/>
  <c r="I47" i="6"/>
  <c r="H47" i="6"/>
  <c r="G47" i="6"/>
  <c r="K46" i="6"/>
  <c r="J46" i="6"/>
  <c r="I46" i="6"/>
  <c r="H46" i="6"/>
  <c r="G46" i="6"/>
  <c r="K45" i="6"/>
  <c r="J45" i="6"/>
  <c r="I45" i="6"/>
  <c r="H45" i="6"/>
  <c r="G45" i="6"/>
  <c r="L3" i="6"/>
  <c r="K44" i="6"/>
  <c r="J44" i="6"/>
  <c r="I44" i="6"/>
  <c r="H44" i="6"/>
  <c r="G44" i="6"/>
  <c r="Y43" i="6"/>
  <c r="X43" i="6"/>
  <c r="W43" i="6"/>
  <c r="V43" i="6"/>
  <c r="U43" i="6"/>
  <c r="K43" i="6"/>
  <c r="J43" i="6"/>
  <c r="I43" i="6"/>
  <c r="H43" i="6"/>
  <c r="G43" i="6"/>
  <c r="K42" i="6"/>
  <c r="J42" i="6"/>
  <c r="I42" i="6"/>
  <c r="H42" i="6"/>
  <c r="G42" i="6"/>
  <c r="K41" i="6"/>
  <c r="J41" i="6"/>
  <c r="I41" i="6"/>
  <c r="H41" i="6"/>
  <c r="G41" i="6"/>
  <c r="K40" i="6"/>
  <c r="J40" i="6"/>
  <c r="I40" i="6"/>
  <c r="H40" i="6"/>
  <c r="G40" i="6"/>
  <c r="K39" i="6"/>
  <c r="J39" i="6"/>
  <c r="I39" i="6"/>
  <c r="H39" i="6"/>
  <c r="G39" i="6"/>
  <c r="K38" i="6"/>
  <c r="J38" i="6"/>
  <c r="I38" i="6"/>
  <c r="H38" i="6"/>
  <c r="G38" i="6"/>
  <c r="K37" i="6"/>
  <c r="J37" i="6"/>
  <c r="I37" i="6"/>
  <c r="H37" i="6"/>
  <c r="G37" i="6"/>
  <c r="K36" i="6"/>
  <c r="J36" i="6"/>
  <c r="I36" i="6"/>
  <c r="H36" i="6"/>
  <c r="G36" i="6"/>
  <c r="K35" i="6"/>
  <c r="J35" i="6"/>
  <c r="I35" i="6"/>
  <c r="H35" i="6"/>
  <c r="G35" i="6"/>
  <c r="K34" i="6"/>
  <c r="J34" i="6"/>
  <c r="I34" i="6"/>
  <c r="H34" i="6"/>
  <c r="G34" i="6"/>
  <c r="K33" i="6"/>
  <c r="J33" i="6"/>
  <c r="I33" i="6"/>
  <c r="H33" i="6"/>
  <c r="G33" i="6"/>
  <c r="K32" i="6"/>
  <c r="J32" i="6"/>
  <c r="I32" i="6"/>
  <c r="H32" i="6"/>
  <c r="G32" i="6"/>
  <c r="K31" i="6"/>
  <c r="J31" i="6"/>
  <c r="I31" i="6"/>
  <c r="H31" i="6"/>
  <c r="G31" i="6"/>
  <c r="K30" i="6"/>
  <c r="J30" i="6"/>
  <c r="I30" i="6"/>
  <c r="H30" i="6"/>
  <c r="G30" i="6"/>
  <c r="K29" i="6"/>
  <c r="J29" i="6"/>
  <c r="I29" i="6"/>
  <c r="H29" i="6"/>
  <c r="G29" i="6"/>
  <c r="K28" i="6"/>
  <c r="J28" i="6"/>
  <c r="I28" i="6"/>
  <c r="H28" i="6"/>
  <c r="G28" i="6"/>
  <c r="K27" i="6"/>
  <c r="J27" i="6"/>
  <c r="I27" i="6"/>
  <c r="H27" i="6"/>
  <c r="G27" i="6"/>
  <c r="K26" i="6"/>
  <c r="J26" i="6"/>
  <c r="I26" i="6"/>
  <c r="H26" i="6"/>
  <c r="G26" i="6"/>
  <c r="K25" i="6"/>
  <c r="J25" i="6"/>
  <c r="I25" i="6"/>
  <c r="H25" i="6"/>
  <c r="G25" i="6"/>
  <c r="K24" i="6"/>
  <c r="J24" i="6"/>
  <c r="I24" i="6"/>
  <c r="H24" i="6"/>
  <c r="G24" i="6"/>
  <c r="K23" i="6"/>
  <c r="J23" i="6"/>
  <c r="I23" i="6"/>
  <c r="H23" i="6"/>
  <c r="G23" i="6"/>
  <c r="Y22" i="6" a="1"/>
  <c r="Y22" i="6"/>
  <c r="X22" i="6" a="1"/>
  <c r="X22" i="6"/>
  <c r="W22" i="6" a="1"/>
  <c r="W22" i="6"/>
  <c r="V22" i="6" a="1"/>
  <c r="V22" i="6"/>
  <c r="U22" i="6" a="1"/>
  <c r="U22" i="6"/>
  <c r="K22" i="6"/>
  <c r="J22" i="6"/>
  <c r="I22" i="6"/>
  <c r="H22" i="6"/>
  <c r="G22" i="6"/>
  <c r="K21" i="6"/>
  <c r="J21" i="6"/>
  <c r="I21" i="6"/>
  <c r="H21" i="6"/>
  <c r="G21" i="6"/>
  <c r="K20" i="6"/>
  <c r="J20" i="6"/>
  <c r="I20" i="6"/>
  <c r="H20" i="6"/>
  <c r="G20" i="6"/>
  <c r="K19" i="6"/>
  <c r="J19" i="6"/>
  <c r="I19" i="6"/>
  <c r="H19" i="6"/>
  <c r="G19" i="6"/>
  <c r="K18" i="6"/>
  <c r="J18" i="6"/>
  <c r="I18" i="6"/>
  <c r="H18" i="6"/>
  <c r="G18" i="6"/>
  <c r="K17" i="6"/>
  <c r="J17" i="6"/>
  <c r="I17" i="6"/>
  <c r="H17" i="6"/>
  <c r="G17" i="6"/>
  <c r="Y16" i="6"/>
  <c r="Y15" i="6"/>
  <c r="X16" i="6"/>
  <c r="Y14" i="6"/>
  <c r="W16" i="6"/>
  <c r="Y13" i="6"/>
  <c r="V16" i="6"/>
  <c r="Y12" i="6"/>
  <c r="U16" i="6"/>
  <c r="K16" i="6"/>
  <c r="J16" i="6"/>
  <c r="I16" i="6"/>
  <c r="H16" i="6"/>
  <c r="G16" i="6"/>
  <c r="X15" i="6"/>
  <c r="X14" i="6"/>
  <c r="W15" i="6"/>
  <c r="X13" i="6"/>
  <c r="V15" i="6"/>
  <c r="X12" i="6"/>
  <c r="U15" i="6"/>
  <c r="K15" i="6"/>
  <c r="J15" i="6"/>
  <c r="I15" i="6"/>
  <c r="H15" i="6"/>
  <c r="G15" i="6"/>
  <c r="W14" i="6"/>
  <c r="W13" i="6"/>
  <c r="V14" i="6"/>
  <c r="W12" i="6"/>
  <c r="U14" i="6"/>
  <c r="K14" i="6"/>
  <c r="J14" i="6"/>
  <c r="I14" i="6"/>
  <c r="H14" i="6"/>
  <c r="G14" i="6"/>
  <c r="V13" i="6"/>
  <c r="V12" i="6"/>
  <c r="U13" i="6"/>
  <c r="K13" i="6"/>
  <c r="J13" i="6"/>
  <c r="I13" i="6"/>
  <c r="H13" i="6"/>
  <c r="G13" i="6"/>
  <c r="U12" i="6"/>
  <c r="K12" i="6"/>
  <c r="J12" i="6"/>
  <c r="I12" i="6"/>
  <c r="H12" i="6"/>
  <c r="G12" i="6"/>
  <c r="K11" i="6"/>
  <c r="J11" i="6"/>
  <c r="I11" i="6"/>
  <c r="H11" i="6"/>
  <c r="G11" i="6"/>
  <c r="K10" i="6"/>
  <c r="J10" i="6"/>
  <c r="I10" i="6"/>
  <c r="H10" i="6"/>
  <c r="G10" i="6"/>
  <c r="K9" i="6"/>
  <c r="J9" i="6"/>
  <c r="I9" i="6"/>
  <c r="H9" i="6"/>
  <c r="G9" i="6"/>
  <c r="K8" i="6"/>
  <c r="J8" i="6"/>
  <c r="I8" i="6"/>
  <c r="H8" i="6"/>
  <c r="G8" i="6"/>
  <c r="K7" i="6"/>
  <c r="J7" i="6"/>
  <c r="I7" i="6"/>
  <c r="H7" i="6"/>
  <c r="G7" i="6"/>
  <c r="K6" i="6"/>
  <c r="J6" i="6"/>
  <c r="I6" i="6"/>
  <c r="H6" i="6"/>
  <c r="G6" i="6"/>
  <c r="U5" i="6" a="1"/>
  <c r="U5" i="6"/>
  <c r="V5" i="6"/>
  <c r="W5" i="6"/>
  <c r="X5" i="6"/>
  <c r="Y5" i="6"/>
  <c r="U6" i="6"/>
  <c r="V6" i="6"/>
  <c r="W6" i="6"/>
  <c r="X6" i="6"/>
  <c r="Y6" i="6"/>
  <c r="U7" i="6"/>
  <c r="V7" i="6"/>
  <c r="W7" i="6"/>
  <c r="X7" i="6"/>
  <c r="Y7" i="6"/>
  <c r="U8" i="6"/>
  <c r="V8" i="6"/>
  <c r="W8" i="6"/>
  <c r="X8" i="6"/>
  <c r="Y8" i="6"/>
  <c r="U9" i="6"/>
  <c r="V9" i="6"/>
  <c r="W9" i="6"/>
  <c r="X9" i="6"/>
  <c r="Y9" i="6"/>
  <c r="K5" i="6"/>
  <c r="J5" i="6"/>
  <c r="I5" i="6"/>
  <c r="H5" i="6"/>
  <c r="G5" i="6"/>
  <c r="K4" i="6"/>
  <c r="J4" i="6"/>
  <c r="I4" i="6"/>
  <c r="H4" i="6"/>
  <c r="G4" i="6"/>
  <c r="G3" i="6"/>
  <c r="Y2" i="6"/>
  <c r="X2" i="6"/>
  <c r="W2" i="6"/>
  <c r="V2" i="6"/>
  <c r="U2" i="6"/>
  <c r="Y1" i="6"/>
  <c r="X1" i="6"/>
  <c r="W1" i="6"/>
  <c r="V1" i="6"/>
  <c r="U1" i="6"/>
  <c r="P1" i="6"/>
  <c r="O1" i="6"/>
  <c r="N1" i="6"/>
  <c r="M1" i="6"/>
  <c r="L1" i="6"/>
  <c r="K1" i="6"/>
  <c r="J1" i="6"/>
  <c r="I1" i="6"/>
  <c r="H1" i="6"/>
  <c r="G1" i="6"/>
  <c r="T28" i="1"/>
  <c r="C28" i="2"/>
  <c r="B28" i="2"/>
  <c r="U1520" i="4" a="1"/>
  <c r="U1520" i="4"/>
  <c r="U1519" i="4" a="1"/>
  <c r="U1519" i="4"/>
  <c r="U1518" i="4" a="1"/>
  <c r="U1518" i="4"/>
  <c r="U1517" i="4" a="1"/>
  <c r="U1517" i="4"/>
  <c r="U1516" i="4" a="1"/>
  <c r="U1516" i="4"/>
  <c r="U1515" i="4" a="1"/>
  <c r="U1515" i="4"/>
  <c r="U1514" i="4" a="1"/>
  <c r="U1514" i="4"/>
  <c r="U1513" i="4" a="1"/>
  <c r="U1513" i="4"/>
  <c r="U1512" i="4" a="1"/>
  <c r="U1512" i="4"/>
  <c r="U1511" i="4" a="1"/>
  <c r="U1511" i="4"/>
  <c r="U1510" i="4" a="1"/>
  <c r="U1510" i="4"/>
  <c r="U1509" i="4" a="1"/>
  <c r="U1509" i="4"/>
  <c r="U1508" i="4" a="1"/>
  <c r="U1508" i="4"/>
  <c r="U1507" i="4" a="1"/>
  <c r="U1507" i="4"/>
  <c r="U1506" i="4" a="1"/>
  <c r="U1506" i="4"/>
  <c r="U1505" i="4" a="1"/>
  <c r="U1505" i="4"/>
  <c r="U1504" i="4" a="1"/>
  <c r="U1504" i="4"/>
  <c r="U1503" i="4" a="1"/>
  <c r="U1503" i="4"/>
  <c r="U1502" i="4" a="1"/>
  <c r="U1502" i="4"/>
  <c r="U1501" i="4" a="1"/>
  <c r="U1501" i="4"/>
  <c r="U1500" i="4" a="1"/>
  <c r="U1500" i="4"/>
  <c r="U1499" i="4" a="1"/>
  <c r="U1499" i="4"/>
  <c r="U1498" i="4" a="1"/>
  <c r="U1498" i="4"/>
  <c r="U1497" i="4" a="1"/>
  <c r="U1497" i="4"/>
  <c r="U1496" i="4" a="1"/>
  <c r="U1496" i="4"/>
  <c r="U1495" i="4" a="1"/>
  <c r="U1495" i="4"/>
  <c r="U1494" i="4" a="1"/>
  <c r="U1494" i="4"/>
  <c r="U1493" i="4" a="1"/>
  <c r="U1493" i="4"/>
  <c r="U1492" i="4" a="1"/>
  <c r="U1492" i="4"/>
  <c r="U1491" i="4" a="1"/>
  <c r="U1491" i="4"/>
  <c r="U1490" i="4" a="1"/>
  <c r="U1490" i="4"/>
  <c r="U1489" i="4" a="1"/>
  <c r="U1489" i="4"/>
  <c r="U1488" i="4" a="1"/>
  <c r="U1488" i="4"/>
  <c r="U1487" i="4" a="1"/>
  <c r="U1487" i="4"/>
  <c r="U1486" i="4" a="1"/>
  <c r="U1486" i="4"/>
  <c r="U1485" i="4" a="1"/>
  <c r="U1485" i="4"/>
  <c r="U1484" i="4" a="1"/>
  <c r="U1484" i="4"/>
  <c r="U1483" i="4" a="1"/>
  <c r="U1483" i="4"/>
  <c r="U1482" i="4" a="1"/>
  <c r="U1482" i="4"/>
  <c r="U1481" i="4" a="1"/>
  <c r="U1481" i="4"/>
  <c r="U1480" i="4" a="1"/>
  <c r="U1480" i="4"/>
  <c r="U1479" i="4" a="1"/>
  <c r="U1479" i="4"/>
  <c r="U1478" i="4" a="1"/>
  <c r="U1478" i="4"/>
  <c r="U1477" i="4" a="1"/>
  <c r="U1477" i="4"/>
  <c r="U1476" i="4" a="1"/>
  <c r="U1476" i="4"/>
  <c r="U1475" i="4" a="1"/>
  <c r="U1475" i="4"/>
  <c r="U1474" i="4" a="1"/>
  <c r="U1474" i="4"/>
  <c r="U1473" i="4" a="1"/>
  <c r="U1473" i="4"/>
  <c r="U1472" i="4" a="1"/>
  <c r="U1472" i="4"/>
  <c r="U1471" i="4" a="1"/>
  <c r="U1471" i="4"/>
  <c r="U1470" i="4" a="1"/>
  <c r="U1470" i="4"/>
  <c r="U1469" i="4" a="1"/>
  <c r="U1469" i="4"/>
  <c r="U1468" i="4" a="1"/>
  <c r="U1468" i="4"/>
  <c r="U1467" i="4" a="1"/>
  <c r="U1467" i="4"/>
  <c r="U1466" i="4" a="1"/>
  <c r="U1466" i="4"/>
  <c r="U1465" i="4" a="1"/>
  <c r="U1465" i="4"/>
  <c r="U1464" i="4" a="1"/>
  <c r="U1464" i="4"/>
  <c r="U1463" i="4" a="1"/>
  <c r="U1463" i="4"/>
  <c r="U1462" i="4" a="1"/>
  <c r="U1462" i="4"/>
  <c r="U1461" i="4" a="1"/>
  <c r="U1461" i="4"/>
  <c r="U1460" i="4" a="1"/>
  <c r="U1460" i="4"/>
  <c r="U1459" i="4" a="1"/>
  <c r="U1459" i="4"/>
  <c r="U1458" i="4" a="1"/>
  <c r="U1458" i="4"/>
  <c r="U1457" i="4" a="1"/>
  <c r="U1457" i="4"/>
  <c r="U1456" i="4" a="1"/>
  <c r="U1456" i="4"/>
  <c r="U1455" i="4" a="1"/>
  <c r="U1455" i="4"/>
  <c r="U1454" i="4" a="1"/>
  <c r="U1454" i="4"/>
  <c r="U1453" i="4" a="1"/>
  <c r="U1453" i="4"/>
  <c r="U1452" i="4" a="1"/>
  <c r="U1452" i="4"/>
  <c r="U1451" i="4" a="1"/>
  <c r="U1451" i="4"/>
  <c r="U1450" i="4" a="1"/>
  <c r="U1450" i="4"/>
  <c r="U1449" i="4" a="1"/>
  <c r="U1449" i="4"/>
  <c r="U1448" i="4" a="1"/>
  <c r="U1448" i="4"/>
  <c r="U1447" i="4" a="1"/>
  <c r="U1447" i="4"/>
  <c r="U1446" i="4" a="1"/>
  <c r="U1446" i="4"/>
  <c r="U1445" i="4" a="1"/>
  <c r="U1445" i="4"/>
  <c r="U1444" i="4" a="1"/>
  <c r="U1444" i="4"/>
  <c r="U1443" i="4" a="1"/>
  <c r="U1443" i="4"/>
  <c r="U1442" i="4" a="1"/>
  <c r="U1442" i="4"/>
  <c r="U1441" i="4" a="1"/>
  <c r="U1441" i="4"/>
  <c r="U1440" i="4" a="1"/>
  <c r="U1440" i="4"/>
  <c r="U1439" i="4" a="1"/>
  <c r="U1439" i="4"/>
  <c r="U1438" i="4" a="1"/>
  <c r="U1438" i="4"/>
  <c r="U1437" i="4" a="1"/>
  <c r="U1437" i="4"/>
  <c r="U1436" i="4" a="1"/>
  <c r="U1436" i="4"/>
  <c r="U1435" i="4" a="1"/>
  <c r="U1435" i="4"/>
  <c r="U1434" i="4" a="1"/>
  <c r="U1434" i="4"/>
  <c r="U1433" i="4" a="1"/>
  <c r="U1433" i="4"/>
  <c r="U1432" i="4" a="1"/>
  <c r="U1432" i="4"/>
  <c r="U1431" i="4" a="1"/>
  <c r="U1431" i="4"/>
  <c r="U1430" i="4" a="1"/>
  <c r="U1430" i="4"/>
  <c r="U1429" i="4" a="1"/>
  <c r="U1429" i="4"/>
  <c r="U1428" i="4" a="1"/>
  <c r="U1428" i="4"/>
  <c r="U1427" i="4" a="1"/>
  <c r="U1427" i="4"/>
  <c r="U1426" i="4" a="1"/>
  <c r="U1426" i="4"/>
  <c r="U1425" i="4" a="1"/>
  <c r="U1425" i="4"/>
  <c r="U1424" i="4" a="1"/>
  <c r="U1424" i="4"/>
  <c r="U1423" i="4" a="1"/>
  <c r="U1423" i="4"/>
  <c r="U1422" i="4" a="1"/>
  <c r="U1422" i="4"/>
  <c r="U1421" i="4" a="1"/>
  <c r="U1421" i="4"/>
  <c r="U1420" i="4" a="1"/>
  <c r="U1420" i="4"/>
  <c r="U1419" i="4" a="1"/>
  <c r="U1419" i="4"/>
  <c r="U1418" i="4" a="1"/>
  <c r="U1418" i="4"/>
  <c r="U1417" i="4" a="1"/>
  <c r="U1417" i="4"/>
  <c r="U1416" i="4" a="1"/>
  <c r="U1416" i="4"/>
  <c r="U1415" i="4" a="1"/>
  <c r="U1415" i="4"/>
  <c r="U1414" i="4" a="1"/>
  <c r="U1414" i="4"/>
  <c r="U1413" i="4" a="1"/>
  <c r="U1413" i="4"/>
  <c r="U1412" i="4" a="1"/>
  <c r="U1412" i="4"/>
  <c r="U1411" i="4" a="1"/>
  <c r="U1411" i="4"/>
  <c r="U1410" i="4" a="1"/>
  <c r="U1410" i="4"/>
  <c r="U1409" i="4" a="1"/>
  <c r="U1409" i="4"/>
  <c r="U1408" i="4" a="1"/>
  <c r="U1408" i="4"/>
  <c r="U1407" i="4" a="1"/>
  <c r="U1407" i="4"/>
  <c r="U1406" i="4" a="1"/>
  <c r="U1406" i="4"/>
  <c r="U1405" i="4" a="1"/>
  <c r="U1405" i="4"/>
  <c r="U1404" i="4" a="1"/>
  <c r="U1404" i="4"/>
  <c r="U1403" i="4" a="1"/>
  <c r="U1403" i="4"/>
  <c r="U1402" i="4" a="1"/>
  <c r="U1402" i="4"/>
  <c r="U1401" i="4" a="1"/>
  <c r="U1401" i="4"/>
  <c r="U1400" i="4" a="1"/>
  <c r="U1400" i="4"/>
  <c r="U1399" i="4" a="1"/>
  <c r="U1399" i="4"/>
  <c r="U1398" i="4" a="1"/>
  <c r="U1398" i="4"/>
  <c r="U1397" i="4" a="1"/>
  <c r="U1397" i="4"/>
  <c r="U1396" i="4" a="1"/>
  <c r="U1396" i="4"/>
  <c r="U1395" i="4" a="1"/>
  <c r="U1395" i="4"/>
  <c r="U1394" i="4" a="1"/>
  <c r="U1394" i="4"/>
  <c r="U1393" i="4" a="1"/>
  <c r="U1393" i="4"/>
  <c r="U1392" i="4" a="1"/>
  <c r="U1392" i="4"/>
  <c r="U1391" i="4" a="1"/>
  <c r="U1391" i="4"/>
  <c r="U1390" i="4" a="1"/>
  <c r="U1390" i="4"/>
  <c r="U1389" i="4" a="1"/>
  <c r="U1389" i="4"/>
  <c r="U1388" i="4" a="1"/>
  <c r="U1388" i="4"/>
  <c r="U1387" i="4" a="1"/>
  <c r="U1387" i="4"/>
  <c r="U1386" i="4" a="1"/>
  <c r="U1386" i="4"/>
  <c r="U1385" i="4" a="1"/>
  <c r="U1385" i="4"/>
  <c r="U1384" i="4" a="1"/>
  <c r="U1384" i="4"/>
  <c r="U1383" i="4" a="1"/>
  <c r="U1383" i="4"/>
  <c r="U1382" i="4" a="1"/>
  <c r="U1382" i="4"/>
  <c r="U1381" i="4" a="1"/>
  <c r="U1381" i="4"/>
  <c r="U1380" i="4" a="1"/>
  <c r="U1380" i="4"/>
  <c r="U1379" i="4" a="1"/>
  <c r="U1379" i="4"/>
  <c r="U1378" i="4" a="1"/>
  <c r="U1378" i="4"/>
  <c r="U1377" i="4" a="1"/>
  <c r="U1377" i="4"/>
  <c r="U1376" i="4" a="1"/>
  <c r="U1376" i="4"/>
  <c r="U1375" i="4" a="1"/>
  <c r="U1375" i="4"/>
  <c r="U1374" i="4" a="1"/>
  <c r="U1374" i="4"/>
  <c r="U1373" i="4" a="1"/>
  <c r="U1373" i="4"/>
  <c r="U1372" i="4" a="1"/>
  <c r="U1372" i="4"/>
  <c r="U1371" i="4" a="1"/>
  <c r="U1371" i="4"/>
  <c r="U1370" i="4" a="1"/>
  <c r="U1370" i="4"/>
  <c r="U1369" i="4" a="1"/>
  <c r="U1369" i="4"/>
  <c r="U1368" i="4" a="1"/>
  <c r="U1368" i="4"/>
  <c r="U1367" i="4" a="1"/>
  <c r="U1367" i="4"/>
  <c r="U1366" i="4" a="1"/>
  <c r="U1366" i="4"/>
  <c r="U1365" i="4" a="1"/>
  <c r="U1365" i="4"/>
  <c r="U1364" i="4" a="1"/>
  <c r="U1364" i="4"/>
  <c r="U1363" i="4" a="1"/>
  <c r="U1363" i="4"/>
  <c r="U1362" i="4" a="1"/>
  <c r="U1362" i="4"/>
  <c r="U1361" i="4" a="1"/>
  <c r="U1361" i="4"/>
  <c r="U1360" i="4" a="1"/>
  <c r="U1360" i="4"/>
  <c r="U1359" i="4" a="1"/>
  <c r="U1359" i="4"/>
  <c r="U1358" i="4" a="1"/>
  <c r="U1358" i="4"/>
  <c r="U1357" i="4" a="1"/>
  <c r="U1357" i="4"/>
  <c r="U1356" i="4" a="1"/>
  <c r="U1356" i="4"/>
  <c r="U1355" i="4" a="1"/>
  <c r="U1355" i="4"/>
  <c r="U1354" i="4" a="1"/>
  <c r="U1354" i="4"/>
  <c r="U1353" i="4" a="1"/>
  <c r="U1353" i="4"/>
  <c r="U1352" i="4" a="1"/>
  <c r="U1352" i="4"/>
  <c r="U1351" i="4" a="1"/>
  <c r="U1351" i="4"/>
  <c r="U1350" i="4" a="1"/>
  <c r="U1350" i="4"/>
  <c r="U1349" i="4" a="1"/>
  <c r="U1349" i="4"/>
  <c r="U1348" i="4" a="1"/>
  <c r="U1348" i="4"/>
  <c r="U1347" i="4" a="1"/>
  <c r="U1347" i="4"/>
  <c r="U1346" i="4" a="1"/>
  <c r="U1346" i="4"/>
  <c r="U1345" i="4" a="1"/>
  <c r="U1345" i="4"/>
  <c r="U1344" i="4" a="1"/>
  <c r="U1344" i="4"/>
  <c r="U1343" i="4" a="1"/>
  <c r="U1343" i="4"/>
  <c r="U1342" i="4" a="1"/>
  <c r="U1342" i="4"/>
  <c r="U1341" i="4" a="1"/>
  <c r="U1341" i="4"/>
  <c r="U1340" i="4" a="1"/>
  <c r="U1340" i="4"/>
  <c r="U1339" i="4" a="1"/>
  <c r="U1339" i="4"/>
  <c r="U1338" i="4" a="1"/>
  <c r="U1338" i="4"/>
  <c r="U1337" i="4" a="1"/>
  <c r="U1337" i="4"/>
  <c r="U1336" i="4" a="1"/>
  <c r="U1336" i="4"/>
  <c r="U1335" i="4" a="1"/>
  <c r="U1335" i="4"/>
  <c r="U1334" i="4" a="1"/>
  <c r="U1334" i="4"/>
  <c r="U1333" i="4" a="1"/>
  <c r="U1333" i="4"/>
  <c r="U1332" i="4" a="1"/>
  <c r="U1332" i="4"/>
  <c r="U1331" i="4" a="1"/>
  <c r="U1331" i="4"/>
  <c r="U1330" i="4" a="1"/>
  <c r="U1330" i="4"/>
  <c r="U1329" i="4" a="1"/>
  <c r="U1329" i="4"/>
  <c r="U1328" i="4" a="1"/>
  <c r="U1328" i="4"/>
  <c r="U1327" i="4" a="1"/>
  <c r="U1327" i="4"/>
  <c r="U1326" i="4" a="1"/>
  <c r="U1326" i="4"/>
  <c r="U1325" i="4" a="1"/>
  <c r="U1325" i="4"/>
  <c r="U1324" i="4" a="1"/>
  <c r="U1324" i="4"/>
  <c r="U1323" i="4" a="1"/>
  <c r="U1323" i="4"/>
  <c r="U1322" i="4" a="1"/>
  <c r="U1322" i="4"/>
  <c r="U1321" i="4" a="1"/>
  <c r="U1321" i="4"/>
  <c r="U1320" i="4" a="1"/>
  <c r="U1320" i="4"/>
  <c r="U1319" i="4" a="1"/>
  <c r="U1319" i="4"/>
  <c r="U1318" i="4" a="1"/>
  <c r="U1318" i="4"/>
  <c r="U1317" i="4" a="1"/>
  <c r="U1317" i="4"/>
  <c r="U1316" i="4" a="1"/>
  <c r="U1316" i="4"/>
  <c r="U1315" i="4" a="1"/>
  <c r="U1315" i="4"/>
  <c r="U1314" i="4" a="1"/>
  <c r="U1314" i="4"/>
  <c r="U1313" i="4" a="1"/>
  <c r="U1313" i="4"/>
  <c r="U1312" i="4" a="1"/>
  <c r="U1312" i="4"/>
  <c r="U1311" i="4" a="1"/>
  <c r="U1311" i="4"/>
  <c r="U1310" i="4" a="1"/>
  <c r="U1310" i="4"/>
  <c r="U1309" i="4" a="1"/>
  <c r="U1309" i="4"/>
  <c r="U1308" i="4" a="1"/>
  <c r="U1308" i="4"/>
  <c r="U1307" i="4" a="1"/>
  <c r="U1307" i="4"/>
  <c r="U1306" i="4" a="1"/>
  <c r="U1306" i="4"/>
  <c r="U1305" i="4" a="1"/>
  <c r="U1305" i="4"/>
  <c r="U1304" i="4" a="1"/>
  <c r="U1304" i="4"/>
  <c r="U1303" i="4" a="1"/>
  <c r="U1303" i="4"/>
  <c r="U1302" i="4" a="1"/>
  <c r="U1302" i="4"/>
  <c r="U1301" i="4" a="1"/>
  <c r="U1301" i="4"/>
  <c r="U1300" i="4" a="1"/>
  <c r="U1300" i="4"/>
  <c r="U1299" i="4" a="1"/>
  <c r="U1299" i="4"/>
  <c r="U1298" i="4" a="1"/>
  <c r="U1298" i="4"/>
  <c r="U1297" i="4" a="1"/>
  <c r="U1297" i="4"/>
  <c r="U1296" i="4" a="1"/>
  <c r="U1296" i="4"/>
  <c r="U1295" i="4" a="1"/>
  <c r="U1295" i="4"/>
  <c r="U1294" i="4" a="1"/>
  <c r="U1294" i="4"/>
  <c r="U1293" i="4" a="1"/>
  <c r="U1293" i="4"/>
  <c r="U1292" i="4" a="1"/>
  <c r="U1292" i="4"/>
  <c r="U1291" i="4" a="1"/>
  <c r="U1291" i="4"/>
  <c r="U1290" i="4" a="1"/>
  <c r="U1290" i="4"/>
  <c r="U1289" i="4" a="1"/>
  <c r="U1289" i="4"/>
  <c r="U1288" i="4" a="1"/>
  <c r="U1288" i="4"/>
  <c r="U1287" i="4" a="1"/>
  <c r="U1287" i="4"/>
  <c r="U1286" i="4" a="1"/>
  <c r="U1286" i="4"/>
  <c r="U1285" i="4" a="1"/>
  <c r="U1285" i="4"/>
  <c r="U1284" i="4" a="1"/>
  <c r="U1284" i="4"/>
  <c r="U1283" i="4" a="1"/>
  <c r="U1283" i="4"/>
  <c r="U1282" i="4" a="1"/>
  <c r="U1282" i="4"/>
  <c r="U1281" i="4" a="1"/>
  <c r="U1281" i="4"/>
  <c r="U1280" i="4" a="1"/>
  <c r="U1280" i="4"/>
  <c r="U1279" i="4" a="1"/>
  <c r="U1279" i="4"/>
  <c r="U1278" i="4" a="1"/>
  <c r="U1278" i="4"/>
  <c r="U1277" i="4" a="1"/>
  <c r="U1277" i="4"/>
  <c r="U1276" i="4" a="1"/>
  <c r="U1276" i="4"/>
  <c r="U1275" i="4" a="1"/>
  <c r="U1275" i="4"/>
  <c r="U1274" i="4" a="1"/>
  <c r="U1274" i="4"/>
  <c r="U1273" i="4" a="1"/>
  <c r="U1273" i="4"/>
  <c r="U1272" i="4" a="1"/>
  <c r="U1272" i="4"/>
  <c r="U1271" i="4" a="1"/>
  <c r="U1271" i="4"/>
  <c r="U1270" i="4" a="1"/>
  <c r="U1270" i="4"/>
  <c r="U1269" i="4" a="1"/>
  <c r="U1269" i="4"/>
  <c r="U1268" i="4" a="1"/>
  <c r="U1268" i="4"/>
  <c r="U1267" i="4" a="1"/>
  <c r="U1267" i="4"/>
  <c r="U1266" i="4" a="1"/>
  <c r="U1266" i="4"/>
  <c r="U1265" i="4" a="1"/>
  <c r="U1265" i="4"/>
  <c r="U1264" i="4" a="1"/>
  <c r="U1264" i="4"/>
  <c r="U1263" i="4" a="1"/>
  <c r="U1263" i="4"/>
  <c r="U1262" i="4" a="1"/>
  <c r="U1262" i="4"/>
  <c r="U1261" i="4" a="1"/>
  <c r="U1261" i="4"/>
  <c r="U1260" i="4" a="1"/>
  <c r="U1260" i="4"/>
  <c r="U1259" i="4" a="1"/>
  <c r="U1259" i="4"/>
  <c r="U1258" i="4" a="1"/>
  <c r="U1258" i="4"/>
  <c r="U1257" i="4" a="1"/>
  <c r="U1257" i="4"/>
  <c r="U1256" i="4" a="1"/>
  <c r="U1256" i="4"/>
  <c r="U1255" i="4" a="1"/>
  <c r="U1255" i="4"/>
  <c r="U1254" i="4" a="1"/>
  <c r="U1254" i="4"/>
  <c r="U1253" i="4" a="1"/>
  <c r="U1253" i="4"/>
  <c r="U1252" i="4" a="1"/>
  <c r="U1252" i="4"/>
  <c r="U1251" i="4" a="1"/>
  <c r="U1251" i="4"/>
  <c r="U1250" i="4" a="1"/>
  <c r="U1250" i="4"/>
  <c r="U1249" i="4" a="1"/>
  <c r="U1249" i="4"/>
  <c r="U1248" i="4" a="1"/>
  <c r="U1248" i="4"/>
  <c r="U1247" i="4" a="1"/>
  <c r="U1247" i="4"/>
  <c r="U1246" i="4" a="1"/>
  <c r="U1246" i="4"/>
  <c r="U1245" i="4" a="1"/>
  <c r="U1245" i="4"/>
  <c r="U1244" i="4" a="1"/>
  <c r="U1244" i="4"/>
  <c r="U1243" i="4" a="1"/>
  <c r="U1243" i="4"/>
  <c r="U1242" i="4" a="1"/>
  <c r="U1242" i="4"/>
  <c r="U1241" i="4" a="1"/>
  <c r="U1241" i="4"/>
  <c r="U1240" i="4" a="1"/>
  <c r="U1240" i="4"/>
  <c r="U1239" i="4" a="1"/>
  <c r="U1239" i="4"/>
  <c r="U1238" i="4" a="1"/>
  <c r="U1238" i="4"/>
  <c r="U1237" i="4" a="1"/>
  <c r="U1237" i="4"/>
  <c r="U1236" i="4" a="1"/>
  <c r="U1236" i="4"/>
  <c r="U1235" i="4" a="1"/>
  <c r="U1235" i="4"/>
  <c r="U1234" i="4" a="1"/>
  <c r="U1234" i="4"/>
  <c r="U1233" i="4" a="1"/>
  <c r="U1233" i="4"/>
  <c r="U1232" i="4" a="1"/>
  <c r="U1232" i="4"/>
  <c r="U1231" i="4" a="1"/>
  <c r="U1231" i="4"/>
  <c r="U1230" i="4" a="1"/>
  <c r="U1230" i="4"/>
  <c r="U1229" i="4" a="1"/>
  <c r="U1229" i="4"/>
  <c r="U1228" i="4" a="1"/>
  <c r="U1228" i="4"/>
  <c r="U1227" i="4" a="1"/>
  <c r="U1227" i="4"/>
  <c r="U1226" i="4" a="1"/>
  <c r="U1226" i="4"/>
  <c r="U1225" i="4" a="1"/>
  <c r="U1225" i="4"/>
  <c r="U1224" i="4" a="1"/>
  <c r="U1224" i="4"/>
  <c r="U1223" i="4" a="1"/>
  <c r="U1223" i="4"/>
  <c r="U1222" i="4" a="1"/>
  <c r="U1222" i="4"/>
  <c r="U1221" i="4" a="1"/>
  <c r="U1221" i="4"/>
  <c r="U1220" i="4" a="1"/>
  <c r="U1220" i="4"/>
  <c r="U1219" i="4" a="1"/>
  <c r="U1219" i="4"/>
  <c r="U1218" i="4" a="1"/>
  <c r="U1218" i="4"/>
  <c r="U1217" i="4" a="1"/>
  <c r="U1217" i="4"/>
  <c r="U1216" i="4" a="1"/>
  <c r="U1216" i="4"/>
  <c r="U1215" i="4" a="1"/>
  <c r="U1215" i="4"/>
  <c r="U1214" i="4" a="1"/>
  <c r="U1214" i="4"/>
  <c r="U1213" i="4" a="1"/>
  <c r="U1213" i="4"/>
  <c r="U1212" i="4" a="1"/>
  <c r="U1212" i="4"/>
  <c r="U1211" i="4" a="1"/>
  <c r="U1211" i="4"/>
  <c r="U1210" i="4" a="1"/>
  <c r="U1210" i="4"/>
  <c r="U1209" i="4" a="1"/>
  <c r="U1209" i="4"/>
  <c r="U1208" i="4" a="1"/>
  <c r="U1208" i="4"/>
  <c r="U1207" i="4" a="1"/>
  <c r="U1207" i="4"/>
  <c r="U1206" i="4" a="1"/>
  <c r="U1206" i="4"/>
  <c r="U1205" i="4" a="1"/>
  <c r="U1205" i="4"/>
  <c r="U1204" i="4" a="1"/>
  <c r="U1204" i="4"/>
  <c r="U1203" i="4" a="1"/>
  <c r="U1203" i="4"/>
  <c r="U1202" i="4" a="1"/>
  <c r="U1202" i="4"/>
  <c r="U1201" i="4" a="1"/>
  <c r="U1201" i="4"/>
  <c r="U1200" i="4" a="1"/>
  <c r="U1200" i="4"/>
  <c r="U1199" i="4" a="1"/>
  <c r="U1199" i="4"/>
  <c r="U1198" i="4" a="1"/>
  <c r="U1198" i="4"/>
  <c r="U1197" i="4" a="1"/>
  <c r="U1197" i="4"/>
  <c r="U1196" i="4" a="1"/>
  <c r="U1196" i="4"/>
  <c r="U1195" i="4" a="1"/>
  <c r="U1195" i="4"/>
  <c r="U1194" i="4" a="1"/>
  <c r="U1194" i="4"/>
  <c r="U1193" i="4" a="1"/>
  <c r="U1193" i="4"/>
  <c r="U1192" i="4" a="1"/>
  <c r="U1192" i="4"/>
  <c r="U1191" i="4" a="1"/>
  <c r="U1191" i="4"/>
  <c r="U1190" i="4" a="1"/>
  <c r="U1190" i="4"/>
  <c r="U1189" i="4" a="1"/>
  <c r="U1189" i="4"/>
  <c r="U1188" i="4" a="1"/>
  <c r="U1188" i="4"/>
  <c r="U1187" i="4" a="1"/>
  <c r="U1187" i="4"/>
  <c r="U1186" i="4" a="1"/>
  <c r="U1186" i="4"/>
  <c r="U1185" i="4" a="1"/>
  <c r="U1185" i="4"/>
  <c r="U1184" i="4" a="1"/>
  <c r="U1184" i="4"/>
  <c r="U1183" i="4" a="1"/>
  <c r="U1183" i="4"/>
  <c r="U1182" i="4" a="1"/>
  <c r="U1182" i="4"/>
  <c r="U1181" i="4" a="1"/>
  <c r="U1181" i="4"/>
  <c r="U1180" i="4" a="1"/>
  <c r="U1180" i="4"/>
  <c r="U1179" i="4" a="1"/>
  <c r="U1179" i="4"/>
  <c r="U1178" i="4" a="1"/>
  <c r="U1178" i="4"/>
  <c r="U1177" i="4" a="1"/>
  <c r="U1177" i="4"/>
  <c r="U1176" i="4" a="1"/>
  <c r="U1176" i="4"/>
  <c r="U1175" i="4" a="1"/>
  <c r="U1175" i="4"/>
  <c r="U1174" i="4" a="1"/>
  <c r="U1174" i="4"/>
  <c r="U1173" i="4" a="1"/>
  <c r="U1173" i="4"/>
  <c r="U1172" i="4" a="1"/>
  <c r="U1172" i="4"/>
  <c r="U1171" i="4" a="1"/>
  <c r="U1171" i="4"/>
  <c r="U1170" i="4" a="1"/>
  <c r="U1170" i="4"/>
  <c r="U1169" i="4" a="1"/>
  <c r="U1169" i="4"/>
  <c r="U1168" i="4" a="1"/>
  <c r="U1168" i="4"/>
  <c r="U1167" i="4" a="1"/>
  <c r="U1167" i="4"/>
  <c r="U1166" i="4" a="1"/>
  <c r="U1166" i="4"/>
  <c r="U1165" i="4" a="1"/>
  <c r="U1165" i="4"/>
  <c r="U1164" i="4" a="1"/>
  <c r="U1164" i="4"/>
  <c r="U1163" i="4" a="1"/>
  <c r="U1163" i="4"/>
  <c r="U1162" i="4" a="1"/>
  <c r="U1162" i="4"/>
  <c r="U1161" i="4" a="1"/>
  <c r="U1161" i="4"/>
  <c r="U1160" i="4" a="1"/>
  <c r="U1160" i="4"/>
  <c r="U1159" i="4" a="1"/>
  <c r="U1159" i="4"/>
  <c r="U1158" i="4" a="1"/>
  <c r="U1158" i="4"/>
  <c r="U1157" i="4" a="1"/>
  <c r="U1157" i="4"/>
  <c r="U1156" i="4" a="1"/>
  <c r="U1156" i="4"/>
  <c r="U1155" i="4" a="1"/>
  <c r="U1155" i="4"/>
  <c r="U1154" i="4" a="1"/>
  <c r="U1154" i="4"/>
  <c r="U1153" i="4" a="1"/>
  <c r="U1153" i="4"/>
  <c r="U1152" i="4" a="1"/>
  <c r="U1152" i="4"/>
  <c r="U1151" i="4" a="1"/>
  <c r="U1151" i="4"/>
  <c r="U1150" i="4" a="1"/>
  <c r="U1150" i="4"/>
  <c r="U1149" i="4" a="1"/>
  <c r="U1149" i="4"/>
  <c r="U1148" i="4" a="1"/>
  <c r="U1148" i="4"/>
  <c r="U1147" i="4" a="1"/>
  <c r="U1147" i="4"/>
  <c r="U1146" i="4" a="1"/>
  <c r="U1146" i="4"/>
  <c r="U1145" i="4" a="1"/>
  <c r="U1145" i="4"/>
  <c r="U1144" i="4" a="1"/>
  <c r="U1144" i="4"/>
  <c r="U1143" i="4" a="1"/>
  <c r="U1143" i="4"/>
  <c r="U1142" i="4" a="1"/>
  <c r="U1142" i="4"/>
  <c r="U1141" i="4" a="1"/>
  <c r="U1141" i="4"/>
  <c r="U1140" i="4" a="1"/>
  <c r="U1140" i="4"/>
  <c r="U1139" i="4" a="1"/>
  <c r="U1139" i="4"/>
  <c r="U1138" i="4" a="1"/>
  <c r="U1138" i="4"/>
  <c r="U1137" i="4" a="1"/>
  <c r="U1137" i="4"/>
  <c r="U1136" i="4" a="1"/>
  <c r="U1136" i="4"/>
  <c r="U1135" i="4" a="1"/>
  <c r="U1135" i="4"/>
  <c r="U1134" i="4" a="1"/>
  <c r="U1134" i="4"/>
  <c r="U1133" i="4" a="1"/>
  <c r="U1133" i="4"/>
  <c r="U1132" i="4" a="1"/>
  <c r="U1132" i="4"/>
  <c r="U1131" i="4" a="1"/>
  <c r="U1131" i="4"/>
  <c r="U1130" i="4" a="1"/>
  <c r="U1130" i="4"/>
  <c r="U1129" i="4" a="1"/>
  <c r="U1129" i="4"/>
  <c r="U1128" i="4" a="1"/>
  <c r="U1128" i="4"/>
  <c r="U1127" i="4" a="1"/>
  <c r="U1127" i="4"/>
  <c r="U1126" i="4" a="1"/>
  <c r="U1126" i="4"/>
  <c r="U1125" i="4" a="1"/>
  <c r="U1125" i="4"/>
  <c r="U1124" i="4" a="1"/>
  <c r="U1124" i="4"/>
  <c r="U1123" i="4" a="1"/>
  <c r="U1123" i="4"/>
  <c r="U1122" i="4" a="1"/>
  <c r="U1122" i="4"/>
  <c r="U1121" i="4" a="1"/>
  <c r="U1121" i="4"/>
  <c r="U1120" i="4" a="1"/>
  <c r="U1120" i="4"/>
  <c r="U1119" i="4" a="1"/>
  <c r="U1119" i="4"/>
  <c r="U1118" i="4" a="1"/>
  <c r="U1118" i="4"/>
  <c r="U1117" i="4" a="1"/>
  <c r="U1117" i="4"/>
  <c r="U1116" i="4" a="1"/>
  <c r="U1116" i="4"/>
  <c r="U1115" i="4" a="1"/>
  <c r="U1115" i="4"/>
  <c r="U1114" i="4" a="1"/>
  <c r="U1114" i="4"/>
  <c r="U1113" i="4" a="1"/>
  <c r="U1113" i="4"/>
  <c r="U1112" i="4" a="1"/>
  <c r="U1112" i="4"/>
  <c r="U1111" i="4" a="1"/>
  <c r="U1111" i="4"/>
  <c r="U1110" i="4" a="1"/>
  <c r="U1110" i="4"/>
  <c r="U1109" i="4" a="1"/>
  <c r="U1109" i="4"/>
  <c r="U1108" i="4" a="1"/>
  <c r="U1108" i="4"/>
  <c r="U1107" i="4" a="1"/>
  <c r="U1107" i="4"/>
  <c r="U1106" i="4" a="1"/>
  <c r="U1106" i="4"/>
  <c r="U1105" i="4" a="1"/>
  <c r="U1105" i="4"/>
  <c r="U1104" i="4" a="1"/>
  <c r="U1104" i="4"/>
  <c r="U1103" i="4" a="1"/>
  <c r="U1103" i="4"/>
  <c r="U1102" i="4" a="1"/>
  <c r="U1102" i="4"/>
  <c r="U1101" i="4" a="1"/>
  <c r="U1101" i="4"/>
  <c r="U1100" i="4" a="1"/>
  <c r="U1100" i="4"/>
  <c r="U1099" i="4" a="1"/>
  <c r="U1099" i="4"/>
  <c r="U1098" i="4" a="1"/>
  <c r="U1098" i="4"/>
  <c r="U1097" i="4" a="1"/>
  <c r="U1097" i="4"/>
  <c r="U1096" i="4" a="1"/>
  <c r="U1096" i="4"/>
  <c r="U1095" i="4" a="1"/>
  <c r="U1095" i="4"/>
  <c r="U1094" i="4" a="1"/>
  <c r="U1094" i="4"/>
  <c r="U1093" i="4" a="1"/>
  <c r="U1093" i="4"/>
  <c r="U1092" i="4" a="1"/>
  <c r="U1092" i="4"/>
  <c r="U1091" i="4" a="1"/>
  <c r="U1091" i="4"/>
  <c r="U1090" i="4" a="1"/>
  <c r="U1090" i="4"/>
  <c r="U1089" i="4" a="1"/>
  <c r="U1089" i="4"/>
  <c r="U1088" i="4" a="1"/>
  <c r="U1088" i="4"/>
  <c r="U1087" i="4" a="1"/>
  <c r="U1087" i="4"/>
  <c r="U1086" i="4" a="1"/>
  <c r="U1086" i="4"/>
  <c r="U1085" i="4" a="1"/>
  <c r="U1085" i="4"/>
  <c r="U1084" i="4" a="1"/>
  <c r="U1084" i="4"/>
  <c r="U1083" i="4" a="1"/>
  <c r="U1083" i="4"/>
  <c r="U1082" i="4" a="1"/>
  <c r="U1082" i="4"/>
  <c r="U1081" i="4" a="1"/>
  <c r="U1081" i="4"/>
  <c r="U1080" i="4" a="1"/>
  <c r="U1080" i="4"/>
  <c r="U1079" i="4" a="1"/>
  <c r="U1079" i="4"/>
  <c r="U1078" i="4" a="1"/>
  <c r="U1078" i="4"/>
  <c r="U1077" i="4" a="1"/>
  <c r="U1077" i="4"/>
  <c r="U1076" i="4" a="1"/>
  <c r="U1076" i="4"/>
  <c r="U1075" i="4" a="1"/>
  <c r="U1075" i="4"/>
  <c r="U1074" i="4" a="1"/>
  <c r="U1074" i="4"/>
  <c r="U1073" i="4" a="1"/>
  <c r="U1073" i="4"/>
  <c r="U1072" i="4" a="1"/>
  <c r="U1072" i="4"/>
  <c r="U1071" i="4" a="1"/>
  <c r="U1071" i="4"/>
  <c r="U1070" i="4" a="1"/>
  <c r="U1070" i="4"/>
  <c r="U1069" i="4" a="1"/>
  <c r="U1069" i="4"/>
  <c r="U1068" i="4" a="1"/>
  <c r="U1068" i="4"/>
  <c r="U1067" i="4" a="1"/>
  <c r="U1067" i="4"/>
  <c r="U1066" i="4" a="1"/>
  <c r="U1066" i="4"/>
  <c r="U1065" i="4" a="1"/>
  <c r="U1065" i="4"/>
  <c r="U1064" i="4" a="1"/>
  <c r="U1064" i="4"/>
  <c r="U1063" i="4" a="1"/>
  <c r="U1063" i="4"/>
  <c r="U1062" i="4" a="1"/>
  <c r="U1062" i="4"/>
  <c r="U1061" i="4" a="1"/>
  <c r="U1061" i="4"/>
  <c r="U1060" i="4" a="1"/>
  <c r="U1060" i="4"/>
  <c r="U1059" i="4" a="1"/>
  <c r="U1059" i="4"/>
  <c r="U1058" i="4" a="1"/>
  <c r="U1058" i="4"/>
  <c r="U1057" i="4" a="1"/>
  <c r="U1057" i="4"/>
  <c r="U1056" i="4" a="1"/>
  <c r="U1056" i="4"/>
  <c r="U1055" i="4" a="1"/>
  <c r="U1055" i="4"/>
  <c r="U1054" i="4" a="1"/>
  <c r="U1054" i="4"/>
  <c r="U1053" i="4" a="1"/>
  <c r="U1053" i="4"/>
  <c r="U1052" i="4" a="1"/>
  <c r="U1052" i="4"/>
  <c r="U1051" i="4" a="1"/>
  <c r="U1051" i="4"/>
  <c r="U1050" i="4" a="1"/>
  <c r="U1050" i="4"/>
  <c r="U1049" i="4" a="1"/>
  <c r="U1049" i="4"/>
  <c r="U1048" i="4" a="1"/>
  <c r="U1048" i="4"/>
  <c r="U1047" i="4" a="1"/>
  <c r="U1047" i="4"/>
  <c r="U1046" i="4" a="1"/>
  <c r="U1046" i="4"/>
  <c r="U1045" i="4" a="1"/>
  <c r="U1045" i="4"/>
  <c r="U1044" i="4" a="1"/>
  <c r="U1044" i="4"/>
  <c r="U1043" i="4" a="1"/>
  <c r="U1043" i="4"/>
  <c r="U1042" i="4" a="1"/>
  <c r="U1042" i="4"/>
  <c r="U1041" i="4" a="1"/>
  <c r="U1041" i="4"/>
  <c r="U1040" i="4" a="1"/>
  <c r="U1040" i="4"/>
  <c r="U1039" i="4" a="1"/>
  <c r="U1039" i="4"/>
  <c r="U1038" i="4" a="1"/>
  <c r="U1038" i="4"/>
  <c r="U1037" i="4" a="1"/>
  <c r="U1037" i="4"/>
  <c r="U1036" i="4" a="1"/>
  <c r="U1036" i="4"/>
  <c r="U1035" i="4" a="1"/>
  <c r="U1035" i="4"/>
  <c r="U1034" i="4" a="1"/>
  <c r="U1034" i="4"/>
  <c r="U1033" i="4" a="1"/>
  <c r="U1033" i="4"/>
  <c r="U1032" i="4" a="1"/>
  <c r="U1032" i="4"/>
  <c r="U1031" i="4" a="1"/>
  <c r="U1031" i="4"/>
  <c r="U1030" i="4" a="1"/>
  <c r="U1030" i="4"/>
  <c r="U1029" i="4" a="1"/>
  <c r="U1029" i="4"/>
  <c r="U1028" i="4" a="1"/>
  <c r="U1028" i="4"/>
  <c r="U1027" i="4" a="1"/>
  <c r="U1027" i="4"/>
  <c r="U1026" i="4" a="1"/>
  <c r="U1026" i="4"/>
  <c r="U1025" i="4" a="1"/>
  <c r="U1025" i="4"/>
  <c r="U1024" i="4" a="1"/>
  <c r="U1024" i="4"/>
  <c r="U1023" i="4" a="1"/>
  <c r="U1023" i="4"/>
  <c r="U1022" i="4" a="1"/>
  <c r="U1022" i="4"/>
  <c r="U1021" i="4" a="1"/>
  <c r="U1021" i="4"/>
  <c r="U1020" i="4" a="1"/>
  <c r="U1020" i="4"/>
  <c r="U1019" i="4" a="1"/>
  <c r="U1019" i="4"/>
  <c r="U1018" i="4" a="1"/>
  <c r="U1018" i="4"/>
  <c r="U1017" i="4" a="1"/>
  <c r="U1017" i="4"/>
  <c r="U1016" i="4" a="1"/>
  <c r="U1016" i="4"/>
  <c r="U1015" i="4" a="1"/>
  <c r="U1015" i="4"/>
  <c r="U1014" i="4" a="1"/>
  <c r="U1014" i="4"/>
  <c r="U1013" i="4" a="1"/>
  <c r="U1013" i="4"/>
  <c r="U1012" i="4" a="1"/>
  <c r="U1012" i="4"/>
  <c r="U1011" i="4" a="1"/>
  <c r="U1011" i="4"/>
  <c r="U1010" i="4" a="1"/>
  <c r="U1010" i="4"/>
  <c r="U1009" i="4" a="1"/>
  <c r="U1009" i="4"/>
  <c r="U1008" i="4" a="1"/>
  <c r="U1008" i="4"/>
  <c r="U1007" i="4" a="1"/>
  <c r="U1007" i="4"/>
  <c r="U1006" i="4" a="1"/>
  <c r="U1006" i="4"/>
  <c r="U1005" i="4" a="1"/>
  <c r="U1005" i="4"/>
  <c r="U1004" i="4" a="1"/>
  <c r="U1004" i="4"/>
  <c r="U1003" i="4" a="1"/>
  <c r="U1003" i="4"/>
  <c r="U1002" i="4" a="1"/>
  <c r="U1002" i="4"/>
  <c r="U1001" i="4" a="1"/>
  <c r="U1001" i="4"/>
  <c r="U1000" i="4" a="1"/>
  <c r="U1000" i="4"/>
  <c r="U999" i="4" a="1"/>
  <c r="U999" i="4"/>
  <c r="U998" i="4" a="1"/>
  <c r="U998" i="4"/>
  <c r="U997" i="4" a="1"/>
  <c r="U997" i="4"/>
  <c r="U996" i="4" a="1"/>
  <c r="U996" i="4"/>
  <c r="U995" i="4" a="1"/>
  <c r="U995" i="4"/>
  <c r="U994" i="4" a="1"/>
  <c r="U994" i="4"/>
  <c r="U993" i="4" a="1"/>
  <c r="U993" i="4"/>
  <c r="U992" i="4" a="1"/>
  <c r="U992" i="4"/>
  <c r="U991" i="4" a="1"/>
  <c r="U991" i="4"/>
  <c r="U990" i="4" a="1"/>
  <c r="U990" i="4"/>
  <c r="U989" i="4" a="1"/>
  <c r="U989" i="4"/>
  <c r="U988" i="4" a="1"/>
  <c r="U988" i="4"/>
  <c r="U987" i="4" a="1"/>
  <c r="U987" i="4"/>
  <c r="U986" i="4" a="1"/>
  <c r="U986" i="4"/>
  <c r="U985" i="4" a="1"/>
  <c r="U985" i="4"/>
  <c r="U984" i="4" a="1"/>
  <c r="U984" i="4"/>
  <c r="U983" i="4" a="1"/>
  <c r="U983" i="4"/>
  <c r="U982" i="4" a="1"/>
  <c r="U982" i="4"/>
  <c r="U981" i="4" a="1"/>
  <c r="U981" i="4"/>
  <c r="U980" i="4" a="1"/>
  <c r="U980" i="4"/>
  <c r="U979" i="4" a="1"/>
  <c r="U979" i="4"/>
  <c r="U978" i="4" a="1"/>
  <c r="U978" i="4"/>
  <c r="U977" i="4" a="1"/>
  <c r="U977" i="4"/>
  <c r="U976" i="4" a="1"/>
  <c r="U976" i="4"/>
  <c r="U975" i="4" a="1"/>
  <c r="U975" i="4"/>
  <c r="U974" i="4" a="1"/>
  <c r="U974" i="4"/>
  <c r="U973" i="4" a="1"/>
  <c r="U973" i="4"/>
  <c r="U972" i="4" a="1"/>
  <c r="U972" i="4"/>
  <c r="U971" i="4" a="1"/>
  <c r="U971" i="4"/>
  <c r="U970" i="4" a="1"/>
  <c r="U970" i="4"/>
  <c r="U969" i="4" a="1"/>
  <c r="U969" i="4"/>
  <c r="U968" i="4" a="1"/>
  <c r="U968" i="4"/>
  <c r="U967" i="4" a="1"/>
  <c r="U967" i="4"/>
  <c r="U966" i="4" a="1"/>
  <c r="U966" i="4"/>
  <c r="U965" i="4" a="1"/>
  <c r="U965" i="4"/>
  <c r="U964" i="4" a="1"/>
  <c r="U964" i="4"/>
  <c r="U963" i="4" a="1"/>
  <c r="U963" i="4"/>
  <c r="U962" i="4" a="1"/>
  <c r="U962" i="4"/>
  <c r="U961" i="4" a="1"/>
  <c r="U961" i="4"/>
  <c r="U960" i="4" a="1"/>
  <c r="U960" i="4"/>
  <c r="U959" i="4" a="1"/>
  <c r="U959" i="4"/>
  <c r="U958" i="4" a="1"/>
  <c r="U958" i="4"/>
  <c r="U957" i="4" a="1"/>
  <c r="U957" i="4"/>
  <c r="U956" i="4" a="1"/>
  <c r="U956" i="4"/>
  <c r="U955" i="4" a="1"/>
  <c r="U955" i="4"/>
  <c r="U954" i="4" a="1"/>
  <c r="U954" i="4"/>
  <c r="U953" i="4" a="1"/>
  <c r="U953" i="4"/>
  <c r="U952" i="4" a="1"/>
  <c r="U952" i="4"/>
  <c r="U951" i="4" a="1"/>
  <c r="U951" i="4"/>
  <c r="U950" i="4" a="1"/>
  <c r="U950" i="4"/>
  <c r="U949" i="4" a="1"/>
  <c r="U949" i="4"/>
  <c r="U948" i="4" a="1"/>
  <c r="U948" i="4"/>
  <c r="U947" i="4" a="1"/>
  <c r="U947" i="4"/>
  <c r="U946" i="4" a="1"/>
  <c r="U946" i="4"/>
  <c r="U945" i="4" a="1"/>
  <c r="U945" i="4"/>
  <c r="U944" i="4" a="1"/>
  <c r="U944" i="4"/>
  <c r="U943" i="4" a="1"/>
  <c r="U943" i="4"/>
  <c r="U942" i="4" a="1"/>
  <c r="U942" i="4"/>
  <c r="U941" i="4" a="1"/>
  <c r="U941" i="4"/>
  <c r="U940" i="4" a="1"/>
  <c r="U940" i="4"/>
  <c r="U939" i="4" a="1"/>
  <c r="U939" i="4"/>
  <c r="U938" i="4" a="1"/>
  <c r="U938" i="4"/>
  <c r="U937" i="4" a="1"/>
  <c r="U937" i="4"/>
  <c r="U936" i="4" a="1"/>
  <c r="U936" i="4"/>
  <c r="U935" i="4" a="1"/>
  <c r="U935" i="4"/>
  <c r="U934" i="4" a="1"/>
  <c r="U934" i="4"/>
  <c r="U933" i="4" a="1"/>
  <c r="U933" i="4"/>
  <c r="U932" i="4" a="1"/>
  <c r="U932" i="4"/>
  <c r="U931" i="4" a="1"/>
  <c r="U931" i="4"/>
  <c r="U930" i="4" a="1"/>
  <c r="U930" i="4"/>
  <c r="U929" i="4" a="1"/>
  <c r="U929" i="4"/>
  <c r="U928" i="4" a="1"/>
  <c r="U928" i="4"/>
  <c r="U927" i="4" a="1"/>
  <c r="U927" i="4"/>
  <c r="U926" i="4" a="1"/>
  <c r="U926" i="4"/>
  <c r="U925" i="4" a="1"/>
  <c r="U925" i="4"/>
  <c r="U924" i="4" a="1"/>
  <c r="U924" i="4"/>
  <c r="U923" i="4" a="1"/>
  <c r="U923" i="4"/>
  <c r="U922" i="4" a="1"/>
  <c r="U922" i="4"/>
  <c r="U921" i="4" a="1"/>
  <c r="U921" i="4"/>
  <c r="U920" i="4" a="1"/>
  <c r="U920" i="4"/>
  <c r="U919" i="4" a="1"/>
  <c r="U919" i="4"/>
  <c r="U918" i="4" a="1"/>
  <c r="U918" i="4"/>
  <c r="U917" i="4" a="1"/>
  <c r="U917" i="4"/>
  <c r="U916" i="4" a="1"/>
  <c r="U916" i="4"/>
  <c r="U915" i="4" a="1"/>
  <c r="U915" i="4"/>
  <c r="U914" i="4" a="1"/>
  <c r="U914" i="4"/>
  <c r="U913" i="4" a="1"/>
  <c r="U913" i="4"/>
  <c r="U912" i="4" a="1"/>
  <c r="U912" i="4"/>
  <c r="U911" i="4" a="1"/>
  <c r="U911" i="4"/>
  <c r="U910" i="4" a="1"/>
  <c r="U910" i="4"/>
  <c r="U909" i="4" a="1"/>
  <c r="U909" i="4"/>
  <c r="U908" i="4" a="1"/>
  <c r="U908" i="4"/>
  <c r="U907" i="4" a="1"/>
  <c r="U907" i="4"/>
  <c r="U906" i="4" a="1"/>
  <c r="U906" i="4"/>
  <c r="U905" i="4" a="1"/>
  <c r="U905" i="4"/>
  <c r="U904" i="4" a="1"/>
  <c r="U904" i="4"/>
  <c r="U903" i="4" a="1"/>
  <c r="U903" i="4"/>
  <c r="U902" i="4" a="1"/>
  <c r="U902" i="4"/>
  <c r="U901" i="4" a="1"/>
  <c r="U901" i="4"/>
  <c r="U900" i="4" a="1"/>
  <c r="U900" i="4"/>
  <c r="U899" i="4" a="1"/>
  <c r="U899" i="4"/>
  <c r="U898" i="4" a="1"/>
  <c r="U898" i="4"/>
  <c r="U897" i="4" a="1"/>
  <c r="U897" i="4"/>
  <c r="U896" i="4" a="1"/>
  <c r="U896" i="4"/>
  <c r="U895" i="4" a="1"/>
  <c r="U895" i="4"/>
  <c r="U894" i="4" a="1"/>
  <c r="U894" i="4"/>
  <c r="U893" i="4" a="1"/>
  <c r="U893" i="4"/>
  <c r="U892" i="4" a="1"/>
  <c r="U892" i="4"/>
  <c r="U891" i="4" a="1"/>
  <c r="U891" i="4"/>
  <c r="U890" i="4" a="1"/>
  <c r="U890" i="4"/>
  <c r="U889" i="4" a="1"/>
  <c r="U889" i="4"/>
  <c r="U888" i="4" a="1"/>
  <c r="U888" i="4"/>
  <c r="U887" i="4" a="1"/>
  <c r="U887" i="4"/>
  <c r="U886" i="4" a="1"/>
  <c r="U886" i="4"/>
  <c r="U885" i="4" a="1"/>
  <c r="U885" i="4"/>
  <c r="U884" i="4" a="1"/>
  <c r="U884" i="4"/>
  <c r="U883" i="4" a="1"/>
  <c r="U883" i="4"/>
  <c r="U882" i="4" a="1"/>
  <c r="U882" i="4"/>
  <c r="U881" i="4" a="1"/>
  <c r="U881" i="4"/>
  <c r="U880" i="4" a="1"/>
  <c r="U880" i="4"/>
  <c r="U879" i="4" a="1"/>
  <c r="U879" i="4"/>
  <c r="U878" i="4" a="1"/>
  <c r="U878" i="4"/>
  <c r="U877" i="4" a="1"/>
  <c r="U877" i="4"/>
  <c r="U876" i="4" a="1"/>
  <c r="U876" i="4"/>
  <c r="U875" i="4" a="1"/>
  <c r="U875" i="4"/>
  <c r="U874" i="4" a="1"/>
  <c r="U874" i="4"/>
  <c r="U873" i="4" a="1"/>
  <c r="U873" i="4"/>
  <c r="U872" i="4" a="1"/>
  <c r="U872" i="4"/>
  <c r="U871" i="4" a="1"/>
  <c r="U871" i="4"/>
  <c r="U870" i="4" a="1"/>
  <c r="U870" i="4"/>
  <c r="U869" i="4" a="1"/>
  <c r="U869" i="4"/>
  <c r="U868" i="4" a="1"/>
  <c r="U868" i="4"/>
  <c r="U867" i="4" a="1"/>
  <c r="U867" i="4"/>
  <c r="U866" i="4" a="1"/>
  <c r="U866" i="4"/>
  <c r="U865" i="4" a="1"/>
  <c r="U865" i="4"/>
  <c r="U864" i="4" a="1"/>
  <c r="U864" i="4"/>
  <c r="U863" i="4" a="1"/>
  <c r="U863" i="4"/>
  <c r="U862" i="4" a="1"/>
  <c r="U862" i="4"/>
  <c r="U861" i="4" a="1"/>
  <c r="U861" i="4"/>
  <c r="U860" i="4" a="1"/>
  <c r="U860" i="4"/>
  <c r="U859" i="4" a="1"/>
  <c r="U859" i="4"/>
  <c r="U858" i="4" a="1"/>
  <c r="U858" i="4"/>
  <c r="U857" i="4" a="1"/>
  <c r="U857" i="4"/>
  <c r="U856" i="4" a="1"/>
  <c r="U856" i="4"/>
  <c r="U855" i="4" a="1"/>
  <c r="U855" i="4"/>
  <c r="U854" i="4" a="1"/>
  <c r="U854" i="4"/>
  <c r="U853" i="4" a="1"/>
  <c r="U853" i="4"/>
  <c r="U852" i="4" a="1"/>
  <c r="U852" i="4"/>
  <c r="U851" i="4" a="1"/>
  <c r="U851" i="4"/>
  <c r="U850" i="4" a="1"/>
  <c r="U850" i="4"/>
  <c r="U849" i="4" a="1"/>
  <c r="U849" i="4"/>
  <c r="U848" i="4" a="1"/>
  <c r="U848" i="4"/>
  <c r="U847" i="4" a="1"/>
  <c r="U847" i="4"/>
  <c r="U846" i="4" a="1"/>
  <c r="U846" i="4"/>
  <c r="U845" i="4" a="1"/>
  <c r="U845" i="4"/>
  <c r="U844" i="4" a="1"/>
  <c r="U844" i="4"/>
  <c r="U843" i="4" a="1"/>
  <c r="U843" i="4"/>
  <c r="U842" i="4" a="1"/>
  <c r="U842" i="4"/>
  <c r="U841" i="4" a="1"/>
  <c r="U841" i="4"/>
  <c r="U840" i="4" a="1"/>
  <c r="U840" i="4"/>
  <c r="U839" i="4" a="1"/>
  <c r="U839" i="4"/>
  <c r="U838" i="4" a="1"/>
  <c r="U838" i="4"/>
  <c r="U837" i="4" a="1"/>
  <c r="U837" i="4"/>
  <c r="U836" i="4" a="1"/>
  <c r="U836" i="4"/>
  <c r="U835" i="4" a="1"/>
  <c r="U835" i="4"/>
  <c r="U834" i="4" a="1"/>
  <c r="U834" i="4"/>
  <c r="U833" i="4" a="1"/>
  <c r="U833" i="4"/>
  <c r="U832" i="4" a="1"/>
  <c r="U832" i="4"/>
  <c r="U831" i="4" a="1"/>
  <c r="U831" i="4"/>
  <c r="U830" i="4" a="1"/>
  <c r="U830" i="4"/>
  <c r="U829" i="4" a="1"/>
  <c r="U829" i="4"/>
  <c r="U828" i="4" a="1"/>
  <c r="U828" i="4"/>
  <c r="U827" i="4" a="1"/>
  <c r="U827" i="4"/>
  <c r="U826" i="4" a="1"/>
  <c r="U826" i="4"/>
  <c r="U825" i="4" a="1"/>
  <c r="U825" i="4"/>
  <c r="U824" i="4" a="1"/>
  <c r="U824" i="4"/>
  <c r="U823" i="4" a="1"/>
  <c r="U823" i="4"/>
  <c r="U822" i="4" a="1"/>
  <c r="U822" i="4"/>
  <c r="U821" i="4" a="1"/>
  <c r="U821" i="4"/>
  <c r="U820" i="4" a="1"/>
  <c r="U820" i="4"/>
  <c r="U819" i="4" a="1"/>
  <c r="U819" i="4"/>
  <c r="U818" i="4" a="1"/>
  <c r="U818" i="4"/>
  <c r="U817" i="4" a="1"/>
  <c r="U817" i="4"/>
  <c r="U816" i="4" a="1"/>
  <c r="U816" i="4"/>
  <c r="U815" i="4" a="1"/>
  <c r="U815" i="4"/>
  <c r="U814" i="4" a="1"/>
  <c r="U814" i="4"/>
  <c r="U813" i="4" a="1"/>
  <c r="U813" i="4"/>
  <c r="U812" i="4" a="1"/>
  <c r="U812" i="4"/>
  <c r="U811" i="4" a="1"/>
  <c r="U811" i="4"/>
  <c r="U810" i="4" a="1"/>
  <c r="U810" i="4"/>
  <c r="U809" i="4" a="1"/>
  <c r="U809" i="4"/>
  <c r="U808" i="4" a="1"/>
  <c r="U808" i="4"/>
  <c r="U807" i="4" a="1"/>
  <c r="U807" i="4"/>
  <c r="U806" i="4" a="1"/>
  <c r="U806" i="4"/>
  <c r="U805" i="4" a="1"/>
  <c r="U805" i="4"/>
  <c r="U804" i="4" a="1"/>
  <c r="U804" i="4"/>
  <c r="U803" i="4" a="1"/>
  <c r="U803" i="4"/>
  <c r="U802" i="4" a="1"/>
  <c r="U802" i="4"/>
  <c r="U801" i="4" a="1"/>
  <c r="U801" i="4"/>
  <c r="U800" i="4" a="1"/>
  <c r="U800" i="4"/>
  <c r="U799" i="4" a="1"/>
  <c r="U799" i="4"/>
  <c r="U798" i="4" a="1"/>
  <c r="U798" i="4"/>
  <c r="U797" i="4" a="1"/>
  <c r="U797" i="4"/>
  <c r="U796" i="4" a="1"/>
  <c r="U796" i="4"/>
  <c r="U795" i="4" a="1"/>
  <c r="U795" i="4"/>
  <c r="U794" i="4" a="1"/>
  <c r="U794" i="4"/>
  <c r="U793" i="4" a="1"/>
  <c r="U793" i="4"/>
  <c r="U792" i="4" a="1"/>
  <c r="U792" i="4"/>
  <c r="U791" i="4" a="1"/>
  <c r="U791" i="4"/>
  <c r="U790" i="4" a="1"/>
  <c r="U790" i="4"/>
  <c r="U789" i="4" a="1"/>
  <c r="U789" i="4"/>
  <c r="U788" i="4" a="1"/>
  <c r="U788" i="4"/>
  <c r="U787" i="4" a="1"/>
  <c r="U787" i="4"/>
  <c r="U786" i="4" a="1"/>
  <c r="U786" i="4"/>
  <c r="U785" i="4" a="1"/>
  <c r="U785" i="4"/>
  <c r="U784" i="4" a="1"/>
  <c r="U784" i="4"/>
  <c r="U783" i="4" a="1"/>
  <c r="U783" i="4"/>
  <c r="U782" i="4" a="1"/>
  <c r="U782" i="4"/>
  <c r="U781" i="4" a="1"/>
  <c r="U781" i="4"/>
  <c r="U780" i="4" a="1"/>
  <c r="U780" i="4"/>
  <c r="U779" i="4" a="1"/>
  <c r="U779" i="4"/>
  <c r="U778" i="4" a="1"/>
  <c r="U778" i="4"/>
  <c r="U777" i="4" a="1"/>
  <c r="U777" i="4"/>
  <c r="U776" i="4" a="1"/>
  <c r="U776" i="4"/>
  <c r="U775" i="4" a="1"/>
  <c r="U775" i="4"/>
  <c r="U774" i="4" a="1"/>
  <c r="U774" i="4"/>
  <c r="U773" i="4" a="1"/>
  <c r="U773" i="4"/>
  <c r="U772" i="4" a="1"/>
  <c r="U772" i="4"/>
  <c r="U771" i="4" a="1"/>
  <c r="U771" i="4"/>
  <c r="U770" i="4" a="1"/>
  <c r="U770" i="4"/>
  <c r="U769" i="4" a="1"/>
  <c r="U769" i="4"/>
  <c r="U768" i="4" a="1"/>
  <c r="U768" i="4"/>
  <c r="U767" i="4" a="1"/>
  <c r="U767" i="4"/>
  <c r="U766" i="4" a="1"/>
  <c r="U766" i="4"/>
  <c r="U765" i="4" a="1"/>
  <c r="U765" i="4"/>
  <c r="U764" i="4" a="1"/>
  <c r="U764" i="4"/>
  <c r="U763" i="4" a="1"/>
  <c r="U763" i="4"/>
  <c r="U762" i="4" a="1"/>
  <c r="U762" i="4"/>
  <c r="U761" i="4" a="1"/>
  <c r="U761" i="4"/>
  <c r="U760" i="4" a="1"/>
  <c r="U760" i="4"/>
  <c r="U759" i="4" a="1"/>
  <c r="U759" i="4"/>
  <c r="U758" i="4" a="1"/>
  <c r="U758" i="4"/>
  <c r="U757" i="4" a="1"/>
  <c r="U757" i="4"/>
  <c r="U756" i="4" a="1"/>
  <c r="U756" i="4"/>
  <c r="U755" i="4" a="1"/>
  <c r="U755" i="4"/>
  <c r="U754" i="4" a="1"/>
  <c r="U754" i="4"/>
  <c r="U753" i="4" a="1"/>
  <c r="U753" i="4"/>
  <c r="U752" i="4" a="1"/>
  <c r="U752" i="4"/>
  <c r="U751" i="4" a="1"/>
  <c r="U751" i="4"/>
  <c r="U750" i="4" a="1"/>
  <c r="U750" i="4"/>
  <c r="U749" i="4" a="1"/>
  <c r="U749" i="4"/>
  <c r="U748" i="4" a="1"/>
  <c r="U748" i="4"/>
  <c r="U747" i="4" a="1"/>
  <c r="U747" i="4"/>
  <c r="U746" i="4" a="1"/>
  <c r="U746" i="4"/>
  <c r="U745" i="4" a="1"/>
  <c r="U745" i="4"/>
  <c r="U744" i="4" a="1"/>
  <c r="U744" i="4"/>
  <c r="U743" i="4" a="1"/>
  <c r="U743" i="4"/>
  <c r="U742" i="4" a="1"/>
  <c r="U742" i="4"/>
  <c r="U741" i="4" a="1"/>
  <c r="U741" i="4"/>
  <c r="U740" i="4" a="1"/>
  <c r="U740" i="4"/>
  <c r="U739" i="4" a="1"/>
  <c r="U739" i="4"/>
  <c r="U738" i="4" a="1"/>
  <c r="U738" i="4"/>
  <c r="U737" i="4" a="1"/>
  <c r="U737" i="4"/>
  <c r="U736" i="4" a="1"/>
  <c r="U736" i="4"/>
  <c r="U735" i="4" a="1"/>
  <c r="U735" i="4"/>
  <c r="U734" i="4" a="1"/>
  <c r="U734" i="4"/>
  <c r="U733" i="4" a="1"/>
  <c r="U733" i="4"/>
  <c r="U732" i="4" a="1"/>
  <c r="U732" i="4"/>
  <c r="U731" i="4" a="1"/>
  <c r="U731" i="4"/>
  <c r="U730" i="4" a="1"/>
  <c r="U730" i="4"/>
  <c r="U729" i="4" a="1"/>
  <c r="U729" i="4"/>
  <c r="U728" i="4" a="1"/>
  <c r="U728" i="4"/>
  <c r="U727" i="4" a="1"/>
  <c r="U727" i="4"/>
  <c r="U726" i="4" a="1"/>
  <c r="U726" i="4"/>
  <c r="U725" i="4" a="1"/>
  <c r="U725" i="4"/>
  <c r="U724" i="4" a="1"/>
  <c r="U724" i="4"/>
  <c r="U723" i="4" a="1"/>
  <c r="U723" i="4"/>
  <c r="U722" i="4" a="1"/>
  <c r="U722" i="4"/>
  <c r="U721" i="4" a="1"/>
  <c r="U721" i="4"/>
  <c r="U720" i="4" a="1"/>
  <c r="U720" i="4"/>
  <c r="U719" i="4" a="1"/>
  <c r="U719" i="4"/>
  <c r="U718" i="4" a="1"/>
  <c r="U718" i="4"/>
  <c r="U717" i="4" a="1"/>
  <c r="U717" i="4"/>
  <c r="U716" i="4" a="1"/>
  <c r="U716" i="4"/>
  <c r="U715" i="4" a="1"/>
  <c r="U715" i="4"/>
  <c r="U714" i="4" a="1"/>
  <c r="U714" i="4"/>
  <c r="U713" i="4" a="1"/>
  <c r="U713" i="4"/>
  <c r="U712" i="4" a="1"/>
  <c r="U712" i="4"/>
  <c r="U711" i="4" a="1"/>
  <c r="U711" i="4"/>
  <c r="U710" i="4" a="1"/>
  <c r="U710" i="4"/>
  <c r="U709" i="4" a="1"/>
  <c r="U709" i="4"/>
  <c r="U708" i="4" a="1"/>
  <c r="U708" i="4"/>
  <c r="U707" i="4" a="1"/>
  <c r="U707" i="4"/>
  <c r="U706" i="4" a="1"/>
  <c r="U706" i="4"/>
  <c r="U705" i="4" a="1"/>
  <c r="U705" i="4"/>
  <c r="U704" i="4" a="1"/>
  <c r="U704" i="4"/>
  <c r="U703" i="4" a="1"/>
  <c r="U703" i="4"/>
  <c r="U702" i="4" a="1"/>
  <c r="U702" i="4"/>
  <c r="U701" i="4" a="1"/>
  <c r="U701" i="4"/>
  <c r="U700" i="4" a="1"/>
  <c r="U700" i="4"/>
  <c r="U699" i="4" a="1"/>
  <c r="U699" i="4"/>
  <c r="U698" i="4" a="1"/>
  <c r="U698" i="4"/>
  <c r="U697" i="4" a="1"/>
  <c r="U697" i="4"/>
  <c r="U696" i="4" a="1"/>
  <c r="U696" i="4"/>
  <c r="U695" i="4" a="1"/>
  <c r="U695" i="4"/>
  <c r="U694" i="4" a="1"/>
  <c r="U694" i="4"/>
  <c r="U693" i="4" a="1"/>
  <c r="U693" i="4"/>
  <c r="U692" i="4" a="1"/>
  <c r="U692" i="4"/>
  <c r="U691" i="4" a="1"/>
  <c r="U691" i="4"/>
  <c r="U690" i="4" a="1"/>
  <c r="U690" i="4"/>
  <c r="U689" i="4" a="1"/>
  <c r="U689" i="4"/>
  <c r="U688" i="4" a="1"/>
  <c r="U688" i="4"/>
  <c r="U687" i="4" a="1"/>
  <c r="U687" i="4"/>
  <c r="U686" i="4" a="1"/>
  <c r="U686" i="4"/>
  <c r="U685" i="4" a="1"/>
  <c r="U685" i="4"/>
  <c r="U684" i="4" a="1"/>
  <c r="U684" i="4"/>
  <c r="U683" i="4" a="1"/>
  <c r="U683" i="4"/>
  <c r="U682" i="4" a="1"/>
  <c r="U682" i="4"/>
  <c r="U681" i="4" a="1"/>
  <c r="U681" i="4"/>
  <c r="U680" i="4" a="1"/>
  <c r="U680" i="4"/>
  <c r="U679" i="4" a="1"/>
  <c r="U679" i="4"/>
  <c r="U678" i="4" a="1"/>
  <c r="U678" i="4"/>
  <c r="U677" i="4" a="1"/>
  <c r="U677" i="4"/>
  <c r="U676" i="4" a="1"/>
  <c r="U676" i="4"/>
  <c r="U675" i="4" a="1"/>
  <c r="U675" i="4"/>
  <c r="U674" i="4" a="1"/>
  <c r="U674" i="4"/>
  <c r="U673" i="4" a="1"/>
  <c r="U673" i="4"/>
  <c r="U672" i="4" a="1"/>
  <c r="U672" i="4"/>
  <c r="U671" i="4" a="1"/>
  <c r="U671" i="4"/>
  <c r="U670" i="4" a="1"/>
  <c r="U670" i="4"/>
  <c r="U669" i="4" a="1"/>
  <c r="U669" i="4"/>
  <c r="U668" i="4" a="1"/>
  <c r="U668" i="4"/>
  <c r="U667" i="4" a="1"/>
  <c r="U667" i="4"/>
  <c r="U666" i="4" a="1"/>
  <c r="U666" i="4"/>
  <c r="U665" i="4" a="1"/>
  <c r="U665" i="4"/>
  <c r="U664" i="4" a="1"/>
  <c r="U664" i="4"/>
  <c r="U663" i="4" a="1"/>
  <c r="U663" i="4"/>
  <c r="U662" i="4" a="1"/>
  <c r="U662" i="4"/>
  <c r="U661" i="4" a="1"/>
  <c r="U661" i="4"/>
  <c r="U660" i="4" a="1"/>
  <c r="U660" i="4"/>
  <c r="U659" i="4" a="1"/>
  <c r="U659" i="4"/>
  <c r="U658" i="4" a="1"/>
  <c r="U658" i="4"/>
  <c r="U657" i="4" a="1"/>
  <c r="U657" i="4"/>
  <c r="U656" i="4" a="1"/>
  <c r="U656" i="4"/>
  <c r="U655" i="4" a="1"/>
  <c r="U655" i="4"/>
  <c r="U654" i="4" a="1"/>
  <c r="U654" i="4"/>
  <c r="U653" i="4" a="1"/>
  <c r="U653" i="4"/>
  <c r="U652" i="4" a="1"/>
  <c r="U652" i="4"/>
  <c r="U651" i="4" a="1"/>
  <c r="U651" i="4"/>
  <c r="U650" i="4" a="1"/>
  <c r="U650" i="4"/>
  <c r="U649" i="4" a="1"/>
  <c r="U649" i="4"/>
  <c r="U648" i="4" a="1"/>
  <c r="U648" i="4"/>
  <c r="U647" i="4" a="1"/>
  <c r="U647" i="4"/>
  <c r="U646" i="4" a="1"/>
  <c r="U646" i="4"/>
  <c r="U645" i="4" a="1"/>
  <c r="U645" i="4"/>
  <c r="U644" i="4" a="1"/>
  <c r="U644" i="4"/>
  <c r="U643" i="4" a="1"/>
  <c r="U643" i="4"/>
  <c r="U642" i="4" a="1"/>
  <c r="U642" i="4"/>
  <c r="U641" i="4" a="1"/>
  <c r="U641" i="4"/>
  <c r="U640" i="4" a="1"/>
  <c r="U640" i="4"/>
  <c r="U639" i="4" a="1"/>
  <c r="U639" i="4"/>
  <c r="U638" i="4" a="1"/>
  <c r="U638" i="4"/>
  <c r="U637" i="4" a="1"/>
  <c r="U637" i="4"/>
  <c r="U636" i="4" a="1"/>
  <c r="U636" i="4"/>
  <c r="U635" i="4" a="1"/>
  <c r="U635" i="4"/>
  <c r="U634" i="4" a="1"/>
  <c r="U634" i="4"/>
  <c r="U633" i="4" a="1"/>
  <c r="U633" i="4"/>
  <c r="U632" i="4" a="1"/>
  <c r="U632" i="4"/>
  <c r="U631" i="4" a="1"/>
  <c r="U631" i="4"/>
  <c r="U630" i="4" a="1"/>
  <c r="U630" i="4"/>
  <c r="U629" i="4" a="1"/>
  <c r="U629" i="4"/>
  <c r="U628" i="4" a="1"/>
  <c r="U628" i="4"/>
  <c r="U627" i="4" a="1"/>
  <c r="U627" i="4"/>
  <c r="U626" i="4" a="1"/>
  <c r="U626" i="4"/>
  <c r="U625" i="4" a="1"/>
  <c r="U625" i="4"/>
  <c r="U624" i="4" a="1"/>
  <c r="U624" i="4"/>
  <c r="U623" i="4" a="1"/>
  <c r="U623" i="4"/>
  <c r="U622" i="4" a="1"/>
  <c r="U622" i="4"/>
  <c r="U621" i="4" a="1"/>
  <c r="U621" i="4"/>
  <c r="U620" i="4" a="1"/>
  <c r="U620" i="4"/>
  <c r="U619" i="4" a="1"/>
  <c r="U619" i="4"/>
  <c r="U618" i="4" a="1"/>
  <c r="U618" i="4"/>
  <c r="U617" i="4" a="1"/>
  <c r="U617" i="4"/>
  <c r="U616" i="4" a="1"/>
  <c r="U616" i="4"/>
  <c r="U615" i="4" a="1"/>
  <c r="U615" i="4"/>
  <c r="U614" i="4" a="1"/>
  <c r="U614" i="4"/>
  <c r="U613" i="4" a="1"/>
  <c r="U613" i="4"/>
  <c r="U612" i="4" a="1"/>
  <c r="U612" i="4"/>
  <c r="U611" i="4" a="1"/>
  <c r="U611" i="4"/>
  <c r="U610" i="4" a="1"/>
  <c r="U610" i="4"/>
  <c r="U609" i="4" a="1"/>
  <c r="U609" i="4"/>
  <c r="U608" i="4" a="1"/>
  <c r="U608" i="4"/>
  <c r="U607" i="4" a="1"/>
  <c r="U607" i="4"/>
  <c r="U606" i="4" a="1"/>
  <c r="U606" i="4"/>
  <c r="U605" i="4" a="1"/>
  <c r="U605" i="4"/>
  <c r="U604" i="4" a="1"/>
  <c r="U604" i="4"/>
  <c r="U603" i="4" a="1"/>
  <c r="U603" i="4"/>
  <c r="U602" i="4" a="1"/>
  <c r="U602" i="4"/>
  <c r="U601" i="4" a="1"/>
  <c r="U601" i="4"/>
  <c r="U600" i="4" a="1"/>
  <c r="U600" i="4"/>
  <c r="U599" i="4" a="1"/>
  <c r="U599" i="4"/>
  <c r="U598" i="4" a="1"/>
  <c r="U598" i="4"/>
  <c r="U597" i="4" a="1"/>
  <c r="U597" i="4"/>
  <c r="U596" i="4" a="1"/>
  <c r="U596" i="4"/>
  <c r="U595" i="4" a="1"/>
  <c r="U595" i="4"/>
  <c r="U594" i="4" a="1"/>
  <c r="U594" i="4"/>
  <c r="U593" i="4" a="1"/>
  <c r="U593" i="4"/>
  <c r="U592" i="4" a="1"/>
  <c r="U592" i="4"/>
  <c r="U591" i="4" a="1"/>
  <c r="U591" i="4"/>
  <c r="U590" i="4" a="1"/>
  <c r="U590" i="4"/>
  <c r="U589" i="4" a="1"/>
  <c r="U589" i="4"/>
  <c r="U588" i="4" a="1"/>
  <c r="U588" i="4"/>
  <c r="U587" i="4" a="1"/>
  <c r="U587" i="4"/>
  <c r="U586" i="4" a="1"/>
  <c r="U586" i="4"/>
  <c r="U585" i="4" a="1"/>
  <c r="U585" i="4"/>
  <c r="U584" i="4" a="1"/>
  <c r="U584" i="4"/>
  <c r="U583" i="4" a="1"/>
  <c r="U583" i="4"/>
  <c r="U582" i="4" a="1"/>
  <c r="U582" i="4"/>
  <c r="U581" i="4" a="1"/>
  <c r="U581" i="4"/>
  <c r="U580" i="4" a="1"/>
  <c r="U580" i="4"/>
  <c r="U579" i="4" a="1"/>
  <c r="U579" i="4"/>
  <c r="U578" i="4" a="1"/>
  <c r="U578" i="4"/>
  <c r="U577" i="4" a="1"/>
  <c r="U577" i="4"/>
  <c r="U576" i="4" a="1"/>
  <c r="U576" i="4"/>
  <c r="U575" i="4" a="1"/>
  <c r="U575" i="4"/>
  <c r="U574" i="4" a="1"/>
  <c r="U574" i="4"/>
  <c r="U573" i="4" a="1"/>
  <c r="U573" i="4"/>
  <c r="U572" i="4" a="1"/>
  <c r="U572" i="4"/>
  <c r="U571" i="4" a="1"/>
  <c r="U571" i="4"/>
  <c r="U570" i="4" a="1"/>
  <c r="U570" i="4"/>
  <c r="U569" i="4" a="1"/>
  <c r="U569" i="4"/>
  <c r="U568" i="4" a="1"/>
  <c r="U568" i="4"/>
  <c r="U567" i="4" a="1"/>
  <c r="U567" i="4"/>
  <c r="U566" i="4" a="1"/>
  <c r="U566" i="4"/>
  <c r="U565" i="4" a="1"/>
  <c r="U565" i="4"/>
  <c r="U564" i="4" a="1"/>
  <c r="U564" i="4"/>
  <c r="U563" i="4" a="1"/>
  <c r="U563" i="4"/>
  <c r="U562" i="4" a="1"/>
  <c r="U562" i="4"/>
  <c r="U561" i="4" a="1"/>
  <c r="U561" i="4"/>
  <c r="U560" i="4" a="1"/>
  <c r="U560" i="4"/>
  <c r="U559" i="4" a="1"/>
  <c r="U559" i="4"/>
  <c r="U558" i="4" a="1"/>
  <c r="U558" i="4"/>
  <c r="U557" i="4" a="1"/>
  <c r="U557" i="4"/>
  <c r="U556" i="4" a="1"/>
  <c r="U556" i="4"/>
  <c r="U555" i="4" a="1"/>
  <c r="U555" i="4"/>
  <c r="U554" i="4" a="1"/>
  <c r="U554" i="4"/>
  <c r="U553" i="4" a="1"/>
  <c r="U553" i="4"/>
  <c r="U552" i="4" a="1"/>
  <c r="U552" i="4"/>
  <c r="U551" i="4" a="1"/>
  <c r="U551" i="4"/>
  <c r="U550" i="4" a="1"/>
  <c r="U550" i="4"/>
  <c r="U549" i="4" a="1"/>
  <c r="U549" i="4"/>
  <c r="U548" i="4" a="1"/>
  <c r="U548" i="4"/>
  <c r="U547" i="4" a="1"/>
  <c r="U547" i="4"/>
  <c r="U546" i="4" a="1"/>
  <c r="U546" i="4"/>
  <c r="U545" i="4" a="1"/>
  <c r="U545" i="4"/>
  <c r="U544" i="4" a="1"/>
  <c r="U544" i="4"/>
  <c r="U543" i="4" a="1"/>
  <c r="U543" i="4"/>
  <c r="U542" i="4" a="1"/>
  <c r="U542" i="4"/>
  <c r="U541" i="4" a="1"/>
  <c r="U541" i="4"/>
  <c r="U540" i="4" a="1"/>
  <c r="U540" i="4"/>
  <c r="U539" i="4" a="1"/>
  <c r="U539" i="4"/>
  <c r="U538" i="4" a="1"/>
  <c r="U538" i="4"/>
  <c r="U537" i="4" a="1"/>
  <c r="U537" i="4"/>
  <c r="U536" i="4" a="1"/>
  <c r="U536" i="4"/>
  <c r="U535" i="4" a="1"/>
  <c r="U535" i="4"/>
  <c r="U534" i="4" a="1"/>
  <c r="U534" i="4"/>
  <c r="U533" i="4" a="1"/>
  <c r="U533" i="4"/>
  <c r="U532" i="4" a="1"/>
  <c r="U532" i="4"/>
  <c r="U531" i="4" a="1"/>
  <c r="U531" i="4"/>
  <c r="U530" i="4" a="1"/>
  <c r="U530" i="4"/>
  <c r="U529" i="4" a="1"/>
  <c r="U529" i="4"/>
  <c r="U528" i="4" a="1"/>
  <c r="U528" i="4"/>
  <c r="U527" i="4" a="1"/>
  <c r="U527" i="4"/>
  <c r="U526" i="4" a="1"/>
  <c r="U526" i="4"/>
  <c r="U525" i="4" a="1"/>
  <c r="U525" i="4"/>
  <c r="U524" i="4" a="1"/>
  <c r="U524" i="4"/>
  <c r="U523" i="4" a="1"/>
  <c r="U523" i="4"/>
  <c r="U522" i="4" a="1"/>
  <c r="U522" i="4"/>
  <c r="U521" i="4" a="1"/>
  <c r="U521" i="4"/>
  <c r="U520" i="4" a="1"/>
  <c r="U520" i="4"/>
  <c r="U519" i="4" a="1"/>
  <c r="U519" i="4"/>
  <c r="U518" i="4" a="1"/>
  <c r="U518" i="4"/>
  <c r="U517" i="4" a="1"/>
  <c r="U517" i="4"/>
  <c r="U516" i="4" a="1"/>
  <c r="U516" i="4"/>
  <c r="U515" i="4" a="1"/>
  <c r="U515" i="4"/>
  <c r="U514" i="4" a="1"/>
  <c r="U514" i="4"/>
  <c r="U513" i="4" a="1"/>
  <c r="U513" i="4"/>
  <c r="U512" i="4" a="1"/>
  <c r="U512" i="4"/>
  <c r="U511" i="4" a="1"/>
  <c r="U511" i="4"/>
  <c r="U510" i="4" a="1"/>
  <c r="U510" i="4"/>
  <c r="U509" i="4" a="1"/>
  <c r="U509" i="4"/>
  <c r="U508" i="4" a="1"/>
  <c r="U508" i="4"/>
  <c r="U507" i="4" a="1"/>
  <c r="U507" i="4"/>
  <c r="U506" i="4" a="1"/>
  <c r="U506" i="4"/>
  <c r="U505" i="4" a="1"/>
  <c r="U505" i="4"/>
  <c r="U504" i="4" a="1"/>
  <c r="U504" i="4"/>
  <c r="U503" i="4" a="1"/>
  <c r="U503" i="4"/>
  <c r="U502" i="4" a="1"/>
  <c r="U502" i="4"/>
  <c r="U501" i="4" a="1"/>
  <c r="U501" i="4"/>
  <c r="U500" i="4" a="1"/>
  <c r="U500" i="4"/>
  <c r="U499" i="4" a="1"/>
  <c r="U499" i="4"/>
  <c r="U498" i="4" a="1"/>
  <c r="U498" i="4"/>
  <c r="U497" i="4" a="1"/>
  <c r="U497" i="4"/>
  <c r="U496" i="4" a="1"/>
  <c r="U496" i="4"/>
  <c r="U495" i="4" a="1"/>
  <c r="U495" i="4"/>
  <c r="U494" i="4" a="1"/>
  <c r="U494" i="4"/>
  <c r="U493" i="4" a="1"/>
  <c r="U493" i="4"/>
  <c r="U492" i="4" a="1"/>
  <c r="U492" i="4"/>
  <c r="U491" i="4" a="1"/>
  <c r="U491" i="4"/>
  <c r="U490" i="4" a="1"/>
  <c r="U490" i="4"/>
  <c r="U489" i="4" a="1"/>
  <c r="U489" i="4"/>
  <c r="U488" i="4" a="1"/>
  <c r="U488" i="4"/>
  <c r="U487" i="4" a="1"/>
  <c r="U487" i="4"/>
  <c r="U486" i="4" a="1"/>
  <c r="U486" i="4"/>
  <c r="U485" i="4" a="1"/>
  <c r="U485" i="4"/>
  <c r="U484" i="4" a="1"/>
  <c r="U484" i="4"/>
  <c r="U483" i="4" a="1"/>
  <c r="U483" i="4"/>
  <c r="U482" i="4" a="1"/>
  <c r="U482" i="4"/>
  <c r="U481" i="4" a="1"/>
  <c r="U481" i="4"/>
  <c r="U480" i="4" a="1"/>
  <c r="U480" i="4"/>
  <c r="U479" i="4" a="1"/>
  <c r="U479" i="4"/>
  <c r="U478" i="4" a="1"/>
  <c r="U478" i="4"/>
  <c r="U477" i="4" a="1"/>
  <c r="U477" i="4"/>
  <c r="U476" i="4" a="1"/>
  <c r="U476" i="4"/>
  <c r="U475" i="4" a="1"/>
  <c r="U475" i="4"/>
  <c r="U474" i="4" a="1"/>
  <c r="U474" i="4"/>
  <c r="U473" i="4" a="1"/>
  <c r="U473" i="4"/>
  <c r="U472" i="4" a="1"/>
  <c r="U472" i="4"/>
  <c r="U471" i="4" a="1"/>
  <c r="U471" i="4"/>
  <c r="U470" i="4" a="1"/>
  <c r="U470" i="4"/>
  <c r="U469" i="4" a="1"/>
  <c r="U469" i="4"/>
  <c r="U468" i="4" a="1"/>
  <c r="U468" i="4"/>
  <c r="U467" i="4" a="1"/>
  <c r="U467" i="4"/>
  <c r="U466" i="4" a="1"/>
  <c r="U466" i="4"/>
  <c r="U465" i="4" a="1"/>
  <c r="U465" i="4"/>
  <c r="U464" i="4" a="1"/>
  <c r="U464" i="4"/>
  <c r="U463" i="4" a="1"/>
  <c r="U463" i="4"/>
  <c r="U462" i="4" a="1"/>
  <c r="U462" i="4"/>
  <c r="U461" i="4" a="1"/>
  <c r="U461" i="4"/>
  <c r="U460" i="4" a="1"/>
  <c r="U460" i="4"/>
  <c r="U459" i="4" a="1"/>
  <c r="U459" i="4"/>
  <c r="U458" i="4" a="1"/>
  <c r="U458" i="4"/>
  <c r="U457" i="4" a="1"/>
  <c r="U457" i="4"/>
  <c r="U456" i="4" a="1"/>
  <c r="U456" i="4"/>
  <c r="U455" i="4" a="1"/>
  <c r="U455" i="4"/>
  <c r="U454" i="4" a="1"/>
  <c r="U454" i="4"/>
  <c r="U453" i="4" a="1"/>
  <c r="U453" i="4"/>
  <c r="U452" i="4" a="1"/>
  <c r="U452" i="4"/>
  <c r="U451" i="4" a="1"/>
  <c r="U451" i="4"/>
  <c r="U450" i="4" a="1"/>
  <c r="U450" i="4"/>
  <c r="U449" i="4" a="1"/>
  <c r="U449" i="4"/>
  <c r="U448" i="4" a="1"/>
  <c r="U448" i="4"/>
  <c r="U447" i="4" a="1"/>
  <c r="U447" i="4"/>
  <c r="U446" i="4" a="1"/>
  <c r="U446" i="4"/>
  <c r="U445" i="4" a="1"/>
  <c r="U445" i="4"/>
  <c r="U444" i="4" a="1"/>
  <c r="U444" i="4"/>
  <c r="U443" i="4" a="1"/>
  <c r="U443" i="4"/>
  <c r="U442" i="4" a="1"/>
  <c r="U442" i="4"/>
  <c r="U441" i="4" a="1"/>
  <c r="U441" i="4"/>
  <c r="U440" i="4" a="1"/>
  <c r="U440" i="4"/>
  <c r="U439" i="4" a="1"/>
  <c r="U439" i="4"/>
  <c r="U438" i="4" a="1"/>
  <c r="U438" i="4"/>
  <c r="U437" i="4" a="1"/>
  <c r="U437" i="4"/>
  <c r="U436" i="4" a="1"/>
  <c r="U436" i="4"/>
  <c r="U435" i="4" a="1"/>
  <c r="U435" i="4"/>
  <c r="U434" i="4" a="1"/>
  <c r="U434" i="4"/>
  <c r="U433" i="4" a="1"/>
  <c r="U433" i="4"/>
  <c r="U432" i="4" a="1"/>
  <c r="U432" i="4"/>
  <c r="U431" i="4" a="1"/>
  <c r="U431" i="4"/>
  <c r="U430" i="4" a="1"/>
  <c r="U430" i="4"/>
  <c r="U429" i="4" a="1"/>
  <c r="U429" i="4"/>
  <c r="U428" i="4" a="1"/>
  <c r="U428" i="4"/>
  <c r="U427" i="4" a="1"/>
  <c r="U427" i="4"/>
  <c r="U426" i="4" a="1"/>
  <c r="U426" i="4"/>
  <c r="U425" i="4" a="1"/>
  <c r="U425" i="4"/>
  <c r="U424" i="4" a="1"/>
  <c r="U424" i="4"/>
  <c r="U423" i="4" a="1"/>
  <c r="U423" i="4"/>
  <c r="U422" i="4" a="1"/>
  <c r="U422" i="4"/>
  <c r="U421" i="4" a="1"/>
  <c r="U421" i="4"/>
  <c r="U420" i="4" a="1"/>
  <c r="U420" i="4"/>
  <c r="U419" i="4" a="1"/>
  <c r="U419" i="4"/>
  <c r="U418" i="4" a="1"/>
  <c r="U418" i="4"/>
  <c r="U417" i="4" a="1"/>
  <c r="U417" i="4"/>
  <c r="U416" i="4" a="1"/>
  <c r="U416" i="4"/>
  <c r="U415" i="4" a="1"/>
  <c r="U415" i="4"/>
  <c r="U414" i="4" a="1"/>
  <c r="U414" i="4"/>
  <c r="U413" i="4" a="1"/>
  <c r="U413" i="4"/>
  <c r="U412" i="4" a="1"/>
  <c r="U412" i="4"/>
  <c r="U411" i="4" a="1"/>
  <c r="U411" i="4"/>
  <c r="U410" i="4" a="1"/>
  <c r="U410" i="4"/>
  <c r="U409" i="4" a="1"/>
  <c r="U409" i="4"/>
  <c r="U408" i="4" a="1"/>
  <c r="U408" i="4"/>
  <c r="U407" i="4" a="1"/>
  <c r="U407" i="4"/>
  <c r="U406" i="4" a="1"/>
  <c r="U406" i="4"/>
  <c r="U405" i="4" a="1"/>
  <c r="U405" i="4"/>
  <c r="U404" i="4" a="1"/>
  <c r="U404" i="4"/>
  <c r="U403" i="4" a="1"/>
  <c r="U403" i="4"/>
  <c r="U402" i="4" a="1"/>
  <c r="U402" i="4"/>
  <c r="U401" i="4" a="1"/>
  <c r="U401" i="4"/>
  <c r="U400" i="4" a="1"/>
  <c r="U400" i="4"/>
  <c r="U399" i="4" a="1"/>
  <c r="U399" i="4"/>
  <c r="U398" i="4" a="1"/>
  <c r="U398" i="4"/>
  <c r="U397" i="4" a="1"/>
  <c r="U397" i="4"/>
  <c r="U396" i="4" a="1"/>
  <c r="U396" i="4"/>
  <c r="U395" i="4" a="1"/>
  <c r="U395" i="4"/>
  <c r="U394" i="4" a="1"/>
  <c r="U394" i="4"/>
  <c r="U393" i="4" a="1"/>
  <c r="U393" i="4"/>
  <c r="U392" i="4" a="1"/>
  <c r="U392" i="4"/>
  <c r="U391" i="4" a="1"/>
  <c r="U391" i="4"/>
  <c r="U390" i="4" a="1"/>
  <c r="U390" i="4"/>
  <c r="U389" i="4" a="1"/>
  <c r="U389" i="4"/>
  <c r="U388" i="4" a="1"/>
  <c r="U388" i="4"/>
  <c r="U387" i="4" a="1"/>
  <c r="U387" i="4"/>
  <c r="U386" i="4" a="1"/>
  <c r="U386" i="4"/>
  <c r="U385" i="4" a="1"/>
  <c r="U385" i="4"/>
  <c r="U384" i="4" a="1"/>
  <c r="U384" i="4"/>
  <c r="U383" i="4" a="1"/>
  <c r="U383" i="4"/>
  <c r="U382" i="4" a="1"/>
  <c r="U382" i="4"/>
  <c r="U381" i="4" a="1"/>
  <c r="U381" i="4"/>
  <c r="U380" i="4" a="1"/>
  <c r="U380" i="4"/>
  <c r="U379" i="4" a="1"/>
  <c r="U379" i="4"/>
  <c r="U378" i="4" a="1"/>
  <c r="U378" i="4"/>
  <c r="U377" i="4" a="1"/>
  <c r="U377" i="4"/>
  <c r="U376" i="4" a="1"/>
  <c r="U376" i="4"/>
  <c r="U375" i="4" a="1"/>
  <c r="U375" i="4"/>
  <c r="U374" i="4" a="1"/>
  <c r="U374" i="4"/>
  <c r="U373" i="4" a="1"/>
  <c r="U373" i="4"/>
  <c r="U372" i="4" a="1"/>
  <c r="U372" i="4"/>
  <c r="U371" i="4" a="1"/>
  <c r="U371" i="4"/>
  <c r="U370" i="4" a="1"/>
  <c r="U370" i="4"/>
  <c r="U369" i="4" a="1"/>
  <c r="U369" i="4"/>
  <c r="U368" i="4" a="1"/>
  <c r="U368" i="4"/>
  <c r="U367" i="4" a="1"/>
  <c r="U367" i="4"/>
  <c r="U366" i="4" a="1"/>
  <c r="U366" i="4"/>
  <c r="U365" i="4" a="1"/>
  <c r="U365" i="4"/>
  <c r="U364" i="4" a="1"/>
  <c r="U364" i="4"/>
  <c r="U363" i="4" a="1"/>
  <c r="U363" i="4"/>
  <c r="U362" i="4" a="1"/>
  <c r="U362" i="4"/>
  <c r="U361" i="4" a="1"/>
  <c r="U361" i="4"/>
  <c r="U360" i="4" a="1"/>
  <c r="U360" i="4"/>
  <c r="U359" i="4" a="1"/>
  <c r="U359" i="4"/>
  <c r="U358" i="4" a="1"/>
  <c r="U358" i="4"/>
  <c r="U357" i="4" a="1"/>
  <c r="U357" i="4"/>
  <c r="U356" i="4" a="1"/>
  <c r="U356" i="4"/>
  <c r="U355" i="4" a="1"/>
  <c r="U355" i="4"/>
  <c r="U354" i="4" a="1"/>
  <c r="U354" i="4"/>
  <c r="U353" i="4" a="1"/>
  <c r="U353" i="4"/>
  <c r="U352" i="4" a="1"/>
  <c r="U352" i="4"/>
  <c r="U351" i="4" a="1"/>
  <c r="U351" i="4"/>
  <c r="U350" i="4" a="1"/>
  <c r="U350" i="4"/>
  <c r="U349" i="4" a="1"/>
  <c r="U349" i="4"/>
  <c r="U348" i="4" a="1"/>
  <c r="U348" i="4"/>
  <c r="U347" i="4" a="1"/>
  <c r="U347" i="4"/>
  <c r="U346" i="4" a="1"/>
  <c r="U346" i="4"/>
  <c r="U345" i="4" a="1"/>
  <c r="U345" i="4"/>
  <c r="U344" i="4" a="1"/>
  <c r="U344" i="4"/>
  <c r="U343" i="4" a="1"/>
  <c r="U343" i="4"/>
  <c r="U342" i="4" a="1"/>
  <c r="U342" i="4"/>
  <c r="U341" i="4" a="1"/>
  <c r="U341" i="4"/>
  <c r="U340" i="4" a="1"/>
  <c r="U340" i="4"/>
  <c r="U339" i="4" a="1"/>
  <c r="U339" i="4"/>
  <c r="U338" i="4" a="1"/>
  <c r="U338" i="4"/>
  <c r="U337" i="4" a="1"/>
  <c r="U337" i="4"/>
  <c r="U336" i="4" a="1"/>
  <c r="U336" i="4"/>
  <c r="U335" i="4" a="1"/>
  <c r="U335" i="4"/>
  <c r="U334" i="4" a="1"/>
  <c r="U334" i="4"/>
  <c r="U333" i="4" a="1"/>
  <c r="U333" i="4"/>
  <c r="U332" i="4" a="1"/>
  <c r="U332" i="4"/>
  <c r="U331" i="4" a="1"/>
  <c r="U331" i="4"/>
  <c r="U330" i="4" a="1"/>
  <c r="U330" i="4"/>
  <c r="U329" i="4" a="1"/>
  <c r="U329" i="4"/>
  <c r="U328" i="4" a="1"/>
  <c r="U328" i="4"/>
  <c r="U327" i="4" a="1"/>
  <c r="U327" i="4"/>
  <c r="U326" i="4" a="1"/>
  <c r="U326" i="4"/>
  <c r="U325" i="4" a="1"/>
  <c r="U325" i="4"/>
  <c r="U324" i="4" a="1"/>
  <c r="U324" i="4"/>
  <c r="U323" i="4" a="1"/>
  <c r="U323" i="4"/>
  <c r="U322" i="4" a="1"/>
  <c r="U322" i="4"/>
  <c r="U321" i="4" a="1"/>
  <c r="U321" i="4"/>
  <c r="U320" i="4" a="1"/>
  <c r="U320" i="4"/>
  <c r="U319" i="4" a="1"/>
  <c r="U319" i="4"/>
  <c r="U318" i="4" a="1"/>
  <c r="U318" i="4"/>
  <c r="U317" i="4" a="1"/>
  <c r="U317" i="4"/>
  <c r="U316" i="4" a="1"/>
  <c r="U316" i="4"/>
  <c r="U315" i="4" a="1"/>
  <c r="U315" i="4"/>
  <c r="U314" i="4" a="1"/>
  <c r="U314" i="4"/>
  <c r="U313" i="4" a="1"/>
  <c r="U313" i="4"/>
  <c r="U312" i="4" a="1"/>
  <c r="U312" i="4"/>
  <c r="U311" i="4" a="1"/>
  <c r="U311" i="4"/>
  <c r="U310" i="4" a="1"/>
  <c r="U310" i="4"/>
  <c r="U309" i="4" a="1"/>
  <c r="U309" i="4"/>
  <c r="U308" i="4" a="1"/>
  <c r="U308" i="4"/>
  <c r="U307" i="4" a="1"/>
  <c r="U307" i="4"/>
  <c r="U306" i="4" a="1"/>
  <c r="U306" i="4"/>
  <c r="U305" i="4" a="1"/>
  <c r="U305" i="4"/>
  <c r="U304" i="4" a="1"/>
  <c r="U304" i="4"/>
  <c r="U303" i="4" a="1"/>
  <c r="U303" i="4"/>
  <c r="U302" i="4" a="1"/>
  <c r="U302" i="4"/>
  <c r="U301" i="4" a="1"/>
  <c r="U301" i="4"/>
  <c r="U300" i="4" a="1"/>
  <c r="U300" i="4"/>
  <c r="U299" i="4" a="1"/>
  <c r="U299" i="4"/>
  <c r="U298" i="4" a="1"/>
  <c r="U298" i="4"/>
  <c r="U297" i="4" a="1"/>
  <c r="U297" i="4"/>
  <c r="U296" i="4" a="1"/>
  <c r="U296" i="4"/>
  <c r="U295" i="4" a="1"/>
  <c r="U295" i="4"/>
  <c r="U294" i="4" a="1"/>
  <c r="U294" i="4"/>
  <c r="U293" i="4" a="1"/>
  <c r="U293" i="4"/>
  <c r="U292" i="4" a="1"/>
  <c r="U292" i="4"/>
  <c r="U291" i="4" a="1"/>
  <c r="U291" i="4"/>
  <c r="U290" i="4" a="1"/>
  <c r="U290" i="4"/>
  <c r="U289" i="4" a="1"/>
  <c r="U289" i="4"/>
  <c r="U288" i="4" a="1"/>
  <c r="U288" i="4"/>
  <c r="U287" i="4" a="1"/>
  <c r="U287" i="4"/>
  <c r="U286" i="4" a="1"/>
  <c r="U286" i="4"/>
  <c r="U285" i="4" a="1"/>
  <c r="U285" i="4"/>
  <c r="U284" i="4" a="1"/>
  <c r="U284" i="4"/>
  <c r="U283" i="4" a="1"/>
  <c r="U283" i="4"/>
  <c r="U282" i="4" a="1"/>
  <c r="U282" i="4"/>
  <c r="U281" i="4" a="1"/>
  <c r="U281" i="4"/>
  <c r="U280" i="4" a="1"/>
  <c r="U280" i="4"/>
  <c r="U279" i="4" a="1"/>
  <c r="U279" i="4"/>
  <c r="U278" i="4" a="1"/>
  <c r="U278" i="4"/>
  <c r="U277" i="4" a="1"/>
  <c r="U277" i="4"/>
  <c r="U276" i="4" a="1"/>
  <c r="U276" i="4"/>
  <c r="U275" i="4" a="1"/>
  <c r="U275" i="4"/>
  <c r="U274" i="4" a="1"/>
  <c r="U274" i="4"/>
  <c r="U273" i="4" a="1"/>
  <c r="U273" i="4"/>
  <c r="U272" i="4" a="1"/>
  <c r="U272" i="4"/>
  <c r="U271" i="4" a="1"/>
  <c r="U271" i="4"/>
  <c r="U270" i="4" a="1"/>
  <c r="U270" i="4"/>
  <c r="U269" i="4" a="1"/>
  <c r="U269" i="4"/>
  <c r="U268" i="4" a="1"/>
  <c r="U268" i="4"/>
  <c r="U267" i="4" a="1"/>
  <c r="U267" i="4"/>
  <c r="U266" i="4" a="1"/>
  <c r="U266" i="4"/>
  <c r="U265" i="4" a="1"/>
  <c r="U265" i="4"/>
  <c r="U264" i="4" a="1"/>
  <c r="U264" i="4"/>
  <c r="U263" i="4" a="1"/>
  <c r="U263" i="4"/>
  <c r="U262" i="4" a="1"/>
  <c r="U262" i="4"/>
  <c r="U261" i="4" a="1"/>
  <c r="U261" i="4"/>
  <c r="U260" i="4" a="1"/>
  <c r="U260" i="4"/>
  <c r="U259" i="4" a="1"/>
  <c r="U259" i="4"/>
  <c r="U258" i="4" a="1"/>
  <c r="U258" i="4"/>
  <c r="U257" i="4" a="1"/>
  <c r="U257" i="4"/>
  <c r="U256" i="4" a="1"/>
  <c r="U256" i="4"/>
  <c r="U255" i="4" a="1"/>
  <c r="U255" i="4"/>
  <c r="U254" i="4" a="1"/>
  <c r="U254" i="4"/>
  <c r="U253" i="4" a="1"/>
  <c r="U253" i="4"/>
  <c r="U252" i="4" a="1"/>
  <c r="U252" i="4"/>
  <c r="U251" i="4" a="1"/>
  <c r="U251" i="4"/>
  <c r="U250" i="4" a="1"/>
  <c r="U250" i="4"/>
  <c r="U249" i="4" a="1"/>
  <c r="U249" i="4"/>
  <c r="U248" i="4" a="1"/>
  <c r="U248" i="4"/>
  <c r="U247" i="4" a="1"/>
  <c r="U247" i="4"/>
  <c r="U246" i="4" a="1"/>
  <c r="U246" i="4"/>
  <c r="U245" i="4" a="1"/>
  <c r="U245" i="4"/>
  <c r="U244" i="4" a="1"/>
  <c r="U244" i="4"/>
  <c r="U243" i="4" a="1"/>
  <c r="U243" i="4"/>
  <c r="U242" i="4" a="1"/>
  <c r="U242" i="4"/>
  <c r="U241" i="4" a="1"/>
  <c r="U241" i="4"/>
  <c r="U240" i="4" a="1"/>
  <c r="U240" i="4"/>
  <c r="U239" i="4" a="1"/>
  <c r="U239" i="4"/>
  <c r="U238" i="4" a="1"/>
  <c r="U238" i="4"/>
  <c r="U237" i="4" a="1"/>
  <c r="U237" i="4"/>
  <c r="U236" i="4" a="1"/>
  <c r="U236" i="4"/>
  <c r="U235" i="4" a="1"/>
  <c r="U235" i="4"/>
  <c r="U234" i="4" a="1"/>
  <c r="U234" i="4"/>
  <c r="U233" i="4" a="1"/>
  <c r="U233" i="4"/>
  <c r="U232" i="4" a="1"/>
  <c r="U232" i="4"/>
  <c r="U231" i="4" a="1"/>
  <c r="U231" i="4"/>
  <c r="U230" i="4" a="1"/>
  <c r="U230" i="4"/>
  <c r="U229" i="4" a="1"/>
  <c r="U229" i="4"/>
  <c r="U228" i="4" a="1"/>
  <c r="U228" i="4"/>
  <c r="U227" i="4" a="1"/>
  <c r="U227" i="4"/>
  <c r="U226" i="4" a="1"/>
  <c r="U226" i="4"/>
  <c r="U225" i="4" a="1"/>
  <c r="U225" i="4"/>
  <c r="U224" i="4" a="1"/>
  <c r="U224" i="4"/>
  <c r="U223" i="4" a="1"/>
  <c r="U223" i="4"/>
  <c r="U222" i="4" a="1"/>
  <c r="U222" i="4"/>
  <c r="U221" i="4" a="1"/>
  <c r="U221" i="4"/>
  <c r="U220" i="4" a="1"/>
  <c r="U220" i="4"/>
  <c r="U219" i="4" a="1"/>
  <c r="U219" i="4"/>
  <c r="U218" i="4" a="1"/>
  <c r="U218" i="4"/>
  <c r="U217" i="4" a="1"/>
  <c r="U217" i="4"/>
  <c r="U216" i="4" a="1"/>
  <c r="U216" i="4"/>
  <c r="U215" i="4" a="1"/>
  <c r="U215" i="4"/>
  <c r="U214" i="4" a="1"/>
  <c r="U214" i="4"/>
  <c r="U213" i="4" a="1"/>
  <c r="U213" i="4"/>
  <c r="U212" i="4" a="1"/>
  <c r="U212" i="4"/>
  <c r="U211" i="4" a="1"/>
  <c r="U211" i="4"/>
  <c r="U210" i="4" a="1"/>
  <c r="U210" i="4"/>
  <c r="U209" i="4" a="1"/>
  <c r="U209" i="4"/>
  <c r="U208" i="4" a="1"/>
  <c r="U208" i="4"/>
  <c r="U207" i="4" a="1"/>
  <c r="U207" i="4"/>
  <c r="U206" i="4" a="1"/>
  <c r="U206" i="4"/>
  <c r="U205" i="4" a="1"/>
  <c r="U205" i="4"/>
  <c r="U204" i="4" a="1"/>
  <c r="U204" i="4"/>
  <c r="U203" i="4" a="1"/>
  <c r="U203" i="4"/>
  <c r="U202" i="4" a="1"/>
  <c r="U202" i="4"/>
  <c r="U201" i="4" a="1"/>
  <c r="U201" i="4"/>
  <c r="U200" i="4" a="1"/>
  <c r="U200" i="4"/>
  <c r="U199" i="4" a="1"/>
  <c r="U199" i="4"/>
  <c r="U198" i="4" a="1"/>
  <c r="U198" i="4"/>
  <c r="U197" i="4" a="1"/>
  <c r="U197" i="4"/>
  <c r="U196" i="4" a="1"/>
  <c r="U196" i="4"/>
  <c r="U195" i="4" a="1"/>
  <c r="U195" i="4"/>
  <c r="U194" i="4" a="1"/>
  <c r="U194" i="4"/>
  <c r="U193" i="4" a="1"/>
  <c r="U193" i="4"/>
  <c r="U192" i="4" a="1"/>
  <c r="U192" i="4"/>
  <c r="U191" i="4" a="1"/>
  <c r="U191" i="4"/>
  <c r="U190" i="4" a="1"/>
  <c r="U190" i="4"/>
  <c r="U189" i="4" a="1"/>
  <c r="U189" i="4"/>
  <c r="U188" i="4" a="1"/>
  <c r="U188" i="4"/>
  <c r="U187" i="4" a="1"/>
  <c r="U187" i="4"/>
  <c r="U186" i="4" a="1"/>
  <c r="U186" i="4"/>
  <c r="U185" i="4" a="1"/>
  <c r="U185" i="4"/>
  <c r="U184" i="4" a="1"/>
  <c r="U184" i="4"/>
  <c r="U183" i="4" a="1"/>
  <c r="U183" i="4"/>
  <c r="U182" i="4" a="1"/>
  <c r="U182" i="4"/>
  <c r="U181" i="4" a="1"/>
  <c r="U181" i="4"/>
  <c r="U180" i="4" a="1"/>
  <c r="U180" i="4"/>
  <c r="U179" i="4" a="1"/>
  <c r="U179" i="4"/>
  <c r="U178" i="4" a="1"/>
  <c r="U178" i="4"/>
  <c r="U177" i="4" a="1"/>
  <c r="U177" i="4"/>
  <c r="U176" i="4" a="1"/>
  <c r="U176" i="4"/>
  <c r="U175" i="4" a="1"/>
  <c r="U175" i="4"/>
  <c r="U174" i="4" a="1"/>
  <c r="U174" i="4"/>
  <c r="U173" i="4" a="1"/>
  <c r="U173" i="4"/>
  <c r="U172" i="4" a="1"/>
  <c r="U172" i="4"/>
  <c r="U171" i="4" a="1"/>
  <c r="U171" i="4"/>
  <c r="U170" i="4" a="1"/>
  <c r="U170" i="4"/>
  <c r="U169" i="4" a="1"/>
  <c r="U169" i="4"/>
  <c r="U168" i="4" a="1"/>
  <c r="U168" i="4"/>
  <c r="U167" i="4" a="1"/>
  <c r="U167" i="4"/>
  <c r="U166" i="4" a="1"/>
  <c r="U166" i="4"/>
  <c r="U165" i="4" a="1"/>
  <c r="U165" i="4"/>
  <c r="U164" i="4" a="1"/>
  <c r="U164" i="4"/>
  <c r="U163" i="4" a="1"/>
  <c r="U163" i="4"/>
  <c r="U162" i="4" a="1"/>
  <c r="U162" i="4"/>
  <c r="U161" i="4" a="1"/>
  <c r="U161" i="4"/>
  <c r="U160" i="4" a="1"/>
  <c r="U160" i="4"/>
  <c r="U159" i="4" a="1"/>
  <c r="U159" i="4"/>
  <c r="U158" i="4" a="1"/>
  <c r="U158" i="4"/>
  <c r="U157" i="4" a="1"/>
  <c r="U157" i="4"/>
  <c r="U156" i="4" a="1"/>
  <c r="U156" i="4"/>
  <c r="U155" i="4" a="1"/>
  <c r="U155" i="4"/>
  <c r="U154" i="4" a="1"/>
  <c r="U154" i="4"/>
  <c r="U153" i="4" a="1"/>
  <c r="U153" i="4"/>
  <c r="U152" i="4" a="1"/>
  <c r="U152" i="4"/>
  <c r="U151" i="4" a="1"/>
  <c r="U151" i="4"/>
  <c r="U150" i="4" a="1"/>
  <c r="U150" i="4"/>
  <c r="U149" i="4" a="1"/>
  <c r="U149" i="4"/>
  <c r="U148" i="4" a="1"/>
  <c r="U148" i="4"/>
  <c r="U147" i="4" a="1"/>
  <c r="U147" i="4"/>
  <c r="U146" i="4" a="1"/>
  <c r="U146" i="4"/>
  <c r="U145" i="4" a="1"/>
  <c r="U145" i="4"/>
  <c r="U144" i="4" a="1"/>
  <c r="U144" i="4"/>
  <c r="U143" i="4" a="1"/>
  <c r="U143" i="4"/>
  <c r="U142" i="4" a="1"/>
  <c r="U142" i="4"/>
  <c r="U141" i="4" a="1"/>
  <c r="U141" i="4"/>
  <c r="U140" i="4" a="1"/>
  <c r="U140" i="4"/>
  <c r="U139" i="4" a="1"/>
  <c r="U139" i="4"/>
  <c r="U138" i="4" a="1"/>
  <c r="U138" i="4"/>
  <c r="U137" i="4" a="1"/>
  <c r="U137" i="4"/>
  <c r="U136" i="4" a="1"/>
  <c r="U136" i="4"/>
  <c r="U135" i="4" a="1"/>
  <c r="U135" i="4"/>
  <c r="U134" i="4" a="1"/>
  <c r="U134" i="4"/>
  <c r="U133" i="4" a="1"/>
  <c r="U133" i="4"/>
  <c r="U132" i="4" a="1"/>
  <c r="U132" i="4"/>
  <c r="U131" i="4" a="1"/>
  <c r="U131" i="4"/>
  <c r="U130" i="4" a="1"/>
  <c r="U130" i="4"/>
  <c r="U129" i="4" a="1"/>
  <c r="U129" i="4"/>
  <c r="U128" i="4" a="1"/>
  <c r="U128" i="4"/>
  <c r="U127" i="4" a="1"/>
  <c r="U127" i="4"/>
  <c r="U126" i="4" a="1"/>
  <c r="U126" i="4"/>
  <c r="U125" i="4" a="1"/>
  <c r="U125" i="4"/>
  <c r="U124" i="4" a="1"/>
  <c r="U124" i="4"/>
  <c r="U123" i="4" a="1"/>
  <c r="U123" i="4"/>
  <c r="U122" i="4" a="1"/>
  <c r="U122" i="4"/>
  <c r="U121" i="4" a="1"/>
  <c r="U121" i="4"/>
  <c r="U120" i="4" a="1"/>
  <c r="U120" i="4"/>
  <c r="U119" i="4" a="1"/>
  <c r="U119" i="4"/>
  <c r="U118" i="4" a="1"/>
  <c r="U118" i="4"/>
  <c r="U117" i="4" a="1"/>
  <c r="U117" i="4"/>
  <c r="U116" i="4" a="1"/>
  <c r="U116" i="4"/>
  <c r="U115" i="4" a="1"/>
  <c r="U115" i="4"/>
  <c r="U114" i="4" a="1"/>
  <c r="U114" i="4"/>
  <c r="U113" i="4" a="1"/>
  <c r="U113" i="4"/>
  <c r="U112" i="4" a="1"/>
  <c r="U112" i="4"/>
  <c r="U111" i="4" a="1"/>
  <c r="U111" i="4"/>
  <c r="U110" i="4" a="1"/>
  <c r="U110" i="4"/>
  <c r="U109" i="4" a="1"/>
  <c r="U109" i="4"/>
  <c r="U108" i="4" a="1"/>
  <c r="U108" i="4"/>
  <c r="U107" i="4" a="1"/>
  <c r="U107" i="4"/>
  <c r="U106" i="4" a="1"/>
  <c r="U106" i="4"/>
  <c r="U105" i="4" a="1"/>
  <c r="U105" i="4"/>
  <c r="U104" i="4" a="1"/>
  <c r="U104" i="4"/>
  <c r="U103" i="4" a="1"/>
  <c r="U103" i="4"/>
  <c r="U102" i="4" a="1"/>
  <c r="U102" i="4"/>
  <c r="U101" i="4" a="1"/>
  <c r="U101" i="4"/>
  <c r="U100" i="4" a="1"/>
  <c r="U100" i="4"/>
  <c r="U99" i="4" a="1"/>
  <c r="U99" i="4"/>
  <c r="U98" i="4" a="1"/>
  <c r="U98" i="4"/>
  <c r="U97" i="4" a="1"/>
  <c r="U97" i="4"/>
  <c r="U96" i="4" a="1"/>
  <c r="U96" i="4"/>
  <c r="U95" i="4" a="1"/>
  <c r="U95" i="4"/>
  <c r="U94" i="4" a="1"/>
  <c r="U94" i="4"/>
  <c r="U93" i="4" a="1"/>
  <c r="U93" i="4"/>
  <c r="U92" i="4" a="1"/>
  <c r="U92" i="4"/>
  <c r="U91" i="4" a="1"/>
  <c r="U91" i="4"/>
  <c r="U90" i="4" a="1"/>
  <c r="U90" i="4"/>
  <c r="U89" i="4" a="1"/>
  <c r="U89" i="4"/>
  <c r="U88" i="4" a="1"/>
  <c r="U88" i="4"/>
  <c r="U87" i="4" a="1"/>
  <c r="U87" i="4"/>
  <c r="U86" i="4" a="1"/>
  <c r="U86" i="4"/>
  <c r="U85" i="4" a="1"/>
  <c r="U85" i="4"/>
  <c r="U84" i="4" a="1"/>
  <c r="U84" i="4"/>
  <c r="U83" i="4" a="1"/>
  <c r="U83" i="4"/>
  <c r="U82" i="4" a="1"/>
  <c r="U82" i="4"/>
  <c r="U81" i="4" a="1"/>
  <c r="U81" i="4"/>
  <c r="U80" i="4" a="1"/>
  <c r="U80" i="4"/>
  <c r="U79" i="4" a="1"/>
  <c r="U79" i="4"/>
  <c r="U78" i="4" a="1"/>
  <c r="U78" i="4"/>
  <c r="U77" i="4" a="1"/>
  <c r="U77" i="4"/>
  <c r="U76" i="4" a="1"/>
  <c r="U76" i="4"/>
  <c r="U75" i="4" a="1"/>
  <c r="U75" i="4"/>
  <c r="U74" i="4" a="1"/>
  <c r="U74" i="4"/>
  <c r="U73" i="4" a="1"/>
  <c r="U73" i="4"/>
  <c r="U72" i="4" a="1"/>
  <c r="U72" i="4"/>
  <c r="U71" i="4" a="1"/>
  <c r="U71" i="4"/>
  <c r="U70" i="4" a="1"/>
  <c r="U70" i="4"/>
  <c r="U69" i="4" a="1"/>
  <c r="U69" i="4"/>
  <c r="U68" i="4" a="1"/>
  <c r="U68" i="4"/>
  <c r="U67" i="4" a="1"/>
  <c r="U67" i="4"/>
  <c r="U66" i="4" a="1"/>
  <c r="U66" i="4"/>
  <c r="U65" i="4" a="1"/>
  <c r="U65" i="4"/>
  <c r="U64" i="4" a="1"/>
  <c r="U64" i="4"/>
  <c r="U63" i="4" a="1"/>
  <c r="U63" i="4"/>
  <c r="U62" i="4" a="1"/>
  <c r="U62" i="4"/>
  <c r="U61" i="4" a="1"/>
  <c r="U61" i="4"/>
  <c r="U60" i="4" a="1"/>
  <c r="U60" i="4"/>
  <c r="U59" i="4" a="1"/>
  <c r="U59" i="4"/>
  <c r="U58" i="4" a="1"/>
  <c r="U58" i="4"/>
  <c r="U57" i="4" a="1"/>
  <c r="U57" i="4"/>
  <c r="U56" i="4" a="1"/>
  <c r="U56" i="4"/>
  <c r="U55" i="4" a="1"/>
  <c r="U55" i="4"/>
  <c r="U54" i="4" a="1"/>
  <c r="U54" i="4"/>
  <c r="U53" i="4" a="1"/>
  <c r="U53" i="4"/>
  <c r="U52" i="4" a="1"/>
  <c r="U52" i="4"/>
  <c r="U51" i="4" a="1"/>
  <c r="U51" i="4"/>
  <c r="U50" i="4" a="1"/>
  <c r="U50" i="4"/>
  <c r="U49" i="4" a="1"/>
  <c r="U49" i="4"/>
  <c r="U48" i="4" a="1"/>
  <c r="U48" i="4"/>
  <c r="U47" i="4" a="1"/>
  <c r="U47" i="4"/>
  <c r="U46" i="4" a="1"/>
  <c r="U46" i="4"/>
  <c r="U45" i="4" a="1"/>
  <c r="U45" i="4"/>
  <c r="U44" i="4" a="1"/>
  <c r="U44" i="4"/>
  <c r="U43" i="4" a="1"/>
  <c r="U43" i="4"/>
  <c r="U42" i="4" a="1"/>
  <c r="U42" i="4"/>
  <c r="U41" i="4" a="1"/>
  <c r="U41" i="4"/>
  <c r="U40" i="4" a="1"/>
  <c r="U40" i="4"/>
  <c r="U39" i="4" a="1"/>
  <c r="U39" i="4"/>
  <c r="U38" i="4" a="1"/>
  <c r="U38" i="4"/>
  <c r="U37" i="4" a="1"/>
  <c r="U37" i="4"/>
  <c r="U36" i="4" a="1"/>
  <c r="U36" i="4"/>
  <c r="U35" i="4" a="1"/>
  <c r="U35" i="4"/>
  <c r="U34" i="4" a="1"/>
  <c r="U34" i="4"/>
  <c r="U33" i="4" a="1"/>
  <c r="U33" i="4"/>
  <c r="U32" i="4" a="1"/>
  <c r="U32" i="4"/>
  <c r="U31" i="4" a="1"/>
  <c r="U31" i="4"/>
  <c r="U30" i="4" a="1"/>
  <c r="U30" i="4"/>
  <c r="U29" i="4" a="1"/>
  <c r="U29" i="4"/>
  <c r="U28" i="4" a="1"/>
  <c r="U28" i="4"/>
  <c r="U27" i="4" a="1"/>
  <c r="U27" i="4"/>
  <c r="U26" i="4" a="1"/>
  <c r="U26" i="4"/>
  <c r="U25" i="4" a="1"/>
  <c r="U25" i="4"/>
  <c r="U24" i="4" a="1"/>
  <c r="U24" i="4"/>
  <c r="U23" i="4" a="1"/>
  <c r="U23" i="4"/>
  <c r="U22" i="4" a="1"/>
  <c r="U22" i="4"/>
  <c r="U21" i="4" a="1"/>
  <c r="U21" i="4"/>
  <c r="U20" i="4" a="1"/>
  <c r="U20" i="4"/>
  <c r="U19" i="4" a="1"/>
  <c r="U19" i="4"/>
  <c r="U18" i="4" a="1"/>
  <c r="U18" i="4"/>
  <c r="U17" i="4" a="1"/>
  <c r="U17" i="4"/>
  <c r="U16" i="4" a="1"/>
  <c r="U16" i="4"/>
  <c r="U15" i="4" a="1"/>
  <c r="U15" i="4"/>
  <c r="U14" i="4" a="1"/>
  <c r="U14" i="4"/>
  <c r="U13" i="4" a="1"/>
  <c r="U13" i="4"/>
  <c r="U12" i="4" a="1"/>
  <c r="U12" i="4"/>
  <c r="U11" i="4" a="1"/>
  <c r="U11" i="4"/>
  <c r="U10" i="4" a="1"/>
  <c r="U10" i="4"/>
  <c r="U9" i="4" a="1"/>
  <c r="U9" i="4"/>
  <c r="U8" i="4" a="1"/>
  <c r="U8" i="4"/>
  <c r="U7" i="4" a="1"/>
  <c r="U7" i="4"/>
  <c r="U6" i="4" a="1"/>
  <c r="U6" i="4"/>
  <c r="U5" i="4" a="1"/>
  <c r="U5" i="4"/>
  <c r="U4" i="4" a="1"/>
  <c r="U4" i="4"/>
  <c r="U3" i="4" a="1"/>
  <c r="U3" i="4"/>
  <c r="U2" i="4" a="1"/>
  <c r="U2" i="4"/>
  <c r="U27" i="1"/>
  <c r="T27" i="1"/>
  <c r="C27" i="2"/>
  <c r="B27" i="2"/>
  <c r="U20" i="1"/>
  <c r="U19" i="1"/>
  <c r="U15" i="1"/>
  <c r="U14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3" i="1"/>
  <c r="U8" i="1"/>
  <c r="C26" i="2"/>
  <c r="B26" i="2"/>
  <c r="A26" i="2"/>
  <c r="A25" i="2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U24" i="1"/>
  <c r="C24" i="2"/>
  <c r="B24" i="2"/>
  <c r="A24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U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U7" i="1"/>
  <c r="U23" i="1"/>
  <c r="C23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T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T7" i="1"/>
  <c r="T23" i="1"/>
  <c r="B23" i="2"/>
  <c r="A23" i="2"/>
  <c r="C22" i="2"/>
  <c r="B22" i="2"/>
  <c r="A22" i="2"/>
  <c r="T3" i="1"/>
  <c r="T4" i="1"/>
  <c r="U3" i="1"/>
  <c r="U21" i="1"/>
  <c r="C21" i="2"/>
  <c r="T21" i="1"/>
  <c r="B21" i="2"/>
  <c r="A21" i="2"/>
  <c r="A20" i="2"/>
  <c r="C19" i="2"/>
  <c r="B19" i="2"/>
  <c r="A19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U18" i="1"/>
  <c r="C18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T18" i="1"/>
  <c r="B18" i="2"/>
  <c r="A18" i="2"/>
  <c r="U17" i="1"/>
  <c r="C17" i="2"/>
  <c r="B17" i="2"/>
  <c r="A17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U16" i="1"/>
  <c r="C16" i="2"/>
  <c r="B16" i="2"/>
  <c r="A16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C15" i="2"/>
  <c r="B15" i="2"/>
  <c r="A15" i="2"/>
  <c r="C14" i="2"/>
  <c r="B14" i="2"/>
  <c r="A14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U13" i="1"/>
  <c r="C13" i="2"/>
  <c r="B13" i="2"/>
  <c r="A13" i="2"/>
  <c r="U11" i="1"/>
  <c r="U12" i="1"/>
  <c r="C12" i="2"/>
  <c r="B12" i="2"/>
  <c r="A12" i="2"/>
  <c r="C11" i="2"/>
  <c r="B11" i="2"/>
  <c r="A11" i="2"/>
  <c r="U9" i="1"/>
  <c r="U10" i="1"/>
  <c r="C10" i="2"/>
  <c r="B10" i="2"/>
  <c r="A10" i="2"/>
  <c r="C9" i="2"/>
  <c r="B9" i="2"/>
  <c r="A9" i="2"/>
  <c r="C8" i="2"/>
  <c r="T8" i="1"/>
  <c r="B8" i="2"/>
  <c r="A8" i="2"/>
  <c r="C7" i="2"/>
  <c r="B7" i="2"/>
  <c r="A7" i="2"/>
  <c r="U6" i="1"/>
  <c r="C6" i="2"/>
  <c r="T6" i="1"/>
  <c r="B6" i="2"/>
  <c r="A6" i="2"/>
  <c r="U4" i="1"/>
  <c r="C4" i="2"/>
  <c r="B4" i="2"/>
  <c r="A4" i="2"/>
  <c r="C3" i="2"/>
  <c r="B3" i="2"/>
  <c r="A3" i="2"/>
  <c r="C2" i="2"/>
  <c r="B2" i="2"/>
  <c r="A2" i="2"/>
  <c r="U1" i="1"/>
  <c r="C1" i="2"/>
  <c r="T1" i="1"/>
  <c r="B1" i="2"/>
  <c r="O1" i="1"/>
  <c r="N1" i="1"/>
  <c r="M1" i="1"/>
  <c r="L1" i="1"/>
  <c r="K1" i="1"/>
  <c r="J1" i="1"/>
  <c r="I1" i="1"/>
  <c r="H1" i="1"/>
  <c r="G1" i="1"/>
  <c r="F1" i="1"/>
  <c r="E1" i="1"/>
  <c r="D1" i="1"/>
  <c r="T20" i="1"/>
  <c r="B20" i="2"/>
  <c r="C20" i="2"/>
  <c r="T25" i="1" a="1"/>
  <c r="T25" i="1"/>
  <c r="B25" i="2"/>
  <c r="U25" i="1" a="1"/>
  <c r="U25" i="1"/>
  <c r="C25" i="2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R273" i="6"/>
  <c r="S273" i="6"/>
  <c r="R274" i="6"/>
  <c r="S274" i="6"/>
  <c r="R275" i="6"/>
  <c r="S275" i="6"/>
  <c r="R276" i="6"/>
  <c r="S276" i="6"/>
  <c r="R277" i="6"/>
  <c r="S277" i="6"/>
  <c r="R278" i="6"/>
  <c r="S278" i="6"/>
  <c r="R279" i="6"/>
  <c r="S279" i="6"/>
  <c r="R280" i="6"/>
  <c r="S280" i="6"/>
  <c r="R281" i="6"/>
  <c r="S281" i="6"/>
  <c r="R282" i="6"/>
  <c r="S282" i="6"/>
  <c r="R283" i="6"/>
  <c r="S283" i="6"/>
  <c r="R284" i="6"/>
  <c r="S284" i="6"/>
  <c r="R285" i="6"/>
  <c r="S285" i="6"/>
  <c r="R286" i="6"/>
  <c r="S286" i="6"/>
  <c r="R287" i="6"/>
  <c r="S287" i="6"/>
  <c r="R288" i="6"/>
  <c r="S288" i="6"/>
  <c r="R289" i="6"/>
  <c r="S289" i="6"/>
  <c r="R290" i="6"/>
  <c r="S290" i="6"/>
  <c r="R291" i="6"/>
  <c r="S291" i="6"/>
  <c r="R292" i="6"/>
  <c r="S292" i="6"/>
  <c r="R293" i="6"/>
  <c r="S293" i="6"/>
  <c r="R294" i="6"/>
  <c r="S294" i="6"/>
  <c r="R295" i="6"/>
  <c r="S295" i="6"/>
  <c r="R296" i="6"/>
  <c r="S296" i="6"/>
  <c r="R297" i="6"/>
  <c r="S297" i="6"/>
  <c r="R298" i="6"/>
  <c r="S298" i="6"/>
  <c r="R299" i="6"/>
  <c r="S299" i="6"/>
  <c r="R300" i="6"/>
  <c r="S300" i="6"/>
  <c r="R301" i="6"/>
  <c r="S301" i="6"/>
  <c r="R302" i="6"/>
  <c r="S302" i="6"/>
  <c r="R303" i="6"/>
  <c r="S303" i="6"/>
  <c r="R304" i="6"/>
  <c r="S304" i="6"/>
  <c r="R305" i="6"/>
  <c r="S305" i="6"/>
  <c r="R306" i="6"/>
  <c r="S306" i="6"/>
  <c r="R307" i="6"/>
  <c r="S307" i="6"/>
  <c r="R308" i="6"/>
  <c r="S308" i="6"/>
  <c r="R309" i="6"/>
  <c r="S309" i="6"/>
  <c r="R310" i="6"/>
  <c r="S310" i="6"/>
  <c r="R311" i="6"/>
  <c r="S311" i="6"/>
  <c r="R312" i="6"/>
  <c r="S312" i="6"/>
  <c r="R313" i="6"/>
  <c r="S313" i="6"/>
  <c r="R314" i="6"/>
  <c r="S314" i="6"/>
  <c r="R315" i="6"/>
  <c r="S315" i="6"/>
  <c r="R316" i="6"/>
  <c r="S316" i="6"/>
  <c r="R317" i="6"/>
  <c r="S317" i="6"/>
  <c r="R318" i="6"/>
  <c r="S318" i="6"/>
  <c r="R319" i="6"/>
  <c r="S319" i="6"/>
  <c r="R320" i="6"/>
  <c r="S320" i="6"/>
  <c r="R321" i="6"/>
  <c r="S321" i="6"/>
  <c r="R322" i="6"/>
  <c r="S322" i="6"/>
  <c r="R323" i="6"/>
  <c r="S323" i="6"/>
  <c r="R324" i="6"/>
  <c r="S324" i="6"/>
  <c r="R325" i="6"/>
  <c r="S325" i="6"/>
  <c r="R326" i="6"/>
  <c r="S326" i="6"/>
  <c r="R327" i="6"/>
  <c r="S327" i="6"/>
  <c r="R328" i="6"/>
  <c r="S328" i="6"/>
  <c r="R329" i="6"/>
  <c r="S329" i="6"/>
  <c r="R330" i="6"/>
  <c r="S330" i="6"/>
  <c r="R331" i="6"/>
  <c r="S331" i="6"/>
  <c r="R332" i="6"/>
  <c r="S332" i="6"/>
  <c r="R333" i="6"/>
  <c r="S333" i="6"/>
  <c r="R334" i="6"/>
  <c r="S334" i="6"/>
  <c r="R335" i="6"/>
  <c r="S335" i="6"/>
  <c r="R336" i="6"/>
  <c r="S336" i="6"/>
  <c r="R337" i="6"/>
  <c r="S337" i="6"/>
  <c r="R338" i="6"/>
  <c r="S338" i="6"/>
  <c r="R339" i="6"/>
  <c r="S339" i="6"/>
  <c r="R340" i="6"/>
  <c r="S340" i="6"/>
  <c r="R341" i="6"/>
  <c r="S341" i="6"/>
  <c r="R342" i="6"/>
  <c r="S342" i="6"/>
  <c r="R343" i="6"/>
  <c r="S343" i="6"/>
  <c r="R344" i="6"/>
  <c r="S344" i="6"/>
  <c r="R345" i="6"/>
  <c r="S345" i="6"/>
  <c r="R346" i="6"/>
  <c r="S346" i="6"/>
  <c r="R347" i="6"/>
  <c r="S347" i="6"/>
  <c r="R348" i="6"/>
  <c r="S348" i="6"/>
  <c r="R349" i="6"/>
  <c r="S349" i="6"/>
  <c r="R350" i="6"/>
  <c r="S350" i="6"/>
  <c r="R351" i="6"/>
  <c r="S351" i="6"/>
  <c r="R352" i="6"/>
  <c r="S352" i="6"/>
  <c r="R353" i="6"/>
  <c r="S353" i="6"/>
  <c r="R354" i="6"/>
  <c r="S354" i="6"/>
  <c r="R355" i="6"/>
  <c r="S355" i="6"/>
  <c r="R356" i="6"/>
  <c r="S356" i="6"/>
  <c r="R357" i="6"/>
  <c r="S357" i="6"/>
  <c r="R358" i="6"/>
  <c r="S358" i="6"/>
  <c r="R359" i="6"/>
  <c r="S359" i="6"/>
  <c r="R360" i="6"/>
  <c r="S360" i="6"/>
  <c r="R361" i="6"/>
  <c r="S361" i="6"/>
  <c r="R362" i="6"/>
  <c r="S362" i="6"/>
  <c r="R363" i="6"/>
  <c r="S363" i="6"/>
  <c r="R364" i="6"/>
  <c r="S364" i="6"/>
  <c r="R365" i="6"/>
  <c r="S365" i="6"/>
  <c r="R366" i="6"/>
  <c r="S366" i="6"/>
  <c r="R367" i="6"/>
  <c r="S367" i="6"/>
  <c r="R368" i="6"/>
  <c r="S368" i="6"/>
  <c r="R369" i="6"/>
  <c r="S369" i="6"/>
  <c r="R370" i="6"/>
  <c r="S370" i="6"/>
  <c r="R371" i="6"/>
  <c r="S371" i="6"/>
  <c r="R372" i="6"/>
  <c r="S372" i="6"/>
  <c r="R373" i="6"/>
  <c r="S373" i="6"/>
  <c r="R374" i="6"/>
  <c r="S374" i="6"/>
  <c r="R375" i="6"/>
  <c r="S375" i="6"/>
  <c r="R376" i="6"/>
  <c r="S376" i="6"/>
  <c r="R377" i="6"/>
  <c r="S377" i="6"/>
  <c r="R378" i="6"/>
  <c r="S378" i="6"/>
  <c r="R379" i="6"/>
  <c r="S379" i="6"/>
  <c r="R380" i="6"/>
  <c r="S380" i="6"/>
  <c r="R381" i="6"/>
  <c r="S381" i="6"/>
  <c r="R382" i="6"/>
  <c r="S382" i="6"/>
  <c r="R383" i="6"/>
  <c r="S383" i="6"/>
  <c r="R384" i="6"/>
  <c r="S384" i="6"/>
  <c r="R385" i="6"/>
  <c r="S385" i="6"/>
  <c r="R386" i="6"/>
  <c r="S386" i="6"/>
  <c r="R387" i="6"/>
  <c r="S387" i="6"/>
  <c r="R388" i="6"/>
  <c r="S388" i="6"/>
  <c r="R389" i="6"/>
  <c r="S389" i="6"/>
  <c r="R390" i="6"/>
  <c r="S390" i="6"/>
  <c r="R391" i="6"/>
  <c r="S391" i="6"/>
  <c r="R392" i="6"/>
  <c r="S392" i="6"/>
  <c r="R393" i="6"/>
  <c r="S393" i="6"/>
  <c r="R394" i="6"/>
  <c r="S394" i="6"/>
  <c r="R395" i="6"/>
  <c r="S395" i="6"/>
  <c r="R396" i="6"/>
  <c r="S396" i="6"/>
  <c r="R397" i="6"/>
  <c r="S397" i="6"/>
  <c r="R398" i="6"/>
  <c r="S398" i="6"/>
  <c r="R399" i="6"/>
  <c r="S399" i="6"/>
  <c r="R400" i="6"/>
  <c r="S400" i="6"/>
  <c r="R401" i="6"/>
  <c r="S401" i="6"/>
  <c r="R402" i="6"/>
  <c r="S402" i="6"/>
  <c r="R403" i="6"/>
  <c r="S403" i="6"/>
  <c r="R404" i="6"/>
  <c r="S404" i="6"/>
  <c r="R405" i="6"/>
  <c r="S405" i="6"/>
  <c r="R406" i="6"/>
  <c r="S406" i="6"/>
  <c r="R407" i="6"/>
  <c r="S407" i="6"/>
  <c r="R408" i="6"/>
  <c r="S408" i="6"/>
  <c r="R409" i="6"/>
  <c r="S409" i="6"/>
  <c r="R410" i="6"/>
  <c r="S410" i="6"/>
  <c r="R411" i="6"/>
  <c r="S411" i="6"/>
  <c r="R412" i="6"/>
  <c r="S412" i="6"/>
  <c r="R413" i="6"/>
  <c r="S413" i="6"/>
  <c r="R414" i="6"/>
  <c r="S414" i="6"/>
  <c r="R415" i="6"/>
  <c r="S415" i="6"/>
  <c r="R416" i="6"/>
  <c r="S416" i="6"/>
  <c r="R417" i="6"/>
  <c r="S417" i="6"/>
  <c r="R418" i="6"/>
  <c r="S418" i="6"/>
  <c r="R419" i="6"/>
  <c r="S419" i="6"/>
  <c r="R420" i="6"/>
  <c r="S420" i="6"/>
  <c r="R421" i="6"/>
  <c r="S421" i="6"/>
  <c r="R422" i="6"/>
  <c r="S422" i="6"/>
  <c r="R423" i="6"/>
  <c r="S423" i="6"/>
  <c r="R424" i="6"/>
  <c r="S424" i="6"/>
  <c r="R425" i="6"/>
  <c r="S425" i="6"/>
  <c r="R426" i="6"/>
  <c r="S426" i="6"/>
  <c r="R427" i="6"/>
  <c r="S427" i="6"/>
  <c r="R428" i="6"/>
  <c r="S428" i="6"/>
  <c r="R429" i="6"/>
  <c r="S429" i="6"/>
  <c r="R430" i="6"/>
  <c r="S430" i="6"/>
  <c r="R431" i="6"/>
  <c r="S431" i="6"/>
  <c r="R432" i="6"/>
  <c r="S432" i="6"/>
  <c r="R433" i="6"/>
  <c r="S433" i="6"/>
  <c r="R434" i="6"/>
  <c r="S434" i="6"/>
  <c r="R435" i="6"/>
  <c r="S435" i="6"/>
  <c r="R436" i="6"/>
  <c r="S436" i="6"/>
  <c r="R437" i="6"/>
  <c r="S437" i="6"/>
  <c r="R438" i="6"/>
  <c r="S438" i="6"/>
  <c r="R439" i="6"/>
  <c r="S439" i="6"/>
  <c r="R440" i="6"/>
  <c r="S440" i="6"/>
  <c r="R441" i="6"/>
  <c r="S441" i="6"/>
  <c r="R442" i="6"/>
  <c r="S442" i="6"/>
  <c r="R443" i="6"/>
  <c r="S443" i="6"/>
  <c r="R444" i="6"/>
  <c r="S444" i="6"/>
  <c r="R445" i="6"/>
  <c r="S445" i="6"/>
  <c r="R446" i="6"/>
  <c r="S446" i="6"/>
  <c r="R447" i="6"/>
  <c r="S447" i="6"/>
  <c r="R448" i="6"/>
  <c r="S448" i="6"/>
  <c r="R449" i="6"/>
  <c r="S449" i="6"/>
  <c r="R450" i="6"/>
  <c r="S450" i="6"/>
  <c r="R451" i="6"/>
  <c r="S451" i="6"/>
  <c r="R452" i="6"/>
  <c r="S452" i="6"/>
  <c r="R453" i="6"/>
  <c r="S453" i="6"/>
  <c r="R454" i="6"/>
  <c r="S454" i="6"/>
  <c r="R455" i="6"/>
  <c r="S455" i="6"/>
  <c r="R456" i="6"/>
  <c r="S456" i="6"/>
  <c r="R457" i="6"/>
  <c r="S457" i="6"/>
  <c r="R458" i="6"/>
  <c r="S458" i="6"/>
  <c r="R459" i="6"/>
  <c r="S459" i="6"/>
  <c r="R460" i="6"/>
  <c r="S460" i="6"/>
  <c r="R461" i="6"/>
  <c r="S461" i="6"/>
  <c r="R462" i="6"/>
  <c r="S462" i="6"/>
  <c r="R463" i="6"/>
  <c r="S463" i="6"/>
  <c r="R464" i="6"/>
  <c r="S464" i="6"/>
  <c r="R465" i="6"/>
  <c r="S465" i="6"/>
  <c r="R466" i="6"/>
  <c r="S466" i="6"/>
  <c r="R467" i="6"/>
  <c r="S467" i="6"/>
  <c r="R468" i="6"/>
  <c r="S468" i="6"/>
  <c r="R469" i="6"/>
  <c r="S469" i="6"/>
  <c r="R470" i="6"/>
  <c r="S470" i="6"/>
  <c r="R471" i="6"/>
  <c r="S471" i="6"/>
  <c r="R472" i="6"/>
  <c r="S472" i="6"/>
  <c r="R473" i="6"/>
  <c r="S473" i="6"/>
  <c r="R474" i="6"/>
  <c r="S474" i="6"/>
  <c r="R475" i="6"/>
  <c r="S475" i="6"/>
  <c r="R476" i="6"/>
  <c r="S476" i="6"/>
  <c r="R477" i="6"/>
  <c r="S477" i="6"/>
  <c r="R478" i="6"/>
  <c r="S478" i="6"/>
  <c r="R479" i="6"/>
  <c r="S479" i="6"/>
  <c r="R480" i="6"/>
  <c r="S480" i="6"/>
  <c r="R481" i="6"/>
  <c r="S481" i="6"/>
  <c r="R482" i="6"/>
  <c r="S482" i="6"/>
  <c r="R483" i="6"/>
  <c r="S483" i="6"/>
  <c r="R484" i="6"/>
  <c r="S484" i="6"/>
  <c r="R485" i="6"/>
  <c r="S485" i="6"/>
  <c r="R486" i="6"/>
  <c r="S486" i="6"/>
  <c r="R487" i="6"/>
  <c r="S487" i="6"/>
  <c r="R488" i="6"/>
  <c r="S488" i="6"/>
  <c r="R489" i="6"/>
  <c r="S489" i="6"/>
  <c r="R490" i="6"/>
  <c r="S490" i="6"/>
  <c r="R491" i="6"/>
  <c r="S491" i="6"/>
  <c r="R492" i="6"/>
  <c r="S492" i="6"/>
  <c r="R493" i="6"/>
  <c r="S493" i="6"/>
  <c r="R494" i="6"/>
  <c r="S494" i="6"/>
  <c r="R495" i="6"/>
  <c r="S495" i="6"/>
  <c r="R496" i="6"/>
  <c r="S496" i="6"/>
  <c r="R497" i="6"/>
  <c r="S497" i="6"/>
  <c r="R498" i="6"/>
  <c r="S498" i="6"/>
  <c r="R499" i="6"/>
  <c r="S499" i="6"/>
  <c r="R500" i="6"/>
  <c r="S500" i="6"/>
  <c r="R501" i="6"/>
  <c r="S501" i="6"/>
  <c r="R502" i="6"/>
  <c r="S502" i="6"/>
  <c r="R503" i="6"/>
  <c r="S503" i="6"/>
  <c r="R504" i="6"/>
  <c r="S504" i="6"/>
  <c r="R505" i="6"/>
  <c r="S505" i="6"/>
  <c r="R506" i="6"/>
  <c r="S506" i="6"/>
  <c r="R507" i="6"/>
  <c r="S507" i="6"/>
  <c r="R508" i="6"/>
  <c r="S508" i="6"/>
  <c r="R509" i="6"/>
  <c r="S509" i="6"/>
  <c r="R510" i="6"/>
  <c r="S510" i="6"/>
  <c r="R511" i="6"/>
  <c r="S511" i="6"/>
  <c r="R512" i="6"/>
  <c r="S512" i="6"/>
  <c r="R513" i="6"/>
  <c r="S513" i="6"/>
  <c r="R514" i="6"/>
  <c r="S514" i="6"/>
  <c r="R515" i="6"/>
  <c r="S515" i="6"/>
  <c r="R516" i="6"/>
  <c r="S516" i="6"/>
  <c r="R517" i="6"/>
  <c r="S517" i="6"/>
  <c r="R518" i="6"/>
  <c r="S518" i="6"/>
  <c r="R519" i="6"/>
  <c r="S519" i="6"/>
  <c r="R520" i="6"/>
  <c r="S520" i="6"/>
  <c r="R521" i="6"/>
  <c r="S521" i="6"/>
  <c r="R522" i="6"/>
  <c r="S522" i="6"/>
  <c r="R523" i="6"/>
  <c r="S523" i="6"/>
  <c r="R524" i="6"/>
  <c r="S524" i="6"/>
  <c r="R525" i="6"/>
  <c r="S525" i="6"/>
  <c r="R526" i="6"/>
  <c r="S526" i="6"/>
  <c r="R527" i="6"/>
  <c r="S527" i="6"/>
  <c r="R528" i="6"/>
  <c r="S528" i="6"/>
  <c r="R529" i="6"/>
  <c r="S529" i="6"/>
  <c r="R530" i="6"/>
  <c r="S530" i="6"/>
  <c r="R531" i="6"/>
  <c r="S531" i="6"/>
  <c r="R532" i="6"/>
  <c r="S532" i="6"/>
  <c r="R533" i="6"/>
  <c r="S533" i="6"/>
  <c r="R534" i="6"/>
  <c r="S534" i="6"/>
  <c r="R535" i="6"/>
  <c r="S535" i="6"/>
  <c r="R536" i="6"/>
  <c r="S536" i="6"/>
  <c r="R537" i="6"/>
  <c r="S537" i="6"/>
  <c r="R538" i="6"/>
  <c r="S538" i="6"/>
  <c r="R539" i="6"/>
  <c r="S539" i="6"/>
  <c r="R540" i="6"/>
  <c r="S540" i="6"/>
  <c r="R541" i="6"/>
  <c r="S541" i="6"/>
  <c r="R542" i="6"/>
  <c r="S542" i="6"/>
  <c r="R543" i="6"/>
  <c r="S543" i="6"/>
  <c r="R544" i="6"/>
  <c r="S544" i="6"/>
  <c r="R545" i="6"/>
  <c r="S545" i="6"/>
  <c r="R546" i="6"/>
  <c r="S546" i="6"/>
  <c r="R547" i="6"/>
  <c r="S547" i="6"/>
  <c r="R548" i="6"/>
  <c r="S548" i="6"/>
  <c r="R549" i="6"/>
  <c r="S549" i="6"/>
  <c r="R550" i="6"/>
  <c r="S550" i="6"/>
  <c r="R551" i="6"/>
  <c r="S551" i="6"/>
  <c r="R552" i="6"/>
  <c r="S552" i="6"/>
  <c r="R553" i="6"/>
  <c r="S553" i="6"/>
  <c r="R554" i="6"/>
  <c r="S554" i="6"/>
  <c r="R555" i="6"/>
  <c r="S555" i="6"/>
  <c r="R556" i="6"/>
  <c r="S556" i="6"/>
  <c r="R557" i="6"/>
  <c r="S557" i="6"/>
  <c r="R558" i="6"/>
  <c r="S558" i="6"/>
  <c r="R559" i="6"/>
  <c r="S559" i="6"/>
  <c r="R560" i="6"/>
  <c r="S560" i="6"/>
  <c r="R561" i="6"/>
  <c r="S561" i="6"/>
  <c r="R562" i="6"/>
  <c r="S562" i="6"/>
  <c r="R563" i="6"/>
  <c r="S563" i="6"/>
  <c r="R564" i="6"/>
  <c r="S564" i="6"/>
  <c r="R565" i="6"/>
  <c r="S565" i="6"/>
  <c r="R566" i="6"/>
  <c r="S566" i="6"/>
  <c r="R567" i="6"/>
  <c r="S567" i="6"/>
  <c r="R568" i="6"/>
  <c r="S568" i="6"/>
  <c r="R569" i="6"/>
  <c r="S569" i="6"/>
  <c r="R570" i="6"/>
  <c r="S570" i="6"/>
  <c r="R571" i="6"/>
  <c r="S571" i="6"/>
  <c r="R572" i="6"/>
  <c r="S572" i="6"/>
  <c r="R573" i="6"/>
  <c r="S573" i="6"/>
  <c r="R574" i="6"/>
  <c r="S574" i="6"/>
  <c r="R575" i="6"/>
  <c r="S575" i="6"/>
  <c r="R576" i="6"/>
  <c r="S576" i="6"/>
  <c r="R577" i="6"/>
  <c r="S577" i="6"/>
  <c r="R578" i="6"/>
  <c r="S578" i="6"/>
  <c r="R579" i="6"/>
  <c r="S579" i="6"/>
  <c r="R580" i="6"/>
  <c r="S580" i="6"/>
  <c r="R581" i="6"/>
  <c r="S581" i="6"/>
  <c r="R582" i="6"/>
  <c r="S582" i="6"/>
  <c r="R583" i="6"/>
  <c r="S583" i="6"/>
  <c r="R584" i="6"/>
  <c r="S584" i="6"/>
  <c r="R585" i="6"/>
  <c r="S585" i="6"/>
  <c r="R586" i="6"/>
  <c r="S586" i="6"/>
  <c r="R587" i="6"/>
  <c r="S587" i="6"/>
  <c r="R588" i="6"/>
  <c r="S588" i="6"/>
  <c r="R589" i="6"/>
  <c r="S589" i="6"/>
  <c r="R590" i="6"/>
  <c r="S590" i="6"/>
  <c r="R591" i="6"/>
  <c r="S591" i="6"/>
  <c r="R592" i="6"/>
  <c r="S592" i="6"/>
  <c r="R593" i="6"/>
  <c r="S593" i="6"/>
  <c r="R594" i="6"/>
  <c r="S594" i="6"/>
  <c r="R595" i="6"/>
  <c r="S595" i="6"/>
  <c r="R596" i="6"/>
  <c r="S596" i="6"/>
  <c r="R597" i="6"/>
  <c r="S597" i="6"/>
  <c r="R598" i="6"/>
  <c r="S598" i="6"/>
  <c r="R599" i="6"/>
  <c r="S599" i="6"/>
  <c r="R600" i="6"/>
  <c r="S600" i="6"/>
  <c r="R601" i="6"/>
  <c r="S601" i="6"/>
  <c r="R602" i="6"/>
  <c r="S602" i="6"/>
  <c r="R603" i="6"/>
  <c r="S603" i="6"/>
  <c r="R604" i="6"/>
  <c r="S604" i="6"/>
  <c r="R605" i="6"/>
  <c r="S605" i="6"/>
  <c r="R606" i="6"/>
  <c r="S606" i="6"/>
  <c r="R607" i="6"/>
  <c r="S607" i="6"/>
  <c r="R608" i="6"/>
  <c r="S608" i="6"/>
  <c r="R609" i="6"/>
  <c r="S609" i="6"/>
  <c r="R610" i="6"/>
  <c r="S610" i="6"/>
  <c r="R611" i="6"/>
  <c r="S611" i="6"/>
  <c r="R612" i="6"/>
  <c r="S612" i="6"/>
  <c r="R613" i="6"/>
  <c r="S613" i="6"/>
  <c r="R614" i="6"/>
  <c r="S614" i="6"/>
  <c r="R615" i="6"/>
  <c r="S615" i="6"/>
  <c r="R616" i="6"/>
  <c r="S616" i="6"/>
  <c r="R617" i="6"/>
  <c r="S617" i="6"/>
  <c r="R618" i="6"/>
  <c r="S618" i="6"/>
  <c r="R619" i="6"/>
  <c r="S619" i="6"/>
  <c r="R620" i="6"/>
  <c r="S620" i="6"/>
  <c r="R621" i="6"/>
  <c r="S621" i="6"/>
  <c r="R622" i="6"/>
  <c r="S622" i="6"/>
  <c r="R623" i="6"/>
  <c r="S623" i="6"/>
  <c r="R624" i="6"/>
  <c r="S624" i="6"/>
  <c r="R625" i="6"/>
  <c r="S625" i="6"/>
  <c r="R626" i="6"/>
  <c r="S626" i="6"/>
  <c r="R627" i="6"/>
  <c r="S627" i="6"/>
  <c r="R628" i="6"/>
  <c r="S628" i="6"/>
  <c r="R629" i="6"/>
  <c r="S629" i="6"/>
  <c r="R630" i="6"/>
  <c r="S630" i="6"/>
  <c r="R631" i="6"/>
  <c r="S631" i="6"/>
  <c r="R632" i="6"/>
  <c r="S632" i="6"/>
  <c r="R633" i="6"/>
  <c r="S633" i="6"/>
  <c r="R634" i="6"/>
  <c r="S634" i="6"/>
  <c r="R635" i="6"/>
  <c r="S635" i="6"/>
  <c r="R636" i="6"/>
  <c r="S636" i="6"/>
  <c r="R637" i="6"/>
  <c r="S637" i="6"/>
  <c r="R638" i="6"/>
  <c r="S638" i="6"/>
  <c r="R639" i="6"/>
  <c r="S639" i="6"/>
  <c r="R640" i="6"/>
  <c r="S640" i="6"/>
  <c r="R641" i="6"/>
  <c r="S641" i="6"/>
  <c r="R642" i="6"/>
  <c r="S642" i="6"/>
  <c r="R643" i="6"/>
  <c r="S643" i="6"/>
  <c r="R644" i="6"/>
  <c r="S644" i="6"/>
  <c r="R645" i="6"/>
  <c r="S645" i="6"/>
  <c r="R646" i="6"/>
  <c r="S646" i="6"/>
  <c r="R647" i="6"/>
  <c r="S647" i="6"/>
  <c r="R648" i="6"/>
  <c r="S648" i="6"/>
  <c r="R649" i="6"/>
  <c r="S649" i="6"/>
  <c r="R650" i="6"/>
  <c r="S650" i="6"/>
  <c r="R651" i="6"/>
  <c r="S651" i="6"/>
  <c r="R652" i="6"/>
  <c r="S652" i="6"/>
  <c r="R653" i="6"/>
  <c r="S653" i="6"/>
  <c r="R654" i="6"/>
  <c r="S654" i="6"/>
  <c r="R655" i="6"/>
  <c r="S655" i="6"/>
  <c r="R656" i="6"/>
  <c r="S656" i="6"/>
  <c r="R657" i="6"/>
  <c r="S657" i="6"/>
  <c r="R658" i="6"/>
  <c r="S658" i="6"/>
  <c r="R659" i="6"/>
  <c r="S659" i="6"/>
  <c r="R660" i="6"/>
  <c r="S660" i="6"/>
  <c r="R661" i="6"/>
  <c r="S661" i="6"/>
  <c r="R662" i="6"/>
  <c r="S662" i="6"/>
  <c r="R663" i="6"/>
  <c r="S663" i="6"/>
  <c r="R664" i="6"/>
  <c r="S664" i="6"/>
  <c r="R665" i="6"/>
  <c r="S665" i="6"/>
  <c r="R666" i="6"/>
  <c r="S666" i="6"/>
  <c r="R667" i="6"/>
  <c r="S667" i="6"/>
  <c r="R668" i="6"/>
  <c r="S668" i="6"/>
  <c r="R669" i="6"/>
  <c r="S669" i="6"/>
  <c r="R670" i="6"/>
  <c r="S670" i="6"/>
  <c r="R671" i="6"/>
  <c r="S671" i="6"/>
  <c r="R672" i="6"/>
  <c r="S672" i="6"/>
  <c r="R673" i="6"/>
  <c r="S673" i="6"/>
  <c r="R674" i="6"/>
  <c r="S674" i="6"/>
  <c r="R675" i="6"/>
  <c r="S675" i="6"/>
  <c r="R676" i="6"/>
  <c r="S676" i="6"/>
  <c r="R677" i="6"/>
  <c r="S677" i="6"/>
  <c r="R678" i="6"/>
  <c r="S678" i="6"/>
  <c r="R679" i="6"/>
  <c r="S679" i="6"/>
  <c r="R680" i="6"/>
  <c r="S680" i="6"/>
  <c r="R681" i="6"/>
  <c r="S681" i="6"/>
  <c r="R682" i="6"/>
  <c r="S682" i="6"/>
  <c r="R683" i="6"/>
  <c r="S683" i="6"/>
  <c r="R684" i="6"/>
  <c r="S684" i="6"/>
  <c r="R685" i="6"/>
  <c r="S685" i="6"/>
  <c r="R686" i="6"/>
  <c r="S686" i="6"/>
  <c r="R687" i="6"/>
  <c r="S687" i="6"/>
  <c r="R688" i="6"/>
  <c r="S688" i="6"/>
  <c r="R689" i="6"/>
  <c r="S689" i="6"/>
  <c r="R690" i="6"/>
  <c r="S690" i="6"/>
  <c r="R691" i="6"/>
  <c r="S691" i="6"/>
  <c r="R692" i="6"/>
  <c r="S692" i="6"/>
  <c r="R693" i="6"/>
  <c r="S693" i="6"/>
  <c r="R694" i="6"/>
  <c r="S694" i="6"/>
  <c r="R695" i="6"/>
  <c r="S695" i="6"/>
  <c r="R696" i="6"/>
  <c r="S696" i="6"/>
  <c r="R697" i="6"/>
  <c r="S697" i="6"/>
  <c r="R698" i="6"/>
  <c r="S698" i="6"/>
  <c r="R699" i="6"/>
  <c r="S699" i="6"/>
  <c r="R700" i="6"/>
  <c r="S700" i="6"/>
  <c r="R701" i="6"/>
  <c r="S701" i="6"/>
  <c r="R702" i="6"/>
  <c r="S702" i="6"/>
  <c r="R703" i="6"/>
  <c r="S703" i="6"/>
  <c r="R704" i="6"/>
  <c r="S704" i="6"/>
  <c r="R705" i="6"/>
  <c r="S705" i="6"/>
  <c r="R706" i="6"/>
  <c r="S706" i="6"/>
  <c r="R707" i="6"/>
  <c r="S707" i="6"/>
  <c r="R708" i="6"/>
  <c r="S708" i="6"/>
  <c r="R709" i="6"/>
  <c r="S709" i="6"/>
  <c r="R710" i="6"/>
  <c r="S710" i="6"/>
  <c r="R711" i="6"/>
  <c r="S711" i="6"/>
  <c r="R712" i="6"/>
  <c r="S712" i="6"/>
  <c r="R713" i="6"/>
  <c r="S713" i="6"/>
  <c r="R714" i="6"/>
  <c r="S714" i="6"/>
  <c r="R715" i="6"/>
  <c r="S715" i="6"/>
  <c r="R716" i="6"/>
  <c r="S716" i="6"/>
  <c r="R717" i="6"/>
  <c r="S717" i="6"/>
  <c r="R718" i="6"/>
  <c r="S718" i="6"/>
  <c r="R719" i="6"/>
  <c r="S719" i="6"/>
  <c r="R720" i="6"/>
  <c r="S720" i="6"/>
  <c r="R721" i="6"/>
  <c r="S721" i="6"/>
  <c r="R722" i="6"/>
  <c r="S722" i="6"/>
  <c r="R723" i="6"/>
  <c r="S723" i="6"/>
  <c r="R724" i="6"/>
  <c r="S724" i="6"/>
  <c r="R725" i="6"/>
  <c r="S725" i="6"/>
  <c r="R726" i="6"/>
  <c r="S726" i="6"/>
  <c r="R727" i="6"/>
  <c r="S727" i="6"/>
  <c r="R728" i="6"/>
  <c r="S728" i="6"/>
  <c r="R729" i="6"/>
  <c r="S729" i="6"/>
  <c r="R730" i="6"/>
  <c r="S730" i="6"/>
  <c r="R731" i="6"/>
  <c r="S731" i="6"/>
  <c r="R732" i="6"/>
  <c r="S732" i="6"/>
  <c r="R733" i="6"/>
  <c r="S733" i="6"/>
  <c r="R734" i="6"/>
  <c r="S734" i="6"/>
  <c r="R735" i="6"/>
  <c r="S735" i="6"/>
  <c r="R736" i="6"/>
  <c r="S736" i="6"/>
  <c r="R737" i="6"/>
  <c r="S737" i="6"/>
  <c r="R738" i="6"/>
  <c r="S738" i="6"/>
  <c r="R739" i="6"/>
  <c r="S739" i="6"/>
  <c r="R740" i="6"/>
  <c r="S740" i="6"/>
  <c r="R741" i="6"/>
  <c r="S741" i="6"/>
  <c r="R742" i="6"/>
  <c r="S742" i="6"/>
  <c r="R743" i="6"/>
  <c r="S743" i="6"/>
  <c r="R744" i="6"/>
  <c r="S744" i="6"/>
  <c r="R745" i="6"/>
  <c r="S745" i="6"/>
  <c r="R746" i="6"/>
  <c r="S746" i="6"/>
  <c r="R747" i="6"/>
  <c r="S747" i="6"/>
  <c r="R748" i="6"/>
  <c r="S748" i="6"/>
  <c r="R749" i="6"/>
  <c r="S749" i="6"/>
  <c r="R750" i="6"/>
  <c r="S750" i="6"/>
  <c r="R751" i="6"/>
  <c r="S751" i="6"/>
  <c r="R752" i="6"/>
  <c r="S752" i="6"/>
  <c r="R753" i="6"/>
  <c r="S753" i="6"/>
  <c r="R754" i="6"/>
  <c r="S754" i="6"/>
  <c r="R755" i="6"/>
  <c r="S755" i="6"/>
  <c r="R756" i="6"/>
  <c r="S756" i="6"/>
  <c r="R757" i="6"/>
  <c r="S757" i="6"/>
  <c r="R758" i="6"/>
  <c r="S758" i="6"/>
  <c r="R759" i="6"/>
  <c r="S759" i="6"/>
  <c r="R760" i="6"/>
  <c r="S760" i="6"/>
  <c r="R761" i="6"/>
  <c r="S761" i="6"/>
  <c r="R762" i="6"/>
  <c r="S762" i="6"/>
  <c r="R763" i="6"/>
  <c r="S763" i="6"/>
  <c r="R764" i="6"/>
  <c r="S764" i="6"/>
  <c r="R765" i="6"/>
  <c r="S765" i="6"/>
  <c r="R766" i="6"/>
  <c r="S766" i="6"/>
  <c r="R767" i="6"/>
  <c r="S767" i="6"/>
  <c r="R768" i="6"/>
  <c r="S768" i="6"/>
  <c r="R769" i="6"/>
  <c r="S769" i="6"/>
  <c r="R770" i="6"/>
  <c r="S770" i="6"/>
  <c r="R771" i="6"/>
  <c r="S771" i="6"/>
  <c r="R772" i="6"/>
  <c r="S772" i="6"/>
  <c r="R773" i="6"/>
  <c r="S773" i="6"/>
  <c r="R774" i="6"/>
  <c r="S774" i="6"/>
  <c r="R775" i="6"/>
  <c r="S775" i="6"/>
  <c r="R776" i="6"/>
  <c r="S776" i="6"/>
  <c r="R777" i="6"/>
  <c r="S777" i="6"/>
  <c r="R778" i="6"/>
  <c r="S778" i="6"/>
  <c r="R779" i="6"/>
  <c r="S779" i="6"/>
  <c r="R780" i="6"/>
  <c r="S780" i="6"/>
  <c r="R781" i="6"/>
  <c r="S781" i="6"/>
  <c r="R782" i="6"/>
  <c r="S782" i="6"/>
  <c r="R783" i="6"/>
  <c r="S783" i="6"/>
  <c r="R784" i="6"/>
  <c r="S784" i="6"/>
  <c r="R785" i="6"/>
  <c r="S785" i="6"/>
  <c r="R786" i="6"/>
  <c r="S786" i="6"/>
  <c r="R787" i="6"/>
  <c r="S787" i="6"/>
  <c r="R788" i="6"/>
  <c r="S788" i="6"/>
  <c r="R789" i="6"/>
  <c r="S789" i="6"/>
  <c r="R790" i="6"/>
  <c r="S790" i="6"/>
  <c r="R791" i="6"/>
  <c r="S791" i="6"/>
  <c r="R792" i="6"/>
  <c r="S792" i="6"/>
  <c r="R793" i="6"/>
  <c r="S793" i="6"/>
  <c r="R794" i="6"/>
  <c r="S794" i="6"/>
  <c r="R795" i="6"/>
  <c r="S795" i="6"/>
  <c r="R796" i="6"/>
  <c r="S796" i="6"/>
  <c r="R797" i="6"/>
  <c r="S797" i="6"/>
  <c r="R798" i="6"/>
  <c r="S798" i="6"/>
  <c r="R799" i="6"/>
  <c r="S799" i="6"/>
  <c r="R800" i="6"/>
  <c r="S800" i="6"/>
  <c r="R801" i="6"/>
  <c r="S801" i="6"/>
  <c r="R802" i="6"/>
  <c r="S802" i="6"/>
  <c r="R803" i="6"/>
  <c r="S803" i="6"/>
  <c r="R804" i="6"/>
  <c r="S804" i="6"/>
  <c r="R805" i="6"/>
  <c r="S805" i="6"/>
  <c r="R806" i="6"/>
  <c r="S806" i="6"/>
  <c r="R807" i="6"/>
  <c r="S807" i="6"/>
  <c r="R808" i="6"/>
  <c r="S808" i="6"/>
  <c r="R809" i="6"/>
  <c r="S809" i="6"/>
  <c r="R810" i="6"/>
  <c r="S810" i="6"/>
  <c r="R811" i="6"/>
  <c r="S811" i="6"/>
  <c r="R812" i="6"/>
  <c r="S812" i="6"/>
  <c r="R813" i="6"/>
  <c r="S813" i="6"/>
  <c r="R814" i="6"/>
  <c r="S814" i="6"/>
  <c r="R815" i="6"/>
  <c r="S815" i="6"/>
  <c r="R816" i="6"/>
  <c r="S816" i="6"/>
  <c r="R817" i="6"/>
  <c r="S817" i="6"/>
  <c r="R818" i="6"/>
  <c r="S818" i="6"/>
  <c r="R819" i="6"/>
  <c r="S819" i="6"/>
  <c r="R820" i="6"/>
  <c r="S820" i="6"/>
  <c r="R821" i="6"/>
  <c r="S821" i="6"/>
  <c r="R822" i="6"/>
  <c r="S822" i="6"/>
  <c r="R823" i="6"/>
  <c r="S823" i="6"/>
  <c r="R824" i="6"/>
  <c r="S824" i="6"/>
  <c r="R825" i="6"/>
  <c r="S825" i="6"/>
  <c r="R826" i="6"/>
  <c r="S826" i="6"/>
  <c r="R827" i="6"/>
  <c r="S827" i="6"/>
  <c r="R828" i="6"/>
  <c r="S828" i="6"/>
  <c r="R829" i="6"/>
  <c r="S829" i="6"/>
  <c r="R830" i="6"/>
  <c r="S830" i="6"/>
  <c r="R831" i="6"/>
  <c r="S831" i="6"/>
  <c r="R832" i="6"/>
  <c r="S832" i="6"/>
  <c r="R833" i="6"/>
  <c r="S833" i="6"/>
  <c r="R834" i="6"/>
  <c r="S834" i="6"/>
  <c r="R835" i="6"/>
  <c r="S835" i="6"/>
  <c r="R836" i="6"/>
  <c r="S836" i="6"/>
  <c r="R837" i="6"/>
  <c r="S837" i="6"/>
  <c r="R838" i="6"/>
  <c r="S838" i="6"/>
  <c r="R839" i="6"/>
  <c r="S839" i="6"/>
  <c r="R840" i="6"/>
  <c r="S840" i="6"/>
  <c r="R841" i="6"/>
  <c r="S841" i="6"/>
  <c r="R842" i="6"/>
  <c r="S842" i="6"/>
  <c r="R843" i="6"/>
  <c r="S843" i="6"/>
  <c r="R844" i="6"/>
  <c r="S844" i="6"/>
  <c r="R845" i="6"/>
  <c r="S845" i="6"/>
  <c r="R846" i="6"/>
  <c r="S846" i="6"/>
  <c r="R847" i="6"/>
  <c r="S847" i="6"/>
  <c r="R848" i="6"/>
  <c r="S848" i="6"/>
  <c r="R849" i="6"/>
  <c r="S849" i="6"/>
  <c r="R850" i="6"/>
  <c r="S850" i="6"/>
  <c r="R851" i="6"/>
  <c r="S851" i="6"/>
  <c r="R852" i="6"/>
  <c r="S852" i="6"/>
  <c r="R853" i="6"/>
  <c r="S853" i="6"/>
  <c r="R854" i="6"/>
  <c r="S854" i="6"/>
  <c r="R855" i="6"/>
  <c r="S855" i="6"/>
  <c r="R856" i="6"/>
  <c r="S856" i="6"/>
  <c r="R857" i="6"/>
  <c r="S857" i="6"/>
  <c r="R858" i="6"/>
  <c r="S858" i="6"/>
  <c r="R859" i="6"/>
  <c r="S859" i="6"/>
  <c r="R860" i="6"/>
  <c r="S860" i="6"/>
  <c r="R861" i="6"/>
  <c r="S861" i="6"/>
  <c r="R862" i="6"/>
  <c r="S862" i="6"/>
  <c r="R863" i="6"/>
  <c r="S863" i="6"/>
  <c r="R864" i="6"/>
  <c r="S864" i="6"/>
  <c r="R865" i="6"/>
  <c r="S865" i="6"/>
  <c r="R866" i="6"/>
  <c r="S866" i="6"/>
  <c r="R867" i="6"/>
  <c r="S867" i="6"/>
  <c r="R868" i="6"/>
  <c r="S868" i="6"/>
  <c r="R869" i="6"/>
  <c r="S869" i="6"/>
  <c r="R870" i="6"/>
  <c r="S870" i="6"/>
  <c r="R871" i="6"/>
  <c r="S871" i="6"/>
  <c r="R872" i="6"/>
  <c r="S872" i="6"/>
  <c r="R873" i="6"/>
  <c r="S873" i="6"/>
  <c r="R874" i="6"/>
  <c r="S874" i="6"/>
  <c r="R875" i="6"/>
  <c r="S875" i="6"/>
  <c r="R876" i="6"/>
  <c r="S876" i="6"/>
  <c r="R877" i="6"/>
  <c r="S877" i="6"/>
  <c r="R878" i="6"/>
  <c r="S878" i="6"/>
  <c r="R879" i="6"/>
  <c r="S879" i="6"/>
  <c r="R880" i="6"/>
  <c r="S880" i="6"/>
  <c r="R881" i="6"/>
  <c r="S881" i="6"/>
  <c r="R882" i="6"/>
  <c r="S882" i="6"/>
  <c r="R883" i="6"/>
  <c r="S883" i="6"/>
  <c r="R884" i="6"/>
  <c r="S884" i="6"/>
  <c r="R885" i="6"/>
  <c r="S885" i="6"/>
  <c r="R886" i="6"/>
  <c r="S886" i="6"/>
  <c r="R887" i="6"/>
  <c r="S887" i="6"/>
  <c r="R888" i="6"/>
  <c r="S888" i="6"/>
  <c r="R889" i="6"/>
  <c r="S889" i="6"/>
  <c r="R890" i="6"/>
  <c r="S890" i="6"/>
  <c r="R891" i="6"/>
  <c r="S891" i="6"/>
  <c r="R892" i="6"/>
  <c r="S892" i="6"/>
  <c r="R893" i="6"/>
  <c r="S893" i="6"/>
  <c r="R894" i="6"/>
  <c r="S894" i="6"/>
  <c r="R895" i="6"/>
  <c r="S895" i="6"/>
  <c r="R896" i="6"/>
  <c r="S896" i="6"/>
  <c r="R897" i="6"/>
  <c r="S897" i="6"/>
  <c r="R898" i="6"/>
  <c r="S898" i="6"/>
  <c r="R899" i="6"/>
  <c r="S899" i="6"/>
  <c r="R900" i="6"/>
  <c r="S900" i="6"/>
  <c r="R901" i="6"/>
  <c r="S901" i="6"/>
  <c r="R902" i="6"/>
  <c r="S902" i="6"/>
  <c r="R903" i="6"/>
  <c r="S903" i="6"/>
  <c r="R904" i="6"/>
  <c r="S904" i="6"/>
  <c r="R905" i="6"/>
  <c r="S905" i="6"/>
  <c r="R906" i="6"/>
  <c r="S906" i="6"/>
  <c r="R907" i="6"/>
  <c r="S907" i="6"/>
  <c r="R908" i="6"/>
  <c r="S908" i="6"/>
  <c r="R909" i="6"/>
  <c r="S909" i="6"/>
  <c r="R910" i="6"/>
  <c r="S910" i="6"/>
  <c r="R911" i="6"/>
  <c r="S911" i="6"/>
  <c r="R912" i="6"/>
  <c r="S912" i="6"/>
  <c r="R913" i="6"/>
  <c r="S913" i="6"/>
  <c r="R914" i="6"/>
  <c r="S914" i="6"/>
  <c r="R915" i="6"/>
  <c r="S915" i="6"/>
  <c r="R916" i="6"/>
  <c r="S916" i="6"/>
  <c r="R917" i="6"/>
  <c r="S917" i="6"/>
  <c r="R918" i="6"/>
  <c r="S918" i="6"/>
  <c r="R919" i="6"/>
  <c r="S919" i="6"/>
  <c r="R920" i="6"/>
  <c r="S920" i="6"/>
  <c r="R921" i="6"/>
  <c r="S921" i="6"/>
  <c r="R922" i="6"/>
  <c r="S922" i="6"/>
  <c r="R923" i="6"/>
  <c r="S923" i="6"/>
  <c r="R924" i="6"/>
  <c r="S924" i="6"/>
  <c r="R925" i="6"/>
  <c r="S925" i="6"/>
  <c r="R926" i="6"/>
  <c r="S926" i="6"/>
  <c r="R927" i="6"/>
  <c r="S927" i="6"/>
  <c r="R928" i="6"/>
  <c r="S928" i="6"/>
  <c r="R929" i="6"/>
  <c r="S929" i="6"/>
  <c r="R930" i="6"/>
  <c r="S930" i="6"/>
  <c r="R931" i="6"/>
  <c r="S931" i="6"/>
  <c r="R932" i="6"/>
  <c r="S932" i="6"/>
  <c r="R933" i="6"/>
  <c r="S933" i="6"/>
  <c r="R934" i="6"/>
  <c r="S934" i="6"/>
  <c r="R935" i="6"/>
  <c r="S935" i="6"/>
  <c r="R936" i="6"/>
  <c r="S936" i="6"/>
  <c r="R937" i="6"/>
  <c r="S937" i="6"/>
  <c r="R938" i="6"/>
  <c r="S938" i="6"/>
  <c r="R939" i="6"/>
  <c r="S939" i="6"/>
  <c r="R940" i="6"/>
  <c r="S940" i="6"/>
  <c r="R941" i="6"/>
  <c r="S941" i="6"/>
  <c r="R942" i="6"/>
  <c r="S942" i="6"/>
  <c r="R943" i="6"/>
  <c r="S943" i="6"/>
  <c r="R944" i="6"/>
  <c r="S944" i="6"/>
  <c r="R945" i="6"/>
  <c r="S945" i="6"/>
  <c r="R946" i="6"/>
  <c r="S946" i="6"/>
  <c r="R947" i="6"/>
  <c r="S947" i="6"/>
  <c r="R948" i="6"/>
  <c r="S948" i="6"/>
  <c r="R949" i="6"/>
  <c r="S949" i="6"/>
  <c r="R950" i="6"/>
  <c r="S950" i="6"/>
  <c r="R951" i="6"/>
  <c r="S951" i="6"/>
  <c r="R952" i="6"/>
  <c r="S952" i="6"/>
  <c r="R953" i="6"/>
  <c r="S953" i="6"/>
  <c r="R954" i="6"/>
  <c r="S954" i="6"/>
  <c r="R955" i="6"/>
  <c r="S955" i="6"/>
  <c r="R956" i="6"/>
  <c r="S956" i="6"/>
  <c r="R957" i="6"/>
  <c r="S957" i="6"/>
  <c r="R958" i="6"/>
  <c r="S958" i="6"/>
  <c r="R959" i="6"/>
  <c r="S959" i="6"/>
  <c r="R960" i="6"/>
  <c r="S960" i="6"/>
  <c r="R961" i="6"/>
  <c r="S961" i="6"/>
  <c r="R962" i="6"/>
  <c r="S962" i="6"/>
  <c r="R963" i="6"/>
  <c r="S963" i="6"/>
  <c r="R964" i="6"/>
  <c r="S964" i="6"/>
  <c r="R965" i="6"/>
  <c r="S965" i="6"/>
  <c r="R966" i="6"/>
  <c r="S966" i="6"/>
  <c r="R967" i="6"/>
  <c r="S967" i="6"/>
  <c r="R968" i="6"/>
  <c r="S968" i="6"/>
  <c r="R969" i="6"/>
  <c r="S969" i="6"/>
  <c r="R970" i="6"/>
  <c r="S970" i="6"/>
  <c r="R971" i="6"/>
  <c r="S971" i="6"/>
  <c r="R972" i="6"/>
  <c r="S972" i="6"/>
  <c r="R973" i="6"/>
  <c r="S973" i="6"/>
  <c r="R974" i="6"/>
  <c r="S974" i="6"/>
  <c r="R975" i="6"/>
  <c r="S975" i="6"/>
  <c r="R976" i="6"/>
  <c r="S976" i="6"/>
  <c r="R977" i="6"/>
  <c r="S977" i="6"/>
  <c r="R978" i="6"/>
  <c r="S978" i="6"/>
  <c r="R979" i="6"/>
  <c r="S979" i="6"/>
  <c r="R980" i="6"/>
  <c r="S980" i="6"/>
  <c r="R981" i="6"/>
  <c r="S981" i="6"/>
  <c r="R982" i="6"/>
  <c r="S982" i="6"/>
  <c r="R983" i="6"/>
  <c r="S983" i="6"/>
  <c r="R984" i="6"/>
  <c r="S984" i="6"/>
  <c r="R985" i="6"/>
  <c r="S985" i="6"/>
  <c r="R986" i="6"/>
  <c r="S986" i="6"/>
  <c r="R987" i="6"/>
  <c r="S987" i="6"/>
  <c r="R988" i="6"/>
  <c r="S988" i="6"/>
  <c r="R989" i="6"/>
  <c r="S989" i="6"/>
  <c r="R990" i="6"/>
  <c r="S990" i="6"/>
  <c r="R991" i="6"/>
  <c r="S991" i="6"/>
  <c r="R992" i="6"/>
  <c r="S992" i="6"/>
  <c r="R993" i="6"/>
  <c r="S993" i="6"/>
  <c r="R994" i="6"/>
  <c r="S994" i="6"/>
  <c r="R995" i="6"/>
  <c r="S995" i="6"/>
  <c r="R996" i="6"/>
  <c r="S996" i="6"/>
  <c r="R997" i="6"/>
  <c r="S997" i="6"/>
  <c r="R998" i="6"/>
  <c r="S998" i="6"/>
  <c r="R999" i="6"/>
  <c r="S999" i="6"/>
  <c r="R1000" i="6"/>
  <c r="S1000" i="6"/>
  <c r="R1001" i="6"/>
  <c r="S1001" i="6"/>
  <c r="R1002" i="6"/>
  <c r="S1002" i="6"/>
  <c r="R1003" i="6"/>
  <c r="S1003" i="6"/>
  <c r="R1004" i="6"/>
  <c r="S1004" i="6"/>
  <c r="R1005" i="6"/>
  <c r="S1005" i="6"/>
  <c r="R1006" i="6"/>
  <c r="S1006" i="6"/>
  <c r="R1007" i="6"/>
  <c r="S1007" i="6"/>
  <c r="R1008" i="6"/>
  <c r="S1008" i="6"/>
  <c r="R1009" i="6"/>
  <c r="S1009" i="6"/>
  <c r="R1010" i="6"/>
  <c r="S1010" i="6"/>
  <c r="R1011" i="6"/>
  <c r="S1011" i="6"/>
  <c r="R1012" i="6"/>
  <c r="S1012" i="6"/>
  <c r="R1013" i="6"/>
  <c r="S1013" i="6"/>
  <c r="R1014" i="6"/>
  <c r="S1014" i="6"/>
  <c r="R1015" i="6"/>
  <c r="S1015" i="6"/>
  <c r="R1016" i="6"/>
  <c r="S1016" i="6"/>
  <c r="R1017" i="6"/>
  <c r="S1017" i="6"/>
  <c r="R1018" i="6"/>
  <c r="S1018" i="6"/>
  <c r="R1019" i="6"/>
  <c r="S1019" i="6"/>
  <c r="R1020" i="6"/>
  <c r="S1020" i="6"/>
  <c r="R1021" i="6"/>
  <c r="S1021" i="6"/>
  <c r="R1022" i="6"/>
  <c r="S1022" i="6"/>
  <c r="R1023" i="6"/>
  <c r="S1023" i="6"/>
  <c r="R1024" i="6"/>
  <c r="S1024" i="6"/>
  <c r="R1025" i="6"/>
  <c r="S1025" i="6"/>
  <c r="R1026" i="6"/>
  <c r="S1026" i="6"/>
  <c r="R1027" i="6"/>
  <c r="S1027" i="6"/>
  <c r="R1028" i="6"/>
  <c r="S1028" i="6"/>
  <c r="R1029" i="6"/>
  <c r="S1029" i="6"/>
  <c r="R1030" i="6"/>
  <c r="S1030" i="6"/>
  <c r="R1031" i="6"/>
  <c r="S1031" i="6"/>
  <c r="R1032" i="6"/>
  <c r="S1032" i="6"/>
  <c r="R1033" i="6"/>
  <c r="S1033" i="6"/>
  <c r="R1034" i="6"/>
  <c r="S1034" i="6"/>
  <c r="R1035" i="6"/>
  <c r="S1035" i="6"/>
  <c r="R1036" i="6"/>
  <c r="S1036" i="6"/>
  <c r="R1037" i="6"/>
  <c r="S1037" i="6"/>
  <c r="R1038" i="6"/>
  <c r="S1038" i="6"/>
  <c r="R1039" i="6"/>
  <c r="S1039" i="6"/>
  <c r="R1040" i="6"/>
  <c r="S1040" i="6"/>
  <c r="R1041" i="6"/>
  <c r="S1041" i="6"/>
  <c r="R1042" i="6"/>
  <c r="S1042" i="6"/>
  <c r="R1043" i="6"/>
  <c r="S1043" i="6"/>
  <c r="R1044" i="6"/>
  <c r="S1044" i="6"/>
  <c r="R1045" i="6"/>
  <c r="S1045" i="6"/>
  <c r="R1046" i="6"/>
  <c r="S1046" i="6"/>
  <c r="R1047" i="6"/>
  <c r="S1047" i="6"/>
  <c r="R1048" i="6"/>
  <c r="S1048" i="6"/>
  <c r="R1049" i="6"/>
  <c r="S1049" i="6"/>
  <c r="R1050" i="6"/>
  <c r="S1050" i="6"/>
  <c r="R1051" i="6"/>
  <c r="S1051" i="6"/>
  <c r="R1052" i="6"/>
  <c r="S1052" i="6"/>
  <c r="R1053" i="6"/>
  <c r="S1053" i="6"/>
  <c r="R1054" i="6"/>
  <c r="S1054" i="6"/>
  <c r="R1055" i="6"/>
  <c r="S1055" i="6"/>
  <c r="R1056" i="6"/>
  <c r="S1056" i="6"/>
  <c r="R1057" i="6"/>
  <c r="S1057" i="6"/>
  <c r="R1058" i="6"/>
  <c r="S1058" i="6"/>
  <c r="R1059" i="6"/>
  <c r="S1059" i="6"/>
  <c r="R1060" i="6"/>
  <c r="S1060" i="6"/>
  <c r="R1061" i="6"/>
  <c r="S1061" i="6"/>
  <c r="R1062" i="6"/>
  <c r="S1062" i="6"/>
  <c r="R1063" i="6"/>
  <c r="S1063" i="6"/>
  <c r="R1064" i="6"/>
  <c r="S1064" i="6"/>
  <c r="R1065" i="6"/>
  <c r="S1065" i="6"/>
  <c r="R1066" i="6"/>
  <c r="S1066" i="6"/>
  <c r="R1067" i="6"/>
  <c r="S1067" i="6"/>
  <c r="R1068" i="6"/>
  <c r="S1068" i="6"/>
  <c r="R1069" i="6"/>
  <c r="S1069" i="6"/>
  <c r="R1070" i="6"/>
  <c r="S1070" i="6"/>
  <c r="R1071" i="6"/>
  <c r="S1071" i="6"/>
  <c r="R1072" i="6"/>
  <c r="S1072" i="6"/>
  <c r="R1073" i="6"/>
  <c r="S1073" i="6"/>
  <c r="R1074" i="6"/>
  <c r="S1074" i="6"/>
  <c r="R1075" i="6"/>
  <c r="S1075" i="6"/>
  <c r="R1076" i="6"/>
  <c r="S1076" i="6"/>
  <c r="R1077" i="6"/>
  <c r="S1077" i="6"/>
  <c r="R1078" i="6"/>
  <c r="S1078" i="6"/>
  <c r="R1079" i="6"/>
  <c r="S1079" i="6"/>
  <c r="R1080" i="6"/>
  <c r="S1080" i="6"/>
  <c r="R1081" i="6"/>
  <c r="S1081" i="6"/>
  <c r="R1082" i="6"/>
  <c r="S1082" i="6"/>
  <c r="R1083" i="6"/>
  <c r="S1083" i="6"/>
  <c r="R1084" i="6"/>
  <c r="S1084" i="6"/>
  <c r="R1085" i="6"/>
  <c r="S1085" i="6"/>
  <c r="R1086" i="6"/>
  <c r="S1086" i="6"/>
  <c r="R1087" i="6"/>
  <c r="S1087" i="6"/>
  <c r="R1088" i="6"/>
  <c r="S1088" i="6"/>
  <c r="R1089" i="6"/>
  <c r="S1089" i="6"/>
  <c r="R1090" i="6"/>
  <c r="S1090" i="6"/>
  <c r="R1091" i="6"/>
  <c r="S1091" i="6"/>
  <c r="R1092" i="6"/>
  <c r="S1092" i="6"/>
  <c r="R1093" i="6"/>
  <c r="S1093" i="6"/>
  <c r="R1094" i="6"/>
  <c r="S1094" i="6"/>
  <c r="R1095" i="6"/>
  <c r="S1095" i="6"/>
  <c r="R1096" i="6"/>
  <c r="S1096" i="6"/>
  <c r="R1097" i="6"/>
  <c r="S1097" i="6"/>
  <c r="R1098" i="6"/>
  <c r="S1098" i="6"/>
  <c r="R1099" i="6"/>
  <c r="S1099" i="6"/>
  <c r="R1100" i="6"/>
  <c r="S1100" i="6"/>
  <c r="R1101" i="6"/>
  <c r="S1101" i="6"/>
  <c r="R1102" i="6"/>
  <c r="S1102" i="6"/>
  <c r="R1103" i="6"/>
  <c r="S1103" i="6"/>
  <c r="R1104" i="6"/>
  <c r="S1104" i="6"/>
  <c r="R1105" i="6"/>
  <c r="S1105" i="6"/>
  <c r="R1106" i="6"/>
  <c r="S1106" i="6"/>
  <c r="R1107" i="6"/>
  <c r="S1107" i="6"/>
  <c r="R1108" i="6"/>
  <c r="S1108" i="6"/>
  <c r="R1109" i="6"/>
  <c r="S1109" i="6"/>
  <c r="R1110" i="6"/>
  <c r="S1110" i="6"/>
  <c r="R1111" i="6"/>
  <c r="S1111" i="6"/>
  <c r="R1112" i="6"/>
  <c r="S1112" i="6"/>
  <c r="R1113" i="6"/>
  <c r="S1113" i="6"/>
  <c r="R1114" i="6"/>
  <c r="S1114" i="6"/>
  <c r="R1115" i="6"/>
  <c r="S1115" i="6"/>
  <c r="R1116" i="6"/>
  <c r="S1116" i="6"/>
  <c r="R1117" i="6"/>
  <c r="S1117" i="6"/>
  <c r="R1118" i="6"/>
  <c r="S1118" i="6"/>
  <c r="R1119" i="6"/>
  <c r="S1119" i="6"/>
  <c r="R1120" i="6"/>
  <c r="S1120" i="6"/>
  <c r="R1121" i="6"/>
  <c r="S1121" i="6"/>
  <c r="R1122" i="6"/>
  <c r="S1122" i="6"/>
  <c r="R1123" i="6"/>
  <c r="S1123" i="6"/>
  <c r="R1124" i="6"/>
  <c r="S1124" i="6"/>
  <c r="R1125" i="6"/>
  <c r="S1125" i="6"/>
  <c r="R1126" i="6"/>
  <c r="S1126" i="6"/>
  <c r="R1127" i="6"/>
  <c r="S1127" i="6"/>
  <c r="R1128" i="6"/>
  <c r="S1128" i="6"/>
  <c r="R1129" i="6"/>
  <c r="S1129" i="6"/>
  <c r="R1130" i="6"/>
  <c r="S1130" i="6"/>
  <c r="R1131" i="6"/>
  <c r="S1131" i="6"/>
  <c r="R1132" i="6"/>
  <c r="S1132" i="6"/>
  <c r="R1133" i="6"/>
  <c r="S1133" i="6"/>
  <c r="R1134" i="6"/>
  <c r="S1134" i="6"/>
  <c r="R1135" i="6"/>
  <c r="S1135" i="6"/>
  <c r="R1136" i="6"/>
  <c r="S1136" i="6"/>
  <c r="R1137" i="6"/>
  <c r="S1137" i="6"/>
  <c r="R1138" i="6"/>
  <c r="S1138" i="6"/>
  <c r="R1139" i="6"/>
  <c r="S1139" i="6"/>
  <c r="R1140" i="6"/>
  <c r="S1140" i="6"/>
  <c r="R1141" i="6"/>
  <c r="S1141" i="6"/>
  <c r="R1142" i="6"/>
  <c r="S1142" i="6"/>
  <c r="R1143" i="6"/>
  <c r="S1143" i="6"/>
  <c r="R1144" i="6"/>
  <c r="S1144" i="6"/>
  <c r="R1145" i="6"/>
  <c r="S1145" i="6"/>
  <c r="R1146" i="6"/>
  <c r="S1146" i="6"/>
  <c r="R1147" i="6"/>
  <c r="S1147" i="6"/>
  <c r="R1148" i="6"/>
  <c r="S1148" i="6"/>
  <c r="R1149" i="6"/>
  <c r="S1149" i="6"/>
  <c r="R1150" i="6"/>
  <c r="S1150" i="6"/>
  <c r="R1151" i="6"/>
  <c r="S1151" i="6"/>
  <c r="R1152" i="6"/>
  <c r="S1152" i="6"/>
  <c r="R1153" i="6"/>
  <c r="S1153" i="6"/>
  <c r="R1154" i="6"/>
  <c r="S1154" i="6"/>
  <c r="R1155" i="6"/>
  <c r="S1155" i="6"/>
  <c r="R1156" i="6"/>
  <c r="S1156" i="6"/>
  <c r="R1157" i="6"/>
  <c r="S1157" i="6"/>
  <c r="R1158" i="6"/>
  <c r="S1158" i="6"/>
  <c r="R1159" i="6"/>
  <c r="S1159" i="6"/>
  <c r="R1160" i="6"/>
  <c r="S1160" i="6"/>
  <c r="R1161" i="6"/>
  <c r="S1161" i="6"/>
  <c r="R1162" i="6"/>
  <c r="S1162" i="6"/>
  <c r="R1163" i="6"/>
  <c r="S1163" i="6"/>
  <c r="R1164" i="6"/>
  <c r="S1164" i="6"/>
  <c r="R1165" i="6"/>
  <c r="S1165" i="6"/>
  <c r="R1166" i="6"/>
  <c r="S1166" i="6"/>
  <c r="R1167" i="6"/>
  <c r="S1167" i="6"/>
  <c r="R1168" i="6"/>
  <c r="S1168" i="6"/>
  <c r="R1169" i="6"/>
  <c r="S1169" i="6"/>
  <c r="R1170" i="6"/>
  <c r="S1170" i="6"/>
  <c r="R1171" i="6"/>
  <c r="S1171" i="6"/>
  <c r="R1172" i="6"/>
  <c r="S1172" i="6"/>
  <c r="R1173" i="6"/>
  <c r="S1173" i="6"/>
  <c r="R1174" i="6"/>
  <c r="S1174" i="6"/>
  <c r="R1175" i="6"/>
  <c r="S1175" i="6"/>
  <c r="R1176" i="6"/>
  <c r="S1176" i="6"/>
  <c r="R1177" i="6"/>
  <c r="S1177" i="6"/>
  <c r="R1178" i="6"/>
  <c r="S1178" i="6"/>
  <c r="R1179" i="6"/>
  <c r="S1179" i="6"/>
  <c r="R1180" i="6"/>
  <c r="S1180" i="6"/>
  <c r="R1181" i="6"/>
  <c r="S1181" i="6"/>
  <c r="R1182" i="6"/>
  <c r="S1182" i="6"/>
  <c r="R1183" i="6"/>
  <c r="S1183" i="6"/>
  <c r="R1184" i="6"/>
  <c r="S1184" i="6"/>
  <c r="R1185" i="6"/>
  <c r="S1185" i="6"/>
  <c r="R1186" i="6"/>
  <c r="S1186" i="6"/>
  <c r="R1187" i="6"/>
  <c r="S1187" i="6"/>
  <c r="R1188" i="6"/>
  <c r="S1188" i="6"/>
  <c r="R1189" i="6"/>
  <c r="S1189" i="6"/>
  <c r="R1190" i="6"/>
  <c r="S1190" i="6"/>
  <c r="R1191" i="6"/>
  <c r="S1191" i="6"/>
  <c r="R1192" i="6"/>
  <c r="S1192" i="6"/>
  <c r="R1193" i="6"/>
  <c r="S1193" i="6"/>
  <c r="R1194" i="6"/>
  <c r="S1194" i="6"/>
  <c r="R1195" i="6"/>
  <c r="S1195" i="6"/>
  <c r="R1196" i="6"/>
  <c r="S1196" i="6"/>
  <c r="R1197" i="6"/>
  <c r="S1197" i="6"/>
  <c r="R1198" i="6"/>
  <c r="S1198" i="6"/>
  <c r="R1199" i="6"/>
  <c r="S1199" i="6"/>
  <c r="R1200" i="6"/>
  <c r="S1200" i="6"/>
  <c r="R1201" i="6"/>
  <c r="S1201" i="6"/>
  <c r="R1202" i="6"/>
  <c r="S1202" i="6"/>
  <c r="R1203" i="6"/>
  <c r="S1203" i="6"/>
  <c r="R1204" i="6"/>
  <c r="S1204" i="6"/>
  <c r="R1205" i="6"/>
  <c r="S1205" i="6"/>
  <c r="R1206" i="6"/>
  <c r="S1206" i="6"/>
  <c r="R1207" i="6"/>
  <c r="S1207" i="6"/>
  <c r="R1208" i="6"/>
  <c r="S1208" i="6"/>
  <c r="R1209" i="6"/>
  <c r="S1209" i="6"/>
  <c r="R1210" i="6"/>
  <c r="S1210" i="6"/>
  <c r="R1211" i="6"/>
  <c r="S1211" i="6"/>
  <c r="R1212" i="6"/>
  <c r="S1212" i="6"/>
  <c r="R1213" i="6"/>
  <c r="S1213" i="6"/>
  <c r="R1214" i="6"/>
  <c r="S1214" i="6"/>
  <c r="R1215" i="6"/>
  <c r="S1215" i="6"/>
  <c r="R1216" i="6"/>
  <c r="S1216" i="6"/>
  <c r="R1217" i="6"/>
  <c r="S1217" i="6"/>
  <c r="R1218" i="6"/>
  <c r="S1218" i="6"/>
  <c r="R1219" i="6"/>
  <c r="S1219" i="6"/>
  <c r="R1220" i="6"/>
  <c r="S1220" i="6"/>
  <c r="R1221" i="6"/>
  <c r="S1221" i="6"/>
  <c r="R1222" i="6"/>
  <c r="S1222" i="6"/>
  <c r="R1223" i="6"/>
  <c r="S1223" i="6"/>
  <c r="R1224" i="6"/>
  <c r="S1224" i="6"/>
  <c r="R1225" i="6"/>
  <c r="S1225" i="6"/>
  <c r="R1226" i="6"/>
  <c r="S1226" i="6"/>
  <c r="R1227" i="6"/>
  <c r="S1227" i="6"/>
  <c r="R1228" i="6"/>
  <c r="S1228" i="6"/>
  <c r="R1229" i="6"/>
  <c r="S1229" i="6"/>
  <c r="R1230" i="6"/>
  <c r="S1230" i="6"/>
  <c r="R1231" i="6"/>
  <c r="S1231" i="6"/>
  <c r="R1232" i="6"/>
  <c r="S1232" i="6"/>
  <c r="R1233" i="6"/>
  <c r="S1233" i="6"/>
  <c r="R1234" i="6"/>
  <c r="S1234" i="6"/>
  <c r="R1235" i="6"/>
  <c r="S1235" i="6"/>
  <c r="R1236" i="6"/>
  <c r="S1236" i="6"/>
  <c r="R1237" i="6"/>
  <c r="S1237" i="6"/>
  <c r="R1238" i="6"/>
  <c r="S1238" i="6"/>
  <c r="R1239" i="6"/>
  <c r="S1239" i="6"/>
  <c r="R1240" i="6"/>
  <c r="S1240" i="6"/>
  <c r="R1241" i="6"/>
  <c r="S1241" i="6"/>
  <c r="R1242" i="6"/>
  <c r="S1242" i="6"/>
  <c r="R1243" i="6"/>
  <c r="S1243" i="6"/>
  <c r="R1244" i="6"/>
  <c r="S1244" i="6"/>
  <c r="R1245" i="6"/>
  <c r="S1245" i="6"/>
  <c r="R1246" i="6"/>
  <c r="S1246" i="6"/>
  <c r="R1247" i="6"/>
  <c r="S1247" i="6"/>
  <c r="R1248" i="6"/>
  <c r="S1248" i="6"/>
  <c r="R1249" i="6"/>
  <c r="S1249" i="6"/>
  <c r="R1250" i="6"/>
  <c r="S1250" i="6"/>
  <c r="R1251" i="6"/>
  <c r="S1251" i="6"/>
  <c r="R1252" i="6"/>
  <c r="S1252" i="6"/>
  <c r="R1253" i="6"/>
  <c r="S1253" i="6"/>
  <c r="R1254" i="6"/>
  <c r="S1254" i="6"/>
  <c r="R1255" i="6"/>
  <c r="S1255" i="6"/>
  <c r="R1256" i="6"/>
  <c r="S1256" i="6"/>
  <c r="R1257" i="6"/>
  <c r="S1257" i="6"/>
  <c r="R1258" i="6"/>
  <c r="S1258" i="6"/>
  <c r="R1259" i="6"/>
  <c r="S1259" i="6"/>
  <c r="R1260" i="6"/>
  <c r="S1260" i="6"/>
  <c r="R1261" i="6"/>
  <c r="S1261" i="6"/>
  <c r="R1262" i="6"/>
  <c r="S1262" i="6"/>
  <c r="R1263" i="6"/>
  <c r="S1263" i="6"/>
  <c r="R1264" i="6"/>
  <c r="S1264" i="6"/>
  <c r="R1265" i="6"/>
  <c r="S1265" i="6"/>
  <c r="R1266" i="6"/>
  <c r="S1266" i="6"/>
  <c r="R1267" i="6"/>
  <c r="S1267" i="6"/>
  <c r="R1268" i="6"/>
  <c r="S1268" i="6"/>
  <c r="R1269" i="6"/>
  <c r="S1269" i="6"/>
  <c r="R1270" i="6"/>
  <c r="S1270" i="6"/>
  <c r="R1271" i="6"/>
  <c r="S1271" i="6"/>
  <c r="R1272" i="6"/>
  <c r="S1272" i="6"/>
  <c r="R1273" i="6"/>
  <c r="S1273" i="6"/>
  <c r="R1274" i="6"/>
  <c r="S1274" i="6"/>
  <c r="R1275" i="6"/>
  <c r="S1275" i="6"/>
  <c r="R1276" i="6"/>
  <c r="S1276" i="6"/>
  <c r="R1277" i="6"/>
  <c r="S1277" i="6"/>
  <c r="R1278" i="6"/>
  <c r="S1278" i="6"/>
  <c r="R1279" i="6"/>
  <c r="S1279" i="6"/>
  <c r="R1280" i="6"/>
  <c r="S1280" i="6"/>
  <c r="R1281" i="6"/>
  <c r="S1281" i="6"/>
  <c r="R1282" i="6"/>
  <c r="S1282" i="6"/>
  <c r="R1283" i="6"/>
  <c r="S1283" i="6"/>
  <c r="R1284" i="6"/>
  <c r="S1284" i="6"/>
  <c r="R1285" i="6"/>
  <c r="S1285" i="6"/>
  <c r="R1286" i="6"/>
  <c r="S1286" i="6"/>
  <c r="R1287" i="6"/>
  <c r="S1287" i="6"/>
  <c r="R1288" i="6"/>
  <c r="S1288" i="6"/>
  <c r="R1289" i="6"/>
  <c r="S1289" i="6"/>
  <c r="R1290" i="6"/>
  <c r="S1290" i="6"/>
  <c r="R1291" i="6"/>
  <c r="S1291" i="6"/>
  <c r="R1292" i="6"/>
  <c r="S1292" i="6"/>
  <c r="R1293" i="6"/>
  <c r="S1293" i="6"/>
  <c r="R1294" i="6"/>
  <c r="S1294" i="6"/>
  <c r="R1295" i="6"/>
  <c r="S1295" i="6"/>
  <c r="R1296" i="6"/>
  <c r="S1296" i="6"/>
  <c r="R1297" i="6"/>
  <c r="S1297" i="6"/>
  <c r="R1298" i="6"/>
  <c r="S1298" i="6"/>
  <c r="R1299" i="6"/>
  <c r="S1299" i="6"/>
  <c r="R1300" i="6"/>
  <c r="S1300" i="6"/>
  <c r="R1301" i="6"/>
  <c r="S1301" i="6"/>
  <c r="R1302" i="6"/>
  <c r="S1302" i="6"/>
  <c r="R1303" i="6"/>
  <c r="S1303" i="6"/>
  <c r="R1304" i="6"/>
  <c r="S1304" i="6"/>
  <c r="R1305" i="6"/>
  <c r="S1305" i="6"/>
  <c r="R1306" i="6"/>
  <c r="S1306" i="6"/>
  <c r="R1307" i="6"/>
  <c r="S1307" i="6"/>
  <c r="R1308" i="6"/>
  <c r="S1308" i="6"/>
  <c r="R1309" i="6"/>
  <c r="S1309" i="6"/>
  <c r="R1310" i="6"/>
  <c r="S1310" i="6"/>
  <c r="R1311" i="6"/>
  <c r="S1311" i="6"/>
  <c r="R1312" i="6"/>
  <c r="S1312" i="6"/>
  <c r="R1313" i="6"/>
  <c r="S1313" i="6"/>
  <c r="R1314" i="6"/>
  <c r="S1314" i="6"/>
  <c r="R1315" i="6"/>
  <c r="S1315" i="6"/>
  <c r="R1316" i="6"/>
  <c r="S1316" i="6"/>
  <c r="R1317" i="6"/>
  <c r="S1317" i="6"/>
  <c r="R1318" i="6"/>
  <c r="S1318" i="6"/>
  <c r="R1319" i="6"/>
  <c r="S1319" i="6"/>
  <c r="R1320" i="6"/>
  <c r="S1320" i="6"/>
  <c r="R1321" i="6"/>
  <c r="S1321" i="6"/>
  <c r="R1322" i="6"/>
  <c r="S1322" i="6"/>
  <c r="R1323" i="6"/>
  <c r="S1323" i="6"/>
  <c r="R1324" i="6"/>
  <c r="S1324" i="6"/>
  <c r="R1325" i="6"/>
  <c r="S1325" i="6"/>
  <c r="R1326" i="6"/>
  <c r="S1326" i="6"/>
  <c r="R1327" i="6"/>
  <c r="S1327" i="6"/>
  <c r="R1328" i="6"/>
  <c r="S1328" i="6"/>
  <c r="R1329" i="6"/>
  <c r="S1329" i="6"/>
  <c r="R1330" i="6"/>
  <c r="S1330" i="6"/>
  <c r="R1331" i="6"/>
  <c r="S1331" i="6"/>
  <c r="R1332" i="6"/>
  <c r="S1332" i="6"/>
  <c r="R1333" i="6"/>
  <c r="S1333" i="6"/>
  <c r="R1334" i="6"/>
  <c r="S1334" i="6"/>
  <c r="R1335" i="6"/>
  <c r="S1335" i="6"/>
  <c r="R1336" i="6"/>
  <c r="S1336" i="6"/>
  <c r="R1337" i="6"/>
  <c r="S1337" i="6"/>
  <c r="R1338" i="6"/>
  <c r="S1338" i="6"/>
  <c r="R1339" i="6"/>
  <c r="S1339" i="6"/>
  <c r="R1340" i="6"/>
  <c r="S1340" i="6"/>
  <c r="R1341" i="6"/>
  <c r="S1341" i="6"/>
  <c r="R1342" i="6"/>
  <c r="S1342" i="6"/>
  <c r="R1343" i="6"/>
  <c r="S1343" i="6"/>
  <c r="R1344" i="6"/>
  <c r="S1344" i="6"/>
  <c r="R1345" i="6"/>
  <c r="S1345" i="6"/>
  <c r="R1346" i="6"/>
  <c r="S1346" i="6"/>
  <c r="R1347" i="6"/>
  <c r="S1347" i="6"/>
  <c r="R1348" i="6"/>
  <c r="S1348" i="6"/>
  <c r="R1349" i="6"/>
  <c r="S1349" i="6"/>
  <c r="R1350" i="6"/>
  <c r="S1350" i="6"/>
  <c r="R1351" i="6"/>
  <c r="S1351" i="6"/>
  <c r="R1352" i="6"/>
  <c r="S1352" i="6"/>
  <c r="R1353" i="6"/>
  <c r="S1353" i="6"/>
  <c r="R1354" i="6"/>
  <c r="S1354" i="6"/>
  <c r="R1355" i="6"/>
  <c r="S1355" i="6"/>
  <c r="R1356" i="6"/>
  <c r="S1356" i="6"/>
  <c r="AA22" i="6" a="1"/>
  <c r="AA22" i="6"/>
  <c r="R4" i="6"/>
  <c r="S4" i="6"/>
  <c r="R5" i="6"/>
  <c r="S5" i="6"/>
  <c r="R6" i="6"/>
  <c r="S6" i="6"/>
  <c r="R7" i="6"/>
  <c r="S7" i="6"/>
  <c r="R8" i="6"/>
  <c r="S8" i="6"/>
  <c r="R9" i="6"/>
  <c r="S9" i="6"/>
  <c r="R10" i="6"/>
  <c r="S10" i="6"/>
  <c r="R11" i="6"/>
  <c r="S11" i="6"/>
  <c r="R12" i="6"/>
  <c r="S12" i="6"/>
  <c r="R13" i="6"/>
  <c r="S13" i="6"/>
  <c r="R14" i="6"/>
  <c r="S14" i="6"/>
  <c r="R15" i="6"/>
  <c r="S15" i="6"/>
  <c r="R16" i="6"/>
  <c r="S16" i="6"/>
  <c r="R17" i="6"/>
  <c r="S17" i="6"/>
  <c r="R18" i="6"/>
  <c r="S1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Y25" i="6"/>
  <c r="F2" i="7"/>
  <c r="Y19" i="6"/>
  <c r="X25" i="6"/>
  <c r="E2" i="7"/>
  <c r="X19" i="6"/>
  <c r="W25" i="6"/>
  <c r="D2" i="7"/>
  <c r="W19" i="6"/>
  <c r="V25" i="6"/>
  <c r="C2" i="7"/>
  <c r="V19" i="6"/>
  <c r="U25" i="6"/>
  <c r="B2" i="7"/>
  <c r="U19" i="6"/>
  <c r="U31" i="6" a="1"/>
  <c r="U31" i="6"/>
  <c r="U33" i="6"/>
  <c r="V31" i="6"/>
  <c r="W31" i="6"/>
  <c r="X31" i="6"/>
  <c r="Y31" i="6"/>
  <c r="AA31" i="6"/>
  <c r="U34" i="6"/>
  <c r="V33" i="6"/>
  <c r="V34" i="6"/>
  <c r="W33" i="6"/>
  <c r="W34" i="6"/>
  <c r="X33" i="6"/>
  <c r="X34" i="6"/>
  <c r="Y33" i="6"/>
  <c r="Y34" i="6"/>
  <c r="U37" i="6"/>
  <c r="U39" i="6"/>
  <c r="V37" i="6"/>
  <c r="W37" i="6"/>
  <c r="X37" i="6"/>
  <c r="Y37" i="6"/>
  <c r="AA37" i="6"/>
  <c r="U40" i="6"/>
  <c r="V39" i="6"/>
  <c r="V40" i="6"/>
  <c r="W39" i="6"/>
  <c r="W40" i="6"/>
  <c r="X39" i="6"/>
  <c r="X40" i="6"/>
  <c r="Y39" i="6"/>
  <c r="Y40" i="6"/>
  <c r="Y44" i="6"/>
  <c r="X44" i="6"/>
  <c r="W44" i="6"/>
  <c r="V44" i="6"/>
  <c r="U44" i="6"/>
  <c r="Z22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U27" i="6"/>
  <c r="V27" i="6"/>
  <c r="W27" i="6"/>
  <c r="X27" i="6"/>
  <c r="Y27" i="6"/>
  <c r="AA27" i="6"/>
  <c r="AA33" i="6"/>
  <c r="AA39" i="6"/>
  <c r="B3" i="7"/>
  <c r="C3" i="7"/>
  <c r="D3" i="7"/>
  <c r="E3" i="7"/>
  <c r="F3" i="7"/>
  <c r="AA25" i="6"/>
  <c r="Y28" i="6"/>
  <c r="F4" i="7"/>
  <c r="X28" i="6"/>
  <c r="E4" i="7"/>
  <c r="W28" i="6"/>
  <c r="D4" i="7"/>
  <c r="V28" i="6"/>
  <c r="C4" i="7"/>
  <c r="U28" i="6"/>
  <c r="B4" i="7"/>
</calcChain>
</file>

<file path=xl/sharedStrings.xml><?xml version="1.0" encoding="utf-8"?>
<sst xmlns="http://schemas.openxmlformats.org/spreadsheetml/2006/main" count="122" uniqueCount="91">
  <si>
    <t>Date</t>
  </si>
  <si>
    <t>S&amp;P 500</t>
  </si>
  <si>
    <t>VGTSX</t>
  </si>
  <si>
    <t>annualized_return</t>
  </si>
  <si>
    <t>annualized_vol</t>
  </si>
  <si>
    <t>sharpe_ratio</t>
  </si>
  <si>
    <t>beta</t>
  </si>
  <si>
    <t>downcapture</t>
  </si>
  <si>
    <t>upcapture</t>
  </si>
  <si>
    <t>idiosyncratic_as_proportion</t>
  </si>
  <si>
    <t>systematic_as_proportion</t>
  </si>
  <si>
    <t>idiosyncratic_risk</t>
  </si>
  <si>
    <t>systematic_risk</t>
  </si>
  <si>
    <t>jensens_alpha</t>
  </si>
  <si>
    <t>median_upcapture</t>
  </si>
  <si>
    <t>median_downcapture</t>
  </si>
  <si>
    <t>max_drawdown</t>
  </si>
  <si>
    <t>mean_absolute_tracking_error</t>
  </si>
  <si>
    <t>r_squared</t>
  </si>
  <si>
    <t>risk_adjusted_excess_return</t>
  </si>
  <si>
    <t>rolling_ui</t>
  </si>
  <si>
    <t>sortino_ratio</t>
  </si>
  <si>
    <t>tracking_error</t>
  </si>
  <si>
    <t>ulcer_index</t>
  </si>
  <si>
    <t>value_at_risk</t>
  </si>
  <si>
    <t>Active Return</t>
  </si>
  <si>
    <t>upside_deviation</t>
  </si>
  <si>
    <t>downside_deviation</t>
  </si>
  <si>
    <t>alpha</t>
  </si>
  <si>
    <t>TLT</t>
  </si>
  <si>
    <t>TIP</t>
  </si>
  <si>
    <t>SHY</t>
  </si>
  <si>
    <t>SCZ</t>
  </si>
  <si>
    <t>PFF</t>
  </si>
  <si>
    <t>PCY</t>
  </si>
  <si>
    <t>MBB</t>
  </si>
  <si>
    <t>LQD</t>
  </si>
  <si>
    <t>IYR</t>
  </si>
  <si>
    <t>IWR</t>
  </si>
  <si>
    <t>IWM</t>
  </si>
  <si>
    <t>IWB</t>
  </si>
  <si>
    <t>IEF</t>
  </si>
  <si>
    <t>HYG</t>
  </si>
  <si>
    <t>GSG</t>
  </si>
  <si>
    <t>GLD</t>
  </si>
  <si>
    <t>EFA</t>
  </si>
  <si>
    <t>EEM</t>
  </si>
  <si>
    <t>BWX</t>
  </si>
  <si>
    <t>Daily TO</t>
  </si>
  <si>
    <t>cumulative_turnover</t>
  </si>
  <si>
    <t>&lt;= Separate Calc, NOT S&amp;P or VGTSX</t>
  </si>
  <si>
    <t>BSV</t>
  </si>
  <si>
    <t>VBK</t>
  </si>
  <si>
    <t>VBR</t>
  </si>
  <si>
    <t>VOE</t>
  </si>
  <si>
    <t>VOT</t>
  </si>
  <si>
    <t>Portfolio</t>
  </si>
  <si>
    <t xml:space="preserve">Portfolio Log </t>
  </si>
  <si>
    <t>Variance Covariance Matrix</t>
  </si>
  <si>
    <t>Correlation Matrix</t>
  </si>
  <si>
    <t>Portfolio Correlation</t>
  </si>
  <si>
    <t>Asset Volatilities</t>
  </si>
  <si>
    <t>Portfolio Volatility</t>
  </si>
  <si>
    <t>Portfolio Volatility v2</t>
  </si>
  <si>
    <t>Marginal Contribution to Risk method 1</t>
  </si>
  <si>
    <t>Calculation</t>
  </si>
  <si>
    <t>total portfolio vol check</t>
  </si>
  <si>
    <t>Proportional Contribution to Risk method 1</t>
  </si>
  <si>
    <t>Marginal Contribution to Risk method 2</t>
  </si>
  <si>
    <t>Proportional Contribution to Risk method 2</t>
  </si>
  <si>
    <t>Marginal Contribution to Risk method 3</t>
  </si>
  <si>
    <t>Proportional Contribution to Risk method 3</t>
  </si>
  <si>
    <t xml:space="preserve">Excel Calcs </t>
  </si>
  <si>
    <t>mctr</t>
  </si>
  <si>
    <t>stat</t>
  </si>
  <si>
    <t>Portfolio Linear</t>
  </si>
  <si>
    <t>risk_contribution</t>
  </si>
  <si>
    <t>MCR</t>
  </si>
  <si>
    <t>Risk Contr</t>
  </si>
  <si>
    <t>Prop RC</t>
  </si>
  <si>
    <t>risk_contribution_as_proportion</t>
  </si>
  <si>
    <t>skew</t>
  </si>
  <si>
    <t>ex_kurtosis</t>
  </si>
  <si>
    <t>mu</t>
  </si>
  <si>
    <t>std</t>
  </si>
  <si>
    <t>x</t>
  </si>
  <si>
    <t>norm.ppf</t>
  </si>
  <si>
    <t>norm.pdf</t>
  </si>
  <si>
    <t>cvar_norm</t>
  </si>
  <si>
    <t>cvar_cf</t>
  </si>
  <si>
    <t>adj_sharpe_ratio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</si>
</sst>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164" fontId="0" fillId="2" borderId="0" xfId="0" applyNumberFormat="1" applyFill="1"/>
    <xf numFmtId="0" fontId="0" fillId="2" borderId="4" xfId="0" applyFill="1" applyBorder="1"/>
    <xf numFmtId="0" fontId="0" fillId="2" borderId="5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5" xfId="0" applyFill="1" applyBorder="1" applyAlignment="1">
      <alignment horizontal="center"/>
    </xf>
    <xf numFmtId="0" fontId="0" fillId="2" borderId="16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7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0" xfId="0" applyFill="1" applyBorder="1" applyAlignment="1">
      <alignment horizontal="right"/>
    </xf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</cellXfs>
  <cellStyles count="1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190500</xdr:colOff>
      <xdr:row>24</xdr:row>
      <xdr:rowOff>165100</xdr:rowOff>
    </xdr:from>
    <xdr:to>
      <xdr:col>25</xdr:col>
      <xdr:colOff>850900</xdr:colOff>
      <xdr:row>25</xdr:row>
      <xdr:rowOff>165100</xdr:rowOff>
    </xdr:to>
    <xdr:pic>
      <xdr:nvPicPr>
        <xdr:cNvPr id="2" name="Picture 1" descr="//quicklatex.com/cache3/ql_25fe730258968e5c77209a0d18c88f67_l3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0" y="4749800"/>
          <a:ext cx="660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29</xdr:row>
      <xdr:rowOff>38100</xdr:rowOff>
    </xdr:from>
    <xdr:to>
      <xdr:col>25</xdr:col>
      <xdr:colOff>889000</xdr:colOff>
      <xdr:row>31</xdr:row>
      <xdr:rowOff>0</xdr:rowOff>
    </xdr:to>
    <xdr:pic>
      <xdr:nvPicPr>
        <xdr:cNvPr id="3" name="Picture 2" descr="//quicklatex.com/cache3/ql_ad3f15cbf18a75e61b518c9de6bd90e2_l3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4700" y="5575300"/>
          <a:ext cx="812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35</xdr:row>
      <xdr:rowOff>152400</xdr:rowOff>
    </xdr:from>
    <xdr:to>
      <xdr:col>25</xdr:col>
      <xdr:colOff>1192871</xdr:colOff>
      <xdr:row>38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8"/>
        <a:stretch/>
      </xdr:blipFill>
      <xdr:spPr bwMode="auto">
        <a:xfrm>
          <a:off x="19824700" y="6832600"/>
          <a:ext cx="1116671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69"/>
  <sheetViews>
    <sheetView tabSelected="1" showRuler="0" topLeftCell="J1" zoomScale="85" zoomScaleNormal="85" zoomScalePageLayoutView="85" workbookViewId="0">
      <selection activeCell="T6" sqref="T6"/>
    </sheetView>
  </sheetViews>
  <sheetFormatPr baseColWidth="10" defaultRowHeight="15" x14ac:dyDescent="0"/>
  <cols>
    <col min="2" max="2" width="8.1640625" bestFit="1" customWidth="1"/>
    <col min="3" max="3" width="21.6640625" bestFit="1" customWidth="1"/>
    <col min="4" max="4" width="14.5" bestFit="1" customWidth="1"/>
    <col min="5" max="5" width="13.1640625" bestFit="1" customWidth="1"/>
    <col min="6" max="6" width="14.1640625" bestFit="1" customWidth="1"/>
    <col min="7" max="7" width="12.83203125" bestFit="1" customWidth="1"/>
    <col min="8" max="8" width="14.1640625" bestFit="1" customWidth="1"/>
    <col min="9" max="9" width="12.6640625" customWidth="1"/>
    <col min="10" max="10" width="16.5" bestFit="1" customWidth="1"/>
    <col min="11" max="11" width="15.1640625" bestFit="1" customWidth="1"/>
    <col min="12" max="13" width="18.1640625" bestFit="1" customWidth="1"/>
    <col min="14" max="15" width="18.1640625" customWidth="1"/>
    <col min="16" max="16" width="12.1640625" bestFit="1" customWidth="1"/>
    <col min="17" max="17" width="15" bestFit="1" customWidth="1"/>
    <col min="19" max="19" width="26.5" bestFit="1" customWidth="1"/>
    <col min="22" max="23" width="27.1640625" customWidth="1"/>
    <col min="24" max="24" width="14.1640625" bestFit="1" customWidth="1"/>
  </cols>
  <sheetData>
    <row r="1" spans="1:21">
      <c r="A1" t="s">
        <v>0</v>
      </c>
      <c r="B1" t="s">
        <v>1</v>
      </c>
      <c r="C1" t="s">
        <v>2</v>
      </c>
      <c r="D1" t="str">
        <f>B1&amp;" Log Ret"</f>
        <v>S&amp;P 500 Log Ret</v>
      </c>
      <c r="E1" t="str">
        <f>C1&amp;" Log Ret"</f>
        <v>VGTSX Log Ret</v>
      </c>
      <c r="F1" t="str">
        <f>B1&amp;" Lin Ret"</f>
        <v>S&amp;P 500 Lin Ret</v>
      </c>
      <c r="G1" t="str">
        <f>C1&amp;" Lin Ret"</f>
        <v>VGTSX Lin Ret</v>
      </c>
      <c r="H1" t="str">
        <f>B1&amp;" Upside"</f>
        <v>S&amp;P 500 Upside</v>
      </c>
      <c r="I1" t="str">
        <f>C1&amp;" Upside"</f>
        <v>VGTSX Upside</v>
      </c>
      <c r="J1" t="str">
        <f>B1&amp;" Downside"</f>
        <v>S&amp;P 500 Downside</v>
      </c>
      <c r="K1" t="str">
        <f>C1&amp;" Downside"</f>
        <v>VGTSX Downside</v>
      </c>
      <c r="L1" t="str">
        <f>C1&amp;" Rel Upside"</f>
        <v>VGTSX Rel Upside</v>
      </c>
      <c r="M1" t="str">
        <f>C1&amp;" Rel Downside"</f>
        <v>VGTSX Rel Downside</v>
      </c>
      <c r="N1" t="str">
        <f>B1&amp;" Drawdown"</f>
        <v>S&amp;P 500 Drawdown</v>
      </c>
      <c r="O1" t="str">
        <f>C1&amp;" Drawdown"</f>
        <v>VGTSX Drawdown</v>
      </c>
      <c r="P1" t="s">
        <v>25</v>
      </c>
      <c r="Q1" t="str">
        <f>C1&amp;" Rolling UI"</f>
        <v>VGTSX Rolling UI</v>
      </c>
      <c r="T1" t="str">
        <f>B1</f>
        <v>S&amp;P 500</v>
      </c>
      <c r="U1" t="str">
        <f>C1</f>
        <v>VGTSX</v>
      </c>
    </row>
    <row r="2" spans="1:21">
      <c r="A2" s="1">
        <v>33782</v>
      </c>
      <c r="B2">
        <v>670.63</v>
      </c>
      <c r="C2">
        <v>6.8</v>
      </c>
      <c r="S2" t="s">
        <v>3</v>
      </c>
      <c r="T2">
        <f>EXP(AVERAGE(D3:D4369)*252)-1</f>
        <v>5.7530714592223919E-2</v>
      </c>
      <c r="U2">
        <f>EXP(AVERAGE(E3:E4369)*252)-1</f>
        <v>5.2996498913462808E-2</v>
      </c>
    </row>
    <row r="3" spans="1:21">
      <c r="A3" s="1">
        <v>33785</v>
      </c>
      <c r="B3">
        <v>675.88</v>
      </c>
      <c r="C3">
        <v>6.8</v>
      </c>
      <c r="D3">
        <f>LN(B3/B2)</f>
        <v>7.7979764036862353E-3</v>
      </c>
      <c r="E3">
        <f t="shared" ref="E3:E66" si="0">LN(C3/C2)</f>
        <v>0</v>
      </c>
      <c r="F3">
        <f>B3/B2-1</f>
        <v>7.8284598064506383E-3</v>
      </c>
      <c r="G3">
        <f t="shared" ref="G3:G66" si="1">C3/C2-1</f>
        <v>0</v>
      </c>
      <c r="H3">
        <f>IF(D3&gt;0,D3,"")</f>
        <v>7.7979764036862353E-3</v>
      </c>
      <c r="I3" t="str">
        <f t="shared" ref="I3:I66" si="2">IF(E3&gt;0,E3,"")</f>
        <v/>
      </c>
      <c r="J3" t="str">
        <f>IF(D3&lt;0,D3,"")</f>
        <v/>
      </c>
      <c r="K3" t="str">
        <f t="shared" ref="K3:K66" si="3">IF(E3&lt;0,E3,"")</f>
        <v/>
      </c>
      <c r="L3">
        <f>IF(D3&gt;0,E3,"")</f>
        <v>0</v>
      </c>
      <c r="M3" t="str">
        <f>IF(D3&lt;0,E3,"")</f>
        <v/>
      </c>
      <c r="N3">
        <f>B3/MAX(B$2:B3)-1</f>
        <v>0</v>
      </c>
      <c r="O3">
        <f>C3/MAX(C$2:C3)-1</f>
        <v>0</v>
      </c>
      <c r="P3">
        <f>(1+G3)/(1+F3)-1</f>
        <v>-7.7676510623186923E-3</v>
      </c>
      <c r="Q3">
        <f>O3^2*252</f>
        <v>0</v>
      </c>
      <c r="S3" t="s">
        <v>4</v>
      </c>
      <c r="T3">
        <f>_xlfn.STDEV.S(D3:D4369)*SQRT(252)</f>
        <v>0.204089399240517</v>
      </c>
      <c r="U3">
        <f>_xlfn.STDEV.S(E3:E4369)*SQRT(252)</f>
        <v>0.2043111756209198</v>
      </c>
    </row>
    <row r="4" spans="1:21">
      <c r="A4" s="1">
        <v>33786</v>
      </c>
      <c r="B4">
        <v>673.61</v>
      </c>
      <c r="C4">
        <v>6.78</v>
      </c>
      <c r="D4">
        <f t="shared" ref="D4:D67" si="4">LN(B4/B3)</f>
        <v>-3.3642370688262424E-3</v>
      </c>
      <c r="E4">
        <f t="shared" si="0"/>
        <v>-2.9455102297568031E-3</v>
      </c>
      <c r="F4">
        <f t="shared" ref="F4:F67" si="5">B4/B3-1</f>
        <v>-3.3585843640883128E-3</v>
      </c>
      <c r="G4">
        <f t="shared" si="1"/>
        <v>-2.9411764705882248E-3</v>
      </c>
      <c r="H4" t="str">
        <f t="shared" ref="H4:H67" si="6">IF(D4&gt;0,D4,"")</f>
        <v/>
      </c>
      <c r="I4" t="str">
        <f t="shared" si="2"/>
        <v/>
      </c>
      <c r="J4">
        <f t="shared" ref="J4:J67" si="7">IF(D4&lt;0,D4,"")</f>
        <v>-3.3642370688262424E-3</v>
      </c>
      <c r="K4">
        <f t="shared" si="3"/>
        <v>-2.9455102297568031E-3</v>
      </c>
      <c r="L4" t="str">
        <f t="shared" ref="L4:L67" si="8">IF(D4&gt;0,E4,"")</f>
        <v/>
      </c>
      <c r="M4">
        <f t="shared" ref="M4:M67" si="9">IF(D4&lt;0,E4,"")</f>
        <v>-2.9455102297568031E-3</v>
      </c>
      <c r="N4">
        <f>B4/MAX(B$2:B4)-1</f>
        <v>-3.3585843640883128E-3</v>
      </c>
      <c r="O4">
        <f>C4/MAX(C$2:C4)-1</f>
        <v>-2.9411764705882248E-3</v>
      </c>
      <c r="P4">
        <f t="shared" ref="P4:P67" si="10">(1+G4)/(1+F4)-1</f>
        <v>4.1881451738956521E-4</v>
      </c>
      <c r="Q4">
        <f t="shared" ref="Q4:Q67" si="11">O4^2</f>
        <v>8.6505190311418066E-6</v>
      </c>
      <c r="S4" t="s">
        <v>5</v>
      </c>
      <c r="T4">
        <f>T2/T3</f>
        <v>0.28188977382614877</v>
      </c>
      <c r="U4">
        <f>U2/U3</f>
        <v>0.25939109181082115</v>
      </c>
    </row>
    <row r="5" spans="1:21">
      <c r="A5" s="1">
        <v>33787</v>
      </c>
      <c r="B5">
        <v>672.4</v>
      </c>
      <c r="C5">
        <v>6.76</v>
      </c>
      <c r="D5">
        <f t="shared" si="4"/>
        <v>-1.797906889162239E-3</v>
      </c>
      <c r="E5">
        <f t="shared" si="0"/>
        <v>-2.9542118974315201E-3</v>
      </c>
      <c r="F5">
        <f t="shared" si="5"/>
        <v>-1.7962916227490799E-3</v>
      </c>
      <c r="G5">
        <f t="shared" si="1"/>
        <v>-2.9498525073746729E-3</v>
      </c>
      <c r="H5" t="str">
        <f t="shared" si="6"/>
        <v/>
      </c>
      <c r="I5" t="str">
        <f t="shared" si="2"/>
        <v/>
      </c>
      <c r="J5">
        <f t="shared" si="7"/>
        <v>-1.797906889162239E-3</v>
      </c>
      <c r="K5">
        <f t="shared" si="3"/>
        <v>-2.9542118974315201E-3</v>
      </c>
      <c r="L5" t="str">
        <f t="shared" si="8"/>
        <v/>
      </c>
      <c r="M5">
        <f t="shared" si="9"/>
        <v>-2.9542118974315201E-3</v>
      </c>
      <c r="N5">
        <f>B5/MAX(B$2:B5)-1</f>
        <v>-5.1488429898799426E-3</v>
      </c>
      <c r="O5">
        <f>C5/MAX(C$2:C5)-1</f>
        <v>-5.8823529411764497E-3</v>
      </c>
      <c r="P5">
        <f t="shared" si="10"/>
        <v>-1.1556367452300043E-3</v>
      </c>
      <c r="Q5">
        <f t="shared" si="11"/>
        <v>3.4602076124567226E-5</v>
      </c>
      <c r="S5" t="s">
        <v>90</v>
      </c>
      <c r="T5">
        <f>T4*(1+T33/6*T4-(T34)/24*T4^2)</f>
        <v>0.27492171638691482</v>
      </c>
      <c r="U5">
        <f>U4*(1+U33/6*U4-(U34)/24*U4^2)</f>
        <v>0.25258552431051456</v>
      </c>
    </row>
    <row r="6" spans="1:21">
      <c r="A6" s="1">
        <v>33789</v>
      </c>
      <c r="B6">
        <v>657.44</v>
      </c>
      <c r="C6">
        <v>6.74</v>
      </c>
      <c r="D6">
        <f t="shared" si="4"/>
        <v>-2.2499896399360803E-2</v>
      </c>
      <c r="E6">
        <f t="shared" si="0"/>
        <v>-2.9629651306569606E-3</v>
      </c>
      <c r="F6">
        <f t="shared" si="5"/>
        <v>-2.2248661511005241E-2</v>
      </c>
      <c r="G6">
        <f t="shared" si="1"/>
        <v>-2.9585798816567088E-3</v>
      </c>
      <c r="H6" t="str">
        <f t="shared" si="6"/>
        <v/>
      </c>
      <c r="I6" t="str">
        <f t="shared" si="2"/>
        <v/>
      </c>
      <c r="J6">
        <f t="shared" si="7"/>
        <v>-2.2499896399360803E-2</v>
      </c>
      <c r="K6">
        <f t="shared" si="3"/>
        <v>-2.9629651306569606E-3</v>
      </c>
      <c r="L6" t="str">
        <f t="shared" si="8"/>
        <v/>
      </c>
      <c r="M6">
        <f t="shared" si="9"/>
        <v>-2.9629651306569606E-3</v>
      </c>
      <c r="N6">
        <f>B6/MAX(B$2:B6)-1</f>
        <v>-2.7282949636029952E-2</v>
      </c>
      <c r="O6">
        <f>C6/MAX(C$2:C6)-1</f>
        <v>-8.8235294117646745E-3</v>
      </c>
      <c r="P6">
        <f t="shared" si="10"/>
        <v>1.9729026051919396E-2</v>
      </c>
      <c r="Q6">
        <f t="shared" si="11"/>
        <v>7.7854671280276269E-5</v>
      </c>
      <c r="S6" t="s">
        <v>26</v>
      </c>
      <c r="T6">
        <f>_xlfn.STDEV.S(H3:H4369)*SQRT(252)</f>
        <v>0.1412395547056805</v>
      </c>
      <c r="U6">
        <f>_xlfn.STDEV.S(I3:I4369)*SQRT(252)</f>
        <v>0.1405523706224471</v>
      </c>
    </row>
    <row r="7" spans="1:21">
      <c r="A7" s="1">
        <v>33792</v>
      </c>
      <c r="B7">
        <v>652.54</v>
      </c>
      <c r="C7">
        <v>6.68</v>
      </c>
      <c r="D7">
        <f t="shared" si="4"/>
        <v>-7.4810651351915631E-3</v>
      </c>
      <c r="E7">
        <f t="shared" si="0"/>
        <v>-8.9419373756613931E-3</v>
      </c>
      <c r="F7">
        <f t="shared" si="5"/>
        <v>-7.4531516183987678E-3</v>
      </c>
      <c r="G7">
        <f t="shared" si="1"/>
        <v>-8.9020771513353969E-3</v>
      </c>
      <c r="H7" t="str">
        <f t="shared" si="6"/>
        <v/>
      </c>
      <c r="I7" t="str">
        <f t="shared" si="2"/>
        <v/>
      </c>
      <c r="J7">
        <f t="shared" si="7"/>
        <v>-7.4810651351915631E-3</v>
      </c>
      <c r="K7">
        <f t="shared" si="3"/>
        <v>-8.9419373756613931E-3</v>
      </c>
      <c r="L7" t="str">
        <f t="shared" si="8"/>
        <v/>
      </c>
      <c r="M7">
        <f t="shared" si="9"/>
        <v>-8.9419373756613931E-3</v>
      </c>
      <c r="N7">
        <f>B7/MAX(B$2:B7)-1</f>
        <v>-3.453275729419425E-2</v>
      </c>
      <c r="O7">
        <f>C7/MAX(C$2:C7)-1</f>
        <v>-1.764705882352946E-2</v>
      </c>
      <c r="P7">
        <f t="shared" si="10"/>
        <v>-1.4598056860481989E-3</v>
      </c>
      <c r="Q7">
        <f t="shared" si="11"/>
        <v>3.1141868512110898E-4</v>
      </c>
      <c r="S7" t="s">
        <v>27</v>
      </c>
      <c r="T7">
        <f>_xlfn.STDEV.S(J3:J4369)*SQRT(252)</f>
        <v>0.15678959090898403</v>
      </c>
      <c r="U7">
        <f>_xlfn.STDEV.S(K3:K4369)*SQRT(252)</f>
        <v>0.16088454703220556</v>
      </c>
    </row>
    <row r="8" spans="1:21">
      <c r="A8" s="1">
        <v>33793</v>
      </c>
      <c r="B8">
        <v>654.75</v>
      </c>
      <c r="C8">
        <v>6.71</v>
      </c>
      <c r="D8">
        <f t="shared" si="4"/>
        <v>3.3810433879130639E-3</v>
      </c>
      <c r="E8">
        <f t="shared" si="0"/>
        <v>4.4809634350360195E-3</v>
      </c>
      <c r="F8">
        <f t="shared" si="5"/>
        <v>3.38676556226436E-3</v>
      </c>
      <c r="G8">
        <f t="shared" si="1"/>
        <v>4.4910179640718084E-3</v>
      </c>
      <c r="H8">
        <f t="shared" si="6"/>
        <v>3.3810433879130639E-3</v>
      </c>
      <c r="I8">
        <f t="shared" si="2"/>
        <v>4.4809634350360195E-3</v>
      </c>
      <c r="J8" t="str">
        <f t="shared" si="7"/>
        <v/>
      </c>
      <c r="K8" t="str">
        <f t="shared" si="3"/>
        <v/>
      </c>
      <c r="L8">
        <f t="shared" si="8"/>
        <v>4.4809634350360195E-3</v>
      </c>
      <c r="M8" t="str">
        <f t="shared" si="9"/>
        <v/>
      </c>
      <c r="N8">
        <f>B8/MAX(B$2:B8)-1</f>
        <v>-3.1262946085103827E-2</v>
      </c>
      <c r="O8">
        <f>C8/MAX(C$2:C8)-1</f>
        <v>-1.3235294117647012E-2</v>
      </c>
      <c r="P8">
        <f t="shared" si="10"/>
        <v>1.1005251810238814E-3</v>
      </c>
      <c r="Q8">
        <f t="shared" si="11"/>
        <v>1.7517301038062159E-4</v>
      </c>
      <c r="S8" t="s">
        <v>6</v>
      </c>
      <c r="T8">
        <f>SLOPE(D3:D4369,$D$3:$D$4369)</f>
        <v>1</v>
      </c>
      <c r="U8">
        <f>_xlfn.COVARIANCE.S(D3:D4369,E3:E4369)/_xlfn.VAR.S(D3:D4369)</f>
        <v>0.74829984047739528</v>
      </c>
    </row>
    <row r="9" spans="1:21">
      <c r="A9" s="1">
        <v>33794</v>
      </c>
      <c r="B9">
        <v>656.06</v>
      </c>
      <c r="C9">
        <v>6.69</v>
      </c>
      <c r="D9">
        <f t="shared" si="4"/>
        <v>1.9987647883787955E-3</v>
      </c>
      <c r="E9">
        <f t="shared" si="0"/>
        <v>-2.9850768434532852E-3</v>
      </c>
      <c r="F9">
        <f t="shared" si="5"/>
        <v>2.0007636502481496E-3</v>
      </c>
      <c r="G9">
        <f t="shared" si="1"/>
        <v>-2.9806259314455463E-3</v>
      </c>
      <c r="H9">
        <f t="shared" si="6"/>
        <v>1.9987647883787955E-3</v>
      </c>
      <c r="I9" t="str">
        <f t="shared" si="2"/>
        <v/>
      </c>
      <c r="J9" t="str">
        <f t="shared" si="7"/>
        <v/>
      </c>
      <c r="K9">
        <f t="shared" si="3"/>
        <v>-2.9850768434532852E-3</v>
      </c>
      <c r="L9">
        <f t="shared" si="8"/>
        <v>-2.9850768434532852E-3</v>
      </c>
      <c r="M9" t="str">
        <f t="shared" si="9"/>
        <v/>
      </c>
      <c r="N9">
        <f>B9/MAX(B$2:B9)-1</f>
        <v>-2.9324732200982528E-2</v>
      </c>
      <c r="O9">
        <f>C9/MAX(C$2:C9)-1</f>
        <v>-1.6176470588235237E-2</v>
      </c>
      <c r="P9">
        <f t="shared" si="10"/>
        <v>-4.9714428994511728E-3</v>
      </c>
      <c r="Q9">
        <f t="shared" si="11"/>
        <v>2.6167820069203964E-4</v>
      </c>
      <c r="S9" t="s">
        <v>11</v>
      </c>
      <c r="T9">
        <v>0</v>
      </c>
      <c r="U9">
        <f>SQRT(U3^2-(U8^2*T3^2))</f>
        <v>0.13571896795263544</v>
      </c>
    </row>
    <row r="10" spans="1:21">
      <c r="A10" s="1">
        <v>33795</v>
      </c>
      <c r="B10">
        <v>645.66999999999996</v>
      </c>
      <c r="C10">
        <v>6.68</v>
      </c>
      <c r="D10">
        <f t="shared" si="4"/>
        <v>-1.5963710828027874E-2</v>
      </c>
      <c r="E10">
        <f t="shared" si="0"/>
        <v>-1.4958865915828024E-3</v>
      </c>
      <c r="F10">
        <f t="shared" si="5"/>
        <v>-1.583696613114649E-2</v>
      </c>
      <c r="G10">
        <f t="shared" si="1"/>
        <v>-1.494768310911887E-3</v>
      </c>
      <c r="H10" t="str">
        <f t="shared" si="6"/>
        <v/>
      </c>
      <c r="I10" t="str">
        <f t="shared" si="2"/>
        <v/>
      </c>
      <c r="J10">
        <f t="shared" si="7"/>
        <v>-1.5963710828027874E-2</v>
      </c>
      <c r="K10">
        <f t="shared" si="3"/>
        <v>-1.4958865915828024E-3</v>
      </c>
      <c r="L10" t="str">
        <f t="shared" si="8"/>
        <v/>
      </c>
      <c r="M10">
        <f t="shared" si="9"/>
        <v>-1.4958865915828024E-3</v>
      </c>
      <c r="N10">
        <f>B10/MAX(B$2:B10)-1</f>
        <v>-4.4697283541457078E-2</v>
      </c>
      <c r="O10">
        <f>C10/MAX(C$2:C10)-1</f>
        <v>-1.764705882352946E-2</v>
      </c>
      <c r="P10">
        <f t="shared" si="10"/>
        <v>1.4572989765581745E-2</v>
      </c>
      <c r="Q10">
        <f t="shared" si="11"/>
        <v>3.1141868512110898E-4</v>
      </c>
      <c r="S10" t="s">
        <v>9</v>
      </c>
      <c r="T10">
        <v>0</v>
      </c>
      <c r="U10">
        <f>U9^2/U3^2</f>
        <v>0.44126232752899053</v>
      </c>
    </row>
    <row r="11" spans="1:21">
      <c r="A11" s="1">
        <v>33796</v>
      </c>
      <c r="B11">
        <v>646.19000000000005</v>
      </c>
      <c r="C11">
        <v>6.62</v>
      </c>
      <c r="D11">
        <f t="shared" si="4"/>
        <v>8.0504083737249136E-4</v>
      </c>
      <c r="E11">
        <f t="shared" si="0"/>
        <v>-9.0226175996374197E-3</v>
      </c>
      <c r="F11">
        <f t="shared" si="5"/>
        <v>8.053649697215004E-4</v>
      </c>
      <c r="G11">
        <f t="shared" si="1"/>
        <v>-8.9820359281436168E-3</v>
      </c>
      <c r="H11">
        <f t="shared" si="6"/>
        <v>8.0504083737249136E-4</v>
      </c>
      <c r="I11" t="str">
        <f t="shared" si="2"/>
        <v/>
      </c>
      <c r="J11" t="str">
        <f t="shared" si="7"/>
        <v/>
      </c>
      <c r="K11">
        <f t="shared" si="3"/>
        <v>-9.0226175996374197E-3</v>
      </c>
      <c r="L11">
        <f t="shared" si="8"/>
        <v>-9.0226175996374197E-3</v>
      </c>
      <c r="M11" t="str">
        <f t="shared" si="9"/>
        <v/>
      </c>
      <c r="N11">
        <f>B11/MAX(B$2:B11)-1</f>
        <v>-4.3927916198141626E-2</v>
      </c>
      <c r="O11">
        <f>C11/MAX(C$2:C11)-1</f>
        <v>-2.6470588235294024E-2</v>
      </c>
      <c r="P11">
        <f t="shared" si="10"/>
        <v>-9.7795248111617328E-3</v>
      </c>
      <c r="Q11">
        <f t="shared" si="11"/>
        <v>7.0069204152248634E-4</v>
      </c>
      <c r="S11" t="s">
        <v>12</v>
      </c>
      <c r="T11">
        <v>1</v>
      </c>
      <c r="U11">
        <f>U8*T3</f>
        <v>0.1527200648948063</v>
      </c>
    </row>
    <row r="12" spans="1:21">
      <c r="A12" s="1">
        <v>33799</v>
      </c>
      <c r="B12">
        <v>629.79999999999995</v>
      </c>
      <c r="C12">
        <v>6.6</v>
      </c>
      <c r="D12">
        <f t="shared" si="4"/>
        <v>-2.5691269518620483E-2</v>
      </c>
      <c r="E12">
        <f t="shared" si="0"/>
        <v>-3.0257209165370676E-3</v>
      </c>
      <c r="F12">
        <f t="shared" si="5"/>
        <v>-2.5364057011096008E-2</v>
      </c>
      <c r="G12">
        <f t="shared" si="1"/>
        <v>-3.0211480362538623E-3</v>
      </c>
      <c r="H12" t="str">
        <f t="shared" si="6"/>
        <v/>
      </c>
      <c r="I12" t="str">
        <f t="shared" si="2"/>
        <v/>
      </c>
      <c r="J12">
        <f t="shared" si="7"/>
        <v>-2.5691269518620483E-2</v>
      </c>
      <c r="K12">
        <f t="shared" si="3"/>
        <v>-3.0257209165370676E-3</v>
      </c>
      <c r="L12" t="str">
        <f t="shared" si="8"/>
        <v/>
      </c>
      <c r="M12">
        <f t="shared" si="9"/>
        <v>-3.0257209165370676E-3</v>
      </c>
      <c r="N12">
        <f>B12/MAX(B$2:B12)-1</f>
        <v>-6.8177783038409268E-2</v>
      </c>
      <c r="O12">
        <f>C12/MAX(C$2:C12)-1</f>
        <v>-2.9411764705882359E-2</v>
      </c>
      <c r="P12">
        <f t="shared" si="10"/>
        <v>2.2924363846384965E-2</v>
      </c>
      <c r="Q12">
        <f t="shared" si="11"/>
        <v>8.650519031141872E-4</v>
      </c>
      <c r="S12" t="s">
        <v>10</v>
      </c>
      <c r="T12">
        <v>1</v>
      </c>
      <c r="U12">
        <f>U11^2/U3^2</f>
        <v>0.55873767247100947</v>
      </c>
    </row>
    <row r="13" spans="1:21">
      <c r="A13" s="1">
        <v>33800</v>
      </c>
      <c r="B13">
        <v>628.37</v>
      </c>
      <c r="C13">
        <v>6.56</v>
      </c>
      <c r="D13">
        <f t="shared" si="4"/>
        <v>-2.2731437178693196E-3</v>
      </c>
      <c r="E13">
        <f t="shared" si="0"/>
        <v>-6.0790460763822263E-3</v>
      </c>
      <c r="F13">
        <f t="shared" si="5"/>
        <v>-2.2705620832009776E-3</v>
      </c>
      <c r="G13">
        <f t="shared" si="1"/>
        <v>-6.0606060606060996E-3</v>
      </c>
      <c r="H13" t="str">
        <f t="shared" si="6"/>
        <v/>
      </c>
      <c r="I13" t="str">
        <f t="shared" si="2"/>
        <v/>
      </c>
      <c r="J13">
        <f t="shared" si="7"/>
        <v>-2.2731437178693196E-3</v>
      </c>
      <c r="K13">
        <f t="shared" si="3"/>
        <v>-6.0790460763822263E-3</v>
      </c>
      <c r="L13" t="str">
        <f t="shared" si="8"/>
        <v/>
      </c>
      <c r="M13">
        <f t="shared" si="9"/>
        <v>-6.0790460763822263E-3</v>
      </c>
      <c r="N13">
        <f>B13/MAX(B$2:B13)-1</f>
        <v>-7.0293543232526456E-2</v>
      </c>
      <c r="O13">
        <f>C13/MAX(C$2:C13)-1</f>
        <v>-3.5294117647058809E-2</v>
      </c>
      <c r="P13">
        <f t="shared" si="10"/>
        <v>-3.7986690914106891E-3</v>
      </c>
      <c r="Q13">
        <f t="shared" si="11"/>
        <v>1.2456747404844281E-3</v>
      </c>
      <c r="S13" t="s">
        <v>8</v>
      </c>
      <c r="T13">
        <v>1</v>
      </c>
      <c r="U13">
        <f>SUM(L3:L4369)/SUM(H3:H4369)</f>
        <v>0.68297447273694278</v>
      </c>
    </row>
    <row r="14" spans="1:21">
      <c r="A14" s="1">
        <v>33801</v>
      </c>
      <c r="B14">
        <v>634.07000000000005</v>
      </c>
      <c r="C14">
        <v>6.58</v>
      </c>
      <c r="D14">
        <f t="shared" si="4"/>
        <v>9.0301934880623429E-3</v>
      </c>
      <c r="E14">
        <f t="shared" si="0"/>
        <v>3.044142381228273E-3</v>
      </c>
      <c r="F14">
        <f t="shared" si="5"/>
        <v>9.0710886897846787E-3</v>
      </c>
      <c r="G14">
        <f t="shared" si="1"/>
        <v>3.0487804878049918E-3</v>
      </c>
      <c r="H14">
        <f t="shared" si="6"/>
        <v>9.0301934880623429E-3</v>
      </c>
      <c r="I14">
        <f t="shared" si="2"/>
        <v>3.044142381228273E-3</v>
      </c>
      <c r="J14" t="str">
        <f t="shared" si="7"/>
        <v/>
      </c>
      <c r="K14" t="str">
        <f t="shared" si="3"/>
        <v/>
      </c>
      <c r="L14">
        <f t="shared" si="8"/>
        <v>3.044142381228273E-3</v>
      </c>
      <c r="M14" t="str">
        <f t="shared" si="9"/>
        <v/>
      </c>
      <c r="N14">
        <f>B14/MAX(B$2:B14)-1</f>
        <v>-6.1860093507723146E-2</v>
      </c>
      <c r="O14">
        <f>C14/MAX(C$2:C14)-1</f>
        <v>-3.2352941176470584E-2</v>
      </c>
      <c r="P14">
        <f t="shared" si="10"/>
        <v>-5.9681703989747925E-3</v>
      </c>
      <c r="Q14">
        <f t="shared" si="11"/>
        <v>1.0467128027681657E-3</v>
      </c>
      <c r="S14" t="s">
        <v>7</v>
      </c>
      <c r="T14">
        <v>1</v>
      </c>
      <c r="U14">
        <f>SUM(M3:M4369)/SUM(J3:J4369)</f>
        <v>0.67059348166407384</v>
      </c>
    </row>
    <row r="15" spans="1:21">
      <c r="A15" s="1">
        <v>33802</v>
      </c>
      <c r="B15">
        <v>643.55999999999995</v>
      </c>
      <c r="C15">
        <v>6.62</v>
      </c>
      <c r="D15">
        <f t="shared" si="4"/>
        <v>1.485590434571667E-2</v>
      </c>
      <c r="E15">
        <f t="shared" si="0"/>
        <v>6.0606246116909545E-3</v>
      </c>
      <c r="F15">
        <f t="shared" si="5"/>
        <v>1.4966801772674732E-2</v>
      </c>
      <c r="G15">
        <f t="shared" si="1"/>
        <v>6.0790273556230456E-3</v>
      </c>
      <c r="H15">
        <f t="shared" si="6"/>
        <v>1.485590434571667E-2</v>
      </c>
      <c r="I15">
        <f t="shared" si="2"/>
        <v>6.0606246116909545E-3</v>
      </c>
      <c r="J15" t="str">
        <f t="shared" si="7"/>
        <v/>
      </c>
      <c r="K15" t="str">
        <f t="shared" si="3"/>
        <v/>
      </c>
      <c r="L15">
        <f t="shared" si="8"/>
        <v>6.0606246116909545E-3</v>
      </c>
      <c r="M15" t="str">
        <f t="shared" si="9"/>
        <v/>
      </c>
      <c r="N15">
        <f>B15/MAX(B$2:B15)-1</f>
        <v>-4.7819139492217611E-2</v>
      </c>
      <c r="O15">
        <f>C15/MAX(C$2:C15)-1</f>
        <v>-2.6470588235294024E-2</v>
      </c>
      <c r="P15">
        <f t="shared" si="10"/>
        <v>-8.7567144083223747E-3</v>
      </c>
      <c r="Q15">
        <f t="shared" si="11"/>
        <v>7.0069204152248634E-4</v>
      </c>
      <c r="S15" t="s">
        <v>14</v>
      </c>
      <c r="T15">
        <v>1</v>
      </c>
      <c r="U15">
        <f>MEDIAN(L3:L4369)/MEDIAN(H3:H4369)</f>
        <v>0.76623596084571421</v>
      </c>
    </row>
    <row r="16" spans="1:21">
      <c r="A16" s="1">
        <v>33803</v>
      </c>
      <c r="B16">
        <v>638.73</v>
      </c>
      <c r="C16">
        <v>6.64</v>
      </c>
      <c r="D16">
        <f t="shared" si="4"/>
        <v>-7.533432909723135E-3</v>
      </c>
      <c r="E16">
        <f t="shared" si="0"/>
        <v>3.0165935394255057E-3</v>
      </c>
      <c r="F16">
        <f t="shared" si="5"/>
        <v>-7.5051277270183903E-3</v>
      </c>
      <c r="G16">
        <f t="shared" si="1"/>
        <v>3.0211480362536403E-3</v>
      </c>
      <c r="H16" t="str">
        <f t="shared" si="6"/>
        <v/>
      </c>
      <c r="I16">
        <f t="shared" si="2"/>
        <v>3.0165935394255057E-3</v>
      </c>
      <c r="J16">
        <f t="shared" si="7"/>
        <v>-7.533432909723135E-3</v>
      </c>
      <c r="K16" t="str">
        <f t="shared" si="3"/>
        <v/>
      </c>
      <c r="L16" t="str">
        <f t="shared" si="8"/>
        <v/>
      </c>
      <c r="M16">
        <f t="shared" si="9"/>
        <v>3.0165935394255057E-3</v>
      </c>
      <c r="N16">
        <f>B16/MAX(B$2:B16)-1</f>
        <v>-5.4965378469550741E-2</v>
      </c>
      <c r="O16">
        <f>C16/MAX(C$2:C16)-1</f>
        <v>-2.352941176470591E-2</v>
      </c>
      <c r="P16">
        <f t="shared" si="10"/>
        <v>1.0605874203828414E-2</v>
      </c>
      <c r="Q16">
        <f t="shared" si="11"/>
        <v>5.5363321799308082E-4</v>
      </c>
      <c r="S16" t="s">
        <v>15</v>
      </c>
      <c r="T16">
        <v>1</v>
      </c>
      <c r="U16">
        <f>MEDIAN(M3:M4369)/MEDIAN(J3:J4369)</f>
        <v>0.68425227538205102</v>
      </c>
    </row>
    <row r="17" spans="1:22">
      <c r="A17" s="1">
        <v>33806</v>
      </c>
      <c r="B17">
        <v>633.77</v>
      </c>
      <c r="C17">
        <v>6.58</v>
      </c>
      <c r="D17">
        <f t="shared" si="4"/>
        <v>-7.7957172802627381E-3</v>
      </c>
      <c r="E17">
        <f t="shared" si="0"/>
        <v>-9.0772181511165392E-3</v>
      </c>
      <c r="F17">
        <f t="shared" si="5"/>
        <v>-7.7654094844457067E-3</v>
      </c>
      <c r="G17">
        <f t="shared" si="1"/>
        <v>-9.0361445783131433E-3</v>
      </c>
      <c r="H17" t="str">
        <f t="shared" si="6"/>
        <v/>
      </c>
      <c r="I17" t="str">
        <f t="shared" si="2"/>
        <v/>
      </c>
      <c r="J17">
        <f t="shared" si="7"/>
        <v>-7.7957172802627381E-3</v>
      </c>
      <c r="K17">
        <f t="shared" si="3"/>
        <v>-9.0772181511165392E-3</v>
      </c>
      <c r="L17" t="str">
        <f t="shared" si="8"/>
        <v/>
      </c>
      <c r="M17">
        <f t="shared" si="9"/>
        <v>-9.0772181511165392E-3</v>
      </c>
      <c r="N17">
        <f>B17/MAX(B$2:B17)-1</f>
        <v>-6.2303959282712928E-2</v>
      </c>
      <c r="O17">
        <f>C17/MAX(C$2:C17)-1</f>
        <v>-3.2352941176470584E-2</v>
      </c>
      <c r="P17">
        <f t="shared" si="10"/>
        <v>-1.280680099256748E-3</v>
      </c>
      <c r="Q17">
        <f t="shared" si="11"/>
        <v>1.0467128027681657E-3</v>
      </c>
      <c r="S17" t="s">
        <v>13</v>
      </c>
      <c r="T17">
        <v>0</v>
      </c>
      <c r="U17">
        <f>U2-U8*T2</f>
        <v>9.9462743615510926E-3</v>
      </c>
    </row>
    <row r="18" spans="1:22">
      <c r="A18" s="1">
        <v>33807</v>
      </c>
      <c r="B18">
        <v>626.87</v>
      </c>
      <c r="C18">
        <v>6.58</v>
      </c>
      <c r="D18">
        <f t="shared" si="4"/>
        <v>-1.0946929980241837E-2</v>
      </c>
      <c r="E18">
        <f t="shared" si="0"/>
        <v>0</v>
      </c>
      <c r="F18">
        <f t="shared" si="5"/>
        <v>-1.0887230383262003E-2</v>
      </c>
      <c r="G18">
        <f t="shared" si="1"/>
        <v>0</v>
      </c>
      <c r="H18" t="str">
        <f t="shared" si="6"/>
        <v/>
      </c>
      <c r="I18" t="str">
        <f t="shared" si="2"/>
        <v/>
      </c>
      <c r="J18">
        <f t="shared" si="7"/>
        <v>-1.0946929980241837E-2</v>
      </c>
      <c r="K18" t="str">
        <f t="shared" si="3"/>
        <v/>
      </c>
      <c r="L18" t="str">
        <f t="shared" si="8"/>
        <v/>
      </c>
      <c r="M18">
        <f t="shared" si="9"/>
        <v>0</v>
      </c>
      <c r="N18">
        <f>B18/MAX(B$2:B18)-1</f>
        <v>-7.2512872107474702E-2</v>
      </c>
      <c r="O18">
        <f>C18/MAX(C$2:C18)-1</f>
        <v>-3.2352941176470584E-2</v>
      </c>
      <c r="P18">
        <f t="shared" si="10"/>
        <v>1.1007066855966974E-2</v>
      </c>
      <c r="Q18">
        <f t="shared" si="11"/>
        <v>1.0467128027681657E-3</v>
      </c>
      <c r="S18" t="s">
        <v>16</v>
      </c>
      <c r="T18">
        <f>-MIN(N3:N4369)</f>
        <v>0.56775388940357163</v>
      </c>
      <c r="U18">
        <f>-MIN(O3:O4369)</f>
        <v>0.61471389645776564</v>
      </c>
    </row>
    <row r="19" spans="1:22">
      <c r="A19" s="1">
        <v>33808</v>
      </c>
      <c r="B19">
        <v>626.65</v>
      </c>
      <c r="C19">
        <v>6.48</v>
      </c>
      <c r="D19">
        <f t="shared" si="4"/>
        <v>-3.5101155507511432E-4</v>
      </c>
      <c r="E19">
        <f t="shared" si="0"/>
        <v>-1.5314234973042481E-2</v>
      </c>
      <c r="F19">
        <f t="shared" si="5"/>
        <v>-3.5094995772655402E-4</v>
      </c>
      <c r="G19">
        <f t="shared" si="1"/>
        <v>-1.5197568389057725E-2</v>
      </c>
      <c r="H19" t="str">
        <f t="shared" si="6"/>
        <v/>
      </c>
      <c r="I19" t="str">
        <f t="shared" si="2"/>
        <v/>
      </c>
      <c r="J19">
        <f t="shared" si="7"/>
        <v>-3.5101155507511432E-4</v>
      </c>
      <c r="K19">
        <f t="shared" si="3"/>
        <v>-1.5314234973042481E-2</v>
      </c>
      <c r="L19" t="str">
        <f t="shared" si="8"/>
        <v/>
      </c>
      <c r="M19">
        <f t="shared" si="9"/>
        <v>-1.5314234973042481E-2</v>
      </c>
      <c r="N19">
        <f>B19/MAX(B$2:B19)-1</f>
        <v>-7.2838373675800483E-2</v>
      </c>
      <c r="O19">
        <f>C19/MAX(C$2:C19)-1</f>
        <v>-4.7058823529411709E-2</v>
      </c>
      <c r="P19">
        <f t="shared" si="10"/>
        <v>-1.4851830680680744E-2</v>
      </c>
      <c r="Q19">
        <f t="shared" si="11"/>
        <v>2.2145328719723129E-3</v>
      </c>
      <c r="S19" t="s">
        <v>17</v>
      </c>
      <c r="U19">
        <f>SQRT((COUNT(P3:P4369)-1)/COUNT(P3:P4369)*U24^2-AVERAGE(P3:P4369)^2)</f>
        <v>0.14497168246897749</v>
      </c>
    </row>
    <row r="20" spans="1:22">
      <c r="A20" s="1">
        <v>33809</v>
      </c>
      <c r="B20">
        <v>631.16999999999996</v>
      </c>
      <c r="C20">
        <v>6.52</v>
      </c>
      <c r="D20">
        <f t="shared" si="4"/>
        <v>7.1870688275071874E-3</v>
      </c>
      <c r="E20">
        <f t="shared" si="0"/>
        <v>6.1538655743780656E-3</v>
      </c>
      <c r="F20">
        <f t="shared" si="5"/>
        <v>7.2129577914306076E-3</v>
      </c>
      <c r="G20">
        <f t="shared" si="1"/>
        <v>6.1728395061726449E-3</v>
      </c>
      <c r="H20">
        <f t="shared" si="6"/>
        <v>7.1870688275071874E-3</v>
      </c>
      <c r="I20">
        <f t="shared" si="2"/>
        <v>6.1538655743780656E-3</v>
      </c>
      <c r="J20" t="str">
        <f t="shared" si="7"/>
        <v/>
      </c>
      <c r="K20" t="str">
        <f t="shared" si="3"/>
        <v/>
      </c>
      <c r="L20">
        <f t="shared" si="8"/>
        <v>6.1538655743780656E-3</v>
      </c>
      <c r="M20" t="str">
        <f t="shared" si="9"/>
        <v/>
      </c>
      <c r="N20">
        <f>B20/MAX(B$2:B20)-1</f>
        <v>-6.6150795999289858E-2</v>
      </c>
      <c r="O20">
        <f>C20/MAX(C$2:C20)-1</f>
        <v>-4.117647058823537E-2</v>
      </c>
      <c r="P20">
        <f t="shared" si="10"/>
        <v>-1.0326696824261017E-3</v>
      </c>
      <c r="Q20">
        <f t="shared" si="11"/>
        <v>1.6955017301038126E-3</v>
      </c>
      <c r="S20" t="s">
        <v>18</v>
      </c>
      <c r="T20">
        <f>RSQ($N$3:$N$4369,N3:N4369)</f>
        <v>1</v>
      </c>
      <c r="U20">
        <f>RSQ($D$3:$D$4369,E3:E4369)</f>
        <v>0.55873767247101203</v>
      </c>
    </row>
    <row r="21" spans="1:22">
      <c r="A21" s="1">
        <v>33810</v>
      </c>
      <c r="B21">
        <v>635.9</v>
      </c>
      <c r="C21">
        <v>6.52</v>
      </c>
      <c r="D21">
        <f t="shared" si="4"/>
        <v>7.4660783883235852E-3</v>
      </c>
      <c r="E21">
        <f t="shared" si="0"/>
        <v>0</v>
      </c>
      <c r="F21">
        <f t="shared" si="5"/>
        <v>7.4940190439976018E-3</v>
      </c>
      <c r="G21">
        <f t="shared" si="1"/>
        <v>0</v>
      </c>
      <c r="H21">
        <f t="shared" si="6"/>
        <v>7.4660783883235852E-3</v>
      </c>
      <c r="I21" t="str">
        <f t="shared" si="2"/>
        <v/>
      </c>
      <c r="J21" t="str">
        <f t="shared" si="7"/>
        <v/>
      </c>
      <c r="K21" t="str">
        <f t="shared" si="3"/>
        <v/>
      </c>
      <c r="L21">
        <f t="shared" si="8"/>
        <v>0</v>
      </c>
      <c r="M21" t="str">
        <f t="shared" si="9"/>
        <v/>
      </c>
      <c r="N21">
        <f>B21/MAX(B$2:B21)-1</f>
        <v>-5.9152512280286507E-2</v>
      </c>
      <c r="O21">
        <f>C21/MAX(C$2:C21)-1</f>
        <v>-4.117647058823537E-2</v>
      </c>
      <c r="P21">
        <f t="shared" si="10"/>
        <v>-7.4382764585626537E-3</v>
      </c>
      <c r="Q21">
        <f t="shared" si="11"/>
        <v>1.6955017301038126E-3</v>
      </c>
      <c r="S21" t="s">
        <v>19</v>
      </c>
      <c r="T21">
        <f>T2-(T4*$T$3)</f>
        <v>0</v>
      </c>
      <c r="U21">
        <f>U2-(T4*U3)</f>
        <v>-4.5967321724728338E-3</v>
      </c>
    </row>
    <row r="22" spans="1:22">
      <c r="A22" s="1">
        <v>33813</v>
      </c>
      <c r="B22">
        <v>630.91</v>
      </c>
      <c r="C22">
        <v>6.52</v>
      </c>
      <c r="D22">
        <f t="shared" si="4"/>
        <v>-7.8780966497304008E-3</v>
      </c>
      <c r="E22">
        <f t="shared" si="0"/>
        <v>0</v>
      </c>
      <c r="F22">
        <f t="shared" si="5"/>
        <v>-7.8471457776380094E-3</v>
      </c>
      <c r="G22">
        <f t="shared" si="1"/>
        <v>0</v>
      </c>
      <c r="H22" t="str">
        <f t="shared" si="6"/>
        <v/>
      </c>
      <c r="I22" t="str">
        <f t="shared" si="2"/>
        <v/>
      </c>
      <c r="J22">
        <f t="shared" si="7"/>
        <v>-7.8780966497304008E-3</v>
      </c>
      <c r="K22" t="str">
        <f t="shared" si="3"/>
        <v/>
      </c>
      <c r="L22" t="str">
        <f t="shared" si="8"/>
        <v/>
      </c>
      <c r="M22">
        <f t="shared" si="9"/>
        <v>0</v>
      </c>
      <c r="N22">
        <f>B22/MAX(B$2:B22)-1</f>
        <v>-6.6535479670947528E-2</v>
      </c>
      <c r="O22">
        <f>C22/MAX(C$2:C22)-1</f>
        <v>-4.117647058823537E-2</v>
      </c>
      <c r="P22">
        <f t="shared" si="10"/>
        <v>7.9092105054603401E-3</v>
      </c>
      <c r="Q22">
        <f t="shared" si="11"/>
        <v>1.6955017301038126E-3</v>
      </c>
      <c r="S22" t="s">
        <v>20</v>
      </c>
    </row>
    <row r="23" spans="1:22">
      <c r="A23" s="1">
        <v>33814</v>
      </c>
      <c r="B23">
        <v>635.26</v>
      </c>
      <c r="C23">
        <v>6.51</v>
      </c>
      <c r="D23">
        <f t="shared" si="4"/>
        <v>6.871142286664157E-3</v>
      </c>
      <c r="E23">
        <f t="shared" si="0"/>
        <v>-1.5349197180837017E-3</v>
      </c>
      <c r="F23">
        <f t="shared" si="5"/>
        <v>6.8948027452411242E-3</v>
      </c>
      <c r="G23">
        <f t="shared" si="1"/>
        <v>-1.5337423312883347E-3</v>
      </c>
      <c r="H23">
        <f t="shared" si="6"/>
        <v>6.871142286664157E-3</v>
      </c>
      <c r="I23" t="str">
        <f t="shared" si="2"/>
        <v/>
      </c>
      <c r="J23" t="str">
        <f t="shared" si="7"/>
        <v/>
      </c>
      <c r="K23">
        <f t="shared" si="3"/>
        <v>-1.5349197180837017E-3</v>
      </c>
      <c r="L23">
        <f t="shared" si="8"/>
        <v>-1.5349197180837017E-3</v>
      </c>
      <c r="M23" t="str">
        <f t="shared" si="9"/>
        <v/>
      </c>
      <c r="N23">
        <f>B23/MAX(B$2:B23)-1</f>
        <v>-6.0099425933597739E-2</v>
      </c>
      <c r="O23">
        <f>C23/MAX(C$2:C23)-1</f>
        <v>-4.2647058823529371E-2</v>
      </c>
      <c r="P23">
        <f t="shared" si="10"/>
        <v>-8.3708298558593519E-3</v>
      </c>
      <c r="Q23">
        <f t="shared" si="11"/>
        <v>1.8187716262975744E-3</v>
      </c>
      <c r="S23" t="s">
        <v>21</v>
      </c>
      <c r="T23">
        <f>T2/T7</f>
        <v>0.3669294259822411</v>
      </c>
      <c r="U23">
        <f>U2/U7</f>
        <v>0.32940701820700075</v>
      </c>
    </row>
    <row r="24" spans="1:22">
      <c r="A24" s="1">
        <v>33815</v>
      </c>
      <c r="B24">
        <v>639.95000000000005</v>
      </c>
      <c r="C24">
        <v>6.57</v>
      </c>
      <c r="D24">
        <f t="shared" si="4"/>
        <v>7.3556843915051099E-3</v>
      </c>
      <c r="E24">
        <f t="shared" si="0"/>
        <v>9.1743762760414498E-3</v>
      </c>
      <c r="F24">
        <f t="shared" si="5"/>
        <v>7.3828038913201777E-3</v>
      </c>
      <c r="G24">
        <f t="shared" si="1"/>
        <v>9.2165898617513342E-3</v>
      </c>
      <c r="H24">
        <f t="shared" si="6"/>
        <v>7.3556843915051099E-3</v>
      </c>
      <c r="I24">
        <f t="shared" si="2"/>
        <v>9.1743762760414498E-3</v>
      </c>
      <c r="J24" t="str">
        <f t="shared" si="7"/>
        <v/>
      </c>
      <c r="K24" t="str">
        <f t="shared" si="3"/>
        <v/>
      </c>
      <c r="L24">
        <f t="shared" si="8"/>
        <v>9.1743762760414498E-3</v>
      </c>
      <c r="M24" t="str">
        <f t="shared" si="9"/>
        <v/>
      </c>
      <c r="N24">
        <f>B24/MAX(B$2:B24)-1</f>
        <v>-5.3160324317926166E-2</v>
      </c>
      <c r="O24">
        <f>C24/MAX(C$2:C24)-1</f>
        <v>-3.3823529411764586E-2</v>
      </c>
      <c r="P24">
        <f t="shared" si="10"/>
        <v>1.8203467076742808E-3</v>
      </c>
      <c r="Q24">
        <f t="shared" si="11"/>
        <v>1.1440311418685039E-3</v>
      </c>
      <c r="S24" t="s">
        <v>22</v>
      </c>
      <c r="T24">
        <v>0</v>
      </c>
      <c r="U24">
        <f>_xlfn.STDEV.S(P3:P4369)*SQRT(252)</f>
        <v>0.14498828596769006</v>
      </c>
    </row>
    <row r="25" spans="1:22">
      <c r="A25" s="1">
        <v>33816</v>
      </c>
      <c r="B25">
        <v>650.02</v>
      </c>
      <c r="C25">
        <v>6.62</v>
      </c>
      <c r="D25">
        <f t="shared" si="4"/>
        <v>1.5613083345288072E-2</v>
      </c>
      <c r="E25">
        <f t="shared" si="0"/>
        <v>7.5815374523977531E-3</v>
      </c>
      <c r="F25">
        <f t="shared" si="5"/>
        <v>1.5735604344089271E-2</v>
      </c>
      <c r="G25">
        <f t="shared" si="1"/>
        <v>7.6103500761035558E-3</v>
      </c>
      <c r="H25">
        <f t="shared" si="6"/>
        <v>1.5613083345288072E-2</v>
      </c>
      <c r="I25">
        <f t="shared" si="2"/>
        <v>7.5815374523977531E-3</v>
      </c>
      <c r="J25" t="str">
        <f t="shared" si="7"/>
        <v/>
      </c>
      <c r="K25" t="str">
        <f t="shared" si="3"/>
        <v/>
      </c>
      <c r="L25">
        <f t="shared" si="8"/>
        <v>7.5815374523977531E-3</v>
      </c>
      <c r="M25" t="str">
        <f t="shared" si="9"/>
        <v/>
      </c>
      <c r="N25">
        <f>B25/MAX(B$2:B25)-1</f>
        <v>-3.8261229804107288E-2</v>
      </c>
      <c r="O25">
        <f>C25/MAX(C$2:C25)-1</f>
        <v>-2.6470588235294024E-2</v>
      </c>
      <c r="P25">
        <f t="shared" si="10"/>
        <v>-7.9993792018667742E-3</v>
      </c>
      <c r="Q25">
        <f t="shared" si="11"/>
        <v>7.0069204152248634E-4</v>
      </c>
      <c r="S25" t="s">
        <v>23</v>
      </c>
      <c r="T25">
        <f t="array" ref="T25">(SUM(N3:N4369^2)/COUNT(N3:N4369))^(1/2)</f>
        <v>0.21715587862273852</v>
      </c>
      <c r="U25">
        <f t="array" ref="U25">(SUM(O3:O4369^2)/COUNT(O3:O4369))^(1/2)</f>
        <v>0.23167012977056706</v>
      </c>
    </row>
    <row r="26" spans="1:22">
      <c r="A26" s="1">
        <v>33817</v>
      </c>
      <c r="B26">
        <v>662.49</v>
      </c>
      <c r="C26">
        <v>6.65</v>
      </c>
      <c r="D26">
        <f t="shared" si="4"/>
        <v>1.9002331759744945E-2</v>
      </c>
      <c r="E26">
        <f t="shared" si="0"/>
        <v>4.5214847188460574E-3</v>
      </c>
      <c r="F26">
        <f t="shared" si="5"/>
        <v>1.9184025106919744E-2</v>
      </c>
      <c r="G26">
        <f t="shared" si="1"/>
        <v>4.5317220543807935E-3</v>
      </c>
      <c r="H26">
        <f t="shared" si="6"/>
        <v>1.9002331759744945E-2</v>
      </c>
      <c r="I26">
        <f t="shared" si="2"/>
        <v>4.5214847188460574E-3</v>
      </c>
      <c r="J26" t="str">
        <f t="shared" si="7"/>
        <v/>
      </c>
      <c r="K26" t="str">
        <f t="shared" si="3"/>
        <v/>
      </c>
      <c r="L26">
        <f t="shared" si="8"/>
        <v>4.5214847188460574E-3</v>
      </c>
      <c r="M26" t="str">
        <f t="shared" si="9"/>
        <v/>
      </c>
      <c r="N26">
        <f>B26/MAX(B$2:B26)-1</f>
        <v>-1.981120909037104E-2</v>
      </c>
      <c r="O26">
        <f>C26/MAX(C$2:C26)-1</f>
        <v>-2.2058823529411686E-2</v>
      </c>
      <c r="P26">
        <f t="shared" si="10"/>
        <v>-1.437650384188649E-2</v>
      </c>
      <c r="Q26">
        <f t="shared" si="11"/>
        <v>4.8659169550172666E-4</v>
      </c>
      <c r="S26" t="s">
        <v>24</v>
      </c>
    </row>
    <row r="27" spans="1:22">
      <c r="A27" s="1">
        <v>33820</v>
      </c>
      <c r="B27">
        <v>660.23</v>
      </c>
      <c r="C27">
        <v>6.68</v>
      </c>
      <c r="D27">
        <f t="shared" si="4"/>
        <v>-3.4172042446195265E-3</v>
      </c>
      <c r="E27">
        <f t="shared" si="0"/>
        <v>4.5011328807914421E-3</v>
      </c>
      <c r="F27">
        <f t="shared" si="5"/>
        <v>-3.4113722471282859E-3</v>
      </c>
      <c r="G27">
        <f t="shared" si="1"/>
        <v>4.5112781954885772E-3</v>
      </c>
      <c r="H27" t="str">
        <f t="shared" si="6"/>
        <v/>
      </c>
      <c r="I27">
        <f t="shared" si="2"/>
        <v>4.5011328807914421E-3</v>
      </c>
      <c r="J27">
        <f t="shared" si="7"/>
        <v>-3.4172042446195265E-3</v>
      </c>
      <c r="K27" t="str">
        <f t="shared" si="3"/>
        <v/>
      </c>
      <c r="L27" t="str">
        <f t="shared" si="8"/>
        <v/>
      </c>
      <c r="M27">
        <f t="shared" si="9"/>
        <v>4.5011328807914421E-3</v>
      </c>
      <c r="N27">
        <f>B27/MAX(B$2:B27)-1</f>
        <v>-2.3154997928626297E-2</v>
      </c>
      <c r="O27">
        <f>C27/MAX(C$2:C27)-1</f>
        <v>-1.764705882352946E-2</v>
      </c>
      <c r="P27">
        <f t="shared" si="10"/>
        <v>7.9497700675965621E-3</v>
      </c>
      <c r="Q27">
        <f t="shared" si="11"/>
        <v>3.1141868512110898E-4</v>
      </c>
      <c r="S27" t="s">
        <v>28</v>
      </c>
      <c r="T27">
        <f>(1+T2-0)/(1+$T$2-0)-1</f>
        <v>0</v>
      </c>
      <c r="U27">
        <f>(1+U2-0)/(1+$T$2-0)-1</f>
        <v>-4.2875498708417892E-3</v>
      </c>
      <c r="V27" t="s">
        <v>50</v>
      </c>
    </row>
    <row r="28" spans="1:22">
      <c r="A28" s="1">
        <v>33821</v>
      </c>
      <c r="B28">
        <v>662.38</v>
      </c>
      <c r="C28">
        <v>6.63</v>
      </c>
      <c r="D28">
        <f t="shared" si="4"/>
        <v>3.2511502162955144E-3</v>
      </c>
      <c r="E28">
        <f t="shared" si="0"/>
        <v>-7.5131833507831383E-3</v>
      </c>
      <c r="F28">
        <f t="shared" si="5"/>
        <v>3.2564409372490832E-3</v>
      </c>
      <c r="G28">
        <f t="shared" si="1"/>
        <v>-7.4850299401196807E-3</v>
      </c>
      <c r="H28">
        <f t="shared" si="6"/>
        <v>3.2511502162955144E-3</v>
      </c>
      <c r="I28" t="str">
        <f t="shared" si="2"/>
        <v/>
      </c>
      <c r="J28" t="str">
        <f t="shared" si="7"/>
        <v/>
      </c>
      <c r="K28">
        <f t="shared" si="3"/>
        <v>-7.5131833507831383E-3</v>
      </c>
      <c r="L28">
        <f t="shared" si="8"/>
        <v>-7.5131833507831383E-3</v>
      </c>
      <c r="M28" t="str">
        <f t="shared" si="9"/>
        <v/>
      </c>
      <c r="N28">
        <f>B28/MAX(B$2:B28)-1</f>
        <v>-1.9973959874533986E-2</v>
      </c>
      <c r="O28">
        <f>C28/MAX(C$2:C28)-1</f>
        <v>-2.5000000000000022E-2</v>
      </c>
      <c r="P28">
        <f t="shared" si="10"/>
        <v>-1.0706605449085416E-2</v>
      </c>
      <c r="Q28">
        <f t="shared" si="11"/>
        <v>6.250000000000011E-4</v>
      </c>
      <c r="S28" t="s">
        <v>49</v>
      </c>
      <c r="T28">
        <f>SUM(alloc_df!U3:U1520)</f>
        <v>5.3594553649063827E-2</v>
      </c>
    </row>
    <row r="29" spans="1:22">
      <c r="A29" s="1">
        <v>33822</v>
      </c>
      <c r="B29">
        <v>664.16</v>
      </c>
      <c r="C29">
        <v>6.6</v>
      </c>
      <c r="D29">
        <f t="shared" si="4"/>
        <v>2.6836749262184822E-3</v>
      </c>
      <c r="E29">
        <f t="shared" si="0"/>
        <v>-4.5351551653912622E-3</v>
      </c>
      <c r="F29">
        <f t="shared" si="5"/>
        <v>2.6872792052898831E-3</v>
      </c>
      <c r="G29">
        <f t="shared" si="1"/>
        <v>-4.5248868778280382E-3</v>
      </c>
      <c r="H29">
        <f t="shared" si="6"/>
        <v>2.6836749262184822E-3</v>
      </c>
      <c r="I29" t="str">
        <f t="shared" si="2"/>
        <v/>
      </c>
      <c r="J29" t="str">
        <f t="shared" si="7"/>
        <v/>
      </c>
      <c r="K29">
        <f t="shared" si="3"/>
        <v>-4.5351551653912622E-3</v>
      </c>
      <c r="L29">
        <f t="shared" si="8"/>
        <v>-4.5351551653912622E-3</v>
      </c>
      <c r="M29" t="str">
        <f t="shared" si="9"/>
        <v/>
      </c>
      <c r="N29">
        <f>B29/MAX(B$2:B29)-1</f>
        <v>-1.734035627626207E-2</v>
      </c>
      <c r="O29">
        <f>C29/MAX(C$2:C29)-1</f>
        <v>-2.9411764705882359E-2</v>
      </c>
      <c r="P29">
        <f t="shared" si="10"/>
        <v>-7.1928369220303212E-3</v>
      </c>
      <c r="Q29">
        <f t="shared" si="11"/>
        <v>8.650519031141872E-4</v>
      </c>
      <c r="S29" t="s">
        <v>73</v>
      </c>
    </row>
    <row r="30" spans="1:22">
      <c r="A30" s="1">
        <v>33823</v>
      </c>
      <c r="B30">
        <v>662.59</v>
      </c>
      <c r="C30">
        <v>6.62</v>
      </c>
      <c r="D30">
        <f t="shared" si="4"/>
        <v>-2.3666866143949752E-3</v>
      </c>
      <c r="E30">
        <f t="shared" si="0"/>
        <v>3.0257209165371114E-3</v>
      </c>
      <c r="F30">
        <f t="shared" si="5"/>
        <v>-2.3638882197060118E-3</v>
      </c>
      <c r="G30">
        <f t="shared" si="1"/>
        <v>3.0303030303031608E-3</v>
      </c>
      <c r="H30" t="str">
        <f t="shared" si="6"/>
        <v/>
      </c>
      <c r="I30">
        <f t="shared" si="2"/>
        <v>3.0257209165371114E-3</v>
      </c>
      <c r="J30">
        <f t="shared" si="7"/>
        <v>-2.3666866143949752E-3</v>
      </c>
      <c r="K30" t="str">
        <f t="shared" si="3"/>
        <v/>
      </c>
      <c r="L30" t="str">
        <f t="shared" si="8"/>
        <v/>
      </c>
      <c r="M30">
        <f t="shared" si="9"/>
        <v>3.0257209165371114E-3</v>
      </c>
      <c r="N30">
        <f>B30/MAX(B$2:B30)-1</f>
        <v>-1.966325383204115E-2</v>
      </c>
      <c r="O30">
        <f>C30/MAX(C$2:C30)-1</f>
        <v>-2.6470588235294024E-2</v>
      </c>
      <c r="P30">
        <f t="shared" si="10"/>
        <v>5.4069727291479186E-3</v>
      </c>
      <c r="Q30">
        <f t="shared" si="11"/>
        <v>7.0069204152248634E-4</v>
      </c>
      <c r="S30" t="s">
        <v>88</v>
      </c>
      <c r="T30">
        <f>EXP(T37*T36-T35)-1</f>
        <v>3.4629252443248992E-2</v>
      </c>
      <c r="U30">
        <f>EXP(U37*U36-U35)-1</f>
        <v>3.4685419131574635E-2</v>
      </c>
    </row>
    <row r="31" spans="1:22">
      <c r="A31" s="1">
        <v>33824</v>
      </c>
      <c r="B31">
        <v>662.1</v>
      </c>
      <c r="C31">
        <v>6.6</v>
      </c>
      <c r="D31">
        <f t="shared" si="4"/>
        <v>-7.3979575953319677E-4</v>
      </c>
      <c r="E31">
        <f t="shared" si="0"/>
        <v>-3.0257209165370676E-3</v>
      </c>
      <c r="F31">
        <f t="shared" si="5"/>
        <v>-7.3952217811923404E-4</v>
      </c>
      <c r="G31">
        <f t="shared" si="1"/>
        <v>-3.0211480362538623E-3</v>
      </c>
      <c r="H31" t="str">
        <f t="shared" si="6"/>
        <v/>
      </c>
      <c r="I31" t="str">
        <f t="shared" si="2"/>
        <v/>
      </c>
      <c r="J31">
        <f t="shared" si="7"/>
        <v>-7.3979575953319677E-4</v>
      </c>
      <c r="K31">
        <f t="shared" si="3"/>
        <v>-3.0257209165370676E-3</v>
      </c>
      <c r="L31" t="str">
        <f t="shared" si="8"/>
        <v/>
      </c>
      <c r="M31">
        <f t="shared" si="9"/>
        <v>-3.0257209165370676E-3</v>
      </c>
      <c r="N31">
        <f>B31/MAX(B$2:B31)-1</f>
        <v>-2.0388234597857546E-2</v>
      </c>
      <c r="O31">
        <f>C31/MAX(C$2:C31)-1</f>
        <v>-2.9411764705882359E-2</v>
      </c>
      <c r="P31">
        <f t="shared" si="10"/>
        <v>-2.2833144197876853E-3</v>
      </c>
      <c r="Q31">
        <f t="shared" si="11"/>
        <v>8.650519031141872E-4</v>
      </c>
      <c r="S31" t="s">
        <v>89</v>
      </c>
      <c r="T31">
        <f>EXP(T36*(T37+T33/6*(T37^2-1)+T34/24*T37*(T37^2-3)-T33^2/36*T37*(2*T37^2-5))-T35)-1</f>
        <v>5.7772650945649096E-2</v>
      </c>
      <c r="U31">
        <f>EXP(U36*(U37+U33/6*(U37^2-1)+U34/24*U37*(U37^2-3)-U33^2/36*U37*(2*U37^2-5))-U35)-1</f>
        <v>6.6521216244673997E-2</v>
      </c>
    </row>
    <row r="32" spans="1:22">
      <c r="A32" s="1">
        <v>33827</v>
      </c>
      <c r="B32">
        <v>665.77</v>
      </c>
      <c r="C32">
        <v>6.62</v>
      </c>
      <c r="D32">
        <f t="shared" si="4"/>
        <v>5.5276636188070624E-3</v>
      </c>
      <c r="E32">
        <f t="shared" si="0"/>
        <v>3.0257209165371114E-3</v>
      </c>
      <c r="F32">
        <f t="shared" si="5"/>
        <v>5.5429693399788871E-3</v>
      </c>
      <c r="G32">
        <f t="shared" si="1"/>
        <v>3.0303030303031608E-3</v>
      </c>
      <c r="H32">
        <f t="shared" si="6"/>
        <v>5.5276636188070624E-3</v>
      </c>
      <c r="I32">
        <f t="shared" si="2"/>
        <v>3.0257209165371114E-3</v>
      </c>
      <c r="J32" t="str">
        <f t="shared" si="7"/>
        <v/>
      </c>
      <c r="K32" t="str">
        <f t="shared" si="3"/>
        <v/>
      </c>
      <c r="L32">
        <f t="shared" si="8"/>
        <v>3.0257209165371114E-3</v>
      </c>
      <c r="M32" t="str">
        <f t="shared" si="9"/>
        <v/>
      </c>
      <c r="N32">
        <f>B32/MAX(B$2:B32)-1</f>
        <v>-1.495827661715099E-2</v>
      </c>
      <c r="O32">
        <f>C32/MAX(C$2:C32)-1</f>
        <v>-2.6470588235294024E-2</v>
      </c>
      <c r="P32">
        <f t="shared" si="10"/>
        <v>-2.4988154522377348E-3</v>
      </c>
      <c r="Q32">
        <f t="shared" si="11"/>
        <v>7.0069204152248634E-4</v>
      </c>
    </row>
    <row r="33" spans="1:21">
      <c r="A33" s="1">
        <v>33828</v>
      </c>
      <c r="B33">
        <v>660.2</v>
      </c>
      <c r="C33">
        <v>6.64</v>
      </c>
      <c r="D33">
        <f t="shared" si="4"/>
        <v>-8.4014461305146546E-3</v>
      </c>
      <c r="E33">
        <f t="shared" si="0"/>
        <v>3.0165935394255057E-3</v>
      </c>
      <c r="F33">
        <f t="shared" si="5"/>
        <v>-8.3662526097599832E-3</v>
      </c>
      <c r="G33">
        <f t="shared" si="1"/>
        <v>3.0211480362536403E-3</v>
      </c>
      <c r="H33" t="str">
        <f t="shared" si="6"/>
        <v/>
      </c>
      <c r="I33">
        <f t="shared" si="2"/>
        <v>3.0165935394255057E-3</v>
      </c>
      <c r="J33">
        <f t="shared" si="7"/>
        <v>-8.4014461305146546E-3</v>
      </c>
      <c r="K33" t="str">
        <f t="shared" si="3"/>
        <v/>
      </c>
      <c r="L33" t="str">
        <f t="shared" si="8"/>
        <v/>
      </c>
      <c r="M33">
        <f t="shared" si="9"/>
        <v>3.0165935394255057E-3</v>
      </c>
      <c r="N33">
        <f>B33/MAX(B$2:B33)-1</f>
        <v>-2.3199384506125242E-2</v>
      </c>
      <c r="O33">
        <f>C33/MAX(C$2:C33)-1</f>
        <v>-2.352941176470591E-2</v>
      </c>
      <c r="P33">
        <f t="shared" si="10"/>
        <v>1.1483474292784734E-2</v>
      </c>
      <c r="Q33">
        <f t="shared" si="11"/>
        <v>5.5363321799308082E-4</v>
      </c>
      <c r="S33" t="s">
        <v>81</v>
      </c>
      <c r="T33">
        <f>SKEW(D3:D4369)</f>
        <v>-0.22026410531580251</v>
      </c>
      <c r="U33">
        <f>SKEW(E3:E4369)</f>
        <v>-0.23283656685787671</v>
      </c>
    </row>
    <row r="34" spans="1:21">
      <c r="A34" s="1">
        <v>33829</v>
      </c>
      <c r="B34">
        <v>662.05</v>
      </c>
      <c r="C34">
        <v>6.63</v>
      </c>
      <c r="D34">
        <f t="shared" si="4"/>
        <v>2.7982623666730848E-3</v>
      </c>
      <c r="E34">
        <f t="shared" si="0"/>
        <v>-1.5071592905713629E-3</v>
      </c>
      <c r="F34">
        <f t="shared" si="5"/>
        <v>2.80218115722497E-3</v>
      </c>
      <c r="G34">
        <f t="shared" si="1"/>
        <v>-1.5060240963855609E-3</v>
      </c>
      <c r="H34">
        <f t="shared" si="6"/>
        <v>2.7982623666730848E-3</v>
      </c>
      <c r="I34" t="str">
        <f t="shared" si="2"/>
        <v/>
      </c>
      <c r="J34" t="str">
        <f t="shared" si="7"/>
        <v/>
      </c>
      <c r="K34">
        <f t="shared" si="3"/>
        <v>-1.5071592905713629E-3</v>
      </c>
      <c r="L34">
        <f t="shared" si="8"/>
        <v>-1.5071592905713629E-3</v>
      </c>
      <c r="M34" t="str">
        <f t="shared" si="9"/>
        <v/>
      </c>
      <c r="N34">
        <f>B34/MAX(B$2:B34)-1</f>
        <v>-2.0462212227022603E-2</v>
      </c>
      <c r="O34">
        <f>C34/MAX(C$2:C34)-1</f>
        <v>-2.5000000000000022E-2</v>
      </c>
      <c r="P34">
        <f t="shared" si="10"/>
        <v>-4.2961666164695878E-3</v>
      </c>
      <c r="Q34">
        <f t="shared" si="11"/>
        <v>6.250000000000011E-4</v>
      </c>
      <c r="S34" t="s">
        <v>82</v>
      </c>
      <c r="T34">
        <f>KURT(D3:D4369)-3</f>
        <v>4.3404134404649586</v>
      </c>
      <c r="U34">
        <f>KURT(E3:E4369)-3</f>
        <v>5.7680800491019149</v>
      </c>
    </row>
    <row r="35" spans="1:21">
      <c r="A35" s="1">
        <v>33830</v>
      </c>
      <c r="B35">
        <v>662.28</v>
      </c>
      <c r="C35">
        <v>6.63</v>
      </c>
      <c r="D35">
        <f t="shared" si="4"/>
        <v>3.4734545364448693E-4</v>
      </c>
      <c r="E35">
        <f t="shared" si="0"/>
        <v>0</v>
      </c>
      <c r="F35">
        <f t="shared" si="5"/>
        <v>3.4740578506164965E-4</v>
      </c>
      <c r="G35">
        <f t="shared" si="1"/>
        <v>0</v>
      </c>
      <c r="H35">
        <f t="shared" si="6"/>
        <v>3.4734545364448693E-4</v>
      </c>
      <c r="I35" t="str">
        <f t="shared" si="2"/>
        <v/>
      </c>
      <c r="J35" t="str">
        <f t="shared" si="7"/>
        <v/>
      </c>
      <c r="K35" t="str">
        <f t="shared" si="3"/>
        <v/>
      </c>
      <c r="L35">
        <f t="shared" si="8"/>
        <v>0</v>
      </c>
      <c r="M35" t="str">
        <f t="shared" si="9"/>
        <v/>
      </c>
      <c r="N35">
        <f>B35/MAX(B$2:B35)-1</f>
        <v>-2.0121915132863877E-2</v>
      </c>
      <c r="O35">
        <f>C35/MAX(C$2:C35)-1</f>
        <v>-2.5000000000000022E-2</v>
      </c>
      <c r="P35">
        <f t="shared" si="10"/>
        <v>-3.4728513619630696E-4</v>
      </c>
      <c r="Q35">
        <f t="shared" si="11"/>
        <v>6.250000000000011E-4</v>
      </c>
      <c r="S35" t="s">
        <v>83</v>
      </c>
      <c r="T35">
        <f>AVERAGE(D3:D4369)</f>
        <v>2.2197093669906937E-4</v>
      </c>
      <c r="U35">
        <f>AVERAGE(E3:E4369)</f>
        <v>2.0492027094366977E-4</v>
      </c>
    </row>
    <row r="36" spans="1:21">
      <c r="A36" s="1">
        <v>33831</v>
      </c>
      <c r="B36">
        <v>665.21</v>
      </c>
      <c r="C36">
        <v>6.63</v>
      </c>
      <c r="D36">
        <f t="shared" si="4"/>
        <v>4.4143530391269397E-3</v>
      </c>
      <c r="E36">
        <f t="shared" si="0"/>
        <v>0</v>
      </c>
      <c r="F36">
        <f t="shared" si="5"/>
        <v>4.42411064806425E-3</v>
      </c>
      <c r="G36">
        <f t="shared" si="1"/>
        <v>0</v>
      </c>
      <c r="H36">
        <f t="shared" si="6"/>
        <v>4.4143530391269397E-3</v>
      </c>
      <c r="I36" t="str">
        <f t="shared" si="2"/>
        <v/>
      </c>
      <c r="J36" t="str">
        <f t="shared" si="7"/>
        <v/>
      </c>
      <c r="K36" t="str">
        <f t="shared" si="3"/>
        <v/>
      </c>
      <c r="L36">
        <f t="shared" si="8"/>
        <v>0</v>
      </c>
      <c r="M36" t="str">
        <f t="shared" si="9"/>
        <v/>
      </c>
      <c r="N36">
        <f>B36/MAX(B$2:B36)-1</f>
        <v>-1.5786826063798221E-2</v>
      </c>
      <c r="O36">
        <f>C36/MAX(C$2:C36)-1</f>
        <v>-2.5000000000000022E-2</v>
      </c>
      <c r="P36">
        <f t="shared" si="10"/>
        <v>-4.4046241036664879E-3</v>
      </c>
      <c r="Q36">
        <f t="shared" si="11"/>
        <v>6.250000000000011E-4</v>
      </c>
      <c r="S36" t="s">
        <v>84</v>
      </c>
      <c r="T36">
        <f>_xlfn.STDEV.S(D3:D4369)</f>
        <v>1.2856423705118631E-2</v>
      </c>
      <c r="U36">
        <f>_xlfn.STDEV.S(E3:E4369)</f>
        <v>1.2870394303909436E-2</v>
      </c>
    </row>
    <row r="37" spans="1:21">
      <c r="A37" s="1">
        <v>33834</v>
      </c>
      <c r="B37">
        <v>666.58</v>
      </c>
      <c r="C37">
        <v>6.64</v>
      </c>
      <c r="D37">
        <f t="shared" si="4"/>
        <v>2.0573821447031999E-3</v>
      </c>
      <c r="E37">
        <f t="shared" si="0"/>
        <v>1.5071592905713386E-3</v>
      </c>
      <c r="F37">
        <f t="shared" si="5"/>
        <v>2.0595000075165348E-3</v>
      </c>
      <c r="G37">
        <f t="shared" si="1"/>
        <v>1.5082956259426794E-3</v>
      </c>
      <c r="H37">
        <f t="shared" si="6"/>
        <v>2.0573821447031999E-3</v>
      </c>
      <c r="I37">
        <f t="shared" si="2"/>
        <v>1.5071592905713386E-3</v>
      </c>
      <c r="J37" t="str">
        <f t="shared" si="7"/>
        <v/>
      </c>
      <c r="K37" t="str">
        <f t="shared" si="3"/>
        <v/>
      </c>
      <c r="L37">
        <f t="shared" si="8"/>
        <v>1.5071592905713386E-3</v>
      </c>
      <c r="M37" t="str">
        <f t="shared" si="9"/>
        <v/>
      </c>
      <c r="N37">
        <f>B37/MAX(B$2:B37)-1</f>
        <v>-1.3759839024678922E-2</v>
      </c>
      <c r="O37">
        <f>C37/MAX(C$2:C37)-1</f>
        <v>-2.352941176470591E-2</v>
      </c>
      <c r="P37">
        <f t="shared" si="10"/>
        <v>-5.5007150929631266E-4</v>
      </c>
      <c r="Q37">
        <f t="shared" si="11"/>
        <v>5.5363321799308082E-4</v>
      </c>
      <c r="S37" t="s">
        <v>85</v>
      </c>
      <c r="T37">
        <f>1/0.01*T40</f>
        <v>2.665214220345808</v>
      </c>
      <c r="U37">
        <f>1/0.01*U40</f>
        <v>2.665214220345808</v>
      </c>
    </row>
    <row r="38" spans="1:21">
      <c r="A38" s="1">
        <v>33835</v>
      </c>
      <c r="B38">
        <v>665.69</v>
      </c>
      <c r="C38">
        <v>6.66</v>
      </c>
      <c r="D38">
        <f t="shared" si="4"/>
        <v>-1.3360657109936995E-3</v>
      </c>
      <c r="E38">
        <f t="shared" si="0"/>
        <v>3.0075210639553224E-3</v>
      </c>
      <c r="F38">
        <f t="shared" si="5"/>
        <v>-1.3351735725644076E-3</v>
      </c>
      <c r="G38">
        <f t="shared" si="1"/>
        <v>3.0120481927711218E-3</v>
      </c>
      <c r="H38" t="str">
        <f t="shared" si="6"/>
        <v/>
      </c>
      <c r="I38">
        <f t="shared" si="2"/>
        <v>3.0075210639553224E-3</v>
      </c>
      <c r="J38">
        <f t="shared" si="7"/>
        <v>-1.3360657109936995E-3</v>
      </c>
      <c r="K38" t="str">
        <f t="shared" si="3"/>
        <v/>
      </c>
      <c r="L38" t="str">
        <f t="shared" si="8"/>
        <v/>
      </c>
      <c r="M38">
        <f t="shared" si="9"/>
        <v>3.0075210639553224E-3</v>
      </c>
      <c r="N38">
        <f>B38/MAX(B$2:B38)-1</f>
        <v>-1.5076640823814769E-2</v>
      </c>
      <c r="O38">
        <f>C38/MAX(C$2:C38)-1</f>
        <v>-2.0588235294117574E-2</v>
      </c>
      <c r="P38">
        <f t="shared" si="10"/>
        <v>4.3530338210537867E-3</v>
      </c>
      <c r="Q38">
        <f t="shared" si="11"/>
        <v>4.2387543252594853E-4</v>
      </c>
    </row>
    <row r="39" spans="1:21">
      <c r="A39" s="1">
        <v>33836</v>
      </c>
      <c r="B39">
        <v>665.07</v>
      </c>
      <c r="C39">
        <v>6.7</v>
      </c>
      <c r="D39">
        <f t="shared" si="4"/>
        <v>-9.3179843827517761E-4</v>
      </c>
      <c r="E39">
        <f t="shared" si="0"/>
        <v>5.9880418446226933E-3</v>
      </c>
      <c r="F39">
        <f t="shared" si="5"/>
        <v>-9.3136444891772641E-4</v>
      </c>
      <c r="G39">
        <f t="shared" si="1"/>
        <v>6.0060060060060927E-3</v>
      </c>
      <c r="H39" t="str">
        <f t="shared" si="6"/>
        <v/>
      </c>
      <c r="I39">
        <f t="shared" si="2"/>
        <v>5.9880418446226933E-3</v>
      </c>
      <c r="J39">
        <f t="shared" si="7"/>
        <v>-9.3179843827517761E-4</v>
      </c>
      <c r="K39" t="str">
        <f t="shared" si="3"/>
        <v/>
      </c>
      <c r="L39" t="str">
        <f t="shared" si="8"/>
        <v/>
      </c>
      <c r="M39">
        <f t="shared" si="9"/>
        <v>5.9880418446226933E-3</v>
      </c>
      <c r="N39">
        <f>B39/MAX(B$2:B39)-1</f>
        <v>-1.5993963425460112E-2</v>
      </c>
      <c r="O39">
        <f>C39/MAX(C$2:C39)-1</f>
        <v>-1.4705882352941124E-2</v>
      </c>
      <c r="P39">
        <f t="shared" si="10"/>
        <v>6.9438376984951589E-3</v>
      </c>
      <c r="Q39">
        <f t="shared" si="11"/>
        <v>2.1626297577854517E-4</v>
      </c>
      <c r="S39" t="s">
        <v>86</v>
      </c>
      <c r="T39">
        <f>NORMINV(0.01,0,1)</f>
        <v>-2.3263478740408408</v>
      </c>
      <c r="U39">
        <f>NORMINV(0.01,0,1)</f>
        <v>-2.3263478740408408</v>
      </c>
    </row>
    <row r="40" spans="1:21">
      <c r="A40" s="1">
        <v>33837</v>
      </c>
      <c r="B40">
        <v>670.68</v>
      </c>
      <c r="C40">
        <v>6.71</v>
      </c>
      <c r="D40">
        <f t="shared" si="4"/>
        <v>8.3998247956354379E-3</v>
      </c>
      <c r="E40">
        <f t="shared" si="0"/>
        <v>1.4914245866701199E-3</v>
      </c>
      <c r="F40">
        <f t="shared" si="5"/>
        <v>8.435202309531098E-3</v>
      </c>
      <c r="G40">
        <f t="shared" si="1"/>
        <v>1.4925373134329067E-3</v>
      </c>
      <c r="H40">
        <f t="shared" si="6"/>
        <v>8.3998247956354379E-3</v>
      </c>
      <c r="I40">
        <f t="shared" si="2"/>
        <v>1.4914245866701199E-3</v>
      </c>
      <c r="J40" t="str">
        <f t="shared" si="7"/>
        <v/>
      </c>
      <c r="K40" t="str">
        <f t="shared" si="3"/>
        <v/>
      </c>
      <c r="L40">
        <f t="shared" si="8"/>
        <v>1.4914245866701199E-3</v>
      </c>
      <c r="M40" t="str">
        <f t="shared" si="9"/>
        <v/>
      </c>
      <c r="N40">
        <f>B40/MAX(B$2:B40)-1</f>
        <v>-7.6936734331538581E-3</v>
      </c>
      <c r="O40">
        <f>C40/MAX(C$2:C40)-1</f>
        <v>-1.3235294117647012E-2</v>
      </c>
      <c r="P40">
        <f t="shared" si="10"/>
        <v>-6.884592069176132E-3</v>
      </c>
      <c r="Q40">
        <f t="shared" si="11"/>
        <v>1.7517301038062159E-4</v>
      </c>
      <c r="S40" t="s">
        <v>87</v>
      </c>
      <c r="T40">
        <f>NORMDIST(T39,0, 1, FALSE)</f>
        <v>2.665214220345808E-2</v>
      </c>
      <c r="U40">
        <f>NORMDIST(U39,0, 1, FALSE)</f>
        <v>2.665214220345808E-2</v>
      </c>
    </row>
    <row r="41" spans="1:21">
      <c r="A41" s="1">
        <v>33838</v>
      </c>
      <c r="B41">
        <v>667.03</v>
      </c>
      <c r="C41">
        <v>6.72</v>
      </c>
      <c r="D41">
        <f t="shared" si="4"/>
        <v>-5.4571006541969365E-3</v>
      </c>
      <c r="E41">
        <f t="shared" si="0"/>
        <v>1.4892035514676113E-3</v>
      </c>
      <c r="F41">
        <f t="shared" si="5"/>
        <v>-5.4422377288722013E-3</v>
      </c>
      <c r="G41">
        <f t="shared" si="1"/>
        <v>1.4903129657226621E-3</v>
      </c>
      <c r="H41" t="str">
        <f t="shared" si="6"/>
        <v/>
      </c>
      <c r="I41">
        <f t="shared" si="2"/>
        <v>1.4892035514676113E-3</v>
      </c>
      <c r="J41">
        <f t="shared" si="7"/>
        <v>-5.4571006541969365E-3</v>
      </c>
      <c r="K41" t="str">
        <f t="shared" si="3"/>
        <v/>
      </c>
      <c r="L41" t="str">
        <f t="shared" si="8"/>
        <v/>
      </c>
      <c r="M41">
        <f t="shared" si="9"/>
        <v>1.4892035514676113E-3</v>
      </c>
      <c r="N41">
        <f>B41/MAX(B$2:B41)-1</f>
        <v>-1.3094040362194526E-2</v>
      </c>
      <c r="O41">
        <f>C41/MAX(C$2:C41)-1</f>
        <v>-1.1764705882352899E-2</v>
      </c>
      <c r="P41">
        <f t="shared" si="10"/>
        <v>6.9704857350507687E-3</v>
      </c>
      <c r="Q41">
        <f t="shared" si="11"/>
        <v>1.3840830449826891E-4</v>
      </c>
    </row>
    <row r="42" spans="1:21">
      <c r="A42" s="1">
        <v>33841</v>
      </c>
      <c r="B42">
        <v>663.88</v>
      </c>
      <c r="C42">
        <v>6.7</v>
      </c>
      <c r="D42">
        <f t="shared" si="4"/>
        <v>-4.7336121628920678E-3</v>
      </c>
      <c r="E42">
        <f t="shared" si="0"/>
        <v>-2.9806281381377893E-3</v>
      </c>
      <c r="F42">
        <f t="shared" si="5"/>
        <v>-4.7224262776786041E-3</v>
      </c>
      <c r="G42">
        <f t="shared" si="1"/>
        <v>-2.9761904761904656E-3</v>
      </c>
      <c r="H42" t="str">
        <f t="shared" si="6"/>
        <v/>
      </c>
      <c r="I42" t="str">
        <f t="shared" si="2"/>
        <v/>
      </c>
      <c r="J42">
        <f t="shared" si="7"/>
        <v>-4.7336121628920678E-3</v>
      </c>
      <c r="K42">
        <f t="shared" si="3"/>
        <v>-2.9806281381377893E-3</v>
      </c>
      <c r="L42" t="str">
        <f t="shared" si="8"/>
        <v/>
      </c>
      <c r="M42">
        <f t="shared" si="9"/>
        <v>-2.9806281381377893E-3</v>
      </c>
      <c r="N42">
        <f>B42/MAX(B$2:B42)-1</f>
        <v>-1.7754630999585741E-2</v>
      </c>
      <c r="O42">
        <f>C42/MAX(C$2:C42)-1</f>
        <v>-1.4705882352941124E-2</v>
      </c>
      <c r="P42">
        <f t="shared" si="10"/>
        <v>1.7545213994496489E-3</v>
      </c>
      <c r="Q42">
        <f t="shared" si="11"/>
        <v>2.1626297577854517E-4</v>
      </c>
    </row>
    <row r="43" spans="1:21">
      <c r="A43" s="1">
        <v>33842</v>
      </c>
      <c r="B43">
        <v>666.4</v>
      </c>
      <c r="C43">
        <v>6.71</v>
      </c>
      <c r="D43">
        <f t="shared" si="4"/>
        <v>3.7886806001148337E-3</v>
      </c>
      <c r="E43">
        <f t="shared" si="0"/>
        <v>1.4914245866701199E-3</v>
      </c>
      <c r="F43">
        <f t="shared" si="5"/>
        <v>3.795866722901664E-3</v>
      </c>
      <c r="G43">
        <f t="shared" si="1"/>
        <v>1.4925373134329067E-3</v>
      </c>
      <c r="H43">
        <f t="shared" si="6"/>
        <v>3.7886806001148337E-3</v>
      </c>
      <c r="I43">
        <f t="shared" si="2"/>
        <v>1.4914245866701199E-3</v>
      </c>
      <c r="J43" t="str">
        <f t="shared" si="7"/>
        <v/>
      </c>
      <c r="K43" t="str">
        <f t="shared" si="3"/>
        <v/>
      </c>
      <c r="L43">
        <f t="shared" si="8"/>
        <v>1.4914245866701199E-3</v>
      </c>
      <c r="M43" t="str">
        <f t="shared" si="9"/>
        <v/>
      </c>
      <c r="N43">
        <f>B43/MAX(B$2:B43)-1</f>
        <v>-1.4026158489672702E-2</v>
      </c>
      <c r="O43">
        <f>C43/MAX(C$2:C43)-1</f>
        <v>-1.3235294117647012E-2</v>
      </c>
      <c r="P43">
        <f t="shared" si="10"/>
        <v>-2.2946193402733073E-3</v>
      </c>
      <c r="Q43">
        <f t="shared" si="11"/>
        <v>1.7517301038062159E-4</v>
      </c>
    </row>
    <row r="44" spans="1:21">
      <c r="A44" s="1">
        <v>33843</v>
      </c>
      <c r="B44">
        <v>664.81</v>
      </c>
      <c r="C44">
        <v>6.69</v>
      </c>
      <c r="D44">
        <f t="shared" si="4"/>
        <v>-2.3888053065958233E-3</v>
      </c>
      <c r="E44">
        <f t="shared" si="0"/>
        <v>-2.9850768434532852E-3</v>
      </c>
      <c r="F44">
        <f t="shared" si="5"/>
        <v>-2.3859543817527085E-3</v>
      </c>
      <c r="G44">
        <f t="shared" si="1"/>
        <v>-2.9806259314455463E-3</v>
      </c>
      <c r="H44" t="str">
        <f t="shared" si="6"/>
        <v/>
      </c>
      <c r="I44" t="str">
        <f t="shared" si="2"/>
        <v/>
      </c>
      <c r="J44">
        <f t="shared" si="7"/>
        <v>-2.3888053065958233E-3</v>
      </c>
      <c r="K44">
        <f t="shared" si="3"/>
        <v>-2.9850768434532852E-3</v>
      </c>
      <c r="L44" t="str">
        <f t="shared" si="8"/>
        <v/>
      </c>
      <c r="M44">
        <f t="shared" si="9"/>
        <v>-2.9850768434532852E-3</v>
      </c>
      <c r="N44">
        <f>B44/MAX(B$2:B44)-1</f>
        <v>-1.6378647097117893E-2</v>
      </c>
      <c r="O44">
        <f>C44/MAX(C$2:C44)-1</f>
        <v>-1.6176470588235237E-2</v>
      </c>
      <c r="P44">
        <f t="shared" si="10"/>
        <v>-5.9609380231240294E-4</v>
      </c>
      <c r="Q44">
        <f t="shared" si="11"/>
        <v>2.6167820069203964E-4</v>
      </c>
    </row>
    <row r="45" spans="1:21">
      <c r="A45" s="1">
        <v>33844</v>
      </c>
      <c r="B45">
        <v>657.4</v>
      </c>
      <c r="C45">
        <v>6.64</v>
      </c>
      <c r="D45">
        <f t="shared" si="4"/>
        <v>-1.1208624315918077E-2</v>
      </c>
      <c r="E45">
        <f t="shared" si="0"/>
        <v>-7.501910651794657E-3</v>
      </c>
      <c r="F45">
        <f t="shared" si="5"/>
        <v>-1.1146041726207478E-2</v>
      </c>
      <c r="G45">
        <f t="shared" si="1"/>
        <v>-7.4738415545591019E-3</v>
      </c>
      <c r="H45" t="str">
        <f t="shared" si="6"/>
        <v/>
      </c>
      <c r="I45" t="str">
        <f t="shared" si="2"/>
        <v/>
      </c>
      <c r="J45">
        <f t="shared" si="7"/>
        <v>-1.1208624315918077E-2</v>
      </c>
      <c r="K45">
        <f t="shared" si="3"/>
        <v>-7.501910651794657E-3</v>
      </c>
      <c r="L45" t="str">
        <f t="shared" si="8"/>
        <v/>
      </c>
      <c r="M45">
        <f t="shared" si="9"/>
        <v>-7.501910651794657E-3</v>
      </c>
      <c r="N45">
        <f>B45/MAX(B$2:B45)-1</f>
        <v>-2.7342131739362063E-2</v>
      </c>
      <c r="O45">
        <f>C45/MAX(C$2:C45)-1</f>
        <v>-2.352941176470591E-2</v>
      </c>
      <c r="P45">
        <f t="shared" si="10"/>
        <v>3.7135920232940212E-3</v>
      </c>
      <c r="Q45">
        <f t="shared" si="11"/>
        <v>5.5363321799308082E-4</v>
      </c>
    </row>
    <row r="46" spans="1:21">
      <c r="A46" s="1">
        <v>33845</v>
      </c>
      <c r="B46">
        <v>651.99</v>
      </c>
      <c r="C46">
        <v>6.61</v>
      </c>
      <c r="D46">
        <f t="shared" si="4"/>
        <v>-8.2634368443984182E-3</v>
      </c>
      <c r="E46">
        <f t="shared" si="0"/>
        <v>-4.528309624747511E-3</v>
      </c>
      <c r="F46">
        <f t="shared" si="5"/>
        <v>-8.2293885001520906E-3</v>
      </c>
      <c r="G46">
        <f t="shared" si="1"/>
        <v>-4.5180722891565717E-3</v>
      </c>
      <c r="H46" t="str">
        <f t="shared" si="6"/>
        <v/>
      </c>
      <c r="I46" t="str">
        <f t="shared" si="2"/>
        <v/>
      </c>
      <c r="J46">
        <f t="shared" si="7"/>
        <v>-8.2634368443984182E-3</v>
      </c>
      <c r="K46">
        <f t="shared" si="3"/>
        <v>-4.528309624747511E-3</v>
      </c>
      <c r="L46" t="str">
        <f t="shared" si="8"/>
        <v/>
      </c>
      <c r="M46">
        <f t="shared" si="9"/>
        <v>-4.528309624747511E-3</v>
      </c>
      <c r="N46">
        <f>B46/MAX(B$2:B46)-1</f>
        <v>-3.5346511215008536E-2</v>
      </c>
      <c r="O46">
        <f>C46/MAX(C$2:C46)-1</f>
        <v>-2.7941176470588136E-2</v>
      </c>
      <c r="P46">
        <f t="shared" si="10"/>
        <v>3.7421115003426486E-3</v>
      </c>
      <c r="Q46">
        <f t="shared" si="11"/>
        <v>7.8070934256054805E-4</v>
      </c>
    </row>
    <row r="47" spans="1:21">
      <c r="A47" s="1">
        <v>33849</v>
      </c>
      <c r="B47">
        <v>654.72</v>
      </c>
      <c r="C47">
        <v>6.55</v>
      </c>
      <c r="D47">
        <f t="shared" si="4"/>
        <v>4.1784389374863859E-3</v>
      </c>
      <c r="E47">
        <f t="shared" si="0"/>
        <v>-9.1186042164344561E-3</v>
      </c>
      <c r="F47">
        <f t="shared" si="5"/>
        <v>4.1871807849813703E-3</v>
      </c>
      <c r="G47">
        <f t="shared" si="1"/>
        <v>-9.0771558245084094E-3</v>
      </c>
      <c r="H47">
        <f t="shared" si="6"/>
        <v>4.1784389374863859E-3</v>
      </c>
      <c r="I47" t="str">
        <f t="shared" si="2"/>
        <v/>
      </c>
      <c r="J47" t="str">
        <f t="shared" si="7"/>
        <v/>
      </c>
      <c r="K47">
        <f t="shared" si="3"/>
        <v>-9.1186042164344561E-3</v>
      </c>
      <c r="L47">
        <f t="shared" si="8"/>
        <v>-9.1186042164344561E-3</v>
      </c>
      <c r="M47" t="str">
        <f t="shared" si="9"/>
        <v/>
      </c>
      <c r="N47">
        <f>B47/MAX(B$2:B47)-1</f>
        <v>-3.1307332662602771E-2</v>
      </c>
      <c r="O47">
        <f>C47/MAX(C$2:C47)-1</f>
        <v>-3.6764705882352922E-2</v>
      </c>
      <c r="P47">
        <f t="shared" si="10"/>
        <v>-1.3209028021171298E-2</v>
      </c>
      <c r="Q47">
        <f t="shared" si="11"/>
        <v>1.3516435986159155E-3</v>
      </c>
    </row>
    <row r="48" spans="1:21">
      <c r="A48" s="1">
        <v>33850</v>
      </c>
      <c r="B48">
        <v>655.61</v>
      </c>
      <c r="C48">
        <v>6.58</v>
      </c>
      <c r="D48">
        <f t="shared" si="4"/>
        <v>1.3584366333112697E-3</v>
      </c>
      <c r="E48">
        <f t="shared" si="0"/>
        <v>4.5696956900652683E-3</v>
      </c>
      <c r="F48">
        <f t="shared" si="5"/>
        <v>1.3593597262950841E-3</v>
      </c>
      <c r="G48">
        <f t="shared" si="1"/>
        <v>4.5801526717557106E-3</v>
      </c>
      <c r="H48">
        <f t="shared" si="6"/>
        <v>1.3584366333112697E-3</v>
      </c>
      <c r="I48">
        <f t="shared" si="2"/>
        <v>4.5696956900652683E-3</v>
      </c>
      <c r="J48" t="str">
        <f t="shared" si="7"/>
        <v/>
      </c>
      <c r="K48" t="str">
        <f t="shared" si="3"/>
        <v/>
      </c>
      <c r="L48">
        <f t="shared" si="8"/>
        <v>4.5696956900652683E-3</v>
      </c>
      <c r="M48" t="str">
        <f t="shared" si="9"/>
        <v/>
      </c>
      <c r="N48">
        <f>B48/MAX(B$2:B48)-1</f>
        <v>-2.9990530863466813E-2</v>
      </c>
      <c r="O48">
        <f>C48/MAX(C$2:C48)-1</f>
        <v>-3.2352941176470584E-2</v>
      </c>
      <c r="P48">
        <f t="shared" si="10"/>
        <v>3.2164206727351985E-3</v>
      </c>
      <c r="Q48">
        <f t="shared" si="11"/>
        <v>1.0467128027681657E-3</v>
      </c>
    </row>
    <row r="49" spans="1:17">
      <c r="A49" s="1">
        <v>33851</v>
      </c>
      <c r="B49">
        <v>649.44000000000005</v>
      </c>
      <c r="C49">
        <v>6.6</v>
      </c>
      <c r="D49">
        <f t="shared" si="4"/>
        <v>-9.4556468659307141E-3</v>
      </c>
      <c r="E49">
        <f t="shared" si="0"/>
        <v>3.0349036951538896E-3</v>
      </c>
      <c r="F49">
        <f t="shared" si="5"/>
        <v>-9.4110828083768805E-3</v>
      </c>
      <c r="G49">
        <f t="shared" si="1"/>
        <v>3.0395136778114118E-3</v>
      </c>
      <c r="H49" t="str">
        <f t="shared" si="6"/>
        <v/>
      </c>
      <c r="I49">
        <f t="shared" si="2"/>
        <v>3.0349036951538896E-3</v>
      </c>
      <c r="J49">
        <f t="shared" si="7"/>
        <v>-9.4556468659307141E-3</v>
      </c>
      <c r="K49" t="str">
        <f t="shared" si="3"/>
        <v/>
      </c>
      <c r="L49" t="str">
        <f t="shared" si="8"/>
        <v/>
      </c>
      <c r="M49">
        <f t="shared" si="9"/>
        <v>3.0349036951538896E-3</v>
      </c>
      <c r="N49">
        <f>B49/MAX(B$2:B49)-1</f>
        <v>-3.9119370302420409E-2</v>
      </c>
      <c r="O49">
        <f>C49/MAX(C$2:C49)-1</f>
        <v>-2.9411764705882359E-2</v>
      </c>
      <c r="P49">
        <f t="shared" si="10"/>
        <v>1.2568883287616961E-2</v>
      </c>
      <c r="Q49">
        <f t="shared" si="11"/>
        <v>8.650519031141872E-4</v>
      </c>
    </row>
    <row r="50" spans="1:17">
      <c r="A50" s="1">
        <v>33852</v>
      </c>
      <c r="B50">
        <v>655.68</v>
      </c>
      <c r="C50">
        <v>6.58</v>
      </c>
      <c r="D50">
        <f t="shared" si="4"/>
        <v>9.5624119599472552E-3</v>
      </c>
      <c r="E50">
        <f t="shared" si="0"/>
        <v>-3.034903695153936E-3</v>
      </c>
      <c r="F50">
        <f t="shared" si="5"/>
        <v>9.6082779009607489E-3</v>
      </c>
      <c r="G50">
        <f t="shared" si="1"/>
        <v>-3.0303030303029388E-3</v>
      </c>
      <c r="H50">
        <f t="shared" si="6"/>
        <v>9.5624119599472552E-3</v>
      </c>
      <c r="I50" t="str">
        <f t="shared" si="2"/>
        <v/>
      </c>
      <c r="J50" t="str">
        <f t="shared" si="7"/>
        <v/>
      </c>
      <c r="K50">
        <f t="shared" si="3"/>
        <v>-3.034903695153936E-3</v>
      </c>
      <c r="L50">
        <f t="shared" si="8"/>
        <v>-3.034903695153936E-3</v>
      </c>
      <c r="M50" t="str">
        <f t="shared" si="9"/>
        <v/>
      </c>
      <c r="N50">
        <f>B50/MAX(B$2:B50)-1</f>
        <v>-2.988696218263609E-2</v>
      </c>
      <c r="O50">
        <f>C50/MAX(C$2:C50)-1</f>
        <v>-3.2352941176470584E-2</v>
      </c>
      <c r="P50">
        <f t="shared" si="10"/>
        <v>-1.2518301610541571E-2</v>
      </c>
      <c r="Q50">
        <f t="shared" si="11"/>
        <v>1.0467128027681657E-3</v>
      </c>
    </row>
    <row r="51" spans="1:17">
      <c r="A51" s="1">
        <v>33855</v>
      </c>
      <c r="B51">
        <v>663.76</v>
      </c>
      <c r="C51">
        <v>6.6</v>
      </c>
      <c r="D51">
        <f t="shared" si="4"/>
        <v>1.2247773305494886E-2</v>
      </c>
      <c r="E51">
        <f t="shared" si="0"/>
        <v>3.0349036951538896E-3</v>
      </c>
      <c r="F51">
        <f t="shared" si="5"/>
        <v>1.2323084431429931E-2</v>
      </c>
      <c r="G51">
        <f t="shared" si="1"/>
        <v>3.0395136778114118E-3</v>
      </c>
      <c r="H51">
        <f t="shared" si="6"/>
        <v>1.2247773305494886E-2</v>
      </c>
      <c r="I51">
        <f t="shared" si="2"/>
        <v>3.0349036951538896E-3</v>
      </c>
      <c r="J51" t="str">
        <f t="shared" si="7"/>
        <v/>
      </c>
      <c r="K51" t="str">
        <f t="shared" si="3"/>
        <v/>
      </c>
      <c r="L51">
        <f t="shared" si="8"/>
        <v>3.0349036951538896E-3</v>
      </c>
      <c r="M51" t="str">
        <f t="shared" si="9"/>
        <v/>
      </c>
      <c r="N51">
        <f>B51/MAX(B$2:B51)-1</f>
        <v>-1.7932177309581632E-2</v>
      </c>
      <c r="O51">
        <f>C51/MAX(C$2:C51)-1</f>
        <v>-2.9411764705882359E-2</v>
      </c>
      <c r="P51">
        <f t="shared" si="10"/>
        <v>-9.1705611542313159E-3</v>
      </c>
      <c r="Q51">
        <f t="shared" si="11"/>
        <v>8.650519031141872E-4</v>
      </c>
    </row>
    <row r="52" spans="1:17">
      <c r="A52" s="1">
        <v>33856</v>
      </c>
      <c r="B52">
        <v>663.81</v>
      </c>
      <c r="C52">
        <v>6.6</v>
      </c>
      <c r="D52">
        <f t="shared" si="4"/>
        <v>7.5325594919370048E-5</v>
      </c>
      <c r="E52">
        <f t="shared" si="0"/>
        <v>0</v>
      </c>
      <c r="F52">
        <f t="shared" si="5"/>
        <v>7.5328431963228581E-5</v>
      </c>
      <c r="G52">
        <f t="shared" si="1"/>
        <v>0</v>
      </c>
      <c r="H52">
        <f t="shared" si="6"/>
        <v>7.5325594919370048E-5</v>
      </c>
      <c r="I52" t="str">
        <f t="shared" si="2"/>
        <v/>
      </c>
      <c r="J52" t="str">
        <f t="shared" si="7"/>
        <v/>
      </c>
      <c r="K52" t="str">
        <f t="shared" si="3"/>
        <v/>
      </c>
      <c r="L52">
        <f t="shared" si="8"/>
        <v>0</v>
      </c>
      <c r="M52" t="str">
        <f t="shared" si="9"/>
        <v/>
      </c>
      <c r="N52">
        <f>B52/MAX(B$2:B52)-1</f>
        <v>-1.7858199680416686E-2</v>
      </c>
      <c r="O52">
        <f>C52/MAX(C$2:C52)-1</f>
        <v>-2.9411764705882359E-2</v>
      </c>
      <c r="P52">
        <f t="shared" si="10"/>
        <v>-7.5322758018026015E-5</v>
      </c>
      <c r="Q52">
        <f t="shared" si="11"/>
        <v>8.650519031141872E-4</v>
      </c>
    </row>
    <row r="53" spans="1:17">
      <c r="A53" s="1">
        <v>33857</v>
      </c>
      <c r="B53">
        <v>667.28</v>
      </c>
      <c r="C53">
        <v>6.58</v>
      </c>
      <c r="D53">
        <f t="shared" si="4"/>
        <v>5.2137839824070147E-3</v>
      </c>
      <c r="E53">
        <f t="shared" si="0"/>
        <v>-3.034903695153936E-3</v>
      </c>
      <c r="F53">
        <f t="shared" si="5"/>
        <v>5.2273994064566676E-3</v>
      </c>
      <c r="G53">
        <f t="shared" si="1"/>
        <v>-3.0303030303029388E-3</v>
      </c>
      <c r="H53">
        <f t="shared" si="6"/>
        <v>5.2137839824070147E-3</v>
      </c>
      <c r="I53" t="str">
        <f t="shared" si="2"/>
        <v/>
      </c>
      <c r="J53" t="str">
        <f t="shared" si="7"/>
        <v/>
      </c>
      <c r="K53">
        <f t="shared" si="3"/>
        <v>-3.034903695153936E-3</v>
      </c>
      <c r="L53">
        <f t="shared" si="8"/>
        <v>-3.034903695153936E-3</v>
      </c>
      <c r="M53" t="str">
        <f t="shared" si="9"/>
        <v/>
      </c>
      <c r="N53">
        <f>B53/MAX(B$2:B53)-1</f>
        <v>-1.27241522163698E-2</v>
      </c>
      <c r="O53">
        <f>C53/MAX(C$2:C53)-1</f>
        <v>-3.2352941176470584E-2</v>
      </c>
      <c r="P53">
        <f t="shared" si="10"/>
        <v>-8.2147606020641639E-3</v>
      </c>
      <c r="Q53">
        <f t="shared" si="11"/>
        <v>1.0467128027681657E-3</v>
      </c>
    </row>
    <row r="54" spans="1:17">
      <c r="A54" s="1">
        <v>33858</v>
      </c>
      <c r="B54">
        <v>671.15</v>
      </c>
      <c r="C54">
        <v>6.59</v>
      </c>
      <c r="D54">
        <f t="shared" si="4"/>
        <v>5.7829110002886866E-3</v>
      </c>
      <c r="E54">
        <f t="shared" si="0"/>
        <v>1.5186031771900596E-3</v>
      </c>
      <c r="F54">
        <f t="shared" si="5"/>
        <v>5.799664308835828E-3</v>
      </c>
      <c r="G54">
        <f t="shared" si="1"/>
        <v>1.5197568389058169E-3</v>
      </c>
      <c r="H54">
        <f t="shared" si="6"/>
        <v>5.7829110002886866E-3</v>
      </c>
      <c r="I54">
        <f t="shared" si="2"/>
        <v>1.5186031771900596E-3</v>
      </c>
      <c r="J54" t="str">
        <f t="shared" si="7"/>
        <v/>
      </c>
      <c r="K54" t="str">
        <f t="shared" si="3"/>
        <v/>
      </c>
      <c r="L54">
        <f t="shared" si="8"/>
        <v>1.5186031771900596E-3</v>
      </c>
      <c r="M54" t="str">
        <f t="shared" si="9"/>
        <v/>
      </c>
      <c r="N54">
        <f>B54/MAX(B$2:B54)-1</f>
        <v>-6.9982837190033509E-3</v>
      </c>
      <c r="O54">
        <f>C54/MAX(C$2:C54)-1</f>
        <v>-3.0882352941176472E-2</v>
      </c>
      <c r="P54">
        <f t="shared" si="10"/>
        <v>-4.2552285726512595E-3</v>
      </c>
      <c r="Q54">
        <f t="shared" si="11"/>
        <v>9.5371972318339111E-4</v>
      </c>
    </row>
    <row r="55" spans="1:17">
      <c r="A55" s="1">
        <v>33859</v>
      </c>
      <c r="B55">
        <v>680.54</v>
      </c>
      <c r="C55">
        <v>6.64</v>
      </c>
      <c r="D55">
        <f t="shared" si="4"/>
        <v>1.3893941738977695E-2</v>
      </c>
      <c r="E55">
        <f t="shared" si="0"/>
        <v>7.5586149739266242E-3</v>
      </c>
      <c r="F55">
        <f t="shared" si="5"/>
        <v>1.3990911122699901E-2</v>
      </c>
      <c r="G55">
        <f t="shared" si="1"/>
        <v>7.587253414264028E-3</v>
      </c>
      <c r="H55">
        <f t="shared" si="6"/>
        <v>1.3893941738977695E-2</v>
      </c>
      <c r="I55">
        <f t="shared" si="2"/>
        <v>7.5586149739266242E-3</v>
      </c>
      <c r="J55" t="str">
        <f t="shared" si="7"/>
        <v/>
      </c>
      <c r="K55" t="str">
        <f t="shared" si="3"/>
        <v/>
      </c>
      <c r="L55">
        <f t="shared" si="8"/>
        <v>7.5586149739266242E-3</v>
      </c>
      <c r="M55" t="str">
        <f t="shared" si="9"/>
        <v/>
      </c>
      <c r="N55">
        <f>B55/MAX(B$2:B55)-1</f>
        <v>0</v>
      </c>
      <c r="O55">
        <f>C55/MAX(C$2:C55)-1</f>
        <v>-2.352941176470591E-2</v>
      </c>
      <c r="P55">
        <f t="shared" si="10"/>
        <v>-6.3153008949021761E-3</v>
      </c>
      <c r="Q55">
        <f t="shared" si="11"/>
        <v>5.5363321799308082E-4</v>
      </c>
    </row>
    <row r="56" spans="1:17">
      <c r="A56" s="1">
        <v>33862</v>
      </c>
      <c r="B56">
        <v>683.98</v>
      </c>
      <c r="C56">
        <v>6.68</v>
      </c>
      <c r="D56">
        <f t="shared" si="4"/>
        <v>5.0420767563556746E-3</v>
      </c>
      <c r="E56">
        <f t="shared" si="0"/>
        <v>6.0060240602119487E-3</v>
      </c>
      <c r="F56">
        <f t="shared" si="5"/>
        <v>5.0548094160520751E-3</v>
      </c>
      <c r="G56">
        <f t="shared" si="1"/>
        <v>6.0240963855422436E-3</v>
      </c>
      <c r="H56">
        <f t="shared" si="6"/>
        <v>5.0420767563556746E-3</v>
      </c>
      <c r="I56">
        <f t="shared" si="2"/>
        <v>6.0060240602119487E-3</v>
      </c>
      <c r="J56" t="str">
        <f t="shared" si="7"/>
        <v/>
      </c>
      <c r="K56" t="str">
        <f t="shared" si="3"/>
        <v/>
      </c>
      <c r="L56">
        <f t="shared" si="8"/>
        <v>6.0060240602119487E-3</v>
      </c>
      <c r="M56" t="str">
        <f t="shared" si="9"/>
        <v/>
      </c>
      <c r="N56">
        <f>B56/MAX(B$2:B56)-1</f>
        <v>0</v>
      </c>
      <c r="O56">
        <f>C56/MAX(C$2:C56)-1</f>
        <v>-1.764705882352946E-2</v>
      </c>
      <c r="P56">
        <f t="shared" si="10"/>
        <v>9.6441205037689492E-4</v>
      </c>
      <c r="Q56">
        <f t="shared" si="11"/>
        <v>3.1141868512110898E-4</v>
      </c>
    </row>
    <row r="57" spans="1:17">
      <c r="A57" s="1">
        <v>33863</v>
      </c>
      <c r="B57">
        <v>682.94</v>
      </c>
      <c r="C57">
        <v>6.72</v>
      </c>
      <c r="D57">
        <f t="shared" si="4"/>
        <v>-1.5216694476263115E-3</v>
      </c>
      <c r="E57">
        <f t="shared" si="0"/>
        <v>5.9701669865037544E-3</v>
      </c>
      <c r="F57">
        <f t="shared" si="5"/>
        <v>-1.5205122956810646E-3</v>
      </c>
      <c r="G57">
        <f t="shared" si="1"/>
        <v>5.9880239520957446E-3</v>
      </c>
      <c r="H57" t="str">
        <f t="shared" si="6"/>
        <v/>
      </c>
      <c r="I57">
        <f t="shared" si="2"/>
        <v>5.9701669865037544E-3</v>
      </c>
      <c r="J57">
        <f t="shared" si="7"/>
        <v>-1.5216694476263115E-3</v>
      </c>
      <c r="K57" t="str">
        <f t="shared" si="3"/>
        <v/>
      </c>
      <c r="L57" t="str">
        <f t="shared" si="8"/>
        <v/>
      </c>
      <c r="M57">
        <f t="shared" si="9"/>
        <v>5.9701669865037544E-3</v>
      </c>
      <c r="N57">
        <f>B57/MAX(B$2:B57)-1</f>
        <v>-1.5205122956810646E-3</v>
      </c>
      <c r="O57">
        <f>C57/MAX(C$2:C57)-1</f>
        <v>-1.1764705882352899E-2</v>
      </c>
      <c r="P57">
        <f t="shared" si="10"/>
        <v>7.5199704553172708E-3</v>
      </c>
      <c r="Q57">
        <f t="shared" si="11"/>
        <v>1.3840830449826891E-4</v>
      </c>
    </row>
    <row r="58" spans="1:17">
      <c r="A58" s="1">
        <v>33864</v>
      </c>
      <c r="B58">
        <v>681.47</v>
      </c>
      <c r="C58">
        <v>6.72</v>
      </c>
      <c r="D58">
        <f t="shared" si="4"/>
        <v>-2.1547783566171568E-3</v>
      </c>
      <c r="E58">
        <f t="shared" si="0"/>
        <v>0</v>
      </c>
      <c r="F58">
        <f t="shared" si="5"/>
        <v>-2.1524584883005904E-3</v>
      </c>
      <c r="G58">
        <f t="shared" si="1"/>
        <v>0</v>
      </c>
      <c r="H58" t="str">
        <f t="shared" si="6"/>
        <v/>
      </c>
      <c r="I58" t="str">
        <f t="shared" si="2"/>
        <v/>
      </c>
      <c r="J58">
        <f t="shared" si="7"/>
        <v>-2.1547783566171568E-3</v>
      </c>
      <c r="K58" t="str">
        <f t="shared" si="3"/>
        <v/>
      </c>
      <c r="L58" t="str">
        <f t="shared" si="8"/>
        <v/>
      </c>
      <c r="M58">
        <f t="shared" si="9"/>
        <v>0</v>
      </c>
      <c r="N58">
        <f>B58/MAX(B$2:B58)-1</f>
        <v>-3.6696979443843203E-3</v>
      </c>
      <c r="O58">
        <f>C58/MAX(C$2:C58)-1</f>
        <v>-1.1764705882352899E-2</v>
      </c>
      <c r="P58">
        <f t="shared" si="10"/>
        <v>2.1571015598631504E-3</v>
      </c>
      <c r="Q58">
        <f t="shared" si="11"/>
        <v>1.3840830449826891E-4</v>
      </c>
    </row>
    <row r="59" spans="1:17">
      <c r="A59" s="1">
        <v>33865</v>
      </c>
      <c r="B59">
        <v>683</v>
      </c>
      <c r="C59">
        <v>6.73</v>
      </c>
      <c r="D59">
        <f t="shared" si="4"/>
        <v>2.242629946055342E-3</v>
      </c>
      <c r="E59">
        <f t="shared" si="0"/>
        <v>1.4869891215783665E-3</v>
      </c>
      <c r="F59">
        <f t="shared" si="5"/>
        <v>2.2451465214903266E-3</v>
      </c>
      <c r="G59">
        <f t="shared" si="1"/>
        <v>1.4880952380953438E-3</v>
      </c>
      <c r="H59">
        <f t="shared" si="6"/>
        <v>2.242629946055342E-3</v>
      </c>
      <c r="I59">
        <f t="shared" si="2"/>
        <v>1.4869891215783665E-3</v>
      </c>
      <c r="J59" t="str">
        <f t="shared" si="7"/>
        <v/>
      </c>
      <c r="K59" t="str">
        <f t="shared" si="3"/>
        <v/>
      </c>
      <c r="L59">
        <f t="shared" si="8"/>
        <v>1.4869891215783665E-3</v>
      </c>
      <c r="M59" t="str">
        <f t="shared" si="9"/>
        <v/>
      </c>
      <c r="N59">
        <f>B59/MAX(B$2:B59)-1</f>
        <v>-1.4327904324688001E-3</v>
      </c>
      <c r="O59">
        <f>C59/MAX(C$2:C59)-1</f>
        <v>-1.0294117647058787E-2</v>
      </c>
      <c r="P59">
        <f t="shared" si="10"/>
        <v>-7.5535539984650235E-4</v>
      </c>
      <c r="Q59">
        <f t="shared" si="11"/>
        <v>1.0596885813148713E-4</v>
      </c>
    </row>
    <row r="60" spans="1:17">
      <c r="A60" s="1">
        <v>33866</v>
      </c>
      <c r="B60">
        <v>687.03</v>
      </c>
      <c r="C60">
        <v>6.71</v>
      </c>
      <c r="D60">
        <f t="shared" si="4"/>
        <v>5.8830998204053436E-3</v>
      </c>
      <c r="E60">
        <f t="shared" si="0"/>
        <v>-2.9761926730461127E-3</v>
      </c>
      <c r="F60">
        <f t="shared" si="5"/>
        <v>5.9004392386530213E-3</v>
      </c>
      <c r="G60">
        <f t="shared" si="1"/>
        <v>-2.9717682020803382E-3</v>
      </c>
      <c r="H60">
        <f t="shared" si="6"/>
        <v>5.8830998204053436E-3</v>
      </c>
      <c r="I60" t="str">
        <f t="shared" si="2"/>
        <v/>
      </c>
      <c r="J60" t="str">
        <f t="shared" si="7"/>
        <v/>
      </c>
      <c r="K60">
        <f t="shared" si="3"/>
        <v>-2.9761926730461127E-3</v>
      </c>
      <c r="L60">
        <f t="shared" si="8"/>
        <v>-2.9761926730461127E-3</v>
      </c>
      <c r="M60" t="str">
        <f t="shared" si="9"/>
        <v/>
      </c>
      <c r="N60">
        <f>B60/MAX(B$2:B60)-1</f>
        <v>0</v>
      </c>
      <c r="O60">
        <f>C60/MAX(C$2:C60)-1</f>
        <v>-1.3235294117647012E-2</v>
      </c>
      <c r="P60">
        <f t="shared" si="10"/>
        <v>-8.8201645954628649E-3</v>
      </c>
      <c r="Q60">
        <f t="shared" si="11"/>
        <v>1.7517301038062159E-4</v>
      </c>
    </row>
    <row r="61" spans="1:17">
      <c r="A61" s="1">
        <v>33869</v>
      </c>
      <c r="B61">
        <v>686.48</v>
      </c>
      <c r="C61">
        <v>6.68</v>
      </c>
      <c r="D61">
        <f t="shared" si="4"/>
        <v>-8.0086789232979277E-4</v>
      </c>
      <c r="E61">
        <f t="shared" si="0"/>
        <v>-4.4809634350360924E-3</v>
      </c>
      <c r="F61">
        <f t="shared" si="5"/>
        <v>-8.0054728323353253E-4</v>
      </c>
      <c r="G61">
        <f t="shared" si="1"/>
        <v>-4.4709388971684305E-3</v>
      </c>
      <c r="H61" t="str">
        <f t="shared" si="6"/>
        <v/>
      </c>
      <c r="I61" t="str">
        <f t="shared" si="2"/>
        <v/>
      </c>
      <c r="J61">
        <f t="shared" si="7"/>
        <v>-8.0086789232979277E-4</v>
      </c>
      <c r="K61">
        <f t="shared" si="3"/>
        <v>-4.4809634350360924E-3</v>
      </c>
      <c r="L61" t="str">
        <f t="shared" si="8"/>
        <v/>
      </c>
      <c r="M61">
        <f t="shared" si="9"/>
        <v>-4.4809634350360924E-3</v>
      </c>
      <c r="N61">
        <f>B61/MAX(B$2:B61)-1</f>
        <v>-8.0054728323353253E-4</v>
      </c>
      <c r="O61">
        <f>C61/MAX(C$2:C61)-1</f>
        <v>-1.764705882352946E-2</v>
      </c>
      <c r="P61">
        <f t="shared" si="10"/>
        <v>-3.6733322901201237E-3</v>
      </c>
      <c r="Q61">
        <f t="shared" si="11"/>
        <v>3.1141868512110898E-4</v>
      </c>
    </row>
    <row r="62" spans="1:17">
      <c r="A62" s="1">
        <v>33870</v>
      </c>
      <c r="B62">
        <v>685.61</v>
      </c>
      <c r="C62">
        <v>6.69</v>
      </c>
      <c r="D62">
        <f t="shared" si="4"/>
        <v>-1.2681385573726021E-3</v>
      </c>
      <c r="E62">
        <f t="shared" si="0"/>
        <v>1.4958865915829297E-3</v>
      </c>
      <c r="F62">
        <f t="shared" si="5"/>
        <v>-1.2673348094627279E-3</v>
      </c>
      <c r="G62">
        <f t="shared" si="1"/>
        <v>1.4970059880241582E-3</v>
      </c>
      <c r="H62" t="str">
        <f t="shared" si="6"/>
        <v/>
      </c>
      <c r="I62">
        <f t="shared" si="2"/>
        <v>1.4958865915829297E-3</v>
      </c>
      <c r="J62">
        <f t="shared" si="7"/>
        <v>-1.2681385573726021E-3</v>
      </c>
      <c r="K62" t="str">
        <f t="shared" si="3"/>
        <v/>
      </c>
      <c r="L62" t="str">
        <f t="shared" si="8"/>
        <v/>
      </c>
      <c r="M62">
        <f t="shared" si="9"/>
        <v>1.4958865915829297E-3</v>
      </c>
      <c r="N62">
        <f>B62/MAX(B$2:B62)-1</f>
        <v>-2.0668675312576212E-3</v>
      </c>
      <c r="O62">
        <f>C62/MAX(C$2:C62)-1</f>
        <v>-1.6176470588235237E-2</v>
      </c>
      <c r="P62">
        <f t="shared" si="10"/>
        <v>2.7678485883502191E-3</v>
      </c>
      <c r="Q62">
        <f t="shared" si="11"/>
        <v>2.6167820069203964E-4</v>
      </c>
    </row>
    <row r="63" spans="1:17">
      <c r="A63" s="1">
        <v>33871</v>
      </c>
      <c r="B63">
        <v>685.83</v>
      </c>
      <c r="C63">
        <v>6.74</v>
      </c>
      <c r="D63">
        <f t="shared" si="4"/>
        <v>3.2083066249662611E-4</v>
      </c>
      <c r="E63">
        <f t="shared" si="0"/>
        <v>7.4460507840785322E-3</v>
      </c>
      <c r="F63">
        <f t="shared" si="5"/>
        <v>3.2088213415804034E-4</v>
      </c>
      <c r="G63">
        <f t="shared" si="1"/>
        <v>7.4738415545589909E-3</v>
      </c>
      <c r="H63">
        <f t="shared" si="6"/>
        <v>3.2083066249662611E-4</v>
      </c>
      <c r="I63">
        <f t="shared" si="2"/>
        <v>7.4460507840785322E-3</v>
      </c>
      <c r="J63" t="str">
        <f t="shared" si="7"/>
        <v/>
      </c>
      <c r="K63" t="str">
        <f t="shared" si="3"/>
        <v/>
      </c>
      <c r="L63">
        <f t="shared" si="8"/>
        <v>7.4460507840785322E-3</v>
      </c>
      <c r="M63" t="str">
        <f t="shared" si="9"/>
        <v/>
      </c>
      <c r="N63">
        <f>B63/MAX(B$2:B63)-1</f>
        <v>-1.7466486179641416E-3</v>
      </c>
      <c r="O63">
        <f>C63/MAX(C$2:C63)-1</f>
        <v>-8.8235294117646745E-3</v>
      </c>
      <c r="P63">
        <f t="shared" si="10"/>
        <v>7.150664899787218E-3</v>
      </c>
      <c r="Q63">
        <f t="shared" si="11"/>
        <v>7.7854671280276269E-5</v>
      </c>
    </row>
    <row r="64" spans="1:17">
      <c r="A64" s="1">
        <v>33872</v>
      </c>
      <c r="B64">
        <v>685.86</v>
      </c>
      <c r="C64">
        <v>6.74</v>
      </c>
      <c r="D64">
        <f t="shared" si="4"/>
        <v>4.374166175277149E-5</v>
      </c>
      <c r="E64">
        <f t="shared" si="0"/>
        <v>0</v>
      </c>
      <c r="F64">
        <f t="shared" si="5"/>
        <v>4.3742618433206815E-5</v>
      </c>
      <c r="G64">
        <f t="shared" si="1"/>
        <v>0</v>
      </c>
      <c r="H64">
        <f t="shared" si="6"/>
        <v>4.374166175277149E-5</v>
      </c>
      <c r="I64" t="str">
        <f t="shared" si="2"/>
        <v/>
      </c>
      <c r="J64" t="str">
        <f t="shared" si="7"/>
        <v/>
      </c>
      <c r="K64" t="str">
        <f t="shared" si="3"/>
        <v/>
      </c>
      <c r="L64">
        <f t="shared" si="8"/>
        <v>0</v>
      </c>
      <c r="M64" t="str">
        <f t="shared" si="9"/>
        <v/>
      </c>
      <c r="N64">
        <f>B64/MAX(B$2:B64)-1</f>
        <v>-1.7029824025150964E-3</v>
      </c>
      <c r="O64">
        <f>C64/MAX(C$2:C64)-1</f>
        <v>-8.8235294117646745E-3</v>
      </c>
      <c r="P64">
        <f t="shared" si="10"/>
        <v>-4.3740705100270283E-5</v>
      </c>
      <c r="Q64">
        <f t="shared" si="11"/>
        <v>7.7854671280276269E-5</v>
      </c>
    </row>
    <row r="65" spans="1:17">
      <c r="A65" s="1">
        <v>33873</v>
      </c>
      <c r="B65">
        <v>686.19</v>
      </c>
      <c r="C65">
        <v>6.76</v>
      </c>
      <c r="D65">
        <f t="shared" si="4"/>
        <v>4.810320416360555E-4</v>
      </c>
      <c r="E65">
        <f t="shared" si="0"/>
        <v>2.9629651306570487E-3</v>
      </c>
      <c r="F65">
        <f t="shared" si="5"/>
        <v>4.8114775610197391E-4</v>
      </c>
      <c r="G65">
        <f t="shared" si="1"/>
        <v>2.9673590504450953E-3</v>
      </c>
      <c r="H65">
        <f t="shared" si="6"/>
        <v>4.810320416360555E-4</v>
      </c>
      <c r="I65">
        <f t="shared" si="2"/>
        <v>2.9629651306570487E-3</v>
      </c>
      <c r="J65" t="str">
        <f t="shared" si="7"/>
        <v/>
      </c>
      <c r="K65" t="str">
        <f t="shared" si="3"/>
        <v/>
      </c>
      <c r="L65">
        <f t="shared" si="8"/>
        <v>2.9629651306570487E-3</v>
      </c>
      <c r="M65" t="str">
        <f t="shared" si="9"/>
        <v/>
      </c>
      <c r="N65">
        <f>B65/MAX(B$2:B65)-1</f>
        <v>-1.2226540325749324E-3</v>
      </c>
      <c r="O65">
        <f>C65/MAX(C$2:C65)-1</f>
        <v>-5.8823529411764497E-3</v>
      </c>
      <c r="P65">
        <f t="shared" si="10"/>
        <v>2.4850156346465369E-3</v>
      </c>
      <c r="Q65">
        <f t="shared" si="11"/>
        <v>3.4602076124567226E-5</v>
      </c>
    </row>
    <row r="66" spans="1:17">
      <c r="A66" s="1">
        <v>33876</v>
      </c>
      <c r="B66">
        <v>687.33</v>
      </c>
      <c r="C66">
        <v>6.78</v>
      </c>
      <c r="D66">
        <f t="shared" si="4"/>
        <v>1.6599689291342272E-3</v>
      </c>
      <c r="E66">
        <f t="shared" si="0"/>
        <v>2.9542118974316043E-3</v>
      </c>
      <c r="F66">
        <f t="shared" si="5"/>
        <v>1.661347440213401E-3</v>
      </c>
      <c r="G66">
        <f t="shared" si="1"/>
        <v>2.9585798816569309E-3</v>
      </c>
      <c r="H66">
        <f t="shared" si="6"/>
        <v>1.6599689291342272E-3</v>
      </c>
      <c r="I66">
        <f t="shared" si="2"/>
        <v>2.9542118974316043E-3</v>
      </c>
      <c r="J66" t="str">
        <f t="shared" si="7"/>
        <v/>
      </c>
      <c r="K66" t="str">
        <f t="shared" si="3"/>
        <v/>
      </c>
      <c r="L66">
        <f t="shared" si="8"/>
        <v>2.9542118974316043E-3</v>
      </c>
      <c r="M66" t="str">
        <f t="shared" si="9"/>
        <v/>
      </c>
      <c r="N66">
        <f>B66/MAX(B$2:B66)-1</f>
        <v>0</v>
      </c>
      <c r="O66">
        <f>C66/MAX(C$2:C66)-1</f>
        <v>-2.9411764705882248E-3</v>
      </c>
      <c r="P66">
        <f t="shared" si="10"/>
        <v>1.2950808621683407E-3</v>
      </c>
      <c r="Q66">
        <f t="shared" si="11"/>
        <v>8.6505190311418066E-6</v>
      </c>
    </row>
    <row r="67" spans="1:17">
      <c r="A67" s="1">
        <v>33877</v>
      </c>
      <c r="B67">
        <v>689.08</v>
      </c>
      <c r="C67">
        <v>6.79</v>
      </c>
      <c r="D67">
        <f t="shared" si="4"/>
        <v>2.5428483416563442E-3</v>
      </c>
      <c r="E67">
        <f t="shared" ref="E67:E130" si="12">LN(C67/C66)</f>
        <v>1.4738396183005232E-3</v>
      </c>
      <c r="F67">
        <f t="shared" si="5"/>
        <v>2.5460841226194741E-3</v>
      </c>
      <c r="G67">
        <f t="shared" ref="G67:G130" si="13">C67/C66-1</f>
        <v>1.4749262536872809E-3</v>
      </c>
      <c r="H67">
        <f t="shared" si="6"/>
        <v>2.5428483416563442E-3</v>
      </c>
      <c r="I67">
        <f t="shared" ref="I67:I130" si="14">IF(E67&gt;0,E67,"")</f>
        <v>1.4738396183005232E-3</v>
      </c>
      <c r="J67" t="str">
        <f t="shared" si="7"/>
        <v/>
      </c>
      <c r="K67" t="str">
        <f t="shared" ref="K67:K130" si="15">IF(E67&lt;0,E67,"")</f>
        <v/>
      </c>
      <c r="L67">
        <f t="shared" si="8"/>
        <v>1.4738396183005232E-3</v>
      </c>
      <c r="M67" t="str">
        <f t="shared" si="9"/>
        <v/>
      </c>
      <c r="N67">
        <f>B67/MAX(B$2:B67)-1</f>
        <v>0</v>
      </c>
      <c r="O67">
        <f>C67/MAX(C$2:C67)-1</f>
        <v>-1.4705882352941124E-3</v>
      </c>
      <c r="P67">
        <f t="shared" si="10"/>
        <v>-1.0684375370829668E-3</v>
      </c>
      <c r="Q67">
        <f t="shared" si="11"/>
        <v>2.1626297577854516E-6</v>
      </c>
    </row>
    <row r="68" spans="1:17">
      <c r="A68" s="1">
        <v>33878</v>
      </c>
      <c r="B68">
        <v>694.01</v>
      </c>
      <c r="C68">
        <v>6.81</v>
      </c>
      <c r="D68">
        <f t="shared" ref="D68:D131" si="16">LN(B68/B67)</f>
        <v>7.1289950467262045E-3</v>
      </c>
      <c r="E68">
        <f t="shared" si="12"/>
        <v>2.9411785908162289E-3</v>
      </c>
      <c r="F68">
        <f t="shared" ref="F68:F131" si="17">B68/B67-1</f>
        <v>7.154466825332273E-3</v>
      </c>
      <c r="G68">
        <f t="shared" si="13"/>
        <v>2.9455081001472649E-3</v>
      </c>
      <c r="H68">
        <f t="shared" ref="H68:H131" si="18">IF(D68&gt;0,D68,"")</f>
        <v>7.1289950467262045E-3</v>
      </c>
      <c r="I68">
        <f t="shared" si="14"/>
        <v>2.9411785908162289E-3</v>
      </c>
      <c r="J68" t="str">
        <f t="shared" ref="J68:J131" si="19">IF(D68&lt;0,D68,"")</f>
        <v/>
      </c>
      <c r="K68" t="str">
        <f t="shared" si="15"/>
        <v/>
      </c>
      <c r="L68">
        <f t="shared" ref="L68:L131" si="20">IF(D68&gt;0,E68,"")</f>
        <v>2.9411785908162289E-3</v>
      </c>
      <c r="M68" t="str">
        <f t="shared" ref="M68:M131" si="21">IF(D68&lt;0,E68,"")</f>
        <v/>
      </c>
      <c r="N68">
        <f>B68/MAX(B$2:B68)-1</f>
        <v>0</v>
      </c>
      <c r="O68">
        <f>C68/MAX(C$2:C68)-1</f>
        <v>0</v>
      </c>
      <c r="P68">
        <f t="shared" ref="P68:P131" si="22">(1+G68)/(1+F68)-1</f>
        <v>-4.1790597806234953E-3</v>
      </c>
      <c r="Q68">
        <f t="shared" ref="Q68:Q131" si="23">O68^2</f>
        <v>0</v>
      </c>
    </row>
    <row r="69" spans="1:17">
      <c r="A69" s="1">
        <v>33879</v>
      </c>
      <c r="B69">
        <v>692.78</v>
      </c>
      <c r="C69">
        <v>6.78</v>
      </c>
      <c r="D69">
        <f t="shared" si="16"/>
        <v>-1.773881153645601E-3</v>
      </c>
      <c r="E69">
        <f t="shared" si="12"/>
        <v>-4.4150182091167202E-3</v>
      </c>
      <c r="F69">
        <f t="shared" si="17"/>
        <v>-1.772308756358032E-3</v>
      </c>
      <c r="G69">
        <f t="shared" si="13"/>
        <v>-4.405286343612258E-3</v>
      </c>
      <c r="H69" t="str">
        <f t="shared" si="18"/>
        <v/>
      </c>
      <c r="I69" t="str">
        <f t="shared" si="14"/>
        <v/>
      </c>
      <c r="J69">
        <f t="shared" si="19"/>
        <v>-1.773881153645601E-3</v>
      </c>
      <c r="K69">
        <f t="shared" si="15"/>
        <v>-4.4150182091167202E-3</v>
      </c>
      <c r="L69" t="str">
        <f t="shared" si="20"/>
        <v/>
      </c>
      <c r="M69">
        <f t="shared" si="21"/>
        <v>-4.4150182091167202E-3</v>
      </c>
      <c r="N69">
        <f>B69/MAX(B$2:B69)-1</f>
        <v>-1.772308756358032E-3</v>
      </c>
      <c r="O69">
        <f>C69/MAX(C$2:C69)-1</f>
        <v>-4.405286343612258E-3</v>
      </c>
      <c r="P69">
        <f t="shared" si="22"/>
        <v>-2.6376523215599912E-3</v>
      </c>
      <c r="Q69">
        <f t="shared" si="23"/>
        <v>1.9406547769216657E-5</v>
      </c>
    </row>
    <row r="70" spans="1:17">
      <c r="A70" s="1">
        <v>33880</v>
      </c>
      <c r="B70">
        <v>701.46</v>
      </c>
      <c r="C70">
        <v>6.78</v>
      </c>
      <c r="D70">
        <f t="shared" si="16"/>
        <v>1.2451388775533581E-2</v>
      </c>
      <c r="E70">
        <f t="shared" si="12"/>
        <v>0</v>
      </c>
      <c r="F70">
        <f t="shared" si="17"/>
        <v>1.2529230058604623E-2</v>
      </c>
      <c r="G70">
        <f t="shared" si="13"/>
        <v>0</v>
      </c>
      <c r="H70">
        <f t="shared" si="18"/>
        <v>1.2451388775533581E-2</v>
      </c>
      <c r="I70" t="str">
        <f t="shared" si="14"/>
        <v/>
      </c>
      <c r="J70" t="str">
        <f t="shared" si="19"/>
        <v/>
      </c>
      <c r="K70" t="str">
        <f t="shared" si="15"/>
        <v/>
      </c>
      <c r="L70">
        <f t="shared" si="20"/>
        <v>0</v>
      </c>
      <c r="M70" t="str">
        <f t="shared" si="21"/>
        <v/>
      </c>
      <c r="N70">
        <f>B70/MAX(B$2:B70)-1</f>
        <v>0</v>
      </c>
      <c r="O70">
        <f>C70/MAX(C$2:C70)-1</f>
        <v>-4.405286343612258E-3</v>
      </c>
      <c r="P70">
        <f t="shared" si="22"/>
        <v>-1.237419097311343E-2</v>
      </c>
      <c r="Q70">
        <f t="shared" si="23"/>
        <v>1.9406547769216657E-5</v>
      </c>
    </row>
    <row r="71" spans="1:17">
      <c r="A71" s="1">
        <v>33883</v>
      </c>
      <c r="B71">
        <v>703.34</v>
      </c>
      <c r="C71">
        <v>6.78</v>
      </c>
      <c r="D71">
        <f t="shared" si="16"/>
        <v>2.6765391832834677E-3</v>
      </c>
      <c r="E71">
        <f t="shared" si="12"/>
        <v>0</v>
      </c>
      <c r="F71">
        <f t="shared" si="17"/>
        <v>2.6801243121490348E-3</v>
      </c>
      <c r="G71">
        <f t="shared" si="13"/>
        <v>0</v>
      </c>
      <c r="H71">
        <f t="shared" si="18"/>
        <v>2.6765391832834677E-3</v>
      </c>
      <c r="I71" t="str">
        <f t="shared" si="14"/>
        <v/>
      </c>
      <c r="J71" t="str">
        <f t="shared" si="19"/>
        <v/>
      </c>
      <c r="K71" t="str">
        <f t="shared" si="15"/>
        <v/>
      </c>
      <c r="L71">
        <f t="shared" si="20"/>
        <v>0</v>
      </c>
      <c r="M71" t="str">
        <f t="shared" si="21"/>
        <v/>
      </c>
      <c r="N71">
        <f>B71/MAX(B$2:B71)-1</f>
        <v>0</v>
      </c>
      <c r="O71">
        <f>C71/MAX(C$2:C71)-1</f>
        <v>-4.405286343612258E-3</v>
      </c>
      <c r="P71">
        <f t="shared" si="22"/>
        <v>-2.6729604458726186E-3</v>
      </c>
      <c r="Q71">
        <f t="shared" si="23"/>
        <v>1.9406547769216657E-5</v>
      </c>
    </row>
    <row r="72" spans="1:17">
      <c r="A72" s="1">
        <v>33884</v>
      </c>
      <c r="B72">
        <v>700.64</v>
      </c>
      <c r="C72">
        <v>6.78</v>
      </c>
      <c r="D72">
        <f t="shared" si="16"/>
        <v>-3.84621337697777E-3</v>
      </c>
      <c r="E72">
        <f t="shared" si="12"/>
        <v>0</v>
      </c>
      <c r="F72">
        <f t="shared" si="17"/>
        <v>-3.8388261722638317E-3</v>
      </c>
      <c r="G72">
        <f t="shared" si="13"/>
        <v>0</v>
      </c>
      <c r="H72" t="str">
        <f t="shared" si="18"/>
        <v/>
      </c>
      <c r="I72" t="str">
        <f t="shared" si="14"/>
        <v/>
      </c>
      <c r="J72">
        <f t="shared" si="19"/>
        <v>-3.84621337697777E-3</v>
      </c>
      <c r="K72" t="str">
        <f t="shared" si="15"/>
        <v/>
      </c>
      <c r="L72" t="str">
        <f t="shared" si="20"/>
        <v/>
      </c>
      <c r="M72">
        <f t="shared" si="21"/>
        <v>0</v>
      </c>
      <c r="N72">
        <f>B72/MAX(B$2:B72)-1</f>
        <v>-3.8388261722638317E-3</v>
      </c>
      <c r="O72">
        <f>C72/MAX(C$2:C72)-1</f>
        <v>-4.405286343612258E-3</v>
      </c>
      <c r="P72">
        <f t="shared" si="22"/>
        <v>3.8536195478420243E-3</v>
      </c>
      <c r="Q72">
        <f t="shared" si="23"/>
        <v>1.9406547769216657E-5</v>
      </c>
    </row>
    <row r="73" spans="1:17">
      <c r="A73" s="1">
        <v>33885</v>
      </c>
      <c r="B73">
        <v>696.74</v>
      </c>
      <c r="C73">
        <v>6.75</v>
      </c>
      <c r="D73">
        <f t="shared" si="16"/>
        <v>-5.5818891442238694E-3</v>
      </c>
      <c r="E73">
        <f t="shared" si="12"/>
        <v>-4.4345970678657531E-3</v>
      </c>
      <c r="F73">
        <f t="shared" si="17"/>
        <v>-5.566339346882776E-3</v>
      </c>
      <c r="G73">
        <f t="shared" si="13"/>
        <v>-4.4247787610619538E-3</v>
      </c>
      <c r="H73" t="str">
        <f t="shared" si="18"/>
        <v/>
      </c>
      <c r="I73" t="str">
        <f t="shared" si="14"/>
        <v/>
      </c>
      <c r="J73">
        <f t="shared" si="19"/>
        <v>-5.5818891442238694E-3</v>
      </c>
      <c r="K73">
        <f t="shared" si="15"/>
        <v>-4.4345970678657531E-3</v>
      </c>
      <c r="L73" t="str">
        <f t="shared" si="20"/>
        <v/>
      </c>
      <c r="M73">
        <f t="shared" si="21"/>
        <v>-4.4345970678657531E-3</v>
      </c>
      <c r="N73">
        <f>B73/MAX(B$2:B73)-1</f>
        <v>-9.3837973099781813E-3</v>
      </c>
      <c r="O73">
        <f>C73/MAX(C$2:C73)-1</f>
        <v>-8.8105726872246271E-3</v>
      </c>
      <c r="P73">
        <f t="shared" si="22"/>
        <v>1.147950467677239E-3</v>
      </c>
      <c r="Q73">
        <f t="shared" si="23"/>
        <v>7.762619107686858E-5</v>
      </c>
    </row>
    <row r="74" spans="1:17">
      <c r="A74" s="1">
        <v>33886</v>
      </c>
      <c r="B74">
        <v>694.61</v>
      </c>
      <c r="C74">
        <v>6.74</v>
      </c>
      <c r="D74">
        <f t="shared" si="16"/>
        <v>-3.0617769274008601E-3</v>
      </c>
      <c r="E74">
        <f t="shared" si="12"/>
        <v>-1.4825799602227248E-3</v>
      </c>
      <c r="F74">
        <f t="shared" si="17"/>
        <v>-3.057094468524868E-3</v>
      </c>
      <c r="G74">
        <f t="shared" si="13"/>
        <v>-1.481481481481417E-3</v>
      </c>
      <c r="H74" t="str">
        <f t="shared" si="18"/>
        <v/>
      </c>
      <c r="I74" t="str">
        <f t="shared" si="14"/>
        <v/>
      </c>
      <c r="J74">
        <f t="shared" si="19"/>
        <v>-3.0617769274008601E-3</v>
      </c>
      <c r="K74">
        <f t="shared" si="15"/>
        <v>-1.4825799602227248E-3</v>
      </c>
      <c r="L74" t="str">
        <f t="shared" si="20"/>
        <v/>
      </c>
      <c r="M74">
        <f t="shared" si="21"/>
        <v>-1.4825799602227248E-3</v>
      </c>
      <c r="N74">
        <f>B74/MAX(B$2:B74)-1</f>
        <v>-1.2412204623652889E-2</v>
      </c>
      <c r="O74">
        <f>C74/MAX(C$2:C74)-1</f>
        <v>-1.0279001468428639E-2</v>
      </c>
      <c r="P74">
        <f t="shared" si="22"/>
        <v>1.5804445553513347E-3</v>
      </c>
      <c r="Q74">
        <f t="shared" si="23"/>
        <v>1.0565787118795811E-4</v>
      </c>
    </row>
    <row r="75" spans="1:17">
      <c r="A75" s="1">
        <v>33887</v>
      </c>
      <c r="B75">
        <v>700.66</v>
      </c>
      <c r="C75">
        <v>6.74</v>
      </c>
      <c r="D75">
        <f t="shared" si="16"/>
        <v>8.6722109941984524E-3</v>
      </c>
      <c r="E75">
        <f t="shared" si="12"/>
        <v>0</v>
      </c>
      <c r="F75">
        <f t="shared" si="17"/>
        <v>8.7099235542245079E-3</v>
      </c>
      <c r="G75">
        <f t="shared" si="13"/>
        <v>0</v>
      </c>
      <c r="H75">
        <f t="shared" si="18"/>
        <v>8.6722109941984524E-3</v>
      </c>
      <c r="I75" t="str">
        <f t="shared" si="14"/>
        <v/>
      </c>
      <c r="J75" t="str">
        <f t="shared" si="19"/>
        <v/>
      </c>
      <c r="K75" t="str">
        <f t="shared" si="15"/>
        <v/>
      </c>
      <c r="L75">
        <f t="shared" si="20"/>
        <v>0</v>
      </c>
      <c r="M75" t="str">
        <f t="shared" si="21"/>
        <v/>
      </c>
      <c r="N75">
        <f>B75/MAX(B$2:B75)-1</f>
        <v>-3.8103904228397045E-3</v>
      </c>
      <c r="O75">
        <f>C75/MAX(C$2:C75)-1</f>
        <v>-1.0279001468428639E-2</v>
      </c>
      <c r="P75">
        <f t="shared" si="22"/>
        <v>-8.6347158393512702E-3</v>
      </c>
      <c r="Q75">
        <f t="shared" si="23"/>
        <v>1.0565787118795811E-4</v>
      </c>
    </row>
    <row r="76" spans="1:17">
      <c r="A76" s="1">
        <v>33890</v>
      </c>
      <c r="B76">
        <v>703.54</v>
      </c>
      <c r="C76">
        <v>6.77</v>
      </c>
      <c r="D76">
        <f t="shared" si="16"/>
        <v>4.1019855267159693E-3</v>
      </c>
      <c r="E76">
        <f t="shared" si="12"/>
        <v>4.4411619999678359E-3</v>
      </c>
      <c r="F76">
        <f t="shared" si="17"/>
        <v>4.1104101846829444E-3</v>
      </c>
      <c r="G76">
        <f t="shared" si="13"/>
        <v>4.4510385756675319E-3</v>
      </c>
      <c r="H76">
        <f t="shared" si="18"/>
        <v>4.1019855267159693E-3</v>
      </c>
      <c r="I76">
        <f t="shared" si="14"/>
        <v>4.4411619999678359E-3</v>
      </c>
      <c r="J76" t="str">
        <f t="shared" si="19"/>
        <v/>
      </c>
      <c r="K76" t="str">
        <f t="shared" si="15"/>
        <v/>
      </c>
      <c r="L76">
        <f t="shared" si="20"/>
        <v>4.4411619999678359E-3</v>
      </c>
      <c r="M76" t="str">
        <f t="shared" si="21"/>
        <v/>
      </c>
      <c r="N76">
        <f>B76/MAX(B$2:B76)-1</f>
        <v>0</v>
      </c>
      <c r="O76">
        <f>C76/MAX(C$2:C76)-1</f>
        <v>-5.8737151248164921E-3</v>
      </c>
      <c r="P76">
        <f t="shared" si="22"/>
        <v>3.3923400009561178E-4</v>
      </c>
      <c r="Q76">
        <f t="shared" si="23"/>
        <v>3.4500529367498016E-5</v>
      </c>
    </row>
    <row r="77" spans="1:17">
      <c r="A77" s="1">
        <v>33891</v>
      </c>
      <c r="B77">
        <v>702.57</v>
      </c>
      <c r="C77">
        <v>6.81</v>
      </c>
      <c r="D77">
        <f t="shared" si="16"/>
        <v>-1.3796931305096907E-3</v>
      </c>
      <c r="E77">
        <f t="shared" si="12"/>
        <v>5.8910332372373421E-3</v>
      </c>
      <c r="F77">
        <f t="shared" si="17"/>
        <v>-1.3787417915114286E-3</v>
      </c>
      <c r="G77">
        <f t="shared" si="13"/>
        <v>5.9084194977843119E-3</v>
      </c>
      <c r="H77" t="str">
        <f t="shared" si="18"/>
        <v/>
      </c>
      <c r="I77">
        <f t="shared" si="14"/>
        <v>5.8910332372373421E-3</v>
      </c>
      <c r="J77">
        <f t="shared" si="19"/>
        <v>-1.3796931305096907E-3</v>
      </c>
      <c r="K77" t="str">
        <f t="shared" si="15"/>
        <v/>
      </c>
      <c r="L77" t="str">
        <f t="shared" si="20"/>
        <v/>
      </c>
      <c r="M77">
        <f t="shared" si="21"/>
        <v>5.8910332372373421E-3</v>
      </c>
      <c r="N77">
        <f>B77/MAX(B$2:B77)-1</f>
        <v>-1.3787417915114286E-3</v>
      </c>
      <c r="O77">
        <f>C77/MAX(C$2:C77)-1</f>
        <v>0</v>
      </c>
      <c r="P77">
        <f t="shared" si="22"/>
        <v>7.2972222746077176E-3</v>
      </c>
      <c r="Q77">
        <f t="shared" si="23"/>
        <v>0</v>
      </c>
    </row>
    <row r="78" spans="1:17">
      <c r="A78" s="1">
        <v>33892</v>
      </c>
      <c r="B78">
        <v>704.41</v>
      </c>
      <c r="C78">
        <v>6.8</v>
      </c>
      <c r="D78">
        <f t="shared" si="16"/>
        <v>2.6155326286867262E-3</v>
      </c>
      <c r="E78">
        <f t="shared" si="12"/>
        <v>-1.4695079793599947E-3</v>
      </c>
      <c r="F78">
        <f t="shared" si="17"/>
        <v>2.6189561182514698E-3</v>
      </c>
      <c r="G78">
        <f t="shared" si="13"/>
        <v>-1.468428781204123E-3</v>
      </c>
      <c r="H78">
        <f t="shared" si="18"/>
        <v>2.6155326286867262E-3</v>
      </c>
      <c r="I78" t="str">
        <f t="shared" si="14"/>
        <v/>
      </c>
      <c r="J78" t="str">
        <f t="shared" si="19"/>
        <v/>
      </c>
      <c r="K78">
        <f t="shared" si="15"/>
        <v>-1.4695079793599947E-3</v>
      </c>
      <c r="L78">
        <f t="shared" si="20"/>
        <v>-1.4695079793599947E-3</v>
      </c>
      <c r="M78" t="str">
        <f t="shared" si="21"/>
        <v/>
      </c>
      <c r="N78">
        <f>B78/MAX(B$2:B78)-1</f>
        <v>0</v>
      </c>
      <c r="O78">
        <f>C78/MAX(C$2:C78)-1</f>
        <v>-1.468428781204123E-3</v>
      </c>
      <c r="P78">
        <f t="shared" si="22"/>
        <v>-4.0767081796262428E-3</v>
      </c>
      <c r="Q78">
        <f t="shared" si="23"/>
        <v>2.156283085468626E-6</v>
      </c>
    </row>
    <row r="79" spans="1:17">
      <c r="A79" s="1">
        <v>33893</v>
      </c>
      <c r="B79">
        <v>706.99</v>
      </c>
      <c r="C79">
        <v>6.8</v>
      </c>
      <c r="D79">
        <f t="shared" si="16"/>
        <v>3.6559485244165211E-3</v>
      </c>
      <c r="E79">
        <f t="shared" si="12"/>
        <v>0</v>
      </c>
      <c r="F79">
        <f t="shared" si="17"/>
        <v>3.662639655882316E-3</v>
      </c>
      <c r="G79">
        <f t="shared" si="13"/>
        <v>0</v>
      </c>
      <c r="H79">
        <f t="shared" si="18"/>
        <v>3.6559485244165211E-3</v>
      </c>
      <c r="I79" t="str">
        <f t="shared" si="14"/>
        <v/>
      </c>
      <c r="J79" t="str">
        <f t="shared" si="19"/>
        <v/>
      </c>
      <c r="K79" t="str">
        <f t="shared" si="15"/>
        <v/>
      </c>
      <c r="L79">
        <f t="shared" si="20"/>
        <v>0</v>
      </c>
      <c r="M79" t="str">
        <f t="shared" si="21"/>
        <v/>
      </c>
      <c r="N79">
        <f>B79/MAX(B$2:B79)-1</f>
        <v>0</v>
      </c>
      <c r="O79">
        <f>C79/MAX(C$2:C79)-1</f>
        <v>-1.468428781204123E-3</v>
      </c>
      <c r="P79">
        <f t="shared" si="22"/>
        <v>-3.6492736813816817E-3</v>
      </c>
      <c r="Q79">
        <f t="shared" si="23"/>
        <v>2.156283085468626E-6</v>
      </c>
    </row>
    <row r="80" spans="1:17">
      <c r="A80" s="1">
        <v>33894</v>
      </c>
      <c r="B80">
        <v>710.82</v>
      </c>
      <c r="C80">
        <v>6.84</v>
      </c>
      <c r="D80">
        <f t="shared" si="16"/>
        <v>5.4027116697513136E-3</v>
      </c>
      <c r="E80">
        <f t="shared" si="12"/>
        <v>5.8651194523980576E-3</v>
      </c>
      <c r="F80">
        <f t="shared" si="17"/>
        <v>5.4173326355395623E-3</v>
      </c>
      <c r="G80">
        <f t="shared" si="13"/>
        <v>5.8823529411764497E-3</v>
      </c>
      <c r="H80">
        <f t="shared" si="18"/>
        <v>5.4027116697513136E-3</v>
      </c>
      <c r="I80">
        <f t="shared" si="14"/>
        <v>5.8651194523980576E-3</v>
      </c>
      <c r="J80" t="str">
        <f t="shared" si="19"/>
        <v/>
      </c>
      <c r="K80" t="str">
        <f t="shared" si="15"/>
        <v/>
      </c>
      <c r="L80">
        <f t="shared" si="20"/>
        <v>5.8651194523980576E-3</v>
      </c>
      <c r="M80" t="str">
        <f t="shared" si="21"/>
        <v/>
      </c>
      <c r="N80">
        <f>B80/MAX(B$2:B80)-1</f>
        <v>0</v>
      </c>
      <c r="O80">
        <f>C80/MAX(C$2:C80)-1</f>
        <v>0</v>
      </c>
      <c r="P80">
        <f t="shared" si="22"/>
        <v>4.6251470960601004E-4</v>
      </c>
      <c r="Q80">
        <f t="shared" si="23"/>
        <v>0</v>
      </c>
    </row>
    <row r="81" spans="1:17">
      <c r="A81" s="1">
        <v>33897</v>
      </c>
      <c r="B81">
        <v>709.85</v>
      </c>
      <c r="C81">
        <v>6.82</v>
      </c>
      <c r="D81">
        <f t="shared" si="16"/>
        <v>-1.3655530851397867E-3</v>
      </c>
      <c r="E81">
        <f t="shared" si="12"/>
        <v>-2.9282597790883341E-3</v>
      </c>
      <c r="F81">
        <f t="shared" si="17"/>
        <v>-1.3646211417799314E-3</v>
      </c>
      <c r="G81">
        <f t="shared" si="13"/>
        <v>-2.9239766081871066E-3</v>
      </c>
      <c r="H81" t="str">
        <f t="shared" si="18"/>
        <v/>
      </c>
      <c r="I81" t="str">
        <f t="shared" si="14"/>
        <v/>
      </c>
      <c r="J81">
        <f t="shared" si="19"/>
        <v>-1.3655530851397867E-3</v>
      </c>
      <c r="K81">
        <f t="shared" si="15"/>
        <v>-2.9282597790883341E-3</v>
      </c>
      <c r="L81" t="str">
        <f t="shared" si="20"/>
        <v/>
      </c>
      <c r="M81">
        <f t="shared" si="21"/>
        <v>-2.9282597790883341E-3</v>
      </c>
      <c r="N81">
        <f>B81/MAX(B$2:B81)-1</f>
        <v>-1.3646211417799314E-3</v>
      </c>
      <c r="O81">
        <f>C81/MAX(C$2:C81)-1</f>
        <v>-2.9239766081871066E-3</v>
      </c>
      <c r="P81">
        <f t="shared" si="22"/>
        <v>-1.5614863036297333E-3</v>
      </c>
      <c r="Q81">
        <f t="shared" si="23"/>
        <v>8.5496392052253769E-6</v>
      </c>
    </row>
    <row r="82" spans="1:17">
      <c r="A82" s="1">
        <v>33898</v>
      </c>
      <c r="B82">
        <v>706.57</v>
      </c>
      <c r="C82">
        <v>6.79</v>
      </c>
      <c r="D82">
        <f t="shared" si="16"/>
        <v>-4.6314029214055766E-3</v>
      </c>
      <c r="E82">
        <f t="shared" si="12"/>
        <v>-4.4085302847659685E-3</v>
      </c>
      <c r="F82">
        <f t="shared" si="17"/>
        <v>-4.6206945129252386E-3</v>
      </c>
      <c r="G82">
        <f t="shared" si="13"/>
        <v>-4.3988269794721369E-3</v>
      </c>
      <c r="H82" t="str">
        <f t="shared" si="18"/>
        <v/>
      </c>
      <c r="I82" t="str">
        <f t="shared" si="14"/>
        <v/>
      </c>
      <c r="J82">
        <f t="shared" si="19"/>
        <v>-4.6314029214055766E-3</v>
      </c>
      <c r="K82">
        <f t="shared" si="15"/>
        <v>-4.4085302847659685E-3</v>
      </c>
      <c r="L82" t="str">
        <f t="shared" si="20"/>
        <v/>
      </c>
      <c r="M82">
        <f t="shared" si="21"/>
        <v>-4.4085302847659685E-3</v>
      </c>
      <c r="N82">
        <f>B82/MAX(B$2:B82)-1</f>
        <v>-5.9790101572830823E-3</v>
      </c>
      <c r="O82">
        <f>C82/MAX(C$2:C82)-1</f>
        <v>-7.309941520467822E-3</v>
      </c>
      <c r="P82">
        <f t="shared" si="22"/>
        <v>2.2289747459081077E-4</v>
      </c>
      <c r="Q82">
        <f t="shared" si="23"/>
        <v>5.3435245032659411E-5</v>
      </c>
    </row>
    <row r="83" spans="1:17">
      <c r="A83" s="1">
        <v>33899</v>
      </c>
      <c r="B83">
        <v>707.27</v>
      </c>
      <c r="C83">
        <v>6.76</v>
      </c>
      <c r="D83">
        <f t="shared" si="16"/>
        <v>9.9021113732370206E-4</v>
      </c>
      <c r="E83">
        <f t="shared" si="12"/>
        <v>-4.4280515157320201E-3</v>
      </c>
      <c r="F83">
        <f t="shared" si="17"/>
        <v>9.907015582319989E-4</v>
      </c>
      <c r="G83">
        <f t="shared" si="13"/>
        <v>-4.4182621502208974E-3</v>
      </c>
      <c r="H83">
        <f t="shared" si="18"/>
        <v>9.9021113732370206E-4</v>
      </c>
      <c r="I83" t="str">
        <f t="shared" si="14"/>
        <v/>
      </c>
      <c r="J83" t="str">
        <f t="shared" si="19"/>
        <v/>
      </c>
      <c r="K83">
        <f t="shared" si="15"/>
        <v>-4.4280515157320201E-3</v>
      </c>
      <c r="L83">
        <f t="shared" si="20"/>
        <v>-4.4280515157320201E-3</v>
      </c>
      <c r="M83" t="str">
        <f t="shared" si="21"/>
        <v/>
      </c>
      <c r="N83">
        <f>B83/MAX(B$2:B83)-1</f>
        <v>-4.9942320137307261E-3</v>
      </c>
      <c r="O83">
        <f>C83/MAX(C$2:C83)-1</f>
        <v>-1.1695906432748537E-2</v>
      </c>
      <c r="P83">
        <f t="shared" si="22"/>
        <v>-5.4036103432657523E-3</v>
      </c>
      <c r="Q83">
        <f t="shared" si="23"/>
        <v>1.3679422728360861E-4</v>
      </c>
    </row>
    <row r="84" spans="1:17">
      <c r="A84" s="1">
        <v>33900</v>
      </c>
      <c r="B84">
        <v>702.29</v>
      </c>
      <c r="C84">
        <v>6.75</v>
      </c>
      <c r="D84">
        <f t="shared" si="16"/>
        <v>-7.0660641911333361E-3</v>
      </c>
      <c r="E84">
        <f t="shared" si="12"/>
        <v>-1.4803851704342195E-3</v>
      </c>
      <c r="F84">
        <f t="shared" si="17"/>
        <v>-7.0411582563942865E-3</v>
      </c>
      <c r="G84">
        <f t="shared" si="13"/>
        <v>-1.4792899408283544E-3</v>
      </c>
      <c r="H84" t="str">
        <f t="shared" si="18"/>
        <v/>
      </c>
      <c r="I84" t="str">
        <f t="shared" si="14"/>
        <v/>
      </c>
      <c r="J84">
        <f t="shared" si="19"/>
        <v>-7.0660641911333361E-3</v>
      </c>
      <c r="K84">
        <f t="shared" si="15"/>
        <v>-1.4803851704342195E-3</v>
      </c>
      <c r="L84" t="str">
        <f t="shared" si="20"/>
        <v/>
      </c>
      <c r="M84">
        <f t="shared" si="21"/>
        <v>-1.4803851704342195E-3</v>
      </c>
      <c r="N84">
        <f>B84/MAX(B$2:B84)-1</f>
        <v>-1.2000225092147265E-2</v>
      </c>
      <c r="O84">
        <f>C84/MAX(C$2:C84)-1</f>
        <v>-1.3157894736842035E-2</v>
      </c>
      <c r="P84">
        <f t="shared" si="22"/>
        <v>5.6013080117192082E-3</v>
      </c>
      <c r="Q84">
        <f t="shared" si="23"/>
        <v>1.7313019390581533E-4</v>
      </c>
    </row>
    <row r="85" spans="1:17">
      <c r="A85" s="1">
        <v>33901</v>
      </c>
      <c r="B85">
        <v>700.92</v>
      </c>
      <c r="C85">
        <v>6.72</v>
      </c>
      <c r="D85">
        <f t="shared" si="16"/>
        <v>-1.9526662941494752E-3</v>
      </c>
      <c r="E85">
        <f t="shared" si="12"/>
        <v>-4.4543503493803087E-3</v>
      </c>
      <c r="F85">
        <f t="shared" si="17"/>
        <v>-1.950761081604524E-3</v>
      </c>
      <c r="G85">
        <f t="shared" si="13"/>
        <v>-4.4444444444444731E-3</v>
      </c>
      <c r="H85" t="str">
        <f t="shared" si="18"/>
        <v/>
      </c>
      <c r="I85" t="str">
        <f t="shared" si="14"/>
        <v/>
      </c>
      <c r="J85">
        <f t="shared" si="19"/>
        <v>-1.9526662941494752E-3</v>
      </c>
      <c r="K85">
        <f t="shared" si="15"/>
        <v>-4.4543503493803087E-3</v>
      </c>
      <c r="L85" t="str">
        <f t="shared" si="20"/>
        <v/>
      </c>
      <c r="M85">
        <f t="shared" si="21"/>
        <v>-4.4543503493803087E-3</v>
      </c>
      <c r="N85">
        <f>B85/MAX(B$2:B85)-1</f>
        <v>-1.3927576601671432E-2</v>
      </c>
      <c r="O85">
        <f>C85/MAX(C$2:C85)-1</f>
        <v>-1.7543859649122862E-2</v>
      </c>
      <c r="P85">
        <f t="shared" si="22"/>
        <v>-2.4985574514764242E-3</v>
      </c>
      <c r="Q85">
        <f t="shared" si="23"/>
        <v>3.0778701138812136E-4</v>
      </c>
    </row>
    <row r="86" spans="1:17">
      <c r="A86" s="1">
        <v>33904</v>
      </c>
      <c r="B86">
        <v>697.26</v>
      </c>
      <c r="C86">
        <v>6.72</v>
      </c>
      <c r="D86">
        <f t="shared" si="16"/>
        <v>-5.2353893773808948E-3</v>
      </c>
      <c r="E86">
        <f t="shared" si="12"/>
        <v>0</v>
      </c>
      <c r="F86">
        <f t="shared" si="17"/>
        <v>-5.2217086115390332E-3</v>
      </c>
      <c r="G86">
        <f t="shared" si="13"/>
        <v>0</v>
      </c>
      <c r="H86" t="str">
        <f t="shared" si="18"/>
        <v/>
      </c>
      <c r="I86" t="str">
        <f t="shared" si="14"/>
        <v/>
      </c>
      <c r="J86">
        <f t="shared" si="19"/>
        <v>-5.2353893773808948E-3</v>
      </c>
      <c r="K86" t="str">
        <f t="shared" si="15"/>
        <v/>
      </c>
      <c r="L86" t="str">
        <f t="shared" si="20"/>
        <v/>
      </c>
      <c r="M86">
        <f t="shared" si="21"/>
        <v>0</v>
      </c>
      <c r="N86">
        <f>B86/MAX(B$2:B86)-1</f>
        <v>-1.907655946653164E-2</v>
      </c>
      <c r="O86">
        <f>C86/MAX(C$2:C86)-1</f>
        <v>-1.7543859649122862E-2</v>
      </c>
      <c r="P86">
        <f t="shared" si="22"/>
        <v>5.249117976077633E-3</v>
      </c>
      <c r="Q86">
        <f t="shared" si="23"/>
        <v>3.0778701138812136E-4</v>
      </c>
    </row>
    <row r="87" spans="1:17">
      <c r="A87" s="1">
        <v>33905</v>
      </c>
      <c r="B87">
        <v>701.5</v>
      </c>
      <c r="C87">
        <v>6.71</v>
      </c>
      <c r="D87">
        <f t="shared" si="16"/>
        <v>6.0625310796782799E-3</v>
      </c>
      <c r="E87">
        <f t="shared" si="12"/>
        <v>-1.4892035514677455E-3</v>
      </c>
      <c r="F87">
        <f t="shared" si="17"/>
        <v>6.0809454149097775E-3</v>
      </c>
      <c r="G87">
        <f t="shared" si="13"/>
        <v>-1.4880952380952328E-3</v>
      </c>
      <c r="H87">
        <f t="shared" si="18"/>
        <v>6.0625310796782799E-3</v>
      </c>
      <c r="I87" t="str">
        <f t="shared" si="14"/>
        <v/>
      </c>
      <c r="J87" t="str">
        <f t="shared" si="19"/>
        <v/>
      </c>
      <c r="K87">
        <f t="shared" si="15"/>
        <v>-1.4892035514677455E-3</v>
      </c>
      <c r="L87">
        <f t="shared" si="20"/>
        <v>-1.4892035514677455E-3</v>
      </c>
      <c r="M87" t="str">
        <f t="shared" si="21"/>
        <v/>
      </c>
      <c r="N87">
        <f>B87/MAX(B$2:B87)-1</f>
        <v>-1.3111617568442147E-2</v>
      </c>
      <c r="O87">
        <f>C87/MAX(C$2:C87)-1</f>
        <v>-1.9005847953216359E-2</v>
      </c>
      <c r="P87">
        <f t="shared" si="22"/>
        <v>-7.5232919254658581E-3</v>
      </c>
      <c r="Q87">
        <f t="shared" si="23"/>
        <v>3.6122225642077846E-4</v>
      </c>
    </row>
    <row r="88" spans="1:17">
      <c r="A88" s="1">
        <v>33906</v>
      </c>
      <c r="B88">
        <v>700.9</v>
      </c>
      <c r="C88">
        <v>6.71</v>
      </c>
      <c r="D88">
        <f t="shared" si="16"/>
        <v>-8.5567603623661363E-4</v>
      </c>
      <c r="E88">
        <f t="shared" si="12"/>
        <v>0</v>
      </c>
      <c r="F88">
        <f t="shared" si="17"/>
        <v>-8.5531004989314319E-4</v>
      </c>
      <c r="G88">
        <f t="shared" si="13"/>
        <v>0</v>
      </c>
      <c r="H88" t="str">
        <f t="shared" si="18"/>
        <v/>
      </c>
      <c r="I88" t="str">
        <f t="shared" si="14"/>
        <v/>
      </c>
      <c r="J88">
        <f t="shared" si="19"/>
        <v>-8.5567603623661363E-4</v>
      </c>
      <c r="K88" t="str">
        <f t="shared" si="15"/>
        <v/>
      </c>
      <c r="L88" t="str">
        <f t="shared" si="20"/>
        <v/>
      </c>
      <c r="M88">
        <f t="shared" si="21"/>
        <v>0</v>
      </c>
      <c r="N88">
        <f>B88/MAX(B$2:B88)-1</f>
        <v>-1.395571312005861E-2</v>
      </c>
      <c r="O88">
        <f>C88/MAX(C$2:C88)-1</f>
        <v>-1.9005847953216359E-2</v>
      </c>
      <c r="P88">
        <f t="shared" si="22"/>
        <v>8.5604223141677593E-4</v>
      </c>
      <c r="Q88">
        <f t="shared" si="23"/>
        <v>3.6122225642077846E-4</v>
      </c>
    </row>
    <row r="89" spans="1:17">
      <c r="A89" s="1">
        <v>33907</v>
      </c>
      <c r="B89">
        <v>705.27</v>
      </c>
      <c r="C89">
        <v>6.7</v>
      </c>
      <c r="D89">
        <f t="shared" si="16"/>
        <v>6.2154847117613325E-3</v>
      </c>
      <c r="E89">
        <f t="shared" si="12"/>
        <v>-1.4914245866700204E-3</v>
      </c>
      <c r="F89">
        <f t="shared" si="17"/>
        <v>6.2348409188186515E-3</v>
      </c>
      <c r="G89">
        <f t="shared" si="13"/>
        <v>-1.4903129657227732E-3</v>
      </c>
      <c r="H89">
        <f t="shared" si="18"/>
        <v>6.2154847117613325E-3</v>
      </c>
      <c r="I89" t="str">
        <f t="shared" si="14"/>
        <v/>
      </c>
      <c r="J89" t="str">
        <f t="shared" si="19"/>
        <v/>
      </c>
      <c r="K89">
        <f t="shared" si="15"/>
        <v>-1.4914245866700204E-3</v>
      </c>
      <c r="L89">
        <f t="shared" si="20"/>
        <v>-1.4914245866700204E-3</v>
      </c>
      <c r="M89" t="str">
        <f t="shared" si="21"/>
        <v/>
      </c>
      <c r="N89">
        <f>B89/MAX(B$2:B89)-1</f>
        <v>-7.8078838524522354E-3</v>
      </c>
      <c r="O89">
        <f>C89/MAX(C$2:C89)-1</f>
        <v>-2.0467836257309857E-2</v>
      </c>
      <c r="P89">
        <f t="shared" si="22"/>
        <v>-7.6772872200364661E-3</v>
      </c>
      <c r="Q89">
        <f t="shared" si="23"/>
        <v>4.1893232105604796E-4</v>
      </c>
    </row>
    <row r="90" spans="1:17">
      <c r="A90" s="1">
        <v>33908</v>
      </c>
      <c r="B90">
        <v>703.77</v>
      </c>
      <c r="C90">
        <v>6.71</v>
      </c>
      <c r="D90">
        <f t="shared" si="16"/>
        <v>-2.1291099850090705E-3</v>
      </c>
      <c r="E90">
        <f t="shared" si="12"/>
        <v>1.4914245866701199E-3</v>
      </c>
      <c r="F90">
        <f t="shared" si="17"/>
        <v>-2.1268450380704795E-3</v>
      </c>
      <c r="G90">
        <f t="shared" si="13"/>
        <v>1.4925373134329067E-3</v>
      </c>
      <c r="H90" t="str">
        <f t="shared" si="18"/>
        <v/>
      </c>
      <c r="I90">
        <f t="shared" si="14"/>
        <v>1.4914245866701199E-3</v>
      </c>
      <c r="J90">
        <f t="shared" si="19"/>
        <v>-2.1291099850090705E-3</v>
      </c>
      <c r="K90" t="str">
        <f t="shared" si="15"/>
        <v/>
      </c>
      <c r="L90" t="str">
        <f t="shared" si="20"/>
        <v/>
      </c>
      <c r="M90">
        <f t="shared" si="21"/>
        <v>1.4914245866701199E-3</v>
      </c>
      <c r="N90">
        <f>B90/MAX(B$2:B90)-1</f>
        <v>-9.918122731493284E-3</v>
      </c>
      <c r="O90">
        <f>C90/MAX(C$2:C90)-1</f>
        <v>-1.9005847953216359E-2</v>
      </c>
      <c r="P90">
        <f t="shared" si="22"/>
        <v>3.6270966239606572E-3</v>
      </c>
      <c r="Q90">
        <f t="shared" si="23"/>
        <v>3.6122225642077846E-4</v>
      </c>
    </row>
    <row r="91" spans="1:17">
      <c r="A91" s="1">
        <v>33911</v>
      </c>
      <c r="B91">
        <v>706.73</v>
      </c>
      <c r="C91">
        <v>6.72</v>
      </c>
      <c r="D91">
        <f t="shared" si="16"/>
        <v>4.1970993905575491E-3</v>
      </c>
      <c r="E91">
        <f t="shared" si="12"/>
        <v>1.4892035514676113E-3</v>
      </c>
      <c r="F91">
        <f t="shared" si="17"/>
        <v>4.2059195475794287E-3</v>
      </c>
      <c r="G91">
        <f t="shared" si="13"/>
        <v>1.4903129657226621E-3</v>
      </c>
      <c r="H91">
        <f t="shared" si="18"/>
        <v>4.1970993905575491E-3</v>
      </c>
      <c r="I91">
        <f t="shared" si="14"/>
        <v>1.4892035514676113E-3</v>
      </c>
      <c r="J91" t="str">
        <f t="shared" si="19"/>
        <v/>
      </c>
      <c r="K91" t="str">
        <f t="shared" si="15"/>
        <v/>
      </c>
      <c r="L91">
        <f t="shared" si="20"/>
        <v>1.4892035514676113E-3</v>
      </c>
      <c r="M91" t="str">
        <f t="shared" si="21"/>
        <v/>
      </c>
      <c r="N91">
        <f>B91/MAX(B$2:B91)-1</f>
        <v>-5.7539180101854326E-3</v>
      </c>
      <c r="O91">
        <f>C91/MAX(C$2:C91)-1</f>
        <v>-1.7543859649122862E-2</v>
      </c>
      <c r="P91">
        <f t="shared" si="22"/>
        <v>-2.704232796277739E-3</v>
      </c>
      <c r="Q91">
        <f t="shared" si="23"/>
        <v>3.0778701138812136E-4</v>
      </c>
    </row>
    <row r="92" spans="1:17">
      <c r="A92" s="1">
        <v>33912</v>
      </c>
      <c r="B92">
        <v>714.14</v>
      </c>
      <c r="C92">
        <v>6.72</v>
      </c>
      <c r="D92">
        <f t="shared" si="16"/>
        <v>1.0430323926504942E-2</v>
      </c>
      <c r="E92">
        <f t="shared" si="12"/>
        <v>0</v>
      </c>
      <c r="F92">
        <f t="shared" si="17"/>
        <v>1.0484909371329953E-2</v>
      </c>
      <c r="G92">
        <f t="shared" si="13"/>
        <v>0</v>
      </c>
      <c r="H92">
        <f t="shared" si="18"/>
        <v>1.0430323926504942E-2</v>
      </c>
      <c r="I92" t="str">
        <f t="shared" si="14"/>
        <v/>
      </c>
      <c r="J92" t="str">
        <f t="shared" si="19"/>
        <v/>
      </c>
      <c r="K92" t="str">
        <f t="shared" si="15"/>
        <v/>
      </c>
      <c r="L92">
        <f t="shared" si="20"/>
        <v>0</v>
      </c>
      <c r="M92" t="str">
        <f t="shared" si="21"/>
        <v/>
      </c>
      <c r="N92">
        <f>B92/MAX(B$2:B92)-1</f>
        <v>0</v>
      </c>
      <c r="O92">
        <f>C92/MAX(C$2:C92)-1</f>
        <v>-1.7543859649122862E-2</v>
      </c>
      <c r="P92">
        <f t="shared" si="22"/>
        <v>-1.0376116727812468E-2</v>
      </c>
      <c r="Q92">
        <f t="shared" si="23"/>
        <v>3.0778701138812136E-4</v>
      </c>
    </row>
    <row r="93" spans="1:17">
      <c r="A93" s="1">
        <v>33913</v>
      </c>
      <c r="B93">
        <v>724.59</v>
      </c>
      <c r="C93">
        <v>6.78</v>
      </c>
      <c r="D93">
        <f t="shared" si="16"/>
        <v>1.4526956098015031E-2</v>
      </c>
      <c r="E93">
        <f t="shared" si="12"/>
        <v>8.8889474172459942E-3</v>
      </c>
      <c r="F93">
        <f t="shared" si="17"/>
        <v>1.463298512896638E-2</v>
      </c>
      <c r="G93">
        <f t="shared" si="13"/>
        <v>8.9285714285713969E-3</v>
      </c>
      <c r="H93">
        <f t="shared" si="18"/>
        <v>1.4526956098015031E-2</v>
      </c>
      <c r="I93">
        <f t="shared" si="14"/>
        <v>8.8889474172459942E-3</v>
      </c>
      <c r="J93" t="str">
        <f t="shared" si="19"/>
        <v/>
      </c>
      <c r="K93" t="str">
        <f t="shared" si="15"/>
        <v/>
      </c>
      <c r="L93">
        <f t="shared" si="20"/>
        <v>8.8889474172459942E-3</v>
      </c>
      <c r="M93" t="str">
        <f t="shared" si="21"/>
        <v/>
      </c>
      <c r="N93">
        <f>B93/MAX(B$2:B93)-1</f>
        <v>0</v>
      </c>
      <c r="O93">
        <f>C93/MAX(C$2:C93)-1</f>
        <v>-8.7719298245613198E-3</v>
      </c>
      <c r="P93">
        <f t="shared" si="22"/>
        <v>-5.6221449371369747E-3</v>
      </c>
      <c r="Q93">
        <f t="shared" si="23"/>
        <v>7.6946752847028389E-5</v>
      </c>
    </row>
    <row r="94" spans="1:17">
      <c r="A94" s="1">
        <v>33914</v>
      </c>
      <c r="B94">
        <v>727.65</v>
      </c>
      <c r="C94">
        <v>6.8</v>
      </c>
      <c r="D94">
        <f t="shared" si="16"/>
        <v>4.2141857112264515E-3</v>
      </c>
      <c r="E94">
        <f t="shared" si="12"/>
        <v>2.9455102297567446E-3</v>
      </c>
      <c r="F94">
        <f t="shared" si="17"/>
        <v>4.2230778785243839E-3</v>
      </c>
      <c r="G94">
        <f t="shared" si="13"/>
        <v>2.9498525073745618E-3</v>
      </c>
      <c r="H94">
        <f t="shared" si="18"/>
        <v>4.2141857112264515E-3</v>
      </c>
      <c r="I94">
        <f t="shared" si="14"/>
        <v>2.9455102297567446E-3</v>
      </c>
      <c r="J94" t="str">
        <f t="shared" si="19"/>
        <v/>
      </c>
      <c r="K94" t="str">
        <f t="shared" si="15"/>
        <v/>
      </c>
      <c r="L94">
        <f t="shared" si="20"/>
        <v>2.9455102297567446E-3</v>
      </c>
      <c r="M94" t="str">
        <f t="shared" si="21"/>
        <v/>
      </c>
      <c r="N94">
        <f>B94/MAX(B$2:B94)-1</f>
        <v>0</v>
      </c>
      <c r="O94">
        <f>C94/MAX(C$2:C94)-1</f>
        <v>-5.8479532163743242E-3</v>
      </c>
      <c r="P94">
        <f t="shared" si="22"/>
        <v>-1.2678710529532289E-3</v>
      </c>
      <c r="Q94">
        <f t="shared" si="23"/>
        <v>3.4198556820902802E-5</v>
      </c>
    </row>
    <row r="95" spans="1:17">
      <c r="A95" s="1">
        <v>33915</v>
      </c>
      <c r="B95">
        <v>730.82</v>
      </c>
      <c r="C95">
        <v>6.84</v>
      </c>
      <c r="D95">
        <f t="shared" si="16"/>
        <v>4.3470280387863276E-3</v>
      </c>
      <c r="E95">
        <f t="shared" si="12"/>
        <v>5.8651194523980576E-3</v>
      </c>
      <c r="F95">
        <f t="shared" si="17"/>
        <v>4.3564900707759868E-3</v>
      </c>
      <c r="G95">
        <f t="shared" si="13"/>
        <v>5.8823529411764497E-3</v>
      </c>
      <c r="H95">
        <f t="shared" si="18"/>
        <v>4.3470280387863276E-3</v>
      </c>
      <c r="I95">
        <f t="shared" si="14"/>
        <v>5.8651194523980576E-3</v>
      </c>
      <c r="J95" t="str">
        <f t="shared" si="19"/>
        <v/>
      </c>
      <c r="K95" t="str">
        <f t="shared" si="15"/>
        <v/>
      </c>
      <c r="L95">
        <f t="shared" si="20"/>
        <v>5.8651194523980576E-3</v>
      </c>
      <c r="M95" t="str">
        <f t="shared" si="21"/>
        <v/>
      </c>
      <c r="N95">
        <f>B95/MAX(B$2:B95)-1</f>
        <v>0</v>
      </c>
      <c r="O95">
        <f>C95/MAX(C$2:C95)-1</f>
        <v>0</v>
      </c>
      <c r="P95">
        <f t="shared" si="22"/>
        <v>1.5192442977023379E-3</v>
      </c>
      <c r="Q95">
        <f t="shared" si="23"/>
        <v>0</v>
      </c>
    </row>
    <row r="96" spans="1:17">
      <c r="A96" s="1">
        <v>33918</v>
      </c>
      <c r="B96">
        <v>731.87</v>
      </c>
      <c r="C96">
        <v>6.85</v>
      </c>
      <c r="D96">
        <f t="shared" si="16"/>
        <v>1.435711162803835E-3</v>
      </c>
      <c r="E96">
        <f t="shared" si="12"/>
        <v>1.4609206396748698E-3</v>
      </c>
      <c r="F96">
        <f t="shared" si="17"/>
        <v>1.436742289482984E-3</v>
      </c>
      <c r="G96">
        <f t="shared" si="13"/>
        <v>1.4619883040936088E-3</v>
      </c>
      <c r="H96">
        <f t="shared" si="18"/>
        <v>1.435711162803835E-3</v>
      </c>
      <c r="I96">
        <f t="shared" si="14"/>
        <v>1.4609206396748698E-3</v>
      </c>
      <c r="J96" t="str">
        <f t="shared" si="19"/>
        <v/>
      </c>
      <c r="K96" t="str">
        <f t="shared" si="15"/>
        <v/>
      </c>
      <c r="L96">
        <f t="shared" si="20"/>
        <v>1.4609206396748698E-3</v>
      </c>
      <c r="M96" t="str">
        <f t="shared" si="21"/>
        <v/>
      </c>
      <c r="N96">
        <f>B96/MAX(B$2:B96)-1</f>
        <v>0</v>
      </c>
      <c r="O96">
        <f>C96/MAX(C$2:C96)-1</f>
        <v>0</v>
      </c>
      <c r="P96">
        <f t="shared" si="22"/>
        <v>2.5209794632496951E-5</v>
      </c>
      <c r="Q96">
        <f t="shared" si="23"/>
        <v>0</v>
      </c>
    </row>
    <row r="97" spans="1:17">
      <c r="A97" s="1">
        <v>33919</v>
      </c>
      <c r="B97">
        <v>729.56</v>
      </c>
      <c r="C97">
        <v>6.88</v>
      </c>
      <c r="D97">
        <f t="shared" si="16"/>
        <v>-3.1612898651283963E-3</v>
      </c>
      <c r="E97">
        <f t="shared" si="12"/>
        <v>4.3699996711183877E-3</v>
      </c>
      <c r="F97">
        <f t="shared" si="17"/>
        <v>-3.1562982496892156E-3</v>
      </c>
      <c r="G97">
        <f t="shared" si="13"/>
        <v>4.3795620437956373E-3</v>
      </c>
      <c r="H97" t="str">
        <f t="shared" si="18"/>
        <v/>
      </c>
      <c r="I97">
        <f t="shared" si="14"/>
        <v>4.3699996711183877E-3</v>
      </c>
      <c r="J97">
        <f t="shared" si="19"/>
        <v>-3.1612898651283963E-3</v>
      </c>
      <c r="K97" t="str">
        <f t="shared" si="15"/>
        <v/>
      </c>
      <c r="L97" t="str">
        <f t="shared" si="20"/>
        <v/>
      </c>
      <c r="M97">
        <f t="shared" si="21"/>
        <v>4.3699996711183877E-3</v>
      </c>
      <c r="N97">
        <f>B97/MAX(B$2:B97)-1</f>
        <v>-3.1562982496892156E-3</v>
      </c>
      <c r="O97">
        <f>C97/MAX(C$2:C97)-1</f>
        <v>0</v>
      </c>
      <c r="P97">
        <f t="shared" si="22"/>
        <v>7.5597210277327243E-3</v>
      </c>
      <c r="Q97">
        <f t="shared" si="23"/>
        <v>0</v>
      </c>
    </row>
    <row r="98" spans="1:17">
      <c r="A98" s="1">
        <v>33920</v>
      </c>
      <c r="B98">
        <v>731.13</v>
      </c>
      <c r="C98">
        <v>6.86</v>
      </c>
      <c r="D98">
        <f t="shared" si="16"/>
        <v>2.1496698198678892E-3</v>
      </c>
      <c r="E98">
        <f t="shared" si="12"/>
        <v>-2.91121020745833E-3</v>
      </c>
      <c r="F98">
        <f t="shared" si="17"/>
        <v>2.151982016558085E-3</v>
      </c>
      <c r="G98">
        <f t="shared" si="13"/>
        <v>-2.9069767441859407E-3</v>
      </c>
      <c r="H98">
        <f t="shared" si="18"/>
        <v>2.1496698198678892E-3</v>
      </c>
      <c r="I98" t="str">
        <f t="shared" si="14"/>
        <v/>
      </c>
      <c r="J98" t="str">
        <f t="shared" si="19"/>
        <v/>
      </c>
      <c r="K98">
        <f t="shared" si="15"/>
        <v>-2.91121020745833E-3</v>
      </c>
      <c r="L98">
        <f t="shared" si="20"/>
        <v>-2.91121020745833E-3</v>
      </c>
      <c r="M98" t="str">
        <f t="shared" si="21"/>
        <v/>
      </c>
      <c r="N98">
        <f>B98/MAX(B$2:B98)-1</f>
        <v>-1.011108530203475E-3</v>
      </c>
      <c r="O98">
        <f>C98/MAX(C$2:C98)-1</f>
        <v>-2.9069767441859407E-3</v>
      </c>
      <c r="P98">
        <f t="shared" si="22"/>
        <v>-5.0480953503322379E-3</v>
      </c>
      <c r="Q98">
        <f t="shared" si="23"/>
        <v>8.4505137912378913E-6</v>
      </c>
    </row>
    <row r="99" spans="1:17">
      <c r="A99" s="1">
        <v>33921</v>
      </c>
      <c r="B99">
        <v>735.88</v>
      </c>
      <c r="C99">
        <v>6.9</v>
      </c>
      <c r="D99">
        <f t="shared" si="16"/>
        <v>6.4757794419180049E-3</v>
      </c>
      <c r="E99">
        <f t="shared" si="12"/>
        <v>5.8139698654198161E-3</v>
      </c>
      <c r="F99">
        <f t="shared" si="17"/>
        <v>6.4967926360566253E-3</v>
      </c>
      <c r="G99">
        <f t="shared" si="13"/>
        <v>5.8309037900874383E-3</v>
      </c>
      <c r="H99">
        <f t="shared" si="18"/>
        <v>6.4757794419180049E-3</v>
      </c>
      <c r="I99">
        <f t="shared" si="14"/>
        <v>5.8139698654198161E-3</v>
      </c>
      <c r="J99" t="str">
        <f t="shared" si="19"/>
        <v/>
      </c>
      <c r="K99" t="str">
        <f t="shared" si="15"/>
        <v/>
      </c>
      <c r="L99">
        <f t="shared" si="20"/>
        <v>5.8139698654198161E-3</v>
      </c>
      <c r="M99" t="str">
        <f t="shared" si="21"/>
        <v/>
      </c>
      <c r="N99">
        <f>B99/MAX(B$2:B99)-1</f>
        <v>0</v>
      </c>
      <c r="O99">
        <f>C99/MAX(C$2:C99)-1</f>
        <v>0</v>
      </c>
      <c r="P99">
        <f t="shared" si="22"/>
        <v>-6.6159062884363351E-4</v>
      </c>
      <c r="Q99">
        <f t="shared" si="23"/>
        <v>0</v>
      </c>
    </row>
    <row r="100" spans="1:17">
      <c r="A100" s="1">
        <v>33922</v>
      </c>
      <c r="B100">
        <v>737.62</v>
      </c>
      <c r="C100">
        <v>6.93</v>
      </c>
      <c r="D100">
        <f t="shared" si="16"/>
        <v>2.3617248846594017E-3</v>
      </c>
      <c r="E100">
        <f t="shared" si="12"/>
        <v>4.3384015985981411E-3</v>
      </c>
      <c r="F100">
        <f t="shared" si="17"/>
        <v>2.3645159536880289E-3</v>
      </c>
      <c r="G100">
        <f t="shared" si="13"/>
        <v>4.3478260869564966E-3</v>
      </c>
      <c r="H100">
        <f t="shared" si="18"/>
        <v>2.3617248846594017E-3</v>
      </c>
      <c r="I100">
        <f t="shared" si="14"/>
        <v>4.3384015985981411E-3</v>
      </c>
      <c r="J100" t="str">
        <f t="shared" si="19"/>
        <v/>
      </c>
      <c r="K100" t="str">
        <f t="shared" si="15"/>
        <v/>
      </c>
      <c r="L100">
        <f t="shared" si="20"/>
        <v>4.3384015985981411E-3</v>
      </c>
      <c r="M100" t="str">
        <f t="shared" si="21"/>
        <v/>
      </c>
      <c r="N100">
        <f>B100/MAX(B$2:B100)-1</f>
        <v>0</v>
      </c>
      <c r="O100">
        <f>C100/MAX(C$2:C100)-1</f>
        <v>0</v>
      </c>
      <c r="P100">
        <f t="shared" si="22"/>
        <v>1.9786316272194515E-3</v>
      </c>
      <c r="Q100">
        <f t="shared" si="23"/>
        <v>0</v>
      </c>
    </row>
    <row r="101" spans="1:17">
      <c r="A101" s="1">
        <v>33925</v>
      </c>
      <c r="B101">
        <v>737.02</v>
      </c>
      <c r="C101">
        <v>6.92</v>
      </c>
      <c r="D101">
        <f t="shared" si="16"/>
        <v>-8.1375797904585461E-4</v>
      </c>
      <c r="E101">
        <f t="shared" si="12"/>
        <v>-1.4440435722335803E-3</v>
      </c>
      <c r="F101">
        <f t="shared" si="17"/>
        <v>-8.1342696781538937E-4</v>
      </c>
      <c r="G101">
        <f t="shared" si="13"/>
        <v>-1.4430014430013571E-3</v>
      </c>
      <c r="H101" t="str">
        <f t="shared" si="18"/>
        <v/>
      </c>
      <c r="I101" t="str">
        <f t="shared" si="14"/>
        <v/>
      </c>
      <c r="J101">
        <f t="shared" si="19"/>
        <v>-8.1375797904585461E-4</v>
      </c>
      <c r="K101">
        <f t="shared" si="15"/>
        <v>-1.4440435722335803E-3</v>
      </c>
      <c r="L101" t="str">
        <f t="shared" si="20"/>
        <v/>
      </c>
      <c r="M101">
        <f t="shared" si="21"/>
        <v>-1.4440435722335803E-3</v>
      </c>
      <c r="N101">
        <f>B101/MAX(B$2:B101)-1</f>
        <v>-8.1342696781538937E-4</v>
      </c>
      <c r="O101">
        <f>C101/MAX(C$2:C101)-1</f>
        <v>-1.4430014430013571E-3</v>
      </c>
      <c r="P101">
        <f t="shared" si="22"/>
        <v>-6.3008700494782133E-4</v>
      </c>
      <c r="Q101">
        <f t="shared" si="23"/>
        <v>2.0822531645039989E-6</v>
      </c>
    </row>
    <row r="102" spans="1:17">
      <c r="A102" s="1">
        <v>33926</v>
      </c>
      <c r="B102">
        <v>742.16</v>
      </c>
      <c r="C102">
        <v>6.94</v>
      </c>
      <c r="D102">
        <f t="shared" si="16"/>
        <v>6.9498244818199132E-3</v>
      </c>
      <c r="E102">
        <f t="shared" si="12"/>
        <v>2.886004889135073E-3</v>
      </c>
      <c r="F102">
        <f t="shared" si="17"/>
        <v>6.9740305554801818E-3</v>
      </c>
      <c r="G102">
        <f t="shared" si="13"/>
        <v>2.8901734104047616E-3</v>
      </c>
      <c r="H102">
        <f t="shared" si="18"/>
        <v>6.9498244818199132E-3</v>
      </c>
      <c r="I102">
        <f t="shared" si="14"/>
        <v>2.886004889135073E-3</v>
      </c>
      <c r="J102" t="str">
        <f t="shared" si="19"/>
        <v/>
      </c>
      <c r="K102" t="str">
        <f t="shared" si="15"/>
        <v/>
      </c>
      <c r="L102">
        <f t="shared" si="20"/>
        <v>2.886004889135073E-3</v>
      </c>
      <c r="M102" t="str">
        <f t="shared" si="21"/>
        <v/>
      </c>
      <c r="N102">
        <f>B102/MAX(B$2:B102)-1</f>
        <v>0</v>
      </c>
      <c r="O102">
        <f>C102/MAX(C$2:C102)-1</f>
        <v>0</v>
      </c>
      <c r="P102">
        <f t="shared" si="22"/>
        <v>-4.0555734519018838E-3</v>
      </c>
      <c r="Q102">
        <f t="shared" si="23"/>
        <v>0</v>
      </c>
    </row>
    <row r="103" spans="1:17">
      <c r="A103" s="1">
        <v>33927</v>
      </c>
      <c r="B103">
        <v>743.95</v>
      </c>
      <c r="C103">
        <v>6.98</v>
      </c>
      <c r="D103">
        <f t="shared" si="16"/>
        <v>2.408974928690404E-3</v>
      </c>
      <c r="E103">
        <f t="shared" si="12"/>
        <v>5.7471422555680713E-3</v>
      </c>
      <c r="F103">
        <f t="shared" si="17"/>
        <v>2.4118788401423785E-3</v>
      </c>
      <c r="G103">
        <f t="shared" si="13"/>
        <v>5.7636887608070175E-3</v>
      </c>
      <c r="H103">
        <f t="shared" si="18"/>
        <v>2.408974928690404E-3</v>
      </c>
      <c r="I103">
        <f t="shared" si="14"/>
        <v>5.7471422555680713E-3</v>
      </c>
      <c r="J103" t="str">
        <f t="shared" si="19"/>
        <v/>
      </c>
      <c r="K103" t="str">
        <f t="shared" si="15"/>
        <v/>
      </c>
      <c r="L103">
        <f t="shared" si="20"/>
        <v>5.7471422555680713E-3</v>
      </c>
      <c r="M103" t="str">
        <f t="shared" si="21"/>
        <v/>
      </c>
      <c r="N103">
        <f>B103/MAX(B$2:B103)-1</f>
        <v>0</v>
      </c>
      <c r="O103">
        <f>C103/MAX(C$2:C103)-1</f>
        <v>0</v>
      </c>
      <c r="P103">
        <f t="shared" si="22"/>
        <v>3.3437452123401545E-3</v>
      </c>
      <c r="Q103">
        <f t="shared" si="23"/>
        <v>0</v>
      </c>
    </row>
    <row r="104" spans="1:17">
      <c r="A104" s="1">
        <v>33928</v>
      </c>
      <c r="B104">
        <v>742.75</v>
      </c>
      <c r="C104">
        <v>6.98</v>
      </c>
      <c r="D104">
        <f t="shared" si="16"/>
        <v>-1.6143139309894453E-3</v>
      </c>
      <c r="E104">
        <f t="shared" si="12"/>
        <v>0</v>
      </c>
      <c r="F104">
        <f t="shared" si="17"/>
        <v>-1.6130116271255712E-3</v>
      </c>
      <c r="G104">
        <f t="shared" si="13"/>
        <v>0</v>
      </c>
      <c r="H104" t="str">
        <f t="shared" si="18"/>
        <v/>
      </c>
      <c r="I104" t="str">
        <f t="shared" si="14"/>
        <v/>
      </c>
      <c r="J104">
        <f t="shared" si="19"/>
        <v>-1.6143139309894453E-3</v>
      </c>
      <c r="K104" t="str">
        <f t="shared" si="15"/>
        <v/>
      </c>
      <c r="L104" t="str">
        <f t="shared" si="20"/>
        <v/>
      </c>
      <c r="M104">
        <f t="shared" si="21"/>
        <v>0</v>
      </c>
      <c r="N104">
        <f>B104/MAX(B$2:B104)-1</f>
        <v>-1.6130116271255712E-3</v>
      </c>
      <c r="O104">
        <f>C104/MAX(C$2:C104)-1</f>
        <v>0</v>
      </c>
      <c r="P104">
        <f t="shared" si="22"/>
        <v>1.6156176371593389E-3</v>
      </c>
      <c r="Q104">
        <f t="shared" si="23"/>
        <v>0</v>
      </c>
    </row>
    <row r="105" spans="1:17">
      <c r="A105" s="1">
        <v>33929</v>
      </c>
      <c r="B105">
        <v>748.73</v>
      </c>
      <c r="C105">
        <v>7</v>
      </c>
      <c r="D105">
        <f t="shared" si="16"/>
        <v>8.0189235448832573E-3</v>
      </c>
      <c r="E105">
        <f t="shared" si="12"/>
        <v>2.8612322810321949E-3</v>
      </c>
      <c r="F105">
        <f t="shared" si="17"/>
        <v>8.051161225176795E-3</v>
      </c>
      <c r="G105">
        <f t="shared" si="13"/>
        <v>2.8653295128939771E-3</v>
      </c>
      <c r="H105">
        <f t="shared" si="18"/>
        <v>8.0189235448832573E-3</v>
      </c>
      <c r="I105">
        <f t="shared" si="14"/>
        <v>2.8612322810321949E-3</v>
      </c>
      <c r="J105" t="str">
        <f t="shared" si="19"/>
        <v/>
      </c>
      <c r="K105" t="str">
        <f t="shared" si="15"/>
        <v/>
      </c>
      <c r="L105">
        <f t="shared" si="20"/>
        <v>2.8612322810321949E-3</v>
      </c>
      <c r="M105" t="str">
        <f t="shared" si="21"/>
        <v/>
      </c>
      <c r="N105">
        <f>B105/MAX(B$2:B105)-1</f>
        <v>0</v>
      </c>
      <c r="O105">
        <f>C105/MAX(C$2:C105)-1</f>
        <v>0</v>
      </c>
      <c r="P105">
        <f t="shared" si="22"/>
        <v>-5.1444132121032382E-3</v>
      </c>
      <c r="Q105">
        <f t="shared" si="23"/>
        <v>0</v>
      </c>
    </row>
    <row r="106" spans="1:17">
      <c r="A106" s="1">
        <v>33932</v>
      </c>
      <c r="B106">
        <v>757.03</v>
      </c>
      <c r="C106">
        <v>6.99</v>
      </c>
      <c r="D106">
        <f t="shared" si="16"/>
        <v>1.1024444883486405E-2</v>
      </c>
      <c r="E106">
        <f t="shared" si="12"/>
        <v>-1.4295928095944335E-3</v>
      </c>
      <c r="F106">
        <f t="shared" si="17"/>
        <v>1.1085438008360704E-2</v>
      </c>
      <c r="G106">
        <f t="shared" si="13"/>
        <v>-1.4285714285714457E-3</v>
      </c>
      <c r="H106">
        <f t="shared" si="18"/>
        <v>1.1024444883486405E-2</v>
      </c>
      <c r="I106" t="str">
        <f t="shared" si="14"/>
        <v/>
      </c>
      <c r="J106" t="str">
        <f t="shared" si="19"/>
        <v/>
      </c>
      <c r="K106">
        <f t="shared" si="15"/>
        <v>-1.4295928095944335E-3</v>
      </c>
      <c r="L106">
        <f t="shared" si="20"/>
        <v>-1.4295928095944335E-3</v>
      </c>
      <c r="M106" t="str">
        <f t="shared" si="21"/>
        <v/>
      </c>
      <c r="N106">
        <f>B106/MAX(B$2:B106)-1</f>
        <v>0</v>
      </c>
      <c r="O106">
        <f>C106/MAX(C$2:C106)-1</f>
        <v>-1.4285714285714457E-3</v>
      </c>
      <c r="P106">
        <f t="shared" si="22"/>
        <v>-1.2376807108984034E-2</v>
      </c>
      <c r="Q106">
        <f t="shared" si="23"/>
        <v>2.0408163265306612E-6</v>
      </c>
    </row>
    <row r="107" spans="1:17">
      <c r="A107" s="1">
        <v>33933</v>
      </c>
      <c r="B107">
        <v>755.96</v>
      </c>
      <c r="C107">
        <v>7</v>
      </c>
      <c r="D107">
        <f t="shared" si="16"/>
        <v>-1.4144180442499598E-3</v>
      </c>
      <c r="E107">
        <f t="shared" si="12"/>
        <v>1.4295928095943715E-3</v>
      </c>
      <c r="F107">
        <f t="shared" si="17"/>
        <v>-1.4134182264903261E-3</v>
      </c>
      <c r="G107">
        <f t="shared" si="13"/>
        <v>1.4306151645206988E-3</v>
      </c>
      <c r="H107" t="str">
        <f t="shared" si="18"/>
        <v/>
      </c>
      <c r="I107">
        <f t="shared" si="14"/>
        <v>1.4295928095943715E-3</v>
      </c>
      <c r="J107">
        <f t="shared" si="19"/>
        <v>-1.4144180442499598E-3</v>
      </c>
      <c r="K107" t="str">
        <f t="shared" si="15"/>
        <v/>
      </c>
      <c r="L107" t="str">
        <f t="shared" si="20"/>
        <v/>
      </c>
      <c r="M107">
        <f t="shared" si="21"/>
        <v>1.4295928095943715E-3</v>
      </c>
      <c r="N107">
        <f>B107/MAX(B$2:B107)-1</f>
        <v>-1.4134182264903261E-3</v>
      </c>
      <c r="O107">
        <f>C107/MAX(C$2:C107)-1</f>
        <v>0</v>
      </c>
      <c r="P107">
        <f t="shared" si="22"/>
        <v>2.8480588893553538E-3</v>
      </c>
      <c r="Q107">
        <f t="shared" si="23"/>
        <v>0</v>
      </c>
    </row>
    <row r="108" spans="1:17">
      <c r="A108" s="1">
        <v>33934</v>
      </c>
      <c r="B108">
        <v>755</v>
      </c>
      <c r="C108">
        <v>6.97</v>
      </c>
      <c r="D108">
        <f t="shared" si="16"/>
        <v>-1.2707154778120316E-3</v>
      </c>
      <c r="E108">
        <f t="shared" si="12"/>
        <v>-4.2949242828808406E-3</v>
      </c>
      <c r="F108">
        <f t="shared" si="17"/>
        <v>-1.2699084607651345E-3</v>
      </c>
      <c r="G108">
        <f t="shared" si="13"/>
        <v>-4.2857142857143371E-3</v>
      </c>
      <c r="H108" t="str">
        <f t="shared" si="18"/>
        <v/>
      </c>
      <c r="I108" t="str">
        <f t="shared" si="14"/>
        <v/>
      </c>
      <c r="J108">
        <f t="shared" si="19"/>
        <v>-1.2707154778120316E-3</v>
      </c>
      <c r="K108">
        <f t="shared" si="15"/>
        <v>-4.2949242828808406E-3</v>
      </c>
      <c r="L108" t="str">
        <f t="shared" si="20"/>
        <v/>
      </c>
      <c r="M108">
        <f t="shared" si="21"/>
        <v>-4.2949242828808406E-3</v>
      </c>
      <c r="N108">
        <f>B108/MAX(B$2:B108)-1</f>
        <v>-2.6815317754910195E-3</v>
      </c>
      <c r="O108">
        <f>C108/MAX(C$2:C108)-1</f>
        <v>-4.2857142857143371E-3</v>
      </c>
      <c r="P108">
        <f t="shared" si="22"/>
        <v>-3.0196404919584641E-3</v>
      </c>
      <c r="Q108">
        <f t="shared" si="23"/>
        <v>1.8367346938775952E-5</v>
      </c>
    </row>
    <row r="109" spans="1:17">
      <c r="A109" s="1">
        <v>33936</v>
      </c>
      <c r="B109">
        <v>757.02</v>
      </c>
      <c r="C109">
        <v>6.95</v>
      </c>
      <c r="D109">
        <f t="shared" si="16"/>
        <v>2.6719239186801164E-3</v>
      </c>
      <c r="E109">
        <f t="shared" si="12"/>
        <v>-2.8735651957316958E-3</v>
      </c>
      <c r="F109">
        <f t="shared" si="17"/>
        <v>2.6754966887416742E-3</v>
      </c>
      <c r="G109">
        <f t="shared" si="13"/>
        <v>-2.8694404591104172E-3</v>
      </c>
      <c r="H109">
        <f t="shared" si="18"/>
        <v>2.6719239186801164E-3</v>
      </c>
      <c r="I109" t="str">
        <f t="shared" si="14"/>
        <v/>
      </c>
      <c r="J109" t="str">
        <f t="shared" si="19"/>
        <v/>
      </c>
      <c r="K109">
        <f t="shared" si="15"/>
        <v>-2.8735651957316958E-3</v>
      </c>
      <c r="L109">
        <f t="shared" si="20"/>
        <v>-2.8735651957316958E-3</v>
      </c>
      <c r="M109" t="str">
        <f t="shared" si="21"/>
        <v/>
      </c>
      <c r="N109">
        <f>B109/MAX(B$2:B109)-1</f>
        <v>-1.3209516135370691E-5</v>
      </c>
      <c r="O109">
        <f>C109/MAX(C$2:C109)-1</f>
        <v>-7.1428571428571175E-3</v>
      </c>
      <c r="P109">
        <f t="shared" si="22"/>
        <v>-5.5301412731874056E-3</v>
      </c>
      <c r="Q109">
        <f t="shared" si="23"/>
        <v>5.1020408163264942E-5</v>
      </c>
    </row>
    <row r="110" spans="1:17">
      <c r="A110" s="1">
        <v>33939</v>
      </c>
      <c r="B110">
        <v>756.56</v>
      </c>
      <c r="C110">
        <v>6.91</v>
      </c>
      <c r="D110">
        <f t="shared" si="16"/>
        <v>-6.078304604481803E-4</v>
      </c>
      <c r="E110">
        <f t="shared" si="12"/>
        <v>-5.7720217971222888E-3</v>
      </c>
      <c r="F110">
        <f t="shared" si="17"/>
        <v>-6.0764576893612698E-4</v>
      </c>
      <c r="G110">
        <f t="shared" si="13"/>
        <v>-5.7553956834532904E-3</v>
      </c>
      <c r="H110" t="str">
        <f t="shared" si="18"/>
        <v/>
      </c>
      <c r="I110" t="str">
        <f t="shared" si="14"/>
        <v/>
      </c>
      <c r="J110">
        <f t="shared" si="19"/>
        <v>-6.078304604481803E-4</v>
      </c>
      <c r="K110">
        <f t="shared" si="15"/>
        <v>-5.7720217971222888E-3</v>
      </c>
      <c r="L110" t="str">
        <f t="shared" si="20"/>
        <v/>
      </c>
      <c r="M110">
        <f t="shared" si="21"/>
        <v>-5.7720217971222888E-3</v>
      </c>
      <c r="N110">
        <f>B110/MAX(B$2:B110)-1</f>
        <v>-6.2084725836497601E-4</v>
      </c>
      <c r="O110">
        <f>C110/MAX(C$2:C110)-1</f>
        <v>-1.2857142857142789E-2</v>
      </c>
      <c r="P110">
        <f t="shared" si="22"/>
        <v>-5.150879824849075E-3</v>
      </c>
      <c r="Q110">
        <f t="shared" si="23"/>
        <v>1.6530612244897784E-4</v>
      </c>
    </row>
    <row r="111" spans="1:17">
      <c r="A111" s="1">
        <v>33940</v>
      </c>
      <c r="B111">
        <v>748.28</v>
      </c>
      <c r="C111">
        <v>6.88</v>
      </c>
      <c r="D111">
        <f t="shared" si="16"/>
        <v>-1.1004603226552901E-2</v>
      </c>
      <c r="E111">
        <f t="shared" si="12"/>
        <v>-4.3509858343262573E-3</v>
      </c>
      <c r="F111">
        <f t="shared" si="17"/>
        <v>-1.0944274082690053E-2</v>
      </c>
      <c r="G111">
        <f t="shared" si="13"/>
        <v>-4.34153400868309E-3</v>
      </c>
      <c r="H111" t="str">
        <f t="shared" si="18"/>
        <v/>
      </c>
      <c r="I111" t="str">
        <f t="shared" si="14"/>
        <v/>
      </c>
      <c r="J111">
        <f t="shared" si="19"/>
        <v>-1.1004603226552901E-2</v>
      </c>
      <c r="K111">
        <f t="shared" si="15"/>
        <v>-4.3509858343262573E-3</v>
      </c>
      <c r="L111" t="str">
        <f t="shared" si="20"/>
        <v/>
      </c>
      <c r="M111">
        <f t="shared" si="21"/>
        <v>-4.3509858343262573E-3</v>
      </c>
      <c r="N111">
        <f>B111/MAX(B$2:B111)-1</f>
        <v>-1.1558326618495984E-2</v>
      </c>
      <c r="O111">
        <f>C111/MAX(C$2:C111)-1</f>
        <v>-1.7142857142857126E-2</v>
      </c>
      <c r="P111">
        <f t="shared" si="22"/>
        <v>6.6758018794979002E-3</v>
      </c>
      <c r="Q111">
        <f t="shared" si="23"/>
        <v>2.9387755102040758E-4</v>
      </c>
    </row>
    <row r="112" spans="1:17">
      <c r="A112" s="1">
        <v>33941</v>
      </c>
      <c r="B112">
        <v>745.1</v>
      </c>
      <c r="C112">
        <v>6.87</v>
      </c>
      <c r="D112">
        <f t="shared" si="16"/>
        <v>-4.2588019210218885E-3</v>
      </c>
      <c r="E112">
        <f t="shared" si="12"/>
        <v>-1.454545710994324E-3</v>
      </c>
      <c r="F112">
        <f t="shared" si="17"/>
        <v>-4.2497460843533563E-3</v>
      </c>
      <c r="G112">
        <f t="shared" si="13"/>
        <v>-1.4534883720930258E-3</v>
      </c>
      <c r="H112" t="str">
        <f t="shared" si="18"/>
        <v/>
      </c>
      <c r="I112" t="str">
        <f t="shared" si="14"/>
        <v/>
      </c>
      <c r="J112">
        <f t="shared" si="19"/>
        <v>-4.2588019210218885E-3</v>
      </c>
      <c r="K112">
        <f t="shared" si="15"/>
        <v>-1.454545710994324E-3</v>
      </c>
      <c r="L112" t="str">
        <f t="shared" si="20"/>
        <v/>
      </c>
      <c r="M112">
        <f t="shared" si="21"/>
        <v>-1.454545710994324E-3</v>
      </c>
      <c r="N112">
        <f>B112/MAX(B$2:B112)-1</f>
        <v>-1.575895274956074E-2</v>
      </c>
      <c r="O112">
        <f>C112/MAX(C$2:C112)-1</f>
        <v>-1.8571428571428572E-2</v>
      </c>
      <c r="P112">
        <f t="shared" si="22"/>
        <v>2.8081918144278184E-3</v>
      </c>
      <c r="Q112">
        <f t="shared" si="23"/>
        <v>3.448979591836735E-4</v>
      </c>
    </row>
    <row r="113" spans="1:17">
      <c r="A113" s="1">
        <v>33942</v>
      </c>
      <c r="B113">
        <v>744.38</v>
      </c>
      <c r="C113">
        <v>6.92</v>
      </c>
      <c r="D113">
        <f t="shared" si="16"/>
        <v>-9.6678042817617462E-4</v>
      </c>
      <c r="E113">
        <f t="shared" si="12"/>
        <v>7.2516633953202065E-3</v>
      </c>
      <c r="F113">
        <f t="shared" si="17"/>
        <v>-9.6631324654417039E-4</v>
      </c>
      <c r="G113">
        <f t="shared" si="13"/>
        <v>7.2780203784570396E-3</v>
      </c>
      <c r="H113" t="str">
        <f t="shared" si="18"/>
        <v/>
      </c>
      <c r="I113">
        <f t="shared" si="14"/>
        <v>7.2516633953202065E-3</v>
      </c>
      <c r="J113">
        <f t="shared" si="19"/>
        <v>-9.6678042817617462E-4</v>
      </c>
      <c r="K113" t="str">
        <f t="shared" si="15"/>
        <v/>
      </c>
      <c r="L113" t="str">
        <f t="shared" si="20"/>
        <v/>
      </c>
      <c r="M113">
        <f t="shared" si="21"/>
        <v>7.2516633953202065E-3</v>
      </c>
      <c r="N113">
        <f>B113/MAX(B$2:B113)-1</f>
        <v>-1.6710037911311315E-2</v>
      </c>
      <c r="O113">
        <f>C113/MAX(C$2:C113)-1</f>
        <v>-1.1428571428571455E-2</v>
      </c>
      <c r="P113">
        <f t="shared" si="22"/>
        <v>8.2523079394776211E-3</v>
      </c>
      <c r="Q113">
        <f t="shared" si="23"/>
        <v>1.3061224489795977E-4</v>
      </c>
    </row>
    <row r="114" spans="1:17">
      <c r="A114" s="1">
        <v>33943</v>
      </c>
      <c r="B114">
        <v>739.6</v>
      </c>
      <c r="C114">
        <v>6.79</v>
      </c>
      <c r="D114">
        <f t="shared" si="16"/>
        <v>-6.4421576185359286E-3</v>
      </c>
      <c r="E114">
        <f t="shared" si="12"/>
        <v>-1.8964828058973444E-2</v>
      </c>
      <c r="F114">
        <f t="shared" si="17"/>
        <v>-6.421451409226453E-3</v>
      </c>
      <c r="G114">
        <f t="shared" si="13"/>
        <v>-1.8786127167630062E-2</v>
      </c>
      <c r="H114" t="str">
        <f t="shared" si="18"/>
        <v/>
      </c>
      <c r="I114" t="str">
        <f t="shared" si="14"/>
        <v/>
      </c>
      <c r="J114">
        <f t="shared" si="19"/>
        <v>-6.4421576185359286E-3</v>
      </c>
      <c r="K114">
        <f t="shared" si="15"/>
        <v>-1.8964828058973444E-2</v>
      </c>
      <c r="L114" t="str">
        <f t="shared" si="20"/>
        <v/>
      </c>
      <c r="M114">
        <f t="shared" si="21"/>
        <v>-1.8964828058973444E-2</v>
      </c>
      <c r="N114">
        <f>B114/MAX(B$2:B114)-1</f>
        <v>-2.302418662404393E-2</v>
      </c>
      <c r="O114">
        <f>C114/MAX(C$2:C114)-1</f>
        <v>-3.0000000000000027E-2</v>
      </c>
      <c r="P114">
        <f t="shared" si="22"/>
        <v>-1.2444588076041763E-2</v>
      </c>
      <c r="Q114">
        <f t="shared" si="23"/>
        <v>9.000000000000016E-4</v>
      </c>
    </row>
    <row r="115" spans="1:17">
      <c r="A115" s="1">
        <v>33946</v>
      </c>
      <c r="B115">
        <v>749.76</v>
      </c>
      <c r="C115">
        <v>6.82</v>
      </c>
      <c r="D115">
        <f t="shared" si="16"/>
        <v>1.3643655806461026E-2</v>
      </c>
      <c r="E115">
        <f t="shared" si="12"/>
        <v>4.4085302847659564E-3</v>
      </c>
      <c r="F115">
        <f t="shared" si="17"/>
        <v>1.3737155219037289E-2</v>
      </c>
      <c r="G115">
        <f t="shared" si="13"/>
        <v>4.4182621502208974E-3</v>
      </c>
      <c r="H115">
        <f t="shared" si="18"/>
        <v>1.3643655806461026E-2</v>
      </c>
      <c r="I115">
        <f t="shared" si="14"/>
        <v>4.4085302847659564E-3</v>
      </c>
      <c r="J115" t="str">
        <f t="shared" si="19"/>
        <v/>
      </c>
      <c r="K115" t="str">
        <f t="shared" si="15"/>
        <v/>
      </c>
      <c r="L115">
        <f t="shared" si="20"/>
        <v>4.4085302847659564E-3</v>
      </c>
      <c r="M115" t="str">
        <f t="shared" si="21"/>
        <v/>
      </c>
      <c r="N115">
        <f>B115/MAX(B$2:B115)-1</f>
        <v>-9.6033182304532394E-3</v>
      </c>
      <c r="O115">
        <f>C115/MAX(C$2:C115)-1</f>
        <v>-2.571428571428569E-2</v>
      </c>
      <c r="P115">
        <f t="shared" si="22"/>
        <v>-9.1926127209994712E-3</v>
      </c>
      <c r="Q115">
        <f t="shared" si="23"/>
        <v>6.6122448979591712E-4</v>
      </c>
    </row>
    <row r="116" spans="1:17">
      <c r="A116" s="1">
        <v>33947</v>
      </c>
      <c r="B116">
        <v>747.54</v>
      </c>
      <c r="C116">
        <v>6.87</v>
      </c>
      <c r="D116">
        <f t="shared" si="16"/>
        <v>-2.9653397806040324E-3</v>
      </c>
      <c r="E116">
        <f t="shared" si="12"/>
        <v>7.304634378887234E-3</v>
      </c>
      <c r="F116">
        <f t="shared" si="17"/>
        <v>-2.9609475032010835E-3</v>
      </c>
      <c r="G116">
        <f t="shared" si="13"/>
        <v>7.3313782991202281E-3</v>
      </c>
      <c r="H116" t="str">
        <f t="shared" si="18"/>
        <v/>
      </c>
      <c r="I116">
        <f t="shared" si="14"/>
        <v>7.304634378887234E-3</v>
      </c>
      <c r="J116">
        <f t="shared" si="19"/>
        <v>-2.9653397806040324E-3</v>
      </c>
      <c r="K116" t="str">
        <f t="shared" si="15"/>
        <v/>
      </c>
      <c r="L116" t="str">
        <f t="shared" si="20"/>
        <v/>
      </c>
      <c r="M116">
        <f t="shared" si="21"/>
        <v>7.304634378887234E-3</v>
      </c>
      <c r="N116">
        <f>B116/MAX(B$2:B116)-1</f>
        <v>-1.2535830812517301E-2</v>
      </c>
      <c r="O116">
        <f>C116/MAX(C$2:C116)-1</f>
        <v>-1.8571428571428572E-2</v>
      </c>
      <c r="P116">
        <f t="shared" si="22"/>
        <v>1.0322891341665308E-2</v>
      </c>
      <c r="Q116">
        <f t="shared" si="23"/>
        <v>3.448979591836735E-4</v>
      </c>
    </row>
    <row r="117" spans="1:17">
      <c r="A117" s="1">
        <v>33948</v>
      </c>
      <c r="B117">
        <v>740.73</v>
      </c>
      <c r="C117">
        <v>6.82</v>
      </c>
      <c r="D117">
        <f t="shared" si="16"/>
        <v>-9.151629112153831E-3</v>
      </c>
      <c r="E117">
        <f t="shared" si="12"/>
        <v>-7.3046343788872202E-3</v>
      </c>
      <c r="F117">
        <f t="shared" si="17"/>
        <v>-9.109880407737303E-3</v>
      </c>
      <c r="G117">
        <f t="shared" si="13"/>
        <v>-7.2780203784570396E-3</v>
      </c>
      <c r="H117" t="str">
        <f t="shared" si="18"/>
        <v/>
      </c>
      <c r="I117" t="str">
        <f t="shared" si="14"/>
        <v/>
      </c>
      <c r="J117">
        <f t="shared" si="19"/>
        <v>-9.151629112153831E-3</v>
      </c>
      <c r="K117">
        <f t="shared" si="15"/>
        <v>-7.3046343788872202E-3</v>
      </c>
      <c r="L117" t="str">
        <f t="shared" si="20"/>
        <v/>
      </c>
      <c r="M117">
        <f t="shared" si="21"/>
        <v>-7.3046343788872202E-3</v>
      </c>
      <c r="N117">
        <f>B117/MAX(B$2:B117)-1</f>
        <v>-2.1531511300741046E-2</v>
      </c>
      <c r="O117">
        <f>C117/MAX(C$2:C117)-1</f>
        <v>-2.571428571428569E-2</v>
      </c>
      <c r="P117">
        <f t="shared" si="22"/>
        <v>1.8487014786605638E-3</v>
      </c>
      <c r="Q117">
        <f t="shared" si="23"/>
        <v>6.6122448979591712E-4</v>
      </c>
    </row>
    <row r="118" spans="1:17">
      <c r="A118" s="1">
        <v>33949</v>
      </c>
      <c r="B118">
        <v>729.3</v>
      </c>
      <c r="C118">
        <v>6.77</v>
      </c>
      <c r="D118">
        <f t="shared" si="16"/>
        <v>-1.5551016436485647E-2</v>
      </c>
      <c r="E118">
        <f t="shared" si="12"/>
        <v>-7.3583849311872115E-3</v>
      </c>
      <c r="F118">
        <f t="shared" si="17"/>
        <v>-1.5430723745494368E-2</v>
      </c>
      <c r="G118">
        <f t="shared" si="13"/>
        <v>-7.3313782991203391E-3</v>
      </c>
      <c r="H118" t="str">
        <f t="shared" si="18"/>
        <v/>
      </c>
      <c r="I118" t="str">
        <f t="shared" si="14"/>
        <v/>
      </c>
      <c r="J118">
        <f t="shared" si="19"/>
        <v>-1.5551016436485647E-2</v>
      </c>
      <c r="K118">
        <f t="shared" si="15"/>
        <v>-7.3583849311872115E-3</v>
      </c>
      <c r="L118" t="str">
        <f t="shared" si="20"/>
        <v/>
      </c>
      <c r="M118">
        <f t="shared" si="21"/>
        <v>-7.3583849311872115E-3</v>
      </c>
      <c r="N118">
        <f>B118/MAX(B$2:B118)-1</f>
        <v>-3.6629988243530698E-2</v>
      </c>
      <c r="O118">
        <f>C118/MAX(C$2:C118)-1</f>
        <v>-3.2857142857142918E-2</v>
      </c>
      <c r="P118">
        <f t="shared" si="22"/>
        <v>8.2262829459653908E-3</v>
      </c>
      <c r="Q118">
        <f t="shared" si="23"/>
        <v>1.0795918367346978E-3</v>
      </c>
    </row>
    <row r="119" spans="1:17">
      <c r="A119" s="1">
        <v>33950</v>
      </c>
      <c r="B119">
        <v>728.64</v>
      </c>
      <c r="C119">
        <v>6.72</v>
      </c>
      <c r="D119">
        <f t="shared" si="16"/>
        <v>-9.0538711481256778E-4</v>
      </c>
      <c r="E119">
        <f t="shared" si="12"/>
        <v>-7.4129323891254113E-3</v>
      </c>
      <c r="F119">
        <f t="shared" si="17"/>
        <v>-9.0497737556560764E-4</v>
      </c>
      <c r="G119">
        <f t="shared" si="13"/>
        <v>-7.3855243722303898E-3</v>
      </c>
      <c r="H119" t="str">
        <f t="shared" si="18"/>
        <v/>
      </c>
      <c r="I119" t="str">
        <f t="shared" si="14"/>
        <v/>
      </c>
      <c r="J119">
        <f t="shared" si="19"/>
        <v>-9.0538711481256778E-4</v>
      </c>
      <c r="K119">
        <f t="shared" si="15"/>
        <v>-7.4129323891254113E-3</v>
      </c>
      <c r="L119" t="str">
        <f t="shared" si="20"/>
        <v/>
      </c>
      <c r="M119">
        <f t="shared" si="21"/>
        <v>-7.4129323891254113E-3</v>
      </c>
      <c r="N119">
        <f>B119/MAX(B$2:B119)-1</f>
        <v>-3.7501816308468605E-2</v>
      </c>
      <c r="O119">
        <f>C119/MAX(C$2:C119)-1</f>
        <v>-4.0000000000000036E-2</v>
      </c>
      <c r="P119">
        <f t="shared" si="22"/>
        <v>-6.4864170573502022E-3</v>
      </c>
      <c r="Q119">
        <f t="shared" si="23"/>
        <v>1.6000000000000029E-3</v>
      </c>
    </row>
    <row r="120" spans="1:17">
      <c r="A120" s="1">
        <v>33953</v>
      </c>
      <c r="B120">
        <v>720.98</v>
      </c>
      <c r="C120">
        <v>6.76</v>
      </c>
      <c r="D120">
        <f t="shared" si="16"/>
        <v>-1.0568385226206043E-2</v>
      </c>
      <c r="E120">
        <f t="shared" si="12"/>
        <v>5.9347355198145265E-3</v>
      </c>
      <c r="F120">
        <f t="shared" si="17"/>
        <v>-1.0512736056214278E-2</v>
      </c>
      <c r="G120">
        <f t="shared" si="13"/>
        <v>5.9523809523809312E-3</v>
      </c>
      <c r="H120" t="str">
        <f t="shared" si="18"/>
        <v/>
      </c>
      <c r="I120">
        <f t="shared" si="14"/>
        <v>5.9347355198145265E-3</v>
      </c>
      <c r="J120">
        <f t="shared" si="19"/>
        <v>-1.0568385226206043E-2</v>
      </c>
      <c r="K120" t="str">
        <f t="shared" si="15"/>
        <v/>
      </c>
      <c r="L120" t="str">
        <f t="shared" si="20"/>
        <v/>
      </c>
      <c r="M120">
        <f t="shared" si="21"/>
        <v>5.9347355198145265E-3</v>
      </c>
      <c r="N120">
        <f>B120/MAX(B$2:B120)-1</f>
        <v>-4.76203056682033E-2</v>
      </c>
      <c r="O120">
        <f>C120/MAX(C$2:C120)-1</f>
        <v>-3.4285714285714364E-2</v>
      </c>
      <c r="P120">
        <f t="shared" si="22"/>
        <v>1.6640049456493777E-2</v>
      </c>
      <c r="Q120">
        <f t="shared" si="23"/>
        <v>1.1755102040816379E-3</v>
      </c>
    </row>
    <row r="121" spans="1:17">
      <c r="A121" s="1">
        <v>33954</v>
      </c>
      <c r="B121">
        <v>726.04</v>
      </c>
      <c r="C121">
        <v>6.76</v>
      </c>
      <c r="D121">
        <f t="shared" si="16"/>
        <v>6.9937120766080775E-3</v>
      </c>
      <c r="E121">
        <f t="shared" si="12"/>
        <v>0</v>
      </c>
      <c r="F121">
        <f t="shared" si="17"/>
        <v>7.0182251934864937E-3</v>
      </c>
      <c r="G121">
        <f t="shared" si="13"/>
        <v>0</v>
      </c>
      <c r="H121">
        <f t="shared" si="18"/>
        <v>6.9937120766080775E-3</v>
      </c>
      <c r="I121" t="str">
        <f t="shared" si="14"/>
        <v/>
      </c>
      <c r="J121" t="str">
        <f t="shared" si="19"/>
        <v/>
      </c>
      <c r="K121" t="str">
        <f t="shared" si="15"/>
        <v/>
      </c>
      <c r="L121">
        <f t="shared" si="20"/>
        <v>0</v>
      </c>
      <c r="M121" t="str">
        <f t="shared" si="21"/>
        <v/>
      </c>
      <c r="N121">
        <f>B121/MAX(B$2:B121)-1</f>
        <v>-4.0936290503678863E-2</v>
      </c>
      <c r="O121">
        <f>C121/MAX(C$2:C121)-1</f>
        <v>-3.4285714285714364E-2</v>
      </c>
      <c r="P121">
        <f t="shared" si="22"/>
        <v>-6.9693129855102898E-3</v>
      </c>
      <c r="Q121">
        <f t="shared" si="23"/>
        <v>1.1755102040816379E-3</v>
      </c>
    </row>
    <row r="122" spans="1:17">
      <c r="A122" s="1">
        <v>33955</v>
      </c>
      <c r="B122">
        <v>731.54</v>
      </c>
      <c r="C122">
        <v>6.76</v>
      </c>
      <c r="D122">
        <f t="shared" si="16"/>
        <v>7.5467913993326413E-3</v>
      </c>
      <c r="E122">
        <f t="shared" si="12"/>
        <v>0</v>
      </c>
      <c r="F122">
        <f t="shared" si="17"/>
        <v>7.5753402016418558E-3</v>
      </c>
      <c r="G122">
        <f t="shared" si="13"/>
        <v>0</v>
      </c>
      <c r="H122">
        <f t="shared" si="18"/>
        <v>7.5467913993326413E-3</v>
      </c>
      <c r="I122" t="str">
        <f t="shared" si="14"/>
        <v/>
      </c>
      <c r="J122" t="str">
        <f t="shared" si="19"/>
        <v/>
      </c>
      <c r="K122" t="str">
        <f t="shared" si="15"/>
        <v/>
      </c>
      <c r="L122">
        <f t="shared" si="20"/>
        <v>0</v>
      </c>
      <c r="M122" t="str">
        <f t="shared" si="21"/>
        <v/>
      </c>
      <c r="N122">
        <f>B122/MAX(B$2:B122)-1</f>
        <v>-3.3671056629195673E-2</v>
      </c>
      <c r="O122">
        <f>C122/MAX(C$2:C122)-1</f>
        <v>-3.4285714285714364E-2</v>
      </c>
      <c r="P122">
        <f t="shared" si="22"/>
        <v>-7.5183858709025886E-3</v>
      </c>
      <c r="Q122">
        <f t="shared" si="23"/>
        <v>1.1755102040816379E-3</v>
      </c>
    </row>
    <row r="123" spans="1:17">
      <c r="A123" s="1">
        <v>33956</v>
      </c>
      <c r="B123">
        <v>745.76</v>
      </c>
      <c r="C123">
        <v>6.73</v>
      </c>
      <c r="D123">
        <f t="shared" si="16"/>
        <v>1.9251931499321306E-2</v>
      </c>
      <c r="E123">
        <f t="shared" si="12"/>
        <v>-4.4477463982361418E-3</v>
      </c>
      <c r="F123">
        <f t="shared" si="17"/>
        <v>1.9438444924406051E-2</v>
      </c>
      <c r="G123">
        <f t="shared" si="13"/>
        <v>-4.4378698224850632E-3</v>
      </c>
      <c r="H123">
        <f t="shared" si="18"/>
        <v>1.9251931499321306E-2</v>
      </c>
      <c r="I123" t="str">
        <f t="shared" si="14"/>
        <v/>
      </c>
      <c r="J123" t="str">
        <f t="shared" si="19"/>
        <v/>
      </c>
      <c r="K123">
        <f t="shared" si="15"/>
        <v>-4.4477463982361418E-3</v>
      </c>
      <c r="L123">
        <f t="shared" si="20"/>
        <v>-4.4477463982361418E-3</v>
      </c>
      <c r="M123" t="str">
        <f t="shared" si="21"/>
        <v/>
      </c>
      <c r="N123">
        <f>B123/MAX(B$2:B123)-1</f>
        <v>-1.4887124684622832E-2</v>
      </c>
      <c r="O123">
        <f>C123/MAX(C$2:C123)-1</f>
        <v>-3.8571428571428479E-2</v>
      </c>
      <c r="P123">
        <f t="shared" si="22"/>
        <v>-2.3421046033497039E-2</v>
      </c>
      <c r="Q123">
        <f t="shared" si="23"/>
        <v>1.4877551020408093E-3</v>
      </c>
    </row>
    <row r="124" spans="1:17">
      <c r="A124" s="1">
        <v>33957</v>
      </c>
      <c r="B124">
        <v>748.87</v>
      </c>
      <c r="C124">
        <v>6.79</v>
      </c>
      <c r="D124">
        <f t="shared" si="16"/>
        <v>4.1615710756797751E-3</v>
      </c>
      <c r="E124">
        <f t="shared" si="12"/>
        <v>8.8757979139682912E-3</v>
      </c>
      <c r="F124">
        <f t="shared" si="17"/>
        <v>4.1702424372451752E-3</v>
      </c>
      <c r="G124">
        <f t="shared" si="13"/>
        <v>8.9153046062406816E-3</v>
      </c>
      <c r="H124">
        <f t="shared" si="18"/>
        <v>4.1615710756797751E-3</v>
      </c>
      <c r="I124">
        <f t="shared" si="14"/>
        <v>8.8757979139682912E-3</v>
      </c>
      <c r="J124" t="str">
        <f t="shared" si="19"/>
        <v/>
      </c>
      <c r="K124" t="str">
        <f t="shared" si="15"/>
        <v/>
      </c>
      <c r="L124">
        <f t="shared" si="20"/>
        <v>8.8757979139682912E-3</v>
      </c>
      <c r="M124" t="str">
        <f t="shared" si="21"/>
        <v/>
      </c>
      <c r="N124">
        <f>B124/MAX(B$2:B124)-1</f>
        <v>-1.0778965166505894E-2</v>
      </c>
      <c r="O124">
        <f>C124/MAX(C$2:C124)-1</f>
        <v>-3.0000000000000027E-2</v>
      </c>
      <c r="P124">
        <f t="shared" si="22"/>
        <v>4.7253562876734545E-3</v>
      </c>
      <c r="Q124">
        <f t="shared" si="23"/>
        <v>9.000000000000016E-4</v>
      </c>
    </row>
    <row r="125" spans="1:17">
      <c r="A125" s="1">
        <v>33960</v>
      </c>
      <c r="B125">
        <v>746.92</v>
      </c>
      <c r="C125">
        <v>6.8</v>
      </c>
      <c r="D125">
        <f t="shared" si="16"/>
        <v>-2.6073193492314665E-3</v>
      </c>
      <c r="E125">
        <f t="shared" si="12"/>
        <v>1.4716706114562507E-3</v>
      </c>
      <c r="F125">
        <f t="shared" si="17"/>
        <v>-2.6039232443548777E-3</v>
      </c>
      <c r="G125">
        <f t="shared" si="13"/>
        <v>1.4727540500736325E-3</v>
      </c>
      <c r="H125" t="str">
        <f t="shared" si="18"/>
        <v/>
      </c>
      <c r="I125">
        <f t="shared" si="14"/>
        <v>1.4716706114562507E-3</v>
      </c>
      <c r="J125">
        <f t="shared" si="19"/>
        <v>-2.6073193492314665E-3</v>
      </c>
      <c r="K125" t="str">
        <f t="shared" si="15"/>
        <v/>
      </c>
      <c r="L125" t="str">
        <f t="shared" si="20"/>
        <v/>
      </c>
      <c r="M125">
        <f t="shared" si="21"/>
        <v>1.4716706114562507E-3</v>
      </c>
      <c r="N125">
        <f>B125/MAX(B$2:B125)-1</f>
        <v>-1.3354820812913615E-2</v>
      </c>
      <c r="O125">
        <f>C125/MAX(C$2:C125)-1</f>
        <v>-2.8571428571428581E-2</v>
      </c>
      <c r="P125">
        <f t="shared" si="22"/>
        <v>4.0873203629285815E-3</v>
      </c>
      <c r="Q125">
        <f t="shared" si="23"/>
        <v>8.1632653061224547E-4</v>
      </c>
    </row>
    <row r="126" spans="1:17">
      <c r="A126" s="1">
        <v>33961</v>
      </c>
      <c r="B126">
        <v>751.03</v>
      </c>
      <c r="C126">
        <v>6.76</v>
      </c>
      <c r="D126">
        <f t="shared" si="16"/>
        <v>5.4875133530890253E-3</v>
      </c>
      <c r="E126">
        <f t="shared" si="12"/>
        <v>-5.8997221271882708E-3</v>
      </c>
      <c r="F126">
        <f t="shared" si="17"/>
        <v>5.5025973330478095E-3</v>
      </c>
      <c r="G126">
        <f t="shared" si="13"/>
        <v>-5.8823529411764497E-3</v>
      </c>
      <c r="H126">
        <f t="shared" si="18"/>
        <v>5.4875133530890253E-3</v>
      </c>
      <c r="I126" t="str">
        <f t="shared" si="14"/>
        <v/>
      </c>
      <c r="J126" t="str">
        <f t="shared" si="19"/>
        <v/>
      </c>
      <c r="K126">
        <f t="shared" si="15"/>
        <v>-5.8997221271882708E-3</v>
      </c>
      <c r="L126">
        <f t="shared" si="20"/>
        <v>-5.8997221271882708E-3</v>
      </c>
      <c r="M126" t="str">
        <f t="shared" si="21"/>
        <v/>
      </c>
      <c r="N126">
        <f>B126/MAX(B$2:B126)-1</f>
        <v>-7.9257096812543892E-3</v>
      </c>
      <c r="O126">
        <f>C126/MAX(C$2:C126)-1</f>
        <v>-3.4285714285714364E-2</v>
      </c>
      <c r="P126">
        <f t="shared" si="22"/>
        <v>-1.1322646310831241E-2</v>
      </c>
      <c r="Q126">
        <f t="shared" si="23"/>
        <v>1.1755102040816379E-3</v>
      </c>
    </row>
    <row r="127" spans="1:17">
      <c r="A127" s="1">
        <v>33963</v>
      </c>
      <c r="B127">
        <v>755.82</v>
      </c>
      <c r="C127">
        <v>6.78</v>
      </c>
      <c r="D127">
        <f t="shared" si="16"/>
        <v>6.3576548882984685E-3</v>
      </c>
      <c r="E127">
        <f t="shared" si="12"/>
        <v>2.9542118974316043E-3</v>
      </c>
      <c r="F127">
        <f t="shared" si="17"/>
        <v>6.3779076734618023E-3</v>
      </c>
      <c r="G127">
        <f t="shared" si="13"/>
        <v>2.9585798816569309E-3</v>
      </c>
      <c r="H127">
        <f t="shared" si="18"/>
        <v>6.3576548882984685E-3</v>
      </c>
      <c r="I127">
        <f t="shared" si="14"/>
        <v>2.9542118974316043E-3</v>
      </c>
      <c r="J127" t="str">
        <f t="shared" si="19"/>
        <v/>
      </c>
      <c r="K127" t="str">
        <f t="shared" si="15"/>
        <v/>
      </c>
      <c r="L127">
        <f t="shared" si="20"/>
        <v>2.9542118974316043E-3</v>
      </c>
      <c r="M127" t="str">
        <f t="shared" si="21"/>
        <v/>
      </c>
      <c r="N127">
        <f>B127/MAX(B$2:B127)-1</f>
        <v>-1.5983514523861819E-3</v>
      </c>
      <c r="O127">
        <f>C127/MAX(C$2:C127)-1</f>
        <v>-3.1428571428571361E-2</v>
      </c>
      <c r="P127">
        <f t="shared" si="22"/>
        <v>-3.397657843771329E-3</v>
      </c>
      <c r="Q127">
        <f t="shared" si="23"/>
        <v>9.877551020408121E-4</v>
      </c>
    </row>
    <row r="128" spans="1:17">
      <c r="A128" s="1">
        <v>33964</v>
      </c>
      <c r="B128">
        <v>756.79</v>
      </c>
      <c r="C128">
        <v>6.81</v>
      </c>
      <c r="D128">
        <f t="shared" si="16"/>
        <v>1.2825515274470015E-3</v>
      </c>
      <c r="E128">
        <f t="shared" si="12"/>
        <v>4.4150182091166933E-3</v>
      </c>
      <c r="F128">
        <f t="shared" si="17"/>
        <v>1.2833743483897653E-3</v>
      </c>
      <c r="G128">
        <f t="shared" si="13"/>
        <v>4.4247787610618428E-3</v>
      </c>
      <c r="H128">
        <f t="shared" si="18"/>
        <v>1.2825515274470015E-3</v>
      </c>
      <c r="I128">
        <f t="shared" si="14"/>
        <v>4.4150182091166933E-3</v>
      </c>
      <c r="J128" t="str">
        <f t="shared" si="19"/>
        <v/>
      </c>
      <c r="K128" t="str">
        <f t="shared" si="15"/>
        <v/>
      </c>
      <c r="L128">
        <f t="shared" si="20"/>
        <v>4.4150182091166933E-3</v>
      </c>
      <c r="M128" t="str">
        <f t="shared" si="21"/>
        <v/>
      </c>
      <c r="N128">
        <f>B128/MAX(B$2:B128)-1</f>
        <v>-3.1702838725022886E-4</v>
      </c>
      <c r="O128">
        <f>C128/MAX(C$2:C128)-1</f>
        <v>-2.7142857142857246E-2</v>
      </c>
      <c r="P128">
        <f t="shared" si="22"/>
        <v>3.137377982248557E-3</v>
      </c>
      <c r="Q128">
        <f t="shared" si="23"/>
        <v>7.3673469387755661E-4</v>
      </c>
    </row>
    <row r="129" spans="1:17">
      <c r="A129" s="1">
        <v>33967</v>
      </c>
      <c r="B129">
        <v>753.85</v>
      </c>
      <c r="C129">
        <v>6.83</v>
      </c>
      <c r="D129">
        <f t="shared" si="16"/>
        <v>-3.8923948947860872E-3</v>
      </c>
      <c r="E129">
        <f t="shared" si="12"/>
        <v>2.9325534212777198E-3</v>
      </c>
      <c r="F129">
        <f t="shared" si="17"/>
        <v>-3.8848293449965654E-3</v>
      </c>
      <c r="G129">
        <f t="shared" si="13"/>
        <v>2.936857562408246E-3</v>
      </c>
      <c r="H129" t="str">
        <f t="shared" si="18"/>
        <v/>
      </c>
      <c r="I129">
        <f t="shared" si="14"/>
        <v>2.9325534212777198E-3</v>
      </c>
      <c r="J129">
        <f t="shared" si="19"/>
        <v>-3.8923948947860872E-3</v>
      </c>
      <c r="K129" t="str">
        <f t="shared" si="15"/>
        <v/>
      </c>
      <c r="L129" t="str">
        <f t="shared" si="20"/>
        <v/>
      </c>
      <c r="M129">
        <f t="shared" si="21"/>
        <v>2.9325534212777198E-3</v>
      </c>
      <c r="N129">
        <f>B129/MAX(B$2:B129)-1</f>
        <v>-4.2006261310647552E-3</v>
      </c>
      <c r="O129">
        <f>C129/MAX(C$2:C129)-1</f>
        <v>-2.4285714285714244E-2</v>
      </c>
      <c r="P129">
        <f t="shared" si="22"/>
        <v>6.8482913506067167E-3</v>
      </c>
      <c r="Q129">
        <f t="shared" si="23"/>
        <v>5.897959183673449E-4</v>
      </c>
    </row>
    <row r="130" spans="1:17">
      <c r="A130" s="1">
        <v>33968</v>
      </c>
      <c r="B130">
        <v>740.74</v>
      </c>
      <c r="C130">
        <v>6.88</v>
      </c>
      <c r="D130">
        <f t="shared" si="16"/>
        <v>-1.7543722693628565E-2</v>
      </c>
      <c r="E130">
        <f t="shared" si="12"/>
        <v>7.2939783625536256E-3</v>
      </c>
      <c r="F130">
        <f t="shared" si="17"/>
        <v>-1.7390727598328604E-2</v>
      </c>
      <c r="G130">
        <f t="shared" si="13"/>
        <v>7.3206442166910968E-3</v>
      </c>
      <c r="H130" t="str">
        <f t="shared" si="18"/>
        <v/>
      </c>
      <c r="I130">
        <f t="shared" si="14"/>
        <v>7.2939783625536256E-3</v>
      </c>
      <c r="J130">
        <f t="shared" si="19"/>
        <v>-1.7543722693628565E-2</v>
      </c>
      <c r="K130" t="str">
        <f t="shared" si="15"/>
        <v/>
      </c>
      <c r="L130" t="str">
        <f t="shared" si="20"/>
        <v/>
      </c>
      <c r="M130">
        <f t="shared" si="21"/>
        <v>7.2939783625536256E-3</v>
      </c>
      <c r="N130">
        <f>B130/MAX(B$2:B130)-1</f>
        <v>-2.1518301784605565E-2</v>
      </c>
      <c r="O130">
        <f>C130/MAX(C$2:C130)-1</f>
        <v>-1.7142857142857126E-2</v>
      </c>
      <c r="P130">
        <f t="shared" si="22"/>
        <v>2.5148726466442506E-2</v>
      </c>
      <c r="Q130">
        <f t="shared" si="23"/>
        <v>2.9387755102040758E-4</v>
      </c>
    </row>
    <row r="131" spans="1:17">
      <c r="A131" s="1">
        <v>33970</v>
      </c>
      <c r="B131">
        <v>737.01</v>
      </c>
      <c r="C131">
        <v>6.81</v>
      </c>
      <c r="D131">
        <f t="shared" si="16"/>
        <v>-5.0482259129827674E-3</v>
      </c>
      <c r="E131">
        <f t="shared" ref="E131:E194" si="24">LN(C131/C130)</f>
        <v>-1.0226531783831313E-2</v>
      </c>
      <c r="F131">
        <f t="shared" si="17"/>
        <v>-5.0355050355050945E-3</v>
      </c>
      <c r="G131">
        <f t="shared" ref="G131:G194" si="25">C131/C130-1</f>
        <v>-1.0174418604651181E-2</v>
      </c>
      <c r="H131" t="str">
        <f t="shared" si="18"/>
        <v/>
      </c>
      <c r="I131" t="str">
        <f t="shared" ref="I131:I194" si="26">IF(E131&gt;0,E131,"")</f>
        <v/>
      </c>
      <c r="J131">
        <f t="shared" si="19"/>
        <v>-5.0482259129827674E-3</v>
      </c>
      <c r="K131">
        <f t="shared" ref="K131:K194" si="27">IF(E131&lt;0,E131,"")</f>
        <v>-1.0226531783831313E-2</v>
      </c>
      <c r="L131" t="str">
        <f t="shared" si="20"/>
        <v/>
      </c>
      <c r="M131">
        <f t="shared" si="21"/>
        <v>-1.0226531783831313E-2</v>
      </c>
      <c r="N131">
        <f>B131/MAX(B$2:B131)-1</f>
        <v>-2.6445451303118706E-2</v>
      </c>
      <c r="O131">
        <f>C131/MAX(C$2:C131)-1</f>
        <v>-2.7142857142857246E-2</v>
      </c>
      <c r="P131">
        <f t="shared" si="22"/>
        <v>-5.1649215576576868E-3</v>
      </c>
      <c r="Q131">
        <f t="shared" si="23"/>
        <v>7.3673469387755661E-4</v>
      </c>
    </row>
    <row r="132" spans="1:17">
      <c r="A132" s="1">
        <v>33971</v>
      </c>
      <c r="B132">
        <v>748.03</v>
      </c>
      <c r="C132">
        <v>6.81</v>
      </c>
      <c r="D132">
        <f t="shared" ref="D132:D195" si="28">LN(B132/B131)</f>
        <v>1.4841623503770326E-2</v>
      </c>
      <c r="E132">
        <f t="shared" si="24"/>
        <v>0</v>
      </c>
      <c r="F132">
        <f t="shared" ref="F132:F195" si="29">B132/B131-1</f>
        <v>1.4952307295694744E-2</v>
      </c>
      <c r="G132">
        <f t="shared" si="25"/>
        <v>0</v>
      </c>
      <c r="H132">
        <f t="shared" ref="H132:H195" si="30">IF(D132&gt;0,D132,"")</f>
        <v>1.4841623503770326E-2</v>
      </c>
      <c r="I132" t="str">
        <f t="shared" si="26"/>
        <v/>
      </c>
      <c r="J132" t="str">
        <f t="shared" ref="J132:J195" si="31">IF(D132&lt;0,D132,"")</f>
        <v/>
      </c>
      <c r="K132" t="str">
        <f t="shared" si="27"/>
        <v/>
      </c>
      <c r="L132">
        <f t="shared" ref="L132:L195" si="32">IF(D132&gt;0,E132,"")</f>
        <v>0</v>
      </c>
      <c r="M132" t="str">
        <f t="shared" ref="M132:M195" si="33">IF(D132&lt;0,E132,"")</f>
        <v/>
      </c>
      <c r="N132">
        <f>B132/MAX(B$2:B132)-1</f>
        <v>-1.1888564521881584E-2</v>
      </c>
      <c r="O132">
        <f>C132/MAX(C$2:C132)-1</f>
        <v>-2.7142857142857246E-2</v>
      </c>
      <c r="P132">
        <f t="shared" ref="P132:P195" si="34">(1+G132)/(1+F132)-1</f>
        <v>-1.4732029464058938E-2</v>
      </c>
      <c r="Q132">
        <f t="shared" ref="Q132:Q195" si="35">O132^2</f>
        <v>7.3673469387755661E-4</v>
      </c>
    </row>
    <row r="133" spans="1:17">
      <c r="A133" s="1">
        <v>33974</v>
      </c>
      <c r="B133">
        <v>747.65</v>
      </c>
      <c r="C133">
        <v>6.85</v>
      </c>
      <c r="D133">
        <f t="shared" si="28"/>
        <v>-5.0813009223389845E-4</v>
      </c>
      <c r="E133">
        <f t="shared" si="24"/>
        <v>5.8565321127129685E-3</v>
      </c>
      <c r="F133">
        <f t="shared" si="29"/>
        <v>-5.0800101600201319E-4</v>
      </c>
      <c r="G133">
        <f t="shared" si="25"/>
        <v>5.8737151248164921E-3</v>
      </c>
      <c r="H133" t="str">
        <f t="shared" si="30"/>
        <v/>
      </c>
      <c r="I133">
        <f t="shared" si="26"/>
        <v>5.8565321127129685E-3</v>
      </c>
      <c r="J133">
        <f t="shared" si="31"/>
        <v>-5.0813009223389845E-4</v>
      </c>
      <c r="K133" t="str">
        <f t="shared" si="27"/>
        <v/>
      </c>
      <c r="L133" t="str">
        <f t="shared" si="32"/>
        <v/>
      </c>
      <c r="M133">
        <f t="shared" si="33"/>
        <v>5.8565321127129685E-3</v>
      </c>
      <c r="N133">
        <f>B133/MAX(B$2:B133)-1</f>
        <v>-1.2390526135027669E-2</v>
      </c>
      <c r="O133">
        <f>C133/MAX(C$2:C133)-1</f>
        <v>-2.1428571428571463E-2</v>
      </c>
      <c r="P133">
        <f t="shared" si="34"/>
        <v>6.3849597068366126E-3</v>
      </c>
      <c r="Q133">
        <f t="shared" si="35"/>
        <v>4.5918367346938925E-4</v>
      </c>
    </row>
    <row r="134" spans="1:17">
      <c r="A134" s="1">
        <v>33975</v>
      </c>
      <c r="B134">
        <v>753.23</v>
      </c>
      <c r="C134">
        <v>6.83</v>
      </c>
      <c r="D134">
        <f t="shared" si="28"/>
        <v>7.4356720183664151E-3</v>
      </c>
      <c r="E134">
        <f t="shared" si="24"/>
        <v>-2.9239786914352006E-3</v>
      </c>
      <c r="F134">
        <f t="shared" si="29"/>
        <v>7.4633852738581474E-3</v>
      </c>
      <c r="G134">
        <f t="shared" si="25"/>
        <v>-2.9197080291970545E-3</v>
      </c>
      <c r="H134">
        <f t="shared" si="30"/>
        <v>7.4356720183664151E-3</v>
      </c>
      <c r="I134" t="str">
        <f t="shared" si="26"/>
        <v/>
      </c>
      <c r="J134" t="str">
        <f t="shared" si="31"/>
        <v/>
      </c>
      <c r="K134">
        <f t="shared" si="27"/>
        <v>-2.9239786914352006E-3</v>
      </c>
      <c r="L134">
        <f t="shared" si="32"/>
        <v>-2.9239786914352006E-3</v>
      </c>
      <c r="M134" t="str">
        <f t="shared" si="33"/>
        <v/>
      </c>
      <c r="N134">
        <f>B134/MAX(B$2:B134)-1</f>
        <v>-5.0196161314610688E-3</v>
      </c>
      <c r="O134">
        <f>C134/MAX(C$2:C134)-1</f>
        <v>-2.4285714285714244E-2</v>
      </c>
      <c r="P134">
        <f t="shared" si="34"/>
        <v>-1.030617435315806E-2</v>
      </c>
      <c r="Q134">
        <f t="shared" si="35"/>
        <v>5.897959183673449E-4</v>
      </c>
    </row>
    <row r="135" spans="1:17">
      <c r="A135" s="1">
        <v>33976</v>
      </c>
      <c r="B135">
        <v>748.41</v>
      </c>
      <c r="C135">
        <v>6.82</v>
      </c>
      <c r="D135">
        <f t="shared" si="28"/>
        <v>-6.4196698989641273E-3</v>
      </c>
      <c r="E135">
        <f t="shared" si="24"/>
        <v>-1.4652017273278806E-3</v>
      </c>
      <c r="F135">
        <f t="shared" si="29"/>
        <v>-6.3991078422261927E-3</v>
      </c>
      <c r="G135">
        <f t="shared" si="25"/>
        <v>-1.4641288433381305E-3</v>
      </c>
      <c r="H135" t="str">
        <f t="shared" si="30"/>
        <v/>
      </c>
      <c r="I135" t="str">
        <f t="shared" si="26"/>
        <v/>
      </c>
      <c r="J135">
        <f t="shared" si="31"/>
        <v>-6.4196698989641273E-3</v>
      </c>
      <c r="K135">
        <f t="shared" si="27"/>
        <v>-1.4652017273278806E-3</v>
      </c>
      <c r="L135" t="str">
        <f t="shared" si="32"/>
        <v/>
      </c>
      <c r="M135">
        <f t="shared" si="33"/>
        <v>-1.4652017273278806E-3</v>
      </c>
      <c r="N135">
        <f>B135/MAX(B$2:B135)-1</f>
        <v>-1.1386602908735499E-2</v>
      </c>
      <c r="O135">
        <f>C135/MAX(C$2:C135)-1</f>
        <v>-2.571428571428569E-2</v>
      </c>
      <c r="P135">
        <f t="shared" si="34"/>
        <v>4.9667618435516037E-3</v>
      </c>
      <c r="Q135">
        <f t="shared" si="35"/>
        <v>6.6122448979591712E-4</v>
      </c>
    </row>
    <row r="136" spans="1:17">
      <c r="A136" s="1">
        <v>33977</v>
      </c>
      <c r="B136">
        <v>754.85</v>
      </c>
      <c r="C136">
        <v>6.76</v>
      </c>
      <c r="D136">
        <f t="shared" si="28"/>
        <v>8.5680978644900527E-3</v>
      </c>
      <c r="E136">
        <f t="shared" si="24"/>
        <v>-8.8365818004981118E-3</v>
      </c>
      <c r="F136">
        <f t="shared" si="29"/>
        <v>8.6049090739033218E-3</v>
      </c>
      <c r="G136">
        <f t="shared" si="25"/>
        <v>-8.7976539589443847E-3</v>
      </c>
      <c r="H136">
        <f t="shared" si="30"/>
        <v>8.5680978644900527E-3</v>
      </c>
      <c r="I136" t="str">
        <f t="shared" si="26"/>
        <v/>
      </c>
      <c r="J136" t="str">
        <f t="shared" si="31"/>
        <v/>
      </c>
      <c r="K136">
        <f t="shared" si="27"/>
        <v>-8.8365818004981118E-3</v>
      </c>
      <c r="L136">
        <f t="shared" si="32"/>
        <v>-8.8365818004981118E-3</v>
      </c>
      <c r="M136" t="str">
        <f t="shared" si="33"/>
        <v/>
      </c>
      <c r="N136">
        <f>B136/MAX(B$2:B136)-1</f>
        <v>-2.879674517522357E-3</v>
      </c>
      <c r="O136">
        <f>C136/MAX(C$2:C136)-1</f>
        <v>-3.4285714285714364E-2</v>
      </c>
      <c r="P136">
        <f t="shared" si="34"/>
        <v>-1.725409313030879E-2</v>
      </c>
      <c r="Q136">
        <f t="shared" si="35"/>
        <v>1.1755102040816379E-3</v>
      </c>
    </row>
    <row r="137" spans="1:17">
      <c r="A137" s="1">
        <v>33978</v>
      </c>
      <c r="B137">
        <v>759.5</v>
      </c>
      <c r="C137">
        <v>6.67</v>
      </c>
      <c r="D137">
        <f t="shared" si="28"/>
        <v>6.1412680220824288E-3</v>
      </c>
      <c r="E137">
        <f t="shared" si="24"/>
        <v>-1.3403030127340386E-2</v>
      </c>
      <c r="F137">
        <f t="shared" si="29"/>
        <v>6.1601642710471527E-3</v>
      </c>
      <c r="G137">
        <f t="shared" si="25"/>
        <v>-1.3313609467455634E-2</v>
      </c>
      <c r="H137">
        <f t="shared" si="30"/>
        <v>6.1412680220824288E-3</v>
      </c>
      <c r="I137" t="str">
        <f t="shared" si="26"/>
        <v/>
      </c>
      <c r="J137" t="str">
        <f t="shared" si="31"/>
        <v/>
      </c>
      <c r="K137">
        <f t="shared" si="27"/>
        <v>-1.3403030127340386E-2</v>
      </c>
      <c r="L137">
        <f t="shared" si="32"/>
        <v>-1.3403030127340386E-2</v>
      </c>
      <c r="M137" t="str">
        <f t="shared" si="33"/>
        <v/>
      </c>
      <c r="N137">
        <f>B137/MAX(B$2:B137)-1</f>
        <v>0</v>
      </c>
      <c r="O137">
        <f>C137/MAX(C$2:C137)-1</f>
        <v>-4.7142857142857153E-2</v>
      </c>
      <c r="P137">
        <f t="shared" si="34"/>
        <v>-1.9354546552348695E-2</v>
      </c>
      <c r="Q137">
        <f t="shared" si="35"/>
        <v>2.2224489795918379E-3</v>
      </c>
    </row>
    <row r="138" spans="1:17">
      <c r="A138" s="1">
        <v>33981</v>
      </c>
      <c r="B138">
        <v>759.51</v>
      </c>
      <c r="C138">
        <v>6.75</v>
      </c>
      <c r="D138">
        <f t="shared" si="28"/>
        <v>1.3166470267037536E-5</v>
      </c>
      <c r="E138">
        <f t="shared" si="24"/>
        <v>1.1922644956906196E-2</v>
      </c>
      <c r="F138">
        <f t="shared" si="29"/>
        <v>1.3166556945387597E-5</v>
      </c>
      <c r="G138">
        <f t="shared" si="25"/>
        <v>1.1994002998500841E-2</v>
      </c>
      <c r="H138">
        <f t="shared" si="30"/>
        <v>1.3166470267037536E-5</v>
      </c>
      <c r="I138">
        <f t="shared" si="26"/>
        <v>1.1922644956906196E-2</v>
      </c>
      <c r="J138" t="str">
        <f t="shared" si="31"/>
        <v/>
      </c>
      <c r="K138" t="str">
        <f t="shared" si="27"/>
        <v/>
      </c>
      <c r="L138">
        <f t="shared" si="32"/>
        <v>1.1922644956906196E-2</v>
      </c>
      <c r="M138" t="str">
        <f t="shared" si="33"/>
        <v/>
      </c>
      <c r="N138">
        <f>B138/MAX(B$2:B138)-1</f>
        <v>0</v>
      </c>
      <c r="O138">
        <f>C138/MAX(C$2:C138)-1</f>
        <v>-3.5714285714285698E-2</v>
      </c>
      <c r="P138">
        <f t="shared" si="34"/>
        <v>1.1980678697267155E-2</v>
      </c>
      <c r="Q138">
        <f t="shared" si="35"/>
        <v>1.2755102040816315E-3</v>
      </c>
    </row>
    <row r="139" spans="1:17">
      <c r="A139" s="1">
        <v>33982</v>
      </c>
      <c r="B139">
        <v>768.86</v>
      </c>
      <c r="C139">
        <v>6.78</v>
      </c>
      <c r="D139">
        <f t="shared" si="28"/>
        <v>1.2235409809211352E-2</v>
      </c>
      <c r="E139">
        <f t="shared" si="24"/>
        <v>4.4345970678657748E-3</v>
      </c>
      <c r="F139">
        <f t="shared" si="29"/>
        <v>1.2310568656107357E-2</v>
      </c>
      <c r="G139">
        <f t="shared" si="25"/>
        <v>4.4444444444444731E-3</v>
      </c>
      <c r="H139">
        <f t="shared" si="30"/>
        <v>1.2235409809211352E-2</v>
      </c>
      <c r="I139">
        <f t="shared" si="26"/>
        <v>4.4345970678657748E-3</v>
      </c>
      <c r="J139" t="str">
        <f t="shared" si="31"/>
        <v/>
      </c>
      <c r="K139" t="str">
        <f t="shared" si="27"/>
        <v/>
      </c>
      <c r="L139">
        <f t="shared" si="32"/>
        <v>4.4345970678657748E-3</v>
      </c>
      <c r="M139" t="str">
        <f t="shared" si="33"/>
        <v/>
      </c>
      <c r="N139">
        <f>B139/MAX(B$2:B139)-1</f>
        <v>0</v>
      </c>
      <c r="O139">
        <f>C139/MAX(C$2:C139)-1</f>
        <v>-3.1428571428571361E-2</v>
      </c>
      <c r="P139">
        <f t="shared" si="34"/>
        <v>-7.7704653643057009E-3</v>
      </c>
      <c r="Q139">
        <f t="shared" si="35"/>
        <v>9.877551020408121E-4</v>
      </c>
    </row>
    <row r="140" spans="1:17">
      <c r="A140" s="1">
        <v>33983</v>
      </c>
      <c r="B140">
        <v>767.2</v>
      </c>
      <c r="C140">
        <v>6.81</v>
      </c>
      <c r="D140">
        <f t="shared" si="28"/>
        <v>-2.1613747460772189E-3</v>
      </c>
      <c r="E140">
        <f t="shared" si="24"/>
        <v>4.4150182091166933E-3</v>
      </c>
      <c r="F140">
        <f t="shared" si="29"/>
        <v>-2.1590406575968668E-3</v>
      </c>
      <c r="G140">
        <f t="shared" si="25"/>
        <v>4.4247787610618428E-3</v>
      </c>
      <c r="H140" t="str">
        <f t="shared" si="30"/>
        <v/>
      </c>
      <c r="I140">
        <f t="shared" si="26"/>
        <v>4.4150182091166933E-3</v>
      </c>
      <c r="J140">
        <f t="shared" si="31"/>
        <v>-2.1613747460772189E-3</v>
      </c>
      <c r="K140" t="str">
        <f t="shared" si="27"/>
        <v/>
      </c>
      <c r="L140" t="str">
        <f t="shared" si="32"/>
        <v/>
      </c>
      <c r="M140">
        <f t="shared" si="33"/>
        <v>4.4150182091166933E-3</v>
      </c>
      <c r="N140">
        <f>B140/MAX(B$2:B140)-1</f>
        <v>-2.1590406575968668E-3</v>
      </c>
      <c r="O140">
        <f>C140/MAX(C$2:C140)-1</f>
        <v>-2.7142857142857246E-2</v>
      </c>
      <c r="P140">
        <f t="shared" si="34"/>
        <v>6.5980649090588983E-3</v>
      </c>
      <c r="Q140">
        <f t="shared" si="35"/>
        <v>7.3673469387755661E-4</v>
      </c>
    </row>
    <row r="141" spans="1:17">
      <c r="A141" s="1">
        <v>33984</v>
      </c>
      <c r="B141">
        <v>769.75</v>
      </c>
      <c r="C141">
        <v>6.84</v>
      </c>
      <c r="D141">
        <f t="shared" si="28"/>
        <v>3.3182632353811682E-3</v>
      </c>
      <c r="E141">
        <f t="shared" si="24"/>
        <v>4.3956114730381293E-3</v>
      </c>
      <c r="F141">
        <f t="shared" si="29"/>
        <v>3.3237747653804828E-3</v>
      </c>
      <c r="G141">
        <f t="shared" si="25"/>
        <v>4.405286343612369E-3</v>
      </c>
      <c r="H141">
        <f t="shared" si="30"/>
        <v>3.3182632353811682E-3</v>
      </c>
      <c r="I141">
        <f t="shared" si="26"/>
        <v>4.3956114730381293E-3</v>
      </c>
      <c r="J141" t="str">
        <f t="shared" si="31"/>
        <v/>
      </c>
      <c r="K141" t="str">
        <f t="shared" si="27"/>
        <v/>
      </c>
      <c r="L141">
        <f t="shared" si="32"/>
        <v>4.3956114730381293E-3</v>
      </c>
      <c r="M141" t="str">
        <f t="shared" si="33"/>
        <v/>
      </c>
      <c r="N141">
        <f>B141/MAX(B$2:B141)-1</f>
        <v>0</v>
      </c>
      <c r="O141">
        <f>C141/MAX(C$2:C141)-1</f>
        <v>-2.2857142857142909E-2</v>
      </c>
      <c r="P141">
        <f t="shared" si="34"/>
        <v>1.0779287857349829E-3</v>
      </c>
      <c r="Q141">
        <f t="shared" si="35"/>
        <v>5.2244897959183908E-4</v>
      </c>
    </row>
    <row r="142" spans="1:17">
      <c r="A142" s="1">
        <v>33985</v>
      </c>
      <c r="B142">
        <v>776.17</v>
      </c>
      <c r="C142">
        <v>6.82</v>
      </c>
      <c r="D142">
        <f t="shared" si="28"/>
        <v>8.3057815507546207E-3</v>
      </c>
      <c r="E142">
        <f t="shared" si="24"/>
        <v>-2.9282597790883341E-3</v>
      </c>
      <c r="F142">
        <f t="shared" si="29"/>
        <v>8.3403702500810528E-3</v>
      </c>
      <c r="G142">
        <f t="shared" si="25"/>
        <v>-2.9239766081871066E-3</v>
      </c>
      <c r="H142">
        <f t="shared" si="30"/>
        <v>8.3057815507546207E-3</v>
      </c>
      <c r="I142" t="str">
        <f t="shared" si="26"/>
        <v/>
      </c>
      <c r="J142" t="str">
        <f t="shared" si="31"/>
        <v/>
      </c>
      <c r="K142">
        <f t="shared" si="27"/>
        <v>-2.9282597790883341E-3</v>
      </c>
      <c r="L142">
        <f t="shared" si="32"/>
        <v>-2.9282597790883341E-3</v>
      </c>
      <c r="M142" t="str">
        <f t="shared" si="33"/>
        <v/>
      </c>
      <c r="N142">
        <f>B142/MAX(B$2:B142)-1</f>
        <v>0</v>
      </c>
      <c r="O142">
        <f>C142/MAX(C$2:C142)-1</f>
        <v>-2.571428571428569E-2</v>
      </c>
      <c r="P142">
        <f t="shared" si="34"/>
        <v>-1.1171175121625354E-2</v>
      </c>
      <c r="Q142">
        <f t="shared" si="35"/>
        <v>6.6122448979591712E-4</v>
      </c>
    </row>
    <row r="143" spans="1:17">
      <c r="A143" s="1">
        <v>33988</v>
      </c>
      <c r="B143">
        <v>776.7</v>
      </c>
      <c r="C143">
        <v>6.75</v>
      </c>
      <c r="D143">
        <f t="shared" si="28"/>
        <v>6.8260707023733733E-4</v>
      </c>
      <c r="E143">
        <f t="shared" si="24"/>
        <v>-1.0316966970932267E-2</v>
      </c>
      <c r="F143">
        <f t="shared" si="29"/>
        <v>6.8284009946295576E-4</v>
      </c>
      <c r="G143">
        <f t="shared" si="25"/>
        <v>-1.0263929618768319E-2</v>
      </c>
      <c r="H143">
        <f t="shared" si="30"/>
        <v>6.8260707023733733E-4</v>
      </c>
      <c r="I143" t="str">
        <f t="shared" si="26"/>
        <v/>
      </c>
      <c r="J143" t="str">
        <f t="shared" si="31"/>
        <v/>
      </c>
      <c r="K143">
        <f t="shared" si="27"/>
        <v>-1.0316966970932267E-2</v>
      </c>
      <c r="L143">
        <f t="shared" si="32"/>
        <v>-1.0316966970932267E-2</v>
      </c>
      <c r="M143" t="str">
        <f t="shared" si="33"/>
        <v/>
      </c>
      <c r="N143">
        <f>B143/MAX(B$2:B143)-1</f>
        <v>0</v>
      </c>
      <c r="O143">
        <f>C143/MAX(C$2:C143)-1</f>
        <v>-3.5714285714285698E-2</v>
      </c>
      <c r="P143">
        <f t="shared" si="34"/>
        <v>-1.0939299925582069E-2</v>
      </c>
      <c r="Q143">
        <f t="shared" si="35"/>
        <v>1.2755102040816315E-3</v>
      </c>
    </row>
    <row r="144" spans="1:17">
      <c r="A144" s="1">
        <v>33989</v>
      </c>
      <c r="B144">
        <v>782.72</v>
      </c>
      <c r="C144">
        <v>6.72</v>
      </c>
      <c r="D144">
        <f t="shared" si="28"/>
        <v>7.7208576331512218E-3</v>
      </c>
      <c r="E144">
        <f t="shared" si="24"/>
        <v>-4.4543503493803087E-3</v>
      </c>
      <c r="F144">
        <f t="shared" si="29"/>
        <v>7.7507403115746332E-3</v>
      </c>
      <c r="G144">
        <f t="shared" si="25"/>
        <v>-4.4444444444444731E-3</v>
      </c>
      <c r="H144">
        <f t="shared" si="30"/>
        <v>7.7208576331512218E-3</v>
      </c>
      <c r="I144" t="str">
        <f t="shared" si="26"/>
        <v/>
      </c>
      <c r="J144" t="str">
        <f t="shared" si="31"/>
        <v/>
      </c>
      <c r="K144">
        <f t="shared" si="27"/>
        <v>-4.4543503493803087E-3</v>
      </c>
      <c r="L144">
        <f t="shared" si="32"/>
        <v>-4.4543503493803087E-3</v>
      </c>
      <c r="M144" t="str">
        <f t="shared" si="33"/>
        <v/>
      </c>
      <c r="N144">
        <f>B144/MAX(B$2:B144)-1</f>
        <v>0</v>
      </c>
      <c r="O144">
        <f>C144/MAX(C$2:C144)-1</f>
        <v>-4.0000000000000036E-2</v>
      </c>
      <c r="P144">
        <f t="shared" si="34"/>
        <v>-1.2101390024529923E-2</v>
      </c>
      <c r="Q144">
        <f t="shared" si="35"/>
        <v>1.6000000000000029E-3</v>
      </c>
    </row>
    <row r="145" spans="1:17">
      <c r="A145" s="1">
        <v>33990</v>
      </c>
      <c r="B145">
        <v>786.23</v>
      </c>
      <c r="C145">
        <v>6.75</v>
      </c>
      <c r="D145">
        <f t="shared" si="28"/>
        <v>4.474337430458432E-3</v>
      </c>
      <c r="E145">
        <f t="shared" si="24"/>
        <v>4.4543503493803746E-3</v>
      </c>
      <c r="F145">
        <f t="shared" si="29"/>
        <v>4.4843622240391401E-3</v>
      </c>
      <c r="G145">
        <f t="shared" si="25"/>
        <v>4.4642857142858094E-3</v>
      </c>
      <c r="H145">
        <f t="shared" si="30"/>
        <v>4.474337430458432E-3</v>
      </c>
      <c r="I145">
        <f t="shared" si="26"/>
        <v>4.4543503493803746E-3</v>
      </c>
      <c r="J145" t="str">
        <f t="shared" si="31"/>
        <v/>
      </c>
      <c r="K145" t="str">
        <f t="shared" si="27"/>
        <v/>
      </c>
      <c r="L145">
        <f t="shared" si="32"/>
        <v>4.4543503493803746E-3</v>
      </c>
      <c r="M145" t="str">
        <f t="shared" si="33"/>
        <v/>
      </c>
      <c r="N145">
        <f>B145/MAX(B$2:B145)-1</f>
        <v>0</v>
      </c>
      <c r="O145">
        <f>C145/MAX(C$2:C145)-1</f>
        <v>-3.5714285714285698E-2</v>
      </c>
      <c r="P145">
        <f t="shared" si="34"/>
        <v>-1.9986881337641371E-5</v>
      </c>
      <c r="Q145">
        <f t="shared" si="35"/>
        <v>1.2755102040816315E-3</v>
      </c>
    </row>
    <row r="146" spans="1:17">
      <c r="A146" s="1">
        <v>33991</v>
      </c>
      <c r="B146">
        <v>777.56</v>
      </c>
      <c r="C146">
        <v>6.75</v>
      </c>
      <c r="D146">
        <f t="shared" si="28"/>
        <v>-1.1088558995299421E-2</v>
      </c>
      <c r="E146">
        <f t="shared" si="24"/>
        <v>0</v>
      </c>
      <c r="F146">
        <f t="shared" si="29"/>
        <v>-1.102730753087533E-2</v>
      </c>
      <c r="G146">
        <f t="shared" si="25"/>
        <v>0</v>
      </c>
      <c r="H146" t="str">
        <f t="shared" si="30"/>
        <v/>
      </c>
      <c r="I146" t="str">
        <f t="shared" si="26"/>
        <v/>
      </c>
      <c r="J146">
        <f t="shared" si="31"/>
        <v>-1.1088558995299421E-2</v>
      </c>
      <c r="K146" t="str">
        <f t="shared" si="27"/>
        <v/>
      </c>
      <c r="L146" t="str">
        <f t="shared" si="32"/>
        <v/>
      </c>
      <c r="M146">
        <f t="shared" si="33"/>
        <v>0</v>
      </c>
      <c r="N146">
        <f>B146/MAX(B$2:B146)-1</f>
        <v>-1.102730753087533E-2</v>
      </c>
      <c r="O146">
        <f>C146/MAX(C$2:C146)-1</f>
        <v>-3.5714285714285698E-2</v>
      </c>
      <c r="P146">
        <f t="shared" si="34"/>
        <v>1.1150264931323761E-2</v>
      </c>
      <c r="Q146">
        <f t="shared" si="35"/>
        <v>1.2755102040816315E-3</v>
      </c>
    </row>
    <row r="147" spans="1:17">
      <c r="A147" s="1">
        <v>33992</v>
      </c>
      <c r="B147">
        <v>770.52</v>
      </c>
      <c r="C147">
        <v>6.7</v>
      </c>
      <c r="D147">
        <f t="shared" si="28"/>
        <v>-9.0951998999547912E-3</v>
      </c>
      <c r="E147">
        <f t="shared" si="24"/>
        <v>-7.4349784875180902E-3</v>
      </c>
      <c r="F147">
        <f t="shared" si="29"/>
        <v>-9.0539636812593249E-3</v>
      </c>
      <c r="G147">
        <f t="shared" si="25"/>
        <v>-7.4074074074074181E-3</v>
      </c>
      <c r="H147" t="str">
        <f t="shared" si="30"/>
        <v/>
      </c>
      <c r="I147" t="str">
        <f t="shared" si="26"/>
        <v/>
      </c>
      <c r="J147">
        <f t="shared" si="31"/>
        <v>-9.0951998999547912E-3</v>
      </c>
      <c r="K147">
        <f t="shared" si="27"/>
        <v>-7.4349784875180902E-3</v>
      </c>
      <c r="L147" t="str">
        <f t="shared" si="32"/>
        <v/>
      </c>
      <c r="M147">
        <f t="shared" si="33"/>
        <v>-7.4349784875180902E-3</v>
      </c>
      <c r="N147">
        <f>B147/MAX(B$2:B147)-1</f>
        <v>-1.998143037024791E-2</v>
      </c>
      <c r="O147">
        <f>C147/MAX(C$2:C147)-1</f>
        <v>-4.2857142857142816E-2</v>
      </c>
      <c r="P147">
        <f t="shared" si="34"/>
        <v>1.6616003430103277E-3</v>
      </c>
      <c r="Q147">
        <f t="shared" si="35"/>
        <v>1.8367346938775475E-3</v>
      </c>
    </row>
    <row r="148" spans="1:17">
      <c r="A148" s="1">
        <v>33995</v>
      </c>
      <c r="B148">
        <v>765.02</v>
      </c>
      <c r="C148">
        <v>6.64</v>
      </c>
      <c r="D148">
        <f t="shared" si="28"/>
        <v>-7.1636343183147724E-3</v>
      </c>
      <c r="E148">
        <f t="shared" si="24"/>
        <v>-8.9955629085779858E-3</v>
      </c>
      <c r="F148">
        <f t="shared" si="29"/>
        <v>-7.1380366505736648E-3</v>
      </c>
      <c r="G148">
        <f t="shared" si="25"/>
        <v>-8.9552238805971074E-3</v>
      </c>
      <c r="H148" t="str">
        <f t="shared" si="30"/>
        <v/>
      </c>
      <c r="I148" t="str">
        <f t="shared" si="26"/>
        <v/>
      </c>
      <c r="J148">
        <f t="shared" si="31"/>
        <v>-7.1636343183147724E-3</v>
      </c>
      <c r="K148">
        <f t="shared" si="27"/>
        <v>-8.9955629085779858E-3</v>
      </c>
      <c r="L148" t="str">
        <f t="shared" si="32"/>
        <v/>
      </c>
      <c r="M148">
        <f t="shared" si="33"/>
        <v>-8.9955629085779858E-3</v>
      </c>
      <c r="N148">
        <f>B148/MAX(B$2:B148)-1</f>
        <v>-2.6976838838507877E-2</v>
      </c>
      <c r="O148">
        <f>C148/MAX(C$2:C148)-1</f>
        <v>-5.142857142857149E-2</v>
      </c>
      <c r="P148">
        <f t="shared" si="34"/>
        <v>-1.8302516332614482E-3</v>
      </c>
      <c r="Q148">
        <f t="shared" si="35"/>
        <v>2.6448979591836798E-3</v>
      </c>
    </row>
    <row r="149" spans="1:17">
      <c r="A149" s="1">
        <v>33996</v>
      </c>
      <c r="B149">
        <v>765.02</v>
      </c>
      <c r="C149">
        <v>6.62</v>
      </c>
      <c r="D149">
        <f t="shared" si="28"/>
        <v>0</v>
      </c>
      <c r="E149">
        <f t="shared" si="24"/>
        <v>-3.0165935394255677E-3</v>
      </c>
      <c r="F149">
        <f t="shared" si="29"/>
        <v>0</v>
      </c>
      <c r="G149">
        <f t="shared" si="25"/>
        <v>-3.0120481927710108E-3</v>
      </c>
      <c r="H149" t="str">
        <f t="shared" si="30"/>
        <v/>
      </c>
      <c r="I149" t="str">
        <f t="shared" si="26"/>
        <v/>
      </c>
      <c r="J149" t="str">
        <f t="shared" si="31"/>
        <v/>
      </c>
      <c r="K149">
        <f t="shared" si="27"/>
        <v>-3.0165935394255677E-3</v>
      </c>
      <c r="L149" t="str">
        <f t="shared" si="32"/>
        <v/>
      </c>
      <c r="M149" t="str">
        <f t="shared" si="33"/>
        <v/>
      </c>
      <c r="N149">
        <f>B149/MAX(B$2:B149)-1</f>
        <v>-2.6976838838507877E-2</v>
      </c>
      <c r="O149">
        <f>C149/MAX(C$2:C149)-1</f>
        <v>-5.428571428571427E-2</v>
      </c>
      <c r="P149">
        <f t="shared" si="34"/>
        <v>-3.0120481927710108E-3</v>
      </c>
      <c r="Q149">
        <f t="shared" si="35"/>
        <v>2.9469387755102026E-3</v>
      </c>
    </row>
    <row r="150" spans="1:17">
      <c r="A150" s="1">
        <v>33997</v>
      </c>
      <c r="B150">
        <v>772.5</v>
      </c>
      <c r="C150">
        <v>6.63</v>
      </c>
      <c r="D150">
        <f t="shared" si="28"/>
        <v>9.7300314962579341E-3</v>
      </c>
      <c r="E150">
        <f t="shared" si="24"/>
        <v>1.5094342488543404E-3</v>
      </c>
      <c r="F150">
        <f t="shared" si="29"/>
        <v>9.7775221562834691E-3</v>
      </c>
      <c r="G150">
        <f t="shared" si="25"/>
        <v>1.5105740181269312E-3</v>
      </c>
      <c r="H150">
        <f t="shared" si="30"/>
        <v>9.7300314962579341E-3</v>
      </c>
      <c r="I150">
        <f t="shared" si="26"/>
        <v>1.5094342488543404E-3</v>
      </c>
      <c r="J150" t="str">
        <f t="shared" si="31"/>
        <v/>
      </c>
      <c r="K150" t="str">
        <f t="shared" si="27"/>
        <v/>
      </c>
      <c r="L150">
        <f t="shared" si="32"/>
        <v>1.5094342488543404E-3</v>
      </c>
      <c r="M150" t="str">
        <f t="shared" si="33"/>
        <v/>
      </c>
      <c r="N150">
        <f>B150/MAX(B$2:B150)-1</f>
        <v>-1.7463083321674344E-2</v>
      </c>
      <c r="O150">
        <f>C150/MAX(C$2:C150)-1</f>
        <v>-5.2857142857142825E-2</v>
      </c>
      <c r="P150">
        <f t="shared" si="34"/>
        <v>-8.1869005367669612E-3</v>
      </c>
      <c r="Q150">
        <f t="shared" si="35"/>
        <v>2.7938775510204048E-3</v>
      </c>
    </row>
    <row r="151" spans="1:17">
      <c r="A151" s="1">
        <v>33998</v>
      </c>
      <c r="B151">
        <v>784.17</v>
      </c>
      <c r="C151">
        <v>6.63</v>
      </c>
      <c r="D151">
        <f t="shared" si="28"/>
        <v>1.4993824807514242E-2</v>
      </c>
      <c r="E151">
        <f t="shared" si="24"/>
        <v>0</v>
      </c>
      <c r="F151">
        <f t="shared" si="29"/>
        <v>1.5106796116504784E-2</v>
      </c>
      <c r="G151">
        <f t="shared" si="25"/>
        <v>0</v>
      </c>
      <c r="H151">
        <f t="shared" si="30"/>
        <v>1.4993824807514242E-2</v>
      </c>
      <c r="I151" t="str">
        <f t="shared" si="26"/>
        <v/>
      </c>
      <c r="J151" t="str">
        <f t="shared" si="31"/>
        <v/>
      </c>
      <c r="K151" t="str">
        <f t="shared" si="27"/>
        <v/>
      </c>
      <c r="L151">
        <f t="shared" si="32"/>
        <v>0</v>
      </c>
      <c r="M151" t="str">
        <f t="shared" si="33"/>
        <v/>
      </c>
      <c r="N151">
        <f>B151/MAX(B$2:B151)-1</f>
        <v>-2.6200984444756381E-3</v>
      </c>
      <c r="O151">
        <f>C151/MAX(C$2:C151)-1</f>
        <v>-5.2857142857142825E-2</v>
      </c>
      <c r="P151">
        <f t="shared" si="34"/>
        <v>-1.4881977122307544E-2</v>
      </c>
      <c r="Q151">
        <f t="shared" si="35"/>
        <v>2.7938775510204048E-3</v>
      </c>
    </row>
    <row r="152" spans="1:17">
      <c r="A152" s="1">
        <v>33999</v>
      </c>
      <c r="B152">
        <v>786.16</v>
      </c>
      <c r="C152">
        <v>6.71</v>
      </c>
      <c r="D152">
        <f t="shared" si="28"/>
        <v>2.5345004747566024E-3</v>
      </c>
      <c r="E152">
        <f t="shared" si="24"/>
        <v>1.1994146785819242E-2</v>
      </c>
      <c r="F152">
        <f t="shared" si="29"/>
        <v>2.5377150362804191E-3</v>
      </c>
      <c r="G152">
        <f t="shared" si="25"/>
        <v>1.2066365007541435E-2</v>
      </c>
      <c r="H152">
        <f t="shared" si="30"/>
        <v>2.5345004747566024E-3</v>
      </c>
      <c r="I152">
        <f t="shared" si="26"/>
        <v>1.1994146785819242E-2</v>
      </c>
      <c r="J152" t="str">
        <f t="shared" si="31"/>
        <v/>
      </c>
      <c r="K152" t="str">
        <f t="shared" si="27"/>
        <v/>
      </c>
      <c r="L152">
        <f t="shared" si="32"/>
        <v>1.1994146785819242E-2</v>
      </c>
      <c r="M152" t="str">
        <f t="shared" si="33"/>
        <v/>
      </c>
      <c r="N152">
        <f>B152/MAX(B$2:B152)-1</f>
        <v>-8.9032471414229875E-5</v>
      </c>
      <c r="O152">
        <f>C152/MAX(C$2:C152)-1</f>
        <v>-4.1428571428571481E-2</v>
      </c>
      <c r="P152">
        <f t="shared" si="34"/>
        <v>9.5045301821050643E-3</v>
      </c>
      <c r="Q152">
        <f t="shared" si="35"/>
        <v>1.7163265306122492E-3</v>
      </c>
    </row>
    <row r="153" spans="1:17">
      <c r="A153" s="1">
        <v>34002</v>
      </c>
      <c r="B153">
        <v>786.73</v>
      </c>
      <c r="C153">
        <v>6.7</v>
      </c>
      <c r="D153">
        <f t="shared" si="28"/>
        <v>7.2478053131763242E-4</v>
      </c>
      <c r="E153">
        <f t="shared" si="24"/>
        <v>-1.4914245866700204E-3</v>
      </c>
      <c r="F153">
        <f t="shared" si="29"/>
        <v>7.2504324819377963E-4</v>
      </c>
      <c r="G153">
        <f t="shared" si="25"/>
        <v>-1.4903129657227732E-3</v>
      </c>
      <c r="H153">
        <f t="shared" si="30"/>
        <v>7.2478053131763242E-4</v>
      </c>
      <c r="I153" t="str">
        <f t="shared" si="26"/>
        <v/>
      </c>
      <c r="J153" t="str">
        <f t="shared" si="31"/>
        <v/>
      </c>
      <c r="K153">
        <f t="shared" si="27"/>
        <v>-1.4914245866700204E-3</v>
      </c>
      <c r="L153">
        <f t="shared" si="32"/>
        <v>-1.4914245866700204E-3</v>
      </c>
      <c r="M153" t="str">
        <f t="shared" si="33"/>
        <v/>
      </c>
      <c r="N153">
        <f>B153/MAX(B$2:B153)-1</f>
        <v>0</v>
      </c>
      <c r="O153">
        <f>C153/MAX(C$2:C153)-1</f>
        <v>-4.2857142857142816E-2</v>
      </c>
      <c r="P153">
        <f t="shared" si="34"/>
        <v>-2.2137511485931238E-3</v>
      </c>
      <c r="Q153">
        <f t="shared" si="35"/>
        <v>1.8367346938775475E-3</v>
      </c>
    </row>
    <row r="154" spans="1:17">
      <c r="A154" s="1">
        <v>34003</v>
      </c>
      <c r="B154">
        <v>789.26</v>
      </c>
      <c r="C154">
        <v>6.72</v>
      </c>
      <c r="D154">
        <f t="shared" si="28"/>
        <v>3.210683028917573E-3</v>
      </c>
      <c r="E154">
        <f t="shared" si="24"/>
        <v>2.9806281381377199E-3</v>
      </c>
      <c r="F154">
        <f t="shared" si="29"/>
        <v>3.2158427923174582E-3</v>
      </c>
      <c r="G154">
        <f t="shared" si="25"/>
        <v>2.9850746268655914E-3</v>
      </c>
      <c r="H154">
        <f t="shared" si="30"/>
        <v>3.210683028917573E-3</v>
      </c>
      <c r="I154">
        <f t="shared" si="26"/>
        <v>2.9806281381377199E-3</v>
      </c>
      <c r="J154" t="str">
        <f t="shared" si="31"/>
        <v/>
      </c>
      <c r="K154" t="str">
        <f t="shared" si="27"/>
        <v/>
      </c>
      <c r="L154">
        <f t="shared" si="32"/>
        <v>2.9806281381377199E-3</v>
      </c>
      <c r="M154" t="str">
        <f t="shared" si="33"/>
        <v/>
      </c>
      <c r="N154">
        <f>B154/MAX(B$2:B154)-1</f>
        <v>0</v>
      </c>
      <c r="O154">
        <f>C154/MAX(C$2:C154)-1</f>
        <v>-4.0000000000000036E-2</v>
      </c>
      <c r="P154">
        <f t="shared" si="34"/>
        <v>-2.3002843018260499E-4</v>
      </c>
      <c r="Q154">
        <f t="shared" si="35"/>
        <v>1.6000000000000029E-3</v>
      </c>
    </row>
    <row r="155" spans="1:17">
      <c r="A155" s="1">
        <v>34004</v>
      </c>
      <c r="B155">
        <v>778.28</v>
      </c>
      <c r="C155">
        <v>6.71</v>
      </c>
      <c r="D155">
        <f t="shared" si="28"/>
        <v>-1.40094410112314E-2</v>
      </c>
      <c r="E155">
        <f t="shared" si="24"/>
        <v>-1.4892035514677455E-3</v>
      </c>
      <c r="F155">
        <f t="shared" si="29"/>
        <v>-1.3911765451182112E-2</v>
      </c>
      <c r="G155">
        <f t="shared" si="25"/>
        <v>-1.4880952380952328E-3</v>
      </c>
      <c r="H155" t="str">
        <f t="shared" si="30"/>
        <v/>
      </c>
      <c r="I155" t="str">
        <f t="shared" si="26"/>
        <v/>
      </c>
      <c r="J155">
        <f t="shared" si="31"/>
        <v>-1.40094410112314E-2</v>
      </c>
      <c r="K155">
        <f t="shared" si="27"/>
        <v>-1.4892035514677455E-3</v>
      </c>
      <c r="L155" t="str">
        <f t="shared" si="32"/>
        <v/>
      </c>
      <c r="M155">
        <f t="shared" si="33"/>
        <v>-1.4892035514677455E-3</v>
      </c>
      <c r="N155">
        <f>B155/MAX(B$2:B155)-1</f>
        <v>-1.3911765451182112E-2</v>
      </c>
      <c r="O155">
        <f>C155/MAX(C$2:C155)-1</f>
        <v>-4.1428571428571481E-2</v>
      </c>
      <c r="P155">
        <f t="shared" si="34"/>
        <v>1.2598943763659554E-2</v>
      </c>
      <c r="Q155">
        <f t="shared" si="35"/>
        <v>1.7163265306122492E-3</v>
      </c>
    </row>
    <row r="156" spans="1:17">
      <c r="A156" s="1">
        <v>34005</v>
      </c>
      <c r="B156">
        <v>780.15</v>
      </c>
      <c r="C156">
        <v>6.71</v>
      </c>
      <c r="D156">
        <f t="shared" si="28"/>
        <v>2.3998522840158114E-3</v>
      </c>
      <c r="E156">
        <f t="shared" si="24"/>
        <v>0</v>
      </c>
      <c r="F156">
        <f t="shared" si="29"/>
        <v>2.4027342344656866E-3</v>
      </c>
      <c r="G156">
        <f t="shared" si="25"/>
        <v>0</v>
      </c>
      <c r="H156">
        <f t="shared" si="30"/>
        <v>2.3998522840158114E-3</v>
      </c>
      <c r="I156" t="str">
        <f t="shared" si="26"/>
        <v/>
      </c>
      <c r="J156" t="str">
        <f t="shared" si="31"/>
        <v/>
      </c>
      <c r="K156" t="str">
        <f t="shared" si="27"/>
        <v/>
      </c>
      <c r="L156">
        <f t="shared" si="32"/>
        <v>0</v>
      </c>
      <c r="M156" t="str">
        <f t="shared" si="33"/>
        <v/>
      </c>
      <c r="N156">
        <f>B156/MAX(B$2:B156)-1</f>
        <v>-1.1542457491827807E-2</v>
      </c>
      <c r="O156">
        <f>C156/MAX(C$2:C156)-1</f>
        <v>-4.1428571428571481E-2</v>
      </c>
      <c r="P156">
        <f t="shared" si="34"/>
        <v>-2.3969749407164453E-3</v>
      </c>
      <c r="Q156">
        <f t="shared" si="35"/>
        <v>1.7163265306122492E-3</v>
      </c>
    </row>
    <row r="157" spans="1:17">
      <c r="A157" s="1">
        <v>34006</v>
      </c>
      <c r="B157">
        <v>789.56</v>
      </c>
      <c r="C157">
        <v>6.69</v>
      </c>
      <c r="D157">
        <f t="shared" si="28"/>
        <v>1.1989619387595568E-2</v>
      </c>
      <c r="E157">
        <f t="shared" si="24"/>
        <v>-2.9850768434532852E-3</v>
      </c>
      <c r="F157">
        <f t="shared" si="29"/>
        <v>1.2061782990450576E-2</v>
      </c>
      <c r="G157">
        <f t="shared" si="25"/>
        <v>-2.9806259314455463E-3</v>
      </c>
      <c r="H157">
        <f t="shared" si="30"/>
        <v>1.1989619387595568E-2</v>
      </c>
      <c r="I157" t="str">
        <f t="shared" si="26"/>
        <v/>
      </c>
      <c r="J157" t="str">
        <f t="shared" si="31"/>
        <v/>
      </c>
      <c r="K157">
        <f t="shared" si="27"/>
        <v>-2.9850768434532852E-3</v>
      </c>
      <c r="L157">
        <f t="shared" si="32"/>
        <v>-2.9850768434532852E-3</v>
      </c>
      <c r="M157" t="str">
        <f t="shared" si="33"/>
        <v/>
      </c>
      <c r="N157">
        <f>B157/MAX(B$2:B157)-1</f>
        <v>0</v>
      </c>
      <c r="O157">
        <f>C157/MAX(C$2:C157)-1</f>
        <v>-4.4285714285714262E-2</v>
      </c>
      <c r="P157">
        <f t="shared" si="34"/>
        <v>-1.4863133036649878E-2</v>
      </c>
      <c r="Q157">
        <f t="shared" si="35"/>
        <v>1.9612244897959162E-3</v>
      </c>
    </row>
    <row r="158" spans="1:17">
      <c r="A158" s="1">
        <v>34009</v>
      </c>
      <c r="B158">
        <v>785.43</v>
      </c>
      <c r="C158">
        <v>6.77</v>
      </c>
      <c r="D158">
        <f t="shared" si="28"/>
        <v>-5.2444897633474041E-3</v>
      </c>
      <c r="E158">
        <f t="shared" si="24"/>
        <v>1.1887212784046504E-2</v>
      </c>
      <c r="F158">
        <f t="shared" si="29"/>
        <v>-5.2307614367496091E-3</v>
      </c>
      <c r="G158">
        <f t="shared" si="25"/>
        <v>1.195814648729443E-2</v>
      </c>
      <c r="H158" t="str">
        <f t="shared" si="30"/>
        <v/>
      </c>
      <c r="I158">
        <f t="shared" si="26"/>
        <v>1.1887212784046504E-2</v>
      </c>
      <c r="J158">
        <f t="shared" si="31"/>
        <v>-5.2444897633474041E-3</v>
      </c>
      <c r="K158" t="str">
        <f t="shared" si="27"/>
        <v/>
      </c>
      <c r="L158" t="str">
        <f t="shared" si="32"/>
        <v/>
      </c>
      <c r="M158">
        <f t="shared" si="33"/>
        <v>1.1887212784046504E-2</v>
      </c>
      <c r="N158">
        <f>B158/MAX(B$2:B158)-1</f>
        <v>-5.2307614367496091E-3</v>
      </c>
      <c r="O158">
        <f>C158/MAX(C$2:C158)-1</f>
        <v>-3.2857142857142918E-2</v>
      </c>
      <c r="P158">
        <f t="shared" si="34"/>
        <v>1.7279291777126282E-2</v>
      </c>
      <c r="Q158">
        <f t="shared" si="35"/>
        <v>1.0795918367346978E-3</v>
      </c>
    </row>
    <row r="159" spans="1:17">
      <c r="A159" s="1">
        <v>34010</v>
      </c>
      <c r="B159">
        <v>789.59</v>
      </c>
      <c r="C159">
        <v>6.75</v>
      </c>
      <c r="D159">
        <f t="shared" si="28"/>
        <v>5.2824848873112276E-3</v>
      </c>
      <c r="E159">
        <f t="shared" si="24"/>
        <v>-2.9585820397451542E-3</v>
      </c>
      <c r="F159">
        <f t="shared" si="29"/>
        <v>5.2964618107280703E-3</v>
      </c>
      <c r="G159">
        <f t="shared" si="25"/>
        <v>-2.9542097488921559E-3</v>
      </c>
      <c r="H159">
        <f t="shared" si="30"/>
        <v>5.2824848873112276E-3</v>
      </c>
      <c r="I159" t="str">
        <f t="shared" si="26"/>
        <v/>
      </c>
      <c r="J159" t="str">
        <f t="shared" si="31"/>
        <v/>
      </c>
      <c r="K159">
        <f t="shared" si="27"/>
        <v>-2.9585820397451542E-3</v>
      </c>
      <c r="L159">
        <f t="shared" si="32"/>
        <v>-2.9585820397451542E-3</v>
      </c>
      <c r="M159" t="str">
        <f t="shared" si="33"/>
        <v/>
      </c>
      <c r="N159">
        <f>B159/MAX(B$2:B159)-1</f>
        <v>0</v>
      </c>
      <c r="O159">
        <f>C159/MAX(C$2:C159)-1</f>
        <v>-3.5714285714285698E-2</v>
      </c>
      <c r="P159">
        <f t="shared" si="34"/>
        <v>-8.2072024254011833E-3</v>
      </c>
      <c r="Q159">
        <f t="shared" si="35"/>
        <v>1.2755102040816315E-3</v>
      </c>
    </row>
    <row r="160" spans="1:17">
      <c r="A160" s="1">
        <v>34011</v>
      </c>
      <c r="B160">
        <v>802.77</v>
      </c>
      <c r="C160">
        <v>6.77</v>
      </c>
      <c r="D160">
        <f t="shared" si="28"/>
        <v>1.655442361741356E-2</v>
      </c>
      <c r="E160">
        <f t="shared" si="24"/>
        <v>2.9585820397450414E-3</v>
      </c>
      <c r="F160">
        <f t="shared" si="29"/>
        <v>1.6692207348117272E-2</v>
      </c>
      <c r="G160">
        <f t="shared" si="25"/>
        <v>2.962962962962834E-3</v>
      </c>
      <c r="H160">
        <f t="shared" si="30"/>
        <v>1.655442361741356E-2</v>
      </c>
      <c r="I160">
        <f t="shared" si="26"/>
        <v>2.9585820397450414E-3</v>
      </c>
      <c r="J160" t="str">
        <f t="shared" si="31"/>
        <v/>
      </c>
      <c r="K160" t="str">
        <f t="shared" si="27"/>
        <v/>
      </c>
      <c r="L160">
        <f t="shared" si="32"/>
        <v>2.9585820397450414E-3</v>
      </c>
      <c r="M160" t="str">
        <f t="shared" si="33"/>
        <v/>
      </c>
      <c r="N160">
        <f>B160/MAX(B$2:B160)-1</f>
        <v>0</v>
      </c>
      <c r="O160">
        <f>C160/MAX(C$2:C160)-1</f>
        <v>-3.2857142857142918E-2</v>
      </c>
      <c r="P160">
        <f t="shared" si="34"/>
        <v>-1.3503835561959332E-2</v>
      </c>
      <c r="Q160">
        <f t="shared" si="35"/>
        <v>1.0795918367346978E-3</v>
      </c>
    </row>
    <row r="161" spans="1:17">
      <c r="A161" s="1">
        <v>34012</v>
      </c>
      <c r="B161">
        <v>811.82</v>
      </c>
      <c r="C161">
        <v>6.79</v>
      </c>
      <c r="D161">
        <f t="shared" si="28"/>
        <v>1.1210393695159641E-2</v>
      </c>
      <c r="E161">
        <f t="shared" si="24"/>
        <v>2.9498546464211185E-3</v>
      </c>
      <c r="F161">
        <f t="shared" si="29"/>
        <v>1.127346562527265E-2</v>
      </c>
      <c r="G161">
        <f t="shared" si="25"/>
        <v>2.9542097488921559E-3</v>
      </c>
      <c r="H161">
        <f t="shared" si="30"/>
        <v>1.1210393695159641E-2</v>
      </c>
      <c r="I161">
        <f t="shared" si="26"/>
        <v>2.9498546464211185E-3</v>
      </c>
      <c r="J161" t="str">
        <f t="shared" si="31"/>
        <v/>
      </c>
      <c r="K161" t="str">
        <f t="shared" si="27"/>
        <v/>
      </c>
      <c r="L161">
        <f t="shared" si="32"/>
        <v>2.9498546464211185E-3</v>
      </c>
      <c r="M161" t="str">
        <f t="shared" si="33"/>
        <v/>
      </c>
      <c r="N161">
        <f>B161/MAX(B$2:B161)-1</f>
        <v>0</v>
      </c>
      <c r="O161">
        <f>C161/MAX(C$2:C161)-1</f>
        <v>-3.0000000000000027E-2</v>
      </c>
      <c r="P161">
        <f t="shared" si="34"/>
        <v>-8.2265145474144097E-3</v>
      </c>
      <c r="Q161">
        <f t="shared" si="35"/>
        <v>9.000000000000016E-4</v>
      </c>
    </row>
    <row r="162" spans="1:17">
      <c r="A162" s="1">
        <v>34013</v>
      </c>
      <c r="B162">
        <v>808.48</v>
      </c>
      <c r="C162">
        <v>6.81</v>
      </c>
      <c r="D162">
        <f t="shared" si="28"/>
        <v>-4.1226991677251459E-3</v>
      </c>
      <c r="E162">
        <f t="shared" si="24"/>
        <v>2.9411785908162289E-3</v>
      </c>
      <c r="F162">
        <f t="shared" si="29"/>
        <v>-4.1142125101624183E-3</v>
      </c>
      <c r="G162">
        <f t="shared" si="25"/>
        <v>2.9455081001472649E-3</v>
      </c>
      <c r="H162" t="str">
        <f t="shared" si="30"/>
        <v/>
      </c>
      <c r="I162">
        <f t="shared" si="26"/>
        <v>2.9411785908162289E-3</v>
      </c>
      <c r="J162">
        <f t="shared" si="31"/>
        <v>-4.1226991677251459E-3</v>
      </c>
      <c r="K162" t="str">
        <f t="shared" si="27"/>
        <v/>
      </c>
      <c r="L162" t="str">
        <f t="shared" si="32"/>
        <v/>
      </c>
      <c r="M162">
        <f t="shared" si="33"/>
        <v>2.9411785908162289E-3</v>
      </c>
      <c r="N162">
        <f>B162/MAX(B$2:B162)-1</f>
        <v>-4.1142125101624183E-3</v>
      </c>
      <c r="O162">
        <f>C162/MAX(C$2:C162)-1</f>
        <v>-2.7142857142857246E-2</v>
      </c>
      <c r="P162">
        <f t="shared" si="34"/>
        <v>7.0888857929221061E-3</v>
      </c>
      <c r="Q162">
        <f t="shared" si="35"/>
        <v>7.3673469387755661E-4</v>
      </c>
    </row>
    <row r="163" spans="1:17">
      <c r="A163" s="1">
        <v>34017</v>
      </c>
      <c r="B163">
        <v>816.29</v>
      </c>
      <c r="C163">
        <v>6.78</v>
      </c>
      <c r="D163">
        <f t="shared" si="28"/>
        <v>9.6137424405370493E-3</v>
      </c>
      <c r="E163">
        <f t="shared" si="24"/>
        <v>-4.4150182091167202E-3</v>
      </c>
      <c r="F163">
        <f t="shared" si="29"/>
        <v>9.6601029091627488E-3</v>
      </c>
      <c r="G163">
        <f t="shared" si="25"/>
        <v>-4.405286343612258E-3</v>
      </c>
      <c r="H163">
        <f t="shared" si="30"/>
        <v>9.6137424405370493E-3</v>
      </c>
      <c r="I163" t="str">
        <f t="shared" si="26"/>
        <v/>
      </c>
      <c r="J163" t="str">
        <f t="shared" si="31"/>
        <v/>
      </c>
      <c r="K163">
        <f t="shared" si="27"/>
        <v>-4.4150182091167202E-3</v>
      </c>
      <c r="L163">
        <f t="shared" si="32"/>
        <v>-4.4150182091167202E-3</v>
      </c>
      <c r="M163" t="str">
        <f t="shared" si="33"/>
        <v/>
      </c>
      <c r="N163">
        <f>B163/MAX(B$2:B163)-1</f>
        <v>0</v>
      </c>
      <c r="O163">
        <f>C163/MAX(C$2:C163)-1</f>
        <v>-3.1428571428571361E-2</v>
      </c>
      <c r="P163">
        <f t="shared" si="34"/>
        <v>-1.393081613529934E-2</v>
      </c>
      <c r="Q163">
        <f t="shared" si="35"/>
        <v>9.877551020408121E-4</v>
      </c>
    </row>
    <row r="164" spans="1:17">
      <c r="A164" s="1">
        <v>34018</v>
      </c>
      <c r="B164">
        <v>812.49</v>
      </c>
      <c r="C164">
        <v>6.78</v>
      </c>
      <c r="D164">
        <f t="shared" si="28"/>
        <v>-4.6660775482909971E-3</v>
      </c>
      <c r="E164">
        <f t="shared" si="24"/>
        <v>0</v>
      </c>
      <c r="F164">
        <f t="shared" si="29"/>
        <v>-4.6552083205723127E-3</v>
      </c>
      <c r="G164">
        <f t="shared" si="25"/>
        <v>0</v>
      </c>
      <c r="H164" t="str">
        <f t="shared" si="30"/>
        <v/>
      </c>
      <c r="I164" t="str">
        <f t="shared" si="26"/>
        <v/>
      </c>
      <c r="J164">
        <f t="shared" si="31"/>
        <v>-4.6660775482909971E-3</v>
      </c>
      <c r="K164" t="str">
        <f t="shared" si="27"/>
        <v/>
      </c>
      <c r="L164" t="str">
        <f t="shared" si="32"/>
        <v/>
      </c>
      <c r="M164">
        <f t="shared" si="33"/>
        <v>0</v>
      </c>
      <c r="N164">
        <f>B164/MAX(B$2:B164)-1</f>
        <v>-4.6552083205723127E-3</v>
      </c>
      <c r="O164">
        <f>C164/MAX(C$2:C164)-1</f>
        <v>-3.1428571428571361E-2</v>
      </c>
      <c r="P164">
        <f t="shared" si="34"/>
        <v>4.6769806397617408E-3</v>
      </c>
      <c r="Q164">
        <f t="shared" si="35"/>
        <v>9.877551020408121E-4</v>
      </c>
    </row>
    <row r="165" spans="1:17">
      <c r="A165" s="1">
        <v>34019</v>
      </c>
      <c r="B165">
        <v>802.8</v>
      </c>
      <c r="C165">
        <v>6.84</v>
      </c>
      <c r="D165">
        <f t="shared" si="28"/>
        <v>-1.1997989513661569E-2</v>
      </c>
      <c r="E165">
        <f t="shared" si="24"/>
        <v>8.8106296821549059E-3</v>
      </c>
      <c r="F165">
        <f t="shared" si="29"/>
        <v>-1.1926300631392439E-2</v>
      </c>
      <c r="G165">
        <f t="shared" si="25"/>
        <v>8.8495575221239076E-3</v>
      </c>
      <c r="H165" t="str">
        <f t="shared" si="30"/>
        <v/>
      </c>
      <c r="I165">
        <f t="shared" si="26"/>
        <v>8.8106296821549059E-3</v>
      </c>
      <c r="J165">
        <f t="shared" si="31"/>
        <v>-1.1997989513661569E-2</v>
      </c>
      <c r="K165" t="str">
        <f t="shared" si="27"/>
        <v/>
      </c>
      <c r="L165" t="str">
        <f t="shared" si="32"/>
        <v/>
      </c>
      <c r="M165">
        <f t="shared" si="33"/>
        <v>8.8106296821549059E-3</v>
      </c>
      <c r="N165">
        <f>B165/MAX(B$2:B165)-1</f>
        <v>-1.652598953803186E-2</v>
      </c>
      <c r="O165">
        <f>C165/MAX(C$2:C165)-1</f>
        <v>-2.2857142857142909E-2</v>
      </c>
      <c r="P165">
        <f t="shared" si="34"/>
        <v>2.1026628040795359E-2</v>
      </c>
      <c r="Q165">
        <f t="shared" si="35"/>
        <v>5.2244897959183908E-4</v>
      </c>
    </row>
    <row r="166" spans="1:17">
      <c r="A166" s="1">
        <v>34020</v>
      </c>
      <c r="B166">
        <v>801.77</v>
      </c>
      <c r="C166">
        <v>6.86</v>
      </c>
      <c r="D166">
        <f t="shared" si="28"/>
        <v>-1.283833228183012E-3</v>
      </c>
      <c r="E166">
        <f t="shared" si="24"/>
        <v>2.9197101033348462E-3</v>
      </c>
      <c r="F166">
        <f t="shared" si="29"/>
        <v>-1.2830094668658809E-3</v>
      </c>
      <c r="G166">
        <f t="shared" si="25"/>
        <v>2.9239766081872176E-3</v>
      </c>
      <c r="H166" t="str">
        <f t="shared" si="30"/>
        <v/>
      </c>
      <c r="I166">
        <f t="shared" si="26"/>
        <v>2.9197101033348462E-3</v>
      </c>
      <c r="J166">
        <f t="shared" si="31"/>
        <v>-1.283833228183012E-3</v>
      </c>
      <c r="K166" t="str">
        <f t="shared" si="27"/>
        <v/>
      </c>
      <c r="L166" t="str">
        <f t="shared" si="32"/>
        <v/>
      </c>
      <c r="M166">
        <f t="shared" si="33"/>
        <v>2.9197101033348462E-3</v>
      </c>
      <c r="N166">
        <f>B166/MAX(B$2:B166)-1</f>
        <v>-1.7787796003871148E-2</v>
      </c>
      <c r="O166">
        <f>C166/MAX(C$2:C166)-1</f>
        <v>-1.9999999999999907E-2</v>
      </c>
      <c r="P166">
        <f t="shared" si="34"/>
        <v>4.2123906120865584E-3</v>
      </c>
      <c r="Q166">
        <f t="shared" si="35"/>
        <v>3.9999999999999628E-4</v>
      </c>
    </row>
    <row r="167" spans="1:17">
      <c r="A167" s="1">
        <v>34023</v>
      </c>
      <c r="B167">
        <v>810.28</v>
      </c>
      <c r="C167">
        <v>6.9</v>
      </c>
      <c r="D167">
        <f t="shared" si="28"/>
        <v>1.0558083251605616E-2</v>
      </c>
      <c r="E167">
        <f t="shared" si="24"/>
        <v>5.8139698654198161E-3</v>
      </c>
      <c r="F167">
        <f t="shared" si="29"/>
        <v>1.0614016488519118E-2</v>
      </c>
      <c r="G167">
        <f t="shared" si="25"/>
        <v>5.8309037900874383E-3</v>
      </c>
      <c r="H167">
        <f t="shared" si="30"/>
        <v>1.0558083251605616E-2</v>
      </c>
      <c r="I167">
        <f t="shared" si="26"/>
        <v>5.8139698654198161E-3</v>
      </c>
      <c r="J167" t="str">
        <f t="shared" si="31"/>
        <v/>
      </c>
      <c r="K167" t="str">
        <f t="shared" si="27"/>
        <v/>
      </c>
      <c r="L167">
        <f t="shared" si="32"/>
        <v>5.8139698654198161E-3</v>
      </c>
      <c r="M167" t="str">
        <f t="shared" si="33"/>
        <v/>
      </c>
      <c r="N167">
        <f>B167/MAX(B$2:B167)-1</f>
        <v>-7.3625794754315077E-3</v>
      </c>
      <c r="O167">
        <f>C167/MAX(C$2:C167)-1</f>
        <v>-1.4285714285714235E-2</v>
      </c>
      <c r="P167">
        <f t="shared" si="34"/>
        <v>-4.7328778548422212E-3</v>
      </c>
      <c r="Q167">
        <f t="shared" si="35"/>
        <v>2.0408163265305977E-4</v>
      </c>
    </row>
    <row r="168" spans="1:17">
      <c r="A168" s="1">
        <v>34024</v>
      </c>
      <c r="B168">
        <v>812.03</v>
      </c>
      <c r="C168">
        <v>6.93</v>
      </c>
      <c r="D168">
        <f t="shared" si="28"/>
        <v>2.1574183464004803E-3</v>
      </c>
      <c r="E168">
        <f t="shared" si="24"/>
        <v>4.3384015985981411E-3</v>
      </c>
      <c r="F168">
        <f t="shared" si="29"/>
        <v>2.1597472478649404E-3</v>
      </c>
      <c r="G168">
        <f t="shared" si="25"/>
        <v>4.3478260869564966E-3</v>
      </c>
      <c r="H168">
        <f t="shared" si="30"/>
        <v>2.1574183464004803E-3</v>
      </c>
      <c r="I168">
        <f t="shared" si="26"/>
        <v>4.3384015985981411E-3</v>
      </c>
      <c r="J168" t="str">
        <f t="shared" si="31"/>
        <v/>
      </c>
      <c r="K168" t="str">
        <f t="shared" si="27"/>
        <v/>
      </c>
      <c r="L168">
        <f t="shared" si="32"/>
        <v>4.3384015985981411E-3</v>
      </c>
      <c r="M168" t="str">
        <f t="shared" si="33"/>
        <v/>
      </c>
      <c r="N168">
        <f>B168/MAX(B$2:B168)-1</f>
        <v>-5.2187335383258038E-3</v>
      </c>
      <c r="O168">
        <f>C168/MAX(C$2:C168)-1</f>
        <v>-1.0000000000000009E-2</v>
      </c>
      <c r="P168">
        <f t="shared" si="34"/>
        <v>2.183363326156762E-3</v>
      </c>
      <c r="Q168">
        <f t="shared" si="35"/>
        <v>1.0000000000000018E-4</v>
      </c>
    </row>
    <row r="169" spans="1:17">
      <c r="A169" s="1">
        <v>34025</v>
      </c>
      <c r="B169">
        <v>805.68</v>
      </c>
      <c r="C169">
        <v>6.88</v>
      </c>
      <c r="D169">
        <f t="shared" si="28"/>
        <v>-7.850643952116992E-3</v>
      </c>
      <c r="E169">
        <f t="shared" si="24"/>
        <v>-7.2411612565595855E-3</v>
      </c>
      <c r="F169">
        <f t="shared" si="29"/>
        <v>-7.8199081314730412E-3</v>
      </c>
      <c r="G169">
        <f t="shared" si="25"/>
        <v>-7.2150072150072297E-3</v>
      </c>
      <c r="H169" t="str">
        <f t="shared" si="30"/>
        <v/>
      </c>
      <c r="I169" t="str">
        <f t="shared" si="26"/>
        <v/>
      </c>
      <c r="J169">
        <f t="shared" si="31"/>
        <v>-7.850643952116992E-3</v>
      </c>
      <c r="K169">
        <f t="shared" si="27"/>
        <v>-7.2411612565595855E-3</v>
      </c>
      <c r="L169" t="str">
        <f t="shared" si="32"/>
        <v/>
      </c>
      <c r="M169">
        <f t="shared" si="33"/>
        <v>-7.2411612565595855E-3</v>
      </c>
      <c r="N169">
        <f>B169/MAX(B$2:B169)-1</f>
        <v>-1.2997831652966529E-2</v>
      </c>
      <c r="O169">
        <f>C169/MAX(C$2:C169)-1</f>
        <v>-1.7142857142857126E-2</v>
      </c>
      <c r="P169">
        <f t="shared" si="34"/>
        <v>6.0966846787535722E-4</v>
      </c>
      <c r="Q169">
        <f t="shared" si="35"/>
        <v>2.9387755102040758E-4</v>
      </c>
    </row>
    <row r="170" spans="1:17">
      <c r="A170" s="1">
        <v>34026</v>
      </c>
      <c r="B170">
        <v>795.07</v>
      </c>
      <c r="C170">
        <v>6.88</v>
      </c>
      <c r="D170">
        <f t="shared" si="28"/>
        <v>-1.3256480247293157E-2</v>
      </c>
      <c r="E170">
        <f t="shared" si="24"/>
        <v>0</v>
      </c>
      <c r="F170">
        <f t="shared" si="29"/>
        <v>-1.3169000099294892E-2</v>
      </c>
      <c r="G170">
        <f t="shared" si="25"/>
        <v>0</v>
      </c>
      <c r="H170" t="str">
        <f t="shared" si="30"/>
        <v/>
      </c>
      <c r="I170" t="str">
        <f t="shared" si="26"/>
        <v/>
      </c>
      <c r="J170">
        <f t="shared" si="31"/>
        <v>-1.3256480247293157E-2</v>
      </c>
      <c r="K170" t="str">
        <f t="shared" si="27"/>
        <v/>
      </c>
      <c r="L170" t="str">
        <f t="shared" si="32"/>
        <v/>
      </c>
      <c r="M170">
        <f t="shared" si="33"/>
        <v>0</v>
      </c>
      <c r="N170">
        <f>B170/MAX(B$2:B170)-1</f>
        <v>-2.5995663305932837E-2</v>
      </c>
      <c r="O170">
        <f>C170/MAX(C$2:C170)-1</f>
        <v>-1.7142857142857126E-2</v>
      </c>
      <c r="P170">
        <f t="shared" si="34"/>
        <v>1.3344736941401258E-2</v>
      </c>
      <c r="Q170">
        <f t="shared" si="35"/>
        <v>2.9387755102040758E-4</v>
      </c>
    </row>
    <row r="171" spans="1:17">
      <c r="A171" s="1">
        <v>34027</v>
      </c>
      <c r="B171">
        <v>790.82</v>
      </c>
      <c r="C171">
        <v>6.83</v>
      </c>
      <c r="D171">
        <f t="shared" si="28"/>
        <v>-5.3597792712278903E-3</v>
      </c>
      <c r="E171">
        <f t="shared" si="24"/>
        <v>-7.2939783625536108E-3</v>
      </c>
      <c r="F171">
        <f t="shared" si="29"/>
        <v>-5.3454412818997321E-3</v>
      </c>
      <c r="G171">
        <f t="shared" si="25"/>
        <v>-7.2674418604651292E-3</v>
      </c>
      <c r="H171" t="str">
        <f t="shared" si="30"/>
        <v/>
      </c>
      <c r="I171" t="str">
        <f t="shared" si="26"/>
        <v/>
      </c>
      <c r="J171">
        <f t="shared" si="31"/>
        <v>-5.3597792712278903E-3</v>
      </c>
      <c r="K171">
        <f t="shared" si="27"/>
        <v>-7.2939783625536108E-3</v>
      </c>
      <c r="L171" t="str">
        <f t="shared" si="32"/>
        <v/>
      </c>
      <c r="M171">
        <f t="shared" si="33"/>
        <v>-7.2939783625536108E-3</v>
      </c>
      <c r="N171">
        <f>B171/MAX(B$2:B171)-1</f>
        <v>-3.1202146296046673E-2</v>
      </c>
      <c r="O171">
        <f>C171/MAX(C$2:C171)-1</f>
        <v>-2.4285714285714244E-2</v>
      </c>
      <c r="P171">
        <f t="shared" si="34"/>
        <v>-1.9323297336941714E-3</v>
      </c>
      <c r="Q171">
        <f t="shared" si="35"/>
        <v>5.897959183673449E-4</v>
      </c>
    </row>
    <row r="172" spans="1:17">
      <c r="A172" s="1">
        <v>34030</v>
      </c>
      <c r="B172">
        <v>795.31</v>
      </c>
      <c r="C172">
        <v>6.79</v>
      </c>
      <c r="D172">
        <f t="shared" si="28"/>
        <v>5.6615939341660123E-3</v>
      </c>
      <c r="E172">
        <f t="shared" si="24"/>
        <v>-5.8737320120939365E-3</v>
      </c>
      <c r="F172">
        <f t="shared" si="29"/>
        <v>5.6776510457499096E-3</v>
      </c>
      <c r="G172">
        <f t="shared" si="25"/>
        <v>-5.8565153733528552E-3</v>
      </c>
      <c r="H172">
        <f t="shared" si="30"/>
        <v>5.6615939341660123E-3</v>
      </c>
      <c r="I172" t="str">
        <f t="shared" si="26"/>
        <v/>
      </c>
      <c r="J172" t="str">
        <f t="shared" si="31"/>
        <v/>
      </c>
      <c r="K172">
        <f t="shared" si="27"/>
        <v>-5.8737320120939365E-3</v>
      </c>
      <c r="L172">
        <f t="shared" si="32"/>
        <v>-5.8737320120939365E-3</v>
      </c>
      <c r="M172" t="str">
        <f t="shared" si="33"/>
        <v/>
      </c>
      <c r="N172">
        <f>B172/MAX(B$2:B172)-1</f>
        <v>-2.570165014884418E-2</v>
      </c>
      <c r="O172">
        <f>C172/MAX(C$2:C172)-1</f>
        <v>-3.0000000000000027E-2</v>
      </c>
      <c r="P172">
        <f t="shared" si="34"/>
        <v>-1.1469049160144906E-2</v>
      </c>
      <c r="Q172">
        <f t="shared" si="35"/>
        <v>9.000000000000016E-4</v>
      </c>
    </row>
    <row r="173" spans="1:17">
      <c r="A173" s="1">
        <v>34031</v>
      </c>
      <c r="B173">
        <v>790.95</v>
      </c>
      <c r="C173">
        <v>6.81</v>
      </c>
      <c r="D173">
        <f t="shared" si="28"/>
        <v>-5.4972211109455453E-3</v>
      </c>
      <c r="E173">
        <f t="shared" si="24"/>
        <v>2.9411785908162289E-3</v>
      </c>
      <c r="F173">
        <f t="shared" si="29"/>
        <v>-5.4821390401226244E-3</v>
      </c>
      <c r="G173">
        <f t="shared" si="25"/>
        <v>2.9455081001472649E-3</v>
      </c>
      <c r="H173" t="str">
        <f t="shared" si="30"/>
        <v/>
      </c>
      <c r="I173">
        <f t="shared" si="26"/>
        <v>2.9411785908162289E-3</v>
      </c>
      <c r="J173">
        <f t="shared" si="31"/>
        <v>-5.4972211109455453E-3</v>
      </c>
      <c r="K173" t="str">
        <f t="shared" si="27"/>
        <v/>
      </c>
      <c r="L173" t="str">
        <f t="shared" si="32"/>
        <v/>
      </c>
      <c r="M173">
        <f t="shared" si="33"/>
        <v>2.9411785908162289E-3</v>
      </c>
      <c r="N173">
        <f>B173/MAX(B$2:B173)-1</f>
        <v>-3.1042889169290211E-2</v>
      </c>
      <c r="O173">
        <f>C173/MAX(C$2:C173)-1</f>
        <v>-2.7142857142857246E-2</v>
      </c>
      <c r="P173">
        <f t="shared" si="34"/>
        <v>8.4741033530919552E-3</v>
      </c>
      <c r="Q173">
        <f t="shared" si="35"/>
        <v>7.3673469387755661E-4</v>
      </c>
    </row>
    <row r="174" spans="1:17">
      <c r="A174" s="1">
        <v>34032</v>
      </c>
      <c r="B174">
        <v>801.99</v>
      </c>
      <c r="C174">
        <v>6.81</v>
      </c>
      <c r="D174">
        <f t="shared" si="28"/>
        <v>1.3861384316259322E-2</v>
      </c>
      <c r="E174">
        <f t="shared" si="24"/>
        <v>0</v>
      </c>
      <c r="F174">
        <f t="shared" si="29"/>
        <v>1.3957898729376028E-2</v>
      </c>
      <c r="G174">
        <f t="shared" si="25"/>
        <v>0</v>
      </c>
      <c r="H174">
        <f t="shared" si="30"/>
        <v>1.3861384316259322E-2</v>
      </c>
      <c r="I174" t="str">
        <f t="shared" si="26"/>
        <v/>
      </c>
      <c r="J174" t="str">
        <f t="shared" si="31"/>
        <v/>
      </c>
      <c r="K174" t="str">
        <f t="shared" si="27"/>
        <v/>
      </c>
      <c r="L174">
        <f t="shared" si="32"/>
        <v>0</v>
      </c>
      <c r="M174" t="str">
        <f t="shared" si="33"/>
        <v/>
      </c>
      <c r="N174">
        <f>B174/MAX(B$2:B174)-1</f>
        <v>-1.7518283943206425E-2</v>
      </c>
      <c r="O174">
        <f>C174/MAX(C$2:C174)-1</f>
        <v>-2.7142857142857246E-2</v>
      </c>
      <c r="P174">
        <f t="shared" si="34"/>
        <v>-1.3765757677776547E-2</v>
      </c>
      <c r="Q174">
        <f t="shared" si="35"/>
        <v>7.3673469387755661E-4</v>
      </c>
    </row>
    <row r="175" spans="1:17">
      <c r="A175" s="1">
        <v>34033</v>
      </c>
      <c r="B175">
        <v>798.56</v>
      </c>
      <c r="C175">
        <v>6.81</v>
      </c>
      <c r="D175">
        <f t="shared" si="28"/>
        <v>-4.2860332395488433E-3</v>
      </c>
      <c r="E175">
        <f t="shared" si="24"/>
        <v>0</v>
      </c>
      <c r="F175">
        <f t="shared" si="29"/>
        <v>-4.2768613074977146E-3</v>
      </c>
      <c r="G175">
        <f t="shared" si="25"/>
        <v>0</v>
      </c>
      <c r="H175" t="str">
        <f t="shared" si="30"/>
        <v/>
      </c>
      <c r="I175" t="str">
        <f t="shared" si="26"/>
        <v/>
      </c>
      <c r="J175">
        <f t="shared" si="31"/>
        <v>-4.2860332395488433E-3</v>
      </c>
      <c r="K175" t="str">
        <f t="shared" si="27"/>
        <v/>
      </c>
      <c r="L175" t="str">
        <f t="shared" si="32"/>
        <v/>
      </c>
      <c r="M175">
        <f t="shared" si="33"/>
        <v>0</v>
      </c>
      <c r="N175">
        <f>B175/MAX(B$2:B175)-1</f>
        <v>-2.1720221979933618E-2</v>
      </c>
      <c r="O175">
        <f>C175/MAX(C$2:C175)-1</f>
        <v>-2.7142857142857246E-2</v>
      </c>
      <c r="P175">
        <f t="shared" si="34"/>
        <v>4.2952314165498606E-3</v>
      </c>
      <c r="Q175">
        <f t="shared" si="35"/>
        <v>7.3673469387755661E-4</v>
      </c>
    </row>
    <row r="176" spans="1:17">
      <c r="A176" s="1">
        <v>34034</v>
      </c>
      <c r="B176">
        <v>804.97</v>
      </c>
      <c r="C176">
        <v>6.81</v>
      </c>
      <c r="D176">
        <f t="shared" si="28"/>
        <v>7.9949039220840717E-3</v>
      </c>
      <c r="E176">
        <f t="shared" si="24"/>
        <v>0</v>
      </c>
      <c r="F176">
        <f t="shared" si="29"/>
        <v>8.0269485073132252E-3</v>
      </c>
      <c r="G176">
        <f t="shared" si="25"/>
        <v>0</v>
      </c>
      <c r="H176">
        <f t="shared" si="30"/>
        <v>7.9949039220840717E-3</v>
      </c>
      <c r="I176" t="str">
        <f t="shared" si="26"/>
        <v/>
      </c>
      <c r="J176" t="str">
        <f t="shared" si="31"/>
        <v/>
      </c>
      <c r="K176" t="str">
        <f t="shared" si="27"/>
        <v/>
      </c>
      <c r="L176">
        <f t="shared" si="32"/>
        <v>0</v>
      </c>
      <c r="M176" t="str">
        <f t="shared" si="33"/>
        <v/>
      </c>
      <c r="N176">
        <f>B176/MAX(B$2:B176)-1</f>
        <v>-1.3867620576020645E-2</v>
      </c>
      <c r="O176">
        <f>C176/MAX(C$2:C176)-1</f>
        <v>-2.7142857142857246E-2</v>
      </c>
      <c r="P176">
        <f t="shared" si="34"/>
        <v>-7.9630296781246779E-3</v>
      </c>
      <c r="Q176">
        <f t="shared" si="35"/>
        <v>7.3673469387755661E-4</v>
      </c>
    </row>
    <row r="177" spans="1:17">
      <c r="A177" s="1">
        <v>34037</v>
      </c>
      <c r="B177">
        <v>813.65</v>
      </c>
      <c r="C177">
        <v>6.87</v>
      </c>
      <c r="D177">
        <f t="shared" si="28"/>
        <v>1.0725288463240145E-2</v>
      </c>
      <c r="E177">
        <f t="shared" si="24"/>
        <v>8.7719860728370409E-3</v>
      </c>
      <c r="F177">
        <f t="shared" si="29"/>
        <v>1.0783010546976834E-2</v>
      </c>
      <c r="G177">
        <f t="shared" si="25"/>
        <v>8.8105726872247381E-3</v>
      </c>
      <c r="H177">
        <f t="shared" si="30"/>
        <v>1.0725288463240145E-2</v>
      </c>
      <c r="I177">
        <f t="shared" si="26"/>
        <v>8.7719860728370409E-3</v>
      </c>
      <c r="J177" t="str">
        <f t="shared" si="31"/>
        <v/>
      </c>
      <c r="K177" t="str">
        <f t="shared" si="27"/>
        <v/>
      </c>
      <c r="L177">
        <f t="shared" si="32"/>
        <v>8.7719860728370409E-3</v>
      </c>
      <c r="M177" t="str">
        <f t="shared" si="33"/>
        <v/>
      </c>
      <c r="N177">
        <f>B177/MAX(B$2:B177)-1</f>
        <v>-3.2341447279765623E-3</v>
      </c>
      <c r="O177">
        <f>C177/MAX(C$2:C177)-1</f>
        <v>-1.8571428571428572E-2</v>
      </c>
      <c r="P177">
        <f t="shared" si="34"/>
        <v>-1.9513959367843947E-3</v>
      </c>
      <c r="Q177">
        <f t="shared" si="35"/>
        <v>3.448979591836735E-4</v>
      </c>
    </row>
    <row r="178" spans="1:17">
      <c r="A178" s="1">
        <v>34038</v>
      </c>
      <c r="B178">
        <v>811.34</v>
      </c>
      <c r="C178">
        <v>6.89</v>
      </c>
      <c r="D178">
        <f t="shared" si="28"/>
        <v>-2.8430963341499259E-3</v>
      </c>
      <c r="E178">
        <f t="shared" si="24"/>
        <v>2.9069787913090896E-3</v>
      </c>
      <c r="F178">
        <f t="shared" si="29"/>
        <v>-2.839058563264274E-3</v>
      </c>
      <c r="G178">
        <f t="shared" si="25"/>
        <v>2.9112081513826826E-3</v>
      </c>
      <c r="H178" t="str">
        <f t="shared" si="30"/>
        <v/>
      </c>
      <c r="I178">
        <f t="shared" si="26"/>
        <v>2.9069787913090896E-3</v>
      </c>
      <c r="J178">
        <f t="shared" si="31"/>
        <v>-2.8430963341499259E-3</v>
      </c>
      <c r="K178" t="str">
        <f t="shared" si="27"/>
        <v/>
      </c>
      <c r="L178" t="str">
        <f t="shared" si="32"/>
        <v/>
      </c>
      <c r="M178">
        <f t="shared" si="33"/>
        <v>2.9069787913090896E-3</v>
      </c>
      <c r="N178">
        <f>B178/MAX(B$2:B178)-1</f>
        <v>-6.0640213649559849E-3</v>
      </c>
      <c r="O178">
        <f>C178/MAX(C$2:C178)-1</f>
        <v>-1.5714285714285792E-2</v>
      </c>
      <c r="P178">
        <f t="shared" si="34"/>
        <v>5.7666385391728081E-3</v>
      </c>
      <c r="Q178">
        <f t="shared" si="35"/>
        <v>2.4693877551020649E-4</v>
      </c>
    </row>
    <row r="179" spans="1:17">
      <c r="A179" s="1">
        <v>34039</v>
      </c>
      <c r="B179">
        <v>804.26</v>
      </c>
      <c r="C179">
        <v>6.83</v>
      </c>
      <c r="D179">
        <f t="shared" si="28"/>
        <v>-8.7646017859695918E-3</v>
      </c>
      <c r="E179">
        <f t="shared" si="24"/>
        <v>-8.7464114428684094E-3</v>
      </c>
      <c r="F179">
        <f t="shared" si="29"/>
        <v>-8.726304631843651E-3</v>
      </c>
      <c r="G179">
        <f t="shared" si="25"/>
        <v>-8.7082728592161596E-3</v>
      </c>
      <c r="H179" t="str">
        <f t="shared" si="30"/>
        <v/>
      </c>
      <c r="I179" t="str">
        <f t="shared" si="26"/>
        <v/>
      </c>
      <c r="J179">
        <f t="shared" si="31"/>
        <v>-8.7646017859695918E-3</v>
      </c>
      <c r="K179">
        <f t="shared" si="27"/>
        <v>-8.7464114428684094E-3</v>
      </c>
      <c r="L179" t="str">
        <f t="shared" si="32"/>
        <v/>
      </c>
      <c r="M179">
        <f t="shared" si="33"/>
        <v>-8.7464114428684094E-3</v>
      </c>
      <c r="N179">
        <f>B179/MAX(B$2:B179)-1</f>
        <v>-1.4737409499075094E-2</v>
      </c>
      <c r="O179">
        <f>C179/MAX(C$2:C179)-1</f>
        <v>-2.4285714285714244E-2</v>
      </c>
      <c r="P179">
        <f t="shared" si="34"/>
        <v>1.819050854656723E-5</v>
      </c>
      <c r="Q179">
        <f t="shared" si="35"/>
        <v>5.897959183673449E-4</v>
      </c>
    </row>
    <row r="180" spans="1:17">
      <c r="A180" s="1">
        <v>34040</v>
      </c>
      <c r="B180">
        <v>789.56</v>
      </c>
      <c r="C180">
        <v>6.77</v>
      </c>
      <c r="D180">
        <f t="shared" si="28"/>
        <v>-1.8446771711717217E-2</v>
      </c>
      <c r="E180">
        <f t="shared" si="24"/>
        <v>-8.8235866585151257E-3</v>
      </c>
      <c r="F180">
        <f t="shared" si="29"/>
        <v>-1.8277671399796191E-2</v>
      </c>
      <c r="G180">
        <f t="shared" si="25"/>
        <v>-8.7847730600293383E-3</v>
      </c>
      <c r="H180" t="str">
        <f t="shared" si="30"/>
        <v/>
      </c>
      <c r="I180" t="str">
        <f t="shared" si="26"/>
        <v/>
      </c>
      <c r="J180">
        <f t="shared" si="31"/>
        <v>-1.8446771711717217E-2</v>
      </c>
      <c r="K180">
        <f t="shared" si="27"/>
        <v>-8.8235866585151257E-3</v>
      </c>
      <c r="L180" t="str">
        <f t="shared" si="32"/>
        <v/>
      </c>
      <c r="M180">
        <f t="shared" si="33"/>
        <v>-8.8235866585151257E-3</v>
      </c>
      <c r="N180">
        <f>B180/MAX(B$2:B180)-1</f>
        <v>-3.2745715370762873E-2</v>
      </c>
      <c r="O180">
        <f>C180/MAX(C$2:C180)-1</f>
        <v>-3.2857142857142918E-2</v>
      </c>
      <c r="P180">
        <f t="shared" si="34"/>
        <v>9.6696367834501196E-3</v>
      </c>
      <c r="Q180">
        <f t="shared" si="35"/>
        <v>1.0795918367346978E-3</v>
      </c>
    </row>
    <row r="181" spans="1:17">
      <c r="A181" s="1">
        <v>34041</v>
      </c>
      <c r="B181">
        <v>793.17</v>
      </c>
      <c r="C181">
        <v>6.78</v>
      </c>
      <c r="D181">
        <f t="shared" si="28"/>
        <v>4.5617461730017902E-3</v>
      </c>
      <c r="E181">
        <f t="shared" si="24"/>
        <v>1.4760150281206794E-3</v>
      </c>
      <c r="F181">
        <f t="shared" si="29"/>
        <v>4.5721667764324625E-3</v>
      </c>
      <c r="G181">
        <f t="shared" si="25"/>
        <v>1.477104874446189E-3</v>
      </c>
      <c r="H181">
        <f t="shared" si="30"/>
        <v>4.5617461730017902E-3</v>
      </c>
      <c r="I181">
        <f t="shared" si="26"/>
        <v>1.4760150281206794E-3</v>
      </c>
      <c r="J181" t="str">
        <f t="shared" si="31"/>
        <v/>
      </c>
      <c r="K181" t="str">
        <f t="shared" si="27"/>
        <v/>
      </c>
      <c r="L181">
        <f t="shared" si="32"/>
        <v>1.4760150281206794E-3</v>
      </c>
      <c r="M181" t="str">
        <f t="shared" si="33"/>
        <v/>
      </c>
      <c r="N181">
        <f>B181/MAX(B$2:B181)-1</f>
        <v>-2.832326746621916E-2</v>
      </c>
      <c r="O181">
        <f>C181/MAX(C$2:C181)-1</f>
        <v>-3.1428571428571361E-2</v>
      </c>
      <c r="P181">
        <f t="shared" si="34"/>
        <v>-3.0809751696764254E-3</v>
      </c>
      <c r="Q181">
        <f t="shared" si="35"/>
        <v>9.877551020408121E-4</v>
      </c>
    </row>
    <row r="182" spans="1:17">
      <c r="A182" s="1">
        <v>34044</v>
      </c>
      <c r="B182">
        <v>795.71</v>
      </c>
      <c r="C182">
        <v>6.74</v>
      </c>
      <c r="D182">
        <f t="shared" si="28"/>
        <v>3.1972234073141198E-3</v>
      </c>
      <c r="E182">
        <f t="shared" si="24"/>
        <v>-5.9171770280885072E-3</v>
      </c>
      <c r="F182">
        <f t="shared" si="29"/>
        <v>3.2023399775584771E-3</v>
      </c>
      <c r="G182">
        <f t="shared" si="25"/>
        <v>-5.8997050147492347E-3</v>
      </c>
      <c r="H182">
        <f t="shared" si="30"/>
        <v>3.1972234073141198E-3</v>
      </c>
      <c r="I182" t="str">
        <f t="shared" si="26"/>
        <v/>
      </c>
      <c r="J182" t="str">
        <f t="shared" si="31"/>
        <v/>
      </c>
      <c r="K182">
        <f t="shared" si="27"/>
        <v>-5.9171770280885072E-3</v>
      </c>
      <c r="L182">
        <f t="shared" si="32"/>
        <v>-5.9171770280885072E-3</v>
      </c>
      <c r="M182" t="str">
        <f t="shared" si="33"/>
        <v/>
      </c>
      <c r="N182">
        <f>B182/MAX(B$2:B182)-1</f>
        <v>-2.5211628220362825E-2</v>
      </c>
      <c r="O182">
        <f>C182/MAX(C$2:C182)-1</f>
        <v>-3.7142857142857144E-2</v>
      </c>
      <c r="P182">
        <f t="shared" si="34"/>
        <v>-9.0729901930963752E-3</v>
      </c>
      <c r="Q182">
        <f t="shared" si="35"/>
        <v>1.379591836734694E-3</v>
      </c>
    </row>
    <row r="183" spans="1:17">
      <c r="A183" s="1">
        <v>34045</v>
      </c>
      <c r="B183">
        <v>789.66</v>
      </c>
      <c r="C183">
        <v>6.75</v>
      </c>
      <c r="D183">
        <f t="shared" si="28"/>
        <v>-7.632324780815344E-3</v>
      </c>
      <c r="E183">
        <f t="shared" si="24"/>
        <v>1.4825799602226743E-3</v>
      </c>
      <c r="F183">
        <f t="shared" si="29"/>
        <v>-7.6032725490443598E-3</v>
      </c>
      <c r="G183">
        <f t="shared" si="25"/>
        <v>1.4836795252224366E-3</v>
      </c>
      <c r="H183" t="str">
        <f t="shared" si="30"/>
        <v/>
      </c>
      <c r="I183">
        <f t="shared" si="26"/>
        <v>1.4825799602226743E-3</v>
      </c>
      <c r="J183">
        <f t="shared" si="31"/>
        <v>-7.632324780815344E-3</v>
      </c>
      <c r="K183" t="str">
        <f t="shared" si="27"/>
        <v/>
      </c>
      <c r="L183" t="str">
        <f t="shared" si="32"/>
        <v/>
      </c>
      <c r="M183">
        <f t="shared" si="33"/>
        <v>1.4825799602226743E-3</v>
      </c>
      <c r="N183">
        <f>B183/MAX(B$2:B183)-1</f>
        <v>-3.2623209888642535E-2</v>
      </c>
      <c r="O183">
        <f>C183/MAX(C$2:C183)-1</f>
        <v>-3.5714285714285698E-2</v>
      </c>
      <c r="P183">
        <f t="shared" si="34"/>
        <v>9.1565719866966155E-3</v>
      </c>
      <c r="Q183">
        <f t="shared" si="35"/>
        <v>1.2755102040816315E-3</v>
      </c>
    </row>
    <row r="184" spans="1:17">
      <c r="A184" s="1">
        <v>34046</v>
      </c>
      <c r="B184">
        <v>785.77</v>
      </c>
      <c r="C184">
        <v>6.77</v>
      </c>
      <c r="D184">
        <f t="shared" si="28"/>
        <v>-4.9383443320599116E-3</v>
      </c>
      <c r="E184">
        <f t="shared" si="24"/>
        <v>2.9585820397450414E-3</v>
      </c>
      <c r="F184">
        <f t="shared" si="29"/>
        <v>-4.9261707570346092E-3</v>
      </c>
      <c r="G184">
        <f t="shared" si="25"/>
        <v>2.962962962962834E-3</v>
      </c>
      <c r="H184" t="str">
        <f t="shared" si="30"/>
        <v/>
      </c>
      <c r="I184">
        <f t="shared" si="26"/>
        <v>2.9585820397450414E-3</v>
      </c>
      <c r="J184">
        <f t="shared" si="31"/>
        <v>-4.9383443320599116E-3</v>
      </c>
      <c r="K184" t="str">
        <f t="shared" si="27"/>
        <v/>
      </c>
      <c r="L184" t="str">
        <f t="shared" si="32"/>
        <v/>
      </c>
      <c r="M184">
        <f t="shared" si="33"/>
        <v>2.9585820397450414E-3</v>
      </c>
      <c r="N184">
        <f>B184/MAX(B$2:B184)-1</f>
        <v>-3.7388673143123108E-2</v>
      </c>
      <c r="O184">
        <f>C184/MAX(C$2:C184)-1</f>
        <v>-3.2857142857142918E-2</v>
      </c>
      <c r="P184">
        <f t="shared" si="34"/>
        <v>7.9281893344531618E-3</v>
      </c>
      <c r="Q184">
        <f t="shared" si="35"/>
        <v>1.0795918367346978E-3</v>
      </c>
    </row>
    <row r="185" spans="1:17">
      <c r="A185" s="1">
        <v>34047</v>
      </c>
      <c r="B185">
        <v>782.65</v>
      </c>
      <c r="C185">
        <v>6.69</v>
      </c>
      <c r="D185">
        <f t="shared" si="28"/>
        <v>-3.9785314079954625E-3</v>
      </c>
      <c r="E185">
        <f t="shared" si="24"/>
        <v>-1.1887212784046369E-2</v>
      </c>
      <c r="F185">
        <f t="shared" si="29"/>
        <v>-3.9706275373201372E-3</v>
      </c>
      <c r="G185">
        <f t="shared" si="25"/>
        <v>-1.1816838995568513E-2</v>
      </c>
      <c r="H185" t="str">
        <f t="shared" si="30"/>
        <v/>
      </c>
      <c r="I185" t="str">
        <f t="shared" si="26"/>
        <v/>
      </c>
      <c r="J185">
        <f t="shared" si="31"/>
        <v>-3.9785314079954625E-3</v>
      </c>
      <c r="K185">
        <f t="shared" si="27"/>
        <v>-1.1887212784046369E-2</v>
      </c>
      <c r="L185" t="str">
        <f t="shared" si="32"/>
        <v/>
      </c>
      <c r="M185">
        <f t="shared" si="33"/>
        <v>-1.1887212784046369E-2</v>
      </c>
      <c r="N185">
        <f>B185/MAX(B$2:B185)-1</f>
        <v>-4.1210844185277318E-2</v>
      </c>
      <c r="O185">
        <f>C185/MAX(C$2:C185)-1</f>
        <v>-4.4285714285714262E-2</v>
      </c>
      <c r="P185">
        <f t="shared" si="34"/>
        <v>-7.8774900371146872E-3</v>
      </c>
      <c r="Q185">
        <f t="shared" si="35"/>
        <v>1.9612244897959162E-3</v>
      </c>
    </row>
    <row r="186" spans="1:17">
      <c r="A186" s="1">
        <v>34048</v>
      </c>
      <c r="B186">
        <v>784.1</v>
      </c>
      <c r="C186">
        <v>6.74</v>
      </c>
      <c r="D186">
        <f t="shared" si="28"/>
        <v>1.8509659026443024E-3</v>
      </c>
      <c r="E186">
        <f t="shared" si="24"/>
        <v>7.4460507840785322E-3</v>
      </c>
      <c r="F186">
        <f t="shared" si="29"/>
        <v>1.8526799974445396E-3</v>
      </c>
      <c r="G186">
        <f t="shared" si="25"/>
        <v>7.4738415545589909E-3</v>
      </c>
      <c r="H186">
        <f t="shared" si="30"/>
        <v>1.8509659026443024E-3</v>
      </c>
      <c r="I186">
        <f t="shared" si="26"/>
        <v>7.4460507840785322E-3</v>
      </c>
      <c r="J186" t="str">
        <f t="shared" si="31"/>
        <v/>
      </c>
      <c r="K186" t="str">
        <f t="shared" si="27"/>
        <v/>
      </c>
      <c r="L186">
        <f t="shared" si="32"/>
        <v>7.4460507840785322E-3</v>
      </c>
      <c r="M186" t="str">
        <f t="shared" si="33"/>
        <v/>
      </c>
      <c r="N186">
        <f>B186/MAX(B$2:B186)-1</f>
        <v>-3.9434514694532519E-2</v>
      </c>
      <c r="O186">
        <f>C186/MAX(C$2:C186)-1</f>
        <v>-3.7142857142857144E-2</v>
      </c>
      <c r="P186">
        <f t="shared" si="34"/>
        <v>5.6107666020603908E-3</v>
      </c>
      <c r="Q186">
        <f t="shared" si="35"/>
        <v>1.379591836734694E-3</v>
      </c>
    </row>
    <row r="187" spans="1:17">
      <c r="A187" s="1">
        <v>34051</v>
      </c>
      <c r="B187">
        <v>790.89</v>
      </c>
      <c r="C187">
        <v>6.71</v>
      </c>
      <c r="D187">
        <f t="shared" si="28"/>
        <v>8.6223303850692014E-3</v>
      </c>
      <c r="E187">
        <f t="shared" si="24"/>
        <v>-4.4609739406252279E-3</v>
      </c>
      <c r="F187">
        <f t="shared" si="29"/>
        <v>8.6596097436550945E-3</v>
      </c>
      <c r="G187">
        <f t="shared" si="25"/>
        <v>-4.4510385756676429E-3</v>
      </c>
      <c r="H187">
        <f t="shared" si="30"/>
        <v>8.6223303850692014E-3</v>
      </c>
      <c r="I187" t="str">
        <f t="shared" si="26"/>
        <v/>
      </c>
      <c r="J187" t="str">
        <f t="shared" si="31"/>
        <v/>
      </c>
      <c r="K187">
        <f t="shared" si="27"/>
        <v>-4.4609739406252279E-3</v>
      </c>
      <c r="L187">
        <f t="shared" si="32"/>
        <v>-4.4609739406252279E-3</v>
      </c>
      <c r="M187" t="str">
        <f t="shared" si="33"/>
        <v/>
      </c>
      <c r="N187">
        <f>B187/MAX(B$2:B187)-1</f>
        <v>-3.1116392458562459E-2</v>
      </c>
      <c r="O187">
        <f>C187/MAX(C$2:C187)-1</f>
        <v>-4.1428571428571481E-2</v>
      </c>
      <c r="P187">
        <f t="shared" si="34"/>
        <v>-1.2998089933089263E-2</v>
      </c>
      <c r="Q187">
        <f t="shared" si="35"/>
        <v>1.7163265306122492E-3</v>
      </c>
    </row>
    <row r="188" spans="1:17">
      <c r="A188" s="1">
        <v>34052</v>
      </c>
      <c r="B188">
        <v>789.07</v>
      </c>
      <c r="C188">
        <v>6.77</v>
      </c>
      <c r="D188">
        <f t="shared" si="28"/>
        <v>-2.3038568128427497E-3</v>
      </c>
      <c r="E188">
        <f t="shared" si="24"/>
        <v>8.9021359405932511E-3</v>
      </c>
      <c r="F188">
        <f t="shared" si="29"/>
        <v>-2.3012049716141236E-3</v>
      </c>
      <c r="G188">
        <f t="shared" si="25"/>
        <v>8.941877794336861E-3</v>
      </c>
      <c r="H188" t="str">
        <f t="shared" si="30"/>
        <v/>
      </c>
      <c r="I188">
        <f t="shared" si="26"/>
        <v>8.9021359405932511E-3</v>
      </c>
      <c r="J188">
        <f t="shared" si="31"/>
        <v>-2.3038568128427497E-3</v>
      </c>
      <c r="K188" t="str">
        <f t="shared" si="27"/>
        <v/>
      </c>
      <c r="L188" t="str">
        <f t="shared" si="32"/>
        <v/>
      </c>
      <c r="M188">
        <f t="shared" si="33"/>
        <v>8.9021359405932511E-3</v>
      </c>
      <c r="N188">
        <f>B188/MAX(B$2:B188)-1</f>
        <v>-3.3345992233152377E-2</v>
      </c>
      <c r="O188">
        <f>C188/MAX(C$2:C188)-1</f>
        <v>-3.2857142857142918E-2</v>
      </c>
      <c r="P188">
        <f t="shared" si="34"/>
        <v>1.1269015079476974E-2</v>
      </c>
      <c r="Q188">
        <f t="shared" si="35"/>
        <v>1.0795918367346978E-3</v>
      </c>
    </row>
    <row r="189" spans="1:17">
      <c r="A189" s="1">
        <v>34053</v>
      </c>
      <c r="B189">
        <v>790.5</v>
      </c>
      <c r="C189">
        <v>6.81</v>
      </c>
      <c r="D189">
        <f t="shared" si="28"/>
        <v>1.8106198404240961E-3</v>
      </c>
      <c r="E189">
        <f t="shared" si="24"/>
        <v>5.8910332372373421E-3</v>
      </c>
      <c r="F189">
        <f t="shared" si="29"/>
        <v>1.8122600022811852E-3</v>
      </c>
      <c r="G189">
        <f t="shared" si="25"/>
        <v>5.9084194977843119E-3</v>
      </c>
      <c r="H189">
        <f t="shared" si="30"/>
        <v>1.8106198404240961E-3</v>
      </c>
      <c r="I189">
        <f t="shared" si="26"/>
        <v>5.8910332372373421E-3</v>
      </c>
      <c r="J189" t="str">
        <f t="shared" si="31"/>
        <v/>
      </c>
      <c r="K189" t="str">
        <f t="shared" si="27"/>
        <v/>
      </c>
      <c r="L189">
        <f t="shared" si="32"/>
        <v>5.8910332372373421E-3</v>
      </c>
      <c r="M189" t="str">
        <f t="shared" si="33"/>
        <v/>
      </c>
      <c r="N189">
        <f>B189/MAX(B$2:B189)-1</f>
        <v>-3.1594163838831735E-2</v>
      </c>
      <c r="O189">
        <f>C189/MAX(C$2:C189)-1</f>
        <v>-2.7142857142857246E-2</v>
      </c>
      <c r="P189">
        <f t="shared" si="34"/>
        <v>4.0887496181107874E-3</v>
      </c>
      <c r="Q189">
        <f t="shared" si="35"/>
        <v>7.3673469387755661E-4</v>
      </c>
    </row>
    <row r="190" spans="1:17">
      <c r="A190" s="1">
        <v>34054</v>
      </c>
      <c r="B190">
        <v>773.88</v>
      </c>
      <c r="C190">
        <v>6.84</v>
      </c>
      <c r="D190">
        <f t="shared" si="28"/>
        <v>-2.1248833839240359E-2</v>
      </c>
      <c r="E190">
        <f t="shared" si="24"/>
        <v>4.3956114730381293E-3</v>
      </c>
      <c r="F190">
        <f t="shared" si="29"/>
        <v>-2.1024667931688779E-2</v>
      </c>
      <c r="G190">
        <f t="shared" si="25"/>
        <v>4.405286343612369E-3</v>
      </c>
      <c r="H190" t="str">
        <f t="shared" si="30"/>
        <v/>
      </c>
      <c r="I190">
        <f t="shared" si="26"/>
        <v>4.3956114730381293E-3</v>
      </c>
      <c r="J190">
        <f t="shared" si="31"/>
        <v>-2.1248833839240359E-2</v>
      </c>
      <c r="K190" t="str">
        <f t="shared" si="27"/>
        <v/>
      </c>
      <c r="L190" t="str">
        <f t="shared" si="32"/>
        <v/>
      </c>
      <c r="M190">
        <f t="shared" si="33"/>
        <v>4.3956114730381293E-3</v>
      </c>
      <c r="N190">
        <f>B190/MAX(B$2:B190)-1</f>
        <v>-5.1954574967229772E-2</v>
      </c>
      <c r="O190">
        <f>C190/MAX(C$2:C190)-1</f>
        <v>-2.2857142857142909E-2</v>
      </c>
      <c r="P190">
        <f t="shared" si="34"/>
        <v>2.5976093004891565E-2</v>
      </c>
      <c r="Q190">
        <f t="shared" si="35"/>
        <v>5.2244897959183908E-4</v>
      </c>
    </row>
    <row r="191" spans="1:17">
      <c r="A191" s="1">
        <v>34058</v>
      </c>
      <c r="B191">
        <v>757.12</v>
      </c>
      <c r="C191">
        <v>6.83</v>
      </c>
      <c r="D191">
        <f t="shared" si="28"/>
        <v>-2.1895061460319006E-2</v>
      </c>
      <c r="E191">
        <f t="shared" si="24"/>
        <v>-1.4630580517603286E-3</v>
      </c>
      <c r="F191">
        <f t="shared" si="29"/>
        <v>-2.1657104460639842E-2</v>
      </c>
      <c r="G191">
        <f t="shared" si="25"/>
        <v>-1.4619883040934978E-3</v>
      </c>
      <c r="H191" t="str">
        <f t="shared" si="30"/>
        <v/>
      </c>
      <c r="I191" t="str">
        <f t="shared" si="26"/>
        <v/>
      </c>
      <c r="J191">
        <f t="shared" si="31"/>
        <v>-2.1895061460319006E-2</v>
      </c>
      <c r="K191">
        <f t="shared" si="27"/>
        <v>-1.4630580517603286E-3</v>
      </c>
      <c r="L191" t="str">
        <f t="shared" si="32"/>
        <v/>
      </c>
      <c r="M191">
        <f t="shared" si="33"/>
        <v>-1.4630580517603286E-3</v>
      </c>
      <c r="N191">
        <f>B191/MAX(B$2:B191)-1</f>
        <v>-7.2486493770596239E-2</v>
      </c>
      <c r="O191">
        <f>C191/MAX(C$2:C191)-1</f>
        <v>-2.4285714285714244E-2</v>
      </c>
      <c r="P191">
        <f t="shared" si="34"/>
        <v>2.0642165695303305E-2</v>
      </c>
      <c r="Q191">
        <f t="shared" si="35"/>
        <v>5.897959183673449E-4</v>
      </c>
    </row>
    <row r="192" spans="1:17">
      <c r="A192" s="1">
        <v>34059</v>
      </c>
      <c r="B192">
        <v>759.64</v>
      </c>
      <c r="C192">
        <v>6.71</v>
      </c>
      <c r="D192">
        <f t="shared" si="28"/>
        <v>3.3228754960769546E-3</v>
      </c>
      <c r="E192">
        <f t="shared" si="24"/>
        <v>-1.7725722599108273E-2</v>
      </c>
      <c r="F192">
        <f t="shared" si="29"/>
        <v>3.3284023668638252E-3</v>
      </c>
      <c r="G192">
        <f t="shared" si="25"/>
        <v>-1.7569546120058566E-2</v>
      </c>
      <c r="H192">
        <f t="shared" si="30"/>
        <v>3.3228754960769546E-3</v>
      </c>
      <c r="I192" t="str">
        <f t="shared" si="26"/>
        <v/>
      </c>
      <c r="J192" t="str">
        <f t="shared" si="31"/>
        <v/>
      </c>
      <c r="K192">
        <f t="shared" si="27"/>
        <v>-1.7725722599108273E-2</v>
      </c>
      <c r="L192">
        <f t="shared" si="32"/>
        <v>-1.7725722599108273E-2</v>
      </c>
      <c r="M192" t="str">
        <f t="shared" si="33"/>
        <v/>
      </c>
      <c r="N192">
        <f>B192/MAX(B$2:B192)-1</f>
        <v>-6.9399355621164061E-2</v>
      </c>
      <c r="O192">
        <f>C192/MAX(C$2:C192)-1</f>
        <v>-4.1428571428571481E-2</v>
      </c>
      <c r="P192">
        <f t="shared" si="34"/>
        <v>-2.0828622450659084E-2</v>
      </c>
      <c r="Q192">
        <f t="shared" si="35"/>
        <v>1.7163265306122492E-3</v>
      </c>
    </row>
    <row r="193" spans="1:17">
      <c r="A193" s="1">
        <v>34060</v>
      </c>
      <c r="B193">
        <v>750.11</v>
      </c>
      <c r="C193">
        <v>6.73</v>
      </c>
      <c r="D193">
        <f t="shared" si="28"/>
        <v>-1.2624774403525531E-2</v>
      </c>
      <c r="E193">
        <f t="shared" si="24"/>
        <v>2.976192673046176E-3</v>
      </c>
      <c r="F193">
        <f t="shared" si="29"/>
        <v>-1.2545416249802543E-2</v>
      </c>
      <c r="G193">
        <f t="shared" si="25"/>
        <v>2.9806259314457684E-3</v>
      </c>
      <c r="H193" t="str">
        <f t="shared" si="30"/>
        <v/>
      </c>
      <c r="I193">
        <f t="shared" si="26"/>
        <v>2.976192673046176E-3</v>
      </c>
      <c r="J193">
        <f t="shared" si="31"/>
        <v>-1.2624774403525531E-2</v>
      </c>
      <c r="K193" t="str">
        <f t="shared" si="27"/>
        <v/>
      </c>
      <c r="L193" t="str">
        <f t="shared" si="32"/>
        <v/>
      </c>
      <c r="M193">
        <f t="shared" si="33"/>
        <v>2.976192673046176E-3</v>
      </c>
      <c r="N193">
        <f>B193/MAX(B$2:B193)-1</f>
        <v>-8.1074128067230911E-2</v>
      </c>
      <c r="O193">
        <f>C193/MAX(C$2:C193)-1</f>
        <v>-3.8571428571428479E-2</v>
      </c>
      <c r="P193">
        <f t="shared" si="34"/>
        <v>1.572329749311896E-2</v>
      </c>
      <c r="Q193">
        <f t="shared" si="35"/>
        <v>1.4877551020408093E-3</v>
      </c>
    </row>
    <row r="194" spans="1:17">
      <c r="A194" s="1">
        <v>34061</v>
      </c>
      <c r="B194">
        <v>750.32</v>
      </c>
      <c r="C194">
        <v>6.69</v>
      </c>
      <c r="D194">
        <f t="shared" si="28"/>
        <v>2.7991975816433459E-4</v>
      </c>
      <c r="E194">
        <f t="shared" si="24"/>
        <v>-5.9612695164993337E-3</v>
      </c>
      <c r="F194">
        <f t="shared" si="29"/>
        <v>2.7995893935561789E-4</v>
      </c>
      <c r="G194">
        <f t="shared" si="25"/>
        <v>-5.9435364041604544E-3</v>
      </c>
      <c r="H194">
        <f t="shared" si="30"/>
        <v>2.7991975816433459E-4</v>
      </c>
      <c r="I194" t="str">
        <f t="shared" si="26"/>
        <v/>
      </c>
      <c r="J194" t="str">
        <f t="shared" si="31"/>
        <v/>
      </c>
      <c r="K194">
        <f t="shared" si="27"/>
        <v>-5.9612695164993337E-3</v>
      </c>
      <c r="L194">
        <f t="shared" si="32"/>
        <v>-5.9612695164993337E-3</v>
      </c>
      <c r="M194" t="str">
        <f t="shared" si="33"/>
        <v/>
      </c>
      <c r="N194">
        <f>B194/MAX(B$2:B194)-1</f>
        <v>-8.0816866554778266E-2</v>
      </c>
      <c r="O194">
        <f>C194/MAX(C$2:C194)-1</f>
        <v>-4.4285714285714262E-2</v>
      </c>
      <c r="P194">
        <f t="shared" si="34"/>
        <v>-6.2217535080030251E-3</v>
      </c>
      <c r="Q194">
        <f t="shared" si="35"/>
        <v>1.9612244897959162E-3</v>
      </c>
    </row>
    <row r="195" spans="1:17">
      <c r="A195" s="1">
        <v>34062</v>
      </c>
      <c r="B195">
        <v>757.9</v>
      </c>
      <c r="C195">
        <v>6.67</v>
      </c>
      <c r="D195">
        <f t="shared" si="28"/>
        <v>1.0051668617300388E-2</v>
      </c>
      <c r="E195">
        <f t="shared" ref="E195:E258" si="36">LN(C195/C194)</f>
        <v>-2.9940142126047777E-3</v>
      </c>
      <c r="F195">
        <f t="shared" si="29"/>
        <v>1.0102356327966744E-2</v>
      </c>
      <c r="G195">
        <f t="shared" ref="G195:G258" si="37">C195/C194-1</f>
        <v>-2.989536621823663E-3</v>
      </c>
      <c r="H195">
        <f t="shared" si="30"/>
        <v>1.0051668617300388E-2</v>
      </c>
      <c r="I195" t="str">
        <f t="shared" ref="I195:I258" si="38">IF(E195&gt;0,E195,"")</f>
        <v/>
      </c>
      <c r="J195" t="str">
        <f t="shared" si="31"/>
        <v/>
      </c>
      <c r="K195">
        <f t="shared" ref="K195:K258" si="39">IF(E195&lt;0,E195,"")</f>
        <v>-2.9940142126047777E-3</v>
      </c>
      <c r="L195">
        <f t="shared" si="32"/>
        <v>-2.9940142126047777E-3</v>
      </c>
      <c r="M195" t="str">
        <f t="shared" si="33"/>
        <v/>
      </c>
      <c r="N195">
        <f>B195/MAX(B$2:B195)-1</f>
        <v>-7.1530951010057686E-2</v>
      </c>
      <c r="O195">
        <f>C195/MAX(C$2:C195)-1</f>
        <v>-4.7142857142857153E-2</v>
      </c>
      <c r="P195">
        <f t="shared" si="34"/>
        <v>-1.2960956746387087E-2</v>
      </c>
      <c r="Q195">
        <f t="shared" si="35"/>
        <v>2.2224489795918379E-3</v>
      </c>
    </row>
    <row r="196" spans="1:17">
      <c r="A196" s="1">
        <v>34065</v>
      </c>
      <c r="B196">
        <v>762.13</v>
      </c>
      <c r="C196">
        <v>6.64</v>
      </c>
      <c r="D196">
        <f t="shared" ref="D196:D259" si="40">LN(B196/B195)</f>
        <v>5.565693992051729E-3</v>
      </c>
      <c r="E196">
        <f t="shared" si="36"/>
        <v>-4.5078964391899283E-3</v>
      </c>
      <c r="F196">
        <f t="shared" ref="F196:F259" si="41">B196/B195-1</f>
        <v>5.5812112415887238E-3</v>
      </c>
      <c r="G196">
        <f t="shared" si="37"/>
        <v>-4.4977511244378432E-3</v>
      </c>
      <c r="H196">
        <f t="shared" ref="H196:H259" si="42">IF(D196&gt;0,D196,"")</f>
        <v>5.565693992051729E-3</v>
      </c>
      <c r="I196" t="str">
        <f t="shared" si="38"/>
        <v/>
      </c>
      <c r="J196" t="str">
        <f t="shared" ref="J196:J259" si="43">IF(D196&lt;0,D196,"")</f>
        <v/>
      </c>
      <c r="K196">
        <f t="shared" si="39"/>
        <v>-4.5078964391899283E-3</v>
      </c>
      <c r="L196">
        <f t="shared" ref="L196:L259" si="44">IF(D196&gt;0,E196,"")</f>
        <v>-4.5078964391899283E-3</v>
      </c>
      <c r="M196" t="str">
        <f t="shared" ref="M196:M259" si="45">IF(D196&lt;0,E196,"")</f>
        <v/>
      </c>
      <c r="N196">
        <f>B196/MAX(B$2:B196)-1</f>
        <v>-6.6348969116367895E-2</v>
      </c>
      <c r="O196">
        <f>C196/MAX(C$2:C196)-1</f>
        <v>-5.142857142857149E-2</v>
      </c>
      <c r="P196">
        <f t="shared" ref="P196:P259" si="46">(1+G196)/(1+F196)-1</f>
        <v>-1.0023021764281048E-2</v>
      </c>
      <c r="Q196">
        <f t="shared" ref="Q196:Q259" si="47">O196^2</f>
        <v>2.6448979591836798E-3</v>
      </c>
    </row>
    <row r="197" spans="1:17">
      <c r="A197" s="1">
        <v>34066</v>
      </c>
      <c r="B197">
        <v>766.12</v>
      </c>
      <c r="C197">
        <v>6.67</v>
      </c>
      <c r="D197">
        <f t="shared" si="40"/>
        <v>5.2216706244253295E-3</v>
      </c>
      <c r="E197">
        <f t="shared" si="36"/>
        <v>4.5078964391899222E-3</v>
      </c>
      <c r="F197">
        <f t="shared" si="41"/>
        <v>5.2353273063650008E-3</v>
      </c>
      <c r="G197">
        <f t="shared" si="37"/>
        <v>4.5180722891566827E-3</v>
      </c>
      <c r="H197">
        <f t="shared" si="42"/>
        <v>5.2216706244253295E-3</v>
      </c>
      <c r="I197">
        <f t="shared" si="38"/>
        <v>4.5078964391899222E-3</v>
      </c>
      <c r="J197" t="str">
        <f t="shared" si="43"/>
        <v/>
      </c>
      <c r="K197" t="str">
        <f t="shared" si="39"/>
        <v/>
      </c>
      <c r="L197">
        <f t="shared" si="44"/>
        <v>4.5078964391899222E-3</v>
      </c>
      <c r="M197" t="str">
        <f t="shared" si="45"/>
        <v/>
      </c>
      <c r="N197">
        <f>B197/MAX(B$2:B197)-1</f>
        <v>-6.1461000379766983E-2</v>
      </c>
      <c r="O197">
        <f>C197/MAX(C$2:C197)-1</f>
        <v>-4.7142857142857153E-2</v>
      </c>
      <c r="P197">
        <f t="shared" si="46"/>
        <v>-7.1351950903897343E-4</v>
      </c>
      <c r="Q197">
        <f t="shared" si="47"/>
        <v>2.2224489795918379E-3</v>
      </c>
    </row>
    <row r="198" spans="1:17">
      <c r="A198" s="1">
        <v>34067</v>
      </c>
      <c r="B198">
        <v>760.6</v>
      </c>
      <c r="C198">
        <v>6.65</v>
      </c>
      <c r="D198">
        <f t="shared" si="40"/>
        <v>-7.2312199403011092E-3</v>
      </c>
      <c r="E198">
        <f t="shared" si="36"/>
        <v>-3.0030052597695457E-3</v>
      </c>
      <c r="F198">
        <f t="shared" si="41"/>
        <v>-7.2051375763587666E-3</v>
      </c>
      <c r="G198">
        <f t="shared" si="37"/>
        <v>-2.9985007496251548E-3</v>
      </c>
      <c r="H198" t="str">
        <f t="shared" si="42"/>
        <v/>
      </c>
      <c r="I198" t="str">
        <f t="shared" si="38"/>
        <v/>
      </c>
      <c r="J198">
        <f t="shared" si="43"/>
        <v>-7.2312199403011092E-3</v>
      </c>
      <c r="K198">
        <f t="shared" si="39"/>
        <v>-3.0030052597695457E-3</v>
      </c>
      <c r="L198" t="str">
        <f t="shared" si="44"/>
        <v/>
      </c>
      <c r="M198">
        <f t="shared" si="45"/>
        <v>-3.0030052597695457E-3</v>
      </c>
      <c r="N198">
        <f>B198/MAX(B$2:B198)-1</f>
        <v>-6.8223302992808876E-2</v>
      </c>
      <c r="O198">
        <f>C198/MAX(C$2:C198)-1</f>
        <v>-4.9999999999999933E-2</v>
      </c>
      <c r="P198">
        <f t="shared" si="46"/>
        <v>4.2371661920814763E-3</v>
      </c>
      <c r="Q198">
        <f t="shared" si="47"/>
        <v>2.4999999999999935E-3</v>
      </c>
    </row>
    <row r="199" spans="1:17">
      <c r="A199" s="1">
        <v>34068</v>
      </c>
      <c r="B199">
        <v>758.34</v>
      </c>
      <c r="C199">
        <v>6.63</v>
      </c>
      <c r="D199">
        <f t="shared" si="40"/>
        <v>-2.97576160706936E-3</v>
      </c>
      <c r="E199">
        <f t="shared" si="36"/>
        <v>-3.0120504699917209E-3</v>
      </c>
      <c r="F199">
        <f t="shared" si="41"/>
        <v>-2.9713384170391155E-3</v>
      </c>
      <c r="G199">
        <f t="shared" si="37"/>
        <v>-3.0075187969925699E-3</v>
      </c>
      <c r="H199" t="str">
        <f t="shared" si="42"/>
        <v/>
      </c>
      <c r="I199" t="str">
        <f t="shared" si="38"/>
        <v/>
      </c>
      <c r="J199">
        <f t="shared" si="43"/>
        <v>-2.97576160706936E-3</v>
      </c>
      <c r="K199">
        <f t="shared" si="39"/>
        <v>-3.0120504699917209E-3</v>
      </c>
      <c r="L199" t="str">
        <f t="shared" si="44"/>
        <v/>
      </c>
      <c r="M199">
        <f t="shared" si="45"/>
        <v>-3.0120504699917209E-3</v>
      </c>
      <c r="N199">
        <f>B199/MAX(B$2:B199)-1</f>
        <v>-7.0991926888728241E-2</v>
      </c>
      <c r="O199">
        <f>C199/MAX(C$2:C199)-1</f>
        <v>-5.2857142857142825E-2</v>
      </c>
      <c r="P199">
        <f t="shared" si="46"/>
        <v>-3.628820448953185E-5</v>
      </c>
      <c r="Q199">
        <f t="shared" si="47"/>
        <v>2.7938775510204048E-3</v>
      </c>
    </row>
    <row r="200" spans="1:17">
      <c r="A200" s="1">
        <v>34069</v>
      </c>
      <c r="B200">
        <v>737.65</v>
      </c>
      <c r="C200">
        <v>6.61</v>
      </c>
      <c r="D200">
        <f t="shared" si="40"/>
        <v>-2.7662376523514016E-2</v>
      </c>
      <c r="E200">
        <f t="shared" si="36"/>
        <v>-3.0211503341762112E-3</v>
      </c>
      <c r="F200">
        <f t="shared" si="41"/>
        <v>-2.7283276630535203E-2</v>
      </c>
      <c r="G200">
        <f t="shared" si="37"/>
        <v>-3.0165912518853588E-3</v>
      </c>
      <c r="H200" t="str">
        <f t="shared" si="42"/>
        <v/>
      </c>
      <c r="I200" t="str">
        <f t="shared" si="38"/>
        <v/>
      </c>
      <c r="J200">
        <f t="shared" si="43"/>
        <v>-2.7662376523514016E-2</v>
      </c>
      <c r="K200">
        <f t="shared" si="39"/>
        <v>-3.0211503341762112E-3</v>
      </c>
      <c r="L200" t="str">
        <f t="shared" si="44"/>
        <v/>
      </c>
      <c r="M200">
        <f t="shared" si="45"/>
        <v>-3.0211503341762112E-3</v>
      </c>
      <c r="N200">
        <f>B200/MAX(B$2:B200)-1</f>
        <v>-9.6338311139423483E-2</v>
      </c>
      <c r="O200">
        <f>C200/MAX(C$2:C200)-1</f>
        <v>-5.5714285714285716E-2</v>
      </c>
      <c r="P200">
        <f t="shared" si="46"/>
        <v>2.4947330292205416E-2</v>
      </c>
      <c r="Q200">
        <f t="shared" si="47"/>
        <v>3.1040816326530613E-3</v>
      </c>
    </row>
    <row r="201" spans="1:17">
      <c r="A201" s="1">
        <v>34072</v>
      </c>
      <c r="B201">
        <v>743.73</v>
      </c>
      <c r="C201">
        <v>6.56</v>
      </c>
      <c r="D201">
        <f t="shared" si="40"/>
        <v>8.2086083783983448E-3</v>
      </c>
      <c r="E201">
        <f t="shared" si="36"/>
        <v>-7.593050907597319E-3</v>
      </c>
      <c r="F201">
        <f t="shared" si="41"/>
        <v>8.2423913780249602E-3</v>
      </c>
      <c r="G201">
        <f t="shared" si="37"/>
        <v>-7.5642965204236745E-3</v>
      </c>
      <c r="H201">
        <f t="shared" si="42"/>
        <v>8.2086083783983448E-3</v>
      </c>
      <c r="I201" t="str">
        <f t="shared" si="38"/>
        <v/>
      </c>
      <c r="J201" t="str">
        <f t="shared" si="43"/>
        <v/>
      </c>
      <c r="K201">
        <f t="shared" si="39"/>
        <v>-7.593050907597319E-3</v>
      </c>
      <c r="L201">
        <f t="shared" si="44"/>
        <v>-7.593050907597319E-3</v>
      </c>
      <c r="M201" t="str">
        <f t="shared" si="45"/>
        <v/>
      </c>
      <c r="N201">
        <f>B201/MAX(B$2:B201)-1</f>
        <v>-8.8889977826507649E-2</v>
      </c>
      <c r="O201">
        <f>C201/MAX(C$2:C201)-1</f>
        <v>-6.2857142857142945E-2</v>
      </c>
      <c r="P201">
        <f t="shared" si="46"/>
        <v>-1.5677468070792622E-2</v>
      </c>
      <c r="Q201">
        <f t="shared" si="47"/>
        <v>3.9510204081632761E-3</v>
      </c>
    </row>
    <row r="202" spans="1:17">
      <c r="A202" s="1">
        <v>34073</v>
      </c>
      <c r="B202">
        <v>754.72</v>
      </c>
      <c r="C202">
        <v>6.61</v>
      </c>
      <c r="D202">
        <f t="shared" si="40"/>
        <v>1.4668753793977441E-2</v>
      </c>
      <c r="E202">
        <f t="shared" si="36"/>
        <v>7.5930509075974161E-3</v>
      </c>
      <c r="F202">
        <f t="shared" si="41"/>
        <v>1.477686794939026E-2</v>
      </c>
      <c r="G202">
        <f t="shared" si="37"/>
        <v>7.6219512195123684E-3</v>
      </c>
      <c r="H202">
        <f t="shared" si="42"/>
        <v>1.4668753793977441E-2</v>
      </c>
      <c r="I202">
        <f t="shared" si="38"/>
        <v>7.5930509075974161E-3</v>
      </c>
      <c r="J202" t="str">
        <f t="shared" si="43"/>
        <v/>
      </c>
      <c r="K202" t="str">
        <f t="shared" si="39"/>
        <v/>
      </c>
      <c r="L202">
        <f t="shared" si="44"/>
        <v>7.5930509075974161E-3</v>
      </c>
      <c r="M202" t="str">
        <f t="shared" si="45"/>
        <v/>
      </c>
      <c r="N202">
        <f>B202/MAX(B$2:B202)-1</f>
        <v>-7.5426625341483922E-2</v>
      </c>
      <c r="O202">
        <f>C202/MAX(C$2:C202)-1</f>
        <v>-5.5714285714285716E-2</v>
      </c>
      <c r="P202">
        <f t="shared" si="46"/>
        <v>-7.0507290379373533E-3</v>
      </c>
      <c r="Q202">
        <f t="shared" si="47"/>
        <v>3.1040816326530613E-3</v>
      </c>
    </row>
    <row r="203" spans="1:17">
      <c r="A203" s="1">
        <v>34074</v>
      </c>
      <c r="B203">
        <v>763.53</v>
      </c>
      <c r="C203">
        <v>6.66</v>
      </c>
      <c r="D203">
        <f t="shared" si="40"/>
        <v>1.1605597081641165E-2</v>
      </c>
      <c r="E203">
        <f t="shared" si="36"/>
        <v>7.535830688702924E-3</v>
      </c>
      <c r="F203">
        <f t="shared" si="41"/>
        <v>1.1673203307186686E-2</v>
      </c>
      <c r="G203">
        <f t="shared" si="37"/>
        <v>7.5642965204236745E-3</v>
      </c>
      <c r="H203">
        <f t="shared" si="42"/>
        <v>1.1605597081641165E-2</v>
      </c>
      <c r="I203">
        <f t="shared" si="38"/>
        <v>7.535830688702924E-3</v>
      </c>
      <c r="J203" t="str">
        <f t="shared" si="43"/>
        <v/>
      </c>
      <c r="K203" t="str">
        <f t="shared" si="39"/>
        <v/>
      </c>
      <c r="L203">
        <f t="shared" si="44"/>
        <v>7.535830688702924E-3</v>
      </c>
      <c r="M203" t="str">
        <f t="shared" si="45"/>
        <v/>
      </c>
      <c r="N203">
        <f>B203/MAX(B$2:B203)-1</f>
        <v>-6.4633892366683376E-2</v>
      </c>
      <c r="O203">
        <f>C203/MAX(C$2:C203)-1</f>
        <v>-4.8571428571428599E-2</v>
      </c>
      <c r="P203">
        <f t="shared" si="46"/>
        <v>-4.0614961168595753E-3</v>
      </c>
      <c r="Q203">
        <f t="shared" si="47"/>
        <v>2.3591836734693904E-3</v>
      </c>
    </row>
    <row r="204" spans="1:17">
      <c r="A204" s="1">
        <v>34075</v>
      </c>
      <c r="B204">
        <v>761.77</v>
      </c>
      <c r="C204">
        <v>6.68</v>
      </c>
      <c r="D204">
        <f t="shared" si="40"/>
        <v>-2.3077437633250478E-3</v>
      </c>
      <c r="E204">
        <f t="shared" si="36"/>
        <v>2.9985029962566329E-3</v>
      </c>
      <c r="F204">
        <f t="shared" si="41"/>
        <v>-2.305082969889849E-3</v>
      </c>
      <c r="G204">
        <f t="shared" si="37"/>
        <v>3.0030030030030463E-3</v>
      </c>
      <c r="H204" t="str">
        <f t="shared" si="42"/>
        <v/>
      </c>
      <c r="I204">
        <f t="shared" si="38"/>
        <v>2.9985029962566329E-3</v>
      </c>
      <c r="J204">
        <f t="shared" si="43"/>
        <v>-2.3077437633250478E-3</v>
      </c>
      <c r="K204" t="str">
        <f t="shared" si="39"/>
        <v/>
      </c>
      <c r="L204" t="str">
        <f t="shared" si="44"/>
        <v/>
      </c>
      <c r="M204">
        <f t="shared" si="45"/>
        <v>2.9985029962566329E-3</v>
      </c>
      <c r="N204">
        <f>B204/MAX(B$2:B204)-1</f>
        <v>-6.6789988852001159E-2</v>
      </c>
      <c r="O204">
        <f>C204/MAX(C$2:C204)-1</f>
        <v>-4.5714285714285707E-2</v>
      </c>
      <c r="P204">
        <f t="shared" si="46"/>
        <v>5.3203498206584321E-3</v>
      </c>
      <c r="Q204">
        <f t="shared" si="47"/>
        <v>2.0897959183673463E-3</v>
      </c>
    </row>
    <row r="205" spans="1:17">
      <c r="A205" s="1">
        <v>34076</v>
      </c>
      <c r="B205">
        <v>766.34</v>
      </c>
      <c r="C205">
        <v>6.71</v>
      </c>
      <c r="D205">
        <f t="shared" si="40"/>
        <v>5.9812626375011693E-3</v>
      </c>
      <c r="E205">
        <f t="shared" si="36"/>
        <v>4.4809634350360195E-3</v>
      </c>
      <c r="F205">
        <f t="shared" si="41"/>
        <v>5.9991861060426643E-3</v>
      </c>
      <c r="G205">
        <f t="shared" si="37"/>
        <v>4.4910179640718084E-3</v>
      </c>
      <c r="H205">
        <f t="shared" si="42"/>
        <v>5.9812626375011693E-3</v>
      </c>
      <c r="I205">
        <f t="shared" si="38"/>
        <v>4.4809634350360195E-3</v>
      </c>
      <c r="J205" t="str">
        <f t="shared" si="43"/>
        <v/>
      </c>
      <c r="K205" t="str">
        <f t="shared" si="39"/>
        <v/>
      </c>
      <c r="L205">
        <f t="shared" si="44"/>
        <v>4.4809634350360195E-3</v>
      </c>
      <c r="M205" t="str">
        <f t="shared" si="45"/>
        <v/>
      </c>
      <c r="N205">
        <f>B205/MAX(B$2:B205)-1</f>
        <v>-6.119148831910215E-2</v>
      </c>
      <c r="O205">
        <f>C205/MAX(C$2:C205)-1</f>
        <v>-4.1428571428571481E-2</v>
      </c>
      <c r="P205">
        <f t="shared" si="46"/>
        <v>-1.4991743162423576E-3</v>
      </c>
      <c r="Q205">
        <f t="shared" si="47"/>
        <v>1.7163265306122492E-3</v>
      </c>
    </row>
    <row r="206" spans="1:17">
      <c r="A206" s="1">
        <v>34079</v>
      </c>
      <c r="B206">
        <v>760.37</v>
      </c>
      <c r="C206">
        <v>6.77</v>
      </c>
      <c r="D206">
        <f t="shared" si="40"/>
        <v>-7.8207785752975947E-3</v>
      </c>
      <c r="E206">
        <f t="shared" si="36"/>
        <v>8.9021359405932511E-3</v>
      </c>
      <c r="F206">
        <f t="shared" si="41"/>
        <v>-7.7902758566693597E-3</v>
      </c>
      <c r="G206">
        <f t="shared" si="37"/>
        <v>8.941877794336861E-3</v>
      </c>
      <c r="H206" t="str">
        <f t="shared" si="42"/>
        <v/>
      </c>
      <c r="I206">
        <f t="shared" si="38"/>
        <v>8.9021359405932511E-3</v>
      </c>
      <c r="J206">
        <f t="shared" si="43"/>
        <v>-7.8207785752975947E-3</v>
      </c>
      <c r="K206" t="str">
        <f t="shared" si="39"/>
        <v/>
      </c>
      <c r="L206" t="str">
        <f t="shared" si="44"/>
        <v/>
      </c>
      <c r="M206">
        <f t="shared" si="45"/>
        <v>8.9021359405932511E-3</v>
      </c>
      <c r="N206">
        <f>B206/MAX(B$2:B206)-1</f>
        <v>-6.8505065601685677E-2</v>
      </c>
      <c r="O206">
        <f>C206/MAX(C$2:C206)-1</f>
        <v>-3.2857142857142918E-2</v>
      </c>
      <c r="P206">
        <f t="shared" si="46"/>
        <v>1.6863525163949289E-2</v>
      </c>
      <c r="Q206">
        <f t="shared" si="47"/>
        <v>1.0795918367346978E-3</v>
      </c>
    </row>
    <row r="207" spans="1:17">
      <c r="A207" s="1">
        <v>34080</v>
      </c>
      <c r="B207">
        <v>774.61</v>
      </c>
      <c r="C207">
        <v>6.76</v>
      </c>
      <c r="D207">
        <f t="shared" si="40"/>
        <v>1.8554519969823765E-2</v>
      </c>
      <c r="E207">
        <f t="shared" si="36"/>
        <v>-1.4781968693108945E-3</v>
      </c>
      <c r="F207">
        <f t="shared" si="41"/>
        <v>1.8727724660362766E-2</v>
      </c>
      <c r="G207">
        <f t="shared" si="37"/>
        <v>-1.477104874446078E-3</v>
      </c>
      <c r="H207">
        <f t="shared" si="42"/>
        <v>1.8554519969823765E-2</v>
      </c>
      <c r="I207" t="str">
        <f t="shared" si="38"/>
        <v/>
      </c>
      <c r="J207" t="str">
        <f t="shared" si="43"/>
        <v/>
      </c>
      <c r="K207">
        <f t="shared" si="39"/>
        <v>-1.4781968693108945E-3</v>
      </c>
      <c r="L207">
        <f t="shared" si="44"/>
        <v>-1.4781968693108945E-3</v>
      </c>
      <c r="M207" t="str">
        <f t="shared" si="45"/>
        <v/>
      </c>
      <c r="N207">
        <f>B207/MAX(B$2:B207)-1</f>
        <v>-5.1060284947751389E-2</v>
      </c>
      <c r="O207">
        <f>C207/MAX(C$2:C207)-1</f>
        <v>-3.4285714285714364E-2</v>
      </c>
      <c r="P207">
        <f t="shared" si="46"/>
        <v>-1.9833395170966828E-2</v>
      </c>
      <c r="Q207">
        <f t="shared" si="47"/>
        <v>1.1755102040816379E-3</v>
      </c>
    </row>
    <row r="208" spans="1:17">
      <c r="A208" s="1">
        <v>34081</v>
      </c>
      <c r="B208">
        <v>773.64</v>
      </c>
      <c r="C208">
        <v>6.8</v>
      </c>
      <c r="D208">
        <f t="shared" si="40"/>
        <v>-1.2530277757658484E-3</v>
      </c>
      <c r="E208">
        <f t="shared" si="36"/>
        <v>5.899722127188322E-3</v>
      </c>
      <c r="F208">
        <f t="shared" si="41"/>
        <v>-1.2522430642517568E-3</v>
      </c>
      <c r="G208">
        <f t="shared" si="37"/>
        <v>5.9171597633136397E-3</v>
      </c>
      <c r="H208" t="str">
        <f t="shared" si="42"/>
        <v/>
      </c>
      <c r="I208">
        <f t="shared" si="38"/>
        <v>5.899722127188322E-3</v>
      </c>
      <c r="J208">
        <f t="shared" si="43"/>
        <v>-1.2530277757658484E-3</v>
      </c>
      <c r="K208" t="str">
        <f t="shared" si="39"/>
        <v/>
      </c>
      <c r="L208" t="str">
        <f t="shared" si="44"/>
        <v/>
      </c>
      <c r="M208">
        <f t="shared" si="45"/>
        <v>5.899722127188322E-3</v>
      </c>
      <c r="N208">
        <f>B208/MAX(B$2:B208)-1</f>
        <v>-5.224858812431854E-2</v>
      </c>
      <c r="O208">
        <f>C208/MAX(C$2:C208)-1</f>
        <v>-2.8571428571428581E-2</v>
      </c>
      <c r="P208">
        <f t="shared" si="46"/>
        <v>7.1783919190584466E-3</v>
      </c>
      <c r="Q208">
        <f t="shared" si="47"/>
        <v>8.1632653061224547E-4</v>
      </c>
    </row>
    <row r="209" spans="1:17">
      <c r="A209" s="1">
        <v>34082</v>
      </c>
      <c r="B209">
        <v>771.18</v>
      </c>
      <c r="C209">
        <v>6.8</v>
      </c>
      <c r="D209">
        <f t="shared" si="40"/>
        <v>-3.1848397604336341E-3</v>
      </c>
      <c r="E209">
        <f t="shared" si="36"/>
        <v>0</v>
      </c>
      <c r="F209">
        <f t="shared" si="41"/>
        <v>-3.1797735380797443E-3</v>
      </c>
      <c r="G209">
        <f t="shared" si="37"/>
        <v>0</v>
      </c>
      <c r="H209" t="str">
        <f t="shared" si="42"/>
        <v/>
      </c>
      <c r="I209" t="str">
        <f t="shared" si="38"/>
        <v/>
      </c>
      <c r="J209">
        <f t="shared" si="43"/>
        <v>-3.1848397604336341E-3</v>
      </c>
      <c r="K209" t="str">
        <f t="shared" si="39"/>
        <v/>
      </c>
      <c r="L209" t="str">
        <f t="shared" si="44"/>
        <v/>
      </c>
      <c r="M209">
        <f t="shared" si="45"/>
        <v>0</v>
      </c>
      <c r="N209">
        <f>B209/MAX(B$2:B209)-1</f>
        <v>-5.5262222984478582E-2</v>
      </c>
      <c r="O209">
        <f>C209/MAX(C$2:C209)-1</f>
        <v>-2.8571428571428581E-2</v>
      </c>
      <c r="P209">
        <f t="shared" si="46"/>
        <v>3.1899167509530368E-3</v>
      </c>
      <c r="Q209">
        <f t="shared" si="47"/>
        <v>8.1632653061224547E-4</v>
      </c>
    </row>
    <row r="210" spans="1:17">
      <c r="A210" s="1">
        <v>34083</v>
      </c>
      <c r="B210">
        <v>765.37</v>
      </c>
      <c r="C210">
        <v>6.76</v>
      </c>
      <c r="D210">
        <f t="shared" si="40"/>
        <v>-7.5624323187016163E-3</v>
      </c>
      <c r="E210">
        <f t="shared" si="36"/>
        <v>-5.8997221271882708E-3</v>
      </c>
      <c r="F210">
        <f t="shared" si="41"/>
        <v>-7.5339090744054316E-3</v>
      </c>
      <c r="G210">
        <f t="shared" si="37"/>
        <v>-5.8823529411764497E-3</v>
      </c>
      <c r="H210" t="str">
        <f t="shared" si="42"/>
        <v/>
      </c>
      <c r="I210" t="str">
        <f t="shared" si="38"/>
        <v/>
      </c>
      <c r="J210">
        <f t="shared" si="43"/>
        <v>-7.5624323187016163E-3</v>
      </c>
      <c r="K210">
        <f t="shared" si="39"/>
        <v>-5.8997221271882708E-3</v>
      </c>
      <c r="L210" t="str">
        <f t="shared" si="44"/>
        <v/>
      </c>
      <c r="M210">
        <f t="shared" si="45"/>
        <v>-5.8997221271882708E-3</v>
      </c>
      <c r="N210">
        <f>B210/MAX(B$2:B210)-1</f>
        <v>-6.2379791495669412E-2</v>
      </c>
      <c r="O210">
        <f>C210/MAX(C$2:C210)-1</f>
        <v>-3.4285714285714364E-2</v>
      </c>
      <c r="P210">
        <f t="shared" si="46"/>
        <v>1.6640932605451741E-3</v>
      </c>
      <c r="Q210">
        <f t="shared" si="47"/>
        <v>1.1755102040816379E-3</v>
      </c>
    </row>
    <row r="211" spans="1:17">
      <c r="A211" s="1">
        <v>34086</v>
      </c>
      <c r="B211">
        <v>772.96</v>
      </c>
      <c r="C211">
        <v>6.74</v>
      </c>
      <c r="D211">
        <f t="shared" si="40"/>
        <v>9.8679237747027176E-3</v>
      </c>
      <c r="E211">
        <f t="shared" si="36"/>
        <v>-2.9629651306569606E-3</v>
      </c>
      <c r="F211">
        <f t="shared" si="41"/>
        <v>9.9167722800737046E-3</v>
      </c>
      <c r="G211">
        <f t="shared" si="37"/>
        <v>-2.9585798816567088E-3</v>
      </c>
      <c r="H211">
        <f t="shared" si="42"/>
        <v>9.8679237747027176E-3</v>
      </c>
      <c r="I211" t="str">
        <f t="shared" si="38"/>
        <v/>
      </c>
      <c r="J211" t="str">
        <f t="shared" si="43"/>
        <v/>
      </c>
      <c r="K211">
        <f t="shared" si="39"/>
        <v>-2.9629651306569606E-3</v>
      </c>
      <c r="L211">
        <f t="shared" si="44"/>
        <v>-2.9629651306569606E-3</v>
      </c>
      <c r="M211" t="str">
        <f t="shared" si="45"/>
        <v/>
      </c>
      <c r="N211">
        <f>B211/MAX(B$2:B211)-1</f>
        <v>-5.3081625402736643E-2</v>
      </c>
      <c r="O211">
        <f>C211/MAX(C$2:C211)-1</f>
        <v>-3.7142857142857144E-2</v>
      </c>
      <c r="P211">
        <f t="shared" si="46"/>
        <v>-1.2748923985747784E-2</v>
      </c>
      <c r="Q211">
        <f t="shared" si="47"/>
        <v>1.379591836734694E-3</v>
      </c>
    </row>
    <row r="212" spans="1:17">
      <c r="A212" s="1">
        <v>34087</v>
      </c>
      <c r="B212">
        <v>794.05</v>
      </c>
      <c r="C212">
        <v>6.78</v>
      </c>
      <c r="D212">
        <f t="shared" si="40"/>
        <v>2.6919130750558868E-2</v>
      </c>
      <c r="E212">
        <f t="shared" si="36"/>
        <v>5.9171770280885185E-3</v>
      </c>
      <c r="F212">
        <f t="shared" si="41"/>
        <v>2.7284723659697585E-2</v>
      </c>
      <c r="G212">
        <f t="shared" si="37"/>
        <v>5.9347181008901906E-3</v>
      </c>
      <c r="H212">
        <f t="shared" si="42"/>
        <v>2.6919130750558868E-2</v>
      </c>
      <c r="I212">
        <f t="shared" si="38"/>
        <v>5.9171770280885185E-3</v>
      </c>
      <c r="J212" t="str">
        <f t="shared" si="43"/>
        <v/>
      </c>
      <c r="K212" t="str">
        <f t="shared" si="39"/>
        <v/>
      </c>
      <c r="L212">
        <f t="shared" si="44"/>
        <v>5.9171770280885185E-3</v>
      </c>
      <c r="M212" t="str">
        <f t="shared" si="45"/>
        <v/>
      </c>
      <c r="N212">
        <f>B212/MAX(B$2:B212)-1</f>
        <v>-2.7245219223560269E-2</v>
      </c>
      <c r="O212">
        <f>C212/MAX(C$2:C212)-1</f>
        <v>-3.1428571428571361E-2</v>
      </c>
      <c r="P212">
        <f t="shared" si="46"/>
        <v>-2.0782948550766012E-2</v>
      </c>
      <c r="Q212">
        <f t="shared" si="47"/>
        <v>9.877551020408121E-4</v>
      </c>
    </row>
    <row r="213" spans="1:17">
      <c r="A213" s="1">
        <v>34088</v>
      </c>
      <c r="B213">
        <v>801.34</v>
      </c>
      <c r="C213">
        <v>6.84</v>
      </c>
      <c r="D213">
        <f t="shared" si="40"/>
        <v>9.1388948632804539E-3</v>
      </c>
      <c r="E213">
        <f t="shared" si="36"/>
        <v>8.8106296821549059E-3</v>
      </c>
      <c r="F213">
        <f t="shared" si="41"/>
        <v>9.1807820666205409E-3</v>
      </c>
      <c r="G213">
        <f t="shared" si="37"/>
        <v>8.8495575221239076E-3</v>
      </c>
      <c r="H213">
        <f t="shared" si="42"/>
        <v>9.1388948632804539E-3</v>
      </c>
      <c r="I213">
        <f t="shared" si="38"/>
        <v>8.8106296821549059E-3</v>
      </c>
      <c r="J213" t="str">
        <f t="shared" si="43"/>
        <v/>
      </c>
      <c r="K213" t="str">
        <f t="shared" si="39"/>
        <v/>
      </c>
      <c r="L213">
        <f t="shared" si="44"/>
        <v>8.8106296821549059E-3</v>
      </c>
      <c r="M213" t="str">
        <f t="shared" si="45"/>
        <v/>
      </c>
      <c r="N213">
        <f>B213/MAX(B$2:B213)-1</f>
        <v>-1.8314569576988515E-2</v>
      </c>
      <c r="O213">
        <f>C213/MAX(C$2:C213)-1</f>
        <v>-2.2857142857142909E-2</v>
      </c>
      <c r="P213">
        <f t="shared" si="46"/>
        <v>-3.2821130800597675E-4</v>
      </c>
      <c r="Q213">
        <f t="shared" si="47"/>
        <v>5.2244897959183908E-4</v>
      </c>
    </row>
    <row r="214" spans="1:17">
      <c r="A214" s="1">
        <v>34089</v>
      </c>
      <c r="B214">
        <v>798.53</v>
      </c>
      <c r="C214">
        <v>6.89</v>
      </c>
      <c r="D214">
        <f t="shared" si="40"/>
        <v>-3.5127890260368789E-3</v>
      </c>
      <c r="E214">
        <f t="shared" si="36"/>
        <v>7.2833533911080941E-3</v>
      </c>
      <c r="F214">
        <f t="shared" si="41"/>
        <v>-3.5066264007788117E-3</v>
      </c>
      <c r="G214">
        <f t="shared" si="37"/>
        <v>7.309941520467822E-3</v>
      </c>
      <c r="H214" t="str">
        <f t="shared" si="42"/>
        <v/>
      </c>
      <c r="I214">
        <f t="shared" si="38"/>
        <v>7.2833533911080941E-3</v>
      </c>
      <c r="J214">
        <f t="shared" si="43"/>
        <v>-3.5127890260368789E-3</v>
      </c>
      <c r="K214" t="str">
        <f t="shared" si="39"/>
        <v/>
      </c>
      <c r="L214" t="str">
        <f t="shared" si="44"/>
        <v/>
      </c>
      <c r="M214">
        <f t="shared" si="45"/>
        <v>7.2833533911080941E-3</v>
      </c>
      <c r="N214">
        <f>B214/MAX(B$2:B214)-1</f>
        <v>-2.1756973624569742E-2</v>
      </c>
      <c r="O214">
        <f>C214/MAX(C$2:C214)-1</f>
        <v>-1.5714285714285792E-2</v>
      </c>
      <c r="P214">
        <f t="shared" si="46"/>
        <v>1.0854631057082065E-2</v>
      </c>
      <c r="Q214">
        <f t="shared" si="47"/>
        <v>2.4693877551020649E-4</v>
      </c>
    </row>
    <row r="215" spans="1:17">
      <c r="A215" s="1">
        <v>34090</v>
      </c>
      <c r="B215">
        <v>812.97</v>
      </c>
      <c r="C215">
        <v>6.92</v>
      </c>
      <c r="D215">
        <f t="shared" si="40"/>
        <v>1.7921671104072372E-2</v>
      </c>
      <c r="E215">
        <f t="shared" si="36"/>
        <v>4.3446846040111134E-3</v>
      </c>
      <c r="F215">
        <f t="shared" si="41"/>
        <v>1.8083227931323886E-2</v>
      </c>
      <c r="G215">
        <f t="shared" si="37"/>
        <v>4.3541364296082463E-3</v>
      </c>
      <c r="H215">
        <f t="shared" si="42"/>
        <v>1.7921671104072372E-2</v>
      </c>
      <c r="I215">
        <f t="shared" si="38"/>
        <v>4.3446846040111134E-3</v>
      </c>
      <c r="J215" t="str">
        <f t="shared" si="43"/>
        <v/>
      </c>
      <c r="K215" t="str">
        <f t="shared" si="39"/>
        <v/>
      </c>
      <c r="L215">
        <f t="shared" si="44"/>
        <v>4.3446846040111134E-3</v>
      </c>
      <c r="M215" t="str">
        <f t="shared" si="45"/>
        <v/>
      </c>
      <c r="N215">
        <f>B215/MAX(B$2:B215)-1</f>
        <v>-4.0671820063946651E-3</v>
      </c>
      <c r="O215">
        <f>C215/MAX(C$2:C215)-1</f>
        <v>-1.1428571428571455E-2</v>
      </c>
      <c r="P215">
        <f t="shared" si="46"/>
        <v>-1.3485234924861866E-2</v>
      </c>
      <c r="Q215">
        <f t="shared" si="47"/>
        <v>1.3061224489795977E-4</v>
      </c>
    </row>
    <row r="216" spans="1:17">
      <c r="A216" s="1">
        <v>34093</v>
      </c>
      <c r="B216">
        <v>830.29</v>
      </c>
      <c r="C216">
        <v>6.95</v>
      </c>
      <c r="D216">
        <f t="shared" si="40"/>
        <v>2.1080828857909618E-2</v>
      </c>
      <c r="E216">
        <f t="shared" si="36"/>
        <v>4.325889947122661E-3</v>
      </c>
      <c r="F216">
        <f t="shared" si="41"/>
        <v>2.1304599185701711E-2</v>
      </c>
      <c r="G216">
        <f t="shared" si="37"/>
        <v>4.3352601156070314E-3</v>
      </c>
      <c r="H216">
        <f t="shared" si="42"/>
        <v>2.1080828857909618E-2</v>
      </c>
      <c r="I216">
        <f t="shared" si="38"/>
        <v>4.325889947122661E-3</v>
      </c>
      <c r="J216" t="str">
        <f t="shared" si="43"/>
        <v/>
      </c>
      <c r="K216" t="str">
        <f t="shared" si="39"/>
        <v/>
      </c>
      <c r="L216">
        <f t="shared" si="44"/>
        <v>4.325889947122661E-3</v>
      </c>
      <c r="M216" t="str">
        <f t="shared" si="45"/>
        <v/>
      </c>
      <c r="N216">
        <f>B216/MAX(B$2:B216)-1</f>
        <v>0</v>
      </c>
      <c r="O216">
        <f>C216/MAX(C$2:C216)-1</f>
        <v>-7.1428571428571175E-3</v>
      </c>
      <c r="P216">
        <f t="shared" si="46"/>
        <v>-1.6615355579152946E-2</v>
      </c>
      <c r="Q216">
        <f t="shared" si="47"/>
        <v>5.1020408163264942E-5</v>
      </c>
    </row>
    <row r="217" spans="1:17">
      <c r="A217" s="1">
        <v>34094</v>
      </c>
      <c r="B217">
        <v>827.76</v>
      </c>
      <c r="C217">
        <v>7.09</v>
      </c>
      <c r="D217">
        <f t="shared" si="40"/>
        <v>-3.0517800591860363E-3</v>
      </c>
      <c r="E217">
        <f t="shared" si="36"/>
        <v>1.9943680967335332E-2</v>
      </c>
      <c r="F217">
        <f t="shared" si="41"/>
        <v>-3.0471281118644722E-3</v>
      </c>
      <c r="G217">
        <f t="shared" si="37"/>
        <v>2.0143884892086295E-2</v>
      </c>
      <c r="H217" t="str">
        <f t="shared" si="42"/>
        <v/>
      </c>
      <c r="I217">
        <f t="shared" si="38"/>
        <v>1.9943680967335332E-2</v>
      </c>
      <c r="J217">
        <f t="shared" si="43"/>
        <v>-3.0517800591860363E-3</v>
      </c>
      <c r="K217" t="str">
        <f t="shared" si="39"/>
        <v/>
      </c>
      <c r="L217" t="str">
        <f t="shared" si="44"/>
        <v/>
      </c>
      <c r="M217">
        <f t="shared" si="45"/>
        <v>1.9943680967335332E-2</v>
      </c>
      <c r="N217">
        <f>B217/MAX(B$2:B217)-1</f>
        <v>-3.0471281118644722E-3</v>
      </c>
      <c r="O217">
        <f>C217/MAX(C$2:C217)-1</f>
        <v>0</v>
      </c>
      <c r="P217">
        <f t="shared" si="46"/>
        <v>2.3261894978073627E-2</v>
      </c>
      <c r="Q217">
        <f t="shared" si="47"/>
        <v>0</v>
      </c>
    </row>
    <row r="218" spans="1:17">
      <c r="A218" s="1">
        <v>34095</v>
      </c>
      <c r="B218">
        <v>815.62</v>
      </c>
      <c r="C218">
        <v>7.09</v>
      </c>
      <c r="D218">
        <f t="shared" si="40"/>
        <v>-1.4774697072626295E-2</v>
      </c>
      <c r="E218">
        <f t="shared" si="36"/>
        <v>0</v>
      </c>
      <c r="F218">
        <f t="shared" si="41"/>
        <v>-1.4666086788441057E-2</v>
      </c>
      <c r="G218">
        <f t="shared" si="37"/>
        <v>0</v>
      </c>
      <c r="H218" t="str">
        <f t="shared" si="42"/>
        <v/>
      </c>
      <c r="I218" t="str">
        <f t="shared" si="38"/>
        <v/>
      </c>
      <c r="J218">
        <f t="shared" si="43"/>
        <v>-1.4774697072626295E-2</v>
      </c>
      <c r="K218" t="str">
        <f t="shared" si="39"/>
        <v/>
      </c>
      <c r="L218" t="str">
        <f t="shared" si="44"/>
        <v/>
      </c>
      <c r="M218">
        <f t="shared" si="45"/>
        <v>0</v>
      </c>
      <c r="N218">
        <f>B218/MAX(B$2:B218)-1</f>
        <v>-1.7668525454961448E-2</v>
      </c>
      <c r="O218">
        <f>C218/MAX(C$2:C218)-1</f>
        <v>0</v>
      </c>
      <c r="P218">
        <f t="shared" si="46"/>
        <v>1.4884382432995613E-2</v>
      </c>
      <c r="Q218">
        <f t="shared" si="47"/>
        <v>0</v>
      </c>
    </row>
    <row r="219" spans="1:17">
      <c r="A219" s="1">
        <v>34096</v>
      </c>
      <c r="B219">
        <v>820.26</v>
      </c>
      <c r="C219">
        <v>7.11</v>
      </c>
      <c r="D219">
        <f t="shared" si="40"/>
        <v>5.6728029478870937E-3</v>
      </c>
      <c r="E219">
        <f t="shared" si="36"/>
        <v>2.8169032711133734E-3</v>
      </c>
      <c r="F219">
        <f t="shared" si="41"/>
        <v>5.6889237635173728E-3</v>
      </c>
      <c r="G219">
        <f t="shared" si="37"/>
        <v>2.8208744710860323E-3</v>
      </c>
      <c r="H219">
        <f t="shared" si="42"/>
        <v>5.6728029478870937E-3</v>
      </c>
      <c r="I219">
        <f t="shared" si="38"/>
        <v>2.8169032711133734E-3</v>
      </c>
      <c r="J219" t="str">
        <f t="shared" si="43"/>
        <v/>
      </c>
      <c r="K219" t="str">
        <f t="shared" si="39"/>
        <v/>
      </c>
      <c r="L219">
        <f t="shared" si="44"/>
        <v>2.8169032711133734E-3</v>
      </c>
      <c r="M219" t="str">
        <f t="shared" si="45"/>
        <v/>
      </c>
      <c r="N219">
        <f>B219/MAX(B$2:B219)-1</f>
        <v>-1.2080116585771239E-2</v>
      </c>
      <c r="O219">
        <f>C219/MAX(C$2:C219)-1</f>
        <v>0</v>
      </c>
      <c r="P219">
        <f t="shared" si="46"/>
        <v>-2.8518254747188498E-3</v>
      </c>
      <c r="Q219">
        <f t="shared" si="47"/>
        <v>0</v>
      </c>
    </row>
    <row r="220" spans="1:17">
      <c r="A220" s="1">
        <v>34097</v>
      </c>
      <c r="B220">
        <v>824.78</v>
      </c>
      <c r="C220">
        <v>7.17</v>
      </c>
      <c r="D220">
        <f t="shared" si="40"/>
        <v>5.4953209341805087E-3</v>
      </c>
      <c r="E220">
        <f t="shared" si="36"/>
        <v>8.4034107963793792E-3</v>
      </c>
      <c r="F220">
        <f t="shared" si="41"/>
        <v>5.51044790676114E-3</v>
      </c>
      <c r="G220">
        <f t="shared" si="37"/>
        <v>8.4388185654007408E-3</v>
      </c>
      <c r="H220">
        <f t="shared" si="42"/>
        <v>5.4953209341805087E-3</v>
      </c>
      <c r="I220">
        <f t="shared" si="38"/>
        <v>8.4034107963793792E-3</v>
      </c>
      <c r="J220" t="str">
        <f t="shared" si="43"/>
        <v/>
      </c>
      <c r="K220" t="str">
        <f t="shared" si="39"/>
        <v/>
      </c>
      <c r="L220">
        <f t="shared" si="44"/>
        <v>8.4034107963793792E-3</v>
      </c>
      <c r="M220" t="str">
        <f t="shared" si="45"/>
        <v/>
      </c>
      <c r="N220">
        <f>B220/MAX(B$2:B220)-1</f>
        <v>-6.6362355321634148E-3</v>
      </c>
      <c r="O220">
        <f>C220/MAX(C$2:C220)-1</f>
        <v>0</v>
      </c>
      <c r="P220">
        <f t="shared" si="46"/>
        <v>2.9123224574501005E-3</v>
      </c>
      <c r="Q220">
        <f t="shared" si="47"/>
        <v>0</v>
      </c>
    </row>
    <row r="221" spans="1:17">
      <c r="A221" s="1">
        <v>34100</v>
      </c>
      <c r="B221">
        <v>837.66</v>
      </c>
      <c r="C221">
        <v>7.27</v>
      </c>
      <c r="D221">
        <f t="shared" si="40"/>
        <v>1.5495606122474987E-2</v>
      </c>
      <c r="E221">
        <f t="shared" si="36"/>
        <v>1.3850636933898933E-2</v>
      </c>
      <c r="F221">
        <f t="shared" si="41"/>
        <v>1.5616285554935772E-2</v>
      </c>
      <c r="G221">
        <f t="shared" si="37"/>
        <v>1.3947001394700065E-2</v>
      </c>
      <c r="H221">
        <f t="shared" si="42"/>
        <v>1.5495606122474987E-2</v>
      </c>
      <c r="I221">
        <f t="shared" si="38"/>
        <v>1.3850636933898933E-2</v>
      </c>
      <c r="J221" t="str">
        <f t="shared" si="43"/>
        <v/>
      </c>
      <c r="K221" t="str">
        <f t="shared" si="39"/>
        <v/>
      </c>
      <c r="L221">
        <f t="shared" si="44"/>
        <v>1.3850636933898933E-2</v>
      </c>
      <c r="M221" t="str">
        <f t="shared" si="45"/>
        <v/>
      </c>
      <c r="N221">
        <f>B221/MAX(B$2:B221)-1</f>
        <v>0</v>
      </c>
      <c r="O221">
        <f>C221/MAX(C$2:C221)-1</f>
        <v>0</v>
      </c>
      <c r="P221">
        <f t="shared" si="46"/>
        <v>-1.6436169683154978E-3</v>
      </c>
      <c r="Q221">
        <f t="shared" si="47"/>
        <v>0</v>
      </c>
    </row>
    <row r="222" spans="1:17">
      <c r="A222" s="1">
        <v>34101</v>
      </c>
      <c r="B222">
        <v>833.13</v>
      </c>
      <c r="C222">
        <v>7.3</v>
      </c>
      <c r="D222">
        <f t="shared" si="40"/>
        <v>-5.4225978132723118E-3</v>
      </c>
      <c r="E222">
        <f t="shared" si="36"/>
        <v>4.1180566089175476E-3</v>
      </c>
      <c r="F222">
        <f t="shared" si="41"/>
        <v>-5.4079220686197305E-3</v>
      </c>
      <c r="G222">
        <f t="shared" si="37"/>
        <v>4.126547455295837E-3</v>
      </c>
      <c r="H222" t="str">
        <f t="shared" si="42"/>
        <v/>
      </c>
      <c r="I222">
        <f t="shared" si="38"/>
        <v>4.1180566089175476E-3</v>
      </c>
      <c r="J222">
        <f t="shared" si="43"/>
        <v>-5.4225978132723118E-3</v>
      </c>
      <c r="K222" t="str">
        <f t="shared" si="39"/>
        <v/>
      </c>
      <c r="L222" t="str">
        <f t="shared" si="44"/>
        <v/>
      </c>
      <c r="M222">
        <f t="shared" si="45"/>
        <v>4.1180566089175476E-3</v>
      </c>
      <c r="N222">
        <f>B222/MAX(B$2:B222)-1</f>
        <v>-5.4079220686197305E-3</v>
      </c>
      <c r="O222">
        <f>C222/MAX(C$2:C222)-1</f>
        <v>0</v>
      </c>
      <c r="P222">
        <f t="shared" si="46"/>
        <v>9.5863115497019091E-3</v>
      </c>
      <c r="Q222">
        <f t="shared" si="47"/>
        <v>0</v>
      </c>
    </row>
    <row r="223" spans="1:17">
      <c r="A223" s="1">
        <v>34102</v>
      </c>
      <c r="B223">
        <v>836.04</v>
      </c>
      <c r="C223">
        <v>7.32</v>
      </c>
      <c r="D223">
        <f t="shared" si="40"/>
        <v>3.4867664146884256E-3</v>
      </c>
      <c r="E223">
        <f t="shared" si="36"/>
        <v>2.7359798188748455E-3</v>
      </c>
      <c r="F223">
        <f t="shared" si="41"/>
        <v>3.4928522559503072E-3</v>
      </c>
      <c r="G223">
        <f t="shared" si="37"/>
        <v>2.73972602739736E-3</v>
      </c>
      <c r="H223">
        <f t="shared" si="42"/>
        <v>3.4867664146884256E-3</v>
      </c>
      <c r="I223">
        <f t="shared" si="38"/>
        <v>2.7359798188748455E-3</v>
      </c>
      <c r="J223" t="str">
        <f t="shared" si="43"/>
        <v/>
      </c>
      <c r="K223" t="str">
        <f t="shared" si="39"/>
        <v/>
      </c>
      <c r="L223">
        <f t="shared" si="44"/>
        <v>2.7359798188748455E-3</v>
      </c>
      <c r="M223" t="str">
        <f t="shared" si="45"/>
        <v/>
      </c>
      <c r="N223">
        <f>B223/MAX(B$2:B223)-1</f>
        <v>-1.9339588854666578E-3</v>
      </c>
      <c r="O223">
        <f>C223/MAX(C$2:C223)-1</f>
        <v>0</v>
      </c>
      <c r="P223">
        <f t="shared" si="46"/>
        <v>-7.5050482607808E-4</v>
      </c>
      <c r="Q223">
        <f t="shared" si="47"/>
        <v>0</v>
      </c>
    </row>
    <row r="224" spans="1:17">
      <c r="A224" s="1">
        <v>34103</v>
      </c>
      <c r="B224">
        <v>841.88</v>
      </c>
      <c r="C224">
        <v>7.33</v>
      </c>
      <c r="D224">
        <f t="shared" si="40"/>
        <v>6.9610274409432401E-3</v>
      </c>
      <c r="E224">
        <f t="shared" si="36"/>
        <v>1.3651879253399903E-3</v>
      </c>
      <c r="F224">
        <f t="shared" si="41"/>
        <v>6.9853117075737714E-3</v>
      </c>
      <c r="G224">
        <f t="shared" si="37"/>
        <v>1.366120218579292E-3</v>
      </c>
      <c r="H224">
        <f t="shared" si="42"/>
        <v>6.9610274409432401E-3</v>
      </c>
      <c r="I224">
        <f t="shared" si="38"/>
        <v>1.3651879253399903E-3</v>
      </c>
      <c r="J224" t="str">
        <f t="shared" si="43"/>
        <v/>
      </c>
      <c r="K224" t="str">
        <f t="shared" si="39"/>
        <v/>
      </c>
      <c r="L224">
        <f t="shared" si="44"/>
        <v>1.3651879253399903E-3</v>
      </c>
      <c r="M224" t="str">
        <f t="shared" si="45"/>
        <v/>
      </c>
      <c r="N224">
        <f>B224/MAX(B$2:B224)-1</f>
        <v>0</v>
      </c>
      <c r="O224">
        <f>C224/MAX(C$2:C224)-1</f>
        <v>0</v>
      </c>
      <c r="P224">
        <f t="shared" si="46"/>
        <v>-5.5802119689967178E-3</v>
      </c>
      <c r="Q224">
        <f t="shared" si="47"/>
        <v>0</v>
      </c>
    </row>
    <row r="225" spans="1:17">
      <c r="A225" s="1">
        <v>34104</v>
      </c>
      <c r="B225">
        <v>829.75</v>
      </c>
      <c r="C225">
        <v>7.38</v>
      </c>
      <c r="D225">
        <f t="shared" si="40"/>
        <v>-1.4513035670887124E-2</v>
      </c>
      <c r="E225">
        <f t="shared" si="36"/>
        <v>6.7981227138209652E-3</v>
      </c>
      <c r="F225">
        <f t="shared" si="41"/>
        <v>-1.4408229201311351E-2</v>
      </c>
      <c r="G225">
        <f t="shared" si="37"/>
        <v>6.8212824010913664E-3</v>
      </c>
      <c r="H225" t="str">
        <f t="shared" si="42"/>
        <v/>
      </c>
      <c r="I225">
        <f t="shared" si="38"/>
        <v>6.7981227138209652E-3</v>
      </c>
      <c r="J225">
        <f t="shared" si="43"/>
        <v>-1.4513035670887124E-2</v>
      </c>
      <c r="K225" t="str">
        <f t="shared" si="39"/>
        <v/>
      </c>
      <c r="L225" t="str">
        <f t="shared" si="44"/>
        <v/>
      </c>
      <c r="M225">
        <f t="shared" si="45"/>
        <v>6.7981227138209652E-3</v>
      </c>
      <c r="N225">
        <f>B225/MAX(B$2:B225)-1</f>
        <v>-1.4408229201311351E-2</v>
      </c>
      <c r="O225">
        <f>C225/MAX(C$2:C225)-1</f>
        <v>0</v>
      </c>
      <c r="P225">
        <f t="shared" si="46"/>
        <v>2.1539862883797278E-2</v>
      </c>
      <c r="Q225">
        <f t="shared" si="47"/>
        <v>0</v>
      </c>
    </row>
    <row r="226" spans="1:17">
      <c r="A226" s="1">
        <v>34107</v>
      </c>
      <c r="B226">
        <v>833.27</v>
      </c>
      <c r="C226">
        <v>7.35</v>
      </c>
      <c r="D226">
        <f t="shared" si="40"/>
        <v>4.2332686999521536E-3</v>
      </c>
      <c r="E226">
        <f t="shared" si="36"/>
        <v>-4.0733253876358982E-3</v>
      </c>
      <c r="F226">
        <f t="shared" si="41"/>
        <v>4.2422416390479611E-3</v>
      </c>
      <c r="G226">
        <f t="shared" si="37"/>
        <v>-4.0650406504065817E-3</v>
      </c>
      <c r="H226">
        <f t="shared" si="42"/>
        <v>4.2332686999521536E-3</v>
      </c>
      <c r="I226" t="str">
        <f t="shared" si="38"/>
        <v/>
      </c>
      <c r="J226" t="str">
        <f t="shared" si="43"/>
        <v/>
      </c>
      <c r="K226">
        <f t="shared" si="39"/>
        <v>-4.0733253876358982E-3</v>
      </c>
      <c r="L226">
        <f t="shared" si="44"/>
        <v>-4.0733253876358982E-3</v>
      </c>
      <c r="M226" t="str">
        <f t="shared" si="45"/>
        <v/>
      </c>
      <c r="N226">
        <f>B226/MAX(B$2:B226)-1</f>
        <v>-1.0227110752126234E-2</v>
      </c>
      <c r="O226">
        <f>C226/MAX(C$2:C226)-1</f>
        <v>-4.0650406504065817E-3</v>
      </c>
      <c r="P226">
        <f t="shared" si="46"/>
        <v>-8.2721896620242541E-3</v>
      </c>
      <c r="Q226">
        <f t="shared" si="47"/>
        <v>1.6524555489457966E-5</v>
      </c>
    </row>
    <row r="227" spans="1:17">
      <c r="A227" s="1">
        <v>34108</v>
      </c>
      <c r="B227">
        <v>841.66</v>
      </c>
      <c r="C227">
        <v>7.4</v>
      </c>
      <c r="D227">
        <f t="shared" si="40"/>
        <v>1.0018412917865455E-2</v>
      </c>
      <c r="E227">
        <f t="shared" si="36"/>
        <v>6.7796869853787691E-3</v>
      </c>
      <c r="F227">
        <f t="shared" si="41"/>
        <v>1.0068765226157073E-2</v>
      </c>
      <c r="G227">
        <f t="shared" si="37"/>
        <v>6.8027210884353817E-3</v>
      </c>
      <c r="H227">
        <f t="shared" si="42"/>
        <v>1.0018412917865455E-2</v>
      </c>
      <c r="I227">
        <f t="shared" si="38"/>
        <v>6.7796869853787691E-3</v>
      </c>
      <c r="J227" t="str">
        <f t="shared" si="43"/>
        <v/>
      </c>
      <c r="K227" t="str">
        <f t="shared" si="39"/>
        <v/>
      </c>
      <c r="L227">
        <f t="shared" si="44"/>
        <v>6.7796869853787691E-3</v>
      </c>
      <c r="M227" t="str">
        <f t="shared" si="45"/>
        <v/>
      </c>
      <c r="N227">
        <f>B227/MAX(B$2:B227)-1</f>
        <v>-2.6131990307409758E-4</v>
      </c>
      <c r="O227">
        <f>C227/MAX(C$2:C227)-1</f>
        <v>0</v>
      </c>
      <c r="P227">
        <f t="shared" si="46"/>
        <v>-3.233486917091688E-3</v>
      </c>
      <c r="Q227">
        <f t="shared" si="47"/>
        <v>0</v>
      </c>
    </row>
    <row r="228" spans="1:17">
      <c r="A228" s="1">
        <v>34109</v>
      </c>
      <c r="B228">
        <v>839.35</v>
      </c>
      <c r="C228">
        <v>7.4</v>
      </c>
      <c r="D228">
        <f t="shared" si="40"/>
        <v>-2.7483494494785835E-3</v>
      </c>
      <c r="E228">
        <f t="shared" si="36"/>
        <v>0</v>
      </c>
      <c r="F228">
        <f t="shared" si="41"/>
        <v>-2.74457619466284E-3</v>
      </c>
      <c r="G228">
        <f t="shared" si="37"/>
        <v>0</v>
      </c>
      <c r="H228" t="str">
        <f t="shared" si="42"/>
        <v/>
      </c>
      <c r="I228" t="str">
        <f t="shared" si="38"/>
        <v/>
      </c>
      <c r="J228">
        <f t="shared" si="43"/>
        <v>-2.7483494494785835E-3</v>
      </c>
      <c r="K228" t="str">
        <f t="shared" si="39"/>
        <v/>
      </c>
      <c r="L228" t="str">
        <f t="shared" si="44"/>
        <v/>
      </c>
      <c r="M228">
        <f t="shared" si="45"/>
        <v>0</v>
      </c>
      <c r="N228">
        <f>B228/MAX(B$2:B228)-1</f>
        <v>-3.0051788853517891E-3</v>
      </c>
      <c r="O228">
        <f>C228/MAX(C$2:C228)-1</f>
        <v>0</v>
      </c>
      <c r="P228">
        <f t="shared" si="46"/>
        <v>2.7521296241137527E-3</v>
      </c>
      <c r="Q228">
        <f t="shared" si="47"/>
        <v>0</v>
      </c>
    </row>
    <row r="229" spans="1:17">
      <c r="A229" s="1">
        <v>34110</v>
      </c>
      <c r="B229">
        <v>835.66</v>
      </c>
      <c r="C229">
        <v>7.34</v>
      </c>
      <c r="D229">
        <f t="shared" si="40"/>
        <v>-4.405950972605932E-3</v>
      </c>
      <c r="E229">
        <f t="shared" si="36"/>
        <v>-8.1411575836998849E-3</v>
      </c>
      <c r="F229">
        <f t="shared" si="41"/>
        <v>-4.3962590099482224E-3</v>
      </c>
      <c r="G229">
        <f t="shared" si="37"/>
        <v>-8.1081081081081363E-3</v>
      </c>
      <c r="H229" t="str">
        <f t="shared" si="42"/>
        <v/>
      </c>
      <c r="I229" t="str">
        <f t="shared" si="38"/>
        <v/>
      </c>
      <c r="J229">
        <f t="shared" si="43"/>
        <v>-4.405950972605932E-3</v>
      </c>
      <c r="K229">
        <f t="shared" si="39"/>
        <v>-8.1411575836998849E-3</v>
      </c>
      <c r="L229" t="str">
        <f t="shared" si="44"/>
        <v/>
      </c>
      <c r="M229">
        <f t="shared" si="45"/>
        <v>-8.1411575836998849E-3</v>
      </c>
      <c r="N229">
        <f>B229/MAX(B$2:B229)-1</f>
        <v>-7.3882263505488099E-3</v>
      </c>
      <c r="O229">
        <f>C229/MAX(C$2:C229)-1</f>
        <v>-8.1081081081081363E-3</v>
      </c>
      <c r="P229">
        <f t="shared" si="46"/>
        <v>-3.7282394042320588E-3</v>
      </c>
      <c r="Q229">
        <f t="shared" si="47"/>
        <v>6.5741417092768899E-5</v>
      </c>
    </row>
    <row r="230" spans="1:17">
      <c r="A230" s="1">
        <v>34111</v>
      </c>
      <c r="B230">
        <v>847.03</v>
      </c>
      <c r="C230">
        <v>7.39</v>
      </c>
      <c r="D230">
        <f t="shared" si="40"/>
        <v>1.351428135532308E-2</v>
      </c>
      <c r="E230">
        <f t="shared" si="36"/>
        <v>6.7888923336861277E-3</v>
      </c>
      <c r="F230">
        <f t="shared" si="41"/>
        <v>1.360601201445566E-2</v>
      </c>
      <c r="G230">
        <f t="shared" si="37"/>
        <v>6.8119891008173727E-3</v>
      </c>
      <c r="H230">
        <f t="shared" si="42"/>
        <v>1.351428135532308E-2</v>
      </c>
      <c r="I230">
        <f t="shared" si="38"/>
        <v>6.7888923336861277E-3</v>
      </c>
      <c r="J230" t="str">
        <f t="shared" si="43"/>
        <v/>
      </c>
      <c r="K230" t="str">
        <f t="shared" si="39"/>
        <v/>
      </c>
      <c r="L230">
        <f t="shared" si="44"/>
        <v>6.7888923336861277E-3</v>
      </c>
      <c r="M230" t="str">
        <f t="shared" si="45"/>
        <v/>
      </c>
      <c r="N230">
        <f>B230/MAX(B$2:B230)-1</f>
        <v>0</v>
      </c>
      <c r="O230">
        <f>C230/MAX(C$2:C230)-1</f>
        <v>-1.3513513513514486E-3</v>
      </c>
      <c r="P230">
        <f t="shared" si="46"/>
        <v>-6.7028242069477884E-3</v>
      </c>
      <c r="Q230">
        <f t="shared" si="47"/>
        <v>1.8261504747993862E-6</v>
      </c>
    </row>
    <row r="231" spans="1:17">
      <c r="A231" s="1">
        <v>34115</v>
      </c>
      <c r="B231">
        <v>849.71</v>
      </c>
      <c r="C231">
        <v>7.37</v>
      </c>
      <c r="D231">
        <f t="shared" si="40"/>
        <v>3.1590016487006716E-3</v>
      </c>
      <c r="E231">
        <f t="shared" si="36"/>
        <v>-2.7100287588651298E-3</v>
      </c>
      <c r="F231">
        <f t="shared" si="41"/>
        <v>3.1639965526606417E-3</v>
      </c>
      <c r="G231">
        <f t="shared" si="37"/>
        <v>-2.7063599458727605E-3</v>
      </c>
      <c r="H231">
        <f t="shared" si="42"/>
        <v>3.1590016487006716E-3</v>
      </c>
      <c r="I231" t="str">
        <f t="shared" si="38"/>
        <v/>
      </c>
      <c r="J231" t="str">
        <f t="shared" si="43"/>
        <v/>
      </c>
      <c r="K231">
        <f t="shared" si="39"/>
        <v>-2.7100287588651298E-3</v>
      </c>
      <c r="L231">
        <f t="shared" si="44"/>
        <v>-2.7100287588651298E-3</v>
      </c>
      <c r="M231" t="str">
        <f t="shared" si="45"/>
        <v/>
      </c>
      <c r="N231">
        <f>B231/MAX(B$2:B231)-1</f>
        <v>0</v>
      </c>
      <c r="O231">
        <f>C231/MAX(C$2:C231)-1</f>
        <v>-4.0540540540541237E-3</v>
      </c>
      <c r="P231">
        <f t="shared" si="46"/>
        <v>-5.851841292856097E-3</v>
      </c>
      <c r="Q231">
        <f t="shared" si="47"/>
        <v>1.6435354273192675E-5</v>
      </c>
    </row>
    <row r="232" spans="1:17">
      <c r="A232" s="1">
        <v>34116</v>
      </c>
      <c r="B232">
        <v>847.21</v>
      </c>
      <c r="C232">
        <v>7.4</v>
      </c>
      <c r="D232">
        <f t="shared" si="40"/>
        <v>-2.946516994014979E-3</v>
      </c>
      <c r="E232">
        <f t="shared" si="36"/>
        <v>4.0622940088789264E-3</v>
      </c>
      <c r="F232">
        <f t="shared" si="41"/>
        <v>-2.9421802732697566E-3</v>
      </c>
      <c r="G232">
        <f t="shared" si="37"/>
        <v>4.070556309362372E-3</v>
      </c>
      <c r="H232" t="str">
        <f t="shared" si="42"/>
        <v/>
      </c>
      <c r="I232">
        <f t="shared" si="38"/>
        <v>4.0622940088789264E-3</v>
      </c>
      <c r="J232">
        <f t="shared" si="43"/>
        <v>-2.946516994014979E-3</v>
      </c>
      <c r="K232" t="str">
        <f t="shared" si="39"/>
        <v/>
      </c>
      <c r="L232" t="str">
        <f t="shared" si="44"/>
        <v/>
      </c>
      <c r="M232">
        <f t="shared" si="45"/>
        <v>4.0622940088789264E-3</v>
      </c>
      <c r="N232">
        <f>B232/MAX(B$2:B232)-1</f>
        <v>-2.9421802732697566E-3</v>
      </c>
      <c r="O232">
        <f>C232/MAX(C$2:C232)-1</f>
        <v>0</v>
      </c>
      <c r="P232">
        <f t="shared" si="46"/>
        <v>7.033430202226576E-3</v>
      </c>
      <c r="Q232">
        <f t="shared" si="47"/>
        <v>0</v>
      </c>
    </row>
    <row r="233" spans="1:17">
      <c r="A233" s="1">
        <v>34117</v>
      </c>
      <c r="B233">
        <v>844.08</v>
      </c>
      <c r="C233">
        <v>7.38</v>
      </c>
      <c r="D233">
        <f t="shared" si="40"/>
        <v>-3.7013209719889751E-3</v>
      </c>
      <c r="E233">
        <f t="shared" si="36"/>
        <v>-2.7063615977430252E-3</v>
      </c>
      <c r="F233">
        <f t="shared" si="41"/>
        <v>-3.6944795269177044E-3</v>
      </c>
      <c r="G233">
        <f t="shared" si="37"/>
        <v>-2.7027027027027861E-3</v>
      </c>
      <c r="H233" t="str">
        <f t="shared" si="42"/>
        <v/>
      </c>
      <c r="I233" t="str">
        <f t="shared" si="38"/>
        <v/>
      </c>
      <c r="J233">
        <f t="shared" si="43"/>
        <v>-3.7013209719889751E-3</v>
      </c>
      <c r="K233">
        <f t="shared" si="39"/>
        <v>-2.7063615977430252E-3</v>
      </c>
      <c r="L233" t="str">
        <f t="shared" si="44"/>
        <v/>
      </c>
      <c r="M233">
        <f t="shared" si="45"/>
        <v>-2.7063615977430252E-3</v>
      </c>
      <c r="N233">
        <f>B233/MAX(B$2:B233)-1</f>
        <v>-6.6257899754034177E-3</v>
      </c>
      <c r="O233">
        <f>C233/MAX(C$2:C233)-1</f>
        <v>-2.7027027027027861E-3</v>
      </c>
      <c r="P233">
        <f t="shared" si="46"/>
        <v>9.9545451052396317E-4</v>
      </c>
      <c r="Q233">
        <f t="shared" si="47"/>
        <v>7.304601899196945E-6</v>
      </c>
    </row>
    <row r="234" spans="1:17">
      <c r="A234" s="1">
        <v>34118</v>
      </c>
      <c r="B234">
        <v>848.28</v>
      </c>
      <c r="C234">
        <v>7.29</v>
      </c>
      <c r="D234">
        <f t="shared" si="40"/>
        <v>4.9634931370261077E-3</v>
      </c>
      <c r="E234">
        <f t="shared" si="36"/>
        <v>-1.2270092591814359E-2</v>
      </c>
      <c r="F234">
        <f t="shared" si="41"/>
        <v>4.9758316747225972E-3</v>
      </c>
      <c r="G234">
        <f t="shared" si="37"/>
        <v>-1.2195121951219523E-2</v>
      </c>
      <c r="H234">
        <f t="shared" si="42"/>
        <v>4.9634931370261077E-3</v>
      </c>
      <c r="I234" t="str">
        <f t="shared" si="38"/>
        <v/>
      </c>
      <c r="J234" t="str">
        <f t="shared" si="43"/>
        <v/>
      </c>
      <c r="K234">
        <f t="shared" si="39"/>
        <v>-1.2270092591814359E-2</v>
      </c>
      <c r="L234">
        <f t="shared" si="44"/>
        <v>-1.2270092591814359E-2</v>
      </c>
      <c r="M234" t="str">
        <f t="shared" si="45"/>
        <v/>
      </c>
      <c r="N234">
        <f>B234/MAX(B$2:B234)-1</f>
        <v>-1.682927116310351E-3</v>
      </c>
      <c r="O234">
        <f>C234/MAX(C$2:C234)-1</f>
        <v>-1.4864864864864935E-2</v>
      </c>
      <c r="P234">
        <f t="shared" si="46"/>
        <v>-1.7085936880022246E-2</v>
      </c>
      <c r="Q234">
        <f t="shared" si="47"/>
        <v>2.2096420745069603E-4</v>
      </c>
    </row>
    <row r="235" spans="1:17">
      <c r="A235" s="1">
        <v>34121</v>
      </c>
      <c r="B235">
        <v>846.36</v>
      </c>
      <c r="C235">
        <v>7.34</v>
      </c>
      <c r="D235">
        <f t="shared" si="40"/>
        <v>-2.2659689627747785E-3</v>
      </c>
      <c r="E235">
        <f t="shared" si="36"/>
        <v>6.8352966058574383E-3</v>
      </c>
      <c r="F235">
        <f t="shared" si="41"/>
        <v>-2.2634035931531349E-3</v>
      </c>
      <c r="G235">
        <f t="shared" si="37"/>
        <v>6.8587105624142719E-3</v>
      </c>
      <c r="H235" t="str">
        <f t="shared" si="42"/>
        <v/>
      </c>
      <c r="I235">
        <f t="shared" si="38"/>
        <v>6.8352966058574383E-3</v>
      </c>
      <c r="J235">
        <f t="shared" si="43"/>
        <v>-2.2659689627747785E-3</v>
      </c>
      <c r="K235" t="str">
        <f t="shared" si="39"/>
        <v/>
      </c>
      <c r="L235" t="str">
        <f t="shared" si="44"/>
        <v/>
      </c>
      <c r="M235">
        <f t="shared" si="45"/>
        <v>6.8352966058574383E-3</v>
      </c>
      <c r="N235">
        <f>B235/MAX(B$2:B235)-1</f>
        <v>-3.9425215661814672E-3</v>
      </c>
      <c r="O235">
        <f>C235/MAX(C$2:C235)-1</f>
        <v>-8.1081081081081363E-3</v>
      </c>
      <c r="P235">
        <f t="shared" si="46"/>
        <v>9.1428080200914863E-3</v>
      </c>
      <c r="Q235">
        <f t="shared" si="47"/>
        <v>6.5741417092768899E-5</v>
      </c>
    </row>
    <row r="236" spans="1:17">
      <c r="A236" s="1">
        <v>34122</v>
      </c>
      <c r="B236">
        <v>845.48</v>
      </c>
      <c r="C236">
        <v>7.36</v>
      </c>
      <c r="D236">
        <f t="shared" si="40"/>
        <v>-1.0402875914521578E-3</v>
      </c>
      <c r="E236">
        <f t="shared" si="36"/>
        <v>2.7210901143608075E-3</v>
      </c>
      <c r="F236">
        <f t="shared" si="41"/>
        <v>-1.0397466798998112E-3</v>
      </c>
      <c r="G236">
        <f t="shared" si="37"/>
        <v>2.7247956403271267E-3</v>
      </c>
      <c r="H236" t="str">
        <f t="shared" si="42"/>
        <v/>
      </c>
      <c r="I236">
        <f t="shared" si="38"/>
        <v>2.7210901143608075E-3</v>
      </c>
      <c r="J236">
        <f t="shared" si="43"/>
        <v>-1.0402875914521578E-3</v>
      </c>
      <c r="K236" t="str">
        <f t="shared" si="39"/>
        <v/>
      </c>
      <c r="L236" t="str">
        <f t="shared" si="44"/>
        <v/>
      </c>
      <c r="M236">
        <f t="shared" si="45"/>
        <v>2.7210901143608075E-3</v>
      </c>
      <c r="N236">
        <f>B236/MAX(B$2:B236)-1</f>
        <v>-4.9781690223723585E-3</v>
      </c>
      <c r="O236">
        <f>C236/MAX(C$2:C236)-1</f>
        <v>-5.4054054054054612E-3</v>
      </c>
      <c r="P236">
        <f t="shared" si="46"/>
        <v>3.7684605645873503E-3</v>
      </c>
      <c r="Q236">
        <f t="shared" si="47"/>
        <v>2.9218407596786577E-5</v>
      </c>
    </row>
    <row r="237" spans="1:17">
      <c r="A237" s="1">
        <v>34123</v>
      </c>
      <c r="B237">
        <v>840.11</v>
      </c>
      <c r="C237">
        <v>7.38</v>
      </c>
      <c r="D237">
        <f t="shared" si="40"/>
        <v>-6.3716777718388889E-3</v>
      </c>
      <c r="E237">
        <f t="shared" si="36"/>
        <v>2.7137058715961042E-3</v>
      </c>
      <c r="F237">
        <f t="shared" si="41"/>
        <v>-6.3514216776269228E-3</v>
      </c>
      <c r="G237">
        <f t="shared" si="37"/>
        <v>2.7173913043476716E-3</v>
      </c>
      <c r="H237" t="str">
        <f t="shared" si="42"/>
        <v/>
      </c>
      <c r="I237">
        <f t="shared" si="38"/>
        <v>2.7137058715961042E-3</v>
      </c>
      <c r="J237">
        <f t="shared" si="43"/>
        <v>-6.3716777718388889E-3</v>
      </c>
      <c r="K237" t="str">
        <f t="shared" si="39"/>
        <v/>
      </c>
      <c r="L237" t="str">
        <f t="shared" si="44"/>
        <v/>
      </c>
      <c r="M237">
        <f t="shared" si="45"/>
        <v>2.7137058715961042E-3</v>
      </c>
      <c r="N237">
        <f>B237/MAX(B$2:B237)-1</f>
        <v>-1.1297972249355692E-2</v>
      </c>
      <c r="O237">
        <f>C237/MAX(C$2:C237)-1</f>
        <v>-2.7027027027027861E-3</v>
      </c>
      <c r="P237">
        <f t="shared" si="46"/>
        <v>9.1267810167714458E-3</v>
      </c>
      <c r="Q237">
        <f t="shared" si="47"/>
        <v>7.304601899196945E-6</v>
      </c>
    </row>
    <row r="238" spans="1:17">
      <c r="A238" s="1">
        <v>34124</v>
      </c>
      <c r="B238">
        <v>843.43</v>
      </c>
      <c r="C238">
        <v>7.4</v>
      </c>
      <c r="D238">
        <f t="shared" si="40"/>
        <v>3.9440753457010754E-3</v>
      </c>
      <c r="E238">
        <f t="shared" si="36"/>
        <v>2.7063615977430673E-3</v>
      </c>
      <c r="F238">
        <f t="shared" si="41"/>
        <v>3.9518634464532632E-3</v>
      </c>
      <c r="G238">
        <f t="shared" si="37"/>
        <v>2.7100271002711285E-3</v>
      </c>
      <c r="H238">
        <f t="shared" si="42"/>
        <v>3.9440753457010754E-3</v>
      </c>
      <c r="I238">
        <f t="shared" si="38"/>
        <v>2.7063615977430673E-3</v>
      </c>
      <c r="J238" t="str">
        <f t="shared" si="43"/>
        <v/>
      </c>
      <c r="K238" t="str">
        <f t="shared" si="39"/>
        <v/>
      </c>
      <c r="L238">
        <f t="shared" si="44"/>
        <v>2.7063615977430673E-3</v>
      </c>
      <c r="M238" t="str">
        <f t="shared" si="45"/>
        <v/>
      </c>
      <c r="N238">
        <f>B238/MAX(B$2:B238)-1</f>
        <v>-7.3907568464536277E-3</v>
      </c>
      <c r="O238">
        <f>C238/MAX(C$2:C238)-1</f>
        <v>0</v>
      </c>
      <c r="P238">
        <f t="shared" si="46"/>
        <v>-1.236948096215551E-3</v>
      </c>
      <c r="Q238">
        <f t="shared" si="47"/>
        <v>0</v>
      </c>
    </row>
    <row r="239" spans="1:17">
      <c r="A239" s="1">
        <v>34125</v>
      </c>
      <c r="B239">
        <v>858.01</v>
      </c>
      <c r="C239">
        <v>7.43</v>
      </c>
      <c r="D239">
        <f t="shared" si="40"/>
        <v>1.7138843441199883E-2</v>
      </c>
      <c r="E239">
        <f t="shared" si="36"/>
        <v>4.0458585195435751E-3</v>
      </c>
      <c r="F239">
        <f t="shared" si="41"/>
        <v>1.7286556086456573E-2</v>
      </c>
      <c r="G239">
        <f t="shared" si="37"/>
        <v>4.0540540540539016E-3</v>
      </c>
      <c r="H239">
        <f t="shared" si="42"/>
        <v>1.7138843441199883E-2</v>
      </c>
      <c r="I239">
        <f t="shared" si="38"/>
        <v>4.0458585195435751E-3</v>
      </c>
      <c r="J239" t="str">
        <f t="shared" si="43"/>
        <v/>
      </c>
      <c r="K239" t="str">
        <f t="shared" si="39"/>
        <v/>
      </c>
      <c r="L239">
        <f t="shared" si="44"/>
        <v>4.0458585195435751E-3</v>
      </c>
      <c r="M239" t="str">
        <f t="shared" si="45"/>
        <v/>
      </c>
      <c r="N239">
        <f>B239/MAX(B$2:B239)-1</f>
        <v>0</v>
      </c>
      <c r="O239">
        <f>C239/MAX(C$2:C239)-1</f>
        <v>0</v>
      </c>
      <c r="P239">
        <f t="shared" si="46"/>
        <v>-1.3007644653546424E-2</v>
      </c>
      <c r="Q239">
        <f t="shared" si="47"/>
        <v>0</v>
      </c>
    </row>
    <row r="240" spans="1:17">
      <c r="A240" s="1">
        <v>34128</v>
      </c>
      <c r="B240">
        <v>862.91</v>
      </c>
      <c r="C240">
        <v>7.51</v>
      </c>
      <c r="D240">
        <f t="shared" si="40"/>
        <v>5.694643843783067E-3</v>
      </c>
      <c r="E240">
        <f t="shared" si="36"/>
        <v>1.0709607046375538E-2</v>
      </c>
      <c r="F240">
        <f t="shared" si="41"/>
        <v>5.7108891504760173E-3</v>
      </c>
      <c r="G240">
        <f t="shared" si="37"/>
        <v>1.0767160161507361E-2</v>
      </c>
      <c r="H240">
        <f t="shared" si="42"/>
        <v>5.694643843783067E-3</v>
      </c>
      <c r="I240">
        <f t="shared" si="38"/>
        <v>1.0709607046375538E-2</v>
      </c>
      <c r="J240" t="str">
        <f t="shared" si="43"/>
        <v/>
      </c>
      <c r="K240" t="str">
        <f t="shared" si="39"/>
        <v/>
      </c>
      <c r="L240">
        <f t="shared" si="44"/>
        <v>1.0709607046375538E-2</v>
      </c>
      <c r="M240" t="str">
        <f t="shared" si="45"/>
        <v/>
      </c>
      <c r="N240">
        <f>B240/MAX(B$2:B240)-1</f>
        <v>0</v>
      </c>
      <c r="O240">
        <f>C240/MAX(C$2:C240)-1</f>
        <v>0</v>
      </c>
      <c r="P240">
        <f t="shared" si="46"/>
        <v>5.0275591778690121E-3</v>
      </c>
      <c r="Q240">
        <f t="shared" si="47"/>
        <v>0</v>
      </c>
    </row>
    <row r="241" spans="1:17">
      <c r="A241" s="1">
        <v>34129</v>
      </c>
      <c r="B241">
        <v>865.27</v>
      </c>
      <c r="C241">
        <v>7.51</v>
      </c>
      <c r="D241">
        <f t="shared" si="40"/>
        <v>2.7311986795637657E-3</v>
      </c>
      <c r="E241">
        <f t="shared" si="36"/>
        <v>0</v>
      </c>
      <c r="F241">
        <f t="shared" si="41"/>
        <v>2.7349318005354117E-3</v>
      </c>
      <c r="G241">
        <f t="shared" si="37"/>
        <v>0</v>
      </c>
      <c r="H241">
        <f t="shared" si="42"/>
        <v>2.7311986795637657E-3</v>
      </c>
      <c r="I241" t="str">
        <f t="shared" si="38"/>
        <v/>
      </c>
      <c r="J241" t="str">
        <f t="shared" si="43"/>
        <v/>
      </c>
      <c r="K241" t="str">
        <f t="shared" si="39"/>
        <v/>
      </c>
      <c r="L241">
        <f t="shared" si="44"/>
        <v>0</v>
      </c>
      <c r="M241" t="str">
        <f t="shared" si="45"/>
        <v/>
      </c>
      <c r="N241">
        <f>B241/MAX(B$2:B241)-1</f>
        <v>0</v>
      </c>
      <c r="O241">
        <f>C241/MAX(C$2:C241)-1</f>
        <v>0</v>
      </c>
      <c r="P241">
        <f t="shared" si="46"/>
        <v>-2.7274723496711895E-3</v>
      </c>
      <c r="Q241">
        <f t="shared" si="47"/>
        <v>0</v>
      </c>
    </row>
    <row r="242" spans="1:17">
      <c r="A242" s="1">
        <v>34130</v>
      </c>
      <c r="B242">
        <v>869.57</v>
      </c>
      <c r="C242">
        <v>7.55</v>
      </c>
      <c r="D242">
        <f t="shared" si="40"/>
        <v>4.9572396368084354E-3</v>
      </c>
      <c r="E242">
        <f t="shared" si="36"/>
        <v>5.3120974848898843E-3</v>
      </c>
      <c r="F242">
        <f t="shared" si="41"/>
        <v>4.9695470777908479E-3</v>
      </c>
      <c r="G242">
        <f t="shared" si="37"/>
        <v>5.3262316910784868E-3</v>
      </c>
      <c r="H242">
        <f t="shared" si="42"/>
        <v>4.9572396368084354E-3</v>
      </c>
      <c r="I242">
        <f t="shared" si="38"/>
        <v>5.3120974848898843E-3</v>
      </c>
      <c r="J242" t="str">
        <f t="shared" si="43"/>
        <v/>
      </c>
      <c r="K242" t="str">
        <f t="shared" si="39"/>
        <v/>
      </c>
      <c r="L242">
        <f t="shared" si="44"/>
        <v>5.3120974848898843E-3</v>
      </c>
      <c r="M242" t="str">
        <f t="shared" si="45"/>
        <v/>
      </c>
      <c r="N242">
        <f>B242/MAX(B$2:B242)-1</f>
        <v>0</v>
      </c>
      <c r="O242">
        <f>C242/MAX(C$2:C242)-1</f>
        <v>0</v>
      </c>
      <c r="P242">
        <f t="shared" si="46"/>
        <v>3.5492081757571015E-4</v>
      </c>
      <c r="Q242">
        <f t="shared" si="47"/>
        <v>0</v>
      </c>
    </row>
    <row r="243" spans="1:17">
      <c r="A243" s="1">
        <v>34131</v>
      </c>
      <c r="B243">
        <v>883.46</v>
      </c>
      <c r="C243">
        <v>7.54</v>
      </c>
      <c r="D243">
        <f t="shared" si="40"/>
        <v>1.5847179666463727E-2</v>
      </c>
      <c r="E243">
        <f t="shared" si="36"/>
        <v>-1.3253812410685707E-3</v>
      </c>
      <c r="F243">
        <f t="shared" si="41"/>
        <v>1.5973412146233157E-2</v>
      </c>
      <c r="G243">
        <f t="shared" si="37"/>
        <v>-1.3245033112582183E-3</v>
      </c>
      <c r="H243">
        <f t="shared" si="42"/>
        <v>1.5847179666463727E-2</v>
      </c>
      <c r="I243" t="str">
        <f t="shared" si="38"/>
        <v/>
      </c>
      <c r="J243" t="str">
        <f t="shared" si="43"/>
        <v/>
      </c>
      <c r="K243">
        <f t="shared" si="39"/>
        <v>-1.3253812410685707E-3</v>
      </c>
      <c r="L243">
        <f t="shared" si="44"/>
        <v>-1.3253812410685707E-3</v>
      </c>
      <c r="M243" t="str">
        <f t="shared" si="45"/>
        <v/>
      </c>
      <c r="N243">
        <f>B243/MAX(B$2:B243)-1</f>
        <v>0</v>
      </c>
      <c r="O243">
        <f>C243/MAX(C$2:C243)-1</f>
        <v>-1.3245033112582183E-3</v>
      </c>
      <c r="P243">
        <f t="shared" si="46"/>
        <v>-1.7025952894721641E-2</v>
      </c>
      <c r="Q243">
        <f t="shared" si="47"/>
        <v>1.7543090215339847E-6</v>
      </c>
    </row>
    <row r="244" spans="1:17">
      <c r="A244" s="1">
        <v>34132</v>
      </c>
      <c r="B244">
        <v>893.27</v>
      </c>
      <c r="C244">
        <v>7.55</v>
      </c>
      <c r="D244">
        <f t="shared" si="40"/>
        <v>1.1042870542881014E-2</v>
      </c>
      <c r="E244">
        <f t="shared" si="36"/>
        <v>1.3253812410687102E-3</v>
      </c>
      <c r="F244">
        <f t="shared" si="41"/>
        <v>1.1104068095895592E-2</v>
      </c>
      <c r="G244">
        <f t="shared" si="37"/>
        <v>1.3262599469496816E-3</v>
      </c>
      <c r="H244">
        <f t="shared" si="42"/>
        <v>1.1042870542881014E-2</v>
      </c>
      <c r="I244">
        <f t="shared" si="38"/>
        <v>1.3253812410687102E-3</v>
      </c>
      <c r="J244" t="str">
        <f t="shared" si="43"/>
        <v/>
      </c>
      <c r="K244" t="str">
        <f t="shared" si="39"/>
        <v/>
      </c>
      <c r="L244">
        <f t="shared" si="44"/>
        <v>1.3253812410687102E-3</v>
      </c>
      <c r="M244" t="str">
        <f t="shared" si="45"/>
        <v/>
      </c>
      <c r="N244">
        <f>B244/MAX(B$2:B244)-1</f>
        <v>0</v>
      </c>
      <c r="O244">
        <f>C244/MAX(C$2:C244)-1</f>
        <v>0</v>
      </c>
      <c r="P244">
        <f t="shared" si="46"/>
        <v>-9.6704270682634874E-3</v>
      </c>
      <c r="Q244">
        <f t="shared" si="47"/>
        <v>0</v>
      </c>
    </row>
    <row r="245" spans="1:17">
      <c r="A245" s="1">
        <v>34135</v>
      </c>
      <c r="B245">
        <v>893.9</v>
      </c>
      <c r="C245">
        <v>7.61</v>
      </c>
      <c r="D245">
        <f t="shared" si="40"/>
        <v>7.0502529260869841E-4</v>
      </c>
      <c r="E245">
        <f t="shared" si="36"/>
        <v>7.915608612661218E-3</v>
      </c>
      <c r="F245">
        <f t="shared" si="41"/>
        <v>7.0527388135732672E-4</v>
      </c>
      <c r="G245">
        <f t="shared" si="37"/>
        <v>7.9470198675497539E-3</v>
      </c>
      <c r="H245">
        <f t="shared" si="42"/>
        <v>7.0502529260869841E-4</v>
      </c>
      <c r="I245">
        <f t="shared" si="38"/>
        <v>7.915608612661218E-3</v>
      </c>
      <c r="J245" t="str">
        <f t="shared" si="43"/>
        <v/>
      </c>
      <c r="K245" t="str">
        <f t="shared" si="39"/>
        <v/>
      </c>
      <c r="L245">
        <f t="shared" si="44"/>
        <v>7.915608612661218E-3</v>
      </c>
      <c r="M245" t="str">
        <f t="shared" si="45"/>
        <v/>
      </c>
      <c r="N245">
        <f>B245/MAX(B$2:B245)-1</f>
        <v>0</v>
      </c>
      <c r="O245">
        <f>C245/MAX(C$2:C245)-1</f>
        <v>0</v>
      </c>
      <c r="P245">
        <f t="shared" si="46"/>
        <v>7.2366421714802343E-3</v>
      </c>
      <c r="Q245">
        <f t="shared" si="47"/>
        <v>0</v>
      </c>
    </row>
    <row r="246" spans="1:17">
      <c r="A246" s="1">
        <v>34136</v>
      </c>
      <c r="B246">
        <v>894.42</v>
      </c>
      <c r="C246">
        <v>7.56</v>
      </c>
      <c r="D246">
        <f t="shared" si="40"/>
        <v>5.81551416586922E-4</v>
      </c>
      <c r="E246">
        <f t="shared" si="36"/>
        <v>-6.5919816821529489E-3</v>
      </c>
      <c r="F246">
        <f t="shared" si="41"/>
        <v>5.8172055039706905E-4</v>
      </c>
      <c r="G246">
        <f t="shared" si="37"/>
        <v>-6.5703022339028694E-3</v>
      </c>
      <c r="H246">
        <f t="shared" si="42"/>
        <v>5.81551416586922E-4</v>
      </c>
      <c r="I246" t="str">
        <f t="shared" si="38"/>
        <v/>
      </c>
      <c r="J246" t="str">
        <f t="shared" si="43"/>
        <v/>
      </c>
      <c r="K246">
        <f t="shared" si="39"/>
        <v>-6.5919816821529489E-3</v>
      </c>
      <c r="L246">
        <f t="shared" si="44"/>
        <v>-6.5919816821529489E-3</v>
      </c>
      <c r="M246" t="str">
        <f t="shared" si="45"/>
        <v/>
      </c>
      <c r="N246">
        <f>B246/MAX(B$2:B246)-1</f>
        <v>0</v>
      </c>
      <c r="O246">
        <f>C246/MAX(C$2:C246)-1</f>
        <v>-6.5703022339028694E-3</v>
      </c>
      <c r="P246">
        <f t="shared" si="46"/>
        <v>-7.1478647244982429E-3</v>
      </c>
      <c r="Q246">
        <f t="shared" si="47"/>
        <v>4.3168871444829036E-5</v>
      </c>
    </row>
    <row r="247" spans="1:17">
      <c r="A247" s="1">
        <v>34137</v>
      </c>
      <c r="B247">
        <v>889.06</v>
      </c>
      <c r="C247">
        <v>7.57</v>
      </c>
      <c r="D247">
        <f t="shared" si="40"/>
        <v>-6.0107387103878534E-3</v>
      </c>
      <c r="E247">
        <f t="shared" si="36"/>
        <v>1.3218772579158475E-3</v>
      </c>
      <c r="F247">
        <f t="shared" si="41"/>
        <v>-5.992710359786213E-3</v>
      </c>
      <c r="G247">
        <f t="shared" si="37"/>
        <v>1.3227513227513921E-3</v>
      </c>
      <c r="H247" t="str">
        <f t="shared" si="42"/>
        <v/>
      </c>
      <c r="I247">
        <f t="shared" si="38"/>
        <v>1.3218772579158475E-3</v>
      </c>
      <c r="J247">
        <f t="shared" si="43"/>
        <v>-6.0107387103878534E-3</v>
      </c>
      <c r="K247" t="str">
        <f t="shared" si="39"/>
        <v/>
      </c>
      <c r="L247" t="str">
        <f t="shared" si="44"/>
        <v/>
      </c>
      <c r="M247">
        <f t="shared" si="45"/>
        <v>1.3218772579158475E-3</v>
      </c>
      <c r="N247">
        <f>B247/MAX(B$2:B247)-1</f>
        <v>-5.992710359786213E-3</v>
      </c>
      <c r="O247">
        <f>C247/MAX(C$2:C247)-1</f>
        <v>-5.2562417871222511E-3</v>
      </c>
      <c r="P247">
        <f t="shared" si="46"/>
        <v>7.3595654265126154E-3</v>
      </c>
      <c r="Q247">
        <f t="shared" si="47"/>
        <v>2.7628077724690115E-5</v>
      </c>
    </row>
    <row r="248" spans="1:17">
      <c r="A248" s="1">
        <v>34138</v>
      </c>
      <c r="B248">
        <v>897.99</v>
      </c>
      <c r="C248">
        <v>7.6</v>
      </c>
      <c r="D248">
        <f t="shared" si="40"/>
        <v>9.9942075827284971E-3</v>
      </c>
      <c r="E248">
        <f t="shared" si="36"/>
        <v>3.9551798429277932E-3</v>
      </c>
      <c r="F248">
        <f t="shared" si="41"/>
        <v>1.0044316469079773E-2</v>
      </c>
      <c r="G248">
        <f t="shared" si="37"/>
        <v>3.9630118890354726E-3</v>
      </c>
      <c r="H248">
        <f t="shared" si="42"/>
        <v>9.9942075827284971E-3</v>
      </c>
      <c r="I248">
        <f t="shared" si="38"/>
        <v>3.9551798429277932E-3</v>
      </c>
      <c r="J248" t="str">
        <f t="shared" si="43"/>
        <v/>
      </c>
      <c r="K248" t="str">
        <f t="shared" si="39"/>
        <v/>
      </c>
      <c r="L248">
        <f t="shared" si="44"/>
        <v>3.9551798429277932E-3</v>
      </c>
      <c r="M248" t="str">
        <f t="shared" si="45"/>
        <v/>
      </c>
      <c r="N248">
        <f>B248/MAX(B$2:B248)-1</f>
        <v>0</v>
      </c>
      <c r="O248">
        <f>C248/MAX(C$2:C248)-1</f>
        <v>-1.3140604467806183E-3</v>
      </c>
      <c r="P248">
        <f t="shared" si="46"/>
        <v>-6.0208294635064608E-3</v>
      </c>
      <c r="Q248">
        <f t="shared" si="47"/>
        <v>1.7267548577932781E-6</v>
      </c>
    </row>
    <row r="249" spans="1:17">
      <c r="A249" s="1">
        <v>34139</v>
      </c>
      <c r="B249">
        <v>898.7</v>
      </c>
      <c r="C249">
        <v>7.61</v>
      </c>
      <c r="D249">
        <f t="shared" si="40"/>
        <v>7.903422815932591E-4</v>
      </c>
      <c r="E249">
        <f t="shared" si="36"/>
        <v>1.3149245813092439E-3</v>
      </c>
      <c r="F249">
        <f t="shared" si="41"/>
        <v>7.9065468435057795E-4</v>
      </c>
      <c r="G249">
        <f t="shared" si="37"/>
        <v>1.3157894736843812E-3</v>
      </c>
      <c r="H249">
        <f t="shared" si="42"/>
        <v>7.903422815932591E-4</v>
      </c>
      <c r="I249">
        <f t="shared" si="38"/>
        <v>1.3149245813092439E-3</v>
      </c>
      <c r="J249" t="str">
        <f t="shared" si="43"/>
        <v/>
      </c>
      <c r="K249" t="str">
        <f t="shared" si="39"/>
        <v/>
      </c>
      <c r="L249">
        <f t="shared" si="44"/>
        <v>1.3149245813092439E-3</v>
      </c>
      <c r="M249" t="str">
        <f t="shared" si="45"/>
        <v/>
      </c>
      <c r="N249">
        <f>B249/MAX(B$2:B249)-1</f>
        <v>0</v>
      </c>
      <c r="O249">
        <f>C249/MAX(C$2:C249)-1</f>
        <v>0</v>
      </c>
      <c r="P249">
        <f t="shared" si="46"/>
        <v>5.2471991707347954E-4</v>
      </c>
      <c r="Q249">
        <f t="shared" si="47"/>
        <v>0</v>
      </c>
    </row>
    <row r="250" spans="1:17">
      <c r="A250" s="1">
        <v>34142</v>
      </c>
      <c r="B250">
        <v>878.62</v>
      </c>
      <c r="C250">
        <v>7.61</v>
      </c>
      <c r="D250">
        <f t="shared" si="40"/>
        <v>-2.2596779894366571E-2</v>
      </c>
      <c r="E250">
        <f t="shared" si="36"/>
        <v>0</v>
      </c>
      <c r="F250">
        <f t="shared" si="41"/>
        <v>-2.2343384889284557E-2</v>
      </c>
      <c r="G250">
        <f t="shared" si="37"/>
        <v>0</v>
      </c>
      <c r="H250" t="str">
        <f t="shared" si="42"/>
        <v/>
      </c>
      <c r="I250" t="str">
        <f t="shared" si="38"/>
        <v/>
      </c>
      <c r="J250">
        <f t="shared" si="43"/>
        <v>-2.2596779894366571E-2</v>
      </c>
      <c r="K250" t="str">
        <f t="shared" si="39"/>
        <v/>
      </c>
      <c r="L250" t="str">
        <f t="shared" si="44"/>
        <v/>
      </c>
      <c r="M250">
        <f t="shared" si="45"/>
        <v>0</v>
      </c>
      <c r="N250">
        <f>B250/MAX(B$2:B250)-1</f>
        <v>-2.2343384889284557E-2</v>
      </c>
      <c r="O250">
        <f>C250/MAX(C$2:C250)-1</f>
        <v>0</v>
      </c>
      <c r="P250">
        <f t="shared" si="46"/>
        <v>2.2854021078509534E-2</v>
      </c>
      <c r="Q250">
        <f t="shared" si="47"/>
        <v>0</v>
      </c>
    </row>
    <row r="251" spans="1:17">
      <c r="A251" s="1">
        <v>34143</v>
      </c>
      <c r="B251">
        <v>896.34</v>
      </c>
      <c r="C251">
        <v>7.63</v>
      </c>
      <c r="D251">
        <f t="shared" si="40"/>
        <v>1.9967310512319737E-2</v>
      </c>
      <c r="E251">
        <f t="shared" si="36"/>
        <v>2.62467342277108E-3</v>
      </c>
      <c r="F251">
        <f t="shared" si="41"/>
        <v>2.0167990712708583E-2</v>
      </c>
      <c r="G251">
        <f t="shared" si="37"/>
        <v>2.6281208935610145E-3</v>
      </c>
      <c r="H251">
        <f t="shared" si="42"/>
        <v>1.9967310512319737E-2</v>
      </c>
      <c r="I251">
        <f t="shared" si="38"/>
        <v>2.62467342277108E-3</v>
      </c>
      <c r="J251" t="str">
        <f t="shared" si="43"/>
        <v/>
      </c>
      <c r="K251" t="str">
        <f t="shared" si="39"/>
        <v/>
      </c>
      <c r="L251">
        <f t="shared" si="44"/>
        <v>2.62467342277108E-3</v>
      </c>
      <c r="M251" t="str">
        <f t="shared" si="45"/>
        <v/>
      </c>
      <c r="N251">
        <f>B251/MAX(B$2:B251)-1</f>
        <v>-2.6260153555135446E-3</v>
      </c>
      <c r="O251">
        <f>C251/MAX(C$2:C251)-1</f>
        <v>0</v>
      </c>
      <c r="P251">
        <f t="shared" si="46"/>
        <v>-1.7193119151772129E-2</v>
      </c>
      <c r="Q251">
        <f t="shared" si="47"/>
        <v>0</v>
      </c>
    </row>
    <row r="252" spans="1:17">
      <c r="A252" s="1">
        <v>34144</v>
      </c>
      <c r="B252">
        <v>888.99</v>
      </c>
      <c r="C252">
        <v>7.74</v>
      </c>
      <c r="D252">
        <f t="shared" si="40"/>
        <v>-8.2338184255680395E-3</v>
      </c>
      <c r="E252">
        <f t="shared" si="36"/>
        <v>1.431384230527015E-2</v>
      </c>
      <c r="F252">
        <f t="shared" si="41"/>
        <v>-8.2000133877769832E-3</v>
      </c>
      <c r="G252">
        <f t="shared" si="37"/>
        <v>1.4416775884665833E-2</v>
      </c>
      <c r="H252" t="str">
        <f t="shared" si="42"/>
        <v/>
      </c>
      <c r="I252">
        <f t="shared" si="38"/>
        <v>1.431384230527015E-2</v>
      </c>
      <c r="J252">
        <f t="shared" si="43"/>
        <v>-8.2338184255680395E-3</v>
      </c>
      <c r="K252" t="str">
        <f t="shared" si="39"/>
        <v/>
      </c>
      <c r="L252" t="str">
        <f t="shared" si="44"/>
        <v/>
      </c>
      <c r="M252">
        <f t="shared" si="45"/>
        <v>1.431384230527015E-2</v>
      </c>
      <c r="N252">
        <f>B252/MAX(B$2:B252)-1</f>
        <v>-1.0804495382218837E-2</v>
      </c>
      <c r="O252">
        <f>C252/MAX(C$2:C252)-1</f>
        <v>0</v>
      </c>
      <c r="P252">
        <f t="shared" si="46"/>
        <v>2.2803780578478205E-2</v>
      </c>
      <c r="Q252">
        <f t="shared" si="47"/>
        <v>0</v>
      </c>
    </row>
    <row r="253" spans="1:17">
      <c r="A253" s="1">
        <v>34145</v>
      </c>
      <c r="B253">
        <v>883.68</v>
      </c>
      <c r="C253">
        <v>7.76</v>
      </c>
      <c r="D253">
        <f t="shared" si="40"/>
        <v>-5.990980703835554E-3</v>
      </c>
      <c r="E253">
        <f t="shared" si="36"/>
        <v>2.5806465934914914E-3</v>
      </c>
      <c r="F253">
        <f t="shared" si="41"/>
        <v>-5.9730705632234926E-3</v>
      </c>
      <c r="G253">
        <f t="shared" si="37"/>
        <v>2.5839793281652312E-3</v>
      </c>
      <c r="H253" t="str">
        <f t="shared" si="42"/>
        <v/>
      </c>
      <c r="I253">
        <f t="shared" si="38"/>
        <v>2.5806465934914914E-3</v>
      </c>
      <c r="J253">
        <f t="shared" si="43"/>
        <v>-5.990980703835554E-3</v>
      </c>
      <c r="K253" t="str">
        <f t="shared" si="39"/>
        <v/>
      </c>
      <c r="L253" t="str">
        <f t="shared" si="44"/>
        <v/>
      </c>
      <c r="M253">
        <f t="shared" si="45"/>
        <v>2.5806465934914914E-3</v>
      </c>
      <c r="N253">
        <f>B253/MAX(B$2:B253)-1</f>
        <v>-1.6713029932124313E-2</v>
      </c>
      <c r="O253">
        <f>C253/MAX(C$2:C253)-1</f>
        <v>0</v>
      </c>
      <c r="P253">
        <f t="shared" si="46"/>
        <v>8.6084688834711098E-3</v>
      </c>
      <c r="Q253">
        <f t="shared" si="47"/>
        <v>0</v>
      </c>
    </row>
    <row r="254" spans="1:17">
      <c r="A254" s="1">
        <v>34146</v>
      </c>
      <c r="B254">
        <v>887.3</v>
      </c>
      <c r="C254">
        <v>7.7</v>
      </c>
      <c r="D254">
        <f t="shared" si="40"/>
        <v>4.0881376884145957E-3</v>
      </c>
      <c r="E254">
        <f t="shared" si="36"/>
        <v>-7.7620053354891892E-3</v>
      </c>
      <c r="F254">
        <f t="shared" si="41"/>
        <v>4.0965055223609603E-3</v>
      </c>
      <c r="G254">
        <f t="shared" si="37"/>
        <v>-7.7319587628865705E-3</v>
      </c>
      <c r="H254">
        <f t="shared" si="42"/>
        <v>4.0881376884145957E-3</v>
      </c>
      <c r="I254" t="str">
        <f t="shared" si="38"/>
        <v/>
      </c>
      <c r="J254" t="str">
        <f t="shared" si="43"/>
        <v/>
      </c>
      <c r="K254">
        <f t="shared" si="39"/>
        <v>-7.7620053354891892E-3</v>
      </c>
      <c r="L254">
        <f t="shared" si="44"/>
        <v>-7.7620053354891892E-3</v>
      </c>
      <c r="M254" t="str">
        <f t="shared" si="45"/>
        <v/>
      </c>
      <c r="N254">
        <f>B254/MAX(B$2:B254)-1</f>
        <v>-1.2684989429175619E-2</v>
      </c>
      <c r="O254">
        <f>C254/MAX(C$2:C254)-1</f>
        <v>-7.7319587628865705E-3</v>
      </c>
      <c r="P254">
        <f t="shared" si="46"/>
        <v>-1.1780206603840382E-2</v>
      </c>
      <c r="Q254">
        <f t="shared" si="47"/>
        <v>5.9783186310978425E-5</v>
      </c>
    </row>
    <row r="255" spans="1:17">
      <c r="A255" s="1">
        <v>34149</v>
      </c>
      <c r="B255">
        <v>885.14</v>
      </c>
      <c r="C255">
        <v>7.68</v>
      </c>
      <c r="D255">
        <f t="shared" si="40"/>
        <v>-2.4373192540163907E-3</v>
      </c>
      <c r="E255">
        <f t="shared" si="36"/>
        <v>-2.6007817000574785E-3</v>
      </c>
      <c r="F255">
        <f t="shared" si="41"/>
        <v>-2.4343514031330837E-3</v>
      </c>
      <c r="G255">
        <f t="shared" si="37"/>
        <v>-2.5974025974027093E-3</v>
      </c>
      <c r="H255" t="str">
        <f t="shared" si="42"/>
        <v/>
      </c>
      <c r="I255" t="str">
        <f t="shared" si="38"/>
        <v/>
      </c>
      <c r="J255">
        <f t="shared" si="43"/>
        <v>-2.4373192540163907E-3</v>
      </c>
      <c r="K255">
        <f t="shared" si="39"/>
        <v>-2.6007817000574785E-3</v>
      </c>
      <c r="L255" t="str">
        <f t="shared" si="44"/>
        <v/>
      </c>
      <c r="M255">
        <f t="shared" si="45"/>
        <v>-2.6007817000574785E-3</v>
      </c>
      <c r="N255">
        <f>B255/MAX(B$2:B255)-1</f>
        <v>-1.5088461110493001E-2</v>
      </c>
      <c r="O255">
        <f>C255/MAX(C$2:C255)-1</f>
        <v>-1.0309278350515427E-2</v>
      </c>
      <c r="P255">
        <f t="shared" si="46"/>
        <v>-1.6344908678334047E-4</v>
      </c>
      <c r="Q255">
        <f t="shared" si="47"/>
        <v>1.0628122010840609E-4</v>
      </c>
    </row>
    <row r="256" spans="1:17">
      <c r="A256" s="1">
        <v>34150</v>
      </c>
      <c r="B256">
        <v>891.03</v>
      </c>
      <c r="C256">
        <v>7.71</v>
      </c>
      <c r="D256">
        <f t="shared" si="40"/>
        <v>6.6322723503808084E-3</v>
      </c>
      <c r="E256">
        <f t="shared" si="36"/>
        <v>3.8986404156573229E-3</v>
      </c>
      <c r="F256">
        <f t="shared" si="41"/>
        <v>6.6543145717061769E-3</v>
      </c>
      <c r="G256">
        <f t="shared" si="37"/>
        <v>3.90625E-3</v>
      </c>
      <c r="H256">
        <f t="shared" si="42"/>
        <v>6.6322723503808084E-3</v>
      </c>
      <c r="I256">
        <f t="shared" si="38"/>
        <v>3.8986404156573229E-3</v>
      </c>
      <c r="J256" t="str">
        <f t="shared" si="43"/>
        <v/>
      </c>
      <c r="K256" t="str">
        <f t="shared" si="39"/>
        <v/>
      </c>
      <c r="L256">
        <f t="shared" si="44"/>
        <v>3.8986404156573229E-3</v>
      </c>
      <c r="M256" t="str">
        <f t="shared" si="45"/>
        <v/>
      </c>
      <c r="N256">
        <f>B256/MAX(B$2:B256)-1</f>
        <v>-8.5345499054190199E-3</v>
      </c>
      <c r="O256">
        <f>C256/MAX(C$2:C256)-1</f>
        <v>-6.4432989690721421E-3</v>
      </c>
      <c r="P256">
        <f t="shared" si="46"/>
        <v>-2.7298989652424499E-3</v>
      </c>
      <c r="Q256">
        <f t="shared" si="47"/>
        <v>4.1516101604846126E-5</v>
      </c>
    </row>
    <row r="257" spans="1:17">
      <c r="A257" s="1">
        <v>34151</v>
      </c>
      <c r="B257">
        <v>904.03</v>
      </c>
      <c r="C257">
        <v>7.73</v>
      </c>
      <c r="D257">
        <f t="shared" si="40"/>
        <v>1.4484448744590256E-2</v>
      </c>
      <c r="E257">
        <f t="shared" si="36"/>
        <v>2.5906750240924626E-3</v>
      </c>
      <c r="F257">
        <f t="shared" si="41"/>
        <v>1.4589856682715618E-2</v>
      </c>
      <c r="G257">
        <f t="shared" si="37"/>
        <v>2.5940337224383825E-3</v>
      </c>
      <c r="H257">
        <f t="shared" si="42"/>
        <v>1.4484448744590256E-2</v>
      </c>
      <c r="I257">
        <f t="shared" si="38"/>
        <v>2.5906750240924626E-3</v>
      </c>
      <c r="J257" t="str">
        <f t="shared" si="43"/>
        <v/>
      </c>
      <c r="K257" t="str">
        <f t="shared" si="39"/>
        <v/>
      </c>
      <c r="L257">
        <f t="shared" si="44"/>
        <v>2.5906750240924626E-3</v>
      </c>
      <c r="M257" t="str">
        <f t="shared" si="45"/>
        <v/>
      </c>
      <c r="N257">
        <f>B257/MAX(B$2:B257)-1</f>
        <v>0</v>
      </c>
      <c r="O257">
        <f>C257/MAX(C$2:C257)-1</f>
        <v>-3.8659793814431742E-3</v>
      </c>
      <c r="P257">
        <f t="shared" si="46"/>
        <v>-1.1823322381221635E-2</v>
      </c>
      <c r="Q257">
        <f t="shared" si="47"/>
        <v>1.4945796577743747E-5</v>
      </c>
    </row>
    <row r="258" spans="1:17">
      <c r="A258" s="1">
        <v>34152</v>
      </c>
      <c r="B258">
        <v>916.92</v>
      </c>
      <c r="C258">
        <v>7.82</v>
      </c>
      <c r="D258">
        <f t="shared" si="40"/>
        <v>1.4157681765228894E-2</v>
      </c>
      <c r="E258">
        <f t="shared" si="36"/>
        <v>1.1575691957889052E-2</v>
      </c>
      <c r="F258">
        <f t="shared" si="41"/>
        <v>1.4258376381314664E-2</v>
      </c>
      <c r="G258">
        <f t="shared" si="37"/>
        <v>1.1642949547218562E-2</v>
      </c>
      <c r="H258">
        <f t="shared" si="42"/>
        <v>1.4157681765228894E-2</v>
      </c>
      <c r="I258">
        <f t="shared" si="38"/>
        <v>1.1575691957889052E-2</v>
      </c>
      <c r="J258" t="str">
        <f t="shared" si="43"/>
        <v/>
      </c>
      <c r="K258" t="str">
        <f t="shared" si="39"/>
        <v/>
      </c>
      <c r="L258">
        <f t="shared" si="44"/>
        <v>1.1575691957889052E-2</v>
      </c>
      <c r="M258" t="str">
        <f t="shared" si="45"/>
        <v/>
      </c>
      <c r="N258">
        <f>B258/MAX(B$2:B258)-1</f>
        <v>0</v>
      </c>
      <c r="O258">
        <f>C258/MAX(C$2:C258)-1</f>
        <v>0</v>
      </c>
      <c r="P258">
        <f t="shared" si="46"/>
        <v>-2.5786593386859513E-3</v>
      </c>
      <c r="Q258">
        <f t="shared" si="47"/>
        <v>0</v>
      </c>
    </row>
    <row r="259" spans="1:17">
      <c r="A259" s="1">
        <v>34156</v>
      </c>
      <c r="B259">
        <v>912.2</v>
      </c>
      <c r="C259">
        <v>7.83</v>
      </c>
      <c r="D259">
        <f t="shared" si="40"/>
        <v>-5.1609631698755001E-3</v>
      </c>
      <c r="E259">
        <f t="shared" ref="E259:E322" si="48">LN(C259/C258)</f>
        <v>1.2779554454919874E-3</v>
      </c>
      <c r="F259">
        <f t="shared" si="41"/>
        <v>-5.1476682807659602E-3</v>
      </c>
      <c r="G259">
        <f t="shared" ref="G259:G322" si="49">C259/C258-1</f>
        <v>1.2787723785165905E-3</v>
      </c>
      <c r="H259" t="str">
        <f t="shared" si="42"/>
        <v/>
      </c>
      <c r="I259">
        <f t="shared" ref="I259:I322" si="50">IF(E259&gt;0,E259,"")</f>
        <v>1.2779554454919874E-3</v>
      </c>
      <c r="J259">
        <f t="shared" si="43"/>
        <v>-5.1609631698755001E-3</v>
      </c>
      <c r="K259" t="str">
        <f t="shared" ref="K259:K322" si="51">IF(E259&lt;0,E259,"")</f>
        <v/>
      </c>
      <c r="L259" t="str">
        <f t="shared" si="44"/>
        <v/>
      </c>
      <c r="M259">
        <f t="shared" si="45"/>
        <v>1.2779554454919874E-3</v>
      </c>
      <c r="N259">
        <f>B259/MAX(B$2:B259)-1</f>
        <v>-5.1476682807659602E-3</v>
      </c>
      <c r="O259">
        <f>C259/MAX(C$2:C259)-1</f>
        <v>0</v>
      </c>
      <c r="P259">
        <f t="shared" si="46"/>
        <v>6.4596930161251453E-3</v>
      </c>
      <c r="Q259">
        <f t="shared" si="47"/>
        <v>0</v>
      </c>
    </row>
    <row r="260" spans="1:17">
      <c r="A260" s="1">
        <v>34157</v>
      </c>
      <c r="B260">
        <v>918.75</v>
      </c>
      <c r="C260">
        <v>7.82</v>
      </c>
      <c r="D260">
        <f t="shared" ref="D260:D323" si="52">LN(B260/B259)</f>
        <v>7.1547862494463601E-3</v>
      </c>
      <c r="E260">
        <f t="shared" si="48"/>
        <v>-1.2779554454919577E-3</v>
      </c>
      <c r="F260">
        <f t="shared" ref="F260:F323" si="53">B260/B259-1</f>
        <v>7.18044288533215E-3</v>
      </c>
      <c r="G260">
        <f t="shared" si="49"/>
        <v>-1.2771392081736277E-3</v>
      </c>
      <c r="H260">
        <f t="shared" ref="H260:H323" si="54">IF(D260&gt;0,D260,"")</f>
        <v>7.1547862494463601E-3</v>
      </c>
      <c r="I260" t="str">
        <f t="shared" si="50"/>
        <v/>
      </c>
      <c r="J260" t="str">
        <f t="shared" ref="J260:J323" si="55">IF(D260&lt;0,D260,"")</f>
        <v/>
      </c>
      <c r="K260">
        <f t="shared" si="51"/>
        <v>-1.2779554454919577E-3</v>
      </c>
      <c r="L260">
        <f t="shared" ref="L260:L323" si="56">IF(D260&gt;0,E260,"")</f>
        <v>-1.2779554454919577E-3</v>
      </c>
      <c r="M260" t="str">
        <f t="shared" ref="M260:M323" si="57">IF(D260&lt;0,E260,"")</f>
        <v/>
      </c>
      <c r="N260">
        <f>B260/MAX(B$2:B260)-1</f>
        <v>0</v>
      </c>
      <c r="O260">
        <f>C260/MAX(C$2:C260)-1</f>
        <v>-1.2771392081736277E-3</v>
      </c>
      <c r="P260">
        <f t="shared" ref="P260:P323" si="58">(1+G260)/(1+F260)-1</f>
        <v>-8.3972858619819624E-3</v>
      </c>
      <c r="Q260">
        <f t="shared" ref="Q260:Q323" si="59">O260^2</f>
        <v>1.6310845570543608E-6</v>
      </c>
    </row>
    <row r="261" spans="1:17">
      <c r="A261" s="1">
        <v>34158</v>
      </c>
      <c r="B261">
        <v>907.54</v>
      </c>
      <c r="C261">
        <v>7.81</v>
      </c>
      <c r="D261">
        <f t="shared" si="52"/>
        <v>-1.2276408224422766E-2</v>
      </c>
      <c r="E261">
        <f t="shared" si="48"/>
        <v>-1.2795907056251928E-3</v>
      </c>
      <c r="F261">
        <f t="shared" si="53"/>
        <v>-1.2201360544217721E-2</v>
      </c>
      <c r="G261">
        <f t="shared" si="49"/>
        <v>-1.2787723785167016E-3</v>
      </c>
      <c r="H261" t="str">
        <f t="shared" si="54"/>
        <v/>
      </c>
      <c r="I261" t="str">
        <f t="shared" si="50"/>
        <v/>
      </c>
      <c r="J261">
        <f t="shared" si="55"/>
        <v>-1.2276408224422766E-2</v>
      </c>
      <c r="K261">
        <f t="shared" si="51"/>
        <v>-1.2795907056251928E-3</v>
      </c>
      <c r="L261" t="str">
        <f t="shared" si="56"/>
        <v/>
      </c>
      <c r="M261">
        <f t="shared" si="57"/>
        <v>-1.2795907056251928E-3</v>
      </c>
      <c r="N261">
        <f>B261/MAX(B$2:B261)-1</f>
        <v>-1.2201360544217721E-2</v>
      </c>
      <c r="O261">
        <f>C261/MAX(C$2:C261)-1</f>
        <v>-2.5542784163474774E-3</v>
      </c>
      <c r="P261">
        <f t="shared" si="58"/>
        <v>1.105750476809586E-2</v>
      </c>
      <c r="Q261">
        <f t="shared" si="59"/>
        <v>6.5243382282185774E-6</v>
      </c>
    </row>
    <row r="262" spans="1:17">
      <c r="A262" s="1">
        <v>34159</v>
      </c>
      <c r="B262">
        <v>913.78</v>
      </c>
      <c r="C262">
        <v>7.8</v>
      </c>
      <c r="D262">
        <f t="shared" si="52"/>
        <v>6.8521999597609788E-3</v>
      </c>
      <c r="E262">
        <f t="shared" si="48"/>
        <v>-1.2812301560484619E-3</v>
      </c>
      <c r="F262">
        <f t="shared" si="53"/>
        <v>6.8757299953721152E-3</v>
      </c>
      <c r="G262">
        <f t="shared" si="49"/>
        <v>-1.280409731113874E-3</v>
      </c>
      <c r="H262">
        <f t="shared" si="54"/>
        <v>6.8521999597609788E-3</v>
      </c>
      <c r="I262" t="str">
        <f t="shared" si="50"/>
        <v/>
      </c>
      <c r="J262" t="str">
        <f t="shared" si="55"/>
        <v/>
      </c>
      <c r="K262">
        <f t="shared" si="51"/>
        <v>-1.2812301560484619E-3</v>
      </c>
      <c r="L262">
        <f t="shared" si="56"/>
        <v>-1.2812301560484619E-3</v>
      </c>
      <c r="M262" t="str">
        <f t="shared" si="57"/>
        <v/>
      </c>
      <c r="N262">
        <f>B262/MAX(B$2:B262)-1</f>
        <v>-5.409523809523864E-3</v>
      </c>
      <c r="O262">
        <f>C262/MAX(C$2:C262)-1</f>
        <v>-3.8314176245211051E-3</v>
      </c>
      <c r="P262">
        <f t="shared" si="58"/>
        <v>-8.1004432657478809E-3</v>
      </c>
      <c r="Q262">
        <f t="shared" si="59"/>
        <v>1.4679761013490947E-5</v>
      </c>
    </row>
    <row r="263" spans="1:17">
      <c r="A263" s="1">
        <v>34160</v>
      </c>
      <c r="B263">
        <v>916.68</v>
      </c>
      <c r="C263">
        <v>7.8</v>
      </c>
      <c r="D263">
        <f t="shared" si="52"/>
        <v>3.1686050788838883E-3</v>
      </c>
      <c r="E263">
        <f t="shared" si="48"/>
        <v>0</v>
      </c>
      <c r="F263">
        <f t="shared" si="53"/>
        <v>3.1736304143228367E-3</v>
      </c>
      <c r="G263">
        <f t="shared" si="49"/>
        <v>0</v>
      </c>
      <c r="H263">
        <f t="shared" si="54"/>
        <v>3.1686050788838883E-3</v>
      </c>
      <c r="I263" t="str">
        <f t="shared" si="50"/>
        <v/>
      </c>
      <c r="J263" t="str">
        <f t="shared" si="55"/>
        <v/>
      </c>
      <c r="K263" t="str">
        <f t="shared" si="51"/>
        <v/>
      </c>
      <c r="L263">
        <f t="shared" si="56"/>
        <v>0</v>
      </c>
      <c r="M263" t="str">
        <f t="shared" si="57"/>
        <v/>
      </c>
      <c r="N263">
        <f>B263/MAX(B$2:B263)-1</f>
        <v>-2.2530612244898718E-3</v>
      </c>
      <c r="O263">
        <f>C263/MAX(C$2:C263)-1</f>
        <v>-3.8314176245211051E-3</v>
      </c>
      <c r="P263">
        <f t="shared" si="58"/>
        <v>-3.1635903477766902E-3</v>
      </c>
      <c r="Q263">
        <f t="shared" si="59"/>
        <v>1.4679761013490947E-5</v>
      </c>
    </row>
    <row r="264" spans="1:17">
      <c r="A264" s="1">
        <v>34163</v>
      </c>
      <c r="B264">
        <v>918.38</v>
      </c>
      <c r="C264">
        <v>7.82</v>
      </c>
      <c r="D264">
        <f t="shared" si="52"/>
        <v>1.8528009834265933E-3</v>
      </c>
      <c r="E264">
        <f t="shared" si="48"/>
        <v>2.5608208616736505E-3</v>
      </c>
      <c r="F264">
        <f t="shared" si="53"/>
        <v>1.8545184797311709E-3</v>
      </c>
      <c r="G264">
        <f t="shared" si="49"/>
        <v>2.564102564102555E-3</v>
      </c>
      <c r="H264">
        <f t="shared" si="54"/>
        <v>1.8528009834265933E-3</v>
      </c>
      <c r="I264">
        <f t="shared" si="50"/>
        <v>2.5608208616736505E-3</v>
      </c>
      <c r="J264" t="str">
        <f t="shared" si="55"/>
        <v/>
      </c>
      <c r="K264" t="str">
        <f t="shared" si="51"/>
        <v/>
      </c>
      <c r="L264">
        <f t="shared" si="56"/>
        <v>2.5608208616736505E-3</v>
      </c>
      <c r="M264" t="str">
        <f t="shared" si="57"/>
        <v/>
      </c>
      <c r="N264">
        <f>B264/MAX(B$2:B264)-1</f>
        <v>-4.0272108843542043E-4</v>
      </c>
      <c r="O264">
        <f>C264/MAX(C$2:C264)-1</f>
        <v>-1.2771392081736277E-3</v>
      </c>
      <c r="P264">
        <f t="shared" si="58"/>
        <v>7.0827058348577054E-4</v>
      </c>
      <c r="Q264">
        <f t="shared" si="59"/>
        <v>1.6310845570543608E-6</v>
      </c>
    </row>
    <row r="265" spans="1:17">
      <c r="A265" s="1">
        <v>34164</v>
      </c>
      <c r="B265">
        <v>925.76</v>
      </c>
      <c r="C265">
        <v>7.76</v>
      </c>
      <c r="D265">
        <f t="shared" si="52"/>
        <v>8.0037734630750302E-3</v>
      </c>
      <c r="E265">
        <f t="shared" si="48"/>
        <v>-7.702220362092351E-3</v>
      </c>
      <c r="F265">
        <f t="shared" si="53"/>
        <v>8.0358892833032325E-3</v>
      </c>
      <c r="G265">
        <f t="shared" si="49"/>
        <v>-7.6726342710997653E-3</v>
      </c>
      <c r="H265">
        <f t="shared" si="54"/>
        <v>8.0037734630750302E-3</v>
      </c>
      <c r="I265" t="str">
        <f t="shared" si="50"/>
        <v/>
      </c>
      <c r="J265" t="str">
        <f t="shared" si="55"/>
        <v/>
      </c>
      <c r="K265">
        <f t="shared" si="51"/>
        <v>-7.702220362092351E-3</v>
      </c>
      <c r="L265">
        <f t="shared" si="56"/>
        <v>-7.702220362092351E-3</v>
      </c>
      <c r="M265" t="str">
        <f t="shared" si="57"/>
        <v/>
      </c>
      <c r="N265">
        <f>B265/MAX(B$2:B265)-1</f>
        <v>0</v>
      </c>
      <c r="O265">
        <f>C265/MAX(C$2:C265)-1</f>
        <v>-8.9399744572158379E-3</v>
      </c>
      <c r="P265">
        <f t="shared" si="58"/>
        <v>-1.5583297897827308E-2</v>
      </c>
      <c r="Q265">
        <f t="shared" si="59"/>
        <v>7.9923143295671621E-5</v>
      </c>
    </row>
    <row r="266" spans="1:17">
      <c r="A266" s="1">
        <v>34165</v>
      </c>
      <c r="B266">
        <v>936.59</v>
      </c>
      <c r="C266">
        <v>7.84</v>
      </c>
      <c r="D266">
        <f t="shared" si="52"/>
        <v>1.1630597988165851E-2</v>
      </c>
      <c r="E266">
        <f t="shared" si="48"/>
        <v>1.0256500167189061E-2</v>
      </c>
      <c r="F266">
        <f t="shared" si="53"/>
        <v>1.1698496370549538E-2</v>
      </c>
      <c r="G266">
        <f t="shared" si="49"/>
        <v>1.0309278350515427E-2</v>
      </c>
      <c r="H266">
        <f t="shared" si="54"/>
        <v>1.1630597988165851E-2</v>
      </c>
      <c r="I266">
        <f t="shared" si="50"/>
        <v>1.0256500167189061E-2</v>
      </c>
      <c r="J266" t="str">
        <f t="shared" si="55"/>
        <v/>
      </c>
      <c r="K266" t="str">
        <f t="shared" si="51"/>
        <v/>
      </c>
      <c r="L266">
        <f t="shared" si="56"/>
        <v>1.0256500167189061E-2</v>
      </c>
      <c r="M266" t="str">
        <f t="shared" si="57"/>
        <v/>
      </c>
      <c r="N266">
        <f>B266/MAX(B$2:B266)-1</f>
        <v>0</v>
      </c>
      <c r="O266">
        <f>C266/MAX(C$2:C266)-1</f>
        <v>0</v>
      </c>
      <c r="P266">
        <f t="shared" si="58"/>
        <v>-1.3731541808333914E-3</v>
      </c>
      <c r="Q266">
        <f t="shared" si="59"/>
        <v>0</v>
      </c>
    </row>
    <row r="267" spans="1:17">
      <c r="A267" s="1">
        <v>34166</v>
      </c>
      <c r="B267">
        <v>931.61</v>
      </c>
      <c r="C267">
        <v>7.85</v>
      </c>
      <c r="D267">
        <f t="shared" si="52"/>
        <v>-5.3313476026660639E-3</v>
      </c>
      <c r="E267">
        <f t="shared" si="48"/>
        <v>1.2746974320005163E-3</v>
      </c>
      <c r="F267">
        <f t="shared" si="53"/>
        <v>-5.3171611911295713E-3</v>
      </c>
      <c r="G267">
        <f t="shared" si="49"/>
        <v>1.2755102040815647E-3</v>
      </c>
      <c r="H267" t="str">
        <f t="shared" si="54"/>
        <v/>
      </c>
      <c r="I267">
        <f t="shared" si="50"/>
        <v>1.2746974320005163E-3</v>
      </c>
      <c r="J267">
        <f t="shared" si="55"/>
        <v>-5.3313476026660639E-3</v>
      </c>
      <c r="K267" t="str">
        <f t="shared" si="51"/>
        <v/>
      </c>
      <c r="L267" t="str">
        <f t="shared" si="56"/>
        <v/>
      </c>
      <c r="M267">
        <f t="shared" si="57"/>
        <v>1.2746974320005163E-3</v>
      </c>
      <c r="N267">
        <f>B267/MAX(B$2:B267)-1</f>
        <v>-5.3171611911295713E-3</v>
      </c>
      <c r="O267">
        <f>C267/MAX(C$2:C267)-1</f>
        <v>0</v>
      </c>
      <c r="P267">
        <f t="shared" si="58"/>
        <v>6.6279130774045125E-3</v>
      </c>
      <c r="Q267">
        <f t="shared" si="59"/>
        <v>0</v>
      </c>
    </row>
    <row r="268" spans="1:17">
      <c r="A268" s="1">
        <v>34167</v>
      </c>
      <c r="B268">
        <v>915.3</v>
      </c>
      <c r="C268">
        <v>7.77</v>
      </c>
      <c r="D268">
        <f t="shared" si="52"/>
        <v>-1.7662391782536552E-2</v>
      </c>
      <c r="E268">
        <f t="shared" si="48"/>
        <v>-1.0243367414760989E-2</v>
      </c>
      <c r="F268">
        <f t="shared" si="53"/>
        <v>-1.750732602698557E-2</v>
      </c>
      <c r="G268">
        <f t="shared" si="49"/>
        <v>-1.0191082802547768E-2</v>
      </c>
      <c r="H268" t="str">
        <f t="shared" si="54"/>
        <v/>
      </c>
      <c r="I268" t="str">
        <f t="shared" si="50"/>
        <v/>
      </c>
      <c r="J268">
        <f t="shared" si="55"/>
        <v>-1.7662391782536552E-2</v>
      </c>
      <c r="K268">
        <f t="shared" si="51"/>
        <v>-1.0243367414760989E-2</v>
      </c>
      <c r="L268" t="str">
        <f t="shared" si="56"/>
        <v/>
      </c>
      <c r="M268">
        <f t="shared" si="57"/>
        <v>-1.0243367414760989E-2</v>
      </c>
      <c r="N268">
        <f>B268/MAX(B$2:B268)-1</f>
        <v>-2.2731397943604015E-2</v>
      </c>
      <c r="O268">
        <f>C268/MAX(C$2:C268)-1</f>
        <v>-1.0191082802547768E-2</v>
      </c>
      <c r="P268">
        <f t="shared" si="58"/>
        <v>7.4466135150426105E-3</v>
      </c>
      <c r="Q268">
        <f t="shared" si="59"/>
        <v>1.0385816868838488E-4</v>
      </c>
    </row>
    <row r="269" spans="1:17">
      <c r="A269" s="1">
        <v>34170</v>
      </c>
      <c r="B269">
        <v>912.94</v>
      </c>
      <c r="C269">
        <v>7.71</v>
      </c>
      <c r="D269">
        <f t="shared" si="52"/>
        <v>-2.5817193703640013E-3</v>
      </c>
      <c r="E269">
        <f t="shared" si="48"/>
        <v>-7.7519768043179359E-3</v>
      </c>
      <c r="F269">
        <f t="shared" si="53"/>
        <v>-2.5783895990384442E-3</v>
      </c>
      <c r="G269">
        <f t="shared" si="49"/>
        <v>-7.7220077220077066E-3</v>
      </c>
      <c r="H269" t="str">
        <f t="shared" si="54"/>
        <v/>
      </c>
      <c r="I269" t="str">
        <f t="shared" si="50"/>
        <v/>
      </c>
      <c r="J269">
        <f t="shared" si="55"/>
        <v>-2.5817193703640013E-3</v>
      </c>
      <c r="K269">
        <f t="shared" si="51"/>
        <v>-7.7519768043179359E-3</v>
      </c>
      <c r="L269" t="str">
        <f t="shared" si="56"/>
        <v/>
      </c>
      <c r="M269">
        <f t="shared" si="57"/>
        <v>-7.7519768043179359E-3</v>
      </c>
      <c r="N269">
        <f>B269/MAX(B$2:B269)-1</f>
        <v>-2.5251177142613046E-2</v>
      </c>
      <c r="O269">
        <f>C269/MAX(C$2:C269)-1</f>
        <v>-1.7834394904458595E-2</v>
      </c>
      <c r="P269">
        <f t="shared" si="58"/>
        <v>-5.1569146580867642E-3</v>
      </c>
      <c r="Q269">
        <f t="shared" si="59"/>
        <v>3.1806564160817867E-4</v>
      </c>
    </row>
    <row r="270" spans="1:17">
      <c r="A270" s="1">
        <v>34171</v>
      </c>
      <c r="B270">
        <v>933.98</v>
      </c>
      <c r="C270">
        <v>7.76</v>
      </c>
      <c r="D270">
        <f t="shared" si="52"/>
        <v>2.278486370297431E-2</v>
      </c>
      <c r="E270">
        <f t="shared" si="48"/>
        <v>6.4641466198892376E-3</v>
      </c>
      <c r="F270">
        <f t="shared" si="53"/>
        <v>2.3046421451573984E-2</v>
      </c>
      <c r="G270">
        <f t="shared" si="49"/>
        <v>6.4850843060959562E-3</v>
      </c>
      <c r="H270">
        <f t="shared" si="54"/>
        <v>2.278486370297431E-2</v>
      </c>
      <c r="I270">
        <f t="shared" si="50"/>
        <v>6.4641466198892376E-3</v>
      </c>
      <c r="J270" t="str">
        <f t="shared" si="55"/>
        <v/>
      </c>
      <c r="K270" t="str">
        <f t="shared" si="51"/>
        <v/>
      </c>
      <c r="L270">
        <f t="shared" si="56"/>
        <v>6.4641466198892376E-3</v>
      </c>
      <c r="M270" t="str">
        <f t="shared" si="57"/>
        <v/>
      </c>
      <c r="N270">
        <f>B270/MAX(B$2:B270)-1</f>
        <v>-2.7867049616160378E-3</v>
      </c>
      <c r="O270">
        <f>C270/MAX(C$2:C270)-1</f>
        <v>-1.1464968152866239E-2</v>
      </c>
      <c r="P270">
        <f t="shared" si="58"/>
        <v>-1.6188255780201666E-2</v>
      </c>
      <c r="Q270">
        <f t="shared" si="59"/>
        <v>1.3144549474623711E-4</v>
      </c>
    </row>
    <row r="271" spans="1:17">
      <c r="A271" s="1">
        <v>34172</v>
      </c>
      <c r="B271">
        <v>936.56</v>
      </c>
      <c r="C271">
        <v>7.82</v>
      </c>
      <c r="D271">
        <f t="shared" si="52"/>
        <v>2.7585634480729927E-3</v>
      </c>
      <c r="E271">
        <f t="shared" si="48"/>
        <v>7.7022203620923033E-3</v>
      </c>
      <c r="F271">
        <f t="shared" si="53"/>
        <v>2.7623717852629515E-3</v>
      </c>
      <c r="G271">
        <f t="shared" si="49"/>
        <v>7.7319587628865705E-3</v>
      </c>
      <c r="H271">
        <f t="shared" si="54"/>
        <v>2.7585634480729927E-3</v>
      </c>
      <c r="I271">
        <f t="shared" si="50"/>
        <v>7.7022203620923033E-3</v>
      </c>
      <c r="J271" t="str">
        <f t="shared" si="55"/>
        <v/>
      </c>
      <c r="K271" t="str">
        <f t="shared" si="51"/>
        <v/>
      </c>
      <c r="L271">
        <f t="shared" si="56"/>
        <v>7.7022203620923033E-3</v>
      </c>
      <c r="M271" t="str">
        <f t="shared" si="57"/>
        <v/>
      </c>
      <c r="N271">
        <f>B271/MAX(B$2:B271)-1</f>
        <v>-3.2031091512951804E-5</v>
      </c>
      <c r="O271">
        <f>C271/MAX(C$2:C271)-1</f>
        <v>-3.8216560509553021E-3</v>
      </c>
      <c r="P271">
        <f t="shared" si="58"/>
        <v>4.9558969477245807E-3</v>
      </c>
      <c r="Q271">
        <f t="shared" si="59"/>
        <v>1.4605054971803275E-5</v>
      </c>
    </row>
    <row r="272" spans="1:17">
      <c r="A272" s="1">
        <v>34173</v>
      </c>
      <c r="B272">
        <v>940.3</v>
      </c>
      <c r="C272">
        <v>7.8</v>
      </c>
      <c r="D272">
        <f t="shared" si="52"/>
        <v>3.9853851116142475E-3</v>
      </c>
      <c r="E272">
        <f t="shared" si="48"/>
        <v>-2.5608208616737039E-3</v>
      </c>
      <c r="F272">
        <f t="shared" si="53"/>
        <v>3.9933373195524258E-3</v>
      </c>
      <c r="G272">
        <f t="shared" si="49"/>
        <v>-2.5575447570332921E-3</v>
      </c>
      <c r="H272">
        <f t="shared" si="54"/>
        <v>3.9853851116142475E-3</v>
      </c>
      <c r="I272" t="str">
        <f t="shared" si="50"/>
        <v/>
      </c>
      <c r="J272" t="str">
        <f t="shared" si="55"/>
        <v/>
      </c>
      <c r="K272">
        <f t="shared" si="51"/>
        <v>-2.5608208616737039E-3</v>
      </c>
      <c r="L272">
        <f t="shared" si="56"/>
        <v>-2.5608208616737039E-3</v>
      </c>
      <c r="M272" t="str">
        <f t="shared" si="57"/>
        <v/>
      </c>
      <c r="N272">
        <f>B272/MAX(B$2:B272)-1</f>
        <v>0</v>
      </c>
      <c r="O272">
        <f>C272/MAX(C$2:C272)-1</f>
        <v>-6.3694267515923553E-3</v>
      </c>
      <c r="P272">
        <f t="shared" si="58"/>
        <v>-6.5248262444401739E-3</v>
      </c>
      <c r="Q272">
        <f t="shared" si="59"/>
        <v>4.0569597143900344E-5</v>
      </c>
    </row>
    <row r="273" spans="1:17">
      <c r="A273" s="1">
        <v>34174</v>
      </c>
      <c r="B273">
        <v>938.79</v>
      </c>
      <c r="C273">
        <v>7.78</v>
      </c>
      <c r="D273">
        <f t="shared" si="52"/>
        <v>-1.6071612589320557E-3</v>
      </c>
      <c r="E273">
        <f t="shared" si="48"/>
        <v>-2.5673955052458097E-3</v>
      </c>
      <c r="F273">
        <f t="shared" si="53"/>
        <v>-1.6058704668722168E-3</v>
      </c>
      <c r="G273">
        <f t="shared" si="49"/>
        <v>-2.564102564102555E-3</v>
      </c>
      <c r="H273" t="str">
        <f t="shared" si="54"/>
        <v/>
      </c>
      <c r="I273" t="str">
        <f t="shared" si="50"/>
        <v/>
      </c>
      <c r="J273">
        <f t="shared" si="55"/>
        <v>-1.6071612589320557E-3</v>
      </c>
      <c r="K273">
        <f t="shared" si="51"/>
        <v>-2.5673955052458097E-3</v>
      </c>
      <c r="L273" t="str">
        <f t="shared" si="56"/>
        <v/>
      </c>
      <c r="M273">
        <f t="shared" si="57"/>
        <v>-2.5673955052458097E-3</v>
      </c>
      <c r="N273">
        <f>B273/MAX(B$2:B273)-1</f>
        <v>-1.6058704668722168E-3</v>
      </c>
      <c r="O273">
        <f>C273/MAX(C$2:C273)-1</f>
        <v>-8.9171974522291864E-3</v>
      </c>
      <c r="P273">
        <f t="shared" si="58"/>
        <v>-9.5977336893837695E-4</v>
      </c>
      <c r="Q273">
        <f t="shared" si="59"/>
        <v>7.9516410402042688E-5</v>
      </c>
    </row>
    <row r="274" spans="1:17">
      <c r="A274" s="1">
        <v>34177</v>
      </c>
      <c r="B274">
        <v>936.45</v>
      </c>
      <c r="C274">
        <v>7.77</v>
      </c>
      <c r="D274">
        <f t="shared" si="52"/>
        <v>-2.4956818482362226E-3</v>
      </c>
      <c r="E274">
        <f t="shared" si="48"/>
        <v>-1.2861738107442296E-3</v>
      </c>
      <c r="F274">
        <f t="shared" si="53"/>
        <v>-2.4925702233725699E-3</v>
      </c>
      <c r="G274">
        <f t="shared" si="49"/>
        <v>-1.2853470437018677E-3</v>
      </c>
      <c r="H274" t="str">
        <f t="shared" si="54"/>
        <v/>
      </c>
      <c r="I274" t="str">
        <f t="shared" si="50"/>
        <v/>
      </c>
      <c r="J274">
        <f t="shared" si="55"/>
        <v>-2.4956818482362226E-3</v>
      </c>
      <c r="K274">
        <f t="shared" si="51"/>
        <v>-1.2861738107442296E-3</v>
      </c>
      <c r="L274" t="str">
        <f t="shared" si="56"/>
        <v/>
      </c>
      <c r="M274">
        <f t="shared" si="57"/>
        <v>-1.2861738107442296E-3</v>
      </c>
      <c r="N274">
        <f>B274/MAX(B$2:B274)-1</f>
        <v>-4.0944379453364821E-3</v>
      </c>
      <c r="O274">
        <f>C274/MAX(C$2:C274)-1</f>
        <v>-1.0191082802547768E-2</v>
      </c>
      <c r="P274">
        <f t="shared" si="58"/>
        <v>1.2102397873277049E-3</v>
      </c>
      <c r="Q274">
        <f t="shared" si="59"/>
        <v>1.0385816868838488E-4</v>
      </c>
    </row>
    <row r="275" spans="1:17">
      <c r="A275" s="1">
        <v>34178</v>
      </c>
      <c r="B275">
        <v>942.29</v>
      </c>
      <c r="C275">
        <v>7.78</v>
      </c>
      <c r="D275">
        <f t="shared" si="52"/>
        <v>6.2169526490073075E-3</v>
      </c>
      <c r="E275">
        <f t="shared" si="48"/>
        <v>1.2861738107443066E-3</v>
      </c>
      <c r="F275">
        <f t="shared" si="53"/>
        <v>6.2363180095039716E-3</v>
      </c>
      <c r="G275">
        <f t="shared" si="49"/>
        <v>1.2870012870014325E-3</v>
      </c>
      <c r="H275">
        <f t="shared" si="54"/>
        <v>6.2169526490073075E-3</v>
      </c>
      <c r="I275">
        <f t="shared" si="50"/>
        <v>1.2861738107443066E-3</v>
      </c>
      <c r="J275" t="str">
        <f t="shared" si="55"/>
        <v/>
      </c>
      <c r="K275" t="str">
        <f t="shared" si="51"/>
        <v/>
      </c>
      <c r="L275">
        <f t="shared" si="56"/>
        <v>1.2861738107443066E-3</v>
      </c>
      <c r="M275" t="str">
        <f t="shared" si="57"/>
        <v/>
      </c>
      <c r="N275">
        <f>B275/MAX(B$2:B275)-1</f>
        <v>0</v>
      </c>
      <c r="O275">
        <f>C275/MAX(C$2:C275)-1</f>
        <v>-8.9171974522291864E-3</v>
      </c>
      <c r="P275">
        <f t="shared" si="58"/>
        <v>-4.9186425036745751E-3</v>
      </c>
      <c r="Q275">
        <f t="shared" si="59"/>
        <v>7.9516410402042688E-5</v>
      </c>
    </row>
    <row r="276" spans="1:17">
      <c r="A276" s="1">
        <v>34179</v>
      </c>
      <c r="B276">
        <v>952.29</v>
      </c>
      <c r="C276">
        <v>7.79</v>
      </c>
      <c r="D276">
        <f t="shared" si="52"/>
        <v>1.0556527427419492E-2</v>
      </c>
      <c r="E276">
        <f t="shared" si="48"/>
        <v>1.2845216923566189E-3</v>
      </c>
      <c r="F276">
        <f t="shared" si="53"/>
        <v>1.0612444152012568E-2</v>
      </c>
      <c r="G276">
        <f t="shared" si="49"/>
        <v>1.2853470437017567E-3</v>
      </c>
      <c r="H276">
        <f t="shared" si="54"/>
        <v>1.0556527427419492E-2</v>
      </c>
      <c r="I276">
        <f t="shared" si="50"/>
        <v>1.2845216923566189E-3</v>
      </c>
      <c r="J276" t="str">
        <f t="shared" si="55"/>
        <v/>
      </c>
      <c r="K276" t="str">
        <f t="shared" si="51"/>
        <v/>
      </c>
      <c r="L276">
        <f t="shared" si="56"/>
        <v>1.2845216923566189E-3</v>
      </c>
      <c r="M276" t="str">
        <f t="shared" si="57"/>
        <v/>
      </c>
      <c r="N276">
        <f>B276/MAX(B$2:B276)-1</f>
        <v>0</v>
      </c>
      <c r="O276">
        <f>C276/MAX(C$2:C276)-1</f>
        <v>-7.6433121019108263E-3</v>
      </c>
      <c r="P276">
        <f t="shared" si="58"/>
        <v>-9.2291532350337047E-3</v>
      </c>
      <c r="Q276">
        <f t="shared" si="59"/>
        <v>5.8420219887216494E-5</v>
      </c>
    </row>
    <row r="277" spans="1:17">
      <c r="A277" s="1">
        <v>34180</v>
      </c>
      <c r="B277">
        <v>954.31</v>
      </c>
      <c r="C277">
        <v>7.8</v>
      </c>
      <c r="D277">
        <f t="shared" si="52"/>
        <v>2.1189560010618433E-3</v>
      </c>
      <c r="E277">
        <f t="shared" si="48"/>
        <v>1.2828738128891231E-3</v>
      </c>
      <c r="F277">
        <f t="shared" si="53"/>
        <v>2.1212025748458263E-3</v>
      </c>
      <c r="G277">
        <f t="shared" si="49"/>
        <v>1.2836970474967568E-3</v>
      </c>
      <c r="H277">
        <f t="shared" si="54"/>
        <v>2.1189560010618433E-3</v>
      </c>
      <c r="I277">
        <f t="shared" si="50"/>
        <v>1.2828738128891231E-3</v>
      </c>
      <c r="J277" t="str">
        <f t="shared" si="55"/>
        <v/>
      </c>
      <c r="K277" t="str">
        <f t="shared" si="51"/>
        <v/>
      </c>
      <c r="L277">
        <f t="shared" si="56"/>
        <v>1.2828738128891231E-3</v>
      </c>
      <c r="M277" t="str">
        <f t="shared" si="57"/>
        <v/>
      </c>
      <c r="N277">
        <f>B277/MAX(B$2:B277)-1</f>
        <v>0</v>
      </c>
      <c r="O277">
        <f>C277/MAX(C$2:C277)-1</f>
        <v>-6.3694267515923553E-3</v>
      </c>
      <c r="P277">
        <f t="shared" si="58"/>
        <v>-8.3573276884785219E-4</v>
      </c>
      <c r="Q277">
        <f t="shared" si="59"/>
        <v>4.0569597143900344E-5</v>
      </c>
    </row>
    <row r="278" spans="1:17">
      <c r="A278" s="1">
        <v>34181</v>
      </c>
      <c r="B278">
        <v>947.14</v>
      </c>
      <c r="C278">
        <v>7.72</v>
      </c>
      <c r="D278">
        <f t="shared" si="52"/>
        <v>-7.5416487245584529E-3</v>
      </c>
      <c r="E278">
        <f t="shared" si="48"/>
        <v>-1.0309369658861213E-2</v>
      </c>
      <c r="F278">
        <f t="shared" si="53"/>
        <v>-7.51328184761757E-3</v>
      </c>
      <c r="G278">
        <f t="shared" si="49"/>
        <v>-1.025641025641022E-2</v>
      </c>
      <c r="H278" t="str">
        <f t="shared" si="54"/>
        <v/>
      </c>
      <c r="I278" t="str">
        <f t="shared" si="50"/>
        <v/>
      </c>
      <c r="J278">
        <f t="shared" si="55"/>
        <v>-7.5416487245584529E-3</v>
      </c>
      <c r="K278">
        <f t="shared" si="51"/>
        <v>-1.0309369658861213E-2</v>
      </c>
      <c r="L278" t="str">
        <f t="shared" si="56"/>
        <v/>
      </c>
      <c r="M278">
        <f t="shared" si="57"/>
        <v>-1.0309369658861213E-2</v>
      </c>
      <c r="N278">
        <f>B278/MAX(B$2:B278)-1</f>
        <v>-7.51328184761757E-3</v>
      </c>
      <c r="O278">
        <f>C278/MAX(C$2:C278)-1</f>
        <v>-1.6560509554140124E-2</v>
      </c>
      <c r="P278">
        <f t="shared" si="58"/>
        <v>-2.7638943258598836E-3</v>
      </c>
      <c r="Q278">
        <f t="shared" si="59"/>
        <v>2.7425047669276634E-4</v>
      </c>
    </row>
    <row r="279" spans="1:17">
      <c r="A279" s="1">
        <v>34184</v>
      </c>
      <c r="B279">
        <v>950.3</v>
      </c>
      <c r="C279">
        <v>7.63</v>
      </c>
      <c r="D279">
        <f t="shared" si="52"/>
        <v>3.3308066884763891E-3</v>
      </c>
      <c r="E279">
        <f t="shared" si="48"/>
        <v>-1.1726518740319094E-2</v>
      </c>
      <c r="F279">
        <f t="shared" si="53"/>
        <v>3.3363599890194884E-3</v>
      </c>
      <c r="G279">
        <f t="shared" si="49"/>
        <v>-1.1658031088082832E-2</v>
      </c>
      <c r="H279">
        <f t="shared" si="54"/>
        <v>3.3308066884763891E-3</v>
      </c>
      <c r="I279" t="str">
        <f t="shared" si="50"/>
        <v/>
      </c>
      <c r="J279" t="str">
        <f t="shared" si="55"/>
        <v/>
      </c>
      <c r="K279">
        <f t="shared" si="51"/>
        <v>-1.1726518740319094E-2</v>
      </c>
      <c r="L279">
        <f t="shared" si="56"/>
        <v>-1.1726518740319094E-2</v>
      </c>
      <c r="M279" t="str">
        <f t="shared" si="57"/>
        <v/>
      </c>
      <c r="N279">
        <f>B279/MAX(B$2:B279)-1</f>
        <v>-4.2019888715406628E-3</v>
      </c>
      <c r="O279">
        <f>C279/MAX(C$2:C279)-1</f>
        <v>-2.8025477707006363E-2</v>
      </c>
      <c r="P279">
        <f t="shared" si="58"/>
        <v>-1.4944530742677764E-2</v>
      </c>
      <c r="Q279">
        <f t="shared" si="59"/>
        <v>7.8542740070591062E-4</v>
      </c>
    </row>
    <row r="280" spans="1:17">
      <c r="A280" s="1">
        <v>34185</v>
      </c>
      <c r="B280">
        <v>952.37</v>
      </c>
      <c r="C280">
        <v>7.58</v>
      </c>
      <c r="D280">
        <f t="shared" si="52"/>
        <v>2.1758905293100509E-3</v>
      </c>
      <c r="E280">
        <f t="shared" si="48"/>
        <v>-6.5746456420853567E-3</v>
      </c>
      <c r="F280">
        <f t="shared" si="53"/>
        <v>2.1782594970010116E-3</v>
      </c>
      <c r="G280">
        <f t="shared" si="49"/>
        <v>-6.5530799475753687E-3</v>
      </c>
      <c r="H280">
        <f t="shared" si="54"/>
        <v>2.1758905293100509E-3</v>
      </c>
      <c r="I280" t="str">
        <f t="shared" si="50"/>
        <v/>
      </c>
      <c r="J280" t="str">
        <f t="shared" si="55"/>
        <v/>
      </c>
      <c r="K280">
        <f t="shared" si="51"/>
        <v>-6.5746456420853567E-3</v>
      </c>
      <c r="L280">
        <f t="shared" si="56"/>
        <v>-6.5746456420853567E-3</v>
      </c>
      <c r="M280" t="str">
        <f t="shared" si="57"/>
        <v/>
      </c>
      <c r="N280">
        <f>B280/MAX(B$2:B280)-1</f>
        <v>-2.0328823967054044E-3</v>
      </c>
      <c r="O280">
        <f>C280/MAX(C$2:C280)-1</f>
        <v>-3.4394904458598718E-2</v>
      </c>
      <c r="P280">
        <f t="shared" si="58"/>
        <v>-8.7123616600490728E-3</v>
      </c>
      <c r="Q280">
        <f t="shared" si="59"/>
        <v>1.183009452716134E-3</v>
      </c>
    </row>
    <row r="281" spans="1:17">
      <c r="A281" s="1">
        <v>34186</v>
      </c>
      <c r="B281">
        <v>960.32</v>
      </c>
      <c r="C281">
        <v>7.67</v>
      </c>
      <c r="D281">
        <f t="shared" si="52"/>
        <v>8.3129475054228002E-3</v>
      </c>
      <c r="E281">
        <f t="shared" si="48"/>
        <v>1.1803415724884421E-2</v>
      </c>
      <c r="F281">
        <f t="shared" si="53"/>
        <v>8.3475959973540181E-3</v>
      </c>
      <c r="G281">
        <f t="shared" si="49"/>
        <v>1.1873350923482739E-2</v>
      </c>
      <c r="H281">
        <f t="shared" si="54"/>
        <v>8.3129475054228002E-3</v>
      </c>
      <c r="I281">
        <f t="shared" si="50"/>
        <v>1.1803415724884421E-2</v>
      </c>
      <c r="J281" t="str">
        <f t="shared" si="55"/>
        <v/>
      </c>
      <c r="K281" t="str">
        <f t="shared" si="51"/>
        <v/>
      </c>
      <c r="L281">
        <f t="shared" si="56"/>
        <v>1.1803415724884421E-2</v>
      </c>
      <c r="M281" t="str">
        <f t="shared" si="57"/>
        <v/>
      </c>
      <c r="N281">
        <f>B281/MAX(B$2:B281)-1</f>
        <v>0</v>
      </c>
      <c r="O281">
        <f>C281/MAX(C$2:C281)-1</f>
        <v>-2.2929936305732479E-2</v>
      </c>
      <c r="P281">
        <f t="shared" si="58"/>
        <v>3.496566997456263E-3</v>
      </c>
      <c r="Q281">
        <f t="shared" si="59"/>
        <v>5.2578197898494846E-4</v>
      </c>
    </row>
    <row r="282" spans="1:17">
      <c r="A282" s="1">
        <v>34187</v>
      </c>
      <c r="B282">
        <v>951.19</v>
      </c>
      <c r="C282">
        <v>7.69</v>
      </c>
      <c r="D282">
        <f t="shared" si="52"/>
        <v>-9.5527299668573609E-3</v>
      </c>
      <c r="E282">
        <f t="shared" si="48"/>
        <v>2.6041681383879513E-3</v>
      </c>
      <c r="F282">
        <f t="shared" si="53"/>
        <v>-9.5072475841385673E-3</v>
      </c>
      <c r="G282">
        <f t="shared" si="49"/>
        <v>2.6075619295959918E-3</v>
      </c>
      <c r="H282" t="str">
        <f t="shared" si="54"/>
        <v/>
      </c>
      <c r="I282">
        <f t="shared" si="50"/>
        <v>2.6041681383879513E-3</v>
      </c>
      <c r="J282">
        <f t="shared" si="55"/>
        <v>-9.5527299668573609E-3</v>
      </c>
      <c r="K282" t="str">
        <f t="shared" si="51"/>
        <v/>
      </c>
      <c r="L282" t="str">
        <f t="shared" si="56"/>
        <v/>
      </c>
      <c r="M282">
        <f t="shared" si="57"/>
        <v>2.6041681383879513E-3</v>
      </c>
      <c r="N282">
        <f>B282/MAX(B$2:B282)-1</f>
        <v>-9.5072475841385673E-3</v>
      </c>
      <c r="O282">
        <f>C282/MAX(C$2:C282)-1</f>
        <v>-2.0382165605095426E-2</v>
      </c>
      <c r="P282">
        <f t="shared" si="58"/>
        <v>1.2231093548323191E-2</v>
      </c>
      <c r="Q282">
        <f t="shared" si="59"/>
        <v>4.1543267475353498E-4</v>
      </c>
    </row>
    <row r="283" spans="1:17">
      <c r="A283" s="1">
        <v>34188</v>
      </c>
      <c r="B283">
        <v>933.54</v>
      </c>
      <c r="C283">
        <v>7.72</v>
      </c>
      <c r="D283">
        <f t="shared" si="52"/>
        <v>-1.8730020730218636E-2</v>
      </c>
      <c r="E283">
        <f t="shared" si="48"/>
        <v>3.8935805191320197E-3</v>
      </c>
      <c r="F283">
        <f t="shared" si="53"/>
        <v>-1.8555703907736754E-2</v>
      </c>
      <c r="G283">
        <f t="shared" si="49"/>
        <v>3.9011703511051543E-3</v>
      </c>
      <c r="H283" t="str">
        <f t="shared" si="54"/>
        <v/>
      </c>
      <c r="I283">
        <f t="shared" si="50"/>
        <v>3.8935805191320197E-3</v>
      </c>
      <c r="J283">
        <f t="shared" si="55"/>
        <v>-1.8730020730218636E-2</v>
      </c>
      <c r="K283" t="str">
        <f t="shared" si="51"/>
        <v/>
      </c>
      <c r="L283" t="str">
        <f t="shared" si="56"/>
        <v/>
      </c>
      <c r="M283">
        <f t="shared" si="57"/>
        <v>3.8935805191320197E-3</v>
      </c>
      <c r="N283">
        <f>B283/MAX(B$2:B283)-1</f>
        <v>-2.7886537820726476E-2</v>
      </c>
      <c r="O283">
        <f>C283/MAX(C$2:C283)-1</f>
        <v>-1.6560509554140124E-2</v>
      </c>
      <c r="P283">
        <f t="shared" si="58"/>
        <v>2.2881455777222115E-2</v>
      </c>
      <c r="Q283">
        <f t="shared" si="59"/>
        <v>2.7425047669276634E-4</v>
      </c>
    </row>
    <row r="284" spans="1:17">
      <c r="A284" s="1">
        <v>34191</v>
      </c>
      <c r="B284">
        <v>937</v>
      </c>
      <c r="C284">
        <v>7.61</v>
      </c>
      <c r="D284">
        <f t="shared" si="52"/>
        <v>3.6994706834958765E-3</v>
      </c>
      <c r="E284">
        <f t="shared" si="48"/>
        <v>-1.4351192163090273E-2</v>
      </c>
      <c r="F284">
        <f t="shared" si="53"/>
        <v>3.7063221715192274E-3</v>
      </c>
      <c r="G284">
        <f t="shared" si="49"/>
        <v>-1.4248704663212375E-2</v>
      </c>
      <c r="H284">
        <f t="shared" si="54"/>
        <v>3.6994706834958765E-3</v>
      </c>
      <c r="I284" t="str">
        <f t="shared" si="50"/>
        <v/>
      </c>
      <c r="J284" t="str">
        <f t="shared" si="55"/>
        <v/>
      </c>
      <c r="K284">
        <f t="shared" si="51"/>
        <v>-1.4351192163090273E-2</v>
      </c>
      <c r="L284">
        <f t="shared" si="56"/>
        <v>-1.4351192163090273E-2</v>
      </c>
      <c r="M284" t="str">
        <f t="shared" si="57"/>
        <v/>
      </c>
      <c r="N284">
        <f>B284/MAX(B$2:B284)-1</f>
        <v>-2.4283572142619225E-2</v>
      </c>
      <c r="O284">
        <f>C284/MAX(C$2:C284)-1</f>
        <v>-3.0573248407643194E-2</v>
      </c>
      <c r="P284">
        <f t="shared" si="58"/>
        <v>-1.7888725454957677E-2</v>
      </c>
      <c r="Q284">
        <f t="shared" si="59"/>
        <v>9.3472351819545707E-4</v>
      </c>
    </row>
    <row r="285" spans="1:17">
      <c r="A285" s="1">
        <v>34192</v>
      </c>
      <c r="B285">
        <v>926.53</v>
      </c>
      <c r="C285">
        <v>7.63</v>
      </c>
      <c r="D285">
        <f t="shared" si="52"/>
        <v>-1.1236857112779365E-2</v>
      </c>
      <c r="E285">
        <f t="shared" si="48"/>
        <v>2.62467342277108E-3</v>
      </c>
      <c r="F285">
        <f t="shared" si="53"/>
        <v>-1.1173959445037407E-2</v>
      </c>
      <c r="G285">
        <f t="shared" si="49"/>
        <v>2.6281208935610145E-3</v>
      </c>
      <c r="H285" t="str">
        <f t="shared" si="54"/>
        <v/>
      </c>
      <c r="I285">
        <f t="shared" si="50"/>
        <v>2.62467342277108E-3</v>
      </c>
      <c r="J285">
        <f t="shared" si="55"/>
        <v>-1.1236857112779365E-2</v>
      </c>
      <c r="K285" t="str">
        <f t="shared" si="51"/>
        <v/>
      </c>
      <c r="L285" t="str">
        <f t="shared" si="56"/>
        <v/>
      </c>
      <c r="M285">
        <f t="shared" si="57"/>
        <v>2.62467342277108E-3</v>
      </c>
      <c r="N285">
        <f>B285/MAX(B$2:B285)-1</f>
        <v>-3.5186187937354285E-2</v>
      </c>
      <c r="O285">
        <f>C285/MAX(C$2:C285)-1</f>
        <v>-2.8025477707006363E-2</v>
      </c>
      <c r="P285">
        <f t="shared" si="58"/>
        <v>1.3958046989592132E-2</v>
      </c>
      <c r="Q285">
        <f t="shared" si="59"/>
        <v>7.8542740070591062E-4</v>
      </c>
    </row>
    <row r="286" spans="1:17">
      <c r="A286" s="1">
        <v>34193</v>
      </c>
      <c r="B286">
        <v>922.02</v>
      </c>
      <c r="C286">
        <v>7.61</v>
      </c>
      <c r="D286">
        <f t="shared" si="52"/>
        <v>-4.8795098303468379E-3</v>
      </c>
      <c r="E286">
        <f t="shared" si="48"/>
        <v>-2.6246734227711056E-3</v>
      </c>
      <c r="F286">
        <f t="shared" si="53"/>
        <v>-4.867624361866274E-3</v>
      </c>
      <c r="G286">
        <f t="shared" si="49"/>
        <v>-2.6212319790300809E-3</v>
      </c>
      <c r="H286" t="str">
        <f t="shared" si="54"/>
        <v/>
      </c>
      <c r="I286" t="str">
        <f t="shared" si="50"/>
        <v/>
      </c>
      <c r="J286">
        <f t="shared" si="55"/>
        <v>-4.8795098303468379E-3</v>
      </c>
      <c r="K286">
        <f t="shared" si="51"/>
        <v>-2.6246734227711056E-3</v>
      </c>
      <c r="L286" t="str">
        <f t="shared" si="56"/>
        <v/>
      </c>
      <c r="M286">
        <f t="shared" si="57"/>
        <v>-2.6246734227711056E-3</v>
      </c>
      <c r="N286">
        <f>B286/MAX(B$2:B286)-1</f>
        <v>-3.9882539153615504E-2</v>
      </c>
      <c r="O286">
        <f>C286/MAX(C$2:C286)-1</f>
        <v>-3.0573248407643194E-2</v>
      </c>
      <c r="P286">
        <f t="shared" si="58"/>
        <v>2.2573804629717475E-3</v>
      </c>
      <c r="Q286">
        <f t="shared" si="59"/>
        <v>9.3472351819545707E-4</v>
      </c>
    </row>
    <row r="287" spans="1:17">
      <c r="A287" s="1">
        <v>34194</v>
      </c>
      <c r="B287">
        <v>924.77</v>
      </c>
      <c r="C287">
        <v>7.55</v>
      </c>
      <c r="D287">
        <f t="shared" si="52"/>
        <v>2.9781426502799558E-3</v>
      </c>
      <c r="E287">
        <f t="shared" si="48"/>
        <v>-7.9156086126611989E-3</v>
      </c>
      <c r="F287">
        <f t="shared" si="53"/>
        <v>2.9825817227391305E-3</v>
      </c>
      <c r="G287">
        <f t="shared" si="49"/>
        <v>-7.8843626806833766E-3</v>
      </c>
      <c r="H287">
        <f t="shared" si="54"/>
        <v>2.9781426502799558E-3</v>
      </c>
      <c r="I287" t="str">
        <f t="shared" si="50"/>
        <v/>
      </c>
      <c r="J287" t="str">
        <f t="shared" si="55"/>
        <v/>
      </c>
      <c r="K287">
        <f t="shared" si="51"/>
        <v>-7.9156086126611989E-3</v>
      </c>
      <c r="L287">
        <f t="shared" si="56"/>
        <v>-7.9156086126611989E-3</v>
      </c>
      <c r="M287" t="str">
        <f t="shared" si="57"/>
        <v/>
      </c>
      <c r="N287">
        <f>B287/MAX(B$2:B287)-1</f>
        <v>-3.7018910363212365E-2</v>
      </c>
      <c r="O287">
        <f>C287/MAX(C$2:C287)-1</f>
        <v>-3.8216560509554132E-2</v>
      </c>
      <c r="P287">
        <f t="shared" si="58"/>
        <v>-1.0834629236289639E-2</v>
      </c>
      <c r="Q287">
        <f t="shared" si="59"/>
        <v>1.4605054971804123E-3</v>
      </c>
    </row>
    <row r="288" spans="1:17">
      <c r="A288" s="1">
        <v>34195</v>
      </c>
      <c r="B288">
        <v>900.81</v>
      </c>
      <c r="C288">
        <v>7.53</v>
      </c>
      <c r="D288">
        <f t="shared" si="52"/>
        <v>-2.625069937842921E-2</v>
      </c>
      <c r="E288">
        <f t="shared" si="48"/>
        <v>-2.652521449131117E-3</v>
      </c>
      <c r="F288">
        <f t="shared" si="53"/>
        <v>-2.5909144976588805E-2</v>
      </c>
      <c r="G288">
        <f t="shared" si="49"/>
        <v>-2.6490066225165476E-3</v>
      </c>
      <c r="H288" t="str">
        <f t="shared" si="54"/>
        <v/>
      </c>
      <c r="I288" t="str">
        <f t="shared" si="50"/>
        <v/>
      </c>
      <c r="J288">
        <f t="shared" si="55"/>
        <v>-2.625069937842921E-2</v>
      </c>
      <c r="K288">
        <f t="shared" si="51"/>
        <v>-2.652521449131117E-3</v>
      </c>
      <c r="L288" t="str">
        <f t="shared" si="56"/>
        <v/>
      </c>
      <c r="M288">
        <f t="shared" si="57"/>
        <v>-2.652521449131117E-3</v>
      </c>
      <c r="N288">
        <f>B288/MAX(B$2:B288)-1</f>
        <v>-6.1968927024325327E-2</v>
      </c>
      <c r="O288">
        <f>C288/MAX(C$2:C288)-1</f>
        <v>-4.0764331210190963E-2</v>
      </c>
      <c r="P288">
        <f t="shared" si="58"/>
        <v>2.3878818114469569E-2</v>
      </c>
      <c r="Q288">
        <f t="shared" si="59"/>
        <v>1.661730699014149E-3</v>
      </c>
    </row>
    <row r="289" spans="1:17">
      <c r="A289" s="1">
        <v>34198</v>
      </c>
      <c r="B289">
        <v>912.49</v>
      </c>
      <c r="C289">
        <v>7.44</v>
      </c>
      <c r="D289">
        <f t="shared" si="52"/>
        <v>1.2882767925341048E-2</v>
      </c>
      <c r="E289">
        <f t="shared" si="48"/>
        <v>-1.2024192966801701E-2</v>
      </c>
      <c r="F289">
        <f t="shared" si="53"/>
        <v>1.2966108280325628E-2</v>
      </c>
      <c r="G289">
        <f t="shared" si="49"/>
        <v>-1.195219123505975E-2</v>
      </c>
      <c r="H289">
        <f t="shared" si="54"/>
        <v>1.2882767925341048E-2</v>
      </c>
      <c r="I289" t="str">
        <f t="shared" si="50"/>
        <v/>
      </c>
      <c r="J289" t="str">
        <f t="shared" si="55"/>
        <v/>
      </c>
      <c r="K289">
        <f t="shared" si="51"/>
        <v>-1.2024192966801701E-2</v>
      </c>
      <c r="L289">
        <f t="shared" si="56"/>
        <v>-1.2024192966801701E-2</v>
      </c>
      <c r="M289" t="str">
        <f t="shared" si="57"/>
        <v/>
      </c>
      <c r="N289">
        <f>B289/MAX(B$2:B289)-1</f>
        <v>-4.9806314561812726E-2</v>
      </c>
      <c r="O289">
        <f>C289/MAX(C$2:C289)-1</f>
        <v>-5.2229299363057202E-2</v>
      </c>
      <c r="P289">
        <f t="shared" si="58"/>
        <v>-2.45993417861613E-2</v>
      </c>
      <c r="Q289">
        <f t="shared" si="59"/>
        <v>2.7278997119558474E-3</v>
      </c>
    </row>
    <row r="290" spans="1:17">
      <c r="A290" s="1">
        <v>34199</v>
      </c>
      <c r="B290">
        <v>926.01</v>
      </c>
      <c r="C290">
        <v>7.46</v>
      </c>
      <c r="D290">
        <f t="shared" si="52"/>
        <v>1.4707907231450384E-2</v>
      </c>
      <c r="E290">
        <f t="shared" si="48"/>
        <v>2.6845653706689828E-3</v>
      </c>
      <c r="F290">
        <f t="shared" si="53"/>
        <v>1.4816600729870899E-2</v>
      </c>
      <c r="G290">
        <f t="shared" si="49"/>
        <v>2.6881720430107503E-3</v>
      </c>
      <c r="H290">
        <f t="shared" si="54"/>
        <v>1.4707907231450384E-2</v>
      </c>
      <c r="I290">
        <f t="shared" si="50"/>
        <v>2.6845653706689828E-3</v>
      </c>
      <c r="J290" t="str">
        <f t="shared" si="55"/>
        <v/>
      </c>
      <c r="K290" t="str">
        <f t="shared" si="51"/>
        <v/>
      </c>
      <c r="L290">
        <f t="shared" si="56"/>
        <v>2.6845653706689828E-3</v>
      </c>
      <c r="M290" t="str">
        <f t="shared" si="57"/>
        <v/>
      </c>
      <c r="N290">
        <f>B290/MAX(B$2:B290)-1</f>
        <v>-3.5727674108630536E-2</v>
      </c>
      <c r="O290">
        <f>C290/MAX(C$2:C290)-1</f>
        <v>-4.9681528662420371E-2</v>
      </c>
      <c r="P290">
        <f t="shared" si="58"/>
        <v>-1.1951350301263486E-2</v>
      </c>
      <c r="Q290">
        <f t="shared" si="59"/>
        <v>2.4682542902348969E-3</v>
      </c>
    </row>
    <row r="291" spans="1:17">
      <c r="A291" s="1">
        <v>34200</v>
      </c>
      <c r="B291">
        <v>939.35</v>
      </c>
      <c r="C291">
        <v>7.51</v>
      </c>
      <c r="D291">
        <f t="shared" si="52"/>
        <v>1.4303112989369737E-2</v>
      </c>
      <c r="E291">
        <f t="shared" si="48"/>
        <v>6.6800515603737875E-3</v>
      </c>
      <c r="F291">
        <f t="shared" si="53"/>
        <v>1.4405891945011406E-2</v>
      </c>
      <c r="G291">
        <f t="shared" si="49"/>
        <v>6.7024128686326012E-3</v>
      </c>
      <c r="H291">
        <f t="shared" si="54"/>
        <v>1.4303112989369737E-2</v>
      </c>
      <c r="I291">
        <f t="shared" si="50"/>
        <v>6.6800515603737875E-3</v>
      </c>
      <c r="J291" t="str">
        <f t="shared" si="55"/>
        <v/>
      </c>
      <c r="K291" t="str">
        <f t="shared" si="51"/>
        <v/>
      </c>
      <c r="L291">
        <f t="shared" si="56"/>
        <v>6.6800515603737875E-3</v>
      </c>
      <c r="M291" t="str">
        <f t="shared" si="57"/>
        <v/>
      </c>
      <c r="N291">
        <f>B291/MAX(B$2:B291)-1</f>
        <v>-2.183647117627463E-2</v>
      </c>
      <c r="O291">
        <f>C291/MAX(C$2:C291)-1</f>
        <v>-4.3312101910828016E-2</v>
      </c>
      <c r="P291">
        <f t="shared" si="58"/>
        <v>-7.5940795864347654E-3</v>
      </c>
      <c r="Q291">
        <f t="shared" si="59"/>
        <v>1.8759381719339518E-3</v>
      </c>
    </row>
    <row r="292" spans="1:17">
      <c r="A292" s="1">
        <v>34201</v>
      </c>
      <c r="B292">
        <v>925.05</v>
      </c>
      <c r="C292">
        <v>7.53</v>
      </c>
      <c r="D292">
        <f t="shared" si="52"/>
        <v>-1.5340356607696502E-2</v>
      </c>
      <c r="E292">
        <f t="shared" si="48"/>
        <v>2.659576035758796E-3</v>
      </c>
      <c r="F292">
        <f t="shared" si="53"/>
        <v>-1.5223292702400637E-2</v>
      </c>
      <c r="G292">
        <f t="shared" si="49"/>
        <v>2.6631158455392434E-3</v>
      </c>
      <c r="H292" t="str">
        <f t="shared" si="54"/>
        <v/>
      </c>
      <c r="I292">
        <f t="shared" si="50"/>
        <v>2.659576035758796E-3</v>
      </c>
      <c r="J292">
        <f t="shared" si="55"/>
        <v>-1.5340356607696502E-2</v>
      </c>
      <c r="K292" t="str">
        <f t="shared" si="51"/>
        <v/>
      </c>
      <c r="L292" t="str">
        <f t="shared" si="56"/>
        <v/>
      </c>
      <c r="M292">
        <f t="shared" si="57"/>
        <v>2.659576035758796E-3</v>
      </c>
      <c r="N292">
        <f>B292/MAX(B$2:B292)-1</f>
        <v>-3.6727340886371307E-2</v>
      </c>
      <c r="O292">
        <f>C292/MAX(C$2:C292)-1</f>
        <v>-4.0764331210190963E-2</v>
      </c>
      <c r="P292">
        <f t="shared" si="58"/>
        <v>1.8162907809855966E-2</v>
      </c>
      <c r="Q292">
        <f t="shared" si="59"/>
        <v>1.661730699014149E-3</v>
      </c>
    </row>
    <row r="293" spans="1:17">
      <c r="A293" s="1">
        <v>34202</v>
      </c>
      <c r="B293">
        <v>923.54</v>
      </c>
      <c r="C293">
        <v>7.42</v>
      </c>
      <c r="D293">
        <f t="shared" si="52"/>
        <v>-1.6336779229975404E-3</v>
      </c>
      <c r="E293">
        <f t="shared" si="48"/>
        <v>-1.4715984632513116E-2</v>
      </c>
      <c r="F293">
        <f t="shared" si="53"/>
        <v>-1.6323441976109354E-3</v>
      </c>
      <c r="G293">
        <f t="shared" si="49"/>
        <v>-1.4608233731739695E-2</v>
      </c>
      <c r="H293" t="str">
        <f t="shared" si="54"/>
        <v/>
      </c>
      <c r="I293" t="str">
        <f t="shared" si="50"/>
        <v/>
      </c>
      <c r="J293">
        <f t="shared" si="55"/>
        <v>-1.6336779229975404E-3</v>
      </c>
      <c r="K293">
        <f t="shared" si="51"/>
        <v>-1.4715984632513116E-2</v>
      </c>
      <c r="L293" t="str">
        <f t="shared" si="56"/>
        <v/>
      </c>
      <c r="M293">
        <f t="shared" si="57"/>
        <v>-1.4715984632513116E-2</v>
      </c>
      <c r="N293">
        <f>B293/MAX(B$2:B293)-1</f>
        <v>-3.8299733422192728E-2</v>
      </c>
      <c r="O293">
        <f>C293/MAX(C$2:C293)-1</f>
        <v>-5.4777070063694255E-2</v>
      </c>
      <c r="P293">
        <f t="shared" si="58"/>
        <v>-1.2997105283524046E-2</v>
      </c>
      <c r="Q293">
        <f t="shared" si="59"/>
        <v>3.0005274047628693E-3</v>
      </c>
    </row>
    <row r="294" spans="1:17">
      <c r="A294" s="1">
        <v>34205</v>
      </c>
      <c r="B294">
        <v>920.16</v>
      </c>
      <c r="C294">
        <v>7.4</v>
      </c>
      <c r="D294">
        <f t="shared" si="52"/>
        <v>-3.6665442171699269E-3</v>
      </c>
      <c r="E294">
        <f t="shared" si="48"/>
        <v>-2.6990569691649467E-3</v>
      </c>
      <c r="F294">
        <f t="shared" si="53"/>
        <v>-3.6598306516231194E-3</v>
      </c>
      <c r="G294">
        <f t="shared" si="49"/>
        <v>-2.6954177897573484E-3</v>
      </c>
      <c r="H294" t="str">
        <f t="shared" si="54"/>
        <v/>
      </c>
      <c r="I294" t="str">
        <f t="shared" si="50"/>
        <v/>
      </c>
      <c r="J294">
        <f t="shared" si="55"/>
        <v>-3.6665442171699269E-3</v>
      </c>
      <c r="K294">
        <f t="shared" si="51"/>
        <v>-2.6990569691649467E-3</v>
      </c>
      <c r="L294" t="str">
        <f t="shared" si="56"/>
        <v/>
      </c>
      <c r="M294">
        <f t="shared" si="57"/>
        <v>-2.6990569691649467E-3</v>
      </c>
      <c r="N294">
        <f>B294/MAX(B$2:B294)-1</f>
        <v>-4.1819393535488247E-2</v>
      </c>
      <c r="O294">
        <f>C294/MAX(C$2:C294)-1</f>
        <v>-5.7324840764331086E-2</v>
      </c>
      <c r="P294">
        <f t="shared" si="58"/>
        <v>9.6795541476213387E-4</v>
      </c>
      <c r="Q294">
        <f t="shared" si="59"/>
        <v>3.286137368655915E-3</v>
      </c>
    </row>
    <row r="295" spans="1:17">
      <c r="A295" s="1">
        <v>34206</v>
      </c>
      <c r="B295">
        <v>913.02</v>
      </c>
      <c r="C295">
        <v>7.39</v>
      </c>
      <c r="D295">
        <f t="shared" si="52"/>
        <v>-7.7897818053658512E-3</v>
      </c>
      <c r="E295">
        <f t="shared" si="48"/>
        <v>-1.3522652500137608E-3</v>
      </c>
      <c r="F295">
        <f t="shared" si="53"/>
        <v>-7.7595200834637001E-3</v>
      </c>
      <c r="G295">
        <f t="shared" si="49"/>
        <v>-1.3513513513514486E-3</v>
      </c>
      <c r="H295" t="str">
        <f t="shared" si="54"/>
        <v/>
      </c>
      <c r="I295" t="str">
        <f t="shared" si="50"/>
        <v/>
      </c>
      <c r="J295">
        <f t="shared" si="55"/>
        <v>-7.7897818053658512E-3</v>
      </c>
      <c r="K295">
        <f t="shared" si="51"/>
        <v>-1.3522652500137608E-3</v>
      </c>
      <c r="L295" t="str">
        <f t="shared" si="56"/>
        <v/>
      </c>
      <c r="M295">
        <f t="shared" si="57"/>
        <v>-1.3522652500137608E-3</v>
      </c>
      <c r="N295">
        <f>B295/MAX(B$2:B295)-1</f>
        <v>-4.9254415194935119E-2</v>
      </c>
      <c r="O295">
        <f>C295/MAX(C$2:C295)-1</f>
        <v>-5.8598726114649669E-2</v>
      </c>
      <c r="P295">
        <f t="shared" si="58"/>
        <v>6.4582819002216851E-3</v>
      </c>
      <c r="Q295">
        <f t="shared" si="59"/>
        <v>3.433810702259725E-3</v>
      </c>
    </row>
    <row r="296" spans="1:17">
      <c r="A296" s="1">
        <v>34207</v>
      </c>
      <c r="B296">
        <v>913.7</v>
      </c>
      <c r="C296">
        <v>7.34</v>
      </c>
      <c r="D296">
        <f t="shared" si="52"/>
        <v>7.4450384449680081E-4</v>
      </c>
      <c r="E296">
        <f t="shared" si="48"/>
        <v>-6.7888923336862032E-3</v>
      </c>
      <c r="F296">
        <f t="shared" si="53"/>
        <v>7.4478105627484581E-4</v>
      </c>
      <c r="G296">
        <f t="shared" si="49"/>
        <v>-6.7658998646820123E-3</v>
      </c>
      <c r="H296">
        <f t="shared" si="54"/>
        <v>7.4450384449680081E-4</v>
      </c>
      <c r="I296" t="str">
        <f t="shared" si="50"/>
        <v/>
      </c>
      <c r="J296" t="str">
        <f t="shared" si="55"/>
        <v/>
      </c>
      <c r="K296">
        <f t="shared" si="51"/>
        <v>-6.7888923336862032E-3</v>
      </c>
      <c r="L296">
        <f t="shared" si="56"/>
        <v>-6.7888923336862032E-3</v>
      </c>
      <c r="M296" t="str">
        <f t="shared" si="57"/>
        <v/>
      </c>
      <c r="N296">
        <f>B296/MAX(B$2:B296)-1</f>
        <v>-4.8546317894035296E-2</v>
      </c>
      <c r="O296">
        <f>C296/MAX(C$2:C296)-1</f>
        <v>-6.4968152866242024E-2</v>
      </c>
      <c r="P296">
        <f t="shared" si="58"/>
        <v>-7.5050912711525086E-3</v>
      </c>
      <c r="Q296">
        <f t="shared" si="59"/>
        <v>4.2208608868513917E-3</v>
      </c>
    </row>
    <row r="297" spans="1:17">
      <c r="A297" s="1">
        <v>34208</v>
      </c>
      <c r="B297">
        <v>903.67</v>
      </c>
      <c r="C297">
        <v>7.25</v>
      </c>
      <c r="D297">
        <f t="shared" si="52"/>
        <v>-1.1038040505056874E-2</v>
      </c>
      <c r="E297">
        <f t="shared" si="48"/>
        <v>-1.2337373759840819E-2</v>
      </c>
      <c r="F297">
        <f t="shared" si="53"/>
        <v>-1.0977344861551996E-2</v>
      </c>
      <c r="G297">
        <f t="shared" si="49"/>
        <v>-1.2261580381471404E-2</v>
      </c>
      <c r="H297" t="str">
        <f t="shared" si="54"/>
        <v/>
      </c>
      <c r="I297" t="str">
        <f t="shared" si="50"/>
        <v/>
      </c>
      <c r="J297">
        <f t="shared" si="55"/>
        <v>-1.1038040505056874E-2</v>
      </c>
      <c r="K297">
        <f t="shared" si="51"/>
        <v>-1.2337373759840819E-2</v>
      </c>
      <c r="L297" t="str">
        <f t="shared" si="56"/>
        <v/>
      </c>
      <c r="M297">
        <f t="shared" si="57"/>
        <v>-1.2337373759840819E-2</v>
      </c>
      <c r="N297">
        <f>B297/MAX(B$2:B297)-1</f>
        <v>-5.8990753082305947E-2</v>
      </c>
      <c r="O297">
        <f>C297/MAX(C$2:C297)-1</f>
        <v>-7.6433121019108263E-2</v>
      </c>
      <c r="P297">
        <f t="shared" si="58"/>
        <v>-1.2984894868153241E-3</v>
      </c>
      <c r="Q297">
        <f t="shared" si="59"/>
        <v>5.842021988721649E-3</v>
      </c>
    </row>
    <row r="298" spans="1:17">
      <c r="A298" s="1">
        <v>34209</v>
      </c>
      <c r="B298">
        <v>899.47</v>
      </c>
      <c r="C298">
        <v>7.13</v>
      </c>
      <c r="D298">
        <f t="shared" si="52"/>
        <v>-4.6585485272615957E-3</v>
      </c>
      <c r="E298">
        <f t="shared" si="48"/>
        <v>-1.669023444037885E-2</v>
      </c>
      <c r="F298">
        <f t="shared" si="53"/>
        <v>-4.647714320493046E-3</v>
      </c>
      <c r="G298">
        <f t="shared" si="49"/>
        <v>-1.6551724137931045E-2</v>
      </c>
      <c r="H298" t="str">
        <f t="shared" si="54"/>
        <v/>
      </c>
      <c r="I298" t="str">
        <f t="shared" si="50"/>
        <v/>
      </c>
      <c r="J298">
        <f t="shared" si="55"/>
        <v>-4.6585485272615957E-3</v>
      </c>
      <c r="K298">
        <f t="shared" si="51"/>
        <v>-1.669023444037885E-2</v>
      </c>
      <c r="L298" t="str">
        <f t="shared" si="56"/>
        <v/>
      </c>
      <c r="M298">
        <f t="shared" si="57"/>
        <v>-1.669023444037885E-2</v>
      </c>
      <c r="N298">
        <f>B298/MAX(B$2:B298)-1</f>
        <v>-6.3364295234921708E-2</v>
      </c>
      <c r="O298">
        <f>C298/MAX(C$2:C298)-1</f>
        <v>-9.1719745222929916E-2</v>
      </c>
      <c r="P298">
        <f t="shared" si="58"/>
        <v>-1.1959594596511525E-2</v>
      </c>
      <c r="Q298">
        <f t="shared" si="59"/>
        <v>8.4125116637591753E-3</v>
      </c>
    </row>
    <row r="299" spans="1:17">
      <c r="A299" s="1">
        <v>34213</v>
      </c>
      <c r="B299">
        <v>927.58</v>
      </c>
      <c r="C299">
        <v>7.13</v>
      </c>
      <c r="D299">
        <f t="shared" si="52"/>
        <v>3.0773343158998087E-2</v>
      </c>
      <c r="E299">
        <f t="shared" si="48"/>
        <v>0</v>
      </c>
      <c r="F299">
        <f t="shared" si="53"/>
        <v>3.125173713409013E-2</v>
      </c>
      <c r="G299">
        <f t="shared" si="49"/>
        <v>0</v>
      </c>
      <c r="H299">
        <f t="shared" si="54"/>
        <v>3.0773343158998087E-2</v>
      </c>
      <c r="I299" t="str">
        <f t="shared" si="50"/>
        <v/>
      </c>
      <c r="J299" t="str">
        <f t="shared" si="55"/>
        <v/>
      </c>
      <c r="K299" t="str">
        <f t="shared" si="51"/>
        <v/>
      </c>
      <c r="L299">
        <f t="shared" si="56"/>
        <v>0</v>
      </c>
      <c r="M299" t="str">
        <f t="shared" si="57"/>
        <v/>
      </c>
      <c r="N299">
        <f>B299/MAX(B$2:B299)-1</f>
        <v>-3.4092802399200317E-2</v>
      </c>
      <c r="O299">
        <f>C299/MAX(C$2:C299)-1</f>
        <v>-9.1719745222929916E-2</v>
      </c>
      <c r="P299">
        <f t="shared" si="58"/>
        <v>-3.0304663748679461E-2</v>
      </c>
      <c r="Q299">
        <f t="shared" si="59"/>
        <v>8.4125116637591753E-3</v>
      </c>
    </row>
    <row r="300" spans="1:17">
      <c r="A300" s="1">
        <v>34214</v>
      </c>
      <c r="B300">
        <v>927.86</v>
      </c>
      <c r="C300">
        <v>7.25</v>
      </c>
      <c r="D300">
        <f t="shared" si="52"/>
        <v>3.0181520515395923E-4</v>
      </c>
      <c r="E300">
        <f t="shared" si="48"/>
        <v>1.6690234440378947E-2</v>
      </c>
      <c r="F300">
        <f t="shared" si="53"/>
        <v>3.0186075594551554E-4</v>
      </c>
      <c r="G300">
        <f t="shared" si="49"/>
        <v>1.6830294530154388E-2</v>
      </c>
      <c r="H300">
        <f t="shared" si="54"/>
        <v>3.0181520515395923E-4</v>
      </c>
      <c r="I300">
        <f t="shared" si="50"/>
        <v>1.6690234440378947E-2</v>
      </c>
      <c r="J300" t="str">
        <f t="shared" si="55"/>
        <v/>
      </c>
      <c r="K300" t="str">
        <f t="shared" si="51"/>
        <v/>
      </c>
      <c r="L300">
        <f t="shared" si="56"/>
        <v>1.6690234440378947E-2</v>
      </c>
      <c r="M300" t="str">
        <f t="shared" si="57"/>
        <v/>
      </c>
      <c r="N300">
        <f>B300/MAX(B$2:B300)-1</f>
        <v>-3.3801232922359259E-2</v>
      </c>
      <c r="O300">
        <f>C300/MAX(C$2:C300)-1</f>
        <v>-7.6433121019108263E-2</v>
      </c>
      <c r="P300">
        <f t="shared" si="58"/>
        <v>1.6523445994310215E-2</v>
      </c>
      <c r="Q300">
        <f t="shared" si="59"/>
        <v>5.842021988721649E-3</v>
      </c>
    </row>
    <row r="301" spans="1:17">
      <c r="A301" s="1">
        <v>34215</v>
      </c>
      <c r="B301">
        <v>930.87</v>
      </c>
      <c r="C301">
        <v>7.23</v>
      </c>
      <c r="D301">
        <f t="shared" si="52"/>
        <v>3.2387733895232313E-3</v>
      </c>
      <c r="E301">
        <f t="shared" si="48"/>
        <v>-2.7624326959100726E-3</v>
      </c>
      <c r="F301">
        <f t="shared" si="53"/>
        <v>3.2440238829134493E-3</v>
      </c>
      <c r="G301">
        <f t="shared" si="49"/>
        <v>-2.7586206896551557E-3</v>
      </c>
      <c r="H301">
        <f t="shared" si="54"/>
        <v>3.2387733895232313E-3</v>
      </c>
      <c r="I301" t="str">
        <f t="shared" si="50"/>
        <v/>
      </c>
      <c r="J301" t="str">
        <f t="shared" si="55"/>
        <v/>
      </c>
      <c r="K301">
        <f t="shared" si="51"/>
        <v>-2.7624326959100726E-3</v>
      </c>
      <c r="L301">
        <f t="shared" si="56"/>
        <v>-2.7624326959100726E-3</v>
      </c>
      <c r="M301" t="str">
        <f t="shared" si="57"/>
        <v/>
      </c>
      <c r="N301">
        <f>B301/MAX(B$2:B301)-1</f>
        <v>-3.0666861046317995E-2</v>
      </c>
      <c r="O301">
        <f>C301/MAX(C$2:C301)-1</f>
        <v>-7.8980891719745094E-2</v>
      </c>
      <c r="P301">
        <f t="shared" si="58"/>
        <v>-5.9832348159286619E-3</v>
      </c>
      <c r="Q301">
        <f t="shared" si="59"/>
        <v>6.2379812568460992E-3</v>
      </c>
    </row>
    <row r="302" spans="1:17">
      <c r="A302" s="1">
        <v>34216</v>
      </c>
      <c r="B302">
        <v>929.05</v>
      </c>
      <c r="C302">
        <v>7.32</v>
      </c>
      <c r="D302">
        <f t="shared" si="52"/>
        <v>-1.957074047168098E-3</v>
      </c>
      <c r="E302">
        <f t="shared" si="48"/>
        <v>1.2371291802546829E-2</v>
      </c>
      <c r="F302">
        <f t="shared" si="53"/>
        <v>-1.9551602264549217E-3</v>
      </c>
      <c r="G302">
        <f t="shared" si="49"/>
        <v>1.2448132780082943E-2</v>
      </c>
      <c r="H302" t="str">
        <f t="shared" si="54"/>
        <v/>
      </c>
      <c r="I302">
        <f t="shared" si="50"/>
        <v>1.2371291802546829E-2</v>
      </c>
      <c r="J302">
        <f t="shared" si="55"/>
        <v>-1.957074047168098E-3</v>
      </c>
      <c r="K302" t="str">
        <f t="shared" si="51"/>
        <v/>
      </c>
      <c r="L302" t="str">
        <f t="shared" si="56"/>
        <v/>
      </c>
      <c r="M302">
        <f t="shared" si="57"/>
        <v>1.2371291802546829E-2</v>
      </c>
      <c r="N302">
        <f>B302/MAX(B$2:B302)-1</f>
        <v>-3.2562062645784873E-2</v>
      </c>
      <c r="O302">
        <f>C302/MAX(C$2:C302)-1</f>
        <v>-6.7515923566878855E-2</v>
      </c>
      <c r="P302">
        <f t="shared" si="58"/>
        <v>1.4431508918783642E-2</v>
      </c>
      <c r="Q302">
        <f t="shared" si="59"/>
        <v>4.5583999350886275E-3</v>
      </c>
    </row>
    <row r="303" spans="1:17">
      <c r="A303" s="1">
        <v>34219</v>
      </c>
      <c r="B303">
        <v>931.2</v>
      </c>
      <c r="C303">
        <v>7.34</v>
      </c>
      <c r="D303">
        <f t="shared" si="52"/>
        <v>2.3115182984098847E-3</v>
      </c>
      <c r="E303">
        <f t="shared" si="48"/>
        <v>2.7285146532039142E-3</v>
      </c>
      <c r="F303">
        <f t="shared" si="53"/>
        <v>2.3141919164739733E-3</v>
      </c>
      <c r="G303">
        <f t="shared" si="49"/>
        <v>2.732240437158362E-3</v>
      </c>
      <c r="H303">
        <f t="shared" si="54"/>
        <v>2.3115182984098847E-3</v>
      </c>
      <c r="I303">
        <f t="shared" si="50"/>
        <v>2.7285146532039142E-3</v>
      </c>
      <c r="J303" t="str">
        <f t="shared" si="55"/>
        <v/>
      </c>
      <c r="K303" t="str">
        <f t="shared" si="51"/>
        <v/>
      </c>
      <c r="L303">
        <f t="shared" si="56"/>
        <v>2.7285146532039142E-3</v>
      </c>
      <c r="M303" t="str">
        <f t="shared" si="57"/>
        <v/>
      </c>
      <c r="N303">
        <f>B303/MAX(B$2:B303)-1</f>
        <v>-3.0323225591469494E-2</v>
      </c>
      <c r="O303">
        <f>C303/MAX(C$2:C303)-1</f>
        <v>-6.4968152866242024E-2</v>
      </c>
      <c r="P303">
        <f t="shared" si="58"/>
        <v>4.1708330986023334E-4</v>
      </c>
      <c r="Q303">
        <f t="shared" si="59"/>
        <v>4.2208608868513917E-3</v>
      </c>
    </row>
    <row r="304" spans="1:17">
      <c r="A304" s="1">
        <v>34220</v>
      </c>
      <c r="B304">
        <v>933.62</v>
      </c>
      <c r="C304">
        <v>7.38</v>
      </c>
      <c r="D304">
        <f t="shared" si="52"/>
        <v>2.5954262164436747E-3</v>
      </c>
      <c r="E304">
        <f t="shared" si="48"/>
        <v>5.4347959859569949E-3</v>
      </c>
      <c r="F304">
        <f t="shared" si="53"/>
        <v>2.5987972508589863E-3</v>
      </c>
      <c r="G304">
        <f t="shared" si="49"/>
        <v>5.4495912806540314E-3</v>
      </c>
      <c r="H304">
        <f t="shared" si="54"/>
        <v>2.5954262164436747E-3</v>
      </c>
      <c r="I304">
        <f t="shared" si="50"/>
        <v>5.4347959859569949E-3</v>
      </c>
      <c r="J304" t="str">
        <f t="shared" si="55"/>
        <v/>
      </c>
      <c r="K304" t="str">
        <f t="shared" si="51"/>
        <v/>
      </c>
      <c r="L304">
        <f t="shared" si="56"/>
        <v>5.4347959859569949E-3</v>
      </c>
      <c r="M304" t="str">
        <f t="shared" si="57"/>
        <v/>
      </c>
      <c r="N304">
        <f>B304/MAX(B$2:B304)-1</f>
        <v>-2.7803232255914745E-2</v>
      </c>
      <c r="O304">
        <f>C304/MAX(C$2:C304)-1</f>
        <v>-5.987261146496814E-2</v>
      </c>
      <c r="P304">
        <f t="shared" si="58"/>
        <v>2.8434045977434597E-3</v>
      </c>
      <c r="Q304">
        <f t="shared" si="59"/>
        <v>3.5847296036350344E-3</v>
      </c>
    </row>
    <row r="305" spans="1:17">
      <c r="A305" s="1">
        <v>34221</v>
      </c>
      <c r="B305">
        <v>919.03</v>
      </c>
      <c r="C305">
        <v>7.31</v>
      </c>
      <c r="D305">
        <f t="shared" si="52"/>
        <v>-1.5750737192284873E-2</v>
      </c>
      <c r="E305">
        <f t="shared" si="48"/>
        <v>-9.5303648506939887E-3</v>
      </c>
      <c r="F305">
        <f t="shared" si="53"/>
        <v>-1.5627343030354957E-2</v>
      </c>
      <c r="G305">
        <f t="shared" si="49"/>
        <v>-9.4850948509485056E-3</v>
      </c>
      <c r="H305" t="str">
        <f t="shared" si="54"/>
        <v/>
      </c>
      <c r="I305" t="str">
        <f t="shared" si="50"/>
        <v/>
      </c>
      <c r="J305">
        <f t="shared" si="55"/>
        <v>-1.5750737192284873E-2</v>
      </c>
      <c r="K305">
        <f t="shared" si="51"/>
        <v>-9.5303648506939887E-3</v>
      </c>
      <c r="L305" t="str">
        <f t="shared" si="56"/>
        <v/>
      </c>
      <c r="M305">
        <f t="shared" si="57"/>
        <v>-9.5303648506939887E-3</v>
      </c>
      <c r="N305">
        <f>B305/MAX(B$2:B305)-1</f>
        <v>-4.2996084638453946E-2</v>
      </c>
      <c r="O305">
        <f>C305/MAX(C$2:C305)-1</f>
        <v>-6.8789808917197437E-2</v>
      </c>
      <c r="P305">
        <f t="shared" si="58"/>
        <v>6.2397590342615494E-3</v>
      </c>
      <c r="Q305">
        <f t="shared" si="59"/>
        <v>4.7320378108645358E-3</v>
      </c>
    </row>
    <row r="306" spans="1:17">
      <c r="A306" s="1">
        <v>34222</v>
      </c>
      <c r="B306">
        <v>912.59</v>
      </c>
      <c r="C306">
        <v>7.19</v>
      </c>
      <c r="D306">
        <f t="shared" si="52"/>
        <v>-7.0320552713315498E-3</v>
      </c>
      <c r="E306">
        <f t="shared" si="48"/>
        <v>-1.6552102028731759E-2</v>
      </c>
      <c r="F306">
        <f t="shared" si="53"/>
        <v>-7.0073882245410557E-3</v>
      </c>
      <c r="G306">
        <f t="shared" si="49"/>
        <v>-1.641586867305056E-2</v>
      </c>
      <c r="H306" t="str">
        <f t="shared" si="54"/>
        <v/>
      </c>
      <c r="I306" t="str">
        <f t="shared" si="50"/>
        <v/>
      </c>
      <c r="J306">
        <f t="shared" si="55"/>
        <v>-7.0320552713315498E-3</v>
      </c>
      <c r="K306">
        <f t="shared" si="51"/>
        <v>-1.6552102028731759E-2</v>
      </c>
      <c r="L306" t="str">
        <f t="shared" si="56"/>
        <v/>
      </c>
      <c r="M306">
        <f t="shared" si="57"/>
        <v>-1.6552102028731759E-2</v>
      </c>
      <c r="N306">
        <f>B306/MAX(B$2:B306)-1</f>
        <v>-4.9702182605798062E-2</v>
      </c>
      <c r="O306">
        <f>C306/MAX(C$2:C306)-1</f>
        <v>-8.4076433121018979E-2</v>
      </c>
      <c r="P306">
        <f t="shared" si="58"/>
        <v>-9.4748745730215411E-3</v>
      </c>
      <c r="Q306">
        <f t="shared" si="59"/>
        <v>7.068846606353177E-3</v>
      </c>
    </row>
    <row r="307" spans="1:17">
      <c r="A307" s="1">
        <v>34223</v>
      </c>
      <c r="B307">
        <v>923.91</v>
      </c>
      <c r="C307">
        <v>7.19</v>
      </c>
      <c r="D307">
        <f t="shared" si="52"/>
        <v>1.2327953570339761E-2</v>
      </c>
      <c r="E307">
        <f t="shared" si="48"/>
        <v>0</v>
      </c>
      <c r="F307">
        <f t="shared" si="53"/>
        <v>1.2404256018584414E-2</v>
      </c>
      <c r="G307">
        <f t="shared" si="49"/>
        <v>0</v>
      </c>
      <c r="H307">
        <f t="shared" si="54"/>
        <v>1.2327953570339761E-2</v>
      </c>
      <c r="I307" t="str">
        <f t="shared" si="50"/>
        <v/>
      </c>
      <c r="J307" t="str">
        <f t="shared" si="55"/>
        <v/>
      </c>
      <c r="K307" t="str">
        <f t="shared" si="51"/>
        <v/>
      </c>
      <c r="L307">
        <f t="shared" si="56"/>
        <v>0</v>
      </c>
      <c r="M307" t="str">
        <f t="shared" si="57"/>
        <v/>
      </c>
      <c r="N307">
        <f>B307/MAX(B$2:B307)-1</f>
        <v>-3.7914445184938472E-2</v>
      </c>
      <c r="O307">
        <f>C307/MAX(C$2:C307)-1</f>
        <v>-8.4076433121018979E-2</v>
      </c>
      <c r="P307">
        <f t="shared" si="58"/>
        <v>-1.2252275654555E-2</v>
      </c>
      <c r="Q307">
        <f t="shared" si="59"/>
        <v>7.068846606353177E-3</v>
      </c>
    </row>
    <row r="308" spans="1:17">
      <c r="A308" s="1">
        <v>34226</v>
      </c>
      <c r="B308">
        <v>919.77</v>
      </c>
      <c r="C308">
        <v>7.23</v>
      </c>
      <c r="D308">
        <f t="shared" si="52"/>
        <v>-4.4910255124638266E-3</v>
      </c>
      <c r="E308">
        <f t="shared" si="48"/>
        <v>5.547864437717963E-3</v>
      </c>
      <c r="F308">
        <f t="shared" si="53"/>
        <v>-4.4809559372666063E-3</v>
      </c>
      <c r="G308">
        <f t="shared" si="49"/>
        <v>5.5632823365785455E-3</v>
      </c>
      <c r="H308" t="str">
        <f t="shared" si="54"/>
        <v/>
      </c>
      <c r="I308">
        <f t="shared" si="50"/>
        <v>5.547864437717963E-3</v>
      </c>
      <c r="J308">
        <f t="shared" si="55"/>
        <v>-4.4910255124638266E-3</v>
      </c>
      <c r="K308" t="str">
        <f t="shared" si="51"/>
        <v/>
      </c>
      <c r="L308" t="str">
        <f t="shared" si="56"/>
        <v/>
      </c>
      <c r="M308">
        <f t="shared" si="57"/>
        <v>5.547864437717963E-3</v>
      </c>
      <c r="N308">
        <f>B308/MAX(B$2:B308)-1</f>
        <v>-4.2225508163945435E-2</v>
      </c>
      <c r="O308">
        <f>C308/MAX(C$2:C308)-1</f>
        <v>-7.8980891719745094E-2</v>
      </c>
      <c r="P308">
        <f t="shared" si="58"/>
        <v>1.0089448648671118E-2</v>
      </c>
      <c r="Q308">
        <f t="shared" si="59"/>
        <v>6.2379812568460992E-3</v>
      </c>
    </row>
    <row r="309" spans="1:17">
      <c r="A309" s="1">
        <v>34227</v>
      </c>
      <c r="B309">
        <v>945.64</v>
      </c>
      <c r="C309">
        <v>7.25</v>
      </c>
      <c r="D309">
        <f t="shared" si="52"/>
        <v>2.7738308153720415E-2</v>
      </c>
      <c r="E309">
        <f t="shared" si="48"/>
        <v>2.7624326959100796E-3</v>
      </c>
      <c r="F309">
        <f t="shared" si="53"/>
        <v>2.8126596866608011E-2</v>
      </c>
      <c r="G309">
        <f t="shared" si="49"/>
        <v>2.7662517289073207E-3</v>
      </c>
      <c r="H309">
        <f t="shared" si="54"/>
        <v>2.7738308153720415E-2</v>
      </c>
      <c r="I309">
        <f t="shared" si="50"/>
        <v>2.7624326959100796E-3</v>
      </c>
      <c r="J309" t="str">
        <f t="shared" si="55"/>
        <v/>
      </c>
      <c r="K309" t="str">
        <f t="shared" si="51"/>
        <v/>
      </c>
      <c r="L309">
        <f t="shared" si="56"/>
        <v>2.7624326959100796E-3</v>
      </c>
      <c r="M309" t="str">
        <f t="shared" si="57"/>
        <v/>
      </c>
      <c r="N309">
        <f>B309/MAX(B$2:B309)-1</f>
        <v>-1.5286571142952399E-2</v>
      </c>
      <c r="O309">
        <f>C309/MAX(C$2:C309)-1</f>
        <v>-7.6433121019108263E-2</v>
      </c>
      <c r="P309">
        <f t="shared" si="58"/>
        <v>-2.4666558782732273E-2</v>
      </c>
      <c r="Q309">
        <f t="shared" si="59"/>
        <v>5.842021988721649E-3</v>
      </c>
    </row>
    <row r="310" spans="1:17">
      <c r="A310" s="1">
        <v>34228</v>
      </c>
      <c r="B310">
        <v>943</v>
      </c>
      <c r="C310">
        <v>7.29</v>
      </c>
      <c r="D310">
        <f t="shared" si="52"/>
        <v>-2.7956643081395471E-3</v>
      </c>
      <c r="E310">
        <f t="shared" si="48"/>
        <v>5.5020771539833384E-3</v>
      </c>
      <c r="F310">
        <f t="shared" si="53"/>
        <v>-2.7917600778308849E-3</v>
      </c>
      <c r="G310">
        <f t="shared" si="49"/>
        <v>5.5172413793103114E-3</v>
      </c>
      <c r="H310" t="str">
        <f t="shared" si="54"/>
        <v/>
      </c>
      <c r="I310">
        <f t="shared" si="50"/>
        <v>5.5020771539833384E-3</v>
      </c>
      <c r="J310">
        <f t="shared" si="55"/>
        <v>-2.7956643081395471E-3</v>
      </c>
      <c r="K310" t="str">
        <f t="shared" si="51"/>
        <v/>
      </c>
      <c r="L310" t="str">
        <f t="shared" si="56"/>
        <v/>
      </c>
      <c r="M310">
        <f t="shared" si="57"/>
        <v>5.5020771539833384E-3</v>
      </c>
      <c r="N310">
        <f>B310/MAX(B$2:B310)-1</f>
        <v>-1.8035654781739519E-2</v>
      </c>
      <c r="O310">
        <f>C310/MAX(C$2:C310)-1</f>
        <v>-7.1337579617834379E-2</v>
      </c>
      <c r="P310">
        <f t="shared" si="58"/>
        <v>8.3322631367241939E-3</v>
      </c>
      <c r="Q310">
        <f t="shared" si="59"/>
        <v>5.0890502657308587E-3</v>
      </c>
    </row>
    <row r="311" spans="1:17">
      <c r="A311" s="1">
        <v>34229</v>
      </c>
      <c r="B311">
        <v>947.29</v>
      </c>
      <c r="C311">
        <v>7.31</v>
      </c>
      <c r="D311">
        <f t="shared" si="52"/>
        <v>4.5389938743566303E-3</v>
      </c>
      <c r="E311">
        <f t="shared" si="48"/>
        <v>2.7397277411202693E-3</v>
      </c>
      <c r="F311">
        <f t="shared" si="53"/>
        <v>4.5493107104983554E-3</v>
      </c>
      <c r="G311">
        <f t="shared" si="49"/>
        <v>2.7434842249656199E-3</v>
      </c>
      <c r="H311">
        <f t="shared" si="54"/>
        <v>4.5389938743566303E-3</v>
      </c>
      <c r="I311">
        <f t="shared" si="50"/>
        <v>2.7397277411202693E-3</v>
      </c>
      <c r="J311" t="str">
        <f t="shared" si="55"/>
        <v/>
      </c>
      <c r="K311" t="str">
        <f t="shared" si="51"/>
        <v/>
      </c>
      <c r="L311">
        <f t="shared" si="56"/>
        <v>2.7397277411202693E-3</v>
      </c>
      <c r="M311" t="str">
        <f t="shared" si="57"/>
        <v/>
      </c>
      <c r="N311">
        <f>B311/MAX(B$2:B311)-1</f>
        <v>-1.356839386871056E-2</v>
      </c>
      <c r="O311">
        <f>C311/MAX(C$2:C311)-1</f>
        <v>-6.8789808917197437E-2</v>
      </c>
      <c r="P311">
        <f t="shared" si="58"/>
        <v>-1.7976484243023005E-3</v>
      </c>
      <c r="Q311">
        <f t="shared" si="59"/>
        <v>4.7320378108645358E-3</v>
      </c>
    </row>
    <row r="312" spans="1:17">
      <c r="A312" s="1">
        <v>34230</v>
      </c>
      <c r="B312">
        <v>950.51</v>
      </c>
      <c r="C312">
        <v>7.32</v>
      </c>
      <c r="D312">
        <f t="shared" si="52"/>
        <v>3.3934061438642403E-3</v>
      </c>
      <c r="E312">
        <f t="shared" si="48"/>
        <v>1.3670542115330967E-3</v>
      </c>
      <c r="F312">
        <f t="shared" si="53"/>
        <v>3.3991702646496424E-3</v>
      </c>
      <c r="G312">
        <f t="shared" si="49"/>
        <v>1.3679890560875929E-3</v>
      </c>
      <c r="H312">
        <f t="shared" si="54"/>
        <v>3.3934061438642403E-3</v>
      </c>
      <c r="I312">
        <f t="shared" si="50"/>
        <v>1.3670542115330967E-3</v>
      </c>
      <c r="J312" t="str">
        <f t="shared" si="55"/>
        <v/>
      </c>
      <c r="K312" t="str">
        <f t="shared" si="51"/>
        <v/>
      </c>
      <c r="L312">
        <f t="shared" si="56"/>
        <v>1.3670542115330967E-3</v>
      </c>
      <c r="M312" t="str">
        <f t="shared" si="57"/>
        <v/>
      </c>
      <c r="N312">
        <f>B312/MAX(B$2:B312)-1</f>
        <v>-1.0215344885038391E-2</v>
      </c>
      <c r="O312">
        <f>C312/MAX(C$2:C312)-1</f>
        <v>-6.7515923566878855E-2</v>
      </c>
      <c r="P312">
        <f t="shared" si="58"/>
        <v>-2.0243002672867272E-3</v>
      </c>
      <c r="Q312">
        <f t="shared" si="59"/>
        <v>4.5583999350886275E-3</v>
      </c>
    </row>
    <row r="313" spans="1:17">
      <c r="A313" s="1">
        <v>34233</v>
      </c>
      <c r="B313">
        <v>955.43</v>
      </c>
      <c r="C313">
        <v>7.34</v>
      </c>
      <c r="D313">
        <f t="shared" si="52"/>
        <v>5.1628182717390015E-3</v>
      </c>
      <c r="E313">
        <f t="shared" si="48"/>
        <v>2.7285146532039142E-3</v>
      </c>
      <c r="F313">
        <f t="shared" si="53"/>
        <v>5.1761685831817061E-3</v>
      </c>
      <c r="G313">
        <f t="shared" si="49"/>
        <v>2.732240437158362E-3</v>
      </c>
      <c r="H313">
        <f t="shared" si="54"/>
        <v>5.1628182717390015E-3</v>
      </c>
      <c r="I313">
        <f t="shared" si="50"/>
        <v>2.7285146532039142E-3</v>
      </c>
      <c r="J313" t="str">
        <f t="shared" si="55"/>
        <v/>
      </c>
      <c r="K313" t="str">
        <f t="shared" si="51"/>
        <v/>
      </c>
      <c r="L313">
        <f t="shared" si="56"/>
        <v>2.7285146532039142E-3</v>
      </c>
      <c r="M313" t="str">
        <f t="shared" si="57"/>
        <v/>
      </c>
      <c r="N313">
        <f>B313/MAX(B$2:B313)-1</f>
        <v>-5.0920526491170515E-3</v>
      </c>
      <c r="O313">
        <f>C313/MAX(C$2:C313)-1</f>
        <v>-6.4968152866242024E-2</v>
      </c>
      <c r="P313">
        <f t="shared" si="58"/>
        <v>-2.4313431042323197E-3</v>
      </c>
      <c r="Q313">
        <f t="shared" si="59"/>
        <v>4.2208608868513917E-3</v>
      </c>
    </row>
    <row r="314" spans="1:17">
      <c r="A314" s="1">
        <v>34234</v>
      </c>
      <c r="B314">
        <v>951.93</v>
      </c>
      <c r="C314">
        <v>7.35</v>
      </c>
      <c r="D314">
        <f t="shared" si="52"/>
        <v>-3.669998247236518E-3</v>
      </c>
      <c r="E314">
        <f t="shared" si="48"/>
        <v>1.3614705983211706E-3</v>
      </c>
      <c r="F314">
        <f t="shared" si="53"/>
        <v>-3.6632720345812775E-3</v>
      </c>
      <c r="G314">
        <f t="shared" si="49"/>
        <v>1.3623978201635634E-3</v>
      </c>
      <c r="H314" t="str">
        <f t="shared" si="54"/>
        <v/>
      </c>
      <c r="I314">
        <f t="shared" si="50"/>
        <v>1.3614705983211706E-3</v>
      </c>
      <c r="J314">
        <f t="shared" si="55"/>
        <v>-3.669998247236518E-3</v>
      </c>
      <c r="K314" t="str">
        <f t="shared" si="51"/>
        <v/>
      </c>
      <c r="L314" t="str">
        <f t="shared" si="56"/>
        <v/>
      </c>
      <c r="M314">
        <f t="shared" si="57"/>
        <v>1.3614705983211706E-3</v>
      </c>
      <c r="N314">
        <f>B314/MAX(B$2:B314)-1</f>
        <v>-8.7366711096302785E-3</v>
      </c>
      <c r="O314">
        <f>C314/MAX(C$2:C314)-1</f>
        <v>-6.3694267515923553E-2</v>
      </c>
      <c r="P314">
        <f t="shared" si="58"/>
        <v>5.0441479408347423E-3</v>
      </c>
      <c r="Q314">
        <f t="shared" si="59"/>
        <v>4.0569597143900347E-3</v>
      </c>
    </row>
    <row r="315" spans="1:17">
      <c r="A315" s="1">
        <v>34235</v>
      </c>
      <c r="B315">
        <v>944.48</v>
      </c>
      <c r="C315">
        <v>7.47</v>
      </c>
      <c r="D315">
        <f t="shared" si="52"/>
        <v>-7.8569911838015909E-3</v>
      </c>
      <c r="E315">
        <f t="shared" si="48"/>
        <v>1.6194685919980606E-2</v>
      </c>
      <c r="F315">
        <f t="shared" si="53"/>
        <v>-7.8262057084028669E-3</v>
      </c>
      <c r="G315">
        <f t="shared" si="49"/>
        <v>1.6326530612244872E-2</v>
      </c>
      <c r="H315" t="str">
        <f t="shared" si="54"/>
        <v/>
      </c>
      <c r="I315">
        <f t="shared" si="50"/>
        <v>1.6194685919980606E-2</v>
      </c>
      <c r="J315">
        <f t="shared" si="55"/>
        <v>-7.8569911838015909E-3</v>
      </c>
      <c r="K315" t="str">
        <f t="shared" si="51"/>
        <v/>
      </c>
      <c r="L315" t="str">
        <f t="shared" si="56"/>
        <v/>
      </c>
      <c r="M315">
        <f t="shared" si="57"/>
        <v>1.6194685919980606E-2</v>
      </c>
      <c r="N315">
        <f>B315/MAX(B$2:B315)-1</f>
        <v>-1.6494501832722497E-2</v>
      </c>
      <c r="O315">
        <f>C315/MAX(C$2:C315)-1</f>
        <v>-4.84076433121019E-2</v>
      </c>
      <c r="P315">
        <f t="shared" si="58"/>
        <v>2.4343251615401185E-2</v>
      </c>
      <c r="Q315">
        <f t="shared" si="59"/>
        <v>2.3432999310316837E-3</v>
      </c>
    </row>
    <row r="316" spans="1:17">
      <c r="A316" s="1">
        <v>34236</v>
      </c>
      <c r="B316">
        <v>937.91</v>
      </c>
      <c r="C316">
        <v>7.48</v>
      </c>
      <c r="D316">
        <f t="shared" si="52"/>
        <v>-6.9805159168299293E-3</v>
      </c>
      <c r="E316">
        <f t="shared" si="48"/>
        <v>1.3377928416599535E-3</v>
      </c>
      <c r="F316">
        <f t="shared" si="53"/>
        <v>-6.9562087074369616E-3</v>
      </c>
      <c r="G316">
        <f t="shared" si="49"/>
        <v>1.3386880856760541E-3</v>
      </c>
      <c r="H316" t="str">
        <f t="shared" si="54"/>
        <v/>
      </c>
      <c r="I316">
        <f t="shared" si="50"/>
        <v>1.3377928416599535E-3</v>
      </c>
      <c r="J316">
        <f t="shared" si="55"/>
        <v>-6.9805159168299293E-3</v>
      </c>
      <c r="K316" t="str">
        <f t="shared" si="51"/>
        <v/>
      </c>
      <c r="L316" t="str">
        <f t="shared" si="56"/>
        <v/>
      </c>
      <c r="M316">
        <f t="shared" si="57"/>
        <v>1.3377928416599535E-3</v>
      </c>
      <c r="N316">
        <f>B316/MAX(B$2:B316)-1</f>
        <v>-2.3335971342885786E-2</v>
      </c>
      <c r="O316">
        <f>C316/MAX(C$2:C316)-1</f>
        <v>-4.7133757961783318E-2</v>
      </c>
      <c r="P316">
        <f t="shared" si="58"/>
        <v>8.35300201848721E-3</v>
      </c>
      <c r="Q316">
        <f t="shared" si="59"/>
        <v>2.2215911395999724E-3</v>
      </c>
    </row>
    <row r="317" spans="1:17">
      <c r="A317" s="1">
        <v>34237</v>
      </c>
      <c r="B317">
        <v>945.22</v>
      </c>
      <c r="C317">
        <v>7.47</v>
      </c>
      <c r="D317">
        <f t="shared" si="52"/>
        <v>7.7637090562974517E-3</v>
      </c>
      <c r="E317">
        <f t="shared" si="48"/>
        <v>-1.3377928416600535E-3</v>
      </c>
      <c r="F317">
        <f t="shared" si="53"/>
        <v>7.7939247902252262E-3</v>
      </c>
      <c r="G317">
        <f t="shared" si="49"/>
        <v>-1.3368983957220415E-3</v>
      </c>
      <c r="H317">
        <f t="shared" si="54"/>
        <v>7.7637090562974517E-3</v>
      </c>
      <c r="I317" t="str">
        <f t="shared" si="50"/>
        <v/>
      </c>
      <c r="J317" t="str">
        <f t="shared" si="55"/>
        <v/>
      </c>
      <c r="K317">
        <f t="shared" si="51"/>
        <v>-1.3377928416600535E-3</v>
      </c>
      <c r="L317">
        <f t="shared" si="56"/>
        <v>-1.3377928416600535E-3</v>
      </c>
      <c r="M317" t="str">
        <f t="shared" si="57"/>
        <v/>
      </c>
      <c r="N317">
        <f>B317/MAX(B$2:B317)-1</f>
        <v>-1.5723925358213986E-2</v>
      </c>
      <c r="O317">
        <f>C317/MAX(C$2:C317)-1</f>
        <v>-4.84076433121019E-2</v>
      </c>
      <c r="P317">
        <f t="shared" si="58"/>
        <v>-9.0602086015232342E-3</v>
      </c>
      <c r="Q317">
        <f t="shared" si="59"/>
        <v>2.3432999310316837E-3</v>
      </c>
    </row>
    <row r="318" spans="1:17">
      <c r="A318" s="1">
        <v>34240</v>
      </c>
      <c r="B318">
        <v>953.34</v>
      </c>
      <c r="C318">
        <v>7.49</v>
      </c>
      <c r="D318">
        <f t="shared" si="52"/>
        <v>8.5539034964838678E-3</v>
      </c>
      <c r="E318">
        <f t="shared" si="48"/>
        <v>2.6737983844022052E-3</v>
      </c>
      <c r="F318">
        <f t="shared" si="53"/>
        <v>8.5905926662575016E-3</v>
      </c>
      <c r="G318">
        <f t="shared" si="49"/>
        <v>2.6773761713521083E-3</v>
      </c>
      <c r="H318">
        <f t="shared" si="54"/>
        <v>8.5539034964838678E-3</v>
      </c>
      <c r="I318">
        <f t="shared" si="50"/>
        <v>2.6737983844022052E-3</v>
      </c>
      <c r="J318" t="str">
        <f t="shared" si="55"/>
        <v/>
      </c>
      <c r="K318" t="str">
        <f t="shared" si="51"/>
        <v/>
      </c>
      <c r="L318">
        <f t="shared" si="56"/>
        <v>2.6737983844022052E-3</v>
      </c>
      <c r="M318" t="str">
        <f t="shared" si="57"/>
        <v/>
      </c>
      <c r="N318">
        <f>B318/MAX(B$2:B318)-1</f>
        <v>-7.2684105298234103E-3</v>
      </c>
      <c r="O318">
        <f>C318/MAX(C$2:C318)-1</f>
        <v>-4.5859872611464847E-2</v>
      </c>
      <c r="P318">
        <f t="shared" si="58"/>
        <v>-5.8628511289933183E-3</v>
      </c>
      <c r="Q318">
        <f t="shared" si="59"/>
        <v>2.1031279159397834E-3</v>
      </c>
    </row>
    <row r="319" spans="1:17">
      <c r="A319" s="1">
        <v>34241</v>
      </c>
      <c r="B319">
        <v>947.28</v>
      </c>
      <c r="C319">
        <v>7.53</v>
      </c>
      <c r="D319">
        <f t="shared" si="52"/>
        <v>-6.3768881056293133E-3</v>
      </c>
      <c r="E319">
        <f t="shared" si="48"/>
        <v>5.3262442826741627E-3</v>
      </c>
      <c r="F319">
        <f t="shared" si="53"/>
        <v>-6.3565989049028104E-3</v>
      </c>
      <c r="G319">
        <f t="shared" si="49"/>
        <v>5.3404539385848437E-3</v>
      </c>
      <c r="H319" t="str">
        <f t="shared" si="54"/>
        <v/>
      </c>
      <c r="I319">
        <f t="shared" si="50"/>
        <v>5.3262442826741627E-3</v>
      </c>
      <c r="J319">
        <f t="shared" si="55"/>
        <v>-6.3768881056293133E-3</v>
      </c>
      <c r="K319" t="str">
        <f t="shared" si="51"/>
        <v/>
      </c>
      <c r="L319" t="str">
        <f t="shared" si="56"/>
        <v/>
      </c>
      <c r="M319">
        <f t="shared" si="57"/>
        <v>5.3262442826741627E-3</v>
      </c>
      <c r="N319">
        <f>B319/MAX(B$2:B319)-1</f>
        <v>-1.3578807064312026E-2</v>
      </c>
      <c r="O319">
        <f>C319/MAX(C$2:C319)-1</f>
        <v>-4.0764331210190963E-2</v>
      </c>
      <c r="P319">
        <f t="shared" si="58"/>
        <v>1.1771881975562115E-2</v>
      </c>
      <c r="Q319">
        <f t="shared" si="59"/>
        <v>1.661730699014149E-3</v>
      </c>
    </row>
    <row r="320" spans="1:17">
      <c r="A320" s="1">
        <v>34242</v>
      </c>
      <c r="B320">
        <v>955.41</v>
      </c>
      <c r="C320">
        <v>7.55</v>
      </c>
      <c r="D320">
        <f t="shared" si="52"/>
        <v>8.5458476985633119E-3</v>
      </c>
      <c r="E320">
        <f t="shared" si="48"/>
        <v>2.6525214491311235E-3</v>
      </c>
      <c r="F320">
        <f t="shared" si="53"/>
        <v>8.5824676969850078E-3</v>
      </c>
      <c r="G320">
        <f t="shared" si="49"/>
        <v>2.6560424966799445E-3</v>
      </c>
      <c r="H320">
        <f t="shared" si="54"/>
        <v>8.5458476985633119E-3</v>
      </c>
      <c r="I320">
        <f t="shared" si="50"/>
        <v>2.6525214491311235E-3</v>
      </c>
      <c r="J320" t="str">
        <f t="shared" si="55"/>
        <v/>
      </c>
      <c r="K320" t="str">
        <f t="shared" si="51"/>
        <v/>
      </c>
      <c r="L320">
        <f t="shared" si="56"/>
        <v>2.6525214491311235E-3</v>
      </c>
      <c r="M320" t="str">
        <f t="shared" si="57"/>
        <v/>
      </c>
      <c r="N320">
        <f>B320/MAX(B$2:B320)-1</f>
        <v>-5.1128790403199842E-3</v>
      </c>
      <c r="O320">
        <f>C320/MAX(C$2:C320)-1</f>
        <v>-3.8216560509554132E-2</v>
      </c>
      <c r="P320">
        <f t="shared" si="58"/>
        <v>-5.8759946658973883E-3</v>
      </c>
      <c r="Q320">
        <f t="shared" si="59"/>
        <v>1.4605054971804123E-3</v>
      </c>
    </row>
    <row r="321" spans="1:17">
      <c r="A321" s="1">
        <v>34243</v>
      </c>
      <c r="B321">
        <v>960.46</v>
      </c>
      <c r="C321">
        <v>7.55</v>
      </c>
      <c r="D321">
        <f t="shared" si="52"/>
        <v>5.2717686435959001E-3</v>
      </c>
      <c r="E321">
        <f t="shared" si="48"/>
        <v>0</v>
      </c>
      <c r="F321">
        <f t="shared" si="53"/>
        <v>5.285688866560001E-3</v>
      </c>
      <c r="G321">
        <f t="shared" si="49"/>
        <v>0</v>
      </c>
      <c r="H321">
        <f t="shared" si="54"/>
        <v>5.2717686435959001E-3</v>
      </c>
      <c r="I321" t="str">
        <f t="shared" si="50"/>
        <v/>
      </c>
      <c r="J321" t="str">
        <f t="shared" si="55"/>
        <v/>
      </c>
      <c r="K321" t="str">
        <f t="shared" si="51"/>
        <v/>
      </c>
      <c r="L321">
        <f t="shared" si="56"/>
        <v>0</v>
      </c>
      <c r="M321" t="str">
        <f t="shared" si="57"/>
        <v/>
      </c>
      <c r="N321">
        <f>B321/MAX(B$2:B321)-1</f>
        <v>0</v>
      </c>
      <c r="O321">
        <f>C321/MAX(C$2:C321)-1</f>
        <v>-3.8216560509554132E-2</v>
      </c>
      <c r="P321">
        <f t="shared" si="58"/>
        <v>-5.2578972575642036E-3</v>
      </c>
      <c r="Q321">
        <f t="shared" si="59"/>
        <v>1.4605054971804123E-3</v>
      </c>
    </row>
    <row r="322" spans="1:17">
      <c r="A322" s="1">
        <v>34244</v>
      </c>
      <c r="B322">
        <v>965.03</v>
      </c>
      <c r="C322">
        <v>7.57</v>
      </c>
      <c r="D322">
        <f t="shared" si="52"/>
        <v>4.7468525738024649E-3</v>
      </c>
      <c r="E322">
        <f t="shared" si="48"/>
        <v>2.645504188424175E-3</v>
      </c>
      <c r="F322">
        <f t="shared" si="53"/>
        <v>4.7581367261519958E-3</v>
      </c>
      <c r="G322">
        <f t="shared" si="49"/>
        <v>2.6490066225166586E-3</v>
      </c>
      <c r="H322">
        <f t="shared" si="54"/>
        <v>4.7468525738024649E-3</v>
      </c>
      <c r="I322">
        <f t="shared" si="50"/>
        <v>2.645504188424175E-3</v>
      </c>
      <c r="J322" t="str">
        <f t="shared" si="55"/>
        <v/>
      </c>
      <c r="K322" t="str">
        <f t="shared" si="51"/>
        <v/>
      </c>
      <c r="L322">
        <f t="shared" si="56"/>
        <v>2.645504188424175E-3</v>
      </c>
      <c r="M322" t="str">
        <f t="shared" si="57"/>
        <v/>
      </c>
      <c r="N322">
        <f>B322/MAX(B$2:B322)-1</f>
        <v>0</v>
      </c>
      <c r="O322">
        <f>C322/MAX(C$2:C322)-1</f>
        <v>-3.5668789808917079E-2</v>
      </c>
      <c r="P322">
        <f t="shared" si="58"/>
        <v>-2.0991420985229103E-3</v>
      </c>
      <c r="Q322">
        <f t="shared" si="59"/>
        <v>1.2722625664327069E-3</v>
      </c>
    </row>
    <row r="323" spans="1:17">
      <c r="A323" s="1">
        <v>34247</v>
      </c>
      <c r="B323">
        <v>972.69</v>
      </c>
      <c r="C323">
        <v>7.57</v>
      </c>
      <c r="D323">
        <f t="shared" si="52"/>
        <v>7.9062402218107886E-3</v>
      </c>
      <c r="E323">
        <f t="shared" ref="E323:E386" si="60">LN(C323/C322)</f>
        <v>0</v>
      </c>
      <c r="F323">
        <f t="shared" si="53"/>
        <v>7.937577070143087E-3</v>
      </c>
      <c r="G323">
        <f t="shared" ref="G323:G386" si="61">C323/C322-1</f>
        <v>0</v>
      </c>
      <c r="H323">
        <f t="shared" si="54"/>
        <v>7.9062402218107886E-3</v>
      </c>
      <c r="I323" t="str">
        <f t="shared" ref="I323:I386" si="62">IF(E323&gt;0,E323,"")</f>
        <v/>
      </c>
      <c r="J323" t="str">
        <f t="shared" si="55"/>
        <v/>
      </c>
      <c r="K323" t="str">
        <f t="shared" ref="K323:K386" si="63">IF(E323&lt;0,E323,"")</f>
        <v/>
      </c>
      <c r="L323">
        <f t="shared" si="56"/>
        <v>0</v>
      </c>
      <c r="M323" t="str">
        <f t="shared" si="57"/>
        <v/>
      </c>
      <c r="N323">
        <f>B323/MAX(B$2:B323)-1</f>
        <v>0</v>
      </c>
      <c r="O323">
        <f>C323/MAX(C$2:C323)-1</f>
        <v>-3.5668789808917079E-2</v>
      </c>
      <c r="P323">
        <f t="shared" si="58"/>
        <v>-7.8750681100866471E-3</v>
      </c>
      <c r="Q323">
        <f t="shared" si="59"/>
        <v>1.2722625664327069E-3</v>
      </c>
    </row>
    <row r="324" spans="1:17">
      <c r="A324" s="1">
        <v>34248</v>
      </c>
      <c r="B324">
        <v>983.12</v>
      </c>
      <c r="C324">
        <v>7.57</v>
      </c>
      <c r="D324">
        <f t="shared" ref="D324:D387" si="64">LN(B324/B323)</f>
        <v>1.0665758815868015E-2</v>
      </c>
      <c r="E324">
        <f t="shared" si="60"/>
        <v>0</v>
      </c>
      <c r="F324">
        <f t="shared" ref="F324:F387" si="65">B324/B323-1</f>
        <v>1.0722840781749454E-2</v>
      </c>
      <c r="G324">
        <f t="shared" si="61"/>
        <v>0</v>
      </c>
      <c r="H324">
        <f t="shared" ref="H324:H387" si="66">IF(D324&gt;0,D324,"")</f>
        <v>1.0665758815868015E-2</v>
      </c>
      <c r="I324" t="str">
        <f t="shared" si="62"/>
        <v/>
      </c>
      <c r="J324" t="str">
        <f t="shared" ref="J324:J387" si="67">IF(D324&lt;0,D324,"")</f>
        <v/>
      </c>
      <c r="K324" t="str">
        <f t="shared" si="63"/>
        <v/>
      </c>
      <c r="L324">
        <f t="shared" ref="L324:L387" si="68">IF(D324&gt;0,E324,"")</f>
        <v>0</v>
      </c>
      <c r="M324" t="str">
        <f t="shared" ref="M324:M387" si="69">IF(D324&lt;0,E324,"")</f>
        <v/>
      </c>
      <c r="N324">
        <f>B324/MAX(B$2:B324)-1</f>
        <v>0</v>
      </c>
      <c r="O324">
        <f>C324/MAX(C$2:C324)-1</f>
        <v>-3.5668789808917079E-2</v>
      </c>
      <c r="P324">
        <f t="shared" ref="P324:P387" si="70">(1+G324)/(1+F324)-1</f>
        <v>-1.0609081292212386E-2</v>
      </c>
      <c r="Q324">
        <f t="shared" ref="Q324:Q387" si="71">O324^2</f>
        <v>1.2722625664327069E-3</v>
      </c>
    </row>
    <row r="325" spans="1:17">
      <c r="A325" s="1">
        <v>34249</v>
      </c>
      <c r="B325">
        <v>973.84</v>
      </c>
      <c r="C325">
        <v>7.57</v>
      </c>
      <c r="D325">
        <f t="shared" si="64"/>
        <v>-9.4841688750008663E-3</v>
      </c>
      <c r="E325">
        <f t="shared" si="60"/>
        <v>0</v>
      </c>
      <c r="F325">
        <f t="shared" si="65"/>
        <v>-9.4393359915371233E-3</v>
      </c>
      <c r="G325">
        <f t="shared" si="61"/>
        <v>0</v>
      </c>
      <c r="H325" t="str">
        <f t="shared" si="66"/>
        <v/>
      </c>
      <c r="I325" t="str">
        <f t="shared" si="62"/>
        <v/>
      </c>
      <c r="J325">
        <f t="shared" si="67"/>
        <v>-9.4841688750008663E-3</v>
      </c>
      <c r="K325" t="str">
        <f t="shared" si="63"/>
        <v/>
      </c>
      <c r="L325" t="str">
        <f t="shared" si="68"/>
        <v/>
      </c>
      <c r="M325">
        <f t="shared" si="69"/>
        <v>0</v>
      </c>
      <c r="N325">
        <f>B325/MAX(B$2:B325)-1</f>
        <v>-9.4393359915371233E-3</v>
      </c>
      <c r="O325">
        <f>C325/MAX(C$2:C325)-1</f>
        <v>-3.5668789808917079E-2</v>
      </c>
      <c r="P325">
        <f t="shared" si="70"/>
        <v>9.5292861250306782E-3</v>
      </c>
      <c r="Q325">
        <f t="shared" si="71"/>
        <v>1.2722625664327069E-3</v>
      </c>
    </row>
    <row r="326" spans="1:17">
      <c r="A326" s="1">
        <v>34250</v>
      </c>
      <c r="B326">
        <v>970.62</v>
      </c>
      <c r="C326">
        <v>7.49</v>
      </c>
      <c r="D326">
        <f t="shared" si="64"/>
        <v>-3.311976531683236E-3</v>
      </c>
      <c r="E326">
        <f t="shared" si="60"/>
        <v>-1.0624269920229334E-2</v>
      </c>
      <c r="F326">
        <f t="shared" si="65"/>
        <v>-3.3064979873490552E-3</v>
      </c>
      <c r="G326">
        <f t="shared" si="61"/>
        <v>-1.0568031704095149E-2</v>
      </c>
      <c r="H326" t="str">
        <f t="shared" si="66"/>
        <v/>
      </c>
      <c r="I326" t="str">
        <f t="shared" si="62"/>
        <v/>
      </c>
      <c r="J326">
        <f t="shared" si="67"/>
        <v>-3.311976531683236E-3</v>
      </c>
      <c r="K326">
        <f t="shared" si="63"/>
        <v>-1.0624269920229334E-2</v>
      </c>
      <c r="L326" t="str">
        <f t="shared" si="68"/>
        <v/>
      </c>
      <c r="M326">
        <f t="shared" si="69"/>
        <v>-1.0624269920229334E-2</v>
      </c>
      <c r="N326">
        <f>B326/MAX(B$2:B326)-1</f>
        <v>-1.271462283342828E-2</v>
      </c>
      <c r="O326">
        <f>C326/MAX(C$2:C326)-1</f>
        <v>-4.5859872611464847E-2</v>
      </c>
      <c r="P326">
        <f t="shared" si="70"/>
        <v>-7.2856236165708133E-3</v>
      </c>
      <c r="Q326">
        <f t="shared" si="71"/>
        <v>2.1031279159397834E-3</v>
      </c>
    </row>
    <row r="327" spans="1:17">
      <c r="A327" s="1">
        <v>34251</v>
      </c>
      <c r="B327">
        <v>966.98</v>
      </c>
      <c r="C327">
        <v>7.49</v>
      </c>
      <c r="D327">
        <f t="shared" si="64"/>
        <v>-3.7572298535175431E-3</v>
      </c>
      <c r="E327">
        <f t="shared" si="60"/>
        <v>0</v>
      </c>
      <c r="F327">
        <f t="shared" si="65"/>
        <v>-3.7501802971297016E-3</v>
      </c>
      <c r="G327">
        <f t="shared" si="61"/>
        <v>0</v>
      </c>
      <c r="H327" t="str">
        <f t="shared" si="66"/>
        <v/>
      </c>
      <c r="I327" t="str">
        <f t="shared" si="62"/>
        <v/>
      </c>
      <c r="J327">
        <f t="shared" si="67"/>
        <v>-3.7572298535175431E-3</v>
      </c>
      <c r="K327" t="str">
        <f t="shared" si="63"/>
        <v/>
      </c>
      <c r="L327" t="str">
        <f t="shared" si="68"/>
        <v/>
      </c>
      <c r="M327">
        <f t="shared" si="69"/>
        <v>0</v>
      </c>
      <c r="N327">
        <f>B327/MAX(B$2:B327)-1</f>
        <v>-1.6417121002522572E-2</v>
      </c>
      <c r="O327">
        <f>C327/MAX(C$2:C327)-1</f>
        <v>-4.5859872611464847E-2</v>
      </c>
      <c r="P327">
        <f t="shared" si="70"/>
        <v>3.7642970899087747E-3</v>
      </c>
      <c r="Q327">
        <f t="shared" si="71"/>
        <v>2.1031279159397834E-3</v>
      </c>
    </row>
    <row r="328" spans="1:17">
      <c r="A328" s="1">
        <v>34254</v>
      </c>
      <c r="B328">
        <v>968.1</v>
      </c>
      <c r="C328">
        <v>7.5</v>
      </c>
      <c r="D328">
        <f t="shared" si="64"/>
        <v>1.1575750098857583E-3</v>
      </c>
      <c r="E328">
        <f t="shared" si="60"/>
        <v>1.3342230131366622E-3</v>
      </c>
      <c r="F328">
        <f t="shared" si="65"/>
        <v>1.1582452584335545E-3</v>
      </c>
      <c r="G328">
        <f t="shared" si="61"/>
        <v>1.3351134846462109E-3</v>
      </c>
      <c r="H328">
        <f t="shared" si="66"/>
        <v>1.1575750098857583E-3</v>
      </c>
      <c r="I328">
        <f t="shared" si="62"/>
        <v>1.3342230131366622E-3</v>
      </c>
      <c r="J328" t="str">
        <f t="shared" si="67"/>
        <v/>
      </c>
      <c r="K328" t="str">
        <f t="shared" si="63"/>
        <v/>
      </c>
      <c r="L328">
        <f t="shared" si="68"/>
        <v>1.3342230131366622E-3</v>
      </c>
      <c r="M328" t="str">
        <f t="shared" si="69"/>
        <v/>
      </c>
      <c r="N328">
        <f>B328/MAX(B$2:B328)-1</f>
        <v>-1.5277890796647431E-2</v>
      </c>
      <c r="O328">
        <f>C328/MAX(C$2:C328)-1</f>
        <v>-4.4585987261146487E-2</v>
      </c>
      <c r="P328">
        <f t="shared" si="70"/>
        <v>1.7666360642820678E-4</v>
      </c>
      <c r="Q328">
        <f t="shared" si="71"/>
        <v>1.9879102600511168E-3</v>
      </c>
    </row>
    <row r="329" spans="1:17">
      <c r="A329" s="1">
        <v>34255</v>
      </c>
      <c r="B329">
        <v>970.28</v>
      </c>
      <c r="C329">
        <v>7.48</v>
      </c>
      <c r="D329">
        <f t="shared" si="64"/>
        <v>2.2493019109945177E-3</v>
      </c>
      <c r="E329">
        <f t="shared" si="60"/>
        <v>-2.6702285558788097E-3</v>
      </c>
      <c r="F329">
        <f t="shared" si="65"/>
        <v>2.2518334882759561E-3</v>
      </c>
      <c r="G329">
        <f t="shared" si="61"/>
        <v>-2.666666666666595E-3</v>
      </c>
      <c r="H329">
        <f t="shared" si="66"/>
        <v>2.2493019109945177E-3</v>
      </c>
      <c r="I329" t="str">
        <f t="shared" si="62"/>
        <v/>
      </c>
      <c r="J329" t="str">
        <f t="shared" si="67"/>
        <v/>
      </c>
      <c r="K329">
        <f t="shared" si="63"/>
        <v>-2.6702285558788097E-3</v>
      </c>
      <c r="L329">
        <f t="shared" si="68"/>
        <v>-2.6702285558788097E-3</v>
      </c>
      <c r="M329" t="str">
        <f t="shared" si="69"/>
        <v/>
      </c>
      <c r="N329">
        <f>B329/MAX(B$2:B329)-1</f>
        <v>-1.3060460574497501E-2</v>
      </c>
      <c r="O329">
        <f>C329/MAX(C$2:C329)-1</f>
        <v>-4.7133757961783318E-2</v>
      </c>
      <c r="P329">
        <f t="shared" si="70"/>
        <v>-4.9074493960504784E-3</v>
      </c>
      <c r="Q329">
        <f t="shared" si="71"/>
        <v>2.2215911395999724E-3</v>
      </c>
    </row>
    <row r="330" spans="1:17">
      <c r="A330" s="1">
        <v>34256</v>
      </c>
      <c r="B330">
        <v>965.72</v>
      </c>
      <c r="C330">
        <v>7.47</v>
      </c>
      <c r="D330">
        <f t="shared" si="64"/>
        <v>-4.7107525130668524E-3</v>
      </c>
      <c r="E330">
        <f t="shared" si="60"/>
        <v>-1.3377928416600535E-3</v>
      </c>
      <c r="F330">
        <f t="shared" si="65"/>
        <v>-4.6996743208145286E-3</v>
      </c>
      <c r="G330">
        <f t="shared" si="61"/>
        <v>-1.3368983957220415E-3</v>
      </c>
      <c r="H330" t="str">
        <f t="shared" si="66"/>
        <v/>
      </c>
      <c r="I330" t="str">
        <f t="shared" si="62"/>
        <v/>
      </c>
      <c r="J330">
        <f t="shared" si="67"/>
        <v>-4.7107525130668524E-3</v>
      </c>
      <c r="K330">
        <f t="shared" si="63"/>
        <v>-1.3377928416600535E-3</v>
      </c>
      <c r="L330" t="str">
        <f t="shared" si="68"/>
        <v/>
      </c>
      <c r="M330">
        <f t="shared" si="69"/>
        <v>-1.3377928416600535E-3</v>
      </c>
      <c r="N330">
        <f>B330/MAX(B$2:B330)-1</f>
        <v>-1.7698754984132092E-2</v>
      </c>
      <c r="O330">
        <f>C330/MAX(C$2:C330)-1</f>
        <v>-4.84076433121019E-2</v>
      </c>
      <c r="P330">
        <f t="shared" si="70"/>
        <v>3.3786545008891444E-3</v>
      </c>
      <c r="Q330">
        <f t="shared" si="71"/>
        <v>2.3432999310316837E-3</v>
      </c>
    </row>
    <row r="331" spans="1:17">
      <c r="A331" s="1">
        <v>34257</v>
      </c>
      <c r="B331">
        <v>955.25</v>
      </c>
      <c r="C331">
        <v>7.52</v>
      </c>
      <c r="D331">
        <f t="shared" si="64"/>
        <v>-1.0900850796944155E-2</v>
      </c>
      <c r="E331">
        <f t="shared" si="60"/>
        <v>6.6711388170226007E-3</v>
      </c>
      <c r="F331">
        <f t="shared" si="65"/>
        <v>-1.084165182454544E-2</v>
      </c>
      <c r="G331">
        <f t="shared" si="61"/>
        <v>6.6934404283802706E-3</v>
      </c>
      <c r="H331" t="str">
        <f t="shared" si="66"/>
        <v/>
      </c>
      <c r="I331">
        <f t="shared" si="62"/>
        <v>6.6711388170226007E-3</v>
      </c>
      <c r="J331">
        <f t="shared" si="67"/>
        <v>-1.0900850796944155E-2</v>
      </c>
      <c r="K331" t="str">
        <f t="shared" si="63"/>
        <v/>
      </c>
      <c r="L331" t="str">
        <f t="shared" si="68"/>
        <v/>
      </c>
      <c r="M331">
        <f t="shared" si="69"/>
        <v>6.6711388170226007E-3</v>
      </c>
      <c r="N331">
        <f>B331/MAX(B$2:B331)-1</f>
        <v>-2.8348523069411713E-2</v>
      </c>
      <c r="O331">
        <f>C331/MAX(C$2:C331)-1</f>
        <v>-4.2038216560509545E-2</v>
      </c>
      <c r="P331">
        <f t="shared" si="70"/>
        <v>1.7727285308029694E-2</v>
      </c>
      <c r="Q331">
        <f t="shared" si="71"/>
        <v>1.767211651588299E-3</v>
      </c>
    </row>
    <row r="332" spans="1:17">
      <c r="A332" s="1">
        <v>34258</v>
      </c>
      <c r="B332">
        <v>944.16</v>
      </c>
      <c r="C332">
        <v>7.42</v>
      </c>
      <c r="D332">
        <f t="shared" si="64"/>
        <v>-1.1677443018150692E-2</v>
      </c>
      <c r="E332">
        <f t="shared" si="60"/>
        <v>-1.3387080782459296E-2</v>
      </c>
      <c r="F332">
        <f t="shared" si="65"/>
        <v>-1.1609526302015172E-2</v>
      </c>
      <c r="G332">
        <f t="shared" si="61"/>
        <v>-1.3297872340425454E-2</v>
      </c>
      <c r="H332" t="str">
        <f t="shared" si="66"/>
        <v/>
      </c>
      <c r="I332" t="str">
        <f t="shared" si="62"/>
        <v/>
      </c>
      <c r="J332">
        <f t="shared" si="67"/>
        <v>-1.1677443018150692E-2</v>
      </c>
      <c r="K332">
        <f t="shared" si="63"/>
        <v>-1.3387080782459296E-2</v>
      </c>
      <c r="L332" t="str">
        <f t="shared" si="68"/>
        <v/>
      </c>
      <c r="M332">
        <f t="shared" si="69"/>
        <v>-1.3387080782459296E-2</v>
      </c>
      <c r="N332">
        <f>B332/MAX(B$2:B332)-1</f>
        <v>-3.9628936447229313E-2</v>
      </c>
      <c r="O332">
        <f>C332/MAX(C$2:C332)-1</f>
        <v>-5.4777070063694255E-2</v>
      </c>
      <c r="P332">
        <f t="shared" si="70"/>
        <v>-1.7081771661492384E-3</v>
      </c>
      <c r="Q332">
        <f t="shared" si="71"/>
        <v>3.0005274047628693E-3</v>
      </c>
    </row>
    <row r="333" spans="1:17">
      <c r="A333" s="1">
        <v>34261</v>
      </c>
      <c r="B333">
        <v>955.61</v>
      </c>
      <c r="C333">
        <v>7.34</v>
      </c>
      <c r="D333">
        <f t="shared" si="64"/>
        <v>1.2054236717594089E-2</v>
      </c>
      <c r="E333">
        <f t="shared" si="60"/>
        <v>-1.0840214552864833E-2</v>
      </c>
      <c r="F333">
        <f t="shared" si="65"/>
        <v>1.2127181833587519E-2</v>
      </c>
      <c r="G333">
        <f t="shared" si="61"/>
        <v>-1.0781671159029615E-2</v>
      </c>
      <c r="H333">
        <f t="shared" si="66"/>
        <v>1.2054236717594089E-2</v>
      </c>
      <c r="I333" t="str">
        <f t="shared" si="62"/>
        <v/>
      </c>
      <c r="J333" t="str">
        <f t="shared" si="67"/>
        <v/>
      </c>
      <c r="K333">
        <f t="shared" si="63"/>
        <v>-1.0840214552864833E-2</v>
      </c>
      <c r="L333">
        <f t="shared" si="68"/>
        <v>-1.0840214552864833E-2</v>
      </c>
      <c r="M333" t="str">
        <f t="shared" si="69"/>
        <v/>
      </c>
      <c r="N333">
        <f>B333/MAX(B$2:B333)-1</f>
        <v>-2.7982341931808929E-2</v>
      </c>
      <c r="O333">
        <f>C333/MAX(C$2:C333)-1</f>
        <v>-6.4968152866242024E-2</v>
      </c>
      <c r="P333">
        <f t="shared" si="70"/>
        <v>-2.2634361969327887E-2</v>
      </c>
      <c r="Q333">
        <f t="shared" si="71"/>
        <v>4.2208608868513917E-3</v>
      </c>
    </row>
    <row r="334" spans="1:17">
      <c r="A334" s="1">
        <v>34262</v>
      </c>
      <c r="B334">
        <v>972.28</v>
      </c>
      <c r="C334">
        <v>7.36</v>
      </c>
      <c r="D334">
        <f t="shared" si="64"/>
        <v>1.7293948794609038E-2</v>
      </c>
      <c r="E334">
        <f t="shared" si="60"/>
        <v>2.7210901143608075E-3</v>
      </c>
      <c r="F334">
        <f t="shared" si="65"/>
        <v>1.7444354914661897E-2</v>
      </c>
      <c r="G334">
        <f t="shared" si="61"/>
        <v>2.7247956403271267E-3</v>
      </c>
      <c r="H334">
        <f t="shared" si="66"/>
        <v>1.7293948794609038E-2</v>
      </c>
      <c r="I334">
        <f t="shared" si="62"/>
        <v>2.7210901143608075E-3</v>
      </c>
      <c r="J334" t="str">
        <f t="shared" si="67"/>
        <v/>
      </c>
      <c r="K334" t="str">
        <f t="shared" si="63"/>
        <v/>
      </c>
      <c r="L334">
        <f t="shared" si="68"/>
        <v>2.7210901143608075E-3</v>
      </c>
      <c r="M334" t="str">
        <f t="shared" si="69"/>
        <v/>
      </c>
      <c r="N334">
        <f>B334/MAX(B$2:B334)-1</f>
        <v>-1.1026120921149074E-2</v>
      </c>
      <c r="O334">
        <f>C334/MAX(C$2:C334)-1</f>
        <v>-6.2420382165604971E-2</v>
      </c>
      <c r="P334">
        <f t="shared" si="70"/>
        <v>-1.4467188503463069E-2</v>
      </c>
      <c r="Q334">
        <f t="shared" si="71"/>
        <v>3.8963041097001749E-3</v>
      </c>
    </row>
    <row r="335" spans="1:17">
      <c r="A335" s="1">
        <v>34263</v>
      </c>
      <c r="B335">
        <v>968.49</v>
      </c>
      <c r="C335">
        <v>7.32</v>
      </c>
      <c r="D335">
        <f t="shared" si="64"/>
        <v>-3.9056712725413934E-3</v>
      </c>
      <c r="E335">
        <f t="shared" si="60"/>
        <v>-5.449604767564703E-3</v>
      </c>
      <c r="F335">
        <f t="shared" si="65"/>
        <v>-3.8980540585016321E-3</v>
      </c>
      <c r="G335">
        <f t="shared" si="61"/>
        <v>-5.4347826086956763E-3</v>
      </c>
      <c r="H335" t="str">
        <f t="shared" si="66"/>
        <v/>
      </c>
      <c r="I335" t="str">
        <f t="shared" si="62"/>
        <v/>
      </c>
      <c r="J335">
        <f t="shared" si="67"/>
        <v>-3.9056712725413934E-3</v>
      </c>
      <c r="K335">
        <f t="shared" si="63"/>
        <v>-5.449604767564703E-3</v>
      </c>
      <c r="L335" t="str">
        <f t="shared" si="68"/>
        <v/>
      </c>
      <c r="M335">
        <f t="shared" si="69"/>
        <v>-5.449604767564703E-3</v>
      </c>
      <c r="N335">
        <f>B335/MAX(B$2:B335)-1</f>
        <v>-1.4881194564244415E-2</v>
      </c>
      <c r="O335">
        <f>C335/MAX(C$2:C335)-1</f>
        <v>-6.7515923566878855E-2</v>
      </c>
      <c r="P335">
        <f t="shared" si="70"/>
        <v>-1.5427422428549997E-3</v>
      </c>
      <c r="Q335">
        <f t="shared" si="71"/>
        <v>4.5583999350886275E-3</v>
      </c>
    </row>
    <row r="336" spans="1:17">
      <c r="A336" s="1">
        <v>34264</v>
      </c>
      <c r="B336">
        <v>950.69</v>
      </c>
      <c r="C336">
        <v>7.08</v>
      </c>
      <c r="D336">
        <f t="shared" si="64"/>
        <v>-1.8550120804123622E-2</v>
      </c>
      <c r="E336">
        <f t="shared" si="60"/>
        <v>-3.3336420267591836E-2</v>
      </c>
      <c r="F336">
        <f t="shared" si="65"/>
        <v>-1.8379126268727508E-2</v>
      </c>
      <c r="G336">
        <f t="shared" si="61"/>
        <v>-3.2786885245901676E-2</v>
      </c>
      <c r="H336" t="str">
        <f t="shared" si="66"/>
        <v/>
      </c>
      <c r="I336" t="str">
        <f t="shared" si="62"/>
        <v/>
      </c>
      <c r="J336">
        <f t="shared" si="67"/>
        <v>-1.8550120804123622E-2</v>
      </c>
      <c r="K336">
        <f t="shared" si="63"/>
        <v>-3.3336420267591836E-2</v>
      </c>
      <c r="L336" t="str">
        <f t="shared" si="68"/>
        <v/>
      </c>
      <c r="M336">
        <f t="shared" si="69"/>
        <v>-3.3336420267591836E-2</v>
      </c>
      <c r="N336">
        <f>B336/MAX(B$2:B336)-1</f>
        <v>-3.2986817479046304E-2</v>
      </c>
      <c r="O336">
        <f>C336/MAX(C$2:C336)-1</f>
        <v>-9.8089171974522271E-2</v>
      </c>
      <c r="P336">
        <f t="shared" si="70"/>
        <v>-1.4677518951291546E-2</v>
      </c>
      <c r="Q336">
        <f t="shared" si="71"/>
        <v>9.6214856586474048E-3</v>
      </c>
    </row>
    <row r="337" spans="1:17">
      <c r="A337" s="1">
        <v>34265</v>
      </c>
      <c r="B337">
        <v>941.64</v>
      </c>
      <c r="C337">
        <v>7.07</v>
      </c>
      <c r="D337">
        <f t="shared" si="64"/>
        <v>-9.565000817014481E-3</v>
      </c>
      <c r="E337">
        <f t="shared" si="60"/>
        <v>-1.413427797146964E-3</v>
      </c>
      <c r="F337">
        <f t="shared" si="65"/>
        <v>-9.5194016977143692E-3</v>
      </c>
      <c r="G337">
        <f t="shared" si="61"/>
        <v>-1.4124293785310327E-3</v>
      </c>
      <c r="H337" t="str">
        <f t="shared" si="66"/>
        <v/>
      </c>
      <c r="I337" t="str">
        <f t="shared" si="62"/>
        <v/>
      </c>
      <c r="J337">
        <f t="shared" si="67"/>
        <v>-9.565000817014481E-3</v>
      </c>
      <c r="K337">
        <f t="shared" si="63"/>
        <v>-1.413427797146964E-3</v>
      </c>
      <c r="L337" t="str">
        <f t="shared" si="68"/>
        <v/>
      </c>
      <c r="M337">
        <f t="shared" si="69"/>
        <v>-1.413427797146964E-3</v>
      </c>
      <c r="N337">
        <f>B337/MAX(B$2:B337)-1</f>
        <v>-4.2192204410448353E-2</v>
      </c>
      <c r="O337">
        <f>C337/MAX(C$2:C337)-1</f>
        <v>-9.9363057324840742E-2</v>
      </c>
      <c r="P337">
        <f t="shared" si="70"/>
        <v>8.1848875516379316E-3</v>
      </c>
      <c r="Q337">
        <f t="shared" si="71"/>
        <v>9.8730171609395876E-3</v>
      </c>
    </row>
    <row r="338" spans="1:17">
      <c r="A338" s="1">
        <v>34268</v>
      </c>
      <c r="B338">
        <v>876.99</v>
      </c>
      <c r="C338">
        <v>6.88</v>
      </c>
      <c r="D338">
        <f t="shared" si="64"/>
        <v>-7.1127446128760069E-2</v>
      </c>
      <c r="E338">
        <f t="shared" si="60"/>
        <v>-2.7241827963229135E-2</v>
      </c>
      <c r="F338">
        <f t="shared" si="65"/>
        <v>-6.8656811520326211E-2</v>
      </c>
      <c r="G338">
        <f t="shared" si="61"/>
        <v>-2.6874115983026914E-2</v>
      </c>
      <c r="H338" t="str">
        <f t="shared" si="66"/>
        <v/>
      </c>
      <c r="I338" t="str">
        <f t="shared" si="62"/>
        <v/>
      </c>
      <c r="J338">
        <f t="shared" si="67"/>
        <v>-7.1127446128760069E-2</v>
      </c>
      <c r="K338">
        <f t="shared" si="63"/>
        <v>-2.7241827963229135E-2</v>
      </c>
      <c r="L338" t="str">
        <f t="shared" si="68"/>
        <v/>
      </c>
      <c r="M338">
        <f t="shared" si="69"/>
        <v>-2.7241827963229135E-2</v>
      </c>
      <c r="N338">
        <f>B338/MAX(B$2:B338)-1</f>
        <v>-0.10795223370493934</v>
      </c>
      <c r="O338">
        <f>C338/MAX(C$2:C338)-1</f>
        <v>-0.12356687898089169</v>
      </c>
      <c r="P338">
        <f t="shared" si="70"/>
        <v>4.4862834725301948E-2</v>
      </c>
      <c r="Q338">
        <f t="shared" si="71"/>
        <v>1.5268773581078332E-2</v>
      </c>
    </row>
    <row r="339" spans="1:17">
      <c r="A339" s="1">
        <v>34269</v>
      </c>
      <c r="B339">
        <v>921.85</v>
      </c>
      <c r="C339">
        <v>6.62</v>
      </c>
      <c r="D339">
        <f t="shared" si="64"/>
        <v>4.9886930717777729E-2</v>
      </c>
      <c r="E339">
        <f t="shared" si="60"/>
        <v>-3.8523281996335403E-2</v>
      </c>
      <c r="F339">
        <f t="shared" si="65"/>
        <v>5.1152236627555636E-2</v>
      </c>
      <c r="G339">
        <f t="shared" si="61"/>
        <v>-3.7790697674418561E-2</v>
      </c>
      <c r="H339">
        <f t="shared" si="66"/>
        <v>4.9886930717777729E-2</v>
      </c>
      <c r="I339" t="str">
        <f t="shared" si="62"/>
        <v/>
      </c>
      <c r="J339" t="str">
        <f t="shared" si="67"/>
        <v/>
      </c>
      <c r="K339">
        <f t="shared" si="63"/>
        <v>-3.8523281996335403E-2</v>
      </c>
      <c r="L339">
        <f t="shared" si="68"/>
        <v>-3.8523281996335403E-2</v>
      </c>
      <c r="M339" t="str">
        <f t="shared" si="69"/>
        <v/>
      </c>
      <c r="N339">
        <f>B339/MAX(B$2:B339)-1</f>
        <v>-6.2321995280331999E-2</v>
      </c>
      <c r="O339">
        <f>C339/MAX(C$2:C339)-1</f>
        <v>-0.15668789808917194</v>
      </c>
      <c r="P339">
        <f t="shared" si="70"/>
        <v>-8.4614702992339752E-2</v>
      </c>
      <c r="Q339">
        <f t="shared" si="71"/>
        <v>2.455109740760273E-2</v>
      </c>
    </row>
    <row r="340" spans="1:17">
      <c r="A340" s="1">
        <v>34270</v>
      </c>
      <c r="B340">
        <v>919.16</v>
      </c>
      <c r="C340">
        <v>6.9</v>
      </c>
      <c r="D340">
        <f t="shared" si="64"/>
        <v>-2.9223110296642384E-3</v>
      </c>
      <c r="E340">
        <f t="shared" si="60"/>
        <v>4.1426041654296947E-2</v>
      </c>
      <c r="F340">
        <f t="shared" si="65"/>
        <v>-2.9180452351250663E-3</v>
      </c>
      <c r="G340">
        <f t="shared" si="61"/>
        <v>4.2296072507552962E-2</v>
      </c>
      <c r="H340" t="str">
        <f t="shared" si="66"/>
        <v/>
      </c>
      <c r="I340">
        <f t="shared" si="62"/>
        <v>4.1426041654296947E-2</v>
      </c>
      <c r="J340">
        <f t="shared" si="67"/>
        <v>-2.9223110296642384E-3</v>
      </c>
      <c r="K340" t="str">
        <f t="shared" si="63"/>
        <v/>
      </c>
      <c r="L340" t="str">
        <f t="shared" si="68"/>
        <v/>
      </c>
      <c r="M340">
        <f t="shared" si="69"/>
        <v>4.1426041654296947E-2</v>
      </c>
      <c r="N340">
        <f>B340/MAX(B$2:B340)-1</f>
        <v>-6.5058182114085761E-2</v>
      </c>
      <c r="O340">
        <f>C340/MAX(C$2:C340)-1</f>
        <v>-0.12101910828025464</v>
      </c>
      <c r="P340">
        <f t="shared" si="70"/>
        <v>4.5346440707915603E-2</v>
      </c>
      <c r="Q340">
        <f t="shared" si="71"/>
        <v>1.4645624568947998E-2</v>
      </c>
    </row>
    <row r="341" spans="1:17">
      <c r="A341" s="1">
        <v>34271</v>
      </c>
      <c r="B341">
        <v>903.68</v>
      </c>
      <c r="C341">
        <v>6.78</v>
      </c>
      <c r="D341">
        <f t="shared" si="64"/>
        <v>-1.6984894061967782E-2</v>
      </c>
      <c r="E341">
        <f t="shared" si="60"/>
        <v>-1.7544309650909508E-2</v>
      </c>
      <c r="F341">
        <f t="shared" si="65"/>
        <v>-1.6841463945341473E-2</v>
      </c>
      <c r="G341">
        <f t="shared" si="61"/>
        <v>-1.7391304347826098E-2</v>
      </c>
      <c r="H341" t="str">
        <f t="shared" si="66"/>
        <v/>
      </c>
      <c r="I341" t="str">
        <f t="shared" si="62"/>
        <v/>
      </c>
      <c r="J341">
        <f t="shared" si="67"/>
        <v>-1.6984894061967782E-2</v>
      </c>
      <c r="K341">
        <f t="shared" si="63"/>
        <v>-1.7544309650909508E-2</v>
      </c>
      <c r="L341" t="str">
        <f t="shared" si="68"/>
        <v/>
      </c>
      <c r="M341">
        <f t="shared" si="69"/>
        <v>-1.7544309650909508E-2</v>
      </c>
      <c r="N341">
        <f>B341/MAX(B$2:B341)-1</f>
        <v>-8.0803971031003341E-2</v>
      </c>
      <c r="O341">
        <f>C341/MAX(C$2:C341)-1</f>
        <v>-0.1363057324840764</v>
      </c>
      <c r="P341">
        <f t="shared" si="70"/>
        <v>-5.5925914521481879E-4</v>
      </c>
      <c r="Q341">
        <f t="shared" si="71"/>
        <v>1.8579252708020601E-2</v>
      </c>
    </row>
    <row r="342" spans="1:17">
      <c r="A342" s="1">
        <v>34272</v>
      </c>
      <c r="B342">
        <v>914.62</v>
      </c>
      <c r="C342">
        <v>6.84</v>
      </c>
      <c r="D342">
        <f t="shared" si="64"/>
        <v>1.2033363043149737E-2</v>
      </c>
      <c r="E342">
        <f t="shared" si="60"/>
        <v>8.8106296821549059E-3</v>
      </c>
      <c r="F342">
        <f t="shared" si="65"/>
        <v>1.2106055240793223E-2</v>
      </c>
      <c r="G342">
        <f t="shared" si="61"/>
        <v>8.8495575221239076E-3</v>
      </c>
      <c r="H342">
        <f t="shared" si="66"/>
        <v>1.2033363043149737E-2</v>
      </c>
      <c r="I342">
        <f t="shared" si="62"/>
        <v>8.8106296821549059E-3</v>
      </c>
      <c r="J342" t="str">
        <f t="shared" si="67"/>
        <v/>
      </c>
      <c r="K342" t="str">
        <f t="shared" si="63"/>
        <v/>
      </c>
      <c r="L342">
        <f t="shared" si="68"/>
        <v>8.8106296821549059E-3</v>
      </c>
      <c r="M342" t="str">
        <f t="shared" si="69"/>
        <v/>
      </c>
      <c r="N342">
        <f>B342/MAX(B$2:B342)-1</f>
        <v>-6.9676133127186901E-2</v>
      </c>
      <c r="O342">
        <f>C342/MAX(C$2:C342)-1</f>
        <v>-0.12866242038216558</v>
      </c>
      <c r="P342">
        <f t="shared" si="70"/>
        <v>-3.2175459299020881E-3</v>
      </c>
      <c r="Q342">
        <f t="shared" si="71"/>
        <v>1.6554018418597095E-2</v>
      </c>
    </row>
    <row r="343" spans="1:17">
      <c r="A343" s="1">
        <v>34275</v>
      </c>
      <c r="B343">
        <v>938.99</v>
      </c>
      <c r="C343">
        <v>6.96</v>
      </c>
      <c r="D343">
        <f t="shared" si="64"/>
        <v>2.6296151056374693E-2</v>
      </c>
      <c r="E343">
        <f t="shared" si="60"/>
        <v>1.7391742711869239E-2</v>
      </c>
      <c r="F343">
        <f t="shared" si="65"/>
        <v>2.6644945441822943E-2</v>
      </c>
      <c r="G343">
        <f t="shared" si="61"/>
        <v>1.7543859649122862E-2</v>
      </c>
      <c r="H343">
        <f t="shared" si="66"/>
        <v>2.6296151056374693E-2</v>
      </c>
      <c r="I343">
        <f t="shared" si="62"/>
        <v>1.7391742711869239E-2</v>
      </c>
      <c r="J343" t="str">
        <f t="shared" si="67"/>
        <v/>
      </c>
      <c r="K343" t="str">
        <f t="shared" si="63"/>
        <v/>
      </c>
      <c r="L343">
        <f t="shared" si="68"/>
        <v>1.7391742711869239E-2</v>
      </c>
      <c r="M343" t="str">
        <f t="shared" si="69"/>
        <v/>
      </c>
      <c r="N343">
        <f>B343/MAX(B$2:B343)-1</f>
        <v>-4.4887704451135102E-2</v>
      </c>
      <c r="O343">
        <f>C343/MAX(C$2:C343)-1</f>
        <v>-0.11337579617834392</v>
      </c>
      <c r="P343">
        <f t="shared" si="70"/>
        <v>-8.8648815085563548E-3</v>
      </c>
      <c r="Q343">
        <f t="shared" si="71"/>
        <v>1.2854071159073385E-2</v>
      </c>
    </row>
    <row r="344" spans="1:17">
      <c r="A344" s="1">
        <v>34276</v>
      </c>
      <c r="B344">
        <v>940.76</v>
      </c>
      <c r="C344">
        <v>6.96</v>
      </c>
      <c r="D344">
        <f t="shared" si="64"/>
        <v>1.8832297093939925E-3</v>
      </c>
      <c r="E344">
        <f t="shared" si="60"/>
        <v>0</v>
      </c>
      <c r="F344">
        <f t="shared" si="65"/>
        <v>1.8850041001501339E-3</v>
      </c>
      <c r="G344">
        <f t="shared" si="61"/>
        <v>0</v>
      </c>
      <c r="H344">
        <f t="shared" si="66"/>
        <v>1.8832297093939925E-3</v>
      </c>
      <c r="I344" t="str">
        <f t="shared" si="62"/>
        <v/>
      </c>
      <c r="J344" t="str">
        <f t="shared" si="67"/>
        <v/>
      </c>
      <c r="K344" t="str">
        <f t="shared" si="63"/>
        <v/>
      </c>
      <c r="L344">
        <f t="shared" si="68"/>
        <v>0</v>
      </c>
      <c r="M344" t="str">
        <f t="shared" si="69"/>
        <v/>
      </c>
      <c r="N344">
        <f>B344/MAX(B$2:B344)-1</f>
        <v>-4.308731385792175E-2</v>
      </c>
      <c r="O344">
        <f>C344/MAX(C$2:C344)-1</f>
        <v>-0.11337579617834392</v>
      </c>
      <c r="P344">
        <f t="shared" si="70"/>
        <v>-1.8814575449636051E-3</v>
      </c>
      <c r="Q344">
        <f t="shared" si="71"/>
        <v>1.2854071159073385E-2</v>
      </c>
    </row>
    <row r="345" spans="1:17">
      <c r="A345" s="1">
        <v>34277</v>
      </c>
      <c r="B345">
        <v>942.76</v>
      </c>
      <c r="C345">
        <v>6.96</v>
      </c>
      <c r="D345">
        <f t="shared" si="64"/>
        <v>2.1236841145009511E-3</v>
      </c>
      <c r="E345">
        <f t="shared" si="60"/>
        <v>0</v>
      </c>
      <c r="F345">
        <f t="shared" si="65"/>
        <v>2.1259407287725907E-3</v>
      </c>
      <c r="G345">
        <f t="shared" si="61"/>
        <v>0</v>
      </c>
      <c r="H345">
        <f t="shared" si="66"/>
        <v>2.1236841145009511E-3</v>
      </c>
      <c r="I345" t="str">
        <f t="shared" si="62"/>
        <v/>
      </c>
      <c r="J345" t="str">
        <f t="shared" si="67"/>
        <v/>
      </c>
      <c r="K345" t="str">
        <f t="shared" si="63"/>
        <v/>
      </c>
      <c r="L345">
        <f t="shared" si="68"/>
        <v>0</v>
      </c>
      <c r="M345" t="str">
        <f t="shared" si="69"/>
        <v/>
      </c>
      <c r="N345">
        <f>B345/MAX(B$2:B345)-1</f>
        <v>-4.1052974204573212E-2</v>
      </c>
      <c r="O345">
        <f>C345/MAX(C$2:C345)-1</f>
        <v>-0.11337579617834392</v>
      </c>
      <c r="P345">
        <f t="shared" si="70"/>
        <v>-2.1214306928594162E-3</v>
      </c>
      <c r="Q345">
        <f t="shared" si="71"/>
        <v>1.2854071159073385E-2</v>
      </c>
    </row>
    <row r="346" spans="1:17">
      <c r="A346" s="1">
        <v>34278</v>
      </c>
      <c r="B346">
        <v>938.03</v>
      </c>
      <c r="C346">
        <v>6.92</v>
      </c>
      <c r="D346">
        <f t="shared" si="64"/>
        <v>-5.0298119109750414E-3</v>
      </c>
      <c r="E346">
        <f t="shared" si="60"/>
        <v>-5.7637047167501294E-3</v>
      </c>
      <c r="F346">
        <f t="shared" si="65"/>
        <v>-5.0171835886121396E-3</v>
      </c>
      <c r="G346">
        <f t="shared" si="61"/>
        <v>-5.7471264367816577E-3</v>
      </c>
      <c r="H346" t="str">
        <f t="shared" si="66"/>
        <v/>
      </c>
      <c r="I346" t="str">
        <f t="shared" si="62"/>
        <v/>
      </c>
      <c r="J346">
        <f t="shared" si="67"/>
        <v>-5.0298119109750414E-3</v>
      </c>
      <c r="K346">
        <f t="shared" si="63"/>
        <v>-5.7637047167501294E-3</v>
      </c>
      <c r="L346" t="str">
        <f t="shared" si="68"/>
        <v/>
      </c>
      <c r="M346">
        <f t="shared" si="69"/>
        <v>-5.7637047167501294E-3</v>
      </c>
      <c r="N346">
        <f>B346/MAX(B$2:B346)-1</f>
        <v>-4.5864187484742525E-2</v>
      </c>
      <c r="O346">
        <f>C346/MAX(C$2:C346)-1</f>
        <v>-0.11847133757961781</v>
      </c>
      <c r="P346">
        <f t="shared" si="70"/>
        <v>-7.3362357231676611E-4</v>
      </c>
      <c r="Q346">
        <f t="shared" si="71"/>
        <v>1.4035457827903762E-2</v>
      </c>
    </row>
    <row r="347" spans="1:17">
      <c r="A347" s="1">
        <v>34279</v>
      </c>
      <c r="B347">
        <v>927.51</v>
      </c>
      <c r="C347">
        <v>6.74</v>
      </c>
      <c r="D347">
        <f t="shared" si="64"/>
        <v>-1.1278355342584544E-2</v>
      </c>
      <c r="E347">
        <f t="shared" si="60"/>
        <v>-2.6355844705362431E-2</v>
      </c>
      <c r="F347">
        <f t="shared" si="65"/>
        <v>-1.1214993123887296E-2</v>
      </c>
      <c r="G347">
        <f t="shared" si="61"/>
        <v>-2.6011560693641522E-2</v>
      </c>
      <c r="H347" t="str">
        <f t="shared" si="66"/>
        <v/>
      </c>
      <c r="I347" t="str">
        <f t="shared" si="62"/>
        <v/>
      </c>
      <c r="J347">
        <f t="shared" si="67"/>
        <v>-1.1278355342584544E-2</v>
      </c>
      <c r="K347">
        <f t="shared" si="63"/>
        <v>-2.6355844705362431E-2</v>
      </c>
      <c r="L347" t="str">
        <f t="shared" si="68"/>
        <v/>
      </c>
      <c r="M347">
        <f t="shared" si="69"/>
        <v>-2.6355844705362431E-2</v>
      </c>
      <c r="N347">
        <f>B347/MAX(B$2:B347)-1</f>
        <v>-5.6564814061355717E-2</v>
      </c>
      <c r="O347">
        <f>C347/MAX(C$2:C347)-1</f>
        <v>-0.14140127388535029</v>
      </c>
      <c r="P347">
        <f t="shared" si="70"/>
        <v>-1.4964393135876275E-2</v>
      </c>
      <c r="Q347">
        <f t="shared" si="71"/>
        <v>1.9994320256399845E-2</v>
      </c>
    </row>
    <row r="348" spans="1:17">
      <c r="A348" s="1">
        <v>34282</v>
      </c>
      <c r="B348">
        <v>921.13</v>
      </c>
      <c r="C348">
        <v>6.71</v>
      </c>
      <c r="D348">
        <f t="shared" si="64"/>
        <v>-6.9023988772648672E-3</v>
      </c>
      <c r="E348">
        <f t="shared" si="60"/>
        <v>-4.4609739406252279E-3</v>
      </c>
      <c r="F348">
        <f t="shared" si="65"/>
        <v>-6.8786320363122266E-3</v>
      </c>
      <c r="G348">
        <f t="shared" si="61"/>
        <v>-4.4510385756676429E-3</v>
      </c>
      <c r="H348" t="str">
        <f t="shared" si="66"/>
        <v/>
      </c>
      <c r="I348" t="str">
        <f t="shared" si="62"/>
        <v/>
      </c>
      <c r="J348">
        <f t="shared" si="67"/>
        <v>-6.9023988772648672E-3</v>
      </c>
      <c r="K348">
        <f t="shared" si="63"/>
        <v>-4.4609739406252279E-3</v>
      </c>
      <c r="L348" t="str">
        <f t="shared" si="68"/>
        <v/>
      </c>
      <c r="M348">
        <f t="shared" si="69"/>
        <v>-4.4609739406252279E-3</v>
      </c>
      <c r="N348">
        <f>B348/MAX(B$2:B348)-1</f>
        <v>-6.3054357555537455E-2</v>
      </c>
      <c r="O348">
        <f>C348/MAX(C$2:C348)-1</f>
        <v>-0.1452229299363057</v>
      </c>
      <c r="P348">
        <f t="shared" si="70"/>
        <v>2.4444076413561167E-3</v>
      </c>
      <c r="Q348">
        <f t="shared" si="71"/>
        <v>2.1089699379285155E-2</v>
      </c>
    </row>
    <row r="349" spans="1:17">
      <c r="A349" s="1">
        <v>34283</v>
      </c>
      <c r="B349">
        <v>923.78</v>
      </c>
      <c r="C349">
        <v>6.72</v>
      </c>
      <c r="D349">
        <f t="shared" si="64"/>
        <v>2.8727708370552994E-3</v>
      </c>
      <c r="E349">
        <f t="shared" si="60"/>
        <v>1.4892035514676113E-3</v>
      </c>
      <c r="F349">
        <f t="shared" si="65"/>
        <v>2.8769011974423275E-3</v>
      </c>
      <c r="G349">
        <f t="shared" si="61"/>
        <v>1.4903129657226621E-3</v>
      </c>
      <c r="H349">
        <f t="shared" si="66"/>
        <v>2.8727708370552994E-3</v>
      </c>
      <c r="I349">
        <f t="shared" si="62"/>
        <v>1.4892035514676113E-3</v>
      </c>
      <c r="J349" t="str">
        <f t="shared" si="67"/>
        <v/>
      </c>
      <c r="K349" t="str">
        <f t="shared" si="63"/>
        <v/>
      </c>
      <c r="L349">
        <f t="shared" si="68"/>
        <v>1.4892035514676113E-3</v>
      </c>
      <c r="M349" t="str">
        <f t="shared" si="69"/>
        <v/>
      </c>
      <c r="N349">
        <f>B349/MAX(B$2:B349)-1</f>
        <v>-6.0358857514850706E-2</v>
      </c>
      <c r="O349">
        <f>C349/MAX(C$2:C349)-1</f>
        <v>-0.14394904458598723</v>
      </c>
      <c r="P349">
        <f t="shared" si="70"/>
        <v>-1.3826105976357805E-3</v>
      </c>
      <c r="Q349">
        <f t="shared" si="71"/>
        <v>2.072132743721854E-2</v>
      </c>
    </row>
    <row r="350" spans="1:17">
      <c r="A350" s="1">
        <v>34284</v>
      </c>
      <c r="B350">
        <v>905.96</v>
      </c>
      <c r="C350">
        <v>6.57</v>
      </c>
      <c r="D350">
        <f t="shared" si="64"/>
        <v>-1.9478793096458485E-2</v>
      </c>
      <c r="E350">
        <f t="shared" si="60"/>
        <v>-2.2574322038538951E-2</v>
      </c>
      <c r="F350">
        <f t="shared" si="65"/>
        <v>-1.9290307216003777E-2</v>
      </c>
      <c r="G350">
        <f t="shared" si="61"/>
        <v>-2.2321428571428492E-2</v>
      </c>
      <c r="H350" t="str">
        <f t="shared" si="66"/>
        <v/>
      </c>
      <c r="I350" t="str">
        <f t="shared" si="62"/>
        <v/>
      </c>
      <c r="J350">
        <f t="shared" si="67"/>
        <v>-1.9478793096458485E-2</v>
      </c>
      <c r="K350">
        <f t="shared" si="63"/>
        <v>-2.2574322038538951E-2</v>
      </c>
      <c r="L350" t="str">
        <f t="shared" si="68"/>
        <v/>
      </c>
      <c r="M350">
        <f t="shared" si="69"/>
        <v>-2.2574322038538951E-2</v>
      </c>
      <c r="N350">
        <f>B350/MAX(B$2:B350)-1</f>
        <v>-7.8484823826185934E-2</v>
      </c>
      <c r="O350">
        <f>C350/MAX(C$2:C350)-1</f>
        <v>-0.1630573248407643</v>
      </c>
      <c r="P350">
        <f t="shared" si="70"/>
        <v>-3.0907427322555137E-3</v>
      </c>
      <c r="Q350">
        <f t="shared" si="71"/>
        <v>2.658769118422653E-2</v>
      </c>
    </row>
    <row r="351" spans="1:17">
      <c r="A351" s="1">
        <v>34285</v>
      </c>
      <c r="B351">
        <v>916.66</v>
      </c>
      <c r="C351">
        <v>6.57</v>
      </c>
      <c r="D351">
        <f t="shared" si="64"/>
        <v>1.1741474280828865E-2</v>
      </c>
      <c r="E351">
        <f t="shared" si="60"/>
        <v>0</v>
      </c>
      <c r="F351">
        <f t="shared" si="65"/>
        <v>1.1810675968033868E-2</v>
      </c>
      <c r="G351">
        <f t="shared" si="61"/>
        <v>0</v>
      </c>
      <c r="H351">
        <f t="shared" si="66"/>
        <v>1.1741474280828865E-2</v>
      </c>
      <c r="I351" t="str">
        <f t="shared" si="62"/>
        <v/>
      </c>
      <c r="J351" t="str">
        <f t="shared" si="67"/>
        <v/>
      </c>
      <c r="K351" t="str">
        <f t="shared" si="63"/>
        <v/>
      </c>
      <c r="L351">
        <f t="shared" si="68"/>
        <v>0</v>
      </c>
      <c r="M351" t="str">
        <f t="shared" si="69"/>
        <v/>
      </c>
      <c r="N351">
        <f>B351/MAX(B$2:B351)-1</f>
        <v>-6.7601106680771461E-2</v>
      </c>
      <c r="O351">
        <f>C351/MAX(C$2:C351)-1</f>
        <v>-0.1630573248407643</v>
      </c>
      <c r="P351">
        <f t="shared" si="70"/>
        <v>-1.1672812165906654E-2</v>
      </c>
      <c r="Q351">
        <f t="shared" si="71"/>
        <v>2.658769118422653E-2</v>
      </c>
    </row>
    <row r="352" spans="1:17">
      <c r="A352" s="1">
        <v>34286</v>
      </c>
      <c r="B352">
        <v>928.35</v>
      </c>
      <c r="C352">
        <v>6.54</v>
      </c>
      <c r="D352">
        <f t="shared" si="64"/>
        <v>1.2672187614692191E-2</v>
      </c>
      <c r="E352">
        <f t="shared" si="60"/>
        <v>-4.5766670274118666E-3</v>
      </c>
      <c r="F352">
        <f t="shared" si="65"/>
        <v>1.275282002050937E-2</v>
      </c>
      <c r="G352">
        <f t="shared" si="61"/>
        <v>-4.5662100456621557E-3</v>
      </c>
      <c r="H352">
        <f t="shared" si="66"/>
        <v>1.2672187614692191E-2</v>
      </c>
      <c r="I352" t="str">
        <f t="shared" si="62"/>
        <v/>
      </c>
      <c r="J352" t="str">
        <f t="shared" si="67"/>
        <v/>
      </c>
      <c r="K352">
        <f t="shared" si="63"/>
        <v>-4.5766670274118666E-3</v>
      </c>
      <c r="L352">
        <f t="shared" si="68"/>
        <v>-4.5766670274118666E-3</v>
      </c>
      <c r="M352" t="str">
        <f t="shared" si="69"/>
        <v/>
      </c>
      <c r="N352">
        <f>B352/MAX(B$2:B352)-1</f>
        <v>-5.5710391406949333E-2</v>
      </c>
      <c r="O352">
        <f>C352/MAX(C$2:C352)-1</f>
        <v>-0.16687898089171971</v>
      </c>
      <c r="P352">
        <f t="shared" si="70"/>
        <v>-1.7100944795020001E-2</v>
      </c>
      <c r="Q352">
        <f t="shared" si="71"/>
        <v>2.784859426345895E-2</v>
      </c>
    </row>
    <row r="353" spans="1:17">
      <c r="A353" s="1">
        <v>34289</v>
      </c>
      <c r="B353">
        <v>946.2</v>
      </c>
      <c r="C353">
        <v>6.77</v>
      </c>
      <c r="D353">
        <f t="shared" si="64"/>
        <v>1.9045146343567524E-2</v>
      </c>
      <c r="E353">
        <f t="shared" si="60"/>
        <v>3.4563921455076127E-2</v>
      </c>
      <c r="F353">
        <f t="shared" si="65"/>
        <v>1.9227661980933952E-2</v>
      </c>
      <c r="G353">
        <f t="shared" si="61"/>
        <v>3.516819571865426E-2</v>
      </c>
      <c r="H353">
        <f t="shared" si="66"/>
        <v>1.9045146343567524E-2</v>
      </c>
      <c r="I353">
        <f t="shared" si="62"/>
        <v>3.4563921455076127E-2</v>
      </c>
      <c r="J353" t="str">
        <f t="shared" si="67"/>
        <v/>
      </c>
      <c r="K353" t="str">
        <f t="shared" si="63"/>
        <v/>
      </c>
      <c r="L353">
        <f t="shared" si="68"/>
        <v>3.4563921455076127E-2</v>
      </c>
      <c r="M353" t="str">
        <f t="shared" si="69"/>
        <v/>
      </c>
      <c r="N353">
        <f>B353/MAX(B$2:B353)-1</f>
        <v>-3.7553910000813651E-2</v>
      </c>
      <c r="O353">
        <f>C353/MAX(C$2:C353)-1</f>
        <v>-0.13757961783439487</v>
      </c>
      <c r="P353">
        <f t="shared" si="70"/>
        <v>1.5639816630112602E-2</v>
      </c>
      <c r="Q353">
        <f t="shared" si="71"/>
        <v>1.8928151243458143E-2</v>
      </c>
    </row>
    <row r="354" spans="1:17">
      <c r="A354" s="1">
        <v>34290</v>
      </c>
      <c r="B354">
        <v>938.23</v>
      </c>
      <c r="C354">
        <v>6.81</v>
      </c>
      <c r="D354">
        <f t="shared" si="64"/>
        <v>-8.4588416894217904E-3</v>
      </c>
      <c r="E354">
        <f t="shared" si="60"/>
        <v>5.8910332372373421E-3</v>
      </c>
      <c r="F354">
        <f t="shared" si="65"/>
        <v>-8.4231663496090459E-3</v>
      </c>
      <c r="G354">
        <f t="shared" si="61"/>
        <v>5.9084194977843119E-3</v>
      </c>
      <c r="H354" t="str">
        <f t="shared" si="66"/>
        <v/>
      </c>
      <c r="I354">
        <f t="shared" si="62"/>
        <v>5.8910332372373421E-3</v>
      </c>
      <c r="J354">
        <f t="shared" si="67"/>
        <v>-8.4588416894217904E-3</v>
      </c>
      <c r="K354" t="str">
        <f t="shared" si="63"/>
        <v/>
      </c>
      <c r="L354" t="str">
        <f t="shared" si="68"/>
        <v/>
      </c>
      <c r="M354">
        <f t="shared" si="69"/>
        <v>5.8910332372373421E-3</v>
      </c>
      <c r="N354">
        <f>B354/MAX(B$2:B354)-1</f>
        <v>-4.5660753519407571E-2</v>
      </c>
      <c r="O354">
        <f>C354/MAX(C$2:C354)-1</f>
        <v>-0.13248407643312099</v>
      </c>
      <c r="P354">
        <f t="shared" si="70"/>
        <v>1.4453328638823759E-2</v>
      </c>
      <c r="Q354">
        <f t="shared" si="71"/>
        <v>1.7552030508337046E-2</v>
      </c>
    </row>
    <row r="355" spans="1:17">
      <c r="A355" s="1">
        <v>34291</v>
      </c>
      <c r="B355">
        <v>944.59</v>
      </c>
      <c r="C355">
        <v>6.69</v>
      </c>
      <c r="D355">
        <f t="shared" si="64"/>
        <v>6.7558494067167033E-3</v>
      </c>
      <c r="E355">
        <f t="shared" si="60"/>
        <v>-1.777824602128383E-2</v>
      </c>
      <c r="F355">
        <f t="shared" si="65"/>
        <v>6.7787216354198154E-3</v>
      </c>
      <c r="G355">
        <f t="shared" si="61"/>
        <v>-1.7621145374449254E-2</v>
      </c>
      <c r="H355">
        <f t="shared" si="66"/>
        <v>6.7558494067167033E-3</v>
      </c>
      <c r="I355" t="str">
        <f t="shared" si="62"/>
        <v/>
      </c>
      <c r="J355" t="str">
        <f t="shared" si="67"/>
        <v/>
      </c>
      <c r="K355">
        <f t="shared" si="63"/>
        <v>-1.777824602128383E-2</v>
      </c>
      <c r="L355">
        <f t="shared" si="68"/>
        <v>-1.777824602128383E-2</v>
      </c>
      <c r="M355" t="str">
        <f t="shared" si="69"/>
        <v/>
      </c>
      <c r="N355">
        <f>B355/MAX(B$2:B355)-1</f>
        <v>-3.9191553421759284E-2</v>
      </c>
      <c r="O355">
        <f>C355/MAX(C$2:C355)-1</f>
        <v>-0.14777070063694253</v>
      </c>
      <c r="P355">
        <f t="shared" si="70"/>
        <v>-2.4235580754263131E-2</v>
      </c>
      <c r="Q355">
        <f t="shared" si="71"/>
        <v>2.1836179966732889E-2</v>
      </c>
    </row>
    <row r="356" spans="1:17">
      <c r="A356" s="1">
        <v>34292</v>
      </c>
      <c r="B356">
        <v>958.98</v>
      </c>
      <c r="C356">
        <v>6.77</v>
      </c>
      <c r="D356">
        <f t="shared" si="64"/>
        <v>1.5119248694274367E-2</v>
      </c>
      <c r="E356">
        <f t="shared" si="60"/>
        <v>1.1887212784046504E-2</v>
      </c>
      <c r="F356">
        <f t="shared" si="65"/>
        <v>1.5234122741083489E-2</v>
      </c>
      <c r="G356">
        <f t="shared" si="61"/>
        <v>1.195814648729443E-2</v>
      </c>
      <c r="H356">
        <f t="shared" si="66"/>
        <v>1.5119248694274367E-2</v>
      </c>
      <c r="I356">
        <f t="shared" si="62"/>
        <v>1.1887212784046504E-2</v>
      </c>
      <c r="J356" t="str">
        <f t="shared" si="67"/>
        <v/>
      </c>
      <c r="K356" t="str">
        <f t="shared" si="63"/>
        <v/>
      </c>
      <c r="L356">
        <f t="shared" si="68"/>
        <v>1.1887212784046504E-2</v>
      </c>
      <c r="M356" t="str">
        <f t="shared" si="69"/>
        <v/>
      </c>
      <c r="N356">
        <f>B356/MAX(B$2:B356)-1</f>
        <v>-2.4554479615916613E-2</v>
      </c>
      <c r="O356">
        <f>C356/MAX(C$2:C356)-1</f>
        <v>-0.13757961783439487</v>
      </c>
      <c r="P356">
        <f t="shared" si="70"/>
        <v>-3.2268185046263609E-3</v>
      </c>
      <c r="Q356">
        <f t="shared" si="71"/>
        <v>1.8928151243458143E-2</v>
      </c>
    </row>
    <row r="357" spans="1:17">
      <c r="A357" s="1">
        <v>34293</v>
      </c>
      <c r="B357">
        <v>963.09</v>
      </c>
      <c r="C357">
        <v>6.89</v>
      </c>
      <c r="D357">
        <f t="shared" si="64"/>
        <v>4.2766457665121297E-3</v>
      </c>
      <c r="E357">
        <f t="shared" si="60"/>
        <v>1.7569998101383485E-2</v>
      </c>
      <c r="F357">
        <f t="shared" si="65"/>
        <v>4.2858036663955268E-3</v>
      </c>
      <c r="G357">
        <f t="shared" si="61"/>
        <v>1.7725258493352936E-2</v>
      </c>
      <c r="H357">
        <f t="shared" si="66"/>
        <v>4.2766457665121297E-3</v>
      </c>
      <c r="I357">
        <f t="shared" si="62"/>
        <v>1.7569998101383485E-2</v>
      </c>
      <c r="J357" t="str">
        <f t="shared" si="67"/>
        <v/>
      </c>
      <c r="K357" t="str">
        <f t="shared" si="63"/>
        <v/>
      </c>
      <c r="L357">
        <f t="shared" si="68"/>
        <v>1.7569998101383485E-2</v>
      </c>
      <c r="M357" t="str">
        <f t="shared" si="69"/>
        <v/>
      </c>
      <c r="N357">
        <f>B357/MAX(B$2:B357)-1</f>
        <v>-2.037391162828539E-2</v>
      </c>
      <c r="O357">
        <f>C357/MAX(C$2:C357)-1</f>
        <v>-0.12229299363057322</v>
      </c>
      <c r="P357">
        <f t="shared" si="70"/>
        <v>1.3382101766143961E-2</v>
      </c>
      <c r="Q357">
        <f t="shared" si="71"/>
        <v>1.4955576291127422E-2</v>
      </c>
    </row>
    <row r="358" spans="1:17">
      <c r="A358" s="1">
        <v>34296</v>
      </c>
      <c r="B358">
        <v>946.67</v>
      </c>
      <c r="C358">
        <v>6.81</v>
      </c>
      <c r="D358">
        <f t="shared" si="64"/>
        <v>-1.7196301767425887E-2</v>
      </c>
      <c r="E358">
        <f t="shared" si="60"/>
        <v>-1.1678964864146262E-2</v>
      </c>
      <c r="F358">
        <f t="shared" si="65"/>
        <v>-1.7049289266839129E-2</v>
      </c>
      <c r="G358">
        <f t="shared" si="61"/>
        <v>-1.1611030478955064E-2</v>
      </c>
      <c r="H358" t="str">
        <f t="shared" si="66"/>
        <v/>
      </c>
      <c r="I358" t="str">
        <f t="shared" si="62"/>
        <v/>
      </c>
      <c r="J358">
        <f t="shared" si="67"/>
        <v>-1.7196301767425887E-2</v>
      </c>
      <c r="K358">
        <f t="shared" si="63"/>
        <v>-1.1678964864146262E-2</v>
      </c>
      <c r="L358" t="str">
        <f t="shared" si="68"/>
        <v/>
      </c>
      <c r="M358">
        <f t="shared" si="69"/>
        <v>-1.1678964864146262E-2</v>
      </c>
      <c r="N358">
        <f>B358/MAX(B$2:B358)-1</f>
        <v>-3.7075840182276831E-2</v>
      </c>
      <c r="O358">
        <f>C358/MAX(C$2:C358)-1</f>
        <v>-0.13248407643312099</v>
      </c>
      <c r="P358">
        <f t="shared" si="70"/>
        <v>5.5325854373997618E-3</v>
      </c>
      <c r="Q358">
        <f t="shared" si="71"/>
        <v>1.7552030508337046E-2</v>
      </c>
    </row>
    <row r="359" spans="1:17">
      <c r="A359" s="1">
        <v>34297</v>
      </c>
      <c r="B359">
        <v>950.82</v>
      </c>
      <c r="C359">
        <v>6.67</v>
      </c>
      <c r="D359">
        <f t="shared" si="64"/>
        <v>4.3742065750685026E-3</v>
      </c>
      <c r="E359">
        <f t="shared" si="60"/>
        <v>-2.0772260233888586E-2</v>
      </c>
      <c r="F359">
        <f t="shared" si="65"/>
        <v>4.3837873810304018E-3</v>
      </c>
      <c r="G359">
        <f t="shared" si="61"/>
        <v>-2.05580029368575E-2</v>
      </c>
      <c r="H359">
        <f t="shared" si="66"/>
        <v>4.3742065750685026E-3</v>
      </c>
      <c r="I359" t="str">
        <f t="shared" si="62"/>
        <v/>
      </c>
      <c r="J359" t="str">
        <f t="shared" si="67"/>
        <v/>
      </c>
      <c r="K359">
        <f t="shared" si="63"/>
        <v>-2.0772260233888586E-2</v>
      </c>
      <c r="L359">
        <f t="shared" si="68"/>
        <v>-2.0772260233888586E-2</v>
      </c>
      <c r="M359" t="str">
        <f t="shared" si="69"/>
        <v/>
      </c>
      <c r="N359">
        <f>B359/MAX(B$2:B359)-1</f>
        <v>-3.2854585401578595E-2</v>
      </c>
      <c r="O359">
        <f>C359/MAX(C$2:C359)-1</f>
        <v>-0.15031847133757958</v>
      </c>
      <c r="P359">
        <f t="shared" si="70"/>
        <v>-2.4832928041306435E-2</v>
      </c>
      <c r="Q359">
        <f t="shared" si="71"/>
        <v>2.2595642825266736E-2</v>
      </c>
    </row>
    <row r="360" spans="1:17">
      <c r="A360" s="1">
        <v>34298</v>
      </c>
      <c r="B360">
        <v>951.64</v>
      </c>
      <c r="C360">
        <v>6.7</v>
      </c>
      <c r="D360">
        <f t="shared" si="64"/>
        <v>8.6204183087106533E-4</v>
      </c>
      <c r="E360">
        <f t="shared" si="60"/>
        <v>4.4876664693879768E-3</v>
      </c>
      <c r="F360">
        <f t="shared" si="65"/>
        <v>8.6241349571936077E-4</v>
      </c>
      <c r="G360">
        <f t="shared" si="61"/>
        <v>4.4977511244377322E-3</v>
      </c>
      <c r="H360">
        <f t="shared" si="66"/>
        <v>8.6204183087106533E-4</v>
      </c>
      <c r="I360">
        <f t="shared" si="62"/>
        <v>4.4876664693879768E-3</v>
      </c>
      <c r="J360" t="str">
        <f t="shared" si="67"/>
        <v/>
      </c>
      <c r="K360" t="str">
        <f t="shared" si="63"/>
        <v/>
      </c>
      <c r="L360">
        <f t="shared" si="68"/>
        <v>4.4876664693879768E-3</v>
      </c>
      <c r="M360" t="str">
        <f t="shared" si="69"/>
        <v/>
      </c>
      <c r="N360">
        <f>B360/MAX(B$2:B360)-1</f>
        <v>-3.2020506143705774E-2</v>
      </c>
      <c r="O360">
        <f>C360/MAX(C$2:C360)-1</f>
        <v>-0.14649681528662417</v>
      </c>
      <c r="P360">
        <f t="shared" si="70"/>
        <v>3.6322051659640753E-3</v>
      </c>
      <c r="Q360">
        <f t="shared" si="71"/>
        <v>2.1461316889123283E-2</v>
      </c>
    </row>
    <row r="361" spans="1:17">
      <c r="A361" s="1">
        <v>34300</v>
      </c>
      <c r="B361">
        <v>955.4</v>
      </c>
      <c r="C361">
        <v>6.76</v>
      </c>
      <c r="D361">
        <f t="shared" si="64"/>
        <v>3.9432889422182952E-3</v>
      </c>
      <c r="E361">
        <f t="shared" si="60"/>
        <v>8.9153636579523288E-3</v>
      </c>
      <c r="F361">
        <f t="shared" si="65"/>
        <v>3.9510739355217428E-3</v>
      </c>
      <c r="G361">
        <f t="shared" si="61"/>
        <v>8.9552238805969964E-3</v>
      </c>
      <c r="H361">
        <f t="shared" si="66"/>
        <v>3.9432889422182952E-3</v>
      </c>
      <c r="I361">
        <f t="shared" si="62"/>
        <v>8.9153636579523288E-3</v>
      </c>
      <c r="J361" t="str">
        <f t="shared" si="67"/>
        <v/>
      </c>
      <c r="K361" t="str">
        <f t="shared" si="63"/>
        <v/>
      </c>
      <c r="L361">
        <f t="shared" si="68"/>
        <v>8.9153636579523288E-3</v>
      </c>
      <c r="M361" t="str">
        <f t="shared" si="69"/>
        <v/>
      </c>
      <c r="N361">
        <f>B361/MAX(B$2:B361)-1</f>
        <v>-2.8195947595410553E-2</v>
      </c>
      <c r="O361">
        <f>C361/MAX(C$2:C361)-1</f>
        <v>-0.13885350318471334</v>
      </c>
      <c r="P361">
        <f t="shared" si="70"/>
        <v>4.9844559909266728E-3</v>
      </c>
      <c r="Q361">
        <f t="shared" si="71"/>
        <v>1.9280295346667198E-2</v>
      </c>
    </row>
    <row r="362" spans="1:17">
      <c r="A362" s="1">
        <v>34303</v>
      </c>
      <c r="B362">
        <v>974.77</v>
      </c>
      <c r="C362">
        <v>6.84</v>
      </c>
      <c r="D362">
        <f t="shared" si="64"/>
        <v>2.0071444777911587E-2</v>
      </c>
      <c r="E362">
        <f t="shared" si="60"/>
        <v>1.1764841579586431E-2</v>
      </c>
      <c r="F362">
        <f t="shared" si="65"/>
        <v>2.0274230688716699E-2</v>
      </c>
      <c r="G362">
        <f t="shared" si="61"/>
        <v>1.1834319526627279E-2</v>
      </c>
      <c r="H362">
        <f t="shared" si="66"/>
        <v>2.0071444777911587E-2</v>
      </c>
      <c r="I362">
        <f t="shared" si="62"/>
        <v>1.1764841579586431E-2</v>
      </c>
      <c r="J362" t="str">
        <f t="shared" si="67"/>
        <v/>
      </c>
      <c r="K362" t="str">
        <f t="shared" si="63"/>
        <v/>
      </c>
      <c r="L362">
        <f t="shared" si="68"/>
        <v>1.1764841579586431E-2</v>
      </c>
      <c r="M362" t="str">
        <f t="shared" si="69"/>
        <v/>
      </c>
      <c r="N362">
        <f>B362/MAX(B$2:B362)-1</f>
        <v>-8.4933680527301547E-3</v>
      </c>
      <c r="O362">
        <f>C362/MAX(C$2:C362)-1</f>
        <v>-0.12866242038216558</v>
      </c>
      <c r="P362">
        <f t="shared" si="70"/>
        <v>-8.2721986973954831E-3</v>
      </c>
      <c r="Q362">
        <f t="shared" si="71"/>
        <v>1.6554018418597095E-2</v>
      </c>
    </row>
    <row r="363" spans="1:17">
      <c r="A363" s="1">
        <v>34304</v>
      </c>
      <c r="B363">
        <v>971.68</v>
      </c>
      <c r="C363">
        <v>6.89</v>
      </c>
      <c r="D363">
        <f t="shared" si="64"/>
        <v>-3.1750135845079884E-3</v>
      </c>
      <c r="E363">
        <f t="shared" si="60"/>
        <v>7.2833533911080941E-3</v>
      </c>
      <c r="F363">
        <f t="shared" si="65"/>
        <v>-3.1699785590447727E-3</v>
      </c>
      <c r="G363">
        <f t="shared" si="61"/>
        <v>7.309941520467822E-3</v>
      </c>
      <c r="H363" t="str">
        <f t="shared" si="66"/>
        <v/>
      </c>
      <c r="I363">
        <f t="shared" si="62"/>
        <v>7.2833533911080941E-3</v>
      </c>
      <c r="J363">
        <f t="shared" si="67"/>
        <v>-3.1750135845079884E-3</v>
      </c>
      <c r="K363" t="str">
        <f t="shared" si="63"/>
        <v/>
      </c>
      <c r="L363" t="str">
        <f t="shared" si="68"/>
        <v/>
      </c>
      <c r="M363">
        <f t="shared" si="69"/>
        <v>7.2833533911080941E-3</v>
      </c>
      <c r="N363">
        <f>B363/MAX(B$2:B363)-1</f>
        <v>-1.1636422817153602E-2</v>
      </c>
      <c r="O363">
        <f>C363/MAX(C$2:C363)-1</f>
        <v>-0.12229299363057322</v>
      </c>
      <c r="P363">
        <f t="shared" si="70"/>
        <v>1.0513246846602264E-2</v>
      </c>
      <c r="Q363">
        <f t="shared" si="71"/>
        <v>1.4955576291127422E-2</v>
      </c>
    </row>
    <row r="364" spans="1:17">
      <c r="A364" s="1">
        <v>34305</v>
      </c>
      <c r="B364">
        <v>976.77</v>
      </c>
      <c r="C364">
        <v>6.87</v>
      </c>
      <c r="D364">
        <f t="shared" si="64"/>
        <v>5.2246776448777359E-3</v>
      </c>
      <c r="E364">
        <f t="shared" si="60"/>
        <v>-2.9069787913091612E-3</v>
      </c>
      <c r="F364">
        <f t="shared" si="65"/>
        <v>5.2383500740984523E-3</v>
      </c>
      <c r="G364">
        <f t="shared" si="61"/>
        <v>-2.9027576197386828E-3</v>
      </c>
      <c r="H364">
        <f t="shared" si="66"/>
        <v>5.2246776448777359E-3</v>
      </c>
      <c r="I364" t="str">
        <f t="shared" si="62"/>
        <v/>
      </c>
      <c r="J364" t="str">
        <f t="shared" si="67"/>
        <v/>
      </c>
      <c r="K364">
        <f t="shared" si="63"/>
        <v>-2.9069787913091612E-3</v>
      </c>
      <c r="L364">
        <f t="shared" si="68"/>
        <v>-2.9069787913091612E-3</v>
      </c>
      <c r="M364" t="str">
        <f t="shared" si="69"/>
        <v/>
      </c>
      <c r="N364">
        <f>B364/MAX(B$2:B364)-1</f>
        <v>-6.4590283993816167E-3</v>
      </c>
      <c r="O364">
        <f>C364/MAX(C$2:C364)-1</f>
        <v>-0.12484076433121016</v>
      </c>
      <c r="P364">
        <f t="shared" si="70"/>
        <v>-8.0986839521562937E-3</v>
      </c>
      <c r="Q364">
        <f t="shared" si="71"/>
        <v>1.5585216438800755E-2</v>
      </c>
    </row>
    <row r="365" spans="1:17">
      <c r="A365" s="1">
        <v>34306</v>
      </c>
      <c r="B365">
        <v>973.1</v>
      </c>
      <c r="C365">
        <v>6.89</v>
      </c>
      <c r="D365">
        <f t="shared" si="64"/>
        <v>-3.764357966199559E-3</v>
      </c>
      <c r="E365">
        <f t="shared" si="60"/>
        <v>2.9069787913090896E-3</v>
      </c>
      <c r="F365">
        <f t="shared" si="65"/>
        <v>-3.7572816527943198E-3</v>
      </c>
      <c r="G365">
        <f t="shared" si="61"/>
        <v>2.9112081513826826E-3</v>
      </c>
      <c r="H365" t="str">
        <f t="shared" si="66"/>
        <v/>
      </c>
      <c r="I365">
        <f t="shared" si="62"/>
        <v>2.9069787913090896E-3</v>
      </c>
      <c r="J365">
        <f t="shared" si="67"/>
        <v>-3.764357966199559E-3</v>
      </c>
      <c r="K365" t="str">
        <f t="shared" si="63"/>
        <v/>
      </c>
      <c r="L365" t="str">
        <f t="shared" si="68"/>
        <v/>
      </c>
      <c r="M365">
        <f t="shared" si="69"/>
        <v>2.9069787913090896E-3</v>
      </c>
      <c r="N365">
        <f>B365/MAX(B$2:B365)-1</f>
        <v>-1.019204166327603E-2</v>
      </c>
      <c r="O365">
        <f>C365/MAX(C$2:C365)-1</f>
        <v>-0.12229299363057322</v>
      </c>
      <c r="P365">
        <f t="shared" si="70"/>
        <v>6.6936396937888887E-3</v>
      </c>
      <c r="Q365">
        <f t="shared" si="71"/>
        <v>1.4955576291127422E-2</v>
      </c>
    </row>
    <row r="366" spans="1:17">
      <c r="A366" s="1">
        <v>34307</v>
      </c>
      <c r="B366">
        <v>983.79</v>
      </c>
      <c r="C366">
        <v>6.89</v>
      </c>
      <c r="D366">
        <f t="shared" si="64"/>
        <v>1.0925607814020006E-2</v>
      </c>
      <c r="E366">
        <f t="shared" si="60"/>
        <v>0</v>
      </c>
      <c r="F366">
        <f t="shared" si="65"/>
        <v>1.0985510225053785E-2</v>
      </c>
      <c r="G366">
        <f t="shared" si="61"/>
        <v>0</v>
      </c>
      <c r="H366">
        <f t="shared" si="66"/>
        <v>1.0925607814020006E-2</v>
      </c>
      <c r="I366" t="str">
        <f t="shared" si="62"/>
        <v/>
      </c>
      <c r="J366" t="str">
        <f t="shared" si="67"/>
        <v/>
      </c>
      <c r="K366" t="str">
        <f t="shared" si="63"/>
        <v/>
      </c>
      <c r="L366">
        <f t="shared" si="68"/>
        <v>0</v>
      </c>
      <c r="M366" t="str">
        <f t="shared" si="69"/>
        <v/>
      </c>
      <c r="N366">
        <f>B366/MAX(B$2:B366)-1</f>
        <v>0</v>
      </c>
      <c r="O366">
        <f>C366/MAX(C$2:C366)-1</f>
        <v>-0.12229299363057322</v>
      </c>
      <c r="P366">
        <f t="shared" si="70"/>
        <v>-1.0866140131531976E-2</v>
      </c>
      <c r="Q366">
        <f t="shared" si="71"/>
        <v>1.4955576291127422E-2</v>
      </c>
    </row>
    <row r="367" spans="1:17">
      <c r="A367" s="1">
        <v>34310</v>
      </c>
      <c r="B367">
        <v>982.37</v>
      </c>
      <c r="C367">
        <v>6.9</v>
      </c>
      <c r="D367">
        <f t="shared" si="64"/>
        <v>-1.4444401746465101E-3</v>
      </c>
      <c r="E367">
        <f t="shared" si="60"/>
        <v>1.4503265776466834E-3</v>
      </c>
      <c r="F367">
        <f t="shared" si="65"/>
        <v>-1.4433974730378996E-3</v>
      </c>
      <c r="G367">
        <f t="shared" si="61"/>
        <v>1.4513788098695635E-3</v>
      </c>
      <c r="H367" t="str">
        <f t="shared" si="66"/>
        <v/>
      </c>
      <c r="I367">
        <f t="shared" si="62"/>
        <v>1.4503265776466834E-3</v>
      </c>
      <c r="J367">
        <f t="shared" si="67"/>
        <v>-1.4444401746465101E-3</v>
      </c>
      <c r="K367" t="str">
        <f t="shared" si="63"/>
        <v/>
      </c>
      <c r="L367" t="str">
        <f t="shared" si="68"/>
        <v/>
      </c>
      <c r="M367">
        <f t="shared" si="69"/>
        <v>1.4503265776466834E-3</v>
      </c>
      <c r="N367">
        <f>B367/MAX(B$2:B367)-1</f>
        <v>-1.4433974730378996E-3</v>
      </c>
      <c r="O367">
        <f>C367/MAX(C$2:C367)-1</f>
        <v>-0.12101910828025464</v>
      </c>
      <c r="P367">
        <f t="shared" si="70"/>
        <v>2.8989606353628794E-3</v>
      </c>
      <c r="Q367">
        <f t="shared" si="71"/>
        <v>1.4645624568947998E-2</v>
      </c>
    </row>
    <row r="368" spans="1:17">
      <c r="A368" s="1">
        <v>34311</v>
      </c>
      <c r="B368">
        <v>975.78</v>
      </c>
      <c r="C368">
        <v>6.91</v>
      </c>
      <c r="D368">
        <f t="shared" si="64"/>
        <v>-6.730868298905417E-3</v>
      </c>
      <c r="E368">
        <f t="shared" si="60"/>
        <v>1.448226176364748E-3</v>
      </c>
      <c r="F368">
        <f t="shared" si="65"/>
        <v>-6.70826674267333E-3</v>
      </c>
      <c r="G368">
        <f t="shared" si="61"/>
        <v>1.4492753623187582E-3</v>
      </c>
      <c r="H368" t="str">
        <f t="shared" si="66"/>
        <v/>
      </c>
      <c r="I368">
        <f t="shared" si="62"/>
        <v>1.448226176364748E-3</v>
      </c>
      <c r="J368">
        <f t="shared" si="67"/>
        <v>-6.730868298905417E-3</v>
      </c>
      <c r="K368" t="str">
        <f t="shared" si="63"/>
        <v/>
      </c>
      <c r="L368" t="str">
        <f t="shared" si="68"/>
        <v/>
      </c>
      <c r="M368">
        <f t="shared" si="69"/>
        <v>1.448226176364748E-3</v>
      </c>
      <c r="N368">
        <f>B368/MAX(B$2:B368)-1</f>
        <v>-8.1419815204464285E-3</v>
      </c>
      <c r="O368">
        <f>C368/MAX(C$2:C368)-1</f>
        <v>-0.11974522292993628</v>
      </c>
      <c r="P368">
        <f t="shared" si="70"/>
        <v>8.2126346488768931E-3</v>
      </c>
      <c r="Q368">
        <f t="shared" si="71"/>
        <v>1.4338918414540137E-2</v>
      </c>
    </row>
    <row r="369" spans="1:17">
      <c r="A369" s="1">
        <v>34312</v>
      </c>
      <c r="B369">
        <v>969.79</v>
      </c>
      <c r="C369">
        <v>6.87</v>
      </c>
      <c r="D369">
        <f t="shared" si="64"/>
        <v>-6.1575979547357808E-3</v>
      </c>
      <c r="E369">
        <f t="shared" si="60"/>
        <v>-5.8055315453205119E-3</v>
      </c>
      <c r="F369">
        <f t="shared" si="65"/>
        <v>-6.138678800549302E-3</v>
      </c>
      <c r="G369">
        <f t="shared" si="61"/>
        <v>-5.7887120115773794E-3</v>
      </c>
      <c r="H369" t="str">
        <f t="shared" si="66"/>
        <v/>
      </c>
      <c r="I369" t="str">
        <f t="shared" si="62"/>
        <v/>
      </c>
      <c r="J369">
        <f t="shared" si="67"/>
        <v>-6.1575979547357808E-3</v>
      </c>
      <c r="K369">
        <f t="shared" si="63"/>
        <v>-5.8055315453205119E-3</v>
      </c>
      <c r="L369" t="str">
        <f t="shared" si="68"/>
        <v/>
      </c>
      <c r="M369">
        <f t="shared" si="69"/>
        <v>-5.8055315453205119E-3</v>
      </c>
      <c r="N369">
        <f>B369/MAX(B$2:B369)-1</f>
        <v>-1.4230679311641681E-2</v>
      </c>
      <c r="O369">
        <f>C369/MAX(C$2:C369)-1</f>
        <v>-0.12484076433121016</v>
      </c>
      <c r="P369">
        <f t="shared" si="70"/>
        <v>3.5212839206733015E-4</v>
      </c>
      <c r="Q369">
        <f t="shared" si="71"/>
        <v>1.5585216438800755E-2</v>
      </c>
    </row>
    <row r="370" spans="1:17">
      <c r="A370" s="1">
        <v>34313</v>
      </c>
      <c r="B370">
        <v>954.94</v>
      </c>
      <c r="C370">
        <v>6.71</v>
      </c>
      <c r="D370">
        <f t="shared" si="64"/>
        <v>-1.5431041931789083E-2</v>
      </c>
      <c r="E370">
        <f t="shared" si="60"/>
        <v>-2.3565155250667526E-2</v>
      </c>
      <c r="F370">
        <f t="shared" si="65"/>
        <v>-1.5312593448066014E-2</v>
      </c>
      <c r="G370">
        <f t="shared" si="61"/>
        <v>-2.3289665211062571E-2</v>
      </c>
      <c r="H370" t="str">
        <f t="shared" si="66"/>
        <v/>
      </c>
      <c r="I370" t="str">
        <f t="shared" si="62"/>
        <v/>
      </c>
      <c r="J370">
        <f t="shared" si="67"/>
        <v>-1.5431041931789083E-2</v>
      </c>
      <c r="K370">
        <f t="shared" si="63"/>
        <v>-2.3565155250667526E-2</v>
      </c>
      <c r="L370" t="str">
        <f t="shared" si="68"/>
        <v/>
      </c>
      <c r="M370">
        <f t="shared" si="69"/>
        <v>-2.3565155250667526E-2</v>
      </c>
      <c r="N370">
        <f>B370/MAX(B$2:B370)-1</f>
        <v>-2.9325364152918754E-2</v>
      </c>
      <c r="O370">
        <f>C370/MAX(C$2:C370)-1</f>
        <v>-0.1452229299363057</v>
      </c>
      <c r="P370">
        <f t="shared" si="70"/>
        <v>-8.10112093433768E-3</v>
      </c>
      <c r="Q370">
        <f t="shared" si="71"/>
        <v>2.1089699379285155E-2</v>
      </c>
    </row>
    <row r="371" spans="1:17">
      <c r="A371" s="1">
        <v>34314</v>
      </c>
      <c r="B371">
        <v>953.39</v>
      </c>
      <c r="C371">
        <v>6.69</v>
      </c>
      <c r="D371">
        <f t="shared" si="64"/>
        <v>-1.6244573431775688E-3</v>
      </c>
      <c r="E371">
        <f t="shared" si="60"/>
        <v>-2.9850768434532852E-3</v>
      </c>
      <c r="F371">
        <f t="shared" si="65"/>
        <v>-1.6231386265106451E-3</v>
      </c>
      <c r="G371">
        <f t="shared" si="61"/>
        <v>-2.9806259314455463E-3</v>
      </c>
      <c r="H371" t="str">
        <f t="shared" si="66"/>
        <v/>
      </c>
      <c r="I371" t="str">
        <f t="shared" si="62"/>
        <v/>
      </c>
      <c r="J371">
        <f t="shared" si="67"/>
        <v>-1.6244573431775688E-3</v>
      </c>
      <c r="K371">
        <f t="shared" si="63"/>
        <v>-2.9850768434532852E-3</v>
      </c>
      <c r="L371" t="str">
        <f t="shared" si="68"/>
        <v/>
      </c>
      <c r="M371">
        <f t="shared" si="69"/>
        <v>-2.9850768434532852E-3</v>
      </c>
      <c r="N371">
        <f>B371/MAX(B$2:B371)-1</f>
        <v>-3.0900903648136246E-2</v>
      </c>
      <c r="O371">
        <f>C371/MAX(C$2:C371)-1</f>
        <v>-0.14777070063694253</v>
      </c>
      <c r="P371">
        <f t="shared" si="70"/>
        <v>-1.3596942772364784E-3</v>
      </c>
      <c r="Q371">
        <f t="shared" si="71"/>
        <v>2.1836179966732889E-2</v>
      </c>
    </row>
    <row r="372" spans="1:17">
      <c r="A372" s="1">
        <v>34317</v>
      </c>
      <c r="B372">
        <v>963.39</v>
      </c>
      <c r="C372">
        <v>6.69</v>
      </c>
      <c r="D372">
        <f t="shared" si="64"/>
        <v>1.0434260299034926E-2</v>
      </c>
      <c r="E372">
        <f t="shared" si="60"/>
        <v>0</v>
      </c>
      <c r="F372">
        <f t="shared" si="65"/>
        <v>1.0488887024197924E-2</v>
      </c>
      <c r="G372">
        <f t="shared" si="61"/>
        <v>0</v>
      </c>
      <c r="H372">
        <f t="shared" si="66"/>
        <v>1.0434260299034926E-2</v>
      </c>
      <c r="I372" t="str">
        <f t="shared" si="62"/>
        <v/>
      </c>
      <c r="J372" t="str">
        <f t="shared" si="67"/>
        <v/>
      </c>
      <c r="K372" t="str">
        <f t="shared" si="63"/>
        <v/>
      </c>
      <c r="L372">
        <f t="shared" si="68"/>
        <v>0</v>
      </c>
      <c r="M372" t="str">
        <f t="shared" si="69"/>
        <v/>
      </c>
      <c r="N372">
        <f>B372/MAX(B$2:B372)-1</f>
        <v>-2.07361327112493E-2</v>
      </c>
      <c r="O372">
        <f>C372/MAX(C$2:C372)-1</f>
        <v>-0.14777070063694253</v>
      </c>
      <c r="P372">
        <f t="shared" si="70"/>
        <v>-1.0380012248414561E-2</v>
      </c>
      <c r="Q372">
        <f t="shared" si="71"/>
        <v>2.1836179966732889E-2</v>
      </c>
    </row>
    <row r="373" spans="1:17">
      <c r="A373" s="1">
        <v>34318</v>
      </c>
      <c r="B373">
        <v>968.04</v>
      </c>
      <c r="C373">
        <v>6.73</v>
      </c>
      <c r="D373">
        <f t="shared" si="64"/>
        <v>4.8150944991393165E-3</v>
      </c>
      <c r="E373">
        <f t="shared" si="60"/>
        <v>5.9612695164994456E-3</v>
      </c>
      <c r="F373">
        <f t="shared" si="65"/>
        <v>4.8267056955126897E-3</v>
      </c>
      <c r="G373">
        <f t="shared" si="61"/>
        <v>5.979073243647326E-3</v>
      </c>
      <c r="H373">
        <f t="shared" si="66"/>
        <v>4.8150944991393165E-3</v>
      </c>
      <c r="I373">
        <f t="shared" si="62"/>
        <v>5.9612695164994456E-3</v>
      </c>
      <c r="J373" t="str">
        <f t="shared" si="67"/>
        <v/>
      </c>
      <c r="K373" t="str">
        <f t="shared" si="63"/>
        <v/>
      </c>
      <c r="L373">
        <f t="shared" si="68"/>
        <v>5.9612695164994456E-3</v>
      </c>
      <c r="M373" t="str">
        <f t="shared" si="69"/>
        <v/>
      </c>
      <c r="N373">
        <f>B373/MAX(B$2:B373)-1</f>
        <v>-1.6009514225596932E-2</v>
      </c>
      <c r="O373">
        <f>C373/MAX(C$2:C373)-1</f>
        <v>-0.14267515923566865</v>
      </c>
      <c r="P373">
        <f t="shared" si="70"/>
        <v>1.1468321269756387E-3</v>
      </c>
      <c r="Q373">
        <f t="shared" si="71"/>
        <v>2.0356201062923403E-2</v>
      </c>
    </row>
    <row r="374" spans="1:17">
      <c r="A374" s="1">
        <v>34319</v>
      </c>
      <c r="B374">
        <v>965.54</v>
      </c>
      <c r="C374">
        <v>6.88</v>
      </c>
      <c r="D374">
        <f t="shared" si="64"/>
        <v>-2.5858784152466632E-3</v>
      </c>
      <c r="E374">
        <f t="shared" si="60"/>
        <v>2.204350828861578E-2</v>
      </c>
      <c r="F374">
        <f t="shared" si="65"/>
        <v>-2.5825379116565239E-3</v>
      </c>
      <c r="G374">
        <f t="shared" si="61"/>
        <v>2.2288261515601704E-2</v>
      </c>
      <c r="H374" t="str">
        <f t="shared" si="66"/>
        <v/>
      </c>
      <c r="I374">
        <f t="shared" si="62"/>
        <v>2.204350828861578E-2</v>
      </c>
      <c r="J374">
        <f t="shared" si="67"/>
        <v>-2.5858784152466632E-3</v>
      </c>
      <c r="K374" t="str">
        <f t="shared" si="63"/>
        <v/>
      </c>
      <c r="L374" t="str">
        <f t="shared" si="68"/>
        <v/>
      </c>
      <c r="M374">
        <f t="shared" si="69"/>
        <v>2.204350828861578E-2</v>
      </c>
      <c r="N374">
        <f>B374/MAX(B$2:B374)-1</f>
        <v>-1.8550706959818641E-2</v>
      </c>
      <c r="O374">
        <f>C374/MAX(C$2:C374)-1</f>
        <v>-0.12356687898089169</v>
      </c>
      <c r="P374">
        <f t="shared" si="70"/>
        <v>2.4935195515010333E-2</v>
      </c>
      <c r="Q374">
        <f t="shared" si="71"/>
        <v>1.5268773581078332E-2</v>
      </c>
    </row>
    <row r="375" spans="1:17">
      <c r="A375" s="1">
        <v>34320</v>
      </c>
      <c r="B375">
        <v>955.3</v>
      </c>
      <c r="C375">
        <v>6.85</v>
      </c>
      <c r="D375">
        <f t="shared" si="64"/>
        <v>-1.0662103045673908E-2</v>
      </c>
      <c r="E375">
        <f t="shared" si="60"/>
        <v>-4.369999671118379E-3</v>
      </c>
      <c r="F375">
        <f t="shared" si="65"/>
        <v>-1.0605464299770051E-2</v>
      </c>
      <c r="G375">
        <f t="shared" si="61"/>
        <v>-4.3604651162790775E-3</v>
      </c>
      <c r="H375" t="str">
        <f t="shared" si="66"/>
        <v/>
      </c>
      <c r="I375" t="str">
        <f t="shared" si="62"/>
        <v/>
      </c>
      <c r="J375">
        <f t="shared" si="67"/>
        <v>-1.0662103045673908E-2</v>
      </c>
      <c r="K375">
        <f t="shared" si="63"/>
        <v>-4.369999671118379E-3</v>
      </c>
      <c r="L375" t="str">
        <f t="shared" si="68"/>
        <v/>
      </c>
      <c r="M375">
        <f t="shared" si="69"/>
        <v>-4.369999671118379E-3</v>
      </c>
      <c r="N375">
        <f>B375/MAX(B$2:B375)-1</f>
        <v>-2.8959432399190854E-2</v>
      </c>
      <c r="O375">
        <f>C375/MAX(C$2:C375)-1</f>
        <v>-0.12738853503184711</v>
      </c>
      <c r="P375">
        <f t="shared" si="70"/>
        <v>6.3119402403726266E-3</v>
      </c>
      <c r="Q375">
        <f t="shared" si="71"/>
        <v>1.6227838857560139E-2</v>
      </c>
    </row>
    <row r="376" spans="1:17">
      <c r="A376" s="1">
        <v>34321</v>
      </c>
      <c r="B376">
        <v>946.78</v>
      </c>
      <c r="C376">
        <v>6.68</v>
      </c>
      <c r="D376">
        <f t="shared" si="64"/>
        <v>-8.9586736446264376E-3</v>
      </c>
      <c r="E376">
        <f t="shared" si="60"/>
        <v>-2.513066472557951E-2</v>
      </c>
      <c r="F376">
        <f t="shared" si="65"/>
        <v>-8.9186642939390604E-3</v>
      </c>
      <c r="G376">
        <f t="shared" si="61"/>
        <v>-2.481751824817513E-2</v>
      </c>
      <c r="H376" t="str">
        <f t="shared" si="66"/>
        <v/>
      </c>
      <c r="I376" t="str">
        <f t="shared" si="62"/>
        <v/>
      </c>
      <c r="J376">
        <f t="shared" si="67"/>
        <v>-8.9586736446264376E-3</v>
      </c>
      <c r="K376">
        <f t="shared" si="63"/>
        <v>-2.513066472557951E-2</v>
      </c>
      <c r="L376" t="str">
        <f t="shared" si="68"/>
        <v/>
      </c>
      <c r="M376">
        <f t="shared" si="69"/>
        <v>-2.513066472557951E-2</v>
      </c>
      <c r="N376">
        <f>B376/MAX(B$2:B376)-1</f>
        <v>-3.7619817237418585E-2</v>
      </c>
      <c r="O376">
        <f>C376/MAX(C$2:C376)-1</f>
        <v>-0.14904458598726111</v>
      </c>
      <c r="P376">
        <f t="shared" si="70"/>
        <v>-1.6041926511419446E-2</v>
      </c>
      <c r="Q376">
        <f t="shared" si="71"/>
        <v>2.2214288612114073E-2</v>
      </c>
    </row>
    <row r="377" spans="1:17">
      <c r="A377" s="1">
        <v>34324</v>
      </c>
      <c r="B377">
        <v>953.7</v>
      </c>
      <c r="C377">
        <v>6.6</v>
      </c>
      <c r="D377">
        <f t="shared" si="64"/>
        <v>7.28240295353055E-3</v>
      </c>
      <c r="E377">
        <f t="shared" si="60"/>
        <v>-1.204833851617448E-2</v>
      </c>
      <c r="F377">
        <f t="shared" si="65"/>
        <v>7.3089841357021346E-3</v>
      </c>
      <c r="G377">
        <f t="shared" si="61"/>
        <v>-1.19760479041916E-2</v>
      </c>
      <c r="H377">
        <f t="shared" si="66"/>
        <v>7.28240295353055E-3</v>
      </c>
      <c r="I377" t="str">
        <f t="shared" si="62"/>
        <v/>
      </c>
      <c r="J377" t="str">
        <f t="shared" si="67"/>
        <v/>
      </c>
      <c r="K377">
        <f t="shared" si="63"/>
        <v>-1.204833851617448E-2</v>
      </c>
      <c r="L377">
        <f t="shared" si="68"/>
        <v>-1.204833851617448E-2</v>
      </c>
      <c r="M377" t="str">
        <f t="shared" si="69"/>
        <v/>
      </c>
      <c r="N377">
        <f>B377/MAX(B$2:B377)-1</f>
        <v>-3.0585795749092703E-2</v>
      </c>
      <c r="O377">
        <f>C377/MAX(C$2:C377)-1</f>
        <v>-0.15923566878980888</v>
      </c>
      <c r="P377">
        <f t="shared" si="70"/>
        <v>-1.9145100801856496E-2</v>
      </c>
      <c r="Q377">
        <f t="shared" si="71"/>
        <v>2.5355998214937715E-2</v>
      </c>
    </row>
    <row r="378" spans="1:17">
      <c r="A378" s="1">
        <v>34325</v>
      </c>
      <c r="B378">
        <v>939.13</v>
      </c>
      <c r="C378">
        <v>6.65</v>
      </c>
      <c r="D378">
        <f t="shared" si="64"/>
        <v>-1.5395241804830193E-2</v>
      </c>
      <c r="E378">
        <f t="shared" si="60"/>
        <v>7.5472056353831241E-3</v>
      </c>
      <c r="F378">
        <f t="shared" si="65"/>
        <v>-1.5277340882877244E-2</v>
      </c>
      <c r="G378">
        <f t="shared" si="61"/>
        <v>7.5757575757577911E-3</v>
      </c>
      <c r="H378" t="str">
        <f t="shared" si="66"/>
        <v/>
      </c>
      <c r="I378">
        <f t="shared" si="62"/>
        <v>7.5472056353831241E-3</v>
      </c>
      <c r="J378">
        <f t="shared" si="67"/>
        <v>-1.5395241804830193E-2</v>
      </c>
      <c r="K378" t="str">
        <f t="shared" si="63"/>
        <v/>
      </c>
      <c r="L378" t="str">
        <f t="shared" si="68"/>
        <v/>
      </c>
      <c r="M378">
        <f t="shared" si="69"/>
        <v>7.5472056353831241E-3</v>
      </c>
      <c r="N378">
        <f>B378/MAX(B$2:B378)-1</f>
        <v>-4.5395867004137003E-2</v>
      </c>
      <c r="O378">
        <f>C378/MAX(C$2:C378)-1</f>
        <v>-0.15286624203821653</v>
      </c>
      <c r="P378">
        <f t="shared" si="70"/>
        <v>2.3207649633171457E-2</v>
      </c>
      <c r="Q378">
        <f t="shared" si="71"/>
        <v>2.3368087954886596E-2</v>
      </c>
    </row>
    <row r="379" spans="1:17">
      <c r="A379" s="1">
        <v>34326</v>
      </c>
      <c r="B379">
        <v>932.7</v>
      </c>
      <c r="C379">
        <v>6.65</v>
      </c>
      <c r="D379">
        <f t="shared" si="64"/>
        <v>-6.8703090472186238E-3</v>
      </c>
      <c r="E379">
        <f t="shared" si="60"/>
        <v>0</v>
      </c>
      <c r="F379">
        <f t="shared" si="65"/>
        <v>-6.8467624290565743E-3</v>
      </c>
      <c r="G379">
        <f t="shared" si="61"/>
        <v>0</v>
      </c>
      <c r="H379" t="str">
        <f t="shared" si="66"/>
        <v/>
      </c>
      <c r="I379" t="str">
        <f t="shared" si="62"/>
        <v/>
      </c>
      <c r="J379">
        <f t="shared" si="67"/>
        <v>-6.8703090472186238E-3</v>
      </c>
      <c r="K379" t="str">
        <f t="shared" si="63"/>
        <v/>
      </c>
      <c r="L379" t="str">
        <f t="shared" si="68"/>
        <v/>
      </c>
      <c r="M379">
        <f t="shared" si="69"/>
        <v>0</v>
      </c>
      <c r="N379">
        <f>B379/MAX(B$2:B379)-1</f>
        <v>-5.193181471655528E-2</v>
      </c>
      <c r="O379">
        <f>C379/MAX(C$2:C379)-1</f>
        <v>-0.15286624203821653</v>
      </c>
      <c r="P379">
        <f t="shared" si="70"/>
        <v>6.8939637611236115E-3</v>
      </c>
      <c r="Q379">
        <f t="shared" si="71"/>
        <v>2.3368087954886596E-2</v>
      </c>
    </row>
    <row r="380" spans="1:17">
      <c r="A380" s="1">
        <v>34328</v>
      </c>
      <c r="B380">
        <v>936.46</v>
      </c>
      <c r="C380">
        <v>6.66</v>
      </c>
      <c r="D380">
        <f t="shared" si="64"/>
        <v>4.0232030127574665E-3</v>
      </c>
      <c r="E380">
        <f t="shared" si="60"/>
        <v>1.5026298845348749E-3</v>
      </c>
      <c r="F380">
        <f t="shared" si="65"/>
        <v>4.0313069582931238E-3</v>
      </c>
      <c r="G380">
        <f t="shared" si="61"/>
        <v>1.5037593984961184E-3</v>
      </c>
      <c r="H380">
        <f t="shared" si="66"/>
        <v>4.0232030127574665E-3</v>
      </c>
      <c r="I380">
        <f t="shared" si="62"/>
        <v>1.5026298845348749E-3</v>
      </c>
      <c r="J380" t="str">
        <f t="shared" si="67"/>
        <v/>
      </c>
      <c r="K380" t="str">
        <f t="shared" si="63"/>
        <v/>
      </c>
      <c r="L380">
        <f t="shared" si="68"/>
        <v>1.5026298845348749E-3</v>
      </c>
      <c r="M380" t="str">
        <f t="shared" si="69"/>
        <v/>
      </c>
      <c r="N380">
        <f>B380/MAX(B$2:B380)-1</f>
        <v>-4.8109860844285812E-2</v>
      </c>
      <c r="O380">
        <f>C380/MAX(C$2:C380)-1</f>
        <v>-0.15159235668789806</v>
      </c>
      <c r="P380">
        <f t="shared" si="70"/>
        <v>-2.5173991510824001E-3</v>
      </c>
      <c r="Q380">
        <f t="shared" si="71"/>
        <v>2.2980242606190911E-2</v>
      </c>
    </row>
    <row r="381" spans="1:17">
      <c r="A381" s="1">
        <v>34331</v>
      </c>
      <c r="B381">
        <v>953.35</v>
      </c>
      <c r="C381">
        <v>6.77</v>
      </c>
      <c r="D381">
        <f t="shared" si="64"/>
        <v>1.7875288764878351E-2</v>
      </c>
      <c r="E381">
        <f t="shared" si="60"/>
        <v>1.6381602371885764E-2</v>
      </c>
      <c r="F381">
        <f t="shared" si="65"/>
        <v>1.8036007944813415E-2</v>
      </c>
      <c r="G381">
        <f t="shared" si="61"/>
        <v>1.6516516516516422E-2</v>
      </c>
      <c r="H381">
        <f t="shared" si="66"/>
        <v>1.7875288764878351E-2</v>
      </c>
      <c r="I381">
        <f t="shared" si="62"/>
        <v>1.6381602371885764E-2</v>
      </c>
      <c r="J381" t="str">
        <f t="shared" si="67"/>
        <v/>
      </c>
      <c r="K381" t="str">
        <f t="shared" si="63"/>
        <v/>
      </c>
      <c r="L381">
        <f t="shared" si="68"/>
        <v>1.6381602371885764E-2</v>
      </c>
      <c r="M381" t="str">
        <f t="shared" si="69"/>
        <v/>
      </c>
      <c r="N381">
        <f>B381/MAX(B$2:B381)-1</f>
        <v>-3.0941562731883754E-2</v>
      </c>
      <c r="O381">
        <f>C381/MAX(C$2:C381)-1</f>
        <v>-0.13757961783439487</v>
      </c>
      <c r="P381">
        <f t="shared" si="70"/>
        <v>-1.4925713986919664E-3</v>
      </c>
      <c r="Q381">
        <f t="shared" si="71"/>
        <v>1.8928151243458143E-2</v>
      </c>
    </row>
    <row r="382" spans="1:17">
      <c r="A382" s="1">
        <v>34332</v>
      </c>
      <c r="B382">
        <v>970.84</v>
      </c>
      <c r="C382">
        <v>6.83</v>
      </c>
      <c r="D382">
        <f t="shared" si="64"/>
        <v>1.8179578624604887E-2</v>
      </c>
      <c r="E382">
        <f t="shared" si="60"/>
        <v>8.8235866585152437E-3</v>
      </c>
      <c r="F382">
        <f t="shared" si="65"/>
        <v>1.8345833114805643E-2</v>
      </c>
      <c r="G382">
        <f t="shared" si="61"/>
        <v>8.8626292466766898E-3</v>
      </c>
      <c r="H382">
        <f t="shared" si="66"/>
        <v>1.8179578624604887E-2</v>
      </c>
      <c r="I382">
        <f t="shared" si="62"/>
        <v>8.8235866585152437E-3</v>
      </c>
      <c r="J382" t="str">
        <f t="shared" si="67"/>
        <v/>
      </c>
      <c r="K382" t="str">
        <f t="shared" si="63"/>
        <v/>
      </c>
      <c r="L382">
        <f t="shared" si="68"/>
        <v>8.8235866585152437E-3</v>
      </c>
      <c r="M382" t="str">
        <f t="shared" si="69"/>
        <v/>
      </c>
      <c r="N382">
        <f>B382/MAX(B$2:B382)-1</f>
        <v>-1.316337836326853E-2</v>
      </c>
      <c r="O382">
        <f>C382/MAX(C$2:C382)-1</f>
        <v>-0.12993630573248405</v>
      </c>
      <c r="P382">
        <f t="shared" si="70"/>
        <v>-9.3123608500687016E-3</v>
      </c>
      <c r="Q382">
        <f t="shared" si="71"/>
        <v>1.6883443547405567E-2</v>
      </c>
    </row>
    <row r="383" spans="1:17">
      <c r="A383" s="1">
        <v>34333</v>
      </c>
      <c r="B383">
        <v>970.43</v>
      </c>
      <c r="C383">
        <v>6.82</v>
      </c>
      <c r="D383">
        <f t="shared" si="64"/>
        <v>-4.2240389651750131E-4</v>
      </c>
      <c r="E383">
        <f t="shared" si="60"/>
        <v>-1.4652017273278806E-3</v>
      </c>
      <c r="F383">
        <f t="shared" si="65"/>
        <v>-4.2231469655151788E-4</v>
      </c>
      <c r="G383">
        <f t="shared" si="61"/>
        <v>-1.4641288433381305E-3</v>
      </c>
      <c r="H383" t="str">
        <f t="shared" si="66"/>
        <v/>
      </c>
      <c r="I383" t="str">
        <f t="shared" si="62"/>
        <v/>
      </c>
      <c r="J383">
        <f t="shared" si="67"/>
        <v>-4.2240389651750131E-4</v>
      </c>
      <c r="K383">
        <f t="shared" si="63"/>
        <v>-1.4652017273278806E-3</v>
      </c>
      <c r="L383" t="str">
        <f t="shared" si="68"/>
        <v/>
      </c>
      <c r="M383">
        <f t="shared" si="69"/>
        <v>-1.4652017273278806E-3</v>
      </c>
      <c r="N383">
        <f>B383/MAX(B$2:B383)-1</f>
        <v>-1.3580133971681008E-2</v>
      </c>
      <c r="O383">
        <f>C383/MAX(C$2:C383)-1</f>
        <v>-0.13121019108280252</v>
      </c>
      <c r="P383">
        <f t="shared" si="70"/>
        <v>-1.0422543060976119E-3</v>
      </c>
      <c r="Q383">
        <f t="shared" si="71"/>
        <v>1.7216114243985548E-2</v>
      </c>
    </row>
    <row r="384" spans="1:17">
      <c r="A384" s="1">
        <v>34335</v>
      </c>
      <c r="B384">
        <v>975.04</v>
      </c>
      <c r="C384">
        <v>6.82</v>
      </c>
      <c r="D384">
        <f t="shared" si="64"/>
        <v>4.7392235588031573E-3</v>
      </c>
      <c r="E384">
        <f t="shared" si="60"/>
        <v>0</v>
      </c>
      <c r="F384">
        <f t="shared" si="65"/>
        <v>4.7504714404955628E-3</v>
      </c>
      <c r="G384">
        <f t="shared" si="61"/>
        <v>0</v>
      </c>
      <c r="H384">
        <f t="shared" si="66"/>
        <v>4.7392235588031573E-3</v>
      </c>
      <c r="I384" t="str">
        <f t="shared" si="62"/>
        <v/>
      </c>
      <c r="J384" t="str">
        <f t="shared" si="67"/>
        <v/>
      </c>
      <c r="K384" t="str">
        <f t="shared" si="63"/>
        <v/>
      </c>
      <c r="L384">
        <f t="shared" si="68"/>
        <v>0</v>
      </c>
      <c r="M384" t="str">
        <f t="shared" si="69"/>
        <v/>
      </c>
      <c r="N384">
        <f>B384/MAX(B$2:B384)-1</f>
        <v>-8.8941745697760366E-3</v>
      </c>
      <c r="O384">
        <f>C384/MAX(C$2:C384)-1</f>
        <v>-0.13121019108280252</v>
      </c>
      <c r="P384">
        <f t="shared" si="70"/>
        <v>-4.7280111585167317E-3</v>
      </c>
      <c r="Q384">
        <f t="shared" si="71"/>
        <v>1.7216114243985548E-2</v>
      </c>
    </row>
    <row r="385" spans="1:17">
      <c r="A385" s="1">
        <v>34338</v>
      </c>
      <c r="B385">
        <v>977.07</v>
      </c>
      <c r="C385">
        <v>6.82</v>
      </c>
      <c r="D385">
        <f t="shared" si="64"/>
        <v>2.0798015805903493E-3</v>
      </c>
      <c r="E385">
        <f t="shared" si="60"/>
        <v>0</v>
      </c>
      <c r="F385">
        <f t="shared" si="65"/>
        <v>2.0819658680670816E-3</v>
      </c>
      <c r="G385">
        <f t="shared" si="61"/>
        <v>0</v>
      </c>
      <c r="H385">
        <f t="shared" si="66"/>
        <v>2.0798015805903493E-3</v>
      </c>
      <c r="I385" t="str">
        <f t="shared" si="62"/>
        <v/>
      </c>
      <c r="J385" t="str">
        <f t="shared" si="67"/>
        <v/>
      </c>
      <c r="K385" t="str">
        <f t="shared" si="63"/>
        <v/>
      </c>
      <c r="L385">
        <f t="shared" si="68"/>
        <v>0</v>
      </c>
      <c r="M385" t="str">
        <f t="shared" si="69"/>
        <v/>
      </c>
      <c r="N385">
        <f>B385/MAX(B$2:B385)-1</f>
        <v>-6.8307260695879002E-3</v>
      </c>
      <c r="O385">
        <f>C385/MAX(C$2:C385)-1</f>
        <v>-0.13121019108280252</v>
      </c>
      <c r="P385">
        <f t="shared" si="70"/>
        <v>-2.077640291893279E-3</v>
      </c>
      <c r="Q385">
        <f t="shared" si="71"/>
        <v>1.7216114243985548E-2</v>
      </c>
    </row>
    <row r="386" spans="1:17">
      <c r="A386" s="1">
        <v>34339</v>
      </c>
      <c r="B386">
        <v>966.58</v>
      </c>
      <c r="C386">
        <v>6.75</v>
      </c>
      <c r="D386">
        <f t="shared" si="64"/>
        <v>-1.0794229263157798E-2</v>
      </c>
      <c r="E386">
        <f t="shared" si="60"/>
        <v>-1.0316966970932267E-2</v>
      </c>
      <c r="F386">
        <f t="shared" si="65"/>
        <v>-1.0736180621654601E-2</v>
      </c>
      <c r="G386">
        <f t="shared" si="61"/>
        <v>-1.0263929618768319E-2</v>
      </c>
      <c r="H386" t="str">
        <f t="shared" si="66"/>
        <v/>
      </c>
      <c r="I386" t="str">
        <f t="shared" si="62"/>
        <v/>
      </c>
      <c r="J386">
        <f t="shared" si="67"/>
        <v>-1.0794229263157798E-2</v>
      </c>
      <c r="K386">
        <f t="shared" si="63"/>
        <v>-1.0316966970932267E-2</v>
      </c>
      <c r="L386" t="str">
        <f t="shared" si="68"/>
        <v/>
      </c>
      <c r="M386">
        <f t="shared" si="69"/>
        <v>-1.0316966970932267E-2</v>
      </c>
      <c r="N386">
        <f>B386/MAX(B$2:B386)-1</f>
        <v>-1.7493570782382339E-2</v>
      </c>
      <c r="O386">
        <f>C386/MAX(C$2:C386)-1</f>
        <v>-0.14012738853503182</v>
      </c>
      <c r="P386">
        <f t="shared" si="70"/>
        <v>4.7737619999388414E-4</v>
      </c>
      <c r="Q386">
        <f t="shared" si="71"/>
        <v>1.9635685017647765E-2</v>
      </c>
    </row>
    <row r="387" spans="1:17">
      <c r="A387" s="1">
        <v>34340</v>
      </c>
      <c r="B387">
        <v>964</v>
      </c>
      <c r="C387">
        <v>6.72</v>
      </c>
      <c r="D387">
        <f t="shared" si="64"/>
        <v>-2.6727735042311263E-3</v>
      </c>
      <c r="E387">
        <f t="shared" ref="E387:E450" si="72">LN(C387/C386)</f>
        <v>-4.4543503493803087E-3</v>
      </c>
      <c r="F387">
        <f t="shared" si="65"/>
        <v>-2.6692048252602296E-3</v>
      </c>
      <c r="G387">
        <f t="shared" ref="G387:G450" si="73">C387/C386-1</f>
        <v>-4.4444444444444731E-3</v>
      </c>
      <c r="H387" t="str">
        <f t="shared" si="66"/>
        <v/>
      </c>
      <c r="I387" t="str">
        <f t="shared" ref="I387:I450" si="74">IF(E387&gt;0,E387,"")</f>
        <v/>
      </c>
      <c r="J387">
        <f t="shared" si="67"/>
        <v>-2.6727735042311263E-3</v>
      </c>
      <c r="K387">
        <f t="shared" ref="K387:K450" si="75">IF(E387&lt;0,E387,"")</f>
        <v>-4.4543503493803087E-3</v>
      </c>
      <c r="L387" t="str">
        <f t="shared" si="68"/>
        <v/>
      </c>
      <c r="M387">
        <f t="shared" si="69"/>
        <v>-4.4543503493803087E-3</v>
      </c>
      <c r="N387">
        <f>B387/MAX(B$2:B387)-1</f>
        <v>-2.0116081684099174E-2</v>
      </c>
      <c r="O387">
        <f>C387/MAX(C$2:C387)-1</f>
        <v>-0.14394904458598723</v>
      </c>
      <c r="P387">
        <f t="shared" si="70"/>
        <v>-1.7799907791609115E-3</v>
      </c>
      <c r="Q387">
        <f t="shared" si="71"/>
        <v>2.072132743721854E-2</v>
      </c>
    </row>
    <row r="388" spans="1:17">
      <c r="A388" s="1">
        <v>34341</v>
      </c>
      <c r="B388">
        <v>956.05</v>
      </c>
      <c r="C388">
        <v>6.66</v>
      </c>
      <c r="D388">
        <f t="shared" ref="D388:D451" si="76">LN(B388/B387)</f>
        <v>-8.2810816715772478E-3</v>
      </c>
      <c r="E388">
        <f t="shared" si="72"/>
        <v>-8.9686699827603751E-3</v>
      </c>
      <c r="F388">
        <f t="shared" ref="F388:F451" si="77">B388/B387-1</f>
        <v>-8.246887966805061E-3</v>
      </c>
      <c r="G388">
        <f t="shared" si="73"/>
        <v>-8.9285714285713969E-3</v>
      </c>
      <c r="H388" t="str">
        <f t="shared" ref="H388:H451" si="78">IF(D388&gt;0,D388,"")</f>
        <v/>
      </c>
      <c r="I388" t="str">
        <f t="shared" si="74"/>
        <v/>
      </c>
      <c r="J388">
        <f t="shared" ref="J388:J451" si="79">IF(D388&lt;0,D388,"")</f>
        <v>-8.2810816715772478E-3</v>
      </c>
      <c r="K388">
        <f t="shared" si="75"/>
        <v>-8.9686699827603751E-3</v>
      </c>
      <c r="L388" t="str">
        <f t="shared" ref="L388:L451" si="80">IF(D388&gt;0,E388,"")</f>
        <v/>
      </c>
      <c r="M388">
        <f t="shared" ref="M388:M451" si="81">IF(D388&lt;0,E388,"")</f>
        <v>-8.9686699827603751E-3</v>
      </c>
      <c r="N388">
        <f>B388/MAX(B$2:B388)-1</f>
        <v>-2.8197074578924397E-2</v>
      </c>
      <c r="O388">
        <f>C388/MAX(C$2:C388)-1</f>
        <v>-0.15159235668789806</v>
      </c>
      <c r="P388">
        <f t="shared" ref="P388:P451" si="82">(1+G388)/(1+F388)-1</f>
        <v>-6.8735197651037527E-4</v>
      </c>
      <c r="Q388">
        <f t="shared" ref="Q388:Q451" si="83">O388^2</f>
        <v>2.2980242606190911E-2</v>
      </c>
    </row>
    <row r="389" spans="1:17">
      <c r="A389" s="1">
        <v>34342</v>
      </c>
      <c r="B389">
        <v>927.69</v>
      </c>
      <c r="C389">
        <v>6.55</v>
      </c>
      <c r="D389">
        <f t="shared" si="76"/>
        <v>-3.0112587684611704E-2</v>
      </c>
      <c r="E389">
        <f t="shared" si="72"/>
        <v>-1.6654434905137235E-2</v>
      </c>
      <c r="F389">
        <f t="shared" si="77"/>
        <v>-2.9663720516709291E-2</v>
      </c>
      <c r="G389">
        <f t="shared" si="73"/>
        <v>-1.6516516516516533E-2</v>
      </c>
      <c r="H389" t="str">
        <f t="shared" si="78"/>
        <v/>
      </c>
      <c r="I389" t="str">
        <f t="shared" si="74"/>
        <v/>
      </c>
      <c r="J389">
        <f t="shared" si="79"/>
        <v>-3.0112587684611704E-2</v>
      </c>
      <c r="K389">
        <f t="shared" si="75"/>
        <v>-1.6654434905137235E-2</v>
      </c>
      <c r="L389" t="str">
        <f t="shared" si="80"/>
        <v/>
      </c>
      <c r="M389">
        <f t="shared" si="81"/>
        <v>-1.6654434905137235E-2</v>
      </c>
      <c r="N389">
        <f>B389/MAX(B$2:B389)-1</f>
        <v>-5.7024364955935658E-2</v>
      </c>
      <c r="O389">
        <f>C389/MAX(C$2:C389)-1</f>
        <v>-0.16560509554140124</v>
      </c>
      <c r="P389">
        <f t="shared" si="82"/>
        <v>1.3549121349140547E-2</v>
      </c>
      <c r="Q389">
        <f t="shared" si="83"/>
        <v>2.7425047669276632E-2</v>
      </c>
    </row>
    <row r="390" spans="1:17">
      <c r="A390" s="1">
        <v>34345</v>
      </c>
      <c r="B390">
        <v>939.21</v>
      </c>
      <c r="C390">
        <v>6.35</v>
      </c>
      <c r="D390">
        <f t="shared" si="76"/>
        <v>1.234147112224737E-2</v>
      </c>
      <c r="E390">
        <f t="shared" si="72"/>
        <v>-3.1010236742560322E-2</v>
      </c>
      <c r="F390">
        <f t="shared" si="77"/>
        <v>1.241794133816243E-2</v>
      </c>
      <c r="G390">
        <f t="shared" si="73"/>
        <v>-3.0534351145038219E-2</v>
      </c>
      <c r="H390">
        <f t="shared" si="78"/>
        <v>1.234147112224737E-2</v>
      </c>
      <c r="I390" t="str">
        <f t="shared" si="74"/>
        <v/>
      </c>
      <c r="J390" t="str">
        <f t="shared" si="79"/>
        <v/>
      </c>
      <c r="K390">
        <f t="shared" si="75"/>
        <v>-3.1010236742560322E-2</v>
      </c>
      <c r="L390">
        <f t="shared" si="80"/>
        <v>-3.1010236742560322E-2</v>
      </c>
      <c r="M390" t="str">
        <f t="shared" si="81"/>
        <v/>
      </c>
      <c r="N390">
        <f>B390/MAX(B$2:B390)-1</f>
        <v>-4.5314548836641877E-2</v>
      </c>
      <c r="O390">
        <f>C390/MAX(C$2:C390)-1</f>
        <v>-0.19108280254777066</v>
      </c>
      <c r="P390">
        <f t="shared" si="82"/>
        <v>-4.2425455663526179E-2</v>
      </c>
      <c r="Q390">
        <f t="shared" si="83"/>
        <v>3.651263742951031E-2</v>
      </c>
    </row>
    <row r="391" spans="1:17">
      <c r="A391" s="1">
        <v>34346</v>
      </c>
      <c r="B391">
        <v>952.12</v>
      </c>
      <c r="C391">
        <v>6.47</v>
      </c>
      <c r="D391">
        <f t="shared" si="76"/>
        <v>1.3651980891242489E-2</v>
      </c>
      <c r="E391">
        <f t="shared" si="72"/>
        <v>1.8721295608208972E-2</v>
      </c>
      <c r="F391">
        <f t="shared" si="77"/>
        <v>1.3745594701930264E-2</v>
      </c>
      <c r="G391">
        <f t="shared" si="73"/>
        <v>1.8897637795275646E-2</v>
      </c>
      <c r="H391">
        <f t="shared" si="78"/>
        <v>1.3651980891242489E-2</v>
      </c>
      <c r="I391">
        <f t="shared" si="74"/>
        <v>1.8721295608208972E-2</v>
      </c>
      <c r="J391" t="str">
        <f t="shared" si="79"/>
        <v/>
      </c>
      <c r="K391" t="str">
        <f t="shared" si="75"/>
        <v/>
      </c>
      <c r="L391">
        <f t="shared" si="80"/>
        <v>1.8721295608208972E-2</v>
      </c>
      <c r="M391" t="str">
        <f t="shared" si="81"/>
        <v/>
      </c>
      <c r="N391">
        <f>B391/MAX(B$2:B391)-1</f>
        <v>-3.2191829557120855E-2</v>
      </c>
      <c r="O391">
        <f>C391/MAX(C$2:C391)-1</f>
        <v>-0.17579617834394901</v>
      </c>
      <c r="P391">
        <f t="shared" si="82"/>
        <v>5.0821854321942972E-3</v>
      </c>
      <c r="Q391">
        <f t="shared" si="83"/>
        <v>3.0904296320337525E-2</v>
      </c>
    </row>
    <row r="392" spans="1:17">
      <c r="A392" s="1">
        <v>34347</v>
      </c>
      <c r="B392">
        <v>957.94</v>
      </c>
      <c r="C392">
        <v>6.57</v>
      </c>
      <c r="D392">
        <f t="shared" si="76"/>
        <v>6.0940682614764596E-3</v>
      </c>
      <c r="E392">
        <f t="shared" si="72"/>
        <v>1.5337723983710062E-2</v>
      </c>
      <c r="F392">
        <f t="shared" si="77"/>
        <v>6.1126748729152247E-3</v>
      </c>
      <c r="G392">
        <f t="shared" si="73"/>
        <v>1.5455950540958385E-2</v>
      </c>
      <c r="H392">
        <f t="shared" si="78"/>
        <v>6.0940682614764596E-3</v>
      </c>
      <c r="I392">
        <f t="shared" si="74"/>
        <v>1.5337723983710062E-2</v>
      </c>
      <c r="J392" t="str">
        <f t="shared" si="79"/>
        <v/>
      </c>
      <c r="K392" t="str">
        <f t="shared" si="75"/>
        <v/>
      </c>
      <c r="L392">
        <f t="shared" si="80"/>
        <v>1.5337723983710062E-2</v>
      </c>
      <c r="M392" t="str">
        <f t="shared" si="81"/>
        <v/>
      </c>
      <c r="N392">
        <f>B392/MAX(B$2:B392)-1</f>
        <v>-2.6275932871852592E-2</v>
      </c>
      <c r="O392">
        <f>C392/MAX(C$2:C392)-1</f>
        <v>-0.1630573248407643</v>
      </c>
      <c r="P392">
        <f t="shared" si="82"/>
        <v>9.2865102501797914E-3</v>
      </c>
      <c r="Q392">
        <f t="shared" si="83"/>
        <v>2.658769118422653E-2</v>
      </c>
    </row>
    <row r="393" spans="1:17">
      <c r="A393" s="1">
        <v>34348</v>
      </c>
      <c r="B393">
        <v>950.73</v>
      </c>
      <c r="C393">
        <v>6.56</v>
      </c>
      <c r="D393">
        <f t="shared" si="76"/>
        <v>-7.55503496640577E-3</v>
      </c>
      <c r="E393">
        <f t="shared" si="72"/>
        <v>-1.5232295405215258E-3</v>
      </c>
      <c r="F393">
        <f t="shared" si="77"/>
        <v>-7.526567425934827E-3</v>
      </c>
      <c r="G393">
        <f t="shared" si="73"/>
        <v>-1.5220700152207556E-3</v>
      </c>
      <c r="H393" t="str">
        <f t="shared" si="78"/>
        <v/>
      </c>
      <c r="I393" t="str">
        <f t="shared" si="74"/>
        <v/>
      </c>
      <c r="J393">
        <f t="shared" si="79"/>
        <v>-7.55503496640577E-3</v>
      </c>
      <c r="K393">
        <f t="shared" si="75"/>
        <v>-1.5232295405215258E-3</v>
      </c>
      <c r="L393" t="str">
        <f t="shared" si="80"/>
        <v/>
      </c>
      <c r="M393">
        <f t="shared" si="81"/>
        <v>-1.5232295405215258E-3</v>
      </c>
      <c r="N393">
        <f>B393/MAX(B$2:B393)-1</f>
        <v>-3.3604732717348207E-2</v>
      </c>
      <c r="O393">
        <f>C393/MAX(C$2:C393)-1</f>
        <v>-0.16433121019108277</v>
      </c>
      <c r="P393">
        <f t="shared" si="82"/>
        <v>6.0500333949906615E-3</v>
      </c>
      <c r="Q393">
        <f t="shared" si="83"/>
        <v>2.7004746642865823E-2</v>
      </c>
    </row>
    <row r="394" spans="1:17">
      <c r="A394" s="1">
        <v>34349</v>
      </c>
      <c r="B394">
        <v>961.51</v>
      </c>
      <c r="C394">
        <v>6.74</v>
      </c>
      <c r="D394">
        <f t="shared" si="76"/>
        <v>1.1274854827849679E-2</v>
      </c>
      <c r="E394">
        <f t="shared" si="72"/>
        <v>2.7069321968218124E-2</v>
      </c>
      <c r="F394">
        <f t="shared" si="77"/>
        <v>1.1338655559412159E-2</v>
      </c>
      <c r="G394">
        <f t="shared" si="73"/>
        <v>2.7439024390244038E-2</v>
      </c>
      <c r="H394">
        <f t="shared" si="78"/>
        <v>1.1274854827849679E-2</v>
      </c>
      <c r="I394">
        <f t="shared" si="74"/>
        <v>2.7069321968218124E-2</v>
      </c>
      <c r="J394" t="str">
        <f t="shared" si="79"/>
        <v/>
      </c>
      <c r="K394" t="str">
        <f t="shared" si="75"/>
        <v/>
      </c>
      <c r="L394">
        <f t="shared" si="80"/>
        <v>2.7069321968218124E-2</v>
      </c>
      <c r="M394" t="str">
        <f t="shared" si="81"/>
        <v/>
      </c>
      <c r="N394">
        <f>B394/MAX(B$2:B394)-1</f>
        <v>-2.2647109647384034E-2</v>
      </c>
      <c r="O394">
        <f>C394/MAX(C$2:C394)-1</f>
        <v>-0.14140127388535029</v>
      </c>
      <c r="P394">
        <f t="shared" si="82"/>
        <v>1.5919859032705652E-2</v>
      </c>
      <c r="Q394">
        <f t="shared" si="83"/>
        <v>1.9994320256399845E-2</v>
      </c>
    </row>
    <row r="395" spans="1:17">
      <c r="A395" s="1">
        <v>34353</v>
      </c>
      <c r="B395">
        <v>978.6</v>
      </c>
      <c r="C395">
        <v>6.83</v>
      </c>
      <c r="D395">
        <f t="shared" si="76"/>
        <v>1.7618013464256187E-2</v>
      </c>
      <c r="E395">
        <f t="shared" si="72"/>
        <v>1.3264748658483101E-2</v>
      </c>
      <c r="F395">
        <f t="shared" si="77"/>
        <v>1.7774126114133093E-2</v>
      </c>
      <c r="G395">
        <f t="shared" si="73"/>
        <v>1.335311572700304E-2</v>
      </c>
      <c r="H395">
        <f t="shared" si="78"/>
        <v>1.7618013464256187E-2</v>
      </c>
      <c r="I395">
        <f t="shared" si="74"/>
        <v>1.3264748658483101E-2</v>
      </c>
      <c r="J395" t="str">
        <f t="shared" si="79"/>
        <v/>
      </c>
      <c r="K395" t="str">
        <f t="shared" si="75"/>
        <v/>
      </c>
      <c r="L395">
        <f t="shared" si="80"/>
        <v>1.3264748658483101E-2</v>
      </c>
      <c r="M395" t="str">
        <f t="shared" si="81"/>
        <v/>
      </c>
      <c r="N395">
        <f>B395/MAX(B$2:B395)-1</f>
        <v>-5.2755161162442166E-3</v>
      </c>
      <c r="O395">
        <f>C395/MAX(C$2:C395)-1</f>
        <v>-0.12993630573248405</v>
      </c>
      <c r="P395">
        <f t="shared" si="82"/>
        <v>-4.3438030833122809E-3</v>
      </c>
      <c r="Q395">
        <f t="shared" si="83"/>
        <v>1.6883443547405567E-2</v>
      </c>
    </row>
    <row r="396" spans="1:17">
      <c r="A396" s="1">
        <v>34354</v>
      </c>
      <c r="B396">
        <v>970.81</v>
      </c>
      <c r="C396">
        <v>6.86</v>
      </c>
      <c r="D396">
        <f t="shared" si="76"/>
        <v>-7.9922042727701339E-3</v>
      </c>
      <c r="E396">
        <f t="shared" si="72"/>
        <v>4.3827681550951342E-3</v>
      </c>
      <c r="F396">
        <f t="shared" si="77"/>
        <v>-7.9603515225833421E-3</v>
      </c>
      <c r="G396">
        <f t="shared" si="73"/>
        <v>4.3923865300146137E-3</v>
      </c>
      <c r="H396" t="str">
        <f t="shared" si="78"/>
        <v/>
      </c>
      <c r="I396">
        <f t="shared" si="74"/>
        <v>4.3827681550951342E-3</v>
      </c>
      <c r="J396">
        <f t="shared" si="79"/>
        <v>-7.9922042727701339E-3</v>
      </c>
      <c r="K396" t="str">
        <f t="shared" si="75"/>
        <v/>
      </c>
      <c r="L396" t="str">
        <f t="shared" si="80"/>
        <v/>
      </c>
      <c r="M396">
        <f t="shared" si="81"/>
        <v>4.3827681550951342E-3</v>
      </c>
      <c r="N396">
        <f>B396/MAX(B$2:B396)-1</f>
        <v>-1.3193872676079299E-2</v>
      </c>
      <c r="O396">
        <f>C396/MAX(C$2:C396)-1</f>
        <v>-0.12611464968152863</v>
      </c>
      <c r="P396">
        <f t="shared" si="82"/>
        <v>1.2451859229171802E-2</v>
      </c>
      <c r="Q396">
        <f t="shared" si="83"/>
        <v>1.5904904864294689E-2</v>
      </c>
    </row>
    <row r="397" spans="1:17">
      <c r="A397" s="1">
        <v>34355</v>
      </c>
      <c r="B397">
        <v>963.04</v>
      </c>
      <c r="C397">
        <v>6.86</v>
      </c>
      <c r="D397">
        <f t="shared" si="76"/>
        <v>-8.0358267827924275E-3</v>
      </c>
      <c r="E397">
        <f t="shared" si="72"/>
        <v>0</v>
      </c>
      <c r="F397">
        <f t="shared" si="77"/>
        <v>-8.0036258382175651E-3</v>
      </c>
      <c r="G397">
        <f t="shared" si="73"/>
        <v>0</v>
      </c>
      <c r="H397" t="str">
        <f t="shared" si="78"/>
        <v/>
      </c>
      <c r="I397" t="str">
        <f t="shared" si="74"/>
        <v/>
      </c>
      <c r="J397">
        <f t="shared" si="79"/>
        <v>-8.0358267827924275E-3</v>
      </c>
      <c r="K397" t="str">
        <f t="shared" si="75"/>
        <v/>
      </c>
      <c r="L397" t="str">
        <f t="shared" si="80"/>
        <v/>
      </c>
      <c r="M397">
        <f t="shared" si="81"/>
        <v>0</v>
      </c>
      <c r="N397">
        <f>B397/MAX(B$2:B397)-1</f>
        <v>-2.109189969404035E-2</v>
      </c>
      <c r="O397">
        <f>C397/MAX(C$2:C397)-1</f>
        <v>-0.12611464968152863</v>
      </c>
      <c r="P397">
        <f t="shared" si="82"/>
        <v>8.0682006977903509E-3</v>
      </c>
      <c r="Q397">
        <f t="shared" si="83"/>
        <v>1.5904904864294689E-2</v>
      </c>
    </row>
    <row r="398" spans="1:17">
      <c r="A398" s="1">
        <v>34356</v>
      </c>
      <c r="B398">
        <v>957.59</v>
      </c>
      <c r="C398">
        <v>6.9</v>
      </c>
      <c r="D398">
        <f t="shared" si="76"/>
        <v>-5.6752363838239945E-3</v>
      </c>
      <c r="E398">
        <f t="shared" si="72"/>
        <v>5.8139698654198161E-3</v>
      </c>
      <c r="F398">
        <f t="shared" si="77"/>
        <v>-5.6591626516031557E-3</v>
      </c>
      <c r="G398">
        <f t="shared" si="73"/>
        <v>5.8309037900874383E-3</v>
      </c>
      <c r="H398" t="str">
        <f t="shared" si="78"/>
        <v/>
      </c>
      <c r="I398">
        <f t="shared" si="74"/>
        <v>5.8139698654198161E-3</v>
      </c>
      <c r="J398">
        <f t="shared" si="79"/>
        <v>-5.6752363838239945E-3</v>
      </c>
      <c r="K398" t="str">
        <f t="shared" si="75"/>
        <v/>
      </c>
      <c r="L398" t="str">
        <f t="shared" si="80"/>
        <v/>
      </c>
      <c r="M398">
        <f t="shared" si="81"/>
        <v>5.8139698654198161E-3</v>
      </c>
      <c r="N398">
        <f>B398/MAX(B$2:B398)-1</f>
        <v>-2.6631699854643753E-2</v>
      </c>
      <c r="O398">
        <f>C398/MAX(C$2:C398)-1</f>
        <v>-0.12101910828025464</v>
      </c>
      <c r="P398">
        <f t="shared" si="82"/>
        <v>1.1555460673154272E-2</v>
      </c>
      <c r="Q398">
        <f t="shared" si="83"/>
        <v>1.4645624568947998E-2</v>
      </c>
    </row>
    <row r="399" spans="1:17">
      <c r="A399" s="1">
        <v>34359</v>
      </c>
      <c r="B399">
        <v>956.95</v>
      </c>
      <c r="C399">
        <v>6.96</v>
      </c>
      <c r="D399">
        <f t="shared" si="76"/>
        <v>-6.6856793155434951E-4</v>
      </c>
      <c r="E399">
        <f t="shared" si="72"/>
        <v>8.6580627431145311E-3</v>
      </c>
      <c r="F399">
        <f t="shared" si="77"/>
        <v>-6.6834448981289984E-4</v>
      </c>
      <c r="G399">
        <f t="shared" si="73"/>
        <v>8.6956521739129933E-3</v>
      </c>
      <c r="H399" t="str">
        <f t="shared" si="78"/>
        <v/>
      </c>
      <c r="I399">
        <f t="shared" si="74"/>
        <v>8.6580627431145311E-3</v>
      </c>
      <c r="J399">
        <f t="shared" si="79"/>
        <v>-6.6856793155434951E-4</v>
      </c>
      <c r="K399" t="str">
        <f t="shared" si="75"/>
        <v/>
      </c>
      <c r="L399" t="str">
        <f t="shared" si="80"/>
        <v/>
      </c>
      <c r="M399">
        <f t="shared" si="81"/>
        <v>8.6580627431145311E-3</v>
      </c>
      <c r="N399">
        <f>B399/MAX(B$2:B399)-1</f>
        <v>-2.7282245194604426E-2</v>
      </c>
      <c r="O399">
        <f>C399/MAX(C$2:C399)-1</f>
        <v>-0.11337579617834392</v>
      </c>
      <c r="P399">
        <f t="shared" si="82"/>
        <v>9.3702592248470218E-3</v>
      </c>
      <c r="Q399">
        <f t="shared" si="83"/>
        <v>1.2854071159073385E-2</v>
      </c>
    </row>
    <row r="400" spans="1:17">
      <c r="A400" s="1">
        <v>34360</v>
      </c>
      <c r="B400">
        <v>969.02</v>
      </c>
      <c r="C400">
        <v>7.02</v>
      </c>
      <c r="D400">
        <f t="shared" si="76"/>
        <v>1.253410802856683E-2</v>
      </c>
      <c r="E400">
        <f t="shared" si="72"/>
        <v>8.583743691391435E-3</v>
      </c>
      <c r="F400">
        <f t="shared" si="77"/>
        <v>1.2612989184387802E-2</v>
      </c>
      <c r="G400">
        <f t="shared" si="73"/>
        <v>8.6206896551723755E-3</v>
      </c>
      <c r="H400">
        <f t="shared" si="78"/>
        <v>1.253410802856683E-2</v>
      </c>
      <c r="I400">
        <f t="shared" si="74"/>
        <v>8.583743691391435E-3</v>
      </c>
      <c r="J400" t="str">
        <f t="shared" si="79"/>
        <v/>
      </c>
      <c r="K400" t="str">
        <f t="shared" si="75"/>
        <v/>
      </c>
      <c r="L400">
        <f t="shared" si="80"/>
        <v>8.583743691391435E-3</v>
      </c>
      <c r="M400" t="str">
        <f t="shared" si="81"/>
        <v/>
      </c>
      <c r="N400">
        <f>B400/MAX(B$2:B400)-1</f>
        <v>-1.5013366673781947E-2</v>
      </c>
      <c r="O400">
        <f>C400/MAX(C$2:C400)-1</f>
        <v>-0.1057324840764331</v>
      </c>
      <c r="P400">
        <f t="shared" si="82"/>
        <v>-3.942571912326609E-3</v>
      </c>
      <c r="Q400">
        <f t="shared" si="83"/>
        <v>1.1179358188973178E-2</v>
      </c>
    </row>
    <row r="401" spans="1:17">
      <c r="A401" s="1">
        <v>34361</v>
      </c>
      <c r="B401">
        <v>977.46</v>
      </c>
      <c r="C401">
        <v>7.05</v>
      </c>
      <c r="D401">
        <f t="shared" si="76"/>
        <v>8.6721187934839881E-3</v>
      </c>
      <c r="E401">
        <f t="shared" si="72"/>
        <v>4.264398786457518E-3</v>
      </c>
      <c r="F401">
        <f t="shared" si="77"/>
        <v>8.709830550453157E-3</v>
      </c>
      <c r="G401">
        <f t="shared" si="73"/>
        <v>4.2735042735042583E-3</v>
      </c>
      <c r="H401">
        <f t="shared" si="78"/>
        <v>8.6721187934839881E-3</v>
      </c>
      <c r="I401">
        <f t="shared" si="74"/>
        <v>4.264398786457518E-3</v>
      </c>
      <c r="J401" t="str">
        <f t="shared" si="79"/>
        <v/>
      </c>
      <c r="K401" t="str">
        <f t="shared" si="75"/>
        <v/>
      </c>
      <c r="L401">
        <f t="shared" si="80"/>
        <v>4.264398786457518E-3</v>
      </c>
      <c r="M401" t="str">
        <f t="shared" si="81"/>
        <v/>
      </c>
      <c r="N401">
        <f>B401/MAX(B$2:B401)-1</f>
        <v>-6.4343000030493425E-3</v>
      </c>
      <c r="O401">
        <f>C401/MAX(C$2:C401)-1</f>
        <v>-0.10191082802547768</v>
      </c>
      <c r="P401">
        <f t="shared" si="82"/>
        <v>-4.3980202656773715E-3</v>
      </c>
      <c r="Q401">
        <f t="shared" si="83"/>
        <v>1.0385816868838488E-2</v>
      </c>
    </row>
    <row r="402" spans="1:17">
      <c r="A402" s="1">
        <v>34362</v>
      </c>
      <c r="B402">
        <v>985.49</v>
      </c>
      <c r="C402">
        <v>7.04</v>
      </c>
      <c r="D402">
        <f t="shared" si="76"/>
        <v>8.1816091017246056E-3</v>
      </c>
      <c r="E402">
        <f t="shared" si="72"/>
        <v>-1.4194466542262543E-3</v>
      </c>
      <c r="F402">
        <f t="shared" si="77"/>
        <v>8.2151699302273062E-3</v>
      </c>
      <c r="G402">
        <f t="shared" si="73"/>
        <v>-1.4184397163120588E-3</v>
      </c>
      <c r="H402">
        <f t="shared" si="78"/>
        <v>8.1816091017246056E-3</v>
      </c>
      <c r="I402" t="str">
        <f t="shared" si="74"/>
        <v/>
      </c>
      <c r="J402" t="str">
        <f t="shared" si="79"/>
        <v/>
      </c>
      <c r="K402">
        <f t="shared" si="75"/>
        <v>-1.4194466542262543E-3</v>
      </c>
      <c r="L402">
        <f t="shared" si="80"/>
        <v>-1.4194466542262543E-3</v>
      </c>
      <c r="M402" t="str">
        <f t="shared" si="81"/>
        <v/>
      </c>
      <c r="N402">
        <f>B402/MAX(B$2:B402)-1</f>
        <v>0</v>
      </c>
      <c r="O402">
        <f>C402/MAX(C$2:C402)-1</f>
        <v>-0.10318471337579616</v>
      </c>
      <c r="P402">
        <f t="shared" si="82"/>
        <v>-9.5551127714196271E-3</v>
      </c>
      <c r="Q402">
        <f t="shared" si="83"/>
        <v>1.0647085074445206E-2</v>
      </c>
    </row>
    <row r="403" spans="1:17">
      <c r="A403" s="1">
        <v>34363</v>
      </c>
      <c r="B403">
        <v>980.28</v>
      </c>
      <c r="C403">
        <v>7.03</v>
      </c>
      <c r="D403">
        <f t="shared" si="76"/>
        <v>-5.300734266079435E-3</v>
      </c>
      <c r="E403">
        <f t="shared" si="72"/>
        <v>-1.4214643473774255E-3</v>
      </c>
      <c r="F403">
        <f t="shared" si="77"/>
        <v>-5.2867101644867853E-3</v>
      </c>
      <c r="G403">
        <f t="shared" si="73"/>
        <v>-1.4204545454544748E-3</v>
      </c>
      <c r="H403" t="str">
        <f t="shared" si="78"/>
        <v/>
      </c>
      <c r="I403" t="str">
        <f t="shared" si="74"/>
        <v/>
      </c>
      <c r="J403">
        <f t="shared" si="79"/>
        <v>-5.300734266079435E-3</v>
      </c>
      <c r="K403">
        <f t="shared" si="75"/>
        <v>-1.4214643473774255E-3</v>
      </c>
      <c r="L403" t="str">
        <f t="shared" si="80"/>
        <v/>
      </c>
      <c r="M403">
        <f t="shared" si="81"/>
        <v>-1.4214643473774255E-3</v>
      </c>
      <c r="N403">
        <f>B403/MAX(B$2:B403)-1</f>
        <v>-5.2867101644867853E-3</v>
      </c>
      <c r="O403">
        <f>C403/MAX(C$2:C403)-1</f>
        <v>-0.10445859872611463</v>
      </c>
      <c r="P403">
        <f t="shared" si="82"/>
        <v>3.8868040253805525E-3</v>
      </c>
      <c r="Q403">
        <f t="shared" si="83"/>
        <v>1.0911598847823436E-2</v>
      </c>
    </row>
    <row r="404" spans="1:17">
      <c r="A404" s="1">
        <v>34366</v>
      </c>
      <c r="B404">
        <v>1001.27</v>
      </c>
      <c r="C404">
        <v>7.18</v>
      </c>
      <c r="D404">
        <f t="shared" si="76"/>
        <v>2.1186228072503428E-2</v>
      </c>
      <c r="E404">
        <f t="shared" si="72"/>
        <v>2.1112677237559201E-2</v>
      </c>
      <c r="F404">
        <f t="shared" si="77"/>
        <v>2.1412249561349794E-2</v>
      </c>
      <c r="G404">
        <f t="shared" si="73"/>
        <v>2.1337126600284417E-2</v>
      </c>
      <c r="H404">
        <f t="shared" si="78"/>
        <v>2.1186228072503428E-2</v>
      </c>
      <c r="I404">
        <f t="shared" si="74"/>
        <v>2.1112677237559201E-2</v>
      </c>
      <c r="J404" t="str">
        <f t="shared" si="79"/>
        <v/>
      </c>
      <c r="K404" t="str">
        <f t="shared" si="75"/>
        <v/>
      </c>
      <c r="L404">
        <f t="shared" si="80"/>
        <v>2.1112677237559201E-2</v>
      </c>
      <c r="M404" t="str">
        <f t="shared" si="81"/>
        <v/>
      </c>
      <c r="N404">
        <f>B404/MAX(B$2:B404)-1</f>
        <v>0</v>
      </c>
      <c r="O404">
        <f>C404/MAX(C$2:C404)-1</f>
        <v>-8.5350318471337561E-2</v>
      </c>
      <c r="P404">
        <f t="shared" si="82"/>
        <v>-7.3548130147926827E-5</v>
      </c>
      <c r="Q404">
        <f t="shared" si="83"/>
        <v>7.2846768631587453E-3</v>
      </c>
    </row>
    <row r="405" spans="1:17">
      <c r="A405" s="1">
        <v>34367</v>
      </c>
      <c r="B405">
        <v>1006</v>
      </c>
      <c r="C405">
        <v>7.25</v>
      </c>
      <c r="D405">
        <f t="shared" si="76"/>
        <v>4.7128774454029149E-3</v>
      </c>
      <c r="E405">
        <f t="shared" si="72"/>
        <v>9.7020858064506676E-3</v>
      </c>
      <c r="F405">
        <f t="shared" si="77"/>
        <v>4.724000519340521E-3</v>
      </c>
      <c r="G405">
        <f t="shared" si="73"/>
        <v>9.7493036211699913E-3</v>
      </c>
      <c r="H405">
        <f t="shared" si="78"/>
        <v>4.7128774454029149E-3</v>
      </c>
      <c r="I405">
        <f t="shared" si="74"/>
        <v>9.7020858064506676E-3</v>
      </c>
      <c r="J405" t="str">
        <f t="shared" si="79"/>
        <v/>
      </c>
      <c r="K405" t="str">
        <f t="shared" si="75"/>
        <v/>
      </c>
      <c r="L405">
        <f t="shared" si="80"/>
        <v>9.7020858064506676E-3</v>
      </c>
      <c r="M405" t="str">
        <f t="shared" si="81"/>
        <v/>
      </c>
      <c r="N405">
        <f>B405/MAX(B$2:B405)-1</f>
        <v>0</v>
      </c>
      <c r="O405">
        <f>C405/MAX(C$2:C405)-1</f>
        <v>-7.6433121019108263E-2</v>
      </c>
      <c r="P405">
        <f t="shared" si="82"/>
        <v>5.0016751856549746E-3</v>
      </c>
      <c r="Q405">
        <f t="shared" si="83"/>
        <v>5.842021988721649E-3</v>
      </c>
    </row>
    <row r="406" spans="1:17">
      <c r="A406" s="1">
        <v>34368</v>
      </c>
      <c r="B406">
        <v>1006.9</v>
      </c>
      <c r="C406">
        <v>7.26</v>
      </c>
      <c r="D406">
        <f t="shared" si="76"/>
        <v>8.9423226188458825E-4</v>
      </c>
      <c r="E406">
        <f t="shared" si="72"/>
        <v>1.3783599701213596E-3</v>
      </c>
      <c r="F406">
        <f t="shared" si="77"/>
        <v>8.9463220675933819E-4</v>
      </c>
      <c r="G406">
        <f t="shared" si="73"/>
        <v>1.3793103448276334E-3</v>
      </c>
      <c r="H406">
        <f t="shared" si="78"/>
        <v>8.9423226188458825E-4</v>
      </c>
      <c r="I406">
        <f t="shared" si="74"/>
        <v>1.3783599701213596E-3</v>
      </c>
      <c r="J406" t="str">
        <f t="shared" si="79"/>
        <v/>
      </c>
      <c r="K406" t="str">
        <f t="shared" si="75"/>
        <v/>
      </c>
      <c r="L406">
        <f t="shared" si="80"/>
        <v>1.3783599701213596E-3</v>
      </c>
      <c r="M406" t="str">
        <f t="shared" si="81"/>
        <v/>
      </c>
      <c r="N406">
        <f>B406/MAX(B$2:B406)-1</f>
        <v>0</v>
      </c>
      <c r="O406">
        <f>C406/MAX(C$2:C406)-1</f>
        <v>-7.5159235668789792E-2</v>
      </c>
      <c r="P406">
        <f t="shared" si="82"/>
        <v>4.8424491696952288E-4</v>
      </c>
      <c r="Q406">
        <f t="shared" si="83"/>
        <v>5.648910706316684E-3</v>
      </c>
    </row>
    <row r="407" spans="1:17">
      <c r="A407" s="1">
        <v>34369</v>
      </c>
      <c r="B407">
        <v>1003.54</v>
      </c>
      <c r="C407">
        <v>7.35</v>
      </c>
      <c r="D407">
        <f t="shared" si="76"/>
        <v>-3.3425549912935266E-3</v>
      </c>
      <c r="E407">
        <f t="shared" si="72"/>
        <v>1.2320484388040657E-2</v>
      </c>
      <c r="F407">
        <f t="shared" si="77"/>
        <v>-3.3369748733736992E-3</v>
      </c>
      <c r="G407">
        <f t="shared" si="73"/>
        <v>1.2396694214876103E-2</v>
      </c>
      <c r="H407" t="str">
        <f t="shared" si="78"/>
        <v/>
      </c>
      <c r="I407">
        <f t="shared" si="74"/>
        <v>1.2320484388040657E-2</v>
      </c>
      <c r="J407">
        <f t="shared" si="79"/>
        <v>-3.3425549912935266E-3</v>
      </c>
      <c r="K407" t="str">
        <f t="shared" si="75"/>
        <v/>
      </c>
      <c r="L407" t="str">
        <f t="shared" si="80"/>
        <v/>
      </c>
      <c r="M407">
        <f t="shared" si="81"/>
        <v>1.2320484388040657E-2</v>
      </c>
      <c r="N407">
        <f>B407/MAX(B$2:B407)-1</f>
        <v>-3.3369748733736992E-3</v>
      </c>
      <c r="O407">
        <f>C407/MAX(C$2:C407)-1</f>
        <v>-6.3694267515923553E-2</v>
      </c>
      <c r="P407">
        <f t="shared" si="82"/>
        <v>1.5786347733980355E-2</v>
      </c>
      <c r="Q407">
        <f t="shared" si="83"/>
        <v>4.0569597143900347E-3</v>
      </c>
    </row>
    <row r="408" spans="1:17">
      <c r="A408" s="1">
        <v>34370</v>
      </c>
      <c r="B408">
        <v>1012.46</v>
      </c>
      <c r="C408">
        <v>7.36</v>
      </c>
      <c r="D408">
        <f t="shared" si="76"/>
        <v>8.8492640971896061E-3</v>
      </c>
      <c r="E408">
        <f t="shared" si="72"/>
        <v>1.3596195160396518E-3</v>
      </c>
      <c r="F408">
        <f t="shared" si="77"/>
        <v>8.8885345875600041E-3</v>
      </c>
      <c r="G408">
        <f t="shared" si="73"/>
        <v>1.3605442176871652E-3</v>
      </c>
      <c r="H408">
        <f t="shared" si="78"/>
        <v>8.8492640971896061E-3</v>
      </c>
      <c r="I408">
        <f t="shared" si="74"/>
        <v>1.3596195160396518E-3</v>
      </c>
      <c r="J408" t="str">
        <f t="shared" si="79"/>
        <v/>
      </c>
      <c r="K408" t="str">
        <f t="shared" si="75"/>
        <v/>
      </c>
      <c r="L408">
        <f t="shared" si="80"/>
        <v>1.3596195160396518E-3</v>
      </c>
      <c r="M408" t="str">
        <f t="shared" si="81"/>
        <v/>
      </c>
      <c r="N408">
        <f>B408/MAX(B$2:B408)-1</f>
        <v>0</v>
      </c>
      <c r="O408">
        <f>C408/MAX(C$2:C408)-1</f>
        <v>-6.2420382165604971E-2</v>
      </c>
      <c r="P408">
        <f t="shared" si="82"/>
        <v>-7.4616670839166011E-3</v>
      </c>
      <c r="Q408">
        <f t="shared" si="83"/>
        <v>3.8963041097001749E-3</v>
      </c>
    </row>
    <row r="409" spans="1:17">
      <c r="A409" s="1">
        <v>34373</v>
      </c>
      <c r="B409">
        <v>1010.74</v>
      </c>
      <c r="C409">
        <v>7.34</v>
      </c>
      <c r="D409">
        <f t="shared" si="76"/>
        <v>-1.7002771988616093E-3</v>
      </c>
      <c r="E409">
        <f t="shared" si="72"/>
        <v>-2.7210901143607247E-3</v>
      </c>
      <c r="F409">
        <f t="shared" si="77"/>
        <v>-1.698832546470963E-3</v>
      </c>
      <c r="G409">
        <f t="shared" si="73"/>
        <v>-2.7173913043478937E-3</v>
      </c>
      <c r="H409" t="str">
        <f t="shared" si="78"/>
        <v/>
      </c>
      <c r="I409" t="str">
        <f t="shared" si="74"/>
        <v/>
      </c>
      <c r="J409">
        <f t="shared" si="79"/>
        <v>-1.7002771988616093E-3</v>
      </c>
      <c r="K409">
        <f t="shared" si="75"/>
        <v>-2.7210901143607247E-3</v>
      </c>
      <c r="L409" t="str">
        <f t="shared" si="80"/>
        <v/>
      </c>
      <c r="M409">
        <f t="shared" si="81"/>
        <v>-2.7210901143607247E-3</v>
      </c>
      <c r="N409">
        <f>B409/MAX(B$2:B409)-1</f>
        <v>-1.698832546470963E-3</v>
      </c>
      <c r="O409">
        <f>C409/MAX(C$2:C409)-1</f>
        <v>-6.4968152866242024E-2</v>
      </c>
      <c r="P409">
        <f t="shared" si="82"/>
        <v>-1.0202920632408352E-3</v>
      </c>
      <c r="Q409">
        <f t="shared" si="83"/>
        <v>4.2208608868513917E-3</v>
      </c>
    </row>
    <row r="410" spans="1:17">
      <c r="A410" s="1">
        <v>34374</v>
      </c>
      <c r="B410">
        <v>1019.01</v>
      </c>
      <c r="C410">
        <v>7.38</v>
      </c>
      <c r="D410">
        <f t="shared" si="76"/>
        <v>8.1488318886576289E-3</v>
      </c>
      <c r="E410">
        <f t="shared" si="72"/>
        <v>5.4347959859569949E-3</v>
      </c>
      <c r="F410">
        <f t="shared" si="77"/>
        <v>8.1821239883650421E-3</v>
      </c>
      <c r="G410">
        <f t="shared" si="73"/>
        <v>5.4495912806540314E-3</v>
      </c>
      <c r="H410">
        <f t="shared" si="78"/>
        <v>8.1488318886576289E-3</v>
      </c>
      <c r="I410">
        <f t="shared" si="74"/>
        <v>5.4347959859569949E-3</v>
      </c>
      <c r="J410" t="str">
        <f t="shared" si="79"/>
        <v/>
      </c>
      <c r="K410" t="str">
        <f t="shared" si="75"/>
        <v/>
      </c>
      <c r="L410">
        <f t="shared" si="80"/>
        <v>5.4347959859569949E-3</v>
      </c>
      <c r="M410" t="str">
        <f t="shared" si="81"/>
        <v/>
      </c>
      <c r="N410">
        <f>B410/MAX(B$2:B410)-1</f>
        <v>0</v>
      </c>
      <c r="O410">
        <f>C410/MAX(C$2:C410)-1</f>
        <v>-5.987261146496814E-2</v>
      </c>
      <c r="P410">
        <f t="shared" si="82"/>
        <v>-2.7103562369278356E-3</v>
      </c>
      <c r="Q410">
        <f t="shared" si="83"/>
        <v>3.5847296036350344E-3</v>
      </c>
    </row>
    <row r="411" spans="1:17">
      <c r="A411" s="1">
        <v>34375</v>
      </c>
      <c r="B411">
        <v>1020.01</v>
      </c>
      <c r="C411">
        <v>7.4</v>
      </c>
      <c r="D411">
        <f t="shared" si="76"/>
        <v>9.8086343456594638E-4</v>
      </c>
      <c r="E411">
        <f t="shared" si="72"/>
        <v>2.7063615977430673E-3</v>
      </c>
      <c r="F411">
        <f t="shared" si="77"/>
        <v>9.8134463842347586E-4</v>
      </c>
      <c r="G411">
        <f t="shared" si="73"/>
        <v>2.7100271002711285E-3</v>
      </c>
      <c r="H411">
        <f t="shared" si="78"/>
        <v>9.8086343456594638E-4</v>
      </c>
      <c r="I411">
        <f t="shared" si="74"/>
        <v>2.7063615977430673E-3</v>
      </c>
      <c r="J411" t="str">
        <f t="shared" si="79"/>
        <v/>
      </c>
      <c r="K411" t="str">
        <f t="shared" si="75"/>
        <v/>
      </c>
      <c r="L411">
        <f t="shared" si="80"/>
        <v>2.7063615977430673E-3</v>
      </c>
      <c r="M411" t="str">
        <f t="shared" si="81"/>
        <v/>
      </c>
      <c r="N411">
        <f>B411/MAX(B$2:B411)-1</f>
        <v>0</v>
      </c>
      <c r="O411">
        <f>C411/MAX(C$2:C411)-1</f>
        <v>-5.7324840764331086E-2</v>
      </c>
      <c r="P411">
        <f t="shared" si="82"/>
        <v>1.7269876917358484E-3</v>
      </c>
      <c r="Q411">
        <f t="shared" si="83"/>
        <v>3.286137368655915E-3</v>
      </c>
    </row>
    <row r="412" spans="1:17">
      <c r="A412" s="1">
        <v>34376</v>
      </c>
      <c r="B412">
        <v>1024.1400000000001</v>
      </c>
      <c r="C412">
        <v>7.34</v>
      </c>
      <c r="D412">
        <f t="shared" si="76"/>
        <v>4.0408048524694876E-3</v>
      </c>
      <c r="E412">
        <f t="shared" si="72"/>
        <v>-8.1411575836998849E-3</v>
      </c>
      <c r="F412">
        <f t="shared" si="77"/>
        <v>4.0489799119618475E-3</v>
      </c>
      <c r="G412">
        <f t="shared" si="73"/>
        <v>-8.1081081081081363E-3</v>
      </c>
      <c r="H412">
        <f t="shared" si="78"/>
        <v>4.0408048524694876E-3</v>
      </c>
      <c r="I412" t="str">
        <f t="shared" si="74"/>
        <v/>
      </c>
      <c r="J412" t="str">
        <f t="shared" si="79"/>
        <v/>
      </c>
      <c r="K412">
        <f t="shared" si="75"/>
        <v>-8.1411575836998849E-3</v>
      </c>
      <c r="L412">
        <f t="shared" si="80"/>
        <v>-8.1411575836998849E-3</v>
      </c>
      <c r="M412" t="str">
        <f t="shared" si="81"/>
        <v/>
      </c>
      <c r="N412">
        <f>B412/MAX(B$2:B412)-1</f>
        <v>0</v>
      </c>
      <c r="O412">
        <f>C412/MAX(C$2:C412)-1</f>
        <v>-6.4968152866242024E-2</v>
      </c>
      <c r="P412">
        <f t="shared" si="82"/>
        <v>-1.2108062717354651E-2</v>
      </c>
      <c r="Q412">
        <f t="shared" si="83"/>
        <v>4.2208608868513917E-3</v>
      </c>
    </row>
    <row r="413" spans="1:17">
      <c r="A413" s="1">
        <v>34377</v>
      </c>
      <c r="B413">
        <v>1020.09</v>
      </c>
      <c r="C413">
        <v>7.25</v>
      </c>
      <c r="D413">
        <f t="shared" si="76"/>
        <v>-3.9623773243668038E-3</v>
      </c>
      <c r="E413">
        <f t="shared" si="72"/>
        <v>-1.2337373759840819E-2</v>
      </c>
      <c r="F413">
        <f t="shared" si="77"/>
        <v>-3.9545374655809429E-3</v>
      </c>
      <c r="G413">
        <f t="shared" si="73"/>
        <v>-1.2261580381471404E-2</v>
      </c>
      <c r="H413" t="str">
        <f t="shared" si="78"/>
        <v/>
      </c>
      <c r="I413" t="str">
        <f t="shared" si="74"/>
        <v/>
      </c>
      <c r="J413">
        <f t="shared" si="79"/>
        <v>-3.9623773243668038E-3</v>
      </c>
      <c r="K413">
        <f t="shared" si="75"/>
        <v>-1.2337373759840819E-2</v>
      </c>
      <c r="L413" t="str">
        <f t="shared" si="80"/>
        <v/>
      </c>
      <c r="M413">
        <f t="shared" si="81"/>
        <v>-1.2337373759840819E-2</v>
      </c>
      <c r="N413">
        <f>B413/MAX(B$2:B413)-1</f>
        <v>-3.9545374655809429E-3</v>
      </c>
      <c r="O413">
        <f>C413/MAX(C$2:C413)-1</f>
        <v>-7.6433121019108263E-2</v>
      </c>
      <c r="P413">
        <f t="shared" si="82"/>
        <v>-8.3400238526797343E-3</v>
      </c>
      <c r="Q413">
        <f t="shared" si="83"/>
        <v>5.842021988721649E-3</v>
      </c>
    </row>
    <row r="414" spans="1:17">
      <c r="A414" s="1">
        <v>34381</v>
      </c>
      <c r="B414">
        <v>1022.76</v>
      </c>
      <c r="C414">
        <v>7.32</v>
      </c>
      <c r="D414">
        <f t="shared" si="76"/>
        <v>2.6139966422767092E-3</v>
      </c>
      <c r="E414">
        <f t="shared" si="72"/>
        <v>9.6088591066368894E-3</v>
      </c>
      <c r="F414">
        <f t="shared" si="77"/>
        <v>2.6174161103431626E-3</v>
      </c>
      <c r="G414">
        <f t="shared" si="73"/>
        <v>9.6551724137932116E-3</v>
      </c>
      <c r="H414">
        <f t="shared" si="78"/>
        <v>2.6139966422767092E-3</v>
      </c>
      <c r="I414">
        <f t="shared" si="74"/>
        <v>9.6088591066368894E-3</v>
      </c>
      <c r="J414" t="str">
        <f t="shared" si="79"/>
        <v/>
      </c>
      <c r="K414" t="str">
        <f t="shared" si="75"/>
        <v/>
      </c>
      <c r="L414">
        <f t="shared" si="80"/>
        <v>9.6088591066368894E-3</v>
      </c>
      <c r="M414" t="str">
        <f t="shared" si="81"/>
        <v/>
      </c>
      <c r="N414">
        <f>B414/MAX(B$2:B414)-1</f>
        <v>-1.3474720253091599E-3</v>
      </c>
      <c r="O414">
        <f>C414/MAX(C$2:C414)-1</f>
        <v>-6.7515923566878855E-2</v>
      </c>
      <c r="P414">
        <f t="shared" si="82"/>
        <v>7.0193836555851874E-3</v>
      </c>
      <c r="Q414">
        <f t="shared" si="83"/>
        <v>4.5583999350886275E-3</v>
      </c>
    </row>
    <row r="415" spans="1:17">
      <c r="A415" s="1">
        <v>34382</v>
      </c>
      <c r="B415">
        <v>1032.08</v>
      </c>
      <c r="C415">
        <v>7.34</v>
      </c>
      <c r="D415">
        <f t="shared" si="76"/>
        <v>9.0713280946745703E-3</v>
      </c>
      <c r="E415">
        <f t="shared" si="72"/>
        <v>2.7285146532039142E-3</v>
      </c>
      <c r="F415">
        <f t="shared" si="77"/>
        <v>9.1125972857757365E-3</v>
      </c>
      <c r="G415">
        <f t="shared" si="73"/>
        <v>2.732240437158362E-3</v>
      </c>
      <c r="H415">
        <f t="shared" si="78"/>
        <v>9.0713280946745703E-3</v>
      </c>
      <c r="I415">
        <f t="shared" si="74"/>
        <v>2.7285146532039142E-3</v>
      </c>
      <c r="J415" t="str">
        <f t="shared" si="79"/>
        <v/>
      </c>
      <c r="K415" t="str">
        <f t="shared" si="75"/>
        <v/>
      </c>
      <c r="L415">
        <f t="shared" si="80"/>
        <v>2.7285146532039142E-3</v>
      </c>
      <c r="M415" t="str">
        <f t="shared" si="81"/>
        <v/>
      </c>
      <c r="N415">
        <f>B415/MAX(B$2:B415)-1</f>
        <v>0</v>
      </c>
      <c r="O415">
        <f>C415/MAX(C$2:C415)-1</f>
        <v>-6.4968152866242024E-2</v>
      </c>
      <c r="P415">
        <f t="shared" si="82"/>
        <v>-6.3227402628593943E-3</v>
      </c>
      <c r="Q415">
        <f t="shared" si="83"/>
        <v>4.2208608868513917E-3</v>
      </c>
    </row>
    <row r="416" spans="1:17">
      <c r="A416" s="1">
        <v>34383</v>
      </c>
      <c r="B416">
        <v>1028.28</v>
      </c>
      <c r="C416">
        <v>7.32</v>
      </c>
      <c r="D416">
        <f t="shared" si="76"/>
        <v>-3.6886799478533842E-3</v>
      </c>
      <c r="E416">
        <f t="shared" si="72"/>
        <v>-2.728514653203951E-3</v>
      </c>
      <c r="F416">
        <f t="shared" si="77"/>
        <v>-3.6818851251840812E-3</v>
      </c>
      <c r="G416">
        <f t="shared" si="73"/>
        <v>-2.7247956403269047E-3</v>
      </c>
      <c r="H416" t="str">
        <f t="shared" si="78"/>
        <v/>
      </c>
      <c r="I416" t="str">
        <f t="shared" si="74"/>
        <v/>
      </c>
      <c r="J416">
        <f t="shared" si="79"/>
        <v>-3.6886799478533842E-3</v>
      </c>
      <c r="K416">
        <f t="shared" si="75"/>
        <v>-2.728514653203951E-3</v>
      </c>
      <c r="L416" t="str">
        <f t="shared" si="80"/>
        <v/>
      </c>
      <c r="M416">
        <f t="shared" si="81"/>
        <v>-2.728514653203951E-3</v>
      </c>
      <c r="N416">
        <f>B416/MAX(B$2:B416)-1</f>
        <v>-3.6818851251840812E-3</v>
      </c>
      <c r="O416">
        <f>C416/MAX(C$2:C416)-1</f>
        <v>-6.7515923566878855E-2</v>
      </c>
      <c r="P416">
        <f t="shared" si="82"/>
        <v>9.6062640091365559E-4</v>
      </c>
      <c r="Q416">
        <f t="shared" si="83"/>
        <v>4.5583999350886275E-3</v>
      </c>
    </row>
    <row r="417" spans="1:17">
      <c r="A417" s="1">
        <v>34384</v>
      </c>
      <c r="B417">
        <v>1034.21</v>
      </c>
      <c r="C417">
        <v>7.33</v>
      </c>
      <c r="D417">
        <f t="shared" si="76"/>
        <v>5.7503467559571649E-3</v>
      </c>
      <c r="E417">
        <f t="shared" si="72"/>
        <v>1.3651879253399903E-3</v>
      </c>
      <c r="F417">
        <f t="shared" si="77"/>
        <v>5.7669117361029976E-3</v>
      </c>
      <c r="G417">
        <f t="shared" si="73"/>
        <v>1.366120218579292E-3</v>
      </c>
      <c r="H417">
        <f t="shared" si="78"/>
        <v>5.7503467559571649E-3</v>
      </c>
      <c r="I417">
        <f t="shared" si="74"/>
        <v>1.3651879253399903E-3</v>
      </c>
      <c r="J417" t="str">
        <f t="shared" si="79"/>
        <v/>
      </c>
      <c r="K417" t="str">
        <f t="shared" si="75"/>
        <v/>
      </c>
      <c r="L417">
        <f t="shared" si="80"/>
        <v>1.3651879253399903E-3</v>
      </c>
      <c r="M417" t="str">
        <f t="shared" si="81"/>
        <v/>
      </c>
      <c r="N417">
        <f>B417/MAX(B$2:B417)-1</f>
        <v>0</v>
      </c>
      <c r="O417">
        <f>C417/MAX(C$2:C417)-1</f>
        <v>-6.6242038216560495E-2</v>
      </c>
      <c r="P417">
        <f t="shared" si="82"/>
        <v>-4.3755580603932476E-3</v>
      </c>
      <c r="Q417">
        <f t="shared" si="83"/>
        <v>4.3880076270842614E-3</v>
      </c>
    </row>
    <row r="418" spans="1:17">
      <c r="A418" s="1">
        <v>34387</v>
      </c>
      <c r="B418">
        <v>1038.1400000000001</v>
      </c>
      <c r="C418">
        <v>7.36</v>
      </c>
      <c r="D418">
        <f t="shared" si="76"/>
        <v>3.7928001652187825E-3</v>
      </c>
      <c r="E418">
        <f t="shared" si="72"/>
        <v>4.0844168422248554E-3</v>
      </c>
      <c r="F418">
        <f t="shared" si="77"/>
        <v>3.8000019338433333E-3</v>
      </c>
      <c r="G418">
        <f t="shared" si="73"/>
        <v>4.0927694406549531E-3</v>
      </c>
      <c r="H418">
        <f t="shared" si="78"/>
        <v>3.7928001652187825E-3</v>
      </c>
      <c r="I418">
        <f t="shared" si="74"/>
        <v>4.0844168422248554E-3</v>
      </c>
      <c r="J418" t="str">
        <f t="shared" si="79"/>
        <v/>
      </c>
      <c r="K418" t="str">
        <f t="shared" si="75"/>
        <v/>
      </c>
      <c r="L418">
        <f t="shared" si="80"/>
        <v>4.0844168422248554E-3</v>
      </c>
      <c r="M418" t="str">
        <f t="shared" si="81"/>
        <v/>
      </c>
      <c r="N418">
        <f>B418/MAX(B$2:B418)-1</f>
        <v>0</v>
      </c>
      <c r="O418">
        <f>C418/MAX(C$2:C418)-1</f>
        <v>-6.2420382165604971E-2</v>
      </c>
      <c r="P418">
        <f t="shared" si="82"/>
        <v>2.9165920128271239E-4</v>
      </c>
      <c r="Q418">
        <f t="shared" si="83"/>
        <v>3.8963041097001749E-3</v>
      </c>
    </row>
    <row r="419" spans="1:17">
      <c r="A419" s="1">
        <v>34388</v>
      </c>
      <c r="B419">
        <v>1030.56</v>
      </c>
      <c r="C419">
        <v>7.31</v>
      </c>
      <c r="D419">
        <f t="shared" si="76"/>
        <v>-7.3283065916231842E-3</v>
      </c>
      <c r="E419">
        <f t="shared" si="72"/>
        <v>-6.8166589790977922E-3</v>
      </c>
      <c r="F419">
        <f t="shared" si="77"/>
        <v>-7.3015200262008806E-3</v>
      </c>
      <c r="G419">
        <f t="shared" si="73"/>
        <v>-6.7934782608696231E-3</v>
      </c>
      <c r="H419" t="str">
        <f t="shared" si="78"/>
        <v/>
      </c>
      <c r="I419" t="str">
        <f t="shared" si="74"/>
        <v/>
      </c>
      <c r="J419">
        <f t="shared" si="79"/>
        <v>-7.3283065916231842E-3</v>
      </c>
      <c r="K419">
        <f t="shared" si="75"/>
        <v>-6.8166589790977922E-3</v>
      </c>
      <c r="L419" t="str">
        <f t="shared" si="80"/>
        <v/>
      </c>
      <c r="M419">
        <f t="shared" si="81"/>
        <v>-6.8166589790977922E-3</v>
      </c>
      <c r="N419">
        <f>B419/MAX(B$2:B419)-1</f>
        <v>-7.3015200262008806E-3</v>
      </c>
      <c r="O419">
        <f>C419/MAX(C$2:C419)-1</f>
        <v>-6.8789808917197437E-2</v>
      </c>
      <c r="P419">
        <f t="shared" si="82"/>
        <v>5.117785264914243E-4</v>
      </c>
      <c r="Q419">
        <f t="shared" si="83"/>
        <v>4.7320378108645358E-3</v>
      </c>
    </row>
    <row r="420" spans="1:17">
      <c r="A420" s="1">
        <v>34389</v>
      </c>
      <c r="B420">
        <v>1042.9000000000001</v>
      </c>
      <c r="C420">
        <v>7.38</v>
      </c>
      <c r="D420">
        <f t="shared" si="76"/>
        <v>1.1902950328586726E-2</v>
      </c>
      <c r="E420">
        <f t="shared" si="72"/>
        <v>9.5303648506940616E-3</v>
      </c>
      <c r="F420">
        <f t="shared" si="77"/>
        <v>1.1974072349014264E-2</v>
      </c>
      <c r="G420">
        <f t="shared" si="73"/>
        <v>9.5759233926129284E-3</v>
      </c>
      <c r="H420">
        <f t="shared" si="78"/>
        <v>1.1902950328586726E-2</v>
      </c>
      <c r="I420">
        <f t="shared" si="74"/>
        <v>9.5303648506940616E-3</v>
      </c>
      <c r="J420" t="str">
        <f t="shared" si="79"/>
        <v/>
      </c>
      <c r="K420" t="str">
        <f t="shared" si="75"/>
        <v/>
      </c>
      <c r="L420">
        <f t="shared" si="80"/>
        <v>9.5303648506940616E-3</v>
      </c>
      <c r="M420" t="str">
        <f t="shared" si="81"/>
        <v/>
      </c>
      <c r="N420">
        <f>B420/MAX(B$2:B420)-1</f>
        <v>0</v>
      </c>
      <c r="O420">
        <f>C420/MAX(C$2:C420)-1</f>
        <v>-5.987261146496814E-2</v>
      </c>
      <c r="P420">
        <f t="shared" si="82"/>
        <v>-2.3697731215925888E-3</v>
      </c>
      <c r="Q420">
        <f t="shared" si="83"/>
        <v>3.5847296036350344E-3</v>
      </c>
    </row>
    <row r="421" spans="1:17">
      <c r="A421" s="1">
        <v>34390</v>
      </c>
      <c r="B421">
        <v>1048.67</v>
      </c>
      <c r="C421">
        <v>7.44</v>
      </c>
      <c r="D421">
        <f t="shared" si="76"/>
        <v>5.5174004574367599E-3</v>
      </c>
      <c r="E421">
        <f t="shared" si="72"/>
        <v>8.0972102326195231E-3</v>
      </c>
      <c r="F421">
        <f t="shared" si="77"/>
        <v>5.5326493431777646E-3</v>
      </c>
      <c r="G421">
        <f t="shared" si="73"/>
        <v>8.1300813008131634E-3</v>
      </c>
      <c r="H421">
        <f t="shared" si="78"/>
        <v>5.5174004574367599E-3</v>
      </c>
      <c r="I421">
        <f t="shared" si="74"/>
        <v>8.0972102326195231E-3</v>
      </c>
      <c r="J421" t="str">
        <f t="shared" si="79"/>
        <v/>
      </c>
      <c r="K421" t="str">
        <f t="shared" si="75"/>
        <v/>
      </c>
      <c r="L421">
        <f t="shared" si="80"/>
        <v>8.0972102326195231E-3</v>
      </c>
      <c r="M421" t="str">
        <f t="shared" si="81"/>
        <v/>
      </c>
      <c r="N421">
        <f>B421/MAX(B$2:B421)-1</f>
        <v>0</v>
      </c>
      <c r="O421">
        <f>C421/MAX(C$2:C421)-1</f>
        <v>-5.2229299363057202E-2</v>
      </c>
      <c r="P421">
        <f t="shared" si="82"/>
        <v>2.5831403478864257E-3</v>
      </c>
      <c r="Q421">
        <f t="shared" si="83"/>
        <v>2.7278997119558474E-3</v>
      </c>
    </row>
    <row r="422" spans="1:17">
      <c r="A422" s="1">
        <v>34391</v>
      </c>
      <c r="B422">
        <v>1049.3399999999999</v>
      </c>
      <c r="C422">
        <v>7.52</v>
      </c>
      <c r="D422">
        <f t="shared" si="76"/>
        <v>6.3870050455094559E-4</v>
      </c>
      <c r="E422">
        <f t="shared" si="72"/>
        <v>1.069528911674795E-2</v>
      </c>
      <c r="F422">
        <f t="shared" si="77"/>
        <v>6.3890451715020724E-4</v>
      </c>
      <c r="G422">
        <f t="shared" si="73"/>
        <v>1.0752688172043001E-2</v>
      </c>
      <c r="H422">
        <f t="shared" si="78"/>
        <v>6.3870050455094559E-4</v>
      </c>
      <c r="I422">
        <f t="shared" si="74"/>
        <v>1.069528911674795E-2</v>
      </c>
      <c r="J422" t="str">
        <f t="shared" si="79"/>
        <v/>
      </c>
      <c r="K422" t="str">
        <f t="shared" si="75"/>
        <v/>
      </c>
      <c r="L422">
        <f t="shared" si="80"/>
        <v>1.069528911674795E-2</v>
      </c>
      <c r="M422" t="str">
        <f t="shared" si="81"/>
        <v/>
      </c>
      <c r="N422">
        <f>B422/MAX(B$2:B422)-1</f>
        <v>0</v>
      </c>
      <c r="O422">
        <f>C422/MAX(C$2:C422)-1</f>
        <v>-4.2038216560509545E-2</v>
      </c>
      <c r="P422">
        <f t="shared" si="82"/>
        <v>1.0107326038630404E-2</v>
      </c>
      <c r="Q422">
        <f t="shared" si="83"/>
        <v>1.767211651588299E-3</v>
      </c>
    </row>
    <row r="423" spans="1:17">
      <c r="A423" s="1">
        <v>34394</v>
      </c>
      <c r="B423">
        <v>1047.7</v>
      </c>
      <c r="C423">
        <v>7.63</v>
      </c>
      <c r="D423">
        <f t="shared" si="76"/>
        <v>-1.5641097302355384E-3</v>
      </c>
      <c r="E423">
        <f t="shared" si="72"/>
        <v>1.4521707334617195E-2</v>
      </c>
      <c r="F423">
        <f t="shared" si="77"/>
        <v>-1.5628871481120354E-3</v>
      </c>
      <c r="G423">
        <f t="shared" si="73"/>
        <v>1.4627659574468099E-2</v>
      </c>
      <c r="H423" t="str">
        <f t="shared" si="78"/>
        <v/>
      </c>
      <c r="I423">
        <f t="shared" si="74"/>
        <v>1.4521707334617195E-2</v>
      </c>
      <c r="J423">
        <f t="shared" si="79"/>
        <v>-1.5641097302355384E-3</v>
      </c>
      <c r="K423" t="str">
        <f t="shared" si="75"/>
        <v/>
      </c>
      <c r="L423" t="str">
        <f t="shared" si="80"/>
        <v/>
      </c>
      <c r="M423">
        <f t="shared" si="81"/>
        <v>1.4521707334617195E-2</v>
      </c>
      <c r="N423">
        <f>B423/MAX(B$2:B423)-1</f>
        <v>-1.5628871481120354E-3</v>
      </c>
      <c r="O423">
        <f>C423/MAX(C$2:C423)-1</f>
        <v>-2.8025477707006363E-2</v>
      </c>
      <c r="P423">
        <f t="shared" si="82"/>
        <v>1.6215890329170701E-2</v>
      </c>
      <c r="Q423">
        <f t="shared" si="83"/>
        <v>7.8542740070591062E-4</v>
      </c>
    </row>
    <row r="424" spans="1:17">
      <c r="A424" s="1">
        <v>34395</v>
      </c>
      <c r="B424">
        <v>1052.02</v>
      </c>
      <c r="C424">
        <v>7.61</v>
      </c>
      <c r="D424">
        <f t="shared" si="76"/>
        <v>4.1148401648654735E-3</v>
      </c>
      <c r="E424">
        <f t="shared" si="72"/>
        <v>-2.6246734227711056E-3</v>
      </c>
      <c r="F424">
        <f t="shared" si="77"/>
        <v>4.1233177436288404E-3</v>
      </c>
      <c r="G424">
        <f t="shared" si="73"/>
        <v>-2.6212319790300809E-3</v>
      </c>
      <c r="H424">
        <f t="shared" si="78"/>
        <v>4.1148401648654735E-3</v>
      </c>
      <c r="I424" t="str">
        <f t="shared" si="74"/>
        <v/>
      </c>
      <c r="J424" t="str">
        <f t="shared" si="79"/>
        <v/>
      </c>
      <c r="K424">
        <f t="shared" si="75"/>
        <v>-2.6246734227711056E-3</v>
      </c>
      <c r="L424">
        <f t="shared" si="80"/>
        <v>-2.6246734227711056E-3</v>
      </c>
      <c r="M424" t="str">
        <f t="shared" si="81"/>
        <v/>
      </c>
      <c r="N424">
        <f>B424/MAX(B$2:B424)-1</f>
        <v>0</v>
      </c>
      <c r="O424">
        <f>C424/MAX(C$2:C424)-1</f>
        <v>-3.0573248407643194E-2</v>
      </c>
      <c r="P424">
        <f t="shared" si="82"/>
        <v>-6.7168539993819332E-3</v>
      </c>
      <c r="Q424">
        <f t="shared" si="83"/>
        <v>9.3472351819545707E-4</v>
      </c>
    </row>
    <row r="425" spans="1:17">
      <c r="A425" s="1">
        <v>34396</v>
      </c>
      <c r="B425">
        <v>1047.33</v>
      </c>
      <c r="C425">
        <v>7.52</v>
      </c>
      <c r="D425">
        <f t="shared" si="76"/>
        <v>-4.4680570675799842E-3</v>
      </c>
      <c r="E425">
        <f t="shared" si="72"/>
        <v>-1.1897033911846055E-2</v>
      </c>
      <c r="F425">
        <f t="shared" si="77"/>
        <v>-4.4580901503774584E-3</v>
      </c>
      <c r="G425">
        <f t="shared" si="73"/>
        <v>-1.1826544021025009E-2</v>
      </c>
      <c r="H425" t="str">
        <f t="shared" si="78"/>
        <v/>
      </c>
      <c r="I425" t="str">
        <f t="shared" si="74"/>
        <v/>
      </c>
      <c r="J425">
        <f t="shared" si="79"/>
        <v>-4.4680570675799842E-3</v>
      </c>
      <c r="K425">
        <f t="shared" si="75"/>
        <v>-1.1897033911846055E-2</v>
      </c>
      <c r="L425" t="str">
        <f t="shared" si="80"/>
        <v/>
      </c>
      <c r="M425">
        <f t="shared" si="81"/>
        <v>-1.1897033911846055E-2</v>
      </c>
      <c r="N425">
        <f>B425/MAX(B$2:B425)-1</f>
        <v>-4.4580901503774584E-3</v>
      </c>
      <c r="O425">
        <f>C425/MAX(C$2:C425)-1</f>
        <v>-4.2038216560509545E-2</v>
      </c>
      <c r="P425">
        <f t="shared" si="82"/>
        <v>-7.4014502028956208E-3</v>
      </c>
      <c r="Q425">
        <f t="shared" si="83"/>
        <v>1.767211651588299E-3</v>
      </c>
    </row>
    <row r="426" spans="1:17">
      <c r="A426" s="1">
        <v>34397</v>
      </c>
      <c r="B426">
        <v>1035.05</v>
      </c>
      <c r="C426">
        <v>7.4</v>
      </c>
      <c r="D426">
        <f t="shared" si="76"/>
        <v>-1.1794333744842284E-2</v>
      </c>
      <c r="E426">
        <f t="shared" si="72"/>
        <v>-1.608613775162427E-2</v>
      </c>
      <c r="F426">
        <f t="shared" si="77"/>
        <v>-1.1725053230595917E-2</v>
      </c>
      <c r="G426">
        <f t="shared" si="73"/>
        <v>-1.5957446808510523E-2</v>
      </c>
      <c r="H426" t="str">
        <f t="shared" si="78"/>
        <v/>
      </c>
      <c r="I426" t="str">
        <f t="shared" si="74"/>
        <v/>
      </c>
      <c r="J426">
        <f t="shared" si="79"/>
        <v>-1.1794333744842284E-2</v>
      </c>
      <c r="K426">
        <f t="shared" si="75"/>
        <v>-1.608613775162427E-2</v>
      </c>
      <c r="L426" t="str">
        <f t="shared" si="80"/>
        <v/>
      </c>
      <c r="M426">
        <f t="shared" si="81"/>
        <v>-1.608613775162427E-2</v>
      </c>
      <c r="N426">
        <f>B426/MAX(B$2:B426)-1</f>
        <v>-1.613087203665331E-2</v>
      </c>
      <c r="O426">
        <f>C426/MAX(C$2:C426)-1</f>
        <v>-5.7324840764331086E-2</v>
      </c>
      <c r="P426">
        <f t="shared" si="82"/>
        <v>-4.2826073773801765E-3</v>
      </c>
      <c r="Q426">
        <f t="shared" si="83"/>
        <v>3.286137368655915E-3</v>
      </c>
    </row>
    <row r="427" spans="1:17">
      <c r="A427" s="1">
        <v>34398</v>
      </c>
      <c r="B427">
        <v>1055.69</v>
      </c>
      <c r="C427">
        <v>7.49</v>
      </c>
      <c r="D427">
        <f t="shared" si="76"/>
        <v>1.9744846851434381E-2</v>
      </c>
      <c r="E427">
        <f t="shared" si="72"/>
        <v>1.2088797319004028E-2</v>
      </c>
      <c r="F427">
        <f t="shared" si="77"/>
        <v>1.9941065649002665E-2</v>
      </c>
      <c r="G427">
        <f t="shared" si="73"/>
        <v>1.2162162162162149E-2</v>
      </c>
      <c r="H427">
        <f t="shared" si="78"/>
        <v>1.9744846851434381E-2</v>
      </c>
      <c r="I427">
        <f t="shared" si="74"/>
        <v>1.2088797319004028E-2</v>
      </c>
      <c r="J427" t="str">
        <f t="shared" si="79"/>
        <v/>
      </c>
      <c r="K427" t="str">
        <f t="shared" si="75"/>
        <v/>
      </c>
      <c r="L427">
        <f t="shared" si="80"/>
        <v>1.2088797319004028E-2</v>
      </c>
      <c r="M427" t="str">
        <f t="shared" si="81"/>
        <v/>
      </c>
      <c r="N427">
        <f>B427/MAX(B$2:B427)-1</f>
        <v>0</v>
      </c>
      <c r="O427">
        <f>C427/MAX(C$2:C427)-1</f>
        <v>-4.5859872611464847E-2</v>
      </c>
      <c r="P427">
        <f t="shared" si="82"/>
        <v>-7.6268166356168177E-3</v>
      </c>
      <c r="Q427">
        <f t="shared" si="83"/>
        <v>2.1031279159397834E-3</v>
      </c>
    </row>
    <row r="428" spans="1:17">
      <c r="A428" s="1">
        <v>34401</v>
      </c>
      <c r="B428">
        <v>1052.31</v>
      </c>
      <c r="C428">
        <v>7.52</v>
      </c>
      <c r="D428">
        <f t="shared" si="76"/>
        <v>-3.206833867740619E-3</v>
      </c>
      <c r="E428">
        <f t="shared" si="72"/>
        <v>3.9973404326201726E-3</v>
      </c>
      <c r="F428">
        <f t="shared" si="77"/>
        <v>-3.2016974680068033E-3</v>
      </c>
      <c r="G428">
        <f t="shared" si="73"/>
        <v>4.0053404539384108E-3</v>
      </c>
      <c r="H428" t="str">
        <f t="shared" si="78"/>
        <v/>
      </c>
      <c r="I428">
        <f t="shared" si="74"/>
        <v>3.9973404326201726E-3</v>
      </c>
      <c r="J428">
        <f t="shared" si="79"/>
        <v>-3.206833867740619E-3</v>
      </c>
      <c r="K428" t="str">
        <f t="shared" si="75"/>
        <v/>
      </c>
      <c r="L428" t="str">
        <f t="shared" si="80"/>
        <v/>
      </c>
      <c r="M428">
        <f t="shared" si="81"/>
        <v>3.9973404326201726E-3</v>
      </c>
      <c r="N428">
        <f>B428/MAX(B$2:B428)-1</f>
        <v>-3.2016974680068033E-3</v>
      </c>
      <c r="O428">
        <f>C428/MAX(C$2:C428)-1</f>
        <v>-4.2038216560509545E-2</v>
      </c>
      <c r="P428">
        <f t="shared" si="82"/>
        <v>7.2301867926924945E-3</v>
      </c>
      <c r="Q428">
        <f t="shared" si="83"/>
        <v>1.767211651588299E-3</v>
      </c>
    </row>
    <row r="429" spans="1:17">
      <c r="A429" s="1">
        <v>34402</v>
      </c>
      <c r="B429">
        <v>1064.25</v>
      </c>
      <c r="C429">
        <v>7.54</v>
      </c>
      <c r="D429">
        <f t="shared" si="76"/>
        <v>1.1282578013205456E-2</v>
      </c>
      <c r="E429">
        <f t="shared" si="72"/>
        <v>2.6560440581162104E-3</v>
      </c>
      <c r="F429">
        <f t="shared" si="77"/>
        <v>1.1346466345468542E-2</v>
      </c>
      <c r="G429">
        <f t="shared" si="73"/>
        <v>2.6595744680850686E-3</v>
      </c>
      <c r="H429">
        <f t="shared" si="78"/>
        <v>1.1282578013205456E-2</v>
      </c>
      <c r="I429">
        <f t="shared" si="74"/>
        <v>2.6560440581162104E-3</v>
      </c>
      <c r="J429" t="str">
        <f t="shared" si="79"/>
        <v/>
      </c>
      <c r="K429" t="str">
        <f t="shared" si="75"/>
        <v/>
      </c>
      <c r="L429">
        <f t="shared" si="80"/>
        <v>2.6560440581162104E-3</v>
      </c>
      <c r="M429" t="str">
        <f t="shared" si="81"/>
        <v/>
      </c>
      <c r="N429">
        <f>B429/MAX(B$2:B429)-1</f>
        <v>0</v>
      </c>
      <c r="O429">
        <f>C429/MAX(C$2:C429)-1</f>
        <v>-3.9490445859872603E-2</v>
      </c>
      <c r="P429">
        <f t="shared" si="82"/>
        <v>-8.5894321742912005E-3</v>
      </c>
      <c r="Q429">
        <f t="shared" si="83"/>
        <v>1.5594953142115291E-3</v>
      </c>
    </row>
    <row r="430" spans="1:17">
      <c r="A430" s="1">
        <v>34403</v>
      </c>
      <c r="B430">
        <v>1068.47</v>
      </c>
      <c r="C430">
        <v>7.52</v>
      </c>
      <c r="D430">
        <f t="shared" si="76"/>
        <v>3.95739291368371E-3</v>
      </c>
      <c r="E430">
        <f t="shared" si="72"/>
        <v>-2.6560440581162963E-3</v>
      </c>
      <c r="F430">
        <f t="shared" si="77"/>
        <v>3.9652337326756548E-3</v>
      </c>
      <c r="G430">
        <f t="shared" si="73"/>
        <v>-2.6525198938992522E-3</v>
      </c>
      <c r="H430">
        <f t="shared" si="78"/>
        <v>3.95739291368371E-3</v>
      </c>
      <c r="I430" t="str">
        <f t="shared" si="74"/>
        <v/>
      </c>
      <c r="J430" t="str">
        <f t="shared" si="79"/>
        <v/>
      </c>
      <c r="K430">
        <f t="shared" si="75"/>
        <v>-2.6560440581162963E-3</v>
      </c>
      <c r="L430">
        <f t="shared" si="80"/>
        <v>-2.6560440581162963E-3</v>
      </c>
      <c r="M430" t="str">
        <f t="shared" si="81"/>
        <v/>
      </c>
      <c r="N430">
        <f>B430/MAX(B$2:B430)-1</f>
        <v>0</v>
      </c>
      <c r="O430">
        <f>C430/MAX(C$2:C430)-1</f>
        <v>-4.2038216560509545E-2</v>
      </c>
      <c r="P430">
        <f t="shared" si="82"/>
        <v>-6.5916163271615424E-3</v>
      </c>
      <c r="Q430">
        <f t="shared" si="83"/>
        <v>1.767211651588299E-3</v>
      </c>
    </row>
    <row r="431" spans="1:17">
      <c r="A431" s="1">
        <v>34404</v>
      </c>
      <c r="B431">
        <v>1069.92</v>
      </c>
      <c r="C431">
        <v>7.52</v>
      </c>
      <c r="D431">
        <f t="shared" si="76"/>
        <v>1.3561606837230419E-3</v>
      </c>
      <c r="E431">
        <f t="shared" si="72"/>
        <v>0</v>
      </c>
      <c r="F431">
        <f t="shared" si="77"/>
        <v>1.3570806854661388E-3</v>
      </c>
      <c r="G431">
        <f t="shared" si="73"/>
        <v>0</v>
      </c>
      <c r="H431">
        <f t="shared" si="78"/>
        <v>1.3561606837230419E-3</v>
      </c>
      <c r="I431" t="str">
        <f t="shared" si="74"/>
        <v/>
      </c>
      <c r="J431" t="str">
        <f t="shared" si="79"/>
        <v/>
      </c>
      <c r="K431" t="str">
        <f t="shared" si="75"/>
        <v/>
      </c>
      <c r="L431">
        <f t="shared" si="80"/>
        <v>0</v>
      </c>
      <c r="M431" t="str">
        <f t="shared" si="81"/>
        <v/>
      </c>
      <c r="N431">
        <f>B431/MAX(B$2:B431)-1</f>
        <v>0</v>
      </c>
      <c r="O431">
        <f>C431/MAX(C$2:C431)-1</f>
        <v>-4.2038216560509545E-2</v>
      </c>
      <c r="P431">
        <f t="shared" si="82"/>
        <v>-1.3552415133841755E-3</v>
      </c>
      <c r="Q431">
        <f t="shared" si="83"/>
        <v>1.767211651588299E-3</v>
      </c>
    </row>
    <row r="432" spans="1:17">
      <c r="A432" s="1">
        <v>34405</v>
      </c>
      <c r="B432">
        <v>1068.6099999999999</v>
      </c>
      <c r="C432">
        <v>7.65</v>
      </c>
      <c r="D432">
        <f t="shared" si="76"/>
        <v>-1.2251407872286293E-3</v>
      </c>
      <c r="E432">
        <f t="shared" si="72"/>
        <v>1.7139509876696209E-2</v>
      </c>
      <c r="F432">
        <f t="shared" si="77"/>
        <v>-1.2243906086437661E-3</v>
      </c>
      <c r="G432">
        <f t="shared" si="73"/>
        <v>1.728723404255339E-2</v>
      </c>
      <c r="H432" t="str">
        <f t="shared" si="78"/>
        <v/>
      </c>
      <c r="I432">
        <f t="shared" si="74"/>
        <v>1.7139509876696209E-2</v>
      </c>
      <c r="J432">
        <f t="shared" si="79"/>
        <v>-1.2251407872286293E-3</v>
      </c>
      <c r="K432" t="str">
        <f t="shared" si="75"/>
        <v/>
      </c>
      <c r="L432" t="str">
        <f t="shared" si="80"/>
        <v/>
      </c>
      <c r="M432">
        <f t="shared" si="81"/>
        <v>1.7139509876696209E-2</v>
      </c>
      <c r="N432">
        <f>B432/MAX(B$2:B432)-1</f>
        <v>-1.2243906086437661E-3</v>
      </c>
      <c r="O432">
        <f>C432/MAX(C$2:C432)-1</f>
        <v>-2.547770700636931E-2</v>
      </c>
      <c r="P432">
        <f t="shared" si="82"/>
        <v>1.853431789596649E-2</v>
      </c>
      <c r="Q432">
        <f t="shared" si="83"/>
        <v>6.4911355430239987E-4</v>
      </c>
    </row>
    <row r="433" spans="1:17">
      <c r="A433" s="1">
        <v>34408</v>
      </c>
      <c r="B433">
        <v>1079.27</v>
      </c>
      <c r="C433">
        <v>7.63</v>
      </c>
      <c r="D433">
        <f t="shared" si="76"/>
        <v>9.926148132980624E-3</v>
      </c>
      <c r="E433">
        <f t="shared" si="72"/>
        <v>-2.6178025420789341E-3</v>
      </c>
      <c r="F433">
        <f t="shared" si="77"/>
        <v>9.9755757479342844E-3</v>
      </c>
      <c r="G433">
        <f t="shared" si="73"/>
        <v>-2.614379084967422E-3</v>
      </c>
      <c r="H433">
        <f t="shared" si="78"/>
        <v>9.926148132980624E-3</v>
      </c>
      <c r="I433" t="str">
        <f t="shared" si="74"/>
        <v/>
      </c>
      <c r="J433" t="str">
        <f t="shared" si="79"/>
        <v/>
      </c>
      <c r="K433">
        <f t="shared" si="75"/>
        <v>-2.6178025420789341E-3</v>
      </c>
      <c r="L433">
        <f t="shared" si="80"/>
        <v>-2.6178025420789341E-3</v>
      </c>
      <c r="M433" t="str">
        <f t="shared" si="81"/>
        <v/>
      </c>
      <c r="N433">
        <f>B433/MAX(B$2:B433)-1</f>
        <v>0</v>
      </c>
      <c r="O433">
        <f>C433/MAX(C$2:C433)-1</f>
        <v>-2.8025477707006363E-2</v>
      </c>
      <c r="P433">
        <f t="shared" si="82"/>
        <v>-1.2465603263304925E-2</v>
      </c>
      <c r="Q433">
        <f t="shared" si="83"/>
        <v>7.8542740070591062E-4</v>
      </c>
    </row>
    <row r="434" spans="1:17">
      <c r="A434" s="1">
        <v>34409</v>
      </c>
      <c r="B434">
        <v>1080.45</v>
      </c>
      <c r="C434">
        <v>7.69</v>
      </c>
      <c r="D434">
        <f t="shared" si="76"/>
        <v>1.0927343520612477E-3</v>
      </c>
      <c r="E434">
        <f t="shared" si="72"/>
        <v>7.8329382211871114E-3</v>
      </c>
      <c r="F434">
        <f t="shared" si="77"/>
        <v>1.093331603769343E-3</v>
      </c>
      <c r="G434">
        <f t="shared" si="73"/>
        <v>7.8636959370905757E-3</v>
      </c>
      <c r="H434">
        <f t="shared" si="78"/>
        <v>1.0927343520612477E-3</v>
      </c>
      <c r="I434">
        <f t="shared" si="74"/>
        <v>7.8329382211871114E-3</v>
      </c>
      <c r="J434" t="str">
        <f t="shared" si="79"/>
        <v/>
      </c>
      <c r="K434" t="str">
        <f t="shared" si="75"/>
        <v/>
      </c>
      <c r="L434">
        <f t="shared" si="80"/>
        <v>7.8329382211871114E-3</v>
      </c>
      <c r="M434" t="str">
        <f t="shared" si="81"/>
        <v/>
      </c>
      <c r="N434">
        <f>B434/MAX(B$2:B434)-1</f>
        <v>0</v>
      </c>
      <c r="O434">
        <f>C434/MAX(C$2:C434)-1</f>
        <v>-2.0382165605095426E-2</v>
      </c>
      <c r="P434">
        <f t="shared" si="82"/>
        <v>6.7629701643052709E-3</v>
      </c>
      <c r="Q434">
        <f t="shared" si="83"/>
        <v>4.1543267475353498E-4</v>
      </c>
    </row>
    <row r="435" spans="1:17">
      <c r="A435" s="1">
        <v>34410</v>
      </c>
      <c r="B435">
        <v>1085.52</v>
      </c>
      <c r="C435">
        <v>7.63</v>
      </c>
      <c r="D435">
        <f t="shared" si="76"/>
        <v>4.6815138342157772E-3</v>
      </c>
      <c r="E435">
        <f t="shared" si="72"/>
        <v>-7.8329382211870593E-3</v>
      </c>
      <c r="F435">
        <f t="shared" si="77"/>
        <v>4.6924892405941776E-3</v>
      </c>
      <c r="G435">
        <f t="shared" si="73"/>
        <v>-7.8023407022107527E-3</v>
      </c>
      <c r="H435">
        <f t="shared" si="78"/>
        <v>4.6815138342157772E-3</v>
      </c>
      <c r="I435" t="str">
        <f t="shared" si="74"/>
        <v/>
      </c>
      <c r="J435" t="str">
        <f t="shared" si="79"/>
        <v/>
      </c>
      <c r="K435">
        <f t="shared" si="75"/>
        <v>-7.8329382211870593E-3</v>
      </c>
      <c r="L435">
        <f t="shared" si="80"/>
        <v>-7.8329382211870593E-3</v>
      </c>
      <c r="M435" t="str">
        <f t="shared" si="81"/>
        <v/>
      </c>
      <c r="N435">
        <f>B435/MAX(B$2:B435)-1</f>
        <v>0</v>
      </c>
      <c r="O435">
        <f>C435/MAX(C$2:C435)-1</f>
        <v>-2.8025477707006363E-2</v>
      </c>
      <c r="P435">
        <f t="shared" si="82"/>
        <v>-1.2436471932072757E-2</v>
      </c>
      <c r="Q435">
        <f t="shared" si="83"/>
        <v>7.8542740070591062E-4</v>
      </c>
    </row>
    <row r="436" spans="1:17">
      <c r="A436" s="1">
        <v>34411</v>
      </c>
      <c r="B436">
        <v>1089.74</v>
      </c>
      <c r="C436">
        <v>7.68</v>
      </c>
      <c r="D436">
        <f t="shared" si="76"/>
        <v>3.8800008220917586E-3</v>
      </c>
      <c r="E436">
        <f t="shared" si="72"/>
        <v>6.5317018632150593E-3</v>
      </c>
      <c r="F436">
        <f t="shared" si="77"/>
        <v>3.8875377699167935E-3</v>
      </c>
      <c r="G436">
        <f t="shared" si="73"/>
        <v>6.5530799475752577E-3</v>
      </c>
      <c r="H436">
        <f t="shared" si="78"/>
        <v>3.8800008220917586E-3</v>
      </c>
      <c r="I436">
        <f t="shared" si="74"/>
        <v>6.5317018632150593E-3</v>
      </c>
      <c r="J436" t="str">
        <f t="shared" si="79"/>
        <v/>
      </c>
      <c r="K436" t="str">
        <f t="shared" si="75"/>
        <v/>
      </c>
      <c r="L436">
        <f t="shared" si="80"/>
        <v>6.5317018632150593E-3</v>
      </c>
      <c r="M436" t="str">
        <f t="shared" si="81"/>
        <v/>
      </c>
      <c r="N436">
        <f>B436/MAX(B$2:B436)-1</f>
        <v>0</v>
      </c>
      <c r="O436">
        <f>C436/MAX(C$2:C436)-1</f>
        <v>-2.1656050955414008E-2</v>
      </c>
      <c r="P436">
        <f t="shared" si="82"/>
        <v>2.6552199099709739E-3</v>
      </c>
      <c r="Q436">
        <f t="shared" si="83"/>
        <v>4.6898454298348796E-4</v>
      </c>
    </row>
    <row r="437" spans="1:17">
      <c r="A437" s="1">
        <v>34412</v>
      </c>
      <c r="B437">
        <v>1099.1600000000001</v>
      </c>
      <c r="C437">
        <v>7.72</v>
      </c>
      <c r="D437">
        <f t="shared" si="76"/>
        <v>8.607116044267794E-3</v>
      </c>
      <c r="E437">
        <f t="shared" si="72"/>
        <v>5.19481687710393E-3</v>
      </c>
      <c r="F437">
        <f t="shared" si="77"/>
        <v>8.6442637693395774E-3</v>
      </c>
      <c r="G437">
        <f t="shared" si="73"/>
        <v>5.2083333333332593E-3</v>
      </c>
      <c r="H437">
        <f t="shared" si="78"/>
        <v>8.607116044267794E-3</v>
      </c>
      <c r="I437">
        <f t="shared" si="74"/>
        <v>5.19481687710393E-3</v>
      </c>
      <c r="J437" t="str">
        <f t="shared" si="79"/>
        <v/>
      </c>
      <c r="K437" t="str">
        <f t="shared" si="75"/>
        <v/>
      </c>
      <c r="L437">
        <f t="shared" si="80"/>
        <v>5.19481687710393E-3</v>
      </c>
      <c r="M437" t="str">
        <f t="shared" si="81"/>
        <v/>
      </c>
      <c r="N437">
        <f>B437/MAX(B$2:B437)-1</f>
        <v>0</v>
      </c>
      <c r="O437">
        <f>C437/MAX(C$2:C437)-1</f>
        <v>-1.6560509554140124E-2</v>
      </c>
      <c r="P437">
        <f t="shared" si="82"/>
        <v>-3.4064838907288397E-3</v>
      </c>
      <c r="Q437">
        <f t="shared" si="83"/>
        <v>2.7425047669276634E-4</v>
      </c>
    </row>
    <row r="438" spans="1:17">
      <c r="A438" s="1">
        <v>34415</v>
      </c>
      <c r="B438">
        <v>1095.55</v>
      </c>
      <c r="C438">
        <v>7.76</v>
      </c>
      <c r="D438">
        <f t="shared" si="76"/>
        <v>-3.2897314503675694E-3</v>
      </c>
      <c r="E438">
        <f t="shared" si="72"/>
        <v>5.1679701584425976E-3</v>
      </c>
      <c r="F438">
        <f t="shared" si="77"/>
        <v>-3.2843262127444373E-3</v>
      </c>
      <c r="G438">
        <f t="shared" si="73"/>
        <v>5.1813471502590858E-3</v>
      </c>
      <c r="H438" t="str">
        <f t="shared" si="78"/>
        <v/>
      </c>
      <c r="I438">
        <f t="shared" si="74"/>
        <v>5.1679701584425976E-3</v>
      </c>
      <c r="J438">
        <f t="shared" si="79"/>
        <v>-3.2897314503675694E-3</v>
      </c>
      <c r="K438" t="str">
        <f t="shared" si="75"/>
        <v/>
      </c>
      <c r="L438" t="str">
        <f t="shared" si="80"/>
        <v/>
      </c>
      <c r="M438">
        <f t="shared" si="81"/>
        <v>5.1679701584425976E-3</v>
      </c>
      <c r="N438">
        <f>B438/MAX(B$2:B438)-1</f>
        <v>-3.2843262127444373E-3</v>
      </c>
      <c r="O438">
        <f>C438/MAX(C$2:C438)-1</f>
        <v>-1.1464968152866239E-2</v>
      </c>
      <c r="P438">
        <f t="shared" si="82"/>
        <v>8.4935690143570497E-3</v>
      </c>
      <c r="Q438">
        <f t="shared" si="83"/>
        <v>1.3144549474623711E-4</v>
      </c>
    </row>
    <row r="439" spans="1:17">
      <c r="A439" s="1">
        <v>34416</v>
      </c>
      <c r="B439">
        <v>1105.6500000000001</v>
      </c>
      <c r="C439">
        <v>7.78</v>
      </c>
      <c r="D439">
        <f t="shared" si="76"/>
        <v>9.1768770497183492E-3</v>
      </c>
      <c r="E439">
        <f t="shared" si="72"/>
        <v>2.5740039951728426E-3</v>
      </c>
      <c r="F439">
        <f t="shared" si="77"/>
        <v>9.2191136871893065E-3</v>
      </c>
      <c r="G439">
        <f t="shared" si="73"/>
        <v>2.5773195876288568E-3</v>
      </c>
      <c r="H439">
        <f t="shared" si="78"/>
        <v>9.1768770497183492E-3</v>
      </c>
      <c r="I439">
        <f t="shared" si="74"/>
        <v>2.5740039951728426E-3</v>
      </c>
      <c r="J439" t="str">
        <f t="shared" si="79"/>
        <v/>
      </c>
      <c r="K439" t="str">
        <f t="shared" si="75"/>
        <v/>
      </c>
      <c r="L439">
        <f t="shared" si="80"/>
        <v>2.5740039951728426E-3</v>
      </c>
      <c r="M439" t="str">
        <f t="shared" si="81"/>
        <v/>
      </c>
      <c r="N439">
        <f>B439/MAX(B$2:B439)-1</f>
        <v>0</v>
      </c>
      <c r="O439">
        <f>C439/MAX(C$2:C439)-1</f>
        <v>-8.9171974522291864E-3</v>
      </c>
      <c r="P439">
        <f t="shared" si="82"/>
        <v>-6.5811219877659477E-3</v>
      </c>
      <c r="Q439">
        <f t="shared" si="83"/>
        <v>7.9516410402042688E-5</v>
      </c>
    </row>
    <row r="440" spans="1:17">
      <c r="A440" s="1">
        <v>34417</v>
      </c>
      <c r="B440">
        <v>1101.93</v>
      </c>
      <c r="C440">
        <v>7.84</v>
      </c>
      <c r="D440">
        <f t="shared" si="76"/>
        <v>-3.3702094792270941E-3</v>
      </c>
      <c r="E440">
        <f t="shared" si="72"/>
        <v>7.6824961720162108E-3</v>
      </c>
      <c r="F440">
        <f t="shared" si="77"/>
        <v>-3.3645366978700686E-3</v>
      </c>
      <c r="G440">
        <f t="shared" si="73"/>
        <v>7.7120822622107621E-3</v>
      </c>
      <c r="H440" t="str">
        <f t="shared" si="78"/>
        <v/>
      </c>
      <c r="I440">
        <f t="shared" si="74"/>
        <v>7.6824961720162108E-3</v>
      </c>
      <c r="J440">
        <f t="shared" si="79"/>
        <v>-3.3702094792270941E-3</v>
      </c>
      <c r="K440" t="str">
        <f t="shared" si="75"/>
        <v/>
      </c>
      <c r="L440" t="str">
        <f t="shared" si="80"/>
        <v/>
      </c>
      <c r="M440">
        <f t="shared" si="81"/>
        <v>7.6824961720162108E-3</v>
      </c>
      <c r="N440">
        <f>B440/MAX(B$2:B440)-1</f>
        <v>-3.3645366978700686E-3</v>
      </c>
      <c r="O440">
        <f>C440/MAX(C$2:C440)-1</f>
        <v>-1.2738853503184711E-3</v>
      </c>
      <c r="P440">
        <f t="shared" si="82"/>
        <v>1.1114012462872802E-2</v>
      </c>
      <c r="Q440">
        <f t="shared" si="83"/>
        <v>1.6227838857560138E-6</v>
      </c>
    </row>
    <row r="441" spans="1:17">
      <c r="A441" s="1">
        <v>34418</v>
      </c>
      <c r="B441">
        <v>1100.8</v>
      </c>
      <c r="C441">
        <v>7.85</v>
      </c>
      <c r="D441">
        <f t="shared" si="76"/>
        <v>-1.0259996451012806E-3</v>
      </c>
      <c r="E441">
        <f t="shared" si="72"/>
        <v>1.2746974320005163E-3</v>
      </c>
      <c r="F441">
        <f t="shared" si="77"/>
        <v>-1.0254734874266536E-3</v>
      </c>
      <c r="G441">
        <f t="shared" si="73"/>
        <v>1.2755102040815647E-3</v>
      </c>
      <c r="H441" t="str">
        <f t="shared" si="78"/>
        <v/>
      </c>
      <c r="I441">
        <f t="shared" si="74"/>
        <v>1.2746974320005163E-3</v>
      </c>
      <c r="J441">
        <f t="shared" si="79"/>
        <v>-1.0259996451012806E-3</v>
      </c>
      <c r="K441" t="str">
        <f t="shared" si="75"/>
        <v/>
      </c>
      <c r="L441" t="str">
        <f t="shared" si="80"/>
        <v/>
      </c>
      <c r="M441">
        <f t="shared" si="81"/>
        <v>1.2746974320005163E-3</v>
      </c>
      <c r="N441">
        <f>B441/MAX(B$2:B441)-1</f>
        <v>-4.3865599421156753E-3</v>
      </c>
      <c r="O441">
        <f>C441/MAX(C$2:C441)-1</f>
        <v>0</v>
      </c>
      <c r="P441">
        <f t="shared" si="82"/>
        <v>2.3033457114676192E-3</v>
      </c>
      <c r="Q441">
        <f t="shared" si="83"/>
        <v>0</v>
      </c>
    </row>
    <row r="442" spans="1:17">
      <c r="A442" s="1">
        <v>34419</v>
      </c>
      <c r="B442">
        <v>1095.44</v>
      </c>
      <c r="C442">
        <v>7.85</v>
      </c>
      <c r="D442">
        <f t="shared" si="76"/>
        <v>-4.8810791551009061E-3</v>
      </c>
      <c r="E442">
        <f t="shared" si="72"/>
        <v>0</v>
      </c>
      <c r="F442">
        <f t="shared" si="77"/>
        <v>-4.8691860465115422E-3</v>
      </c>
      <c r="G442">
        <f t="shared" si="73"/>
        <v>0</v>
      </c>
      <c r="H442" t="str">
        <f t="shared" si="78"/>
        <v/>
      </c>
      <c r="I442" t="str">
        <f t="shared" si="74"/>
        <v/>
      </c>
      <c r="J442">
        <f t="shared" si="79"/>
        <v>-4.8810791551009061E-3</v>
      </c>
      <c r="K442" t="str">
        <f t="shared" si="75"/>
        <v/>
      </c>
      <c r="L442" t="str">
        <f t="shared" si="80"/>
        <v/>
      </c>
      <c r="M442">
        <f t="shared" si="81"/>
        <v>0</v>
      </c>
      <c r="N442">
        <f>B442/MAX(B$2:B442)-1</f>
        <v>-9.2343870121648353E-3</v>
      </c>
      <c r="O442">
        <f>C442/MAX(C$2:C442)-1</f>
        <v>0</v>
      </c>
      <c r="P442">
        <f t="shared" si="82"/>
        <v>4.8930110275322569E-3</v>
      </c>
      <c r="Q442">
        <f t="shared" si="83"/>
        <v>0</v>
      </c>
    </row>
    <row r="443" spans="1:17">
      <c r="A443" s="1">
        <v>34422</v>
      </c>
      <c r="B443">
        <v>1093.5999999999999</v>
      </c>
      <c r="C443">
        <v>7.74</v>
      </c>
      <c r="D443">
        <f t="shared" si="76"/>
        <v>-1.6811026142385186E-3</v>
      </c>
      <c r="E443">
        <f t="shared" si="72"/>
        <v>-1.4111844192681201E-2</v>
      </c>
      <c r="F443">
        <f t="shared" si="77"/>
        <v>-1.6796903527350748E-3</v>
      </c>
      <c r="G443">
        <f t="shared" si="73"/>
        <v>-1.4012738853503071E-2</v>
      </c>
      <c r="H443" t="str">
        <f t="shared" si="78"/>
        <v/>
      </c>
      <c r="I443" t="str">
        <f t="shared" si="74"/>
        <v/>
      </c>
      <c r="J443">
        <f t="shared" si="79"/>
        <v>-1.6811026142385186E-3</v>
      </c>
      <c r="K443">
        <f t="shared" si="75"/>
        <v>-1.4111844192681201E-2</v>
      </c>
      <c r="L443" t="str">
        <f t="shared" si="80"/>
        <v/>
      </c>
      <c r="M443">
        <f t="shared" si="81"/>
        <v>-1.4111844192681201E-2</v>
      </c>
      <c r="N443">
        <f>B443/MAX(B$2:B443)-1</f>
        <v>-1.0898566454122127E-2</v>
      </c>
      <c r="O443">
        <f>C443/MAX(C$2:C443)-1</f>
        <v>-1.4012738853503071E-2</v>
      </c>
      <c r="P443">
        <f t="shared" si="82"/>
        <v>-1.2353799057865156E-2</v>
      </c>
      <c r="Q443">
        <f t="shared" si="83"/>
        <v>1.9635685017647454E-4</v>
      </c>
    </row>
    <row r="444" spans="1:17">
      <c r="A444" s="1">
        <v>34423</v>
      </c>
      <c r="B444">
        <v>1101.75</v>
      </c>
      <c r="C444">
        <v>7.76</v>
      </c>
      <c r="D444">
        <f t="shared" si="76"/>
        <v>7.4248183123566775E-3</v>
      </c>
      <c r="E444">
        <f t="shared" si="72"/>
        <v>2.5806465934914914E-3</v>
      </c>
      <c r="F444">
        <f t="shared" si="77"/>
        <v>7.4524506217996667E-3</v>
      </c>
      <c r="G444">
        <f t="shared" si="73"/>
        <v>2.5839793281652312E-3</v>
      </c>
      <c r="H444">
        <f t="shared" si="78"/>
        <v>7.4248183123566775E-3</v>
      </c>
      <c r="I444">
        <f t="shared" si="74"/>
        <v>2.5806465934914914E-3</v>
      </c>
      <c r="J444" t="str">
        <f t="shared" si="79"/>
        <v/>
      </c>
      <c r="K444" t="str">
        <f t="shared" si="75"/>
        <v/>
      </c>
      <c r="L444">
        <f t="shared" si="80"/>
        <v>2.5806465934914914E-3</v>
      </c>
      <c r="M444" t="str">
        <f t="shared" si="81"/>
        <v/>
      </c>
      <c r="N444">
        <f>B444/MAX(B$2:B444)-1</f>
        <v>-3.5273368606703048E-3</v>
      </c>
      <c r="O444">
        <f>C444/MAX(C$2:C444)-1</f>
        <v>-1.1464968152866239E-2</v>
      </c>
      <c r="P444">
        <f t="shared" si="82"/>
        <v>-4.8324576416779452E-3</v>
      </c>
      <c r="Q444">
        <f t="shared" si="83"/>
        <v>1.3144549474623711E-4</v>
      </c>
    </row>
    <row r="445" spans="1:17">
      <c r="A445" s="1">
        <v>34424</v>
      </c>
      <c r="B445">
        <v>1108.1500000000001</v>
      </c>
      <c r="C445">
        <v>7.78</v>
      </c>
      <c r="D445">
        <f t="shared" si="76"/>
        <v>5.7921334835865585E-3</v>
      </c>
      <c r="E445">
        <f t="shared" si="72"/>
        <v>2.5740039951728426E-3</v>
      </c>
      <c r="F445">
        <f t="shared" si="77"/>
        <v>5.8089403222147951E-3</v>
      </c>
      <c r="G445">
        <f t="shared" si="73"/>
        <v>2.5773195876288568E-3</v>
      </c>
      <c r="H445">
        <f t="shared" si="78"/>
        <v>5.7921334835865585E-3</v>
      </c>
      <c r="I445">
        <f t="shared" si="74"/>
        <v>2.5740039951728426E-3</v>
      </c>
      <c r="J445" t="str">
        <f t="shared" si="79"/>
        <v/>
      </c>
      <c r="K445" t="str">
        <f t="shared" si="75"/>
        <v/>
      </c>
      <c r="L445">
        <f t="shared" si="80"/>
        <v>2.5740039951728426E-3</v>
      </c>
      <c r="M445" t="str">
        <f t="shared" si="81"/>
        <v/>
      </c>
      <c r="N445">
        <f>B445/MAX(B$2:B445)-1</f>
        <v>0</v>
      </c>
      <c r="O445">
        <f>C445/MAX(C$2:C445)-1</f>
        <v>-8.9171974522291864E-3</v>
      </c>
      <c r="P445">
        <f t="shared" si="82"/>
        <v>-3.2129568599287284E-3</v>
      </c>
      <c r="Q445">
        <f t="shared" si="83"/>
        <v>7.9516410402042688E-5</v>
      </c>
    </row>
    <row r="446" spans="1:17">
      <c r="A446" s="1">
        <v>34425</v>
      </c>
      <c r="B446">
        <v>1120.01</v>
      </c>
      <c r="C446">
        <v>7.75</v>
      </c>
      <c r="D446">
        <f t="shared" si="76"/>
        <v>1.0645655615026402E-2</v>
      </c>
      <c r="E446">
        <f t="shared" si="72"/>
        <v>-3.8634948250445898E-3</v>
      </c>
      <c r="F446">
        <f t="shared" si="77"/>
        <v>1.0702522221720745E-2</v>
      </c>
      <c r="G446">
        <f t="shared" si="73"/>
        <v>-3.856041131105381E-3</v>
      </c>
      <c r="H446">
        <f t="shared" si="78"/>
        <v>1.0645655615026402E-2</v>
      </c>
      <c r="I446" t="str">
        <f t="shared" si="74"/>
        <v/>
      </c>
      <c r="J446" t="str">
        <f t="shared" si="79"/>
        <v/>
      </c>
      <c r="K446">
        <f t="shared" si="75"/>
        <v>-3.8634948250445898E-3</v>
      </c>
      <c r="L446">
        <f t="shared" si="80"/>
        <v>-3.8634948250445898E-3</v>
      </c>
      <c r="M446" t="str">
        <f t="shared" si="81"/>
        <v/>
      </c>
      <c r="N446">
        <f>B446/MAX(B$2:B446)-1</f>
        <v>0</v>
      </c>
      <c r="O446">
        <f>C446/MAX(C$2:C446)-1</f>
        <v>-1.2738853503184711E-2</v>
      </c>
      <c r="P446">
        <f t="shared" si="82"/>
        <v>-1.4404399942352542E-2</v>
      </c>
      <c r="Q446">
        <f t="shared" si="83"/>
        <v>1.6227838857560138E-4</v>
      </c>
    </row>
    <row r="447" spans="1:17">
      <c r="A447" s="1">
        <v>34426</v>
      </c>
      <c r="B447">
        <v>1122.7</v>
      </c>
      <c r="C447">
        <v>7.74</v>
      </c>
      <c r="D447">
        <f t="shared" si="76"/>
        <v>2.3988846440244293E-3</v>
      </c>
      <c r="E447">
        <f t="shared" si="72"/>
        <v>-1.291155763619816E-3</v>
      </c>
      <c r="F447">
        <f t="shared" si="77"/>
        <v>2.4017642699618591E-3</v>
      </c>
      <c r="G447">
        <f t="shared" si="73"/>
        <v>-1.290322580645098E-3</v>
      </c>
      <c r="H447">
        <f t="shared" si="78"/>
        <v>2.3988846440244293E-3</v>
      </c>
      <c r="I447" t="str">
        <f t="shared" si="74"/>
        <v/>
      </c>
      <c r="J447" t="str">
        <f t="shared" si="79"/>
        <v/>
      </c>
      <c r="K447">
        <f t="shared" si="75"/>
        <v>-1.291155763619816E-3</v>
      </c>
      <c r="L447">
        <f t="shared" si="80"/>
        <v>-1.291155763619816E-3</v>
      </c>
      <c r="M447" t="str">
        <f t="shared" si="81"/>
        <v/>
      </c>
      <c r="N447">
        <f>B447/MAX(B$2:B447)-1</f>
        <v>0</v>
      </c>
      <c r="O447">
        <f>C447/MAX(C$2:C447)-1</f>
        <v>-1.4012738853503071E-2</v>
      </c>
      <c r="P447">
        <f t="shared" si="82"/>
        <v>-3.6832405749962494E-3</v>
      </c>
      <c r="Q447">
        <f t="shared" si="83"/>
        <v>1.9635685017647454E-4</v>
      </c>
    </row>
    <row r="448" spans="1:17">
      <c r="A448" s="1">
        <v>34429</v>
      </c>
      <c r="B448">
        <v>1121.3800000000001</v>
      </c>
      <c r="C448">
        <v>7.84</v>
      </c>
      <c r="D448">
        <f t="shared" si="76"/>
        <v>-1.1764287834998863E-3</v>
      </c>
      <c r="E448">
        <f t="shared" si="72"/>
        <v>1.2837146760680682E-2</v>
      </c>
      <c r="F448">
        <f t="shared" si="77"/>
        <v>-1.1757370624386754E-3</v>
      </c>
      <c r="G448">
        <f t="shared" si="73"/>
        <v>1.2919896640826822E-2</v>
      </c>
      <c r="H448" t="str">
        <f t="shared" si="78"/>
        <v/>
      </c>
      <c r="I448">
        <f t="shared" si="74"/>
        <v>1.2837146760680682E-2</v>
      </c>
      <c r="J448">
        <f t="shared" si="79"/>
        <v>-1.1764287834998863E-3</v>
      </c>
      <c r="K448" t="str">
        <f t="shared" si="75"/>
        <v/>
      </c>
      <c r="L448" t="str">
        <f t="shared" si="80"/>
        <v/>
      </c>
      <c r="M448">
        <f t="shared" si="81"/>
        <v>1.2837146760680682E-2</v>
      </c>
      <c r="N448">
        <f>B448/MAX(B$2:B448)-1</f>
        <v>-1.1757370624386754E-3</v>
      </c>
      <c r="O448">
        <f>C448/MAX(C$2:C448)-1</f>
        <v>-1.2738853503184711E-3</v>
      </c>
      <c r="P448">
        <f t="shared" si="82"/>
        <v>1.4112225970372316E-2</v>
      </c>
      <c r="Q448">
        <f t="shared" si="83"/>
        <v>1.6227838857560138E-6</v>
      </c>
    </row>
    <row r="449" spans="1:17">
      <c r="A449" s="1">
        <v>34430</v>
      </c>
      <c r="B449">
        <v>1109.55</v>
      </c>
      <c r="C449">
        <v>7.84</v>
      </c>
      <c r="D449">
        <f t="shared" si="76"/>
        <v>-1.0605541979247604E-2</v>
      </c>
      <c r="E449">
        <f t="shared" si="72"/>
        <v>0</v>
      </c>
      <c r="F449">
        <f t="shared" si="77"/>
        <v>-1.054950150707179E-2</v>
      </c>
      <c r="G449">
        <f t="shared" si="73"/>
        <v>0</v>
      </c>
      <c r="H449" t="str">
        <f t="shared" si="78"/>
        <v/>
      </c>
      <c r="I449" t="str">
        <f t="shared" si="74"/>
        <v/>
      </c>
      <c r="J449">
        <f t="shared" si="79"/>
        <v>-1.0605541979247604E-2</v>
      </c>
      <c r="K449" t="str">
        <f t="shared" si="75"/>
        <v/>
      </c>
      <c r="L449" t="str">
        <f t="shared" si="80"/>
        <v/>
      </c>
      <c r="M449">
        <f t="shared" si="81"/>
        <v>0</v>
      </c>
      <c r="N449">
        <f>B449/MAX(B$2:B449)-1</f>
        <v>-1.171283512959842E-2</v>
      </c>
      <c r="O449">
        <f>C449/MAX(C$2:C449)-1</f>
        <v>-1.2738853503184711E-3</v>
      </c>
      <c r="P449">
        <f t="shared" si="82"/>
        <v>1.0661980082015354E-2</v>
      </c>
      <c r="Q449">
        <f t="shared" si="83"/>
        <v>1.6227838857560138E-6</v>
      </c>
    </row>
    <row r="450" spans="1:17">
      <c r="A450" s="1">
        <v>34431</v>
      </c>
      <c r="B450">
        <v>1101.6500000000001</v>
      </c>
      <c r="C450">
        <v>7.87</v>
      </c>
      <c r="D450">
        <f t="shared" si="76"/>
        <v>-7.1454717917884738E-3</v>
      </c>
      <c r="E450">
        <f t="shared" si="72"/>
        <v>3.8192280669953971E-3</v>
      </c>
      <c r="F450">
        <f t="shared" si="77"/>
        <v>-7.1200036050650395E-3</v>
      </c>
      <c r="G450">
        <f t="shared" si="73"/>
        <v>3.8265306122449161E-3</v>
      </c>
      <c r="H450" t="str">
        <f t="shared" si="78"/>
        <v/>
      </c>
      <c r="I450">
        <f t="shared" si="74"/>
        <v>3.8192280669953971E-3</v>
      </c>
      <c r="J450">
        <f t="shared" si="79"/>
        <v>-7.1454717917884738E-3</v>
      </c>
      <c r="K450" t="str">
        <f t="shared" si="75"/>
        <v/>
      </c>
      <c r="L450" t="str">
        <f t="shared" si="80"/>
        <v/>
      </c>
      <c r="M450">
        <f t="shared" si="81"/>
        <v>3.8192280669953971E-3</v>
      </c>
      <c r="N450">
        <f>B450/MAX(B$2:B450)-1</f>
        <v>-1.8749443306315117E-2</v>
      </c>
      <c r="O450">
        <f>C450/MAX(C$2:C450)-1</f>
        <v>0</v>
      </c>
      <c r="P450">
        <f t="shared" si="82"/>
        <v>1.1025032488373165E-2</v>
      </c>
      <c r="Q450">
        <f t="shared" si="83"/>
        <v>0</v>
      </c>
    </row>
    <row r="451" spans="1:17">
      <c r="A451" s="1">
        <v>34432</v>
      </c>
      <c r="B451">
        <v>1110.67</v>
      </c>
      <c r="C451">
        <v>7.97</v>
      </c>
      <c r="D451">
        <f t="shared" si="76"/>
        <v>8.1543809044023925E-3</v>
      </c>
      <c r="E451">
        <f t="shared" ref="E451:E514" si="84">LN(C451/C450)</f>
        <v>1.2626430372811755E-2</v>
      </c>
      <c r="F451">
        <f t="shared" si="77"/>
        <v>8.1877184223664301E-3</v>
      </c>
      <c r="G451">
        <f t="shared" ref="G451:G514" si="85">C451/C450-1</f>
        <v>1.270648030495547E-2</v>
      </c>
      <c r="H451">
        <f t="shared" si="78"/>
        <v>8.1543809044023925E-3</v>
      </c>
      <c r="I451">
        <f t="shared" ref="I451:I514" si="86">IF(E451&gt;0,E451,"")</f>
        <v>1.2626430372811755E-2</v>
      </c>
      <c r="J451" t="str">
        <f t="shared" si="79"/>
        <v/>
      </c>
      <c r="K451" t="str">
        <f t="shared" ref="K451:K514" si="87">IF(E451&lt;0,E451,"")</f>
        <v/>
      </c>
      <c r="L451">
        <f t="shared" si="80"/>
        <v>1.2626430372811755E-2</v>
      </c>
      <c r="M451" t="str">
        <f t="shared" si="81"/>
        <v/>
      </c>
      <c r="N451">
        <f>B451/MAX(B$2:B451)-1</f>
        <v>-1.0715240046316854E-2</v>
      </c>
      <c r="O451">
        <f>C451/MAX(C$2:C451)-1</f>
        <v>0</v>
      </c>
      <c r="P451">
        <f t="shared" si="82"/>
        <v>4.4820640045686311E-3</v>
      </c>
      <c r="Q451">
        <f t="shared" si="83"/>
        <v>0</v>
      </c>
    </row>
    <row r="452" spans="1:17">
      <c r="A452" s="1">
        <v>34436</v>
      </c>
      <c r="B452">
        <v>1109.69</v>
      </c>
      <c r="C452">
        <v>7.96</v>
      </c>
      <c r="D452">
        <f t="shared" ref="D452:D515" si="88">LN(B452/B451)</f>
        <v>-8.827397932201224E-4</v>
      </c>
      <c r="E452">
        <f t="shared" si="84"/>
        <v>-1.2554929458319796E-3</v>
      </c>
      <c r="F452">
        <f t="shared" ref="F452:F515" si="89">B452/B451-1</f>
        <v>-8.8235029306638069E-4</v>
      </c>
      <c r="G452">
        <f t="shared" si="85"/>
        <v>-1.2547051442910462E-3</v>
      </c>
      <c r="H452" t="str">
        <f t="shared" ref="H452:H515" si="90">IF(D452&gt;0,D452,"")</f>
        <v/>
      </c>
      <c r="I452" t="str">
        <f t="shared" si="86"/>
        <v/>
      </c>
      <c r="J452">
        <f t="shared" ref="J452:J515" si="91">IF(D452&lt;0,D452,"")</f>
        <v>-8.827397932201224E-4</v>
      </c>
      <c r="K452">
        <f t="shared" si="87"/>
        <v>-1.2554929458319796E-3</v>
      </c>
      <c r="L452" t="str">
        <f t="shared" ref="L452:L515" si="92">IF(D452&gt;0,E452,"")</f>
        <v/>
      </c>
      <c r="M452">
        <f t="shared" ref="M452:M515" si="93">IF(D452&lt;0,E452,"")</f>
        <v>-1.2554929458319796E-3</v>
      </c>
      <c r="N452">
        <f>B452/MAX(B$2:B452)-1</f>
        <v>-1.1588135744188155E-2</v>
      </c>
      <c r="O452">
        <f>C452/MAX(C$2:C452)-1</f>
        <v>-1.2547051442910462E-3</v>
      </c>
      <c r="P452">
        <f t="shared" ref="P452:P515" si="94">(1+G452)/(1+F452)-1</f>
        <v>-3.7268368878673463E-4</v>
      </c>
      <c r="Q452">
        <f t="shared" ref="Q452:Q515" si="95">O452^2</f>
        <v>1.574284999110415E-6</v>
      </c>
    </row>
    <row r="453" spans="1:17">
      <c r="A453" s="1">
        <v>34437</v>
      </c>
      <c r="B453">
        <v>1115.75</v>
      </c>
      <c r="C453">
        <v>8.0299999999999994</v>
      </c>
      <c r="D453">
        <f t="shared" si="88"/>
        <v>5.4461274879992073E-3</v>
      </c>
      <c r="E453">
        <f t="shared" si="84"/>
        <v>8.7555281023785035E-3</v>
      </c>
      <c r="F453">
        <f t="shared" si="89"/>
        <v>5.4609845993025541E-3</v>
      </c>
      <c r="G453">
        <f t="shared" si="85"/>
        <v>8.7939698492460749E-3</v>
      </c>
      <c r="H453">
        <f t="shared" si="90"/>
        <v>5.4461274879992073E-3</v>
      </c>
      <c r="I453">
        <f t="shared" si="86"/>
        <v>8.7555281023785035E-3</v>
      </c>
      <c r="J453" t="str">
        <f t="shared" si="91"/>
        <v/>
      </c>
      <c r="K453" t="str">
        <f t="shared" si="87"/>
        <v/>
      </c>
      <c r="L453">
        <f t="shared" si="92"/>
        <v>8.7555281023785035E-3</v>
      </c>
      <c r="M453" t="str">
        <f t="shared" si="93"/>
        <v/>
      </c>
      <c r="N453">
        <f>B453/MAX(B$2:B453)-1</f>
        <v>-6.1904337757192618E-3</v>
      </c>
      <c r="O453">
        <f>C453/MAX(C$2:C453)-1</f>
        <v>0</v>
      </c>
      <c r="P453">
        <f t="shared" si="94"/>
        <v>3.3148827264259939E-3</v>
      </c>
      <c r="Q453">
        <f t="shared" si="95"/>
        <v>0</v>
      </c>
    </row>
    <row r="454" spans="1:17">
      <c r="A454" s="1">
        <v>34438</v>
      </c>
      <c r="B454">
        <v>1119.32</v>
      </c>
      <c r="C454">
        <v>8.0500000000000007</v>
      </c>
      <c r="D454">
        <f t="shared" si="88"/>
        <v>3.1945335367573819E-3</v>
      </c>
      <c r="E454">
        <f t="shared" si="84"/>
        <v>2.4875634718019286E-3</v>
      </c>
      <c r="F454">
        <f t="shared" si="89"/>
        <v>3.1996414967510045E-3</v>
      </c>
      <c r="G454">
        <f t="shared" si="85"/>
        <v>2.4906600249068322E-3</v>
      </c>
      <c r="H454">
        <f t="shared" si="90"/>
        <v>3.1945335367573819E-3</v>
      </c>
      <c r="I454">
        <f t="shared" si="86"/>
        <v>2.4875634718019286E-3</v>
      </c>
      <c r="J454" t="str">
        <f t="shared" si="91"/>
        <v/>
      </c>
      <c r="K454" t="str">
        <f t="shared" si="87"/>
        <v/>
      </c>
      <c r="L454">
        <f t="shared" si="92"/>
        <v>2.4875634718019286E-3</v>
      </c>
      <c r="M454" t="str">
        <f t="shared" si="93"/>
        <v/>
      </c>
      <c r="N454">
        <f>B454/MAX(B$2:B454)-1</f>
        <v>-3.0105994477599429E-3</v>
      </c>
      <c r="O454">
        <f>C454/MAX(C$2:C454)-1</f>
        <v>0</v>
      </c>
      <c r="P454">
        <f t="shared" si="94"/>
        <v>-7.0672022050011218E-4</v>
      </c>
      <c r="Q454">
        <f t="shared" si="95"/>
        <v>0</v>
      </c>
    </row>
    <row r="455" spans="1:17">
      <c r="A455" s="1">
        <v>34439</v>
      </c>
      <c r="B455">
        <v>1108.17</v>
      </c>
      <c r="C455">
        <v>7.9</v>
      </c>
      <c r="D455">
        <f t="shared" si="88"/>
        <v>-1.0011351905137092E-2</v>
      </c>
      <c r="E455">
        <f t="shared" si="84"/>
        <v>-1.8809331957496227E-2</v>
      </c>
      <c r="F455">
        <f t="shared" si="89"/>
        <v>-9.9614051388341451E-3</v>
      </c>
      <c r="G455">
        <f t="shared" si="85"/>
        <v>-1.8633540372670843E-2</v>
      </c>
      <c r="H455" t="str">
        <f t="shared" si="90"/>
        <v/>
      </c>
      <c r="I455" t="str">
        <f t="shared" si="86"/>
        <v/>
      </c>
      <c r="J455">
        <f t="shared" si="91"/>
        <v>-1.0011351905137092E-2</v>
      </c>
      <c r="K455">
        <f t="shared" si="87"/>
        <v>-1.8809331957496227E-2</v>
      </c>
      <c r="L455" t="str">
        <f t="shared" si="92"/>
        <v/>
      </c>
      <c r="M455">
        <f t="shared" si="93"/>
        <v>-1.8809331957496227E-2</v>
      </c>
      <c r="N455">
        <f>B455/MAX(B$2:B455)-1</f>
        <v>-1.2942014785784273E-2</v>
      </c>
      <c r="O455">
        <f>C455/MAX(C$2:C455)-1</f>
        <v>-1.8633540372670843E-2</v>
      </c>
      <c r="P455">
        <f t="shared" si="94"/>
        <v>-8.7593910771254224E-3</v>
      </c>
      <c r="Q455">
        <f t="shared" si="95"/>
        <v>3.4720882681995425E-4</v>
      </c>
    </row>
    <row r="456" spans="1:17">
      <c r="A456" s="1">
        <v>34440</v>
      </c>
      <c r="B456">
        <v>1122.72</v>
      </c>
      <c r="C456">
        <v>7.86</v>
      </c>
      <c r="D456">
        <f t="shared" si="88"/>
        <v>1.3044306362979039E-2</v>
      </c>
      <c r="E456">
        <f t="shared" si="84"/>
        <v>-5.0761530318606607E-3</v>
      </c>
      <c r="F456">
        <f t="shared" si="89"/>
        <v>1.3129754460055709E-2</v>
      </c>
      <c r="G456">
        <f t="shared" si="85"/>
        <v>-5.0632911392405333E-3</v>
      </c>
      <c r="H456">
        <f t="shared" si="90"/>
        <v>1.3044306362979039E-2</v>
      </c>
      <c r="I456" t="str">
        <f t="shared" si="86"/>
        <v/>
      </c>
      <c r="J456" t="str">
        <f t="shared" si="91"/>
        <v/>
      </c>
      <c r="K456">
        <f t="shared" si="87"/>
        <v>-5.0761530318606607E-3</v>
      </c>
      <c r="L456">
        <f t="shared" si="92"/>
        <v>-5.0761530318606607E-3</v>
      </c>
      <c r="M456" t="str">
        <f t="shared" si="93"/>
        <v/>
      </c>
      <c r="N456">
        <f>B456/MAX(B$2:B456)-1</f>
        <v>0</v>
      </c>
      <c r="O456">
        <f>C456/MAX(C$2:C456)-1</f>
        <v>-2.3602484472049712E-2</v>
      </c>
      <c r="P456">
        <f t="shared" si="94"/>
        <v>-1.7957271039771405E-2</v>
      </c>
      <c r="Q456">
        <f t="shared" si="95"/>
        <v>5.570772732533478E-4</v>
      </c>
    </row>
    <row r="457" spans="1:17">
      <c r="A457" s="1">
        <v>34443</v>
      </c>
      <c r="B457">
        <v>1123.6500000000001</v>
      </c>
      <c r="C457">
        <v>7.92</v>
      </c>
      <c r="D457">
        <f t="shared" si="88"/>
        <v>8.2800255802302426E-4</v>
      </c>
      <c r="E457">
        <f t="shared" si="84"/>
        <v>7.6045993852192125E-3</v>
      </c>
      <c r="F457">
        <f t="shared" si="89"/>
        <v>8.283454467721274E-4</v>
      </c>
      <c r="G457">
        <f t="shared" si="85"/>
        <v>7.6335877862594437E-3</v>
      </c>
      <c r="H457">
        <f t="shared" si="90"/>
        <v>8.2800255802302426E-4</v>
      </c>
      <c r="I457">
        <f t="shared" si="86"/>
        <v>7.6045993852192125E-3</v>
      </c>
      <c r="J457" t="str">
        <f t="shared" si="91"/>
        <v/>
      </c>
      <c r="K457" t="str">
        <f t="shared" si="87"/>
        <v/>
      </c>
      <c r="L457">
        <f t="shared" si="92"/>
        <v>7.6045993852192125E-3</v>
      </c>
      <c r="M457" t="str">
        <f t="shared" si="93"/>
        <v/>
      </c>
      <c r="N457">
        <f>B457/MAX(B$2:B457)-1</f>
        <v>0</v>
      </c>
      <c r="O457">
        <f>C457/MAX(C$2:C457)-1</f>
        <v>-1.6149068322981464E-2</v>
      </c>
      <c r="P457">
        <f t="shared" si="94"/>
        <v>6.7996099135756438E-3</v>
      </c>
      <c r="Q457">
        <f t="shared" si="95"/>
        <v>2.6079240770032335E-4</v>
      </c>
    </row>
    <row r="458" spans="1:17">
      <c r="A458" s="1">
        <v>34444</v>
      </c>
      <c r="B458">
        <v>1126.67</v>
      </c>
      <c r="C458">
        <v>7.95</v>
      </c>
      <c r="D458">
        <f t="shared" si="88"/>
        <v>2.6840643224581916E-3</v>
      </c>
      <c r="E458">
        <f t="shared" si="84"/>
        <v>3.7807228399061523E-3</v>
      </c>
      <c r="F458">
        <f t="shared" si="89"/>
        <v>2.6876696480220286E-3</v>
      </c>
      <c r="G458">
        <f t="shared" si="85"/>
        <v>3.7878787878788955E-3</v>
      </c>
      <c r="H458">
        <f t="shared" si="90"/>
        <v>2.6840643224581916E-3</v>
      </c>
      <c r="I458">
        <f t="shared" si="86"/>
        <v>3.7807228399061523E-3</v>
      </c>
      <c r="J458" t="str">
        <f t="shared" si="91"/>
        <v/>
      </c>
      <c r="K458" t="str">
        <f t="shared" si="87"/>
        <v/>
      </c>
      <c r="L458">
        <f t="shared" si="92"/>
        <v>3.7807228399061523E-3</v>
      </c>
      <c r="M458" t="str">
        <f t="shared" si="93"/>
        <v/>
      </c>
      <c r="N458">
        <f>B458/MAX(B$2:B458)-1</f>
        <v>0</v>
      </c>
      <c r="O458">
        <f>C458/MAX(C$2:C458)-1</f>
        <v>-1.2422360248447228E-2</v>
      </c>
      <c r="P458">
        <f t="shared" si="94"/>
        <v>1.0972600672780608E-3</v>
      </c>
      <c r="Q458">
        <f t="shared" si="95"/>
        <v>1.543150341422019E-4</v>
      </c>
    </row>
    <row r="459" spans="1:17">
      <c r="A459" s="1">
        <v>34445</v>
      </c>
      <c r="B459">
        <v>1130.54</v>
      </c>
      <c r="C459">
        <v>7.92</v>
      </c>
      <c r="D459">
        <f t="shared" si="88"/>
        <v>3.4290152816983215E-3</v>
      </c>
      <c r="E459">
        <f t="shared" si="84"/>
        <v>-3.7807228399060443E-3</v>
      </c>
      <c r="F459">
        <f t="shared" si="89"/>
        <v>3.4349010801741908E-3</v>
      </c>
      <c r="G459">
        <f t="shared" si="85"/>
        <v>-3.7735849056603765E-3</v>
      </c>
      <c r="H459">
        <f t="shared" si="90"/>
        <v>3.4290152816983215E-3</v>
      </c>
      <c r="I459" t="str">
        <f t="shared" si="86"/>
        <v/>
      </c>
      <c r="J459" t="str">
        <f t="shared" si="91"/>
        <v/>
      </c>
      <c r="K459">
        <f t="shared" si="87"/>
        <v>-3.7807228399060443E-3</v>
      </c>
      <c r="L459">
        <f t="shared" si="92"/>
        <v>-3.7807228399060443E-3</v>
      </c>
      <c r="M459" t="str">
        <f t="shared" si="93"/>
        <v/>
      </c>
      <c r="N459">
        <f>B459/MAX(B$2:B459)-1</f>
        <v>0</v>
      </c>
      <c r="O459">
        <f>C459/MAX(C$2:C459)-1</f>
        <v>-1.6149068322981464E-2</v>
      </c>
      <c r="P459">
        <f t="shared" si="94"/>
        <v>-7.1838103080477111E-3</v>
      </c>
      <c r="Q459">
        <f t="shared" si="95"/>
        <v>2.6079240770032335E-4</v>
      </c>
    </row>
    <row r="460" spans="1:17">
      <c r="A460" s="1">
        <v>34446</v>
      </c>
      <c r="B460">
        <v>1119.58</v>
      </c>
      <c r="C460">
        <v>7.85</v>
      </c>
      <c r="D460">
        <f t="shared" si="88"/>
        <v>-9.7417797071011232E-3</v>
      </c>
      <c r="E460">
        <f t="shared" si="84"/>
        <v>-8.8776740320174533E-3</v>
      </c>
      <c r="F460">
        <f t="shared" si="89"/>
        <v>-9.6944822828028965E-3</v>
      </c>
      <c r="G460">
        <f t="shared" si="85"/>
        <v>-8.8383838383838675E-3</v>
      </c>
      <c r="H460" t="str">
        <f t="shared" si="90"/>
        <v/>
      </c>
      <c r="I460" t="str">
        <f t="shared" si="86"/>
        <v/>
      </c>
      <c r="J460">
        <f t="shared" si="91"/>
        <v>-9.7417797071011232E-3</v>
      </c>
      <c r="K460">
        <f t="shared" si="87"/>
        <v>-8.8776740320174533E-3</v>
      </c>
      <c r="L460" t="str">
        <f t="shared" si="92"/>
        <v/>
      </c>
      <c r="M460">
        <f t="shared" si="93"/>
        <v>-8.8776740320174533E-3</v>
      </c>
      <c r="N460">
        <f>B460/MAX(B$2:B460)-1</f>
        <v>-9.6944822828028965E-3</v>
      </c>
      <c r="O460">
        <f>C460/MAX(C$2:C460)-1</f>
        <v>-2.4844720496894568E-2</v>
      </c>
      <c r="P460">
        <f t="shared" si="94"/>
        <v>8.6447912195053433E-4</v>
      </c>
      <c r="Q460">
        <f t="shared" si="95"/>
        <v>6.1726013656881302E-4</v>
      </c>
    </row>
    <row r="461" spans="1:17">
      <c r="A461" s="1">
        <v>34447</v>
      </c>
      <c r="B461">
        <v>1107.9000000000001</v>
      </c>
      <c r="C461">
        <v>7.82</v>
      </c>
      <c r="D461">
        <f t="shared" si="88"/>
        <v>-1.0487283432429786E-2</v>
      </c>
      <c r="E461">
        <f t="shared" si="84"/>
        <v>-3.8289772370972393E-3</v>
      </c>
      <c r="F461">
        <f t="shared" si="89"/>
        <v>-1.0432483609924992E-2</v>
      </c>
      <c r="G461">
        <f t="shared" si="85"/>
        <v>-3.8216560509553021E-3</v>
      </c>
      <c r="H461" t="str">
        <f t="shared" si="90"/>
        <v/>
      </c>
      <c r="I461" t="str">
        <f t="shared" si="86"/>
        <v/>
      </c>
      <c r="J461">
        <f t="shared" si="91"/>
        <v>-1.0487283432429786E-2</v>
      </c>
      <c r="K461">
        <f t="shared" si="87"/>
        <v>-3.8289772370972393E-3</v>
      </c>
      <c r="L461" t="str">
        <f t="shared" si="92"/>
        <v/>
      </c>
      <c r="M461">
        <f t="shared" si="93"/>
        <v>-3.8289772370972393E-3</v>
      </c>
      <c r="N461">
        <f>B461/MAX(B$2:B461)-1</f>
        <v>-2.0025828365205944E-2</v>
      </c>
      <c r="O461">
        <f>C461/MAX(C$2:C461)-1</f>
        <v>-2.8571428571428581E-2</v>
      </c>
      <c r="P461">
        <f t="shared" si="94"/>
        <v>6.6805219951902028E-3</v>
      </c>
      <c r="Q461">
        <f t="shared" si="95"/>
        <v>8.1632653061224547E-4</v>
      </c>
    </row>
    <row r="462" spans="1:17">
      <c r="A462" s="1">
        <v>34450</v>
      </c>
      <c r="B462">
        <v>1086.54</v>
      </c>
      <c r="C462">
        <v>7.62</v>
      </c>
      <c r="D462">
        <f t="shared" si="88"/>
        <v>-1.9467996045321279E-2</v>
      </c>
      <c r="E462">
        <f t="shared" si="84"/>
        <v>-2.5908184858664803E-2</v>
      </c>
      <c r="F462">
        <f t="shared" si="89"/>
        <v>-1.9279718386136069E-2</v>
      </c>
      <c r="G462">
        <f t="shared" si="85"/>
        <v>-2.5575447570332477E-2</v>
      </c>
      <c r="H462" t="str">
        <f t="shared" si="90"/>
        <v/>
      </c>
      <c r="I462" t="str">
        <f t="shared" si="86"/>
        <v/>
      </c>
      <c r="J462">
        <f t="shared" si="91"/>
        <v>-1.9467996045321279E-2</v>
      </c>
      <c r="K462">
        <f t="shared" si="87"/>
        <v>-2.5908184858664803E-2</v>
      </c>
      <c r="L462" t="str">
        <f t="shared" si="92"/>
        <v/>
      </c>
      <c r="M462">
        <f t="shared" si="93"/>
        <v>-2.5908184858664803E-2</v>
      </c>
      <c r="N462">
        <f>B462/MAX(B$2:B462)-1</f>
        <v>-3.8919454420011657E-2</v>
      </c>
      <c r="O462">
        <f>C462/MAX(C$2:C462)-1</f>
        <v>-5.3416149068323038E-2</v>
      </c>
      <c r="P462">
        <f t="shared" si="94"/>
        <v>-6.4194952446953168E-3</v>
      </c>
      <c r="Q462">
        <f t="shared" si="95"/>
        <v>2.8532849812893083E-3</v>
      </c>
    </row>
    <row r="463" spans="1:17">
      <c r="A463" s="1">
        <v>34451</v>
      </c>
      <c r="B463">
        <v>1085.1099999999999</v>
      </c>
      <c r="C463">
        <v>7.67</v>
      </c>
      <c r="D463">
        <f t="shared" si="88"/>
        <v>-1.3169711571241248E-3</v>
      </c>
      <c r="E463">
        <f t="shared" si="84"/>
        <v>6.5402456806099747E-3</v>
      </c>
      <c r="F463">
        <f t="shared" si="89"/>
        <v>-1.3161043311797904E-3</v>
      </c>
      <c r="G463">
        <f t="shared" si="85"/>
        <v>6.5616797900263091E-3</v>
      </c>
      <c r="H463" t="str">
        <f t="shared" si="90"/>
        <v/>
      </c>
      <c r="I463">
        <f t="shared" si="86"/>
        <v>6.5402456806099747E-3</v>
      </c>
      <c r="J463">
        <f t="shared" si="91"/>
        <v>-1.3169711571241248E-3</v>
      </c>
      <c r="K463" t="str">
        <f t="shared" si="87"/>
        <v/>
      </c>
      <c r="L463" t="str">
        <f t="shared" si="92"/>
        <v/>
      </c>
      <c r="M463">
        <f t="shared" si="93"/>
        <v>6.5402456806099747E-3</v>
      </c>
      <c r="N463">
        <f>B463/MAX(B$2:B463)-1</f>
        <v>-4.0184336688662059E-2</v>
      </c>
      <c r="O463">
        <f>C463/MAX(C$2:C463)-1</f>
        <v>-4.7204968944099424E-2</v>
      </c>
      <c r="P463">
        <f t="shared" si="94"/>
        <v>7.8881657703415708E-3</v>
      </c>
      <c r="Q463">
        <f t="shared" si="95"/>
        <v>2.2283090930133912E-3</v>
      </c>
    </row>
    <row r="464" spans="1:17">
      <c r="A464" s="1">
        <v>34452</v>
      </c>
      <c r="B464">
        <v>1094.6199999999999</v>
      </c>
      <c r="C464">
        <v>7.67</v>
      </c>
      <c r="D464">
        <f t="shared" si="88"/>
        <v>8.725906733422311E-3</v>
      </c>
      <c r="E464">
        <f t="shared" si="84"/>
        <v>0</v>
      </c>
      <c r="F464">
        <f t="shared" si="89"/>
        <v>8.7640884334307945E-3</v>
      </c>
      <c r="G464">
        <f t="shared" si="85"/>
        <v>0</v>
      </c>
      <c r="H464">
        <f t="shared" si="90"/>
        <v>8.725906733422311E-3</v>
      </c>
      <c r="I464" t="str">
        <f t="shared" si="86"/>
        <v/>
      </c>
      <c r="J464" t="str">
        <f t="shared" si="91"/>
        <v/>
      </c>
      <c r="K464" t="str">
        <f t="shared" si="87"/>
        <v/>
      </c>
      <c r="L464">
        <f t="shared" si="92"/>
        <v>0</v>
      </c>
      <c r="M464" t="str">
        <f t="shared" si="93"/>
        <v/>
      </c>
      <c r="N464">
        <f>B464/MAX(B$2:B464)-1</f>
        <v>-3.1772427335609588E-2</v>
      </c>
      <c r="O464">
        <f>C464/MAX(C$2:C464)-1</f>
        <v>-4.7204968944099424E-2</v>
      </c>
      <c r="P464">
        <f t="shared" si="94"/>
        <v>-8.6879465019824575E-3</v>
      </c>
      <c r="Q464">
        <f t="shared" si="95"/>
        <v>2.2283090930133912E-3</v>
      </c>
    </row>
    <row r="465" spans="1:17">
      <c r="A465" s="1">
        <v>34453</v>
      </c>
      <c r="B465">
        <v>1111.75</v>
      </c>
      <c r="C465">
        <v>7.8</v>
      </c>
      <c r="D465">
        <f t="shared" si="88"/>
        <v>1.552807933320177E-2</v>
      </c>
      <c r="E465">
        <f t="shared" si="84"/>
        <v>1.6807118316381191E-2</v>
      </c>
      <c r="F465">
        <f t="shared" si="89"/>
        <v>1.5649266412088414E-2</v>
      </c>
      <c r="G465">
        <f t="shared" si="85"/>
        <v>1.6949152542372836E-2</v>
      </c>
      <c r="H465">
        <f t="shared" si="90"/>
        <v>1.552807933320177E-2</v>
      </c>
      <c r="I465">
        <f t="shared" si="86"/>
        <v>1.6807118316381191E-2</v>
      </c>
      <c r="J465" t="str">
        <f t="shared" si="91"/>
        <v/>
      </c>
      <c r="K465" t="str">
        <f t="shared" si="87"/>
        <v/>
      </c>
      <c r="L465">
        <f t="shared" si="92"/>
        <v>1.6807118316381191E-2</v>
      </c>
      <c r="M465" t="str">
        <f t="shared" si="93"/>
        <v/>
      </c>
      <c r="N465">
        <f>B465/MAX(B$2:B465)-1</f>
        <v>-1.6620376103454904E-2</v>
      </c>
      <c r="O465">
        <f>C465/MAX(C$2:C465)-1</f>
        <v>-3.1055900621118071E-2</v>
      </c>
      <c r="P465">
        <f t="shared" si="94"/>
        <v>1.2798573023897752E-3</v>
      </c>
      <c r="Q465">
        <f t="shared" si="95"/>
        <v>9.6446896338876179E-4</v>
      </c>
    </row>
    <row r="466" spans="1:17">
      <c r="A466" s="1">
        <v>34454</v>
      </c>
      <c r="B466">
        <v>1121</v>
      </c>
      <c r="C466">
        <v>7.85</v>
      </c>
      <c r="D466">
        <f t="shared" si="88"/>
        <v>8.285793681353992E-3</v>
      </c>
      <c r="E466">
        <f t="shared" si="84"/>
        <v>6.3897980987709883E-3</v>
      </c>
      <c r="F466">
        <f t="shared" si="89"/>
        <v>8.3202158758712841E-3</v>
      </c>
      <c r="G466">
        <f t="shared" si="85"/>
        <v>6.4102564102563875E-3</v>
      </c>
      <c r="H466">
        <f t="shared" si="90"/>
        <v>8.285793681353992E-3</v>
      </c>
      <c r="I466">
        <f t="shared" si="86"/>
        <v>6.3897980987709883E-3</v>
      </c>
      <c r="J466" t="str">
        <f t="shared" si="91"/>
        <v/>
      </c>
      <c r="K466" t="str">
        <f t="shared" si="87"/>
        <v/>
      </c>
      <c r="L466">
        <f t="shared" si="92"/>
        <v>6.3897980987709883E-3</v>
      </c>
      <c r="M466" t="str">
        <f t="shared" si="93"/>
        <v/>
      </c>
      <c r="N466">
        <f>B466/MAX(B$2:B466)-1</f>
        <v>-8.4384453447025054E-3</v>
      </c>
      <c r="O466">
        <f>C466/MAX(C$2:C466)-1</f>
        <v>-2.4844720496894568E-2</v>
      </c>
      <c r="P466">
        <f t="shared" si="94"/>
        <v>-1.8941993183740902E-3</v>
      </c>
      <c r="Q466">
        <f t="shared" si="95"/>
        <v>6.1726013656881302E-4</v>
      </c>
    </row>
    <row r="467" spans="1:17">
      <c r="A467" s="1">
        <v>34457</v>
      </c>
      <c r="B467">
        <v>1122.07</v>
      </c>
      <c r="C467">
        <v>7.94</v>
      </c>
      <c r="D467">
        <f t="shared" si="88"/>
        <v>9.5404965619471987E-4</v>
      </c>
      <c r="E467">
        <f t="shared" si="84"/>
        <v>1.1399743464727288E-2</v>
      </c>
      <c r="F467">
        <f t="shared" si="89"/>
        <v>9.5450490633353091E-4</v>
      </c>
      <c r="G467">
        <f t="shared" si="85"/>
        <v>1.1464968152866239E-2</v>
      </c>
      <c r="H467">
        <f t="shared" si="90"/>
        <v>9.5404965619471987E-4</v>
      </c>
      <c r="I467">
        <f t="shared" si="86"/>
        <v>1.1399743464727288E-2</v>
      </c>
      <c r="J467" t="str">
        <f t="shared" si="91"/>
        <v/>
      </c>
      <c r="K467" t="str">
        <f t="shared" si="87"/>
        <v/>
      </c>
      <c r="L467">
        <f t="shared" si="92"/>
        <v>1.1399743464727288E-2</v>
      </c>
      <c r="M467" t="str">
        <f t="shared" si="93"/>
        <v/>
      </c>
      <c r="N467">
        <f>B467/MAX(B$2:B467)-1</f>
        <v>-7.4919949758522897E-3</v>
      </c>
      <c r="O467">
        <f>C467/MAX(C$2:C467)-1</f>
        <v>-1.3664596273291973E-2</v>
      </c>
      <c r="P467">
        <f t="shared" si="94"/>
        <v>1.0500440524533472E-2</v>
      </c>
      <c r="Q467">
        <f t="shared" si="95"/>
        <v>1.8672119131206489E-4</v>
      </c>
    </row>
    <row r="468" spans="1:17">
      <c r="A468" s="1">
        <v>34458</v>
      </c>
      <c r="B468">
        <v>1115.5</v>
      </c>
      <c r="C468">
        <v>7.91</v>
      </c>
      <c r="D468">
        <f t="shared" si="88"/>
        <v>-5.8724588557675008E-3</v>
      </c>
      <c r="E468">
        <f t="shared" si="84"/>
        <v>-3.7854934794818561E-3</v>
      </c>
      <c r="F468">
        <f t="shared" si="89"/>
        <v>-5.8552496724803005E-3</v>
      </c>
      <c r="G468">
        <f t="shared" si="85"/>
        <v>-3.7783375314861534E-3</v>
      </c>
      <c r="H468" t="str">
        <f t="shared" si="90"/>
        <v/>
      </c>
      <c r="I468" t="str">
        <f t="shared" si="86"/>
        <v/>
      </c>
      <c r="J468">
        <f t="shared" si="91"/>
        <v>-5.8724588557675008E-3</v>
      </c>
      <c r="K468">
        <f t="shared" si="87"/>
        <v>-3.7854934794818561E-3</v>
      </c>
      <c r="L468" t="str">
        <f t="shared" si="92"/>
        <v/>
      </c>
      <c r="M468">
        <f t="shared" si="93"/>
        <v>-3.7854934794818561E-3</v>
      </c>
      <c r="N468">
        <f>B468/MAX(B$2:B468)-1</f>
        <v>-1.3303377147203976E-2</v>
      </c>
      <c r="O468">
        <f>C468/MAX(C$2:C468)-1</f>
        <v>-1.7391304347826209E-2</v>
      </c>
      <c r="P468">
        <f t="shared" si="94"/>
        <v>2.0891446042539119E-3</v>
      </c>
      <c r="Q468">
        <f t="shared" si="95"/>
        <v>3.0245746691871881E-4</v>
      </c>
    </row>
    <row r="469" spans="1:17">
      <c r="A469" s="1">
        <v>34459</v>
      </c>
      <c r="B469">
        <v>1104.92</v>
      </c>
      <c r="C469">
        <v>7.87</v>
      </c>
      <c r="D469">
        <f t="shared" si="88"/>
        <v>-9.5298007316546203E-3</v>
      </c>
      <c r="E469">
        <f t="shared" si="84"/>
        <v>-5.0697193502506222E-3</v>
      </c>
      <c r="F469">
        <f t="shared" si="89"/>
        <v>-9.4845360824741265E-3</v>
      </c>
      <c r="G469">
        <f t="shared" si="85"/>
        <v>-5.0568900126422012E-3</v>
      </c>
      <c r="H469" t="str">
        <f t="shared" si="90"/>
        <v/>
      </c>
      <c r="I469" t="str">
        <f t="shared" si="86"/>
        <v/>
      </c>
      <c r="J469">
        <f t="shared" si="91"/>
        <v>-9.5298007316546203E-3</v>
      </c>
      <c r="K469">
        <f t="shared" si="87"/>
        <v>-5.0697193502506222E-3</v>
      </c>
      <c r="L469" t="str">
        <f t="shared" si="92"/>
        <v/>
      </c>
      <c r="M469">
        <f t="shared" si="93"/>
        <v>-5.0697193502506222E-3</v>
      </c>
      <c r="N469">
        <f>B469/MAX(B$2:B469)-1</f>
        <v>-2.2661736869106663E-2</v>
      </c>
      <c r="O469">
        <f>C469/MAX(C$2:C469)-1</f>
        <v>-2.2360248447205078E-2</v>
      </c>
      <c r="P469">
        <f t="shared" si="94"/>
        <v>4.4700423477694873E-3</v>
      </c>
      <c r="Q469">
        <f t="shared" si="95"/>
        <v>4.9998071062073708E-4</v>
      </c>
    </row>
    <row r="470" spans="1:17">
      <c r="A470" s="1">
        <v>34460</v>
      </c>
      <c r="B470">
        <v>1095.1400000000001</v>
      </c>
      <c r="C470">
        <v>7.77</v>
      </c>
      <c r="D470">
        <f t="shared" si="88"/>
        <v>-8.890725181663655E-3</v>
      </c>
      <c r="E470">
        <f t="shared" si="84"/>
        <v>-1.2787898049755841E-2</v>
      </c>
      <c r="F470">
        <f t="shared" si="89"/>
        <v>-8.8513195525468102E-3</v>
      </c>
      <c r="G470">
        <f t="shared" si="85"/>
        <v>-1.2706480304955581E-2</v>
      </c>
      <c r="H470" t="str">
        <f t="shared" si="90"/>
        <v/>
      </c>
      <c r="I470" t="str">
        <f t="shared" si="86"/>
        <v/>
      </c>
      <c r="J470">
        <f t="shared" si="91"/>
        <v>-8.890725181663655E-3</v>
      </c>
      <c r="K470">
        <f t="shared" si="87"/>
        <v>-1.2787898049755841E-2</v>
      </c>
      <c r="L470" t="str">
        <f t="shared" si="92"/>
        <v/>
      </c>
      <c r="M470">
        <f t="shared" si="93"/>
        <v>-1.2787898049755841E-2</v>
      </c>
      <c r="N470">
        <f>B470/MAX(B$2:B470)-1</f>
        <v>-3.1312470147009219E-2</v>
      </c>
      <c r="O470">
        <f>C470/MAX(C$2:C470)-1</f>
        <v>-3.4782608695652306E-2</v>
      </c>
      <c r="P470">
        <f t="shared" si="94"/>
        <v>-3.8895887453216371E-3</v>
      </c>
      <c r="Q470">
        <f t="shared" si="95"/>
        <v>1.2098298676748674E-3</v>
      </c>
    </row>
    <row r="471" spans="1:17">
      <c r="A471" s="1">
        <v>34461</v>
      </c>
      <c r="B471">
        <v>1108.1400000000001</v>
      </c>
      <c r="C471">
        <v>7.79</v>
      </c>
      <c r="D471">
        <f t="shared" si="88"/>
        <v>1.1800725156606098E-2</v>
      </c>
      <c r="E471">
        <f t="shared" si="84"/>
        <v>2.5706955031008917E-3</v>
      </c>
      <c r="F471">
        <f t="shared" si="89"/>
        <v>1.1870628412805617E-2</v>
      </c>
      <c r="G471">
        <f t="shared" si="85"/>
        <v>2.5740025740026429E-3</v>
      </c>
      <c r="H471">
        <f t="shared" si="90"/>
        <v>1.1800725156606098E-2</v>
      </c>
      <c r="I471">
        <f t="shared" si="86"/>
        <v>2.5706955031008917E-3</v>
      </c>
      <c r="J471" t="str">
        <f t="shared" si="91"/>
        <v/>
      </c>
      <c r="K471" t="str">
        <f t="shared" si="87"/>
        <v/>
      </c>
      <c r="L471">
        <f t="shared" si="92"/>
        <v>2.5706955031008917E-3</v>
      </c>
      <c r="M471" t="str">
        <f t="shared" si="93"/>
        <v/>
      </c>
      <c r="N471">
        <f>B471/MAX(B$2:B471)-1</f>
        <v>-1.9813540432005783E-2</v>
      </c>
      <c r="O471">
        <f>C471/MAX(C$2:C471)-1</f>
        <v>-3.2298136645962816E-2</v>
      </c>
      <c r="P471">
        <f t="shared" si="94"/>
        <v>-9.1875636842878583E-3</v>
      </c>
      <c r="Q471">
        <f t="shared" si="95"/>
        <v>1.0431696308012862E-3</v>
      </c>
    </row>
    <row r="472" spans="1:17">
      <c r="A472" s="1">
        <v>34464</v>
      </c>
      <c r="B472">
        <v>1106.6400000000001</v>
      </c>
      <c r="C472">
        <v>7.87</v>
      </c>
      <c r="D472">
        <f t="shared" si="88"/>
        <v>-1.3545365493151786E-3</v>
      </c>
      <c r="E472">
        <f t="shared" si="84"/>
        <v>1.0217202546654914E-2</v>
      </c>
      <c r="F472">
        <f t="shared" si="89"/>
        <v>-1.3536195787535732E-3</v>
      </c>
      <c r="G472">
        <f t="shared" si="85"/>
        <v>1.0269576379974277E-2</v>
      </c>
      <c r="H472" t="str">
        <f t="shared" si="90"/>
        <v/>
      </c>
      <c r="I472">
        <f t="shared" si="86"/>
        <v>1.0217202546654914E-2</v>
      </c>
      <c r="J472">
        <f t="shared" si="91"/>
        <v>-1.3545365493151786E-3</v>
      </c>
      <c r="K472" t="str">
        <f t="shared" si="87"/>
        <v/>
      </c>
      <c r="L472" t="str">
        <f t="shared" si="92"/>
        <v/>
      </c>
      <c r="M472">
        <f t="shared" si="93"/>
        <v>1.0217202546654914E-2</v>
      </c>
      <c r="N472">
        <f>B472/MAX(B$2:B472)-1</f>
        <v>-2.1140340014506265E-2</v>
      </c>
      <c r="O472">
        <f>C472/MAX(C$2:C472)-1</f>
        <v>-2.2360248447205078E-2</v>
      </c>
      <c r="P472">
        <f t="shared" si="94"/>
        <v>1.1638950670231241E-2</v>
      </c>
      <c r="Q472">
        <f t="shared" si="95"/>
        <v>4.9998071062073708E-4</v>
      </c>
    </row>
    <row r="473" spans="1:17">
      <c r="A473" s="1">
        <v>34465</v>
      </c>
      <c r="B473">
        <v>1115.79</v>
      </c>
      <c r="C473">
        <v>7.79</v>
      </c>
      <c r="D473">
        <f t="shared" si="88"/>
        <v>8.234276625105421E-3</v>
      </c>
      <c r="E473">
        <f t="shared" si="84"/>
        <v>-1.021720254665494E-2</v>
      </c>
      <c r="F473">
        <f t="shared" si="89"/>
        <v>8.2682715246149563E-3</v>
      </c>
      <c r="G473">
        <f t="shared" si="85"/>
        <v>-1.0165184243964398E-2</v>
      </c>
      <c r="H473">
        <f t="shared" si="90"/>
        <v>8.234276625105421E-3</v>
      </c>
      <c r="I473" t="str">
        <f t="shared" si="86"/>
        <v/>
      </c>
      <c r="J473" t="str">
        <f t="shared" si="91"/>
        <v/>
      </c>
      <c r="K473">
        <f t="shared" si="87"/>
        <v>-1.021720254665494E-2</v>
      </c>
      <c r="L473">
        <f t="shared" si="92"/>
        <v>-1.021720254665494E-2</v>
      </c>
      <c r="M473" t="str">
        <f t="shared" si="93"/>
        <v/>
      </c>
      <c r="N473">
        <f>B473/MAX(B$2:B473)-1</f>
        <v>-1.3046862561253869E-2</v>
      </c>
      <c r="O473">
        <f>C473/MAX(C$2:C473)-1</f>
        <v>-3.2298136645962816E-2</v>
      </c>
      <c r="P473">
        <f t="shared" si="94"/>
        <v>-1.8282292807554001E-2</v>
      </c>
      <c r="Q473">
        <f t="shared" si="95"/>
        <v>1.0431696308012862E-3</v>
      </c>
    </row>
    <row r="474" spans="1:17">
      <c r="A474" s="1">
        <v>34466</v>
      </c>
      <c r="B474">
        <v>1118.8599999999999</v>
      </c>
      <c r="C474">
        <v>7.78</v>
      </c>
      <c r="D474">
        <f t="shared" si="88"/>
        <v>2.7476355862561834E-3</v>
      </c>
      <c r="E474">
        <f t="shared" si="84"/>
        <v>-1.2845216923566276E-3</v>
      </c>
      <c r="F474">
        <f t="shared" si="89"/>
        <v>2.7514137965027885E-3</v>
      </c>
      <c r="G474">
        <f t="shared" si="85"/>
        <v>-1.2836970474967568E-3</v>
      </c>
      <c r="H474">
        <f t="shared" si="90"/>
        <v>2.7476355862561834E-3</v>
      </c>
      <c r="I474" t="str">
        <f t="shared" si="86"/>
        <v/>
      </c>
      <c r="J474" t="str">
        <f t="shared" si="91"/>
        <v/>
      </c>
      <c r="K474">
        <f t="shared" si="87"/>
        <v>-1.2845216923566276E-3</v>
      </c>
      <c r="L474">
        <f t="shared" si="92"/>
        <v>-1.2845216923566276E-3</v>
      </c>
      <c r="M474" t="str">
        <f t="shared" si="93"/>
        <v/>
      </c>
      <c r="N474">
        <f>B474/MAX(B$2:B474)-1</f>
        <v>-1.0331346082403159E-2</v>
      </c>
      <c r="O474">
        <f>C474/MAX(C$2:C474)-1</f>
        <v>-3.3540372670807561E-2</v>
      </c>
      <c r="P474">
        <f t="shared" si="94"/>
        <v>-4.024039047446748E-3</v>
      </c>
      <c r="Q474">
        <f t="shared" si="95"/>
        <v>1.1249565988966548E-3</v>
      </c>
    </row>
    <row r="475" spans="1:17">
      <c r="A475" s="1">
        <v>34467</v>
      </c>
      <c r="B475">
        <v>1117.3699999999999</v>
      </c>
      <c r="C475">
        <v>7.76</v>
      </c>
      <c r="D475">
        <f t="shared" si="88"/>
        <v>-1.3326001533813978E-3</v>
      </c>
      <c r="E475">
        <f t="shared" si="84"/>
        <v>-2.5740039951728773E-3</v>
      </c>
      <c r="F475">
        <f t="shared" si="89"/>
        <v>-1.3317126360760101E-3</v>
      </c>
      <c r="G475">
        <f t="shared" si="85"/>
        <v>-2.5706940874036244E-3</v>
      </c>
      <c r="H475" t="str">
        <f t="shared" si="90"/>
        <v/>
      </c>
      <c r="I475" t="str">
        <f t="shared" si="86"/>
        <v/>
      </c>
      <c r="J475">
        <f t="shared" si="91"/>
        <v>-1.3326001533813978E-3</v>
      </c>
      <c r="K475">
        <f t="shared" si="87"/>
        <v>-2.5740039951728773E-3</v>
      </c>
      <c r="L475" t="str">
        <f t="shared" si="92"/>
        <v/>
      </c>
      <c r="M475">
        <f t="shared" si="93"/>
        <v>-2.5740039951728773E-3</v>
      </c>
      <c r="N475">
        <f>B475/MAX(B$2:B475)-1</f>
        <v>-1.1649300334353518E-2</v>
      </c>
      <c r="O475">
        <f>C475/MAX(C$2:C475)-1</f>
        <v>-3.6024844720497051E-2</v>
      </c>
      <c r="P475">
        <f t="shared" si="94"/>
        <v>-1.2406336187944511E-3</v>
      </c>
      <c r="Q475">
        <f t="shared" si="95"/>
        <v>1.2977894371359242E-3</v>
      </c>
    </row>
    <row r="476" spans="1:17">
      <c r="A476" s="1">
        <v>34468</v>
      </c>
      <c r="B476">
        <v>1108.73</v>
      </c>
      <c r="C476">
        <v>7.76</v>
      </c>
      <c r="D476">
        <f t="shared" si="88"/>
        <v>-7.7624934948978342E-3</v>
      </c>
      <c r="E476">
        <f t="shared" si="84"/>
        <v>0</v>
      </c>
      <c r="F476">
        <f t="shared" si="89"/>
        <v>-7.7324431477485689E-3</v>
      </c>
      <c r="G476">
        <f t="shared" si="85"/>
        <v>0</v>
      </c>
      <c r="H476" t="str">
        <f t="shared" si="90"/>
        <v/>
      </c>
      <c r="I476" t="str">
        <f t="shared" si="86"/>
        <v/>
      </c>
      <c r="J476">
        <f t="shared" si="91"/>
        <v>-7.7624934948978342E-3</v>
      </c>
      <c r="K476" t="str">
        <f t="shared" si="87"/>
        <v/>
      </c>
      <c r="L476" t="str">
        <f t="shared" si="92"/>
        <v/>
      </c>
      <c r="M476">
        <f t="shared" si="93"/>
        <v>0</v>
      </c>
      <c r="N476">
        <f>B476/MAX(B$2:B476)-1</f>
        <v>-1.9291665929555779E-2</v>
      </c>
      <c r="O476">
        <f>C476/MAX(C$2:C476)-1</f>
        <v>-3.6024844720497051E-2</v>
      </c>
      <c r="P476">
        <f t="shared" si="94"/>
        <v>7.7926997555759492E-3</v>
      </c>
      <c r="Q476">
        <f t="shared" si="95"/>
        <v>1.2977894371359242E-3</v>
      </c>
    </row>
    <row r="477" spans="1:17">
      <c r="A477" s="1">
        <v>34471</v>
      </c>
      <c r="B477">
        <v>1105.82</v>
      </c>
      <c r="C477">
        <v>7.62</v>
      </c>
      <c r="D477">
        <f t="shared" si="88"/>
        <v>-2.6280749361211075E-3</v>
      </c>
      <c r="E477">
        <f t="shared" si="84"/>
        <v>-1.820596449657241E-2</v>
      </c>
      <c r="F477">
        <f t="shared" si="89"/>
        <v>-2.6246245704545368E-3</v>
      </c>
      <c r="G477">
        <f t="shared" si="85"/>
        <v>-1.8041237113401998E-2</v>
      </c>
      <c r="H477" t="str">
        <f t="shared" si="90"/>
        <v/>
      </c>
      <c r="I477" t="str">
        <f t="shared" si="86"/>
        <v/>
      </c>
      <c r="J477">
        <f t="shared" si="91"/>
        <v>-2.6280749361211075E-3</v>
      </c>
      <c r="K477">
        <f t="shared" si="87"/>
        <v>-1.820596449657241E-2</v>
      </c>
      <c r="L477" t="str">
        <f t="shared" si="92"/>
        <v/>
      </c>
      <c r="M477">
        <f t="shared" si="93"/>
        <v>-1.820596449657241E-2</v>
      </c>
      <c r="N477">
        <f>B477/MAX(B$2:B477)-1</f>
        <v>-2.186565711960653E-2</v>
      </c>
      <c r="O477">
        <f>C477/MAX(C$2:C477)-1</f>
        <v>-5.3416149068323038E-2</v>
      </c>
      <c r="P477">
        <f t="shared" si="94"/>
        <v>-1.5457181842200463E-2</v>
      </c>
      <c r="Q477">
        <f t="shared" si="95"/>
        <v>2.8532849812893083E-3</v>
      </c>
    </row>
    <row r="478" spans="1:17">
      <c r="A478" s="1">
        <v>34472</v>
      </c>
      <c r="B478">
        <v>1109.52</v>
      </c>
      <c r="C478">
        <v>7.7</v>
      </c>
      <c r="D478">
        <f t="shared" si="88"/>
        <v>3.340348154558566E-3</v>
      </c>
      <c r="E478">
        <f t="shared" si="84"/>
        <v>1.0443959161083314E-2</v>
      </c>
      <c r="F478">
        <f t="shared" si="89"/>
        <v>3.3459333345391418E-3</v>
      </c>
      <c r="G478">
        <f t="shared" si="85"/>
        <v>1.049868766404205E-2</v>
      </c>
      <c r="H478">
        <f t="shared" si="90"/>
        <v>3.340348154558566E-3</v>
      </c>
      <c r="I478">
        <f t="shared" si="86"/>
        <v>1.0443959161083314E-2</v>
      </c>
      <c r="J478" t="str">
        <f t="shared" si="91"/>
        <v/>
      </c>
      <c r="K478" t="str">
        <f t="shared" si="87"/>
        <v/>
      </c>
      <c r="L478">
        <f t="shared" si="92"/>
        <v>1.0443959161083314E-2</v>
      </c>
      <c r="M478" t="str">
        <f t="shared" si="93"/>
        <v/>
      </c>
      <c r="N478">
        <f>B478/MAX(B$2:B478)-1</f>
        <v>-1.8592884816105548E-2</v>
      </c>
      <c r="O478">
        <f>C478/MAX(C$2:C478)-1</f>
        <v>-4.3478260869565299E-2</v>
      </c>
      <c r="P478">
        <f t="shared" si="94"/>
        <v>7.1289015003341838E-3</v>
      </c>
      <c r="Q478">
        <f t="shared" si="95"/>
        <v>1.8903591682419732E-3</v>
      </c>
    </row>
    <row r="479" spans="1:17">
      <c r="A479" s="1">
        <v>34473</v>
      </c>
      <c r="B479">
        <v>1119.06</v>
      </c>
      <c r="C479">
        <v>7.79</v>
      </c>
      <c r="D479">
        <f t="shared" si="88"/>
        <v>8.561557829331044E-3</v>
      </c>
      <c r="E479">
        <f t="shared" si="84"/>
        <v>1.162053102301879E-2</v>
      </c>
      <c r="F479">
        <f t="shared" si="89"/>
        <v>8.5983127839064366E-3</v>
      </c>
      <c r="G479">
        <f t="shared" si="85"/>
        <v>1.1688311688311748E-2</v>
      </c>
      <c r="H479">
        <f t="shared" si="90"/>
        <v>8.561557829331044E-3</v>
      </c>
      <c r="I479">
        <f t="shared" si="86"/>
        <v>1.162053102301879E-2</v>
      </c>
      <c r="J479" t="str">
        <f t="shared" si="91"/>
        <v/>
      </c>
      <c r="K479" t="str">
        <f t="shared" si="87"/>
        <v/>
      </c>
      <c r="L479">
        <f t="shared" si="92"/>
        <v>1.162053102301879E-2</v>
      </c>
      <c r="M479" t="str">
        <f t="shared" si="93"/>
        <v/>
      </c>
      <c r="N479">
        <f>B479/MAX(B$2:B479)-1</f>
        <v>-1.0154439471403043E-2</v>
      </c>
      <c r="O479">
        <f>C479/MAX(C$2:C479)-1</f>
        <v>-3.2298136645962816E-2</v>
      </c>
      <c r="P479">
        <f t="shared" si="94"/>
        <v>3.0636566264683474E-3</v>
      </c>
      <c r="Q479">
        <f t="shared" si="95"/>
        <v>1.0431696308012862E-3</v>
      </c>
    </row>
    <row r="480" spans="1:17">
      <c r="A480" s="1">
        <v>34474</v>
      </c>
      <c r="B480">
        <v>1114.6400000000001</v>
      </c>
      <c r="C480">
        <v>7.87</v>
      </c>
      <c r="D480">
        <f t="shared" si="88"/>
        <v>-3.9575643720743637E-3</v>
      </c>
      <c r="E480">
        <f t="shared" si="84"/>
        <v>1.0217202546654914E-2</v>
      </c>
      <c r="F480">
        <f t="shared" si="89"/>
        <v>-3.9497435347521925E-3</v>
      </c>
      <c r="G480">
        <f t="shared" si="85"/>
        <v>1.0269576379974277E-2</v>
      </c>
      <c r="H480" t="str">
        <f t="shared" si="90"/>
        <v/>
      </c>
      <c r="I480">
        <f t="shared" si="86"/>
        <v>1.0217202546654914E-2</v>
      </c>
      <c r="J480">
        <f t="shared" si="91"/>
        <v>-3.9575643720743637E-3</v>
      </c>
      <c r="K480" t="str">
        <f t="shared" si="87"/>
        <v/>
      </c>
      <c r="L480" t="str">
        <f t="shared" si="92"/>
        <v/>
      </c>
      <c r="M480">
        <f t="shared" si="93"/>
        <v>1.0217202546654914E-2</v>
      </c>
      <c r="N480">
        <f>B480/MAX(B$2:B480)-1</f>
        <v>-1.4064075574504065E-2</v>
      </c>
      <c r="O480">
        <f>C480/MAX(C$2:C480)-1</f>
        <v>-2.2360248447205078E-2</v>
      </c>
      <c r="P480">
        <f t="shared" si="94"/>
        <v>1.4275705289397367E-2</v>
      </c>
      <c r="Q480">
        <f t="shared" si="95"/>
        <v>4.9998071062073708E-4</v>
      </c>
    </row>
    <row r="481" spans="1:17">
      <c r="A481" s="1">
        <v>34475</v>
      </c>
      <c r="B481">
        <v>1110.47</v>
      </c>
      <c r="C481">
        <v>7.88</v>
      </c>
      <c r="D481">
        <f t="shared" si="88"/>
        <v>-3.7481336939340251E-3</v>
      </c>
      <c r="E481">
        <f t="shared" si="84"/>
        <v>1.269841440475937E-3</v>
      </c>
      <c r="F481">
        <f t="shared" si="89"/>
        <v>-3.7411182085695938E-3</v>
      </c>
      <c r="G481">
        <f t="shared" si="85"/>
        <v>1.2706480304955914E-3</v>
      </c>
      <c r="H481" t="str">
        <f t="shared" si="90"/>
        <v/>
      </c>
      <c r="I481">
        <f t="shared" si="86"/>
        <v>1.269841440475937E-3</v>
      </c>
      <c r="J481">
        <f t="shared" si="91"/>
        <v>-3.7481336939340251E-3</v>
      </c>
      <c r="K481" t="str">
        <f t="shared" si="87"/>
        <v/>
      </c>
      <c r="L481" t="str">
        <f t="shared" si="92"/>
        <v/>
      </c>
      <c r="M481">
        <f t="shared" si="93"/>
        <v>1.269841440475937E-3</v>
      </c>
      <c r="N481">
        <f>B481/MAX(B$2:B481)-1</f>
        <v>-1.7752578413855247E-2</v>
      </c>
      <c r="O481">
        <f>C481/MAX(C$2:C481)-1</f>
        <v>-2.1118012422360333E-2</v>
      </c>
      <c r="P481">
        <f t="shared" si="94"/>
        <v>5.030586256910663E-3</v>
      </c>
      <c r="Q481">
        <f t="shared" si="95"/>
        <v>4.459704486709653E-4</v>
      </c>
    </row>
    <row r="482" spans="1:17">
      <c r="A482" s="1">
        <v>34479</v>
      </c>
      <c r="B482">
        <v>1094.02</v>
      </c>
      <c r="C482">
        <v>7.87</v>
      </c>
      <c r="D482">
        <f t="shared" si="88"/>
        <v>-1.492436376093207E-2</v>
      </c>
      <c r="E482">
        <f t="shared" si="84"/>
        <v>-1.2698414404758189E-3</v>
      </c>
      <c r="F482">
        <f t="shared" si="89"/>
        <v>-1.4813547416859585E-2</v>
      </c>
      <c r="G482">
        <f t="shared" si="85"/>
        <v>-1.2690355329948444E-3</v>
      </c>
      <c r="H482" t="str">
        <f t="shared" si="90"/>
        <v/>
      </c>
      <c r="I482" t="str">
        <f t="shared" si="86"/>
        <v/>
      </c>
      <c r="J482">
        <f t="shared" si="91"/>
        <v>-1.492436376093207E-2</v>
      </c>
      <c r="K482">
        <f t="shared" si="87"/>
        <v>-1.2698414404758189E-3</v>
      </c>
      <c r="L482" t="str">
        <f t="shared" si="92"/>
        <v/>
      </c>
      <c r="M482">
        <f t="shared" si="93"/>
        <v>-1.2698414404758189E-3</v>
      </c>
      <c r="N482">
        <f>B482/MAX(B$2:B482)-1</f>
        <v>-3.2303147168609714E-2</v>
      </c>
      <c r="O482">
        <f>C482/MAX(C$2:C482)-1</f>
        <v>-2.2360248447205078E-2</v>
      </c>
      <c r="P482">
        <f t="shared" si="94"/>
        <v>1.3748171067873738E-2</v>
      </c>
      <c r="Q482">
        <f t="shared" si="95"/>
        <v>4.9998071062073708E-4</v>
      </c>
    </row>
    <row r="483" spans="1:17">
      <c r="A483" s="1">
        <v>34480</v>
      </c>
      <c r="B483">
        <v>1092.23</v>
      </c>
      <c r="C483">
        <v>7.7</v>
      </c>
      <c r="D483">
        <f t="shared" si="88"/>
        <v>-1.6375075128461955E-3</v>
      </c>
      <c r="E483">
        <f t="shared" si="84"/>
        <v>-2.1837733569673685E-2</v>
      </c>
      <c r="F483">
        <f t="shared" si="89"/>
        <v>-1.6361675289299216E-3</v>
      </c>
      <c r="G483">
        <f t="shared" si="85"/>
        <v>-2.1601016518424387E-2</v>
      </c>
      <c r="H483" t="str">
        <f t="shared" si="90"/>
        <v/>
      </c>
      <c r="I483" t="str">
        <f t="shared" si="86"/>
        <v/>
      </c>
      <c r="J483">
        <f t="shared" si="91"/>
        <v>-1.6375075128461955E-3</v>
      </c>
      <c r="K483">
        <f t="shared" si="87"/>
        <v>-2.1837733569673685E-2</v>
      </c>
      <c r="L483" t="str">
        <f t="shared" si="92"/>
        <v/>
      </c>
      <c r="M483">
        <f t="shared" si="93"/>
        <v>-2.1837733569673685E-2</v>
      </c>
      <c r="N483">
        <f>B483/MAX(B$2:B483)-1</f>
        <v>-3.3886461337060081E-2</v>
      </c>
      <c r="O483">
        <f>C483/MAX(C$2:C483)-1</f>
        <v>-4.3478260869565299E-2</v>
      </c>
      <c r="P483">
        <f t="shared" si="94"/>
        <v>-1.9997568361505125E-2</v>
      </c>
      <c r="Q483">
        <f t="shared" si="95"/>
        <v>1.8903591682419732E-3</v>
      </c>
    </row>
    <row r="484" spans="1:17">
      <c r="A484" s="1">
        <v>34481</v>
      </c>
      <c r="B484">
        <v>1097.5999999999999</v>
      </c>
      <c r="C484">
        <v>7.68</v>
      </c>
      <c r="D484">
        <f t="shared" si="88"/>
        <v>4.9045001339967703E-3</v>
      </c>
      <c r="E484">
        <f t="shared" si="84"/>
        <v>-2.6007817000574785E-3</v>
      </c>
      <c r="F484">
        <f t="shared" si="89"/>
        <v>4.9165468811513957E-3</v>
      </c>
      <c r="G484">
        <f t="shared" si="85"/>
        <v>-2.5974025974027093E-3</v>
      </c>
      <c r="H484">
        <f t="shared" si="90"/>
        <v>4.9045001339967703E-3</v>
      </c>
      <c r="I484" t="str">
        <f t="shared" si="86"/>
        <v/>
      </c>
      <c r="J484" t="str">
        <f t="shared" si="91"/>
        <v/>
      </c>
      <c r="K484">
        <f t="shared" si="87"/>
        <v>-2.6007817000574785E-3</v>
      </c>
      <c r="L484">
        <f t="shared" si="92"/>
        <v>-2.6007817000574785E-3</v>
      </c>
      <c r="M484" t="str">
        <f t="shared" si="93"/>
        <v/>
      </c>
      <c r="N484">
        <f>B484/MAX(B$2:B484)-1</f>
        <v>-2.9136518831708758E-2</v>
      </c>
      <c r="O484">
        <f>C484/MAX(C$2:C484)-1</f>
        <v>-4.596273291925479E-2</v>
      </c>
      <c r="P484">
        <f t="shared" si="94"/>
        <v>-7.4771875354966433E-3</v>
      </c>
      <c r="Q484">
        <f t="shared" si="95"/>
        <v>2.1125728174067478E-3</v>
      </c>
    </row>
    <row r="485" spans="1:17">
      <c r="A485" s="1">
        <v>34482</v>
      </c>
      <c r="B485">
        <v>1090.82</v>
      </c>
      <c r="C485">
        <v>7.68</v>
      </c>
      <c r="D485">
        <f t="shared" si="88"/>
        <v>-6.1962710014243699E-3</v>
      </c>
      <c r="E485">
        <f t="shared" si="84"/>
        <v>0</v>
      </c>
      <c r="F485">
        <f t="shared" si="89"/>
        <v>-6.1771137026238598E-3</v>
      </c>
      <c r="G485">
        <f t="shared" si="85"/>
        <v>0</v>
      </c>
      <c r="H485" t="str">
        <f t="shared" si="90"/>
        <v/>
      </c>
      <c r="I485" t="str">
        <f t="shared" si="86"/>
        <v/>
      </c>
      <c r="J485">
        <f t="shared" si="91"/>
        <v>-6.1962710014243699E-3</v>
      </c>
      <c r="K485" t="str">
        <f t="shared" si="87"/>
        <v/>
      </c>
      <c r="L485" t="str">
        <f t="shared" si="92"/>
        <v/>
      </c>
      <c r="M485">
        <f t="shared" si="93"/>
        <v>0</v>
      </c>
      <c r="N485">
        <f>B485/MAX(B$2:B485)-1</f>
        <v>-3.5133652944610572E-2</v>
      </c>
      <c r="O485">
        <f>C485/MAX(C$2:C485)-1</f>
        <v>-4.596273291925479E-2</v>
      </c>
      <c r="P485">
        <f t="shared" si="94"/>
        <v>6.2155075997871734E-3</v>
      </c>
      <c r="Q485">
        <f t="shared" si="95"/>
        <v>2.1125728174067478E-3</v>
      </c>
    </row>
    <row r="486" spans="1:17">
      <c r="A486" s="1">
        <v>34485</v>
      </c>
      <c r="B486">
        <v>1090.98</v>
      </c>
      <c r="C486">
        <v>7.6</v>
      </c>
      <c r="D486">
        <f t="shared" si="88"/>
        <v>1.4666788916201126E-4</v>
      </c>
      <c r="E486">
        <f t="shared" si="84"/>
        <v>-1.0471299867295366E-2</v>
      </c>
      <c r="F486">
        <f t="shared" si="89"/>
        <v>1.4667864542272646E-4</v>
      </c>
      <c r="G486">
        <f t="shared" si="85"/>
        <v>-1.041666666666663E-2</v>
      </c>
      <c r="H486">
        <f t="shared" si="90"/>
        <v>1.4666788916201126E-4</v>
      </c>
      <c r="I486" t="str">
        <f t="shared" si="86"/>
        <v/>
      </c>
      <c r="J486" t="str">
        <f t="shared" si="91"/>
        <v/>
      </c>
      <c r="K486">
        <f t="shared" si="87"/>
        <v>-1.0471299867295366E-2</v>
      </c>
      <c r="L486">
        <f t="shared" si="92"/>
        <v>-1.0471299867295366E-2</v>
      </c>
      <c r="M486" t="str">
        <f t="shared" si="93"/>
        <v/>
      </c>
      <c r="N486">
        <f>B486/MAX(B$2:B486)-1</f>
        <v>-3.4992127655810501E-2</v>
      </c>
      <c r="O486">
        <f>C486/MAX(C$2:C486)-1</f>
        <v>-5.5900621118012528E-2</v>
      </c>
      <c r="P486">
        <f t="shared" si="94"/>
        <v>-1.0561796122140921E-2</v>
      </c>
      <c r="Q486">
        <f t="shared" si="95"/>
        <v>3.1248794413795884E-3</v>
      </c>
    </row>
    <row r="487" spans="1:17">
      <c r="A487" s="1">
        <v>34486</v>
      </c>
      <c r="B487">
        <v>1093.22</v>
      </c>
      <c r="C487">
        <v>7.65</v>
      </c>
      <c r="D487">
        <f t="shared" si="88"/>
        <v>2.0510949412186328E-3</v>
      </c>
      <c r="E487">
        <f t="shared" si="84"/>
        <v>6.5574005461592607E-3</v>
      </c>
      <c r="F487">
        <f t="shared" si="89"/>
        <v>2.0531998753414715E-3</v>
      </c>
      <c r="G487">
        <f t="shared" si="85"/>
        <v>6.5789473684212396E-3</v>
      </c>
      <c r="H487">
        <f t="shared" si="90"/>
        <v>2.0510949412186328E-3</v>
      </c>
      <c r="I487">
        <f t="shared" si="86"/>
        <v>6.5574005461592607E-3</v>
      </c>
      <c r="J487" t="str">
        <f t="shared" si="91"/>
        <v/>
      </c>
      <c r="K487" t="str">
        <f t="shared" si="87"/>
        <v/>
      </c>
      <c r="L487">
        <f t="shared" si="92"/>
        <v>6.5574005461592607E-3</v>
      </c>
      <c r="M487" t="str">
        <f t="shared" si="93"/>
        <v/>
      </c>
      <c r="N487">
        <f>B487/MAX(B$2:B487)-1</f>
        <v>-3.3010773612609845E-2</v>
      </c>
      <c r="O487">
        <f>C487/MAX(C$2:C487)-1</f>
        <v>-4.9689440993788914E-2</v>
      </c>
      <c r="P487">
        <f t="shared" si="94"/>
        <v>4.5164742686742976E-3</v>
      </c>
      <c r="Q487">
        <f t="shared" si="95"/>
        <v>2.4690405462752304E-3</v>
      </c>
    </row>
    <row r="488" spans="1:17">
      <c r="A488" s="1">
        <v>34487</v>
      </c>
      <c r="B488">
        <v>1082.73</v>
      </c>
      <c r="C488">
        <v>7.71</v>
      </c>
      <c r="D488">
        <f t="shared" si="88"/>
        <v>-9.6418403610864338E-3</v>
      </c>
      <c r="E488">
        <f t="shared" si="84"/>
        <v>7.8125397367936247E-3</v>
      </c>
      <c r="F488">
        <f t="shared" si="89"/>
        <v>-9.5955068513199349E-3</v>
      </c>
      <c r="G488">
        <f t="shared" si="85"/>
        <v>7.8431372549019329E-3</v>
      </c>
      <c r="H488" t="str">
        <f t="shared" si="90"/>
        <v/>
      </c>
      <c r="I488">
        <f t="shared" si="86"/>
        <v>7.8125397367936247E-3</v>
      </c>
      <c r="J488">
        <f t="shared" si="91"/>
        <v>-9.6418403610864338E-3</v>
      </c>
      <c r="K488" t="str">
        <f t="shared" si="87"/>
        <v/>
      </c>
      <c r="L488" t="str">
        <f t="shared" si="92"/>
        <v/>
      </c>
      <c r="M488">
        <f t="shared" si="93"/>
        <v>7.8125397367936247E-3</v>
      </c>
      <c r="N488">
        <f>B488/MAX(B$2:B488)-1</f>
        <v>-4.2289525359562652E-2</v>
      </c>
      <c r="O488">
        <f>C488/MAX(C$2:C488)-1</f>
        <v>-4.2236024844720554E-2</v>
      </c>
      <c r="P488">
        <f t="shared" si="94"/>
        <v>1.7607597932821628E-2</v>
      </c>
      <c r="Q488">
        <f t="shared" si="95"/>
        <v>1.7838817946838519E-3</v>
      </c>
    </row>
    <row r="489" spans="1:17">
      <c r="A489" s="1">
        <v>34488</v>
      </c>
      <c r="B489">
        <v>1094.83</v>
      </c>
      <c r="C489">
        <v>7.71</v>
      </c>
      <c r="D489">
        <f t="shared" si="88"/>
        <v>1.1113470616852108E-2</v>
      </c>
      <c r="E489">
        <f t="shared" si="84"/>
        <v>0</v>
      </c>
      <c r="F489">
        <f t="shared" si="89"/>
        <v>1.1175454637813553E-2</v>
      </c>
      <c r="G489">
        <f t="shared" si="85"/>
        <v>0</v>
      </c>
      <c r="H489">
        <f t="shared" si="90"/>
        <v>1.1113470616852108E-2</v>
      </c>
      <c r="I489" t="str">
        <f t="shared" si="86"/>
        <v/>
      </c>
      <c r="J489" t="str">
        <f t="shared" si="91"/>
        <v/>
      </c>
      <c r="K489" t="str">
        <f t="shared" si="87"/>
        <v/>
      </c>
      <c r="L489">
        <f t="shared" si="92"/>
        <v>0</v>
      </c>
      <c r="M489" t="str">
        <f t="shared" si="93"/>
        <v/>
      </c>
      <c r="N489">
        <f>B489/MAX(B$2:B489)-1</f>
        <v>-3.158667539405946E-2</v>
      </c>
      <c r="O489">
        <f>C489/MAX(C$2:C489)-1</f>
        <v>-4.2236024844720554E-2</v>
      </c>
      <c r="P489">
        <f t="shared" si="94"/>
        <v>-1.1051944137445924E-2</v>
      </c>
      <c r="Q489">
        <f t="shared" si="95"/>
        <v>1.7838817946838519E-3</v>
      </c>
    </row>
    <row r="490" spans="1:17">
      <c r="A490" s="1">
        <v>34489</v>
      </c>
      <c r="B490">
        <v>1113.8599999999999</v>
      </c>
      <c r="C490">
        <v>7.74</v>
      </c>
      <c r="D490">
        <f t="shared" si="88"/>
        <v>1.7232360283790913E-2</v>
      </c>
      <c r="E490">
        <f t="shared" si="84"/>
        <v>3.8835000263976122E-3</v>
      </c>
      <c r="F490">
        <f t="shared" si="89"/>
        <v>1.7381693961619593E-2</v>
      </c>
      <c r="G490">
        <f t="shared" si="85"/>
        <v>3.8910505836575737E-3</v>
      </c>
      <c r="H490">
        <f t="shared" si="90"/>
        <v>1.7232360283790913E-2</v>
      </c>
      <c r="I490">
        <f t="shared" si="86"/>
        <v>3.8835000263976122E-3</v>
      </c>
      <c r="J490" t="str">
        <f t="shared" si="91"/>
        <v/>
      </c>
      <c r="K490" t="str">
        <f t="shared" si="87"/>
        <v/>
      </c>
      <c r="L490">
        <f t="shared" si="92"/>
        <v>3.8835000263976122E-3</v>
      </c>
      <c r="M490" t="str">
        <f t="shared" si="93"/>
        <v/>
      </c>
      <c r="N490">
        <f>B490/MAX(B$2:B490)-1</f>
        <v>-1.4754011357404506E-2</v>
      </c>
      <c r="O490">
        <f>C490/MAX(C$2:C490)-1</f>
        <v>-3.850931677018643E-2</v>
      </c>
      <c r="P490">
        <f t="shared" si="94"/>
        <v>-1.3260159346321965E-2</v>
      </c>
      <c r="Q490">
        <f t="shared" si="95"/>
        <v>1.4829674781065619E-3</v>
      </c>
    </row>
    <row r="491" spans="1:17">
      <c r="A491" s="1">
        <v>34492</v>
      </c>
      <c r="B491">
        <v>1115.72</v>
      </c>
      <c r="C491">
        <v>7.76</v>
      </c>
      <c r="D491">
        <f t="shared" si="88"/>
        <v>1.6684760640936788E-3</v>
      </c>
      <c r="E491">
        <f t="shared" si="84"/>
        <v>2.5806465934914914E-3</v>
      </c>
      <c r="F491">
        <f t="shared" si="89"/>
        <v>1.6698687447256333E-3</v>
      </c>
      <c r="G491">
        <f t="shared" si="85"/>
        <v>2.5839793281652312E-3</v>
      </c>
      <c r="H491">
        <f t="shared" si="90"/>
        <v>1.6684760640936788E-3</v>
      </c>
      <c r="I491">
        <f t="shared" si="86"/>
        <v>2.5806465934914914E-3</v>
      </c>
      <c r="J491" t="str">
        <f t="shared" si="91"/>
        <v/>
      </c>
      <c r="K491" t="str">
        <f t="shared" si="87"/>
        <v/>
      </c>
      <c r="L491">
        <f t="shared" si="92"/>
        <v>2.5806465934914914E-3</v>
      </c>
      <c r="M491" t="str">
        <f t="shared" si="93"/>
        <v/>
      </c>
      <c r="N491">
        <f>B491/MAX(B$2:B491)-1</f>
        <v>-1.3108779875103838E-2</v>
      </c>
      <c r="O491">
        <f>C491/MAX(C$2:C491)-1</f>
        <v>-3.6024844720497051E-2</v>
      </c>
      <c r="P491">
        <f t="shared" si="94"/>
        <v>9.1258668346005933E-4</v>
      </c>
      <c r="Q491">
        <f t="shared" si="95"/>
        <v>1.2977894371359242E-3</v>
      </c>
    </row>
    <row r="492" spans="1:17">
      <c r="A492" s="1">
        <v>34493</v>
      </c>
      <c r="B492">
        <v>1118.4100000000001</v>
      </c>
      <c r="C492">
        <v>7.74</v>
      </c>
      <c r="D492">
        <f t="shared" si="88"/>
        <v>2.4080973801232967E-3</v>
      </c>
      <c r="E492">
        <f t="shared" si="84"/>
        <v>-2.5806465934916254E-3</v>
      </c>
      <c r="F492">
        <f t="shared" si="89"/>
        <v>2.4109991754204252E-3</v>
      </c>
      <c r="G492">
        <f t="shared" si="85"/>
        <v>-2.5773195876288568E-3</v>
      </c>
      <c r="H492">
        <f t="shared" si="90"/>
        <v>2.4080973801232967E-3</v>
      </c>
      <c r="I492" t="str">
        <f t="shared" si="86"/>
        <v/>
      </c>
      <c r="J492" t="str">
        <f t="shared" si="91"/>
        <v/>
      </c>
      <c r="K492">
        <f t="shared" si="87"/>
        <v>-2.5806465934916254E-3</v>
      </c>
      <c r="L492">
        <f t="shared" si="92"/>
        <v>-2.5806465934916254E-3</v>
      </c>
      <c r="M492" t="str">
        <f t="shared" si="93"/>
        <v/>
      </c>
      <c r="N492">
        <f>B492/MAX(B$2:B492)-1</f>
        <v>-1.0729385957153115E-2</v>
      </c>
      <c r="O492">
        <f>C492/MAX(C$2:C492)-1</f>
        <v>-3.850931677018643E-2</v>
      </c>
      <c r="P492">
        <f t="shared" si="94"/>
        <v>-4.976320857565053E-3</v>
      </c>
      <c r="Q492">
        <f t="shared" si="95"/>
        <v>1.4829674781065619E-3</v>
      </c>
    </row>
    <row r="493" spans="1:17">
      <c r="A493" s="1">
        <v>34494</v>
      </c>
      <c r="B493">
        <v>1112.28</v>
      </c>
      <c r="C493">
        <v>7.62</v>
      </c>
      <c r="D493">
        <f t="shared" si="88"/>
        <v>-5.4960711086089117E-3</v>
      </c>
      <c r="E493">
        <f t="shared" si="84"/>
        <v>-1.562531790308087E-2</v>
      </c>
      <c r="F493">
        <f t="shared" si="89"/>
        <v>-5.4809953416010693E-3</v>
      </c>
      <c r="G493">
        <f t="shared" si="85"/>
        <v>-1.5503875968992276E-2</v>
      </c>
      <c r="H493" t="str">
        <f t="shared" si="90"/>
        <v/>
      </c>
      <c r="I493" t="str">
        <f t="shared" si="86"/>
        <v/>
      </c>
      <c r="J493">
        <f t="shared" si="91"/>
        <v>-5.4960711086089117E-3</v>
      </c>
      <c r="K493">
        <f t="shared" si="87"/>
        <v>-1.562531790308087E-2</v>
      </c>
      <c r="L493" t="str">
        <f t="shared" si="92"/>
        <v/>
      </c>
      <c r="M493">
        <f t="shared" si="93"/>
        <v>-1.562531790308087E-2</v>
      </c>
      <c r="N493">
        <f>B493/MAX(B$2:B493)-1</f>
        <v>-1.6151573584304857E-2</v>
      </c>
      <c r="O493">
        <f>C493/MAX(C$2:C493)-1</f>
        <v>-5.3416149068323038E-2</v>
      </c>
      <c r="P493">
        <f t="shared" si="94"/>
        <v>-1.0078118749308307E-2</v>
      </c>
      <c r="Q493">
        <f t="shared" si="95"/>
        <v>2.8532849812893083E-3</v>
      </c>
    </row>
    <row r="494" spans="1:17">
      <c r="A494" s="1">
        <v>34495</v>
      </c>
      <c r="B494">
        <v>1094.58</v>
      </c>
      <c r="C494">
        <v>7.47</v>
      </c>
      <c r="D494">
        <f t="shared" si="88"/>
        <v>-1.604123464755864E-2</v>
      </c>
      <c r="E494">
        <f t="shared" si="84"/>
        <v>-1.9881370553829044E-2</v>
      </c>
      <c r="F494">
        <f t="shared" si="89"/>
        <v>-1.5913259251267742E-2</v>
      </c>
      <c r="G494">
        <f t="shared" si="85"/>
        <v>-1.9685039370078816E-2</v>
      </c>
      <c r="H494" t="str">
        <f t="shared" si="90"/>
        <v/>
      </c>
      <c r="I494" t="str">
        <f t="shared" si="86"/>
        <v/>
      </c>
      <c r="J494">
        <f t="shared" si="91"/>
        <v>-1.604123464755864E-2</v>
      </c>
      <c r="K494">
        <f t="shared" si="87"/>
        <v>-1.9881370553829044E-2</v>
      </c>
      <c r="L494" t="str">
        <f t="shared" si="92"/>
        <v/>
      </c>
      <c r="M494">
        <f t="shared" si="93"/>
        <v>-1.9881370553829044E-2</v>
      </c>
      <c r="N494">
        <f>B494/MAX(B$2:B494)-1</f>
        <v>-3.1807808657809522E-2</v>
      </c>
      <c r="O494">
        <f>C494/MAX(C$2:C494)-1</f>
        <v>-7.204968944099388E-2</v>
      </c>
      <c r="P494">
        <f t="shared" si="94"/>
        <v>-3.8327720135130638E-3</v>
      </c>
      <c r="Q494">
        <f t="shared" si="95"/>
        <v>5.1911577485436655E-3</v>
      </c>
    </row>
    <row r="495" spans="1:17">
      <c r="A495" s="1">
        <v>34496</v>
      </c>
      <c r="B495">
        <v>1098.8399999999999</v>
      </c>
      <c r="C495">
        <v>7.38</v>
      </c>
      <c r="D495">
        <f t="shared" si="88"/>
        <v>3.8843498794580646E-3</v>
      </c>
      <c r="E495">
        <f t="shared" si="84"/>
        <v>-1.2121360532344737E-2</v>
      </c>
      <c r="F495">
        <f t="shared" si="89"/>
        <v>3.8919037439018034E-3</v>
      </c>
      <c r="G495">
        <f t="shared" si="85"/>
        <v>-1.2048192771084265E-2</v>
      </c>
      <c r="H495">
        <f t="shared" si="90"/>
        <v>3.8843498794580646E-3</v>
      </c>
      <c r="I495" t="str">
        <f t="shared" si="86"/>
        <v/>
      </c>
      <c r="J495" t="str">
        <f t="shared" si="91"/>
        <v/>
      </c>
      <c r="K495">
        <f t="shared" si="87"/>
        <v>-1.2121360532344737E-2</v>
      </c>
      <c r="L495">
        <f t="shared" si="92"/>
        <v>-1.2121360532344737E-2</v>
      </c>
      <c r="M495" t="str">
        <f t="shared" si="93"/>
        <v/>
      </c>
      <c r="N495">
        <f>B495/MAX(B$2:B495)-1</f>
        <v>-2.803969784350846E-2</v>
      </c>
      <c r="O495">
        <f>C495/MAX(C$2:C495)-1</f>
        <v>-8.3229813664596364E-2</v>
      </c>
      <c r="P495">
        <f t="shared" si="94"/>
        <v>-1.5878299700933241E-2</v>
      </c>
      <c r="Q495">
        <f t="shared" si="95"/>
        <v>6.9272018826434315E-3</v>
      </c>
    </row>
    <row r="496" spans="1:17">
      <c r="A496" s="1">
        <v>34499</v>
      </c>
      <c r="B496">
        <v>1077.01</v>
      </c>
      <c r="C496">
        <v>7.2</v>
      </c>
      <c r="D496">
        <f t="shared" si="88"/>
        <v>-2.0066394743290444E-2</v>
      </c>
      <c r="E496">
        <f t="shared" si="84"/>
        <v>-2.4692612590371411E-2</v>
      </c>
      <c r="F496">
        <f t="shared" si="89"/>
        <v>-1.9866404572094098E-2</v>
      </c>
      <c r="G496">
        <f t="shared" si="85"/>
        <v>-2.4390243902438935E-2</v>
      </c>
      <c r="H496" t="str">
        <f t="shared" si="90"/>
        <v/>
      </c>
      <c r="I496" t="str">
        <f t="shared" si="86"/>
        <v/>
      </c>
      <c r="J496">
        <f t="shared" si="91"/>
        <v>-2.0066394743290444E-2</v>
      </c>
      <c r="K496">
        <f t="shared" si="87"/>
        <v>-2.4692612590371411E-2</v>
      </c>
      <c r="L496" t="str">
        <f t="shared" si="92"/>
        <v/>
      </c>
      <c r="M496">
        <f t="shared" si="93"/>
        <v>-2.4692612590371411E-2</v>
      </c>
      <c r="N496">
        <f>B496/MAX(B$2:B496)-1</f>
        <v>-4.7349054434164151E-2</v>
      </c>
      <c r="O496">
        <f>C496/MAX(C$2:C496)-1</f>
        <v>-0.10559006211180133</v>
      </c>
      <c r="P496">
        <f t="shared" si="94"/>
        <v>-4.6155333838646673E-3</v>
      </c>
      <c r="Q496">
        <f t="shared" si="95"/>
        <v>1.1149261216774063E-2</v>
      </c>
    </row>
    <row r="497" spans="1:17">
      <c r="A497" s="1">
        <v>34500</v>
      </c>
      <c r="B497">
        <v>1087.5899999999999</v>
      </c>
      <c r="C497">
        <v>7.28</v>
      </c>
      <c r="D497">
        <f t="shared" si="88"/>
        <v>9.7755559948724761E-3</v>
      </c>
      <c r="E497">
        <f t="shared" si="84"/>
        <v>1.1049836186584935E-2</v>
      </c>
      <c r="F497">
        <f t="shared" si="89"/>
        <v>9.8234928180795933E-3</v>
      </c>
      <c r="G497">
        <f t="shared" si="85"/>
        <v>1.1111111111111072E-2</v>
      </c>
      <c r="H497">
        <f t="shared" si="90"/>
        <v>9.7755559948724761E-3</v>
      </c>
      <c r="I497">
        <f t="shared" si="86"/>
        <v>1.1049836186584935E-2</v>
      </c>
      <c r="J497" t="str">
        <f t="shared" si="91"/>
        <v/>
      </c>
      <c r="K497" t="str">
        <f t="shared" si="87"/>
        <v/>
      </c>
      <c r="L497">
        <f t="shared" si="92"/>
        <v>1.1049836186584935E-2</v>
      </c>
      <c r="M497" t="str">
        <f t="shared" si="93"/>
        <v/>
      </c>
      <c r="N497">
        <f>B497/MAX(B$2:B497)-1</f>
        <v>-3.7990694712261464E-2</v>
      </c>
      <c r="O497">
        <f>C497/MAX(C$2:C497)-1</f>
        <v>-9.5652173913043481E-2</v>
      </c>
      <c r="P497">
        <f t="shared" si="94"/>
        <v>1.275092431686442E-3</v>
      </c>
      <c r="Q497">
        <f t="shared" si="95"/>
        <v>9.1493383742911154E-3</v>
      </c>
    </row>
    <row r="498" spans="1:17">
      <c r="A498" s="1">
        <v>34501</v>
      </c>
      <c r="B498">
        <v>1107.1099999999999</v>
      </c>
      <c r="C498">
        <v>7.52</v>
      </c>
      <c r="D498">
        <f t="shared" si="88"/>
        <v>1.7788777273118124E-2</v>
      </c>
      <c r="E498">
        <f t="shared" si="84"/>
        <v>3.243527575315374E-2</v>
      </c>
      <c r="F498">
        <f t="shared" si="89"/>
        <v>1.794793994060262E-2</v>
      </c>
      <c r="G498">
        <f t="shared" si="85"/>
        <v>3.296703296703285E-2</v>
      </c>
      <c r="H498">
        <f t="shared" si="90"/>
        <v>1.7788777273118124E-2</v>
      </c>
      <c r="I498">
        <f t="shared" si="86"/>
        <v>3.243527575315374E-2</v>
      </c>
      <c r="J498" t="str">
        <f t="shared" si="91"/>
        <v/>
      </c>
      <c r="K498" t="str">
        <f t="shared" si="87"/>
        <v/>
      </c>
      <c r="L498">
        <f t="shared" si="92"/>
        <v>3.243527575315374E-2</v>
      </c>
      <c r="M498" t="str">
        <f t="shared" si="93"/>
        <v/>
      </c>
      <c r="N498">
        <f>B498/MAX(B$2:B498)-1</f>
        <v>-2.0724609478656286E-2</v>
      </c>
      <c r="O498">
        <f>C498/MAX(C$2:C498)-1</f>
        <v>-6.5838509316770377E-2</v>
      </c>
      <c r="P498">
        <f t="shared" si="94"/>
        <v>1.4754284022920228E-2</v>
      </c>
      <c r="Q498">
        <f t="shared" si="95"/>
        <v>4.3347093090544599E-3</v>
      </c>
    </row>
    <row r="499" spans="1:17">
      <c r="A499" s="1">
        <v>34502</v>
      </c>
      <c r="B499">
        <v>1106.3699999999999</v>
      </c>
      <c r="C499">
        <v>7.58</v>
      </c>
      <c r="D499">
        <f t="shared" si="88"/>
        <v>-6.6863041687223457E-4</v>
      </c>
      <c r="E499">
        <f t="shared" si="84"/>
        <v>7.9470616925319398E-3</v>
      </c>
      <c r="F499">
        <f t="shared" si="89"/>
        <v>-6.684069333671161E-4</v>
      </c>
      <c r="G499">
        <f t="shared" si="85"/>
        <v>7.9787234042554278E-3</v>
      </c>
      <c r="H499" t="str">
        <f t="shared" si="90"/>
        <v/>
      </c>
      <c r="I499">
        <f t="shared" si="86"/>
        <v>7.9470616925319398E-3</v>
      </c>
      <c r="J499">
        <f t="shared" si="91"/>
        <v>-6.6863041687223457E-4</v>
      </c>
      <c r="K499" t="str">
        <f t="shared" si="87"/>
        <v/>
      </c>
      <c r="L499" t="str">
        <f t="shared" si="92"/>
        <v/>
      </c>
      <c r="M499">
        <f t="shared" si="93"/>
        <v>7.9470616925319398E-3</v>
      </c>
      <c r="N499">
        <f>B499/MAX(B$2:B499)-1</f>
        <v>-2.137916393935646E-2</v>
      </c>
      <c r="O499">
        <f>C499/MAX(C$2:C499)-1</f>
        <v>-5.8385093167701907E-2</v>
      </c>
      <c r="P499">
        <f t="shared" si="94"/>
        <v>8.6529140053375198E-3</v>
      </c>
      <c r="Q499">
        <f t="shared" si="95"/>
        <v>3.4088191042012318E-3</v>
      </c>
    </row>
    <row r="500" spans="1:17">
      <c r="A500" s="1">
        <v>34503</v>
      </c>
      <c r="B500">
        <v>1100.6500000000001</v>
      </c>
      <c r="C500">
        <v>7.56</v>
      </c>
      <c r="D500">
        <f t="shared" si="88"/>
        <v>-5.1834716561285936E-3</v>
      </c>
      <c r="E500">
        <f t="shared" si="84"/>
        <v>-2.6420094628386965E-3</v>
      </c>
      <c r="F500">
        <f t="shared" si="89"/>
        <v>-5.1700606487882217E-3</v>
      </c>
      <c r="G500">
        <f t="shared" si="85"/>
        <v>-2.6385224274406704E-3</v>
      </c>
      <c r="H500" t="str">
        <f t="shared" si="90"/>
        <v/>
      </c>
      <c r="I500" t="str">
        <f t="shared" si="86"/>
        <v/>
      </c>
      <c r="J500">
        <f t="shared" si="91"/>
        <v>-5.1834716561285936E-3</v>
      </c>
      <c r="K500">
        <f t="shared" si="87"/>
        <v>-2.6420094628386965E-3</v>
      </c>
      <c r="L500" t="str">
        <f t="shared" si="92"/>
        <v/>
      </c>
      <c r="M500">
        <f t="shared" si="93"/>
        <v>-2.6420094628386965E-3</v>
      </c>
      <c r="N500">
        <f>B500/MAX(B$2:B500)-1</f>
        <v>-2.6438693013957848E-2</v>
      </c>
      <c r="O500">
        <f>C500/MAX(C$2:C500)-1</f>
        <v>-6.0869565217391397E-2</v>
      </c>
      <c r="P500">
        <f t="shared" si="94"/>
        <v>2.5446944459657228E-3</v>
      </c>
      <c r="Q500">
        <f t="shared" si="95"/>
        <v>3.7051039697542647E-3</v>
      </c>
    </row>
    <row r="501" spans="1:17">
      <c r="A501" s="1">
        <v>34506</v>
      </c>
      <c r="B501">
        <v>1103.21</v>
      </c>
      <c r="C501">
        <v>7.47</v>
      </c>
      <c r="D501">
        <f t="shared" si="88"/>
        <v>2.3231976181905174E-3</v>
      </c>
      <c r="E501">
        <f t="shared" si="84"/>
        <v>-1.1976191046715649E-2</v>
      </c>
      <c r="F501">
        <f t="shared" si="89"/>
        <v>2.3258983328033889E-3</v>
      </c>
      <c r="G501">
        <f t="shared" si="85"/>
        <v>-1.1904761904761862E-2</v>
      </c>
      <c r="H501">
        <f t="shared" si="90"/>
        <v>2.3231976181905174E-3</v>
      </c>
      <c r="I501" t="str">
        <f t="shared" si="86"/>
        <v/>
      </c>
      <c r="J501" t="str">
        <f t="shared" si="91"/>
        <v/>
      </c>
      <c r="K501">
        <f t="shared" si="87"/>
        <v>-1.1976191046715649E-2</v>
      </c>
      <c r="L501">
        <f t="shared" si="92"/>
        <v>-1.1976191046715649E-2</v>
      </c>
      <c r="M501" t="str">
        <f t="shared" si="93"/>
        <v/>
      </c>
      <c r="N501">
        <f>B501/MAX(B$2:B501)-1</f>
        <v>-2.4174288393157162E-2</v>
      </c>
      <c r="O501">
        <f>C501/MAX(C$2:C501)-1</f>
        <v>-7.204968944099388E-2</v>
      </c>
      <c r="P501">
        <f t="shared" si="94"/>
        <v>-1.4197637975069344E-2</v>
      </c>
      <c r="Q501">
        <f t="shared" si="95"/>
        <v>5.1911577485436655E-3</v>
      </c>
    </row>
    <row r="502" spans="1:17">
      <c r="A502" s="1">
        <v>34507</v>
      </c>
      <c r="B502">
        <v>1119.49</v>
      </c>
      <c r="C502">
        <v>7.49</v>
      </c>
      <c r="D502">
        <f t="shared" si="88"/>
        <v>1.4649112462204995E-2</v>
      </c>
      <c r="E502">
        <f t="shared" si="84"/>
        <v>2.6737983844022052E-3</v>
      </c>
      <c r="F502">
        <f t="shared" si="89"/>
        <v>1.4756936575991864E-2</v>
      </c>
      <c r="G502">
        <f t="shared" si="85"/>
        <v>2.6773761713521083E-3</v>
      </c>
      <c r="H502">
        <f t="shared" si="90"/>
        <v>1.4649112462204995E-2</v>
      </c>
      <c r="I502">
        <f t="shared" si="86"/>
        <v>2.6737983844022052E-3</v>
      </c>
      <c r="J502" t="str">
        <f t="shared" si="91"/>
        <v/>
      </c>
      <c r="K502" t="str">
        <f t="shared" si="87"/>
        <v/>
      </c>
      <c r="L502">
        <f t="shared" si="92"/>
        <v>2.6737983844022052E-3</v>
      </c>
      <c r="M502" t="str">
        <f t="shared" si="93"/>
        <v/>
      </c>
      <c r="N502">
        <f>B502/MAX(B$2:B502)-1</f>
        <v>-9.7740902577528876E-3</v>
      </c>
      <c r="O502">
        <f>C502/MAX(C$2:C502)-1</f>
        <v>-6.956521739130439E-2</v>
      </c>
      <c r="P502">
        <f t="shared" si="94"/>
        <v>-1.1903895375575124E-2</v>
      </c>
      <c r="Q502">
        <f t="shared" si="95"/>
        <v>4.8393194706994385E-3</v>
      </c>
    </row>
    <row r="503" spans="1:17">
      <c r="A503" s="1">
        <v>34508</v>
      </c>
      <c r="B503">
        <v>1132.8800000000001</v>
      </c>
      <c r="C503">
        <v>7.5</v>
      </c>
      <c r="D503">
        <f t="shared" si="88"/>
        <v>1.1889838475067548E-2</v>
      </c>
      <c r="E503">
        <f t="shared" si="84"/>
        <v>1.3342230131366622E-3</v>
      </c>
      <c r="F503">
        <f t="shared" si="89"/>
        <v>1.1960803580201684E-2</v>
      </c>
      <c r="G503">
        <f t="shared" si="85"/>
        <v>1.3351134846462109E-3</v>
      </c>
      <c r="H503">
        <f t="shared" si="90"/>
        <v>1.1889838475067548E-2</v>
      </c>
      <c r="I503">
        <f t="shared" si="86"/>
        <v>1.3342230131366622E-3</v>
      </c>
      <c r="J503" t="str">
        <f t="shared" si="91"/>
        <v/>
      </c>
      <c r="K503" t="str">
        <f t="shared" si="87"/>
        <v/>
      </c>
      <c r="L503">
        <f t="shared" si="92"/>
        <v>1.3342230131366622E-3</v>
      </c>
      <c r="M503" t="str">
        <f t="shared" si="93"/>
        <v/>
      </c>
      <c r="N503">
        <f>B503/MAX(B$2:B503)-1</f>
        <v>0</v>
      </c>
      <c r="O503">
        <f>C503/MAX(C$2:C503)-1</f>
        <v>-6.8322981366459756E-2</v>
      </c>
      <c r="P503">
        <f t="shared" si="94"/>
        <v>-1.05001004564238E-2</v>
      </c>
      <c r="Q503">
        <f t="shared" si="95"/>
        <v>4.6680297828016071E-3</v>
      </c>
    </row>
    <row r="504" spans="1:17">
      <c r="A504" s="1">
        <v>34509</v>
      </c>
      <c r="B504">
        <v>1129.28</v>
      </c>
      <c r="C504">
        <v>7.58</v>
      </c>
      <c r="D504">
        <f t="shared" si="88"/>
        <v>-3.1828014278981903E-3</v>
      </c>
      <c r="E504">
        <f t="shared" si="84"/>
        <v>1.0610179112015469E-2</v>
      </c>
      <c r="F504">
        <f t="shared" si="89"/>
        <v>-3.1777416849093632E-3</v>
      </c>
      <c r="G504">
        <f t="shared" si="85"/>
        <v>1.0666666666666602E-2</v>
      </c>
      <c r="H504" t="str">
        <f t="shared" si="90"/>
        <v/>
      </c>
      <c r="I504">
        <f t="shared" si="86"/>
        <v>1.0610179112015469E-2</v>
      </c>
      <c r="J504">
        <f t="shared" si="91"/>
        <v>-3.1828014278981903E-3</v>
      </c>
      <c r="K504" t="str">
        <f t="shared" si="87"/>
        <v/>
      </c>
      <c r="L504" t="str">
        <f t="shared" si="92"/>
        <v/>
      </c>
      <c r="M504">
        <f t="shared" si="93"/>
        <v>1.0610179112015469E-2</v>
      </c>
      <c r="N504">
        <f>B504/MAX(B$2:B504)-1</f>
        <v>-3.1777416849093632E-3</v>
      </c>
      <c r="O504">
        <f>C504/MAX(C$2:C504)-1</f>
        <v>-5.8385093167701907E-2</v>
      </c>
      <c r="P504">
        <f t="shared" si="94"/>
        <v>1.3888542552186633E-2</v>
      </c>
      <c r="Q504">
        <f t="shared" si="95"/>
        <v>3.4088191042012318E-3</v>
      </c>
    </row>
    <row r="505" spans="1:17">
      <c r="A505" s="1">
        <v>34510</v>
      </c>
      <c r="B505">
        <v>1133.2</v>
      </c>
      <c r="C505">
        <v>7.54</v>
      </c>
      <c r="D505">
        <f t="shared" si="88"/>
        <v>3.4652274694563228E-3</v>
      </c>
      <c r="E505">
        <f t="shared" si="84"/>
        <v>-5.2910176344155482E-3</v>
      </c>
      <c r="F505">
        <f t="shared" si="89"/>
        <v>3.471238311136382E-3</v>
      </c>
      <c r="G505">
        <f t="shared" si="85"/>
        <v>-5.2770448548812299E-3</v>
      </c>
      <c r="H505">
        <f t="shared" si="90"/>
        <v>3.4652274694563228E-3</v>
      </c>
      <c r="I505" t="str">
        <f t="shared" si="86"/>
        <v/>
      </c>
      <c r="J505" t="str">
        <f t="shared" si="91"/>
        <v/>
      </c>
      <c r="K505">
        <f t="shared" si="87"/>
        <v>-5.2910176344155482E-3</v>
      </c>
      <c r="L505">
        <f t="shared" si="92"/>
        <v>-5.2910176344155482E-3</v>
      </c>
      <c r="M505" t="str">
        <f t="shared" si="93"/>
        <v/>
      </c>
      <c r="N505">
        <f>B505/MAX(B$2:B505)-1</f>
        <v>0</v>
      </c>
      <c r="O505">
        <f>C505/MAX(C$2:C505)-1</f>
        <v>-6.3354037267080776E-2</v>
      </c>
      <c r="P505">
        <f t="shared" si="94"/>
        <v>-8.7180208380871482E-3</v>
      </c>
      <c r="Q505">
        <f t="shared" si="95"/>
        <v>4.0137340380386596E-3</v>
      </c>
    </row>
    <row r="506" spans="1:17">
      <c r="A506" s="1">
        <v>34513</v>
      </c>
      <c r="B506">
        <v>1138.49</v>
      </c>
      <c r="C506">
        <v>7.58</v>
      </c>
      <c r="D506">
        <f t="shared" si="88"/>
        <v>4.657334021813295E-3</v>
      </c>
      <c r="E506">
        <f t="shared" si="84"/>
        <v>5.29101763441568E-3</v>
      </c>
      <c r="F506">
        <f t="shared" si="89"/>
        <v>4.6681962583832171E-3</v>
      </c>
      <c r="G506">
        <f t="shared" si="85"/>
        <v>5.3050397877985045E-3</v>
      </c>
      <c r="H506">
        <f t="shared" si="90"/>
        <v>4.657334021813295E-3</v>
      </c>
      <c r="I506">
        <f t="shared" si="86"/>
        <v>5.29101763441568E-3</v>
      </c>
      <c r="J506" t="str">
        <f t="shared" si="91"/>
        <v/>
      </c>
      <c r="K506" t="str">
        <f t="shared" si="87"/>
        <v/>
      </c>
      <c r="L506">
        <f t="shared" si="92"/>
        <v>5.29101763441568E-3</v>
      </c>
      <c r="M506" t="str">
        <f t="shared" si="93"/>
        <v/>
      </c>
      <c r="N506">
        <f>B506/MAX(B$2:B506)-1</f>
        <v>0</v>
      </c>
      <c r="O506">
        <f>C506/MAX(C$2:C506)-1</f>
        <v>-5.8385093167701907E-2</v>
      </c>
      <c r="P506">
        <f t="shared" si="94"/>
        <v>6.3388443247935911E-4</v>
      </c>
      <c r="Q506">
        <f t="shared" si="95"/>
        <v>3.4088191042012318E-3</v>
      </c>
    </row>
    <row r="507" spans="1:17">
      <c r="A507" s="1">
        <v>34514</v>
      </c>
      <c r="B507">
        <v>1133.8399999999999</v>
      </c>
      <c r="C507">
        <v>7.66</v>
      </c>
      <c r="D507">
        <f t="shared" si="88"/>
        <v>-4.092721119525077E-3</v>
      </c>
      <c r="E507">
        <f t="shared" si="84"/>
        <v>1.049878409821957E-2</v>
      </c>
      <c r="F507">
        <f t="shared" si="89"/>
        <v>-4.0843573505258135E-3</v>
      </c>
      <c r="G507">
        <f t="shared" si="85"/>
        <v>1.055408970976246E-2</v>
      </c>
      <c r="H507" t="str">
        <f t="shared" si="90"/>
        <v/>
      </c>
      <c r="I507">
        <f t="shared" si="86"/>
        <v>1.049878409821957E-2</v>
      </c>
      <c r="J507">
        <f t="shared" si="91"/>
        <v>-4.092721119525077E-3</v>
      </c>
      <c r="K507" t="str">
        <f t="shared" si="87"/>
        <v/>
      </c>
      <c r="L507" t="str">
        <f t="shared" si="92"/>
        <v/>
      </c>
      <c r="M507">
        <f t="shared" si="93"/>
        <v>1.049878409821957E-2</v>
      </c>
      <c r="N507">
        <f>B507/MAX(B$2:B507)-1</f>
        <v>-4.0843573505258135E-3</v>
      </c>
      <c r="O507">
        <f>C507/MAX(C$2:C507)-1</f>
        <v>-4.8447204968944169E-2</v>
      </c>
      <c r="P507">
        <f t="shared" si="94"/>
        <v>1.4698480908829747E-2</v>
      </c>
      <c r="Q507">
        <f t="shared" si="95"/>
        <v>2.3471316693028884E-3</v>
      </c>
    </row>
    <row r="508" spans="1:17">
      <c r="A508" s="1">
        <v>34515</v>
      </c>
      <c r="B508">
        <v>1148.56</v>
      </c>
      <c r="C508">
        <v>7.77</v>
      </c>
      <c r="D508">
        <f t="shared" si="88"/>
        <v>1.2898881960788453E-2</v>
      </c>
      <c r="E508">
        <f t="shared" si="84"/>
        <v>1.4258180627056158E-2</v>
      </c>
      <c r="F508">
        <f t="shared" si="89"/>
        <v>1.2982431383616655E-2</v>
      </c>
      <c r="G508">
        <f t="shared" si="85"/>
        <v>1.4360313315926909E-2</v>
      </c>
      <c r="H508">
        <f t="shared" si="90"/>
        <v>1.2898881960788453E-2</v>
      </c>
      <c r="I508">
        <f t="shared" si="86"/>
        <v>1.4258180627056158E-2</v>
      </c>
      <c r="J508" t="str">
        <f t="shared" si="91"/>
        <v/>
      </c>
      <c r="K508" t="str">
        <f t="shared" si="87"/>
        <v/>
      </c>
      <c r="L508">
        <f t="shared" si="92"/>
        <v>1.4258180627056158E-2</v>
      </c>
      <c r="M508" t="str">
        <f t="shared" si="93"/>
        <v/>
      </c>
      <c r="N508">
        <f>B508/MAX(B$2:B508)-1</f>
        <v>0</v>
      </c>
      <c r="O508">
        <f>C508/MAX(C$2:C508)-1</f>
        <v>-3.4782608695652306E-2</v>
      </c>
      <c r="P508">
        <f t="shared" si="94"/>
        <v>1.36022293143645E-3</v>
      </c>
      <c r="Q508">
        <f t="shared" si="95"/>
        <v>1.2098298676748674E-3</v>
      </c>
    </row>
    <row r="509" spans="1:17">
      <c r="A509" s="1">
        <v>34516</v>
      </c>
      <c r="B509">
        <v>1146.42</v>
      </c>
      <c r="C509">
        <v>7.77</v>
      </c>
      <c r="D509">
        <f t="shared" si="88"/>
        <v>-1.8649405399993029E-3</v>
      </c>
      <c r="E509">
        <f t="shared" si="84"/>
        <v>0</v>
      </c>
      <c r="F509">
        <f t="shared" si="89"/>
        <v>-1.8632026189314699E-3</v>
      </c>
      <c r="G509">
        <f t="shared" si="85"/>
        <v>0</v>
      </c>
      <c r="H509" t="str">
        <f t="shared" si="90"/>
        <v/>
      </c>
      <c r="I509" t="str">
        <f t="shared" si="86"/>
        <v/>
      </c>
      <c r="J509">
        <f t="shared" si="91"/>
        <v>-1.8649405399993029E-3</v>
      </c>
      <c r="K509" t="str">
        <f t="shared" si="87"/>
        <v/>
      </c>
      <c r="L509" t="str">
        <f t="shared" si="92"/>
        <v/>
      </c>
      <c r="M509">
        <f t="shared" si="93"/>
        <v>0</v>
      </c>
      <c r="N509">
        <f>B509/MAX(B$2:B509)-1</f>
        <v>-1.8632026189314699E-3</v>
      </c>
      <c r="O509">
        <f>C509/MAX(C$2:C509)-1</f>
        <v>-3.4782608695652306E-2</v>
      </c>
      <c r="P509">
        <f t="shared" si="94"/>
        <v>1.866680623157313E-3</v>
      </c>
      <c r="Q509">
        <f t="shared" si="95"/>
        <v>1.2098298676748674E-3</v>
      </c>
    </row>
    <row r="510" spans="1:17">
      <c r="A510" s="1">
        <v>34520</v>
      </c>
      <c r="B510">
        <v>1157.33</v>
      </c>
      <c r="C510">
        <v>7.82</v>
      </c>
      <c r="D510">
        <f t="shared" si="88"/>
        <v>9.4715846442122182E-3</v>
      </c>
      <c r="E510">
        <f t="shared" si="84"/>
        <v>6.4143901776637004E-3</v>
      </c>
      <c r="F510">
        <f t="shared" si="89"/>
        <v>9.5165820554419245E-3</v>
      </c>
      <c r="G510">
        <f t="shared" si="85"/>
        <v>6.4350064350064962E-3</v>
      </c>
      <c r="H510">
        <f t="shared" si="90"/>
        <v>9.4715846442122182E-3</v>
      </c>
      <c r="I510">
        <f t="shared" si="86"/>
        <v>6.4143901776637004E-3</v>
      </c>
      <c r="J510" t="str">
        <f t="shared" si="91"/>
        <v/>
      </c>
      <c r="K510" t="str">
        <f t="shared" si="87"/>
        <v/>
      </c>
      <c r="L510">
        <f t="shared" si="92"/>
        <v>6.4143901776637004E-3</v>
      </c>
      <c r="M510" t="str">
        <f t="shared" si="93"/>
        <v/>
      </c>
      <c r="N510">
        <f>B510/MAX(B$2:B510)-1</f>
        <v>0</v>
      </c>
      <c r="O510">
        <f>C510/MAX(C$2:C510)-1</f>
        <v>-2.8571428571428581E-2</v>
      </c>
      <c r="P510">
        <f t="shared" si="94"/>
        <v>-3.052526006220857E-3</v>
      </c>
      <c r="Q510">
        <f t="shared" si="95"/>
        <v>8.1632653061224547E-4</v>
      </c>
    </row>
    <row r="511" spans="1:17">
      <c r="A511" s="1">
        <v>34521</v>
      </c>
      <c r="B511">
        <v>1154.6600000000001</v>
      </c>
      <c r="C511">
        <v>7.86</v>
      </c>
      <c r="D511">
        <f t="shared" si="88"/>
        <v>-2.3096995981584474E-3</v>
      </c>
      <c r="E511">
        <f t="shared" si="84"/>
        <v>5.102051883895552E-3</v>
      </c>
      <c r="F511">
        <f t="shared" si="89"/>
        <v>-2.3070342944534472E-3</v>
      </c>
      <c r="G511">
        <f t="shared" si="85"/>
        <v>5.1150895140665842E-3</v>
      </c>
      <c r="H511" t="str">
        <f t="shared" si="90"/>
        <v/>
      </c>
      <c r="I511">
        <f t="shared" si="86"/>
        <v>5.102051883895552E-3</v>
      </c>
      <c r="J511">
        <f t="shared" si="91"/>
        <v>-2.3096995981584474E-3</v>
      </c>
      <c r="K511" t="str">
        <f t="shared" si="87"/>
        <v/>
      </c>
      <c r="L511" t="str">
        <f t="shared" si="92"/>
        <v/>
      </c>
      <c r="M511">
        <f t="shared" si="93"/>
        <v>5.102051883895552E-3</v>
      </c>
      <c r="N511">
        <f>B511/MAX(B$2:B511)-1</f>
        <v>-2.3070342944534472E-3</v>
      </c>
      <c r="O511">
        <f>C511/MAX(C$2:C511)-1</f>
        <v>-2.3602484472049712E-2</v>
      </c>
      <c r="P511">
        <f t="shared" si="94"/>
        <v>7.4392864975962869E-3</v>
      </c>
      <c r="Q511">
        <f t="shared" si="95"/>
        <v>5.570772732533478E-4</v>
      </c>
    </row>
    <row r="512" spans="1:17">
      <c r="A512" s="1">
        <v>34522</v>
      </c>
      <c r="B512">
        <v>1166.3800000000001</v>
      </c>
      <c r="C512">
        <v>7.87</v>
      </c>
      <c r="D512">
        <f t="shared" si="88"/>
        <v>1.0099007005487163E-2</v>
      </c>
      <c r="E512">
        <f t="shared" si="84"/>
        <v>1.2714559881966659E-3</v>
      </c>
      <c r="F512">
        <f t="shared" si="89"/>
        <v>1.0150174077217633E-2</v>
      </c>
      <c r="G512">
        <f t="shared" si="85"/>
        <v>1.2722646310432406E-3</v>
      </c>
      <c r="H512">
        <f t="shared" si="90"/>
        <v>1.0099007005487163E-2</v>
      </c>
      <c r="I512">
        <f t="shared" si="86"/>
        <v>1.2714559881966659E-3</v>
      </c>
      <c r="J512" t="str">
        <f t="shared" si="91"/>
        <v/>
      </c>
      <c r="K512" t="str">
        <f t="shared" si="87"/>
        <v/>
      </c>
      <c r="L512">
        <f t="shared" si="92"/>
        <v>1.2714559881966659E-3</v>
      </c>
      <c r="M512" t="str">
        <f t="shared" si="93"/>
        <v/>
      </c>
      <c r="N512">
        <f>B512/MAX(B$2:B512)-1</f>
        <v>0</v>
      </c>
      <c r="O512">
        <f>C512/MAX(C$2:C512)-1</f>
        <v>-2.2360248447205078E-2</v>
      </c>
      <c r="P512">
        <f t="shared" si="94"/>
        <v>-8.7887025850235112E-3</v>
      </c>
      <c r="Q512">
        <f t="shared" si="95"/>
        <v>4.9998071062073708E-4</v>
      </c>
    </row>
    <row r="513" spans="1:17">
      <c r="A513" s="1">
        <v>34523</v>
      </c>
      <c r="B513">
        <v>1158.56</v>
      </c>
      <c r="C513">
        <v>7.79</v>
      </c>
      <c r="D513">
        <f t="shared" si="88"/>
        <v>-6.7270806904695417E-3</v>
      </c>
      <c r="E513">
        <f t="shared" si="84"/>
        <v>-1.021720254665494E-2</v>
      </c>
      <c r="F513">
        <f t="shared" si="89"/>
        <v>-6.7045045354002797E-3</v>
      </c>
      <c r="G513">
        <f t="shared" si="85"/>
        <v>-1.0165184243964398E-2</v>
      </c>
      <c r="H513" t="str">
        <f t="shared" si="90"/>
        <v/>
      </c>
      <c r="I513" t="str">
        <f t="shared" si="86"/>
        <v/>
      </c>
      <c r="J513">
        <f t="shared" si="91"/>
        <v>-6.7270806904695417E-3</v>
      </c>
      <c r="K513">
        <f t="shared" si="87"/>
        <v>-1.021720254665494E-2</v>
      </c>
      <c r="L513" t="str">
        <f t="shared" si="92"/>
        <v/>
      </c>
      <c r="M513">
        <f t="shared" si="93"/>
        <v>-1.021720254665494E-2</v>
      </c>
      <c r="N513">
        <f>B513/MAX(B$2:B513)-1</f>
        <v>-6.7045045354002797E-3</v>
      </c>
      <c r="O513">
        <f>C513/MAX(C$2:C513)-1</f>
        <v>-3.2298136645962816E-2</v>
      </c>
      <c r="P513">
        <f t="shared" si="94"/>
        <v>-3.4840384602221608E-3</v>
      </c>
      <c r="Q513">
        <f t="shared" si="95"/>
        <v>1.0431696308012862E-3</v>
      </c>
    </row>
    <row r="514" spans="1:17">
      <c r="A514" s="1">
        <v>34524</v>
      </c>
      <c r="B514">
        <v>1164.33</v>
      </c>
      <c r="C514">
        <v>7.74</v>
      </c>
      <c r="D514">
        <f t="shared" si="88"/>
        <v>4.9679596255191791E-3</v>
      </c>
      <c r="E514">
        <f t="shared" si="84"/>
        <v>-6.4391722810210892E-3</v>
      </c>
      <c r="F514">
        <f t="shared" si="89"/>
        <v>4.9803203977349941E-3</v>
      </c>
      <c r="G514">
        <f t="shared" si="85"/>
        <v>-6.4184852374838952E-3</v>
      </c>
      <c r="H514">
        <f t="shared" si="90"/>
        <v>4.9679596255191791E-3</v>
      </c>
      <c r="I514" t="str">
        <f t="shared" si="86"/>
        <v/>
      </c>
      <c r="J514" t="str">
        <f t="shared" si="91"/>
        <v/>
      </c>
      <c r="K514">
        <f t="shared" si="87"/>
        <v>-6.4391722810210892E-3</v>
      </c>
      <c r="L514">
        <f t="shared" si="92"/>
        <v>-6.4391722810210892E-3</v>
      </c>
      <c r="M514" t="str">
        <f t="shared" si="93"/>
        <v/>
      </c>
      <c r="N514">
        <f>B514/MAX(B$2:B514)-1</f>
        <v>-1.757574718359578E-3</v>
      </c>
      <c r="O514">
        <f>C514/MAX(C$2:C514)-1</f>
        <v>-3.850931677018643E-2</v>
      </c>
      <c r="P514">
        <f t="shared" si="94"/>
        <v>-1.1342317261205381E-2</v>
      </c>
      <c r="Q514">
        <f t="shared" si="95"/>
        <v>1.4829674781065619E-3</v>
      </c>
    </row>
    <row r="515" spans="1:17">
      <c r="A515" s="1">
        <v>34527</v>
      </c>
      <c r="B515">
        <v>1165.19</v>
      </c>
      <c r="C515">
        <v>7.82</v>
      </c>
      <c r="D515">
        <f t="shared" si="88"/>
        <v>7.3834956477715616E-4</v>
      </c>
      <c r="E515">
        <f t="shared" ref="E515:E578" si="96">LN(C515/C514)</f>
        <v>1.0282866955584056E-2</v>
      </c>
      <c r="F515">
        <f t="shared" si="89"/>
        <v>7.3862221191589583E-4</v>
      </c>
      <c r="G515">
        <f t="shared" ref="G515:G578" si="97">C515/C514-1</f>
        <v>1.0335917312661591E-2</v>
      </c>
      <c r="H515">
        <f t="shared" si="90"/>
        <v>7.3834956477715616E-4</v>
      </c>
      <c r="I515">
        <f t="shared" ref="I515:I578" si="98">IF(E515&gt;0,E515,"")</f>
        <v>1.0282866955584056E-2</v>
      </c>
      <c r="J515" t="str">
        <f t="shared" si="91"/>
        <v/>
      </c>
      <c r="K515" t="str">
        <f t="shared" ref="K515:K578" si="99">IF(E515&lt;0,E515,"")</f>
        <v/>
      </c>
      <c r="L515">
        <f t="shared" si="92"/>
        <v>1.0282866955584056E-2</v>
      </c>
      <c r="M515" t="str">
        <f t="shared" si="93"/>
        <v/>
      </c>
      <c r="N515">
        <f>B515/MAX(B$2:B515)-1</f>
        <v>-1.020250690169644E-3</v>
      </c>
      <c r="O515">
        <f>C515/MAX(C$2:C515)-1</f>
        <v>-2.8571428571428581E-2</v>
      </c>
      <c r="P515">
        <f t="shared" si="94"/>
        <v>9.5902115574724167E-3</v>
      </c>
      <c r="Q515">
        <f t="shared" si="95"/>
        <v>8.1632653061224547E-4</v>
      </c>
    </row>
    <row r="516" spans="1:17">
      <c r="A516" s="1">
        <v>34528</v>
      </c>
      <c r="B516">
        <v>1177.58</v>
      </c>
      <c r="C516">
        <v>7.94</v>
      </c>
      <c r="D516">
        <f t="shared" ref="D516:D579" si="100">LN(B516/B515)</f>
        <v>1.0577321303927816E-2</v>
      </c>
      <c r="E516">
        <f t="shared" si="96"/>
        <v>1.5228720701824683E-2</v>
      </c>
      <c r="F516">
        <f t="shared" ref="F516:F579" si="101">B516/B515-1</f>
        <v>1.0633458920862537E-2</v>
      </c>
      <c r="G516">
        <f t="shared" si="97"/>
        <v>1.5345268542199531E-2</v>
      </c>
      <c r="H516">
        <f t="shared" ref="H516:H579" si="102">IF(D516&gt;0,D516,"")</f>
        <v>1.0577321303927816E-2</v>
      </c>
      <c r="I516">
        <f t="shared" si="98"/>
        <v>1.5228720701824683E-2</v>
      </c>
      <c r="J516" t="str">
        <f t="shared" ref="J516:J579" si="103">IF(D516&lt;0,D516,"")</f>
        <v/>
      </c>
      <c r="K516" t="str">
        <f t="shared" si="99"/>
        <v/>
      </c>
      <c r="L516">
        <f t="shared" ref="L516:L579" si="104">IF(D516&gt;0,E516,"")</f>
        <v>1.5228720701824683E-2</v>
      </c>
      <c r="M516" t="str">
        <f t="shared" ref="M516:M579" si="105">IF(D516&lt;0,E516,"")</f>
        <v/>
      </c>
      <c r="N516">
        <f>B516/MAX(B$2:B516)-1</f>
        <v>0</v>
      </c>
      <c r="O516">
        <f>C516/MAX(C$2:C516)-1</f>
        <v>-1.3664596273291973E-2</v>
      </c>
      <c r="P516">
        <f t="shared" ref="P516:P579" si="106">(1+G516)/(1+F516)-1</f>
        <v>4.6622339481696695E-3</v>
      </c>
      <c r="Q516">
        <f t="shared" ref="Q516:Q579" si="107">O516^2</f>
        <v>1.8672119131206489E-4</v>
      </c>
    </row>
    <row r="517" spans="1:17">
      <c r="A517" s="1">
        <v>34529</v>
      </c>
      <c r="B517">
        <v>1174.81</v>
      </c>
      <c r="C517">
        <v>7.98</v>
      </c>
      <c r="D517">
        <f t="shared" si="100"/>
        <v>-2.3550527593338044E-3</v>
      </c>
      <c r="E517">
        <f t="shared" si="96"/>
        <v>5.0251362026729795E-3</v>
      </c>
      <c r="F517">
        <f t="shared" si="101"/>
        <v>-2.3522817982641886E-3</v>
      </c>
      <c r="G517">
        <f t="shared" si="97"/>
        <v>5.0377833753147971E-3</v>
      </c>
      <c r="H517" t="str">
        <f t="shared" si="102"/>
        <v/>
      </c>
      <c r="I517">
        <f t="shared" si="98"/>
        <v>5.0251362026729795E-3</v>
      </c>
      <c r="J517">
        <f t="shared" si="103"/>
        <v>-2.3550527593338044E-3</v>
      </c>
      <c r="K517" t="str">
        <f t="shared" si="99"/>
        <v/>
      </c>
      <c r="L517" t="str">
        <f t="shared" si="104"/>
        <v/>
      </c>
      <c r="M517">
        <f t="shared" si="105"/>
        <v>5.0251362026729795E-3</v>
      </c>
      <c r="N517">
        <f>B517/MAX(B$2:B517)-1</f>
        <v>-2.3522817982641886E-3</v>
      </c>
      <c r="O517">
        <f>C517/MAX(C$2:C517)-1</f>
        <v>-8.6956521739131043E-3</v>
      </c>
      <c r="P517">
        <f t="shared" si="106"/>
        <v>7.40748967671645E-3</v>
      </c>
      <c r="Q517">
        <f t="shared" si="107"/>
        <v>7.5614366729679703E-5</v>
      </c>
    </row>
    <row r="518" spans="1:17">
      <c r="A518" s="1">
        <v>34530</v>
      </c>
      <c r="B518">
        <v>1183.99</v>
      </c>
      <c r="C518">
        <v>8.02</v>
      </c>
      <c r="D518">
        <f t="shared" si="100"/>
        <v>7.7836580869366729E-3</v>
      </c>
      <c r="E518">
        <f t="shared" si="96"/>
        <v>5.0000104167056188E-3</v>
      </c>
      <c r="F518">
        <f t="shared" si="101"/>
        <v>7.8140295026429829E-3</v>
      </c>
      <c r="G518">
        <f t="shared" si="97"/>
        <v>5.0125313283206907E-3</v>
      </c>
      <c r="H518">
        <f t="shared" si="102"/>
        <v>7.7836580869366729E-3</v>
      </c>
      <c r="I518">
        <f t="shared" si="98"/>
        <v>5.0000104167056188E-3</v>
      </c>
      <c r="J518" t="str">
        <f t="shared" si="103"/>
        <v/>
      </c>
      <c r="K518" t="str">
        <f t="shared" si="99"/>
        <v/>
      </c>
      <c r="L518">
        <f t="shared" si="104"/>
        <v>5.0000104167056188E-3</v>
      </c>
      <c r="M518" t="str">
        <f t="shared" si="105"/>
        <v/>
      </c>
      <c r="N518">
        <f>B518/MAX(B$2:B518)-1</f>
        <v>0</v>
      </c>
      <c r="O518">
        <f>C518/MAX(C$2:C518)-1</f>
        <v>-3.7267080745343462E-3</v>
      </c>
      <c r="P518">
        <f t="shared" si="106"/>
        <v>-2.7797769154938035E-3</v>
      </c>
      <c r="Q518">
        <f t="shared" si="107"/>
        <v>1.3888353072799494E-5</v>
      </c>
    </row>
    <row r="519" spans="1:17">
      <c r="A519" s="1">
        <v>34531</v>
      </c>
      <c r="B519">
        <v>1186.75</v>
      </c>
      <c r="C519">
        <v>8.1</v>
      </c>
      <c r="D519">
        <f t="shared" si="100"/>
        <v>2.3283879690896162E-3</v>
      </c>
      <c r="E519">
        <f t="shared" si="96"/>
        <v>9.9256397999699982E-3</v>
      </c>
      <c r="F519">
        <f t="shared" si="101"/>
        <v>2.331100769432215E-3</v>
      </c>
      <c r="G519">
        <f t="shared" si="97"/>
        <v>9.9750623441396957E-3</v>
      </c>
      <c r="H519">
        <f t="shared" si="102"/>
        <v>2.3283879690896162E-3</v>
      </c>
      <c r="I519">
        <f t="shared" si="98"/>
        <v>9.9256397999699982E-3</v>
      </c>
      <c r="J519" t="str">
        <f t="shared" si="103"/>
        <v/>
      </c>
      <c r="K519" t="str">
        <f t="shared" si="99"/>
        <v/>
      </c>
      <c r="L519">
        <f t="shared" si="104"/>
        <v>9.9256397999699982E-3</v>
      </c>
      <c r="M519" t="str">
        <f t="shared" si="105"/>
        <v/>
      </c>
      <c r="N519">
        <f>B519/MAX(B$2:B519)-1</f>
        <v>0</v>
      </c>
      <c r="O519">
        <f>C519/MAX(C$2:C519)-1</f>
        <v>0</v>
      </c>
      <c r="P519">
        <f t="shared" si="106"/>
        <v>7.6261841709188705E-3</v>
      </c>
      <c r="Q519">
        <f t="shared" si="107"/>
        <v>0</v>
      </c>
    </row>
    <row r="520" spans="1:17">
      <c r="A520" s="1">
        <v>34534</v>
      </c>
      <c r="B520">
        <v>1184.0999999999999</v>
      </c>
      <c r="C520">
        <v>8.15</v>
      </c>
      <c r="D520">
        <f t="shared" si="100"/>
        <v>-2.235486094516351E-3</v>
      </c>
      <c r="E520">
        <f t="shared" si="96"/>
        <v>6.1538655743782859E-3</v>
      </c>
      <c r="F520">
        <f t="shared" si="101"/>
        <v>-2.2329892563724973E-3</v>
      </c>
      <c r="G520">
        <f t="shared" si="97"/>
        <v>6.1728395061728669E-3</v>
      </c>
      <c r="H520" t="str">
        <f t="shared" si="102"/>
        <v/>
      </c>
      <c r="I520">
        <f t="shared" si="98"/>
        <v>6.1538655743782859E-3</v>
      </c>
      <c r="J520">
        <f t="shared" si="103"/>
        <v>-2.235486094516351E-3</v>
      </c>
      <c r="K520" t="str">
        <f t="shared" si="99"/>
        <v/>
      </c>
      <c r="L520" t="str">
        <f t="shared" si="104"/>
        <v/>
      </c>
      <c r="M520">
        <f t="shared" si="105"/>
        <v>6.1538655743782859E-3</v>
      </c>
      <c r="N520">
        <f>B520/MAX(B$2:B520)-1</f>
        <v>-2.2329892563724973E-3</v>
      </c>
      <c r="O520">
        <f>C520/MAX(C$2:C520)-1</f>
        <v>0</v>
      </c>
      <c r="P520">
        <f t="shared" si="106"/>
        <v>8.424640895152935E-3</v>
      </c>
      <c r="Q520">
        <f t="shared" si="107"/>
        <v>0</v>
      </c>
    </row>
    <row r="521" spans="1:17">
      <c r="A521" s="1">
        <v>34535</v>
      </c>
      <c r="B521">
        <v>1165.07</v>
      </c>
      <c r="C521">
        <v>8.08</v>
      </c>
      <c r="D521">
        <f t="shared" si="100"/>
        <v>-1.6201821305281829E-2</v>
      </c>
      <c r="E521">
        <f t="shared" si="96"/>
        <v>-8.6260547197673908E-3</v>
      </c>
      <c r="F521">
        <f t="shared" si="101"/>
        <v>-1.6071277763702319E-2</v>
      </c>
      <c r="G521">
        <f t="shared" si="97"/>
        <v>-8.5889570552147854E-3</v>
      </c>
      <c r="H521" t="str">
        <f t="shared" si="102"/>
        <v/>
      </c>
      <c r="I521" t="str">
        <f t="shared" si="98"/>
        <v/>
      </c>
      <c r="J521">
        <f t="shared" si="103"/>
        <v>-1.6201821305281829E-2</v>
      </c>
      <c r="K521">
        <f t="shared" si="99"/>
        <v>-8.6260547197673908E-3</v>
      </c>
      <c r="L521" t="str">
        <f t="shared" si="104"/>
        <v/>
      </c>
      <c r="M521">
        <f t="shared" si="105"/>
        <v>-8.6260547197673908E-3</v>
      </c>
      <c r="N521">
        <f>B521/MAX(B$2:B521)-1</f>
        <v>-1.8268380029492381E-2</v>
      </c>
      <c r="O521">
        <f>C521/MAX(C$2:C521)-1</f>
        <v>-8.5889570552147854E-3</v>
      </c>
      <c r="P521">
        <f t="shared" si="106"/>
        <v>7.6045353076812372E-3</v>
      </c>
      <c r="Q521">
        <f t="shared" si="107"/>
        <v>7.3770183296323832E-5</v>
      </c>
    </row>
    <row r="522" spans="1:17">
      <c r="A522" s="1">
        <v>34536</v>
      </c>
      <c r="B522">
        <v>1164.08</v>
      </c>
      <c r="C522">
        <v>7.92</v>
      </c>
      <c r="D522">
        <f t="shared" si="100"/>
        <v>-8.5009557960595203E-4</v>
      </c>
      <c r="E522">
        <f t="shared" si="96"/>
        <v>-2.0000666706669543E-2</v>
      </c>
      <c r="F522">
        <f t="shared" si="101"/>
        <v>-8.4973435072566161E-4</v>
      </c>
      <c r="G522">
        <f t="shared" si="97"/>
        <v>-1.980198019801982E-2</v>
      </c>
      <c r="H522" t="str">
        <f t="shared" si="102"/>
        <v/>
      </c>
      <c r="I522" t="str">
        <f t="shared" si="98"/>
        <v/>
      </c>
      <c r="J522">
        <f t="shared" si="103"/>
        <v>-8.5009557960595203E-4</v>
      </c>
      <c r="K522">
        <f t="shared" si="99"/>
        <v>-2.0000666706669543E-2</v>
      </c>
      <c r="L522" t="str">
        <f t="shared" si="104"/>
        <v/>
      </c>
      <c r="M522">
        <f t="shared" si="105"/>
        <v>-2.0000666706669543E-2</v>
      </c>
      <c r="N522">
        <f>B522/MAX(B$2:B522)-1</f>
        <v>-1.9102591110174871E-2</v>
      </c>
      <c r="O522">
        <f>C522/MAX(C$2:C522)-1</f>
        <v>-2.8220858895705581E-2</v>
      </c>
      <c r="P522">
        <f t="shared" si="106"/>
        <v>-1.8968363917692077E-2</v>
      </c>
      <c r="Q522">
        <f t="shared" si="107"/>
        <v>7.9641687681132481E-4</v>
      </c>
    </row>
    <row r="523" spans="1:17">
      <c r="A523" s="1">
        <v>34537</v>
      </c>
      <c r="B523">
        <v>1139.75</v>
      </c>
      <c r="C523">
        <v>7.87</v>
      </c>
      <c r="D523">
        <f t="shared" si="100"/>
        <v>-2.1122135358472398E-2</v>
      </c>
      <c r="E523">
        <f t="shared" si="96"/>
        <v>-6.3331433970225852E-3</v>
      </c>
      <c r="F523">
        <f t="shared" si="101"/>
        <v>-2.0900625386571337E-2</v>
      </c>
      <c r="G523">
        <f t="shared" si="97"/>
        <v>-6.3131313131312705E-3</v>
      </c>
      <c r="H523" t="str">
        <f t="shared" si="102"/>
        <v/>
      </c>
      <c r="I523" t="str">
        <f t="shared" si="98"/>
        <v/>
      </c>
      <c r="J523">
        <f t="shared" si="103"/>
        <v>-2.1122135358472398E-2</v>
      </c>
      <c r="K523">
        <f t="shared" si="99"/>
        <v>-6.3331433970225852E-3</v>
      </c>
      <c r="L523" t="str">
        <f t="shared" si="104"/>
        <v/>
      </c>
      <c r="M523">
        <f t="shared" si="105"/>
        <v>-6.3331433970225852E-3</v>
      </c>
      <c r="N523">
        <f>B523/MAX(B$2:B523)-1</f>
        <v>-3.9603960396039639E-2</v>
      </c>
      <c r="O523">
        <f>C523/MAX(C$2:C523)-1</f>
        <v>-3.4355828220858919E-2</v>
      </c>
      <c r="P523">
        <f t="shared" si="106"/>
        <v>1.4898890196104464E-2</v>
      </c>
      <c r="Q523">
        <f t="shared" si="107"/>
        <v>1.1803229327411661E-3</v>
      </c>
    </row>
    <row r="524" spans="1:17">
      <c r="A524" s="1">
        <v>34538</v>
      </c>
      <c r="B524">
        <v>1140.8</v>
      </c>
      <c r="C524">
        <v>7.89</v>
      </c>
      <c r="D524">
        <f t="shared" si="100"/>
        <v>9.208305664807348E-4</v>
      </c>
      <c r="E524">
        <f t="shared" si="96"/>
        <v>2.5380724284708709E-3</v>
      </c>
      <c r="F524">
        <f t="shared" si="101"/>
        <v>9.2125466110992704E-4</v>
      </c>
      <c r="G524">
        <f t="shared" si="97"/>
        <v>2.5412960609909607E-3</v>
      </c>
      <c r="H524">
        <f t="shared" si="102"/>
        <v>9.208305664807348E-4</v>
      </c>
      <c r="I524">
        <f t="shared" si="98"/>
        <v>2.5380724284708709E-3</v>
      </c>
      <c r="J524" t="str">
        <f t="shared" si="103"/>
        <v/>
      </c>
      <c r="K524" t="str">
        <f t="shared" si="99"/>
        <v/>
      </c>
      <c r="L524">
        <f t="shared" si="104"/>
        <v>2.5380724284708709E-3</v>
      </c>
      <c r="M524" t="str">
        <f t="shared" si="105"/>
        <v/>
      </c>
      <c r="N524">
        <f>B524/MAX(B$2:B524)-1</f>
        <v>-3.8719191068043002E-2</v>
      </c>
      <c r="O524">
        <f>C524/MAX(C$2:C524)-1</f>
        <v>-3.1901840490797584E-2</v>
      </c>
      <c r="P524">
        <f t="shared" si="106"/>
        <v>1.6185503028702808E-3</v>
      </c>
      <c r="Q524">
        <f t="shared" si="107"/>
        <v>1.0177274267002922E-3</v>
      </c>
    </row>
    <row r="525" spans="1:17">
      <c r="A525" s="1">
        <v>34541</v>
      </c>
      <c r="B525">
        <v>1147.27</v>
      </c>
      <c r="C525">
        <v>7.74</v>
      </c>
      <c r="D525">
        <f t="shared" si="100"/>
        <v>5.6554364548958335E-3</v>
      </c>
      <c r="E525">
        <f t="shared" si="96"/>
        <v>-1.9194447256147065E-2</v>
      </c>
      <c r="F525">
        <f t="shared" si="101"/>
        <v>5.6714586255259825E-3</v>
      </c>
      <c r="G525">
        <f t="shared" si="97"/>
        <v>-1.9011406844106404E-2</v>
      </c>
      <c r="H525">
        <f t="shared" si="102"/>
        <v>5.6554364548958335E-3</v>
      </c>
      <c r="I525" t="str">
        <f t="shared" si="98"/>
        <v/>
      </c>
      <c r="J525" t="str">
        <f t="shared" si="103"/>
        <v/>
      </c>
      <c r="K525">
        <f t="shared" si="99"/>
        <v>-1.9194447256147065E-2</v>
      </c>
      <c r="L525">
        <f t="shared" si="104"/>
        <v>-1.9194447256147065E-2</v>
      </c>
      <c r="M525" t="str">
        <f t="shared" si="105"/>
        <v/>
      </c>
      <c r="N525">
        <f>B525/MAX(B$2:B525)-1</f>
        <v>-3.3267326732673297E-2</v>
      </c>
      <c r="O525">
        <f>C525/MAX(C$2:C525)-1</f>
        <v>-5.0306748466257711E-2</v>
      </c>
      <c r="P525">
        <f t="shared" si="106"/>
        <v>-2.4543667077284836E-2</v>
      </c>
      <c r="Q525">
        <f t="shared" si="107"/>
        <v>2.5307689412473228E-3</v>
      </c>
    </row>
    <row r="526" spans="1:17">
      <c r="A526" s="1">
        <v>34542</v>
      </c>
      <c r="B526">
        <v>1130.24</v>
      </c>
      <c r="C526">
        <v>7.75</v>
      </c>
      <c r="D526">
        <f t="shared" si="100"/>
        <v>-1.4955207579441507E-2</v>
      </c>
      <c r="E526">
        <f t="shared" si="96"/>
        <v>1.2911557636198078E-3</v>
      </c>
      <c r="F526">
        <f t="shared" si="101"/>
        <v>-1.4843933860381631E-2</v>
      </c>
      <c r="G526">
        <f t="shared" si="97"/>
        <v>1.2919896640826156E-3</v>
      </c>
      <c r="H526" t="str">
        <f t="shared" si="102"/>
        <v/>
      </c>
      <c r="I526">
        <f t="shared" si="98"/>
        <v>1.2911557636198078E-3</v>
      </c>
      <c r="J526">
        <f t="shared" si="103"/>
        <v>-1.4955207579441507E-2</v>
      </c>
      <c r="K526" t="str">
        <f t="shared" si="99"/>
        <v/>
      </c>
      <c r="L526" t="str">
        <f t="shared" si="104"/>
        <v/>
      </c>
      <c r="M526">
        <f t="shared" si="105"/>
        <v>1.2911557636198078E-3</v>
      </c>
      <c r="N526">
        <f>B526/MAX(B$2:B526)-1</f>
        <v>-4.76174425953233E-2</v>
      </c>
      <c r="O526">
        <f>C526/MAX(C$2:C526)-1</f>
        <v>-4.9079754601227044E-2</v>
      </c>
      <c r="P526">
        <f t="shared" si="106"/>
        <v>1.6379053105457286E-2</v>
      </c>
      <c r="Q526">
        <f t="shared" si="107"/>
        <v>2.4088223117166674E-3</v>
      </c>
    </row>
    <row r="527" spans="1:17">
      <c r="A527" s="1">
        <v>34543</v>
      </c>
      <c r="B527">
        <v>1125.21</v>
      </c>
      <c r="C527">
        <v>7.72</v>
      </c>
      <c r="D527">
        <f t="shared" si="100"/>
        <v>-4.4603146503530222E-3</v>
      </c>
      <c r="E527">
        <f t="shared" si="96"/>
        <v>-3.8784793285708565E-3</v>
      </c>
      <c r="F527">
        <f t="shared" si="101"/>
        <v>-4.4503822197055065E-3</v>
      </c>
      <c r="G527">
        <f t="shared" si="97"/>
        <v>-3.870967741935516E-3</v>
      </c>
      <c r="H527" t="str">
        <f t="shared" si="102"/>
        <v/>
      </c>
      <c r="I527" t="str">
        <f t="shared" si="98"/>
        <v/>
      </c>
      <c r="J527">
        <f t="shared" si="103"/>
        <v>-4.4603146503530222E-3</v>
      </c>
      <c r="K527">
        <f t="shared" si="99"/>
        <v>-3.8784793285708565E-3</v>
      </c>
      <c r="L527" t="str">
        <f t="shared" si="104"/>
        <v/>
      </c>
      <c r="M527">
        <f t="shared" si="105"/>
        <v>-3.8784793285708565E-3</v>
      </c>
      <c r="N527">
        <f>B527/MAX(B$2:B527)-1</f>
        <v>-5.1855908995154798E-2</v>
      </c>
      <c r="O527">
        <f>C527/MAX(C$2:C527)-1</f>
        <v>-5.2760736196319047E-2</v>
      </c>
      <c r="P527">
        <f t="shared" si="106"/>
        <v>5.8200462078605852E-4</v>
      </c>
      <c r="Q527">
        <f t="shared" si="107"/>
        <v>2.7836952839775707E-3</v>
      </c>
    </row>
    <row r="528" spans="1:17">
      <c r="A528" s="1">
        <v>34544</v>
      </c>
      <c r="B528">
        <v>1142.95</v>
      </c>
      <c r="C528">
        <v>7.79</v>
      </c>
      <c r="D528">
        <f t="shared" si="100"/>
        <v>1.5642954420924376E-2</v>
      </c>
      <c r="E528">
        <f t="shared" si="96"/>
        <v>9.0264958459721246E-3</v>
      </c>
      <c r="F528">
        <f t="shared" si="101"/>
        <v>1.5765945912318502E-2</v>
      </c>
      <c r="G528">
        <f t="shared" si="97"/>
        <v>9.0673575129534001E-3</v>
      </c>
      <c r="H528">
        <f t="shared" si="102"/>
        <v>1.5642954420924376E-2</v>
      </c>
      <c r="I528">
        <f t="shared" si="98"/>
        <v>9.0264958459721246E-3</v>
      </c>
      <c r="J528" t="str">
        <f t="shared" si="103"/>
        <v/>
      </c>
      <c r="K528" t="str">
        <f t="shared" si="99"/>
        <v/>
      </c>
      <c r="L528">
        <f t="shared" si="104"/>
        <v>9.0264958459721246E-3</v>
      </c>
      <c r="M528" t="str">
        <f t="shared" si="105"/>
        <v/>
      </c>
      <c r="N528">
        <f>B528/MAX(B$2:B528)-1</f>
        <v>-3.6907520539287919E-2</v>
      </c>
      <c r="O528">
        <f>C528/MAX(C$2:C528)-1</f>
        <v>-4.4171779141104373E-2</v>
      </c>
      <c r="P528">
        <f t="shared" si="106"/>
        <v>-6.5946180085302286E-3</v>
      </c>
      <c r="Q528">
        <f t="shared" si="107"/>
        <v>1.9511460724905034E-3</v>
      </c>
    </row>
    <row r="529" spans="1:17">
      <c r="A529" s="1">
        <v>34545</v>
      </c>
      <c r="B529">
        <v>1120.67</v>
      </c>
      <c r="C529">
        <v>7.74</v>
      </c>
      <c r="D529">
        <f t="shared" si="100"/>
        <v>-1.9685918590041387E-2</v>
      </c>
      <c r="E529">
        <f t="shared" si="96"/>
        <v>-6.4391722810210892E-3</v>
      </c>
      <c r="F529">
        <f t="shared" si="101"/>
        <v>-1.9493416159936938E-2</v>
      </c>
      <c r="G529">
        <f t="shared" si="97"/>
        <v>-6.4184852374838952E-3</v>
      </c>
      <c r="H529" t="str">
        <f t="shared" si="102"/>
        <v/>
      </c>
      <c r="I529" t="str">
        <f t="shared" si="98"/>
        <v/>
      </c>
      <c r="J529">
        <f t="shared" si="103"/>
        <v>-1.9685918590041387E-2</v>
      </c>
      <c r="K529">
        <f t="shared" si="99"/>
        <v>-6.4391722810210892E-3</v>
      </c>
      <c r="L529" t="str">
        <f t="shared" si="104"/>
        <v/>
      </c>
      <c r="M529">
        <f t="shared" si="105"/>
        <v>-6.4391722810210892E-3</v>
      </c>
      <c r="N529">
        <f>B529/MAX(B$2:B529)-1</f>
        <v>-5.5681483041921109E-2</v>
      </c>
      <c r="O529">
        <f>C529/MAX(C$2:C529)-1</f>
        <v>-5.0306748466257711E-2</v>
      </c>
      <c r="P529">
        <f t="shared" si="106"/>
        <v>1.3334873154289495E-2</v>
      </c>
      <c r="Q529">
        <f t="shared" si="107"/>
        <v>2.5307689412473228E-3</v>
      </c>
    </row>
    <row r="530" spans="1:17">
      <c r="A530" s="1">
        <v>34548</v>
      </c>
      <c r="B530">
        <v>1112.44</v>
      </c>
      <c r="C530">
        <v>7.6</v>
      </c>
      <c r="D530">
        <f t="shared" si="100"/>
        <v>-7.3709197143042816E-3</v>
      </c>
      <c r="E530">
        <f t="shared" si="96"/>
        <v>-1.8253440309350461E-2</v>
      </c>
      <c r="F530">
        <f t="shared" si="101"/>
        <v>-7.3438211070163684E-3</v>
      </c>
      <c r="G530">
        <f t="shared" si="97"/>
        <v>-1.8087855297157729E-2</v>
      </c>
      <c r="H530" t="str">
        <f t="shared" si="102"/>
        <v/>
      </c>
      <c r="I530" t="str">
        <f t="shared" si="98"/>
        <v/>
      </c>
      <c r="J530">
        <f t="shared" si="103"/>
        <v>-7.3709197143042816E-3</v>
      </c>
      <c r="K530">
        <f t="shared" si="99"/>
        <v>-1.8253440309350461E-2</v>
      </c>
      <c r="L530" t="str">
        <f t="shared" si="104"/>
        <v/>
      </c>
      <c r="M530">
        <f t="shared" si="105"/>
        <v>-1.8253440309350461E-2</v>
      </c>
      <c r="N530">
        <f>B530/MAX(B$2:B530)-1</f>
        <v>-6.2616389298504327E-2</v>
      </c>
      <c r="O530">
        <f>C530/MAX(C$2:C530)-1</f>
        <v>-6.7484662576687171E-2</v>
      </c>
      <c r="P530">
        <f t="shared" si="106"/>
        <v>-1.0823520186136526E-2</v>
      </c>
      <c r="Q530">
        <f t="shared" si="107"/>
        <v>4.5541796830893223E-3</v>
      </c>
    </row>
    <row r="531" spans="1:17">
      <c r="A531" s="1">
        <v>34549</v>
      </c>
      <c r="B531">
        <v>1072.1199999999999</v>
      </c>
      <c r="C531">
        <v>7.56</v>
      </c>
      <c r="D531">
        <f t="shared" si="100"/>
        <v>-3.6917804337304613E-2</v>
      </c>
      <c r="E531">
        <f t="shared" si="96"/>
        <v>-5.2770571008437812E-3</v>
      </c>
      <c r="F531">
        <f t="shared" si="101"/>
        <v>-3.624465139692945E-2</v>
      </c>
      <c r="G531">
        <f t="shared" si="97"/>
        <v>-5.2631578947368585E-3</v>
      </c>
      <c r="H531" t="str">
        <f t="shared" si="102"/>
        <v/>
      </c>
      <c r="I531" t="str">
        <f t="shared" si="98"/>
        <v/>
      </c>
      <c r="J531">
        <f t="shared" si="103"/>
        <v>-3.6917804337304613E-2</v>
      </c>
      <c r="K531">
        <f t="shared" si="99"/>
        <v>-5.2770571008437812E-3</v>
      </c>
      <c r="L531" t="str">
        <f t="shared" si="104"/>
        <v/>
      </c>
      <c r="M531">
        <f t="shared" si="105"/>
        <v>-5.2770571008437812E-3</v>
      </c>
      <c r="N531">
        <f>B531/MAX(B$2:B531)-1</f>
        <v>-9.6591531493575022E-2</v>
      </c>
      <c r="O531">
        <f>C531/MAX(C$2:C531)-1</f>
        <v>-7.2392638036809953E-2</v>
      </c>
      <c r="P531">
        <f t="shared" si="106"/>
        <v>3.2146637159626845E-2</v>
      </c>
      <c r="Q531">
        <f t="shared" si="107"/>
        <v>5.2406940419285836E-3</v>
      </c>
    </row>
    <row r="532" spans="1:17">
      <c r="A532" s="1">
        <v>34550</v>
      </c>
      <c r="B532">
        <v>1081.43</v>
      </c>
      <c r="C532">
        <v>7.48</v>
      </c>
      <c r="D532">
        <f t="shared" si="100"/>
        <v>8.6462427148646277E-3</v>
      </c>
      <c r="E532">
        <f t="shared" si="96"/>
        <v>-1.0638398205055643E-2</v>
      </c>
      <c r="F532">
        <f t="shared" si="101"/>
        <v>8.6837294332724468E-3</v>
      </c>
      <c r="G532">
        <f t="shared" si="97"/>
        <v>-1.058201058201047E-2</v>
      </c>
      <c r="H532">
        <f t="shared" si="102"/>
        <v>8.6462427148646277E-3</v>
      </c>
      <c r="I532" t="str">
        <f t="shared" si="98"/>
        <v/>
      </c>
      <c r="J532" t="str">
        <f t="shared" si="103"/>
        <v/>
      </c>
      <c r="K532">
        <f t="shared" si="99"/>
        <v>-1.0638398205055643E-2</v>
      </c>
      <c r="L532">
        <f t="shared" si="104"/>
        <v>-1.0638398205055643E-2</v>
      </c>
      <c r="M532" t="str">
        <f t="shared" si="105"/>
        <v/>
      </c>
      <c r="N532">
        <f>B532/MAX(B$2:B532)-1</f>
        <v>-8.8746576785338038E-2</v>
      </c>
      <c r="O532">
        <f>C532/MAX(C$2:C532)-1</f>
        <v>-8.2208588957055184E-2</v>
      </c>
      <c r="P532">
        <f t="shared" si="106"/>
        <v>-1.9099881809442221E-2</v>
      </c>
      <c r="Q532">
        <f t="shared" si="107"/>
        <v>6.7582520983100556E-3</v>
      </c>
    </row>
    <row r="533" spans="1:17">
      <c r="A533" s="1">
        <v>34551</v>
      </c>
      <c r="B533">
        <v>1089.6300000000001</v>
      </c>
      <c r="C533">
        <v>7.39</v>
      </c>
      <c r="D533">
        <f t="shared" si="100"/>
        <v>7.5539496765966146E-3</v>
      </c>
      <c r="E533">
        <f t="shared" si="96"/>
        <v>-1.2105057026275517E-2</v>
      </c>
      <c r="F533">
        <f t="shared" si="101"/>
        <v>7.5825527311059737E-3</v>
      </c>
      <c r="G533">
        <f t="shared" si="97"/>
        <v>-1.2032085561497374E-2</v>
      </c>
      <c r="H533">
        <f t="shared" si="102"/>
        <v>7.5539496765966146E-3</v>
      </c>
      <c r="I533" t="str">
        <f t="shared" si="98"/>
        <v/>
      </c>
      <c r="J533" t="str">
        <f t="shared" si="103"/>
        <v/>
      </c>
      <c r="K533">
        <f t="shared" si="99"/>
        <v>-1.2105057026275517E-2</v>
      </c>
      <c r="L533">
        <f t="shared" si="104"/>
        <v>-1.2105057026275517E-2</v>
      </c>
      <c r="M533" t="str">
        <f t="shared" si="105"/>
        <v/>
      </c>
      <c r="N533">
        <f>B533/MAX(B$2:B533)-1</f>
        <v>-8.183694965241195E-2</v>
      </c>
      <c r="O533">
        <f>C533/MAX(C$2:C533)-1</f>
        <v>-9.3251533742331416E-2</v>
      </c>
      <c r="P533">
        <f t="shared" si="106"/>
        <v>-1.9467028522314966E-2</v>
      </c>
      <c r="Q533">
        <f t="shared" si="107"/>
        <v>8.6958485452971745E-3</v>
      </c>
    </row>
    <row r="534" spans="1:17">
      <c r="A534" s="1">
        <v>34552</v>
      </c>
      <c r="B534">
        <v>1089.45</v>
      </c>
      <c r="C534">
        <v>7.42</v>
      </c>
      <c r="D534">
        <f t="shared" si="100"/>
        <v>-1.6520733558148895E-4</v>
      </c>
      <c r="E534">
        <f t="shared" si="96"/>
        <v>4.0513222191787242E-3</v>
      </c>
      <c r="F534">
        <f t="shared" si="101"/>
        <v>-1.6519368960110636E-4</v>
      </c>
      <c r="G534">
        <f t="shared" si="97"/>
        <v>4.0595399188092518E-3</v>
      </c>
      <c r="H534" t="str">
        <f t="shared" si="102"/>
        <v/>
      </c>
      <c r="I534">
        <f t="shared" si="98"/>
        <v>4.0513222191787242E-3</v>
      </c>
      <c r="J534">
        <f t="shared" si="103"/>
        <v>-1.6520733558148895E-4</v>
      </c>
      <c r="K534" t="str">
        <f t="shared" si="99"/>
        <v/>
      </c>
      <c r="L534" t="str">
        <f t="shared" si="104"/>
        <v/>
      </c>
      <c r="M534">
        <f t="shared" si="105"/>
        <v>4.0513222191787242E-3</v>
      </c>
      <c r="N534">
        <f>B534/MAX(B$2:B534)-1</f>
        <v>-8.1988624394354281E-2</v>
      </c>
      <c r="O534">
        <f>C534/MAX(C$2:C534)-1</f>
        <v>-8.9570552147239302E-2</v>
      </c>
      <c r="P534">
        <f t="shared" si="106"/>
        <v>4.2254316230503353E-3</v>
      </c>
      <c r="Q534">
        <f t="shared" si="107"/>
        <v>8.0228838119613156E-3</v>
      </c>
    </row>
    <row r="535" spans="1:17">
      <c r="A535" s="1">
        <v>34555</v>
      </c>
      <c r="B535">
        <v>1083.1400000000001</v>
      </c>
      <c r="C535">
        <v>7.28</v>
      </c>
      <c r="D535">
        <f t="shared" si="100"/>
        <v>-5.8087515292300253E-3</v>
      </c>
      <c r="E535">
        <f t="shared" si="96"/>
        <v>-1.9048194970694474E-2</v>
      </c>
      <c r="F535">
        <f t="shared" si="101"/>
        <v>-5.7919133507732257E-3</v>
      </c>
      <c r="G535">
        <f t="shared" si="97"/>
        <v>-1.8867924528301883E-2</v>
      </c>
      <c r="H535" t="str">
        <f t="shared" si="102"/>
        <v/>
      </c>
      <c r="I535" t="str">
        <f t="shared" si="98"/>
        <v/>
      </c>
      <c r="J535">
        <f t="shared" si="103"/>
        <v>-5.8087515292300253E-3</v>
      </c>
      <c r="K535">
        <f t="shared" si="99"/>
        <v>-1.9048194970694474E-2</v>
      </c>
      <c r="L535" t="str">
        <f t="shared" si="104"/>
        <v/>
      </c>
      <c r="M535">
        <f t="shared" si="105"/>
        <v>-1.9048194970694474E-2</v>
      </c>
      <c r="N535">
        <f>B535/MAX(B$2:B535)-1</f>
        <v>-8.7305666736886334E-2</v>
      </c>
      <c r="O535">
        <f>C535/MAX(C$2:C535)-1</f>
        <v>-0.10674846625766876</v>
      </c>
      <c r="P535">
        <f t="shared" si="106"/>
        <v>-1.3152187507947777E-2</v>
      </c>
      <c r="Q535">
        <f t="shared" si="107"/>
        <v>1.1395235048364646E-2</v>
      </c>
    </row>
    <row r="536" spans="1:17">
      <c r="A536" s="1">
        <v>34556</v>
      </c>
      <c r="B536">
        <v>1068.98</v>
      </c>
      <c r="C536">
        <v>7.07</v>
      </c>
      <c r="D536">
        <f t="shared" si="100"/>
        <v>-1.3159307414929378E-2</v>
      </c>
      <c r="E536">
        <f t="shared" si="96"/>
        <v>-2.9270382300113224E-2</v>
      </c>
      <c r="F536">
        <f t="shared" si="101"/>
        <v>-1.3073102276714099E-2</v>
      </c>
      <c r="G536">
        <f t="shared" si="97"/>
        <v>-2.8846153846153855E-2</v>
      </c>
      <c r="H536" t="str">
        <f t="shared" si="102"/>
        <v/>
      </c>
      <c r="I536" t="str">
        <f t="shared" si="98"/>
        <v/>
      </c>
      <c r="J536">
        <f t="shared" si="103"/>
        <v>-1.3159307414929378E-2</v>
      </c>
      <c r="K536">
        <f t="shared" si="99"/>
        <v>-2.9270382300113224E-2</v>
      </c>
      <c r="L536" t="str">
        <f t="shared" si="104"/>
        <v/>
      </c>
      <c r="M536">
        <f t="shared" si="105"/>
        <v>-2.9270382300113224E-2</v>
      </c>
      <c r="N536">
        <f>B536/MAX(B$2:B536)-1</f>
        <v>-9.9237413103012373E-2</v>
      </c>
      <c r="O536">
        <f>C536/MAX(C$2:C536)-1</f>
        <v>-0.1325153374233129</v>
      </c>
      <c r="P536">
        <f t="shared" si="106"/>
        <v>-1.5981985703121593E-2</v>
      </c>
      <c r="Q536">
        <f t="shared" si="107"/>
        <v>1.756031465241447E-2</v>
      </c>
    </row>
    <row r="537" spans="1:17">
      <c r="A537" s="1">
        <v>34557</v>
      </c>
      <c r="B537">
        <v>1084.22</v>
      </c>
      <c r="C537">
        <v>7.14</v>
      </c>
      <c r="D537">
        <f t="shared" si="100"/>
        <v>1.4155911661007306E-2</v>
      </c>
      <c r="E537">
        <f t="shared" si="96"/>
        <v>9.8522964430116395E-3</v>
      </c>
      <c r="F537">
        <f t="shared" si="101"/>
        <v>1.425658103986982E-2</v>
      </c>
      <c r="G537">
        <f t="shared" si="97"/>
        <v>9.9009900990099098E-3</v>
      </c>
      <c r="H537">
        <f t="shared" si="102"/>
        <v>1.4155911661007306E-2</v>
      </c>
      <c r="I537">
        <f t="shared" si="98"/>
        <v>9.8522964430116395E-3</v>
      </c>
      <c r="J537" t="str">
        <f t="shared" si="103"/>
        <v/>
      </c>
      <c r="K537" t="str">
        <f t="shared" si="99"/>
        <v/>
      </c>
      <c r="L537">
        <f t="shared" si="104"/>
        <v>9.8522964430116395E-3</v>
      </c>
      <c r="M537" t="str">
        <f t="shared" si="105"/>
        <v/>
      </c>
      <c r="N537">
        <f>B537/MAX(B$2:B537)-1</f>
        <v>-8.6395618285232789E-2</v>
      </c>
      <c r="O537">
        <f>C537/MAX(C$2:C537)-1</f>
        <v>-0.12392638036809822</v>
      </c>
      <c r="P537">
        <f t="shared" si="106"/>
        <v>-4.2943679363601772E-3</v>
      </c>
      <c r="Q537">
        <f t="shared" si="107"/>
        <v>1.5357747751138561E-2</v>
      </c>
    </row>
    <row r="538" spans="1:17">
      <c r="A538" s="1">
        <v>34558</v>
      </c>
      <c r="B538">
        <v>1074.9100000000001</v>
      </c>
      <c r="C538">
        <v>7.08</v>
      </c>
      <c r="D538">
        <f t="shared" si="100"/>
        <v>-8.623897310396823E-3</v>
      </c>
      <c r="E538">
        <f t="shared" si="96"/>
        <v>-8.4388686458645949E-3</v>
      </c>
      <c r="F538">
        <f t="shared" si="101"/>
        <v>-8.5868181734334303E-3</v>
      </c>
      <c r="G538">
        <f t="shared" si="97"/>
        <v>-8.4033613445377853E-3</v>
      </c>
      <c r="H538" t="str">
        <f t="shared" si="102"/>
        <v/>
      </c>
      <c r="I538" t="str">
        <f t="shared" si="98"/>
        <v/>
      </c>
      <c r="J538">
        <f t="shared" si="103"/>
        <v>-8.623897310396823E-3</v>
      </c>
      <c r="K538">
        <f t="shared" si="99"/>
        <v>-8.4388686458645949E-3</v>
      </c>
      <c r="L538" t="str">
        <f t="shared" si="104"/>
        <v/>
      </c>
      <c r="M538">
        <f t="shared" si="105"/>
        <v>-8.4388686458645949E-3</v>
      </c>
      <c r="N538">
        <f>B538/MAX(B$2:B538)-1</f>
        <v>-9.424057299346944E-2</v>
      </c>
      <c r="O538">
        <f>C538/MAX(C$2:C538)-1</f>
        <v>-0.13128834355828223</v>
      </c>
      <c r="P538">
        <f t="shared" si="106"/>
        <v>1.850457833914021E-4</v>
      </c>
      <c r="Q538">
        <f t="shared" si="107"/>
        <v>1.7236629154277545E-2</v>
      </c>
    </row>
    <row r="539" spans="1:17">
      <c r="A539" s="1">
        <v>34559</v>
      </c>
      <c r="B539">
        <v>1062.75</v>
      </c>
      <c r="C539">
        <v>7.11</v>
      </c>
      <c r="D539">
        <f t="shared" si="100"/>
        <v>-1.1377048887838505E-2</v>
      </c>
      <c r="E539">
        <f t="shared" si="96"/>
        <v>4.2283361095211049E-3</v>
      </c>
      <c r="F539">
        <f t="shared" si="101"/>
        <v>-1.131257500627969E-2</v>
      </c>
      <c r="G539">
        <f t="shared" si="97"/>
        <v>4.237288135593209E-3</v>
      </c>
      <c r="H539" t="str">
        <f t="shared" si="102"/>
        <v/>
      </c>
      <c r="I539">
        <f t="shared" si="98"/>
        <v>4.2283361095211049E-3</v>
      </c>
      <c r="J539">
        <f t="shared" si="103"/>
        <v>-1.1377048887838505E-2</v>
      </c>
      <c r="K539" t="str">
        <f t="shared" si="99"/>
        <v/>
      </c>
      <c r="L539" t="str">
        <f t="shared" si="104"/>
        <v/>
      </c>
      <c r="M539">
        <f t="shared" si="105"/>
        <v>4.2283361095211049E-3</v>
      </c>
      <c r="N539">
        <f>B539/MAX(B$2:B539)-1</f>
        <v>-0.10448704444912571</v>
      </c>
      <c r="O539">
        <f>C539/MAX(C$2:C539)-1</f>
        <v>-0.12760736196319022</v>
      </c>
      <c r="P539">
        <f t="shared" si="106"/>
        <v>1.5727784888102114E-2</v>
      </c>
      <c r="Q539">
        <f t="shared" si="107"/>
        <v>1.6283638827204648E-2</v>
      </c>
    </row>
    <row r="540" spans="1:17">
      <c r="A540" s="1">
        <v>34562</v>
      </c>
      <c r="B540">
        <v>1083.67</v>
      </c>
      <c r="C540">
        <v>7.08</v>
      </c>
      <c r="D540">
        <f t="shared" si="100"/>
        <v>1.9493540368787941E-2</v>
      </c>
      <c r="E540">
        <f t="shared" si="96"/>
        <v>-4.2283361095211761E-3</v>
      </c>
      <c r="F540">
        <f t="shared" si="101"/>
        <v>1.968478005175256E-2</v>
      </c>
      <c r="G540">
        <f t="shared" si="97"/>
        <v>-4.2194092827004814E-3</v>
      </c>
      <c r="H540">
        <f t="shared" si="102"/>
        <v>1.9493540368787941E-2</v>
      </c>
      <c r="I540" t="str">
        <f t="shared" si="98"/>
        <v/>
      </c>
      <c r="J540" t="str">
        <f t="shared" si="103"/>
        <v/>
      </c>
      <c r="K540">
        <f t="shared" si="99"/>
        <v>-4.2283361095211761E-3</v>
      </c>
      <c r="L540">
        <f t="shared" si="104"/>
        <v>-4.2283361095211761E-3</v>
      </c>
      <c r="M540" t="str">
        <f t="shared" si="105"/>
        <v/>
      </c>
      <c r="N540">
        <f>B540/MAX(B$2:B540)-1</f>
        <v>-8.6859068885611901E-2</v>
      </c>
      <c r="O540">
        <f>C540/MAX(C$2:C540)-1</f>
        <v>-0.13128834355828223</v>
      </c>
      <c r="P540">
        <f t="shared" si="106"/>
        <v>-2.344272445965101E-2</v>
      </c>
      <c r="Q540">
        <f t="shared" si="107"/>
        <v>1.7236629154277545E-2</v>
      </c>
    </row>
    <row r="541" spans="1:17">
      <c r="A541" s="1">
        <v>34563</v>
      </c>
      <c r="B541">
        <v>1101.2</v>
      </c>
      <c r="C541">
        <v>7.25</v>
      </c>
      <c r="D541">
        <f t="shared" si="100"/>
        <v>1.6047065660764786E-2</v>
      </c>
      <c r="E541">
        <f t="shared" si="96"/>
        <v>2.3727561160955098E-2</v>
      </c>
      <c r="F541">
        <f t="shared" si="101"/>
        <v>1.6176511299565322E-2</v>
      </c>
      <c r="G541">
        <f t="shared" si="97"/>
        <v>2.4011299435028333E-2</v>
      </c>
      <c r="H541">
        <f t="shared" si="102"/>
        <v>1.6047065660764786E-2</v>
      </c>
      <c r="I541">
        <f t="shared" si="98"/>
        <v>2.3727561160955098E-2</v>
      </c>
      <c r="J541" t="str">
        <f t="shared" si="103"/>
        <v/>
      </c>
      <c r="K541" t="str">
        <f t="shared" si="99"/>
        <v/>
      </c>
      <c r="L541">
        <f t="shared" si="104"/>
        <v>2.3727561160955098E-2</v>
      </c>
      <c r="M541" t="str">
        <f t="shared" si="105"/>
        <v/>
      </c>
      <c r="N541">
        <f>B541/MAX(B$2:B541)-1</f>
        <v>-7.2087634295344372E-2</v>
      </c>
      <c r="O541">
        <f>C541/MAX(C$2:C541)-1</f>
        <v>-0.11042944785276076</v>
      </c>
      <c r="P541">
        <f t="shared" si="106"/>
        <v>7.7100661630560285E-3</v>
      </c>
      <c r="Q541">
        <f t="shared" si="107"/>
        <v>1.2194662953065609E-2</v>
      </c>
    </row>
    <row r="542" spans="1:17">
      <c r="A542" s="1">
        <v>34564</v>
      </c>
      <c r="B542">
        <v>1098.06</v>
      </c>
      <c r="C542">
        <v>7.32</v>
      </c>
      <c r="D542">
        <f t="shared" si="100"/>
        <v>-2.8555078832064543E-3</v>
      </c>
      <c r="E542">
        <f t="shared" si="96"/>
        <v>9.6088591066368894E-3</v>
      </c>
      <c r="F542">
        <f t="shared" si="101"/>
        <v>-2.8514347984018862E-3</v>
      </c>
      <c r="G542">
        <f t="shared" si="97"/>
        <v>9.6551724137932116E-3</v>
      </c>
      <c r="H542" t="str">
        <f t="shared" si="102"/>
        <v/>
      </c>
      <c r="I542">
        <f t="shared" si="98"/>
        <v>9.6088591066368894E-3</v>
      </c>
      <c r="J542">
        <f t="shared" si="103"/>
        <v>-2.8555078832064543E-3</v>
      </c>
      <c r="K542" t="str">
        <f t="shared" si="99"/>
        <v/>
      </c>
      <c r="L542" t="str">
        <f t="shared" si="104"/>
        <v/>
      </c>
      <c r="M542">
        <f t="shared" si="105"/>
        <v>9.6088591066368894E-3</v>
      </c>
      <c r="N542">
        <f>B542/MAX(B$2:B542)-1</f>
        <v>-7.4733515904782055E-2</v>
      </c>
      <c r="O542">
        <f>C542/MAX(C$2:C542)-1</f>
        <v>-0.10184049079754598</v>
      </c>
      <c r="P542">
        <f t="shared" si="106"/>
        <v>1.2542370965219707E-2</v>
      </c>
      <c r="Q542">
        <f t="shared" si="107"/>
        <v>1.0371485565885047E-2</v>
      </c>
    </row>
    <row r="543" spans="1:17">
      <c r="A543" s="1">
        <v>34565</v>
      </c>
      <c r="B543">
        <v>1091.5999999999999</v>
      </c>
      <c r="C543">
        <v>7.28</v>
      </c>
      <c r="D543">
        <f t="shared" si="100"/>
        <v>-5.9004765510625758E-3</v>
      </c>
      <c r="E543">
        <f t="shared" si="96"/>
        <v>-5.4794657646255957E-3</v>
      </c>
      <c r="F543">
        <f t="shared" si="101"/>
        <v>-5.8831029269803548E-3</v>
      </c>
      <c r="G543">
        <f t="shared" si="97"/>
        <v>-5.464480874316946E-3</v>
      </c>
      <c r="H543" t="str">
        <f t="shared" si="102"/>
        <v/>
      </c>
      <c r="I543" t="str">
        <f t="shared" si="98"/>
        <v/>
      </c>
      <c r="J543">
        <f t="shared" si="103"/>
        <v>-5.9004765510625758E-3</v>
      </c>
      <c r="K543">
        <f t="shared" si="99"/>
        <v>-5.4794657646255957E-3</v>
      </c>
      <c r="L543" t="str">
        <f t="shared" si="104"/>
        <v/>
      </c>
      <c r="M543">
        <f t="shared" si="105"/>
        <v>-5.4794657646255957E-3</v>
      </c>
      <c r="N543">
        <f>B543/MAX(B$2:B543)-1</f>
        <v>-8.0176953865599421E-2</v>
      </c>
      <c r="O543">
        <f>C543/MAX(C$2:C543)-1</f>
        <v>-0.10674846625766876</v>
      </c>
      <c r="P543">
        <f t="shared" si="106"/>
        <v>4.2109942391688193E-4</v>
      </c>
      <c r="Q543">
        <f t="shared" si="107"/>
        <v>1.1395235048364646E-2</v>
      </c>
    </row>
    <row r="544" spans="1:17">
      <c r="A544" s="1">
        <v>34566</v>
      </c>
      <c r="B544">
        <v>1081.24</v>
      </c>
      <c r="C544">
        <v>7.02</v>
      </c>
      <c r="D544">
        <f t="shared" si="100"/>
        <v>-9.5359791857756518E-3</v>
      </c>
      <c r="E544">
        <f t="shared" si="96"/>
        <v>-3.6367644170874951E-2</v>
      </c>
      <c r="F544">
        <f t="shared" si="101"/>
        <v>-9.4906559179185335E-3</v>
      </c>
      <c r="G544">
        <f t="shared" si="97"/>
        <v>-3.5714285714285809E-2</v>
      </c>
      <c r="H544" t="str">
        <f t="shared" si="102"/>
        <v/>
      </c>
      <c r="I544" t="str">
        <f t="shared" si="98"/>
        <v/>
      </c>
      <c r="J544">
        <f t="shared" si="103"/>
        <v>-9.5359791857756518E-3</v>
      </c>
      <c r="K544">
        <f t="shared" si="99"/>
        <v>-3.6367644170874951E-2</v>
      </c>
      <c r="L544" t="str">
        <f t="shared" si="104"/>
        <v/>
      </c>
      <c r="M544">
        <f t="shared" si="105"/>
        <v>-3.6367644170874951E-2</v>
      </c>
      <c r="N544">
        <f>B544/MAX(B$2:B544)-1</f>
        <v>-8.8906677901832709E-2</v>
      </c>
      <c r="O544">
        <f>C544/MAX(C$2:C544)-1</f>
        <v>-0.13865030674846635</v>
      </c>
      <c r="P544">
        <f t="shared" si="106"/>
        <v>-2.6474893904881891E-2</v>
      </c>
      <c r="Q544">
        <f t="shared" si="107"/>
        <v>1.9223907561443813E-2</v>
      </c>
    </row>
    <row r="545" spans="1:17">
      <c r="A545" s="1">
        <v>34569</v>
      </c>
      <c r="B545">
        <v>1088.1400000000001</v>
      </c>
      <c r="C545">
        <v>7.04</v>
      </c>
      <c r="D545">
        <f t="shared" si="100"/>
        <v>6.3612859599617389E-3</v>
      </c>
      <c r="E545">
        <f t="shared" si="96"/>
        <v>2.8449521322313448E-3</v>
      </c>
      <c r="F545">
        <f t="shared" si="101"/>
        <v>6.3815619103992915E-3</v>
      </c>
      <c r="G545">
        <f t="shared" si="97"/>
        <v>2.8490028490029129E-3</v>
      </c>
      <c r="H545">
        <f t="shared" si="102"/>
        <v>6.3612859599617389E-3</v>
      </c>
      <c r="I545">
        <f t="shared" si="98"/>
        <v>2.8449521322313448E-3</v>
      </c>
      <c r="J545" t="str">
        <f t="shared" si="103"/>
        <v/>
      </c>
      <c r="K545" t="str">
        <f t="shared" si="99"/>
        <v/>
      </c>
      <c r="L545">
        <f t="shared" si="104"/>
        <v>2.8449521322313448E-3</v>
      </c>
      <c r="M545" t="str">
        <f t="shared" si="105"/>
        <v/>
      </c>
      <c r="N545">
        <f>B545/MAX(B$2:B545)-1</f>
        <v>-8.3092479460711965E-2</v>
      </c>
      <c r="O545">
        <f>C545/MAX(C$2:C545)-1</f>
        <v>-0.1361963190184049</v>
      </c>
      <c r="P545">
        <f t="shared" si="106"/>
        <v>-3.5101587659163158E-3</v>
      </c>
      <c r="Q545">
        <f t="shared" si="107"/>
        <v>1.8549437314163121E-2</v>
      </c>
    </row>
    <row r="546" spans="1:17">
      <c r="A546" s="1">
        <v>34570</v>
      </c>
      <c r="B546">
        <v>1092.8499999999999</v>
      </c>
      <c r="C546">
        <v>7.12</v>
      </c>
      <c r="D546">
        <f t="shared" si="100"/>
        <v>4.3191461878269938E-3</v>
      </c>
      <c r="E546">
        <f t="shared" si="96"/>
        <v>1.1299555253933466E-2</v>
      </c>
      <c r="F546">
        <f t="shared" si="101"/>
        <v>4.3284871431983341E-3</v>
      </c>
      <c r="G546">
        <f t="shared" si="97"/>
        <v>1.1363636363636465E-2</v>
      </c>
      <c r="H546">
        <f t="shared" si="102"/>
        <v>4.3191461878269938E-3</v>
      </c>
      <c r="I546">
        <f t="shared" si="98"/>
        <v>1.1299555253933466E-2</v>
      </c>
      <c r="J546" t="str">
        <f t="shared" si="103"/>
        <v/>
      </c>
      <c r="K546" t="str">
        <f t="shared" si="99"/>
        <v/>
      </c>
      <c r="L546">
        <f t="shared" si="104"/>
        <v>1.1299555253933466E-2</v>
      </c>
      <c r="M546" t="str">
        <f t="shared" si="105"/>
        <v/>
      </c>
      <c r="N546">
        <f>B546/MAX(B$2:B546)-1</f>
        <v>-7.9123657046555773E-2</v>
      </c>
      <c r="O546">
        <f>C546/MAX(C$2:C546)-1</f>
        <v>-0.12638036809815956</v>
      </c>
      <c r="P546">
        <f t="shared" si="106"/>
        <v>7.0048289085671289E-3</v>
      </c>
      <c r="Q546">
        <f t="shared" si="107"/>
        <v>1.5971997440626304E-2</v>
      </c>
    </row>
    <row r="547" spans="1:17">
      <c r="A547" s="1">
        <v>34571</v>
      </c>
      <c r="B547">
        <v>1084.19</v>
      </c>
      <c r="C547">
        <v>6.96</v>
      </c>
      <c r="D547">
        <f t="shared" si="100"/>
        <v>-7.9557984030125418E-3</v>
      </c>
      <c r="E547">
        <f t="shared" si="96"/>
        <v>-2.2728251077556175E-2</v>
      </c>
      <c r="F547">
        <f t="shared" si="101"/>
        <v>-7.9242347989201267E-3</v>
      </c>
      <c r="G547">
        <f t="shared" si="97"/>
        <v>-2.2471910112359605E-2</v>
      </c>
      <c r="H547" t="str">
        <f t="shared" si="102"/>
        <v/>
      </c>
      <c r="I547" t="str">
        <f t="shared" si="98"/>
        <v/>
      </c>
      <c r="J547">
        <f t="shared" si="103"/>
        <v>-7.9557984030125418E-3</v>
      </c>
      <c r="K547">
        <f t="shared" si="99"/>
        <v>-2.2728251077556175E-2</v>
      </c>
      <c r="L547" t="str">
        <f t="shared" si="104"/>
        <v/>
      </c>
      <c r="M547">
        <f t="shared" si="105"/>
        <v>-2.2728251077556175E-2</v>
      </c>
      <c r="N547">
        <f>B547/MAX(B$2:B547)-1</f>
        <v>-8.6420897408889807E-2</v>
      </c>
      <c r="O547">
        <f>C547/MAX(C$2:C547)-1</f>
        <v>-0.14601226993865035</v>
      </c>
      <c r="P547">
        <f t="shared" si="106"/>
        <v>-1.4663875304413709E-2</v>
      </c>
      <c r="Q547">
        <f t="shared" si="107"/>
        <v>2.1319582972637297E-2</v>
      </c>
    </row>
    <row r="548" spans="1:17">
      <c r="A548" s="1">
        <v>34572</v>
      </c>
      <c r="B548">
        <v>1042.5899999999999</v>
      </c>
      <c r="C548">
        <v>6.73</v>
      </c>
      <c r="D548">
        <f t="shared" si="100"/>
        <v>-3.9125162511276221E-2</v>
      </c>
      <c r="E548">
        <f t="shared" si="96"/>
        <v>-3.3604330689691729E-2</v>
      </c>
      <c r="F548">
        <f t="shared" si="101"/>
        <v>-3.8369658454698974E-2</v>
      </c>
      <c r="G548">
        <f t="shared" si="97"/>
        <v>-3.3045977011494143E-2</v>
      </c>
      <c r="H548" t="str">
        <f t="shared" si="102"/>
        <v/>
      </c>
      <c r="I548" t="str">
        <f t="shared" si="98"/>
        <v/>
      </c>
      <c r="J548">
        <f t="shared" si="103"/>
        <v>-3.9125162511276221E-2</v>
      </c>
      <c r="K548">
        <f t="shared" si="99"/>
        <v>-3.3604330689691729E-2</v>
      </c>
      <c r="L548" t="str">
        <f t="shared" si="104"/>
        <v/>
      </c>
      <c r="M548">
        <f t="shared" si="105"/>
        <v>-3.3604330689691729E-2</v>
      </c>
      <c r="N548">
        <f>B548/MAX(B$2:B548)-1</f>
        <v>-0.12147461554666117</v>
      </c>
      <c r="O548">
        <f>C548/MAX(C$2:C548)-1</f>
        <v>-0.17423312883435582</v>
      </c>
      <c r="P548">
        <f t="shared" si="106"/>
        <v>5.5360996977797949E-3</v>
      </c>
      <c r="Q548">
        <f t="shared" si="107"/>
        <v>3.0357183183409235E-2</v>
      </c>
    </row>
    <row r="549" spans="1:17">
      <c r="A549" s="1">
        <v>34573</v>
      </c>
      <c r="B549">
        <v>1027.1400000000001</v>
      </c>
      <c r="C549">
        <v>6.69</v>
      </c>
      <c r="D549">
        <f t="shared" si="100"/>
        <v>-1.4929760867165345E-2</v>
      </c>
      <c r="E549">
        <f t="shared" si="96"/>
        <v>-5.9612695164993337E-3</v>
      </c>
      <c r="F549">
        <f t="shared" si="101"/>
        <v>-1.4818864558455158E-2</v>
      </c>
      <c r="G549">
        <f t="shared" si="97"/>
        <v>-5.9435364041604544E-3</v>
      </c>
      <c r="H549" t="str">
        <f t="shared" si="102"/>
        <v/>
      </c>
      <c r="I549" t="str">
        <f t="shared" si="98"/>
        <v/>
      </c>
      <c r="J549">
        <f t="shared" si="103"/>
        <v>-1.4929760867165345E-2</v>
      </c>
      <c r="K549">
        <f t="shared" si="99"/>
        <v>-5.9612695164993337E-3</v>
      </c>
      <c r="L549" t="str">
        <f t="shared" si="104"/>
        <v/>
      </c>
      <c r="M549">
        <f t="shared" si="105"/>
        <v>-5.9612695164993337E-3</v>
      </c>
      <c r="N549">
        <f>B549/MAX(B$2:B549)-1</f>
        <v>-0.13449336423003999</v>
      </c>
      <c r="O549">
        <f>C549/MAX(C$2:C549)-1</f>
        <v>-0.17914110429447849</v>
      </c>
      <c r="P549">
        <f t="shared" si="106"/>
        <v>9.0088287676326484E-3</v>
      </c>
      <c r="Q549">
        <f t="shared" si="107"/>
        <v>3.2091535247845221E-2</v>
      </c>
    </row>
    <row r="550" spans="1:17">
      <c r="A550" s="1">
        <v>34576</v>
      </c>
      <c r="B550">
        <v>957.28</v>
      </c>
      <c r="C550">
        <v>6.69</v>
      </c>
      <c r="D550">
        <f t="shared" si="100"/>
        <v>-7.0437590373020428E-2</v>
      </c>
      <c r="E550">
        <f t="shared" si="96"/>
        <v>0</v>
      </c>
      <c r="F550">
        <f t="shared" si="101"/>
        <v>-6.8014097396654871E-2</v>
      </c>
      <c r="G550">
        <f t="shared" si="97"/>
        <v>0</v>
      </c>
      <c r="H550" t="str">
        <f t="shared" si="102"/>
        <v/>
      </c>
      <c r="I550" t="str">
        <f t="shared" si="98"/>
        <v/>
      </c>
      <c r="J550">
        <f t="shared" si="103"/>
        <v>-7.0437590373020428E-2</v>
      </c>
      <c r="K550" t="str">
        <f t="shared" si="99"/>
        <v/>
      </c>
      <c r="L550" t="str">
        <f t="shared" si="104"/>
        <v/>
      </c>
      <c r="M550">
        <f t="shared" si="105"/>
        <v>0</v>
      </c>
      <c r="N550">
        <f>B550/MAX(B$2:B550)-1</f>
        <v>-0.19336001685274917</v>
      </c>
      <c r="O550">
        <f>C550/MAX(C$2:C550)-1</f>
        <v>-0.17914110429447849</v>
      </c>
      <c r="P550">
        <f t="shared" si="106"/>
        <v>7.2977603209092523E-2</v>
      </c>
      <c r="Q550">
        <f t="shared" si="107"/>
        <v>3.2091535247845221E-2</v>
      </c>
    </row>
    <row r="551" spans="1:17">
      <c r="A551" s="1">
        <v>34577</v>
      </c>
      <c r="B551">
        <v>994.26</v>
      </c>
      <c r="C551">
        <v>6.71</v>
      </c>
      <c r="D551">
        <f t="shared" si="100"/>
        <v>3.7902812228035793E-2</v>
      </c>
      <c r="E551">
        <f t="shared" si="96"/>
        <v>2.9850768434532774E-3</v>
      </c>
      <c r="F551">
        <f t="shared" si="101"/>
        <v>3.863028580979444E-2</v>
      </c>
      <c r="G551">
        <f t="shared" si="97"/>
        <v>2.989536621823552E-3</v>
      </c>
      <c r="H551">
        <f t="shared" si="102"/>
        <v>3.7902812228035793E-2</v>
      </c>
      <c r="I551">
        <f t="shared" si="98"/>
        <v>2.9850768434532774E-3</v>
      </c>
      <c r="J551" t="str">
        <f t="shared" si="103"/>
        <v/>
      </c>
      <c r="K551" t="str">
        <f t="shared" si="99"/>
        <v/>
      </c>
      <c r="L551">
        <f t="shared" si="104"/>
        <v>2.9850768434532774E-3</v>
      </c>
      <c r="M551" t="str">
        <f t="shared" si="105"/>
        <v/>
      </c>
      <c r="N551">
        <f>B551/MAX(B$2:B551)-1</f>
        <v>-0.16219928375816306</v>
      </c>
      <c r="O551">
        <f>C551/MAX(C$2:C551)-1</f>
        <v>-0.17668711656441727</v>
      </c>
      <c r="P551">
        <f t="shared" si="106"/>
        <v>-3.4315145316779039E-2</v>
      </c>
      <c r="Q551">
        <f t="shared" si="107"/>
        <v>3.1218337159847974E-2</v>
      </c>
    </row>
    <row r="552" spans="1:17">
      <c r="A552" s="1">
        <v>34578</v>
      </c>
      <c r="B552">
        <v>990.48</v>
      </c>
      <c r="C552">
        <v>6.83</v>
      </c>
      <c r="D552">
        <f t="shared" si="100"/>
        <v>-3.8090677573212957E-3</v>
      </c>
      <c r="E552">
        <f t="shared" si="96"/>
        <v>1.772572259910837E-2</v>
      </c>
      <c r="F552">
        <f t="shared" si="101"/>
        <v>-3.8018224609256412E-3</v>
      </c>
      <c r="G552">
        <f t="shared" si="97"/>
        <v>1.7883755588673722E-2</v>
      </c>
      <c r="H552" t="str">
        <f t="shared" si="102"/>
        <v/>
      </c>
      <c r="I552">
        <f t="shared" si="98"/>
        <v>1.772572259910837E-2</v>
      </c>
      <c r="J552">
        <f t="shared" si="103"/>
        <v>-3.8090677573212957E-3</v>
      </c>
      <c r="K552" t="str">
        <f t="shared" si="99"/>
        <v/>
      </c>
      <c r="L552" t="str">
        <f t="shared" si="104"/>
        <v/>
      </c>
      <c r="M552">
        <f t="shared" si="105"/>
        <v>1.772572259910837E-2</v>
      </c>
      <c r="N552">
        <f>B552/MAX(B$2:B552)-1</f>
        <v>-0.16538445333895091</v>
      </c>
      <c r="O552">
        <f>C552/MAX(C$2:C552)-1</f>
        <v>-0.16196319018404914</v>
      </c>
      <c r="P552">
        <f t="shared" si="106"/>
        <v>2.1768337403677673E-2</v>
      </c>
      <c r="Q552">
        <f t="shared" si="107"/>
        <v>2.6232074974594472E-2</v>
      </c>
    </row>
    <row r="553" spans="1:17">
      <c r="A553" s="1">
        <v>34579</v>
      </c>
      <c r="B553">
        <v>982.26</v>
      </c>
      <c r="C553">
        <v>6.79</v>
      </c>
      <c r="D553">
        <f t="shared" si="100"/>
        <v>-8.3336350181308187E-3</v>
      </c>
      <c r="E553">
        <f t="shared" si="96"/>
        <v>-5.8737320120939365E-3</v>
      </c>
      <c r="F553">
        <f t="shared" si="101"/>
        <v>-8.2990065422825499E-3</v>
      </c>
      <c r="G553">
        <f t="shared" si="97"/>
        <v>-5.8565153733528552E-3</v>
      </c>
      <c r="H553" t="str">
        <f t="shared" si="102"/>
        <v/>
      </c>
      <c r="I553" t="str">
        <f t="shared" si="98"/>
        <v/>
      </c>
      <c r="J553">
        <f t="shared" si="103"/>
        <v>-8.3336350181308187E-3</v>
      </c>
      <c r="K553">
        <f t="shared" si="99"/>
        <v>-5.8737320120939365E-3</v>
      </c>
      <c r="L553" t="str">
        <f t="shared" si="104"/>
        <v/>
      </c>
      <c r="M553">
        <f t="shared" si="105"/>
        <v>-5.8737320120939365E-3</v>
      </c>
      <c r="N553">
        <f>B553/MAX(B$2:B553)-1</f>
        <v>-0.17231093322098168</v>
      </c>
      <c r="O553">
        <f>C553/MAX(C$2:C553)-1</f>
        <v>-0.16687116564417181</v>
      </c>
      <c r="P553">
        <f t="shared" si="106"/>
        <v>2.4629310498254231E-3</v>
      </c>
      <c r="Q553">
        <f t="shared" si="107"/>
        <v>2.7845985923444627E-2</v>
      </c>
    </row>
    <row r="554" spans="1:17">
      <c r="A554" s="1">
        <v>34580</v>
      </c>
      <c r="B554">
        <v>973.89</v>
      </c>
      <c r="C554">
        <v>6.78</v>
      </c>
      <c r="D554">
        <f t="shared" si="100"/>
        <v>-8.5576781745286129E-3</v>
      </c>
      <c r="E554">
        <f t="shared" si="96"/>
        <v>-1.4738396183005527E-3</v>
      </c>
      <c r="F554">
        <f t="shared" si="101"/>
        <v>-8.5211654755360522E-3</v>
      </c>
      <c r="G554">
        <f t="shared" si="97"/>
        <v>-1.4727540500736325E-3</v>
      </c>
      <c r="H554" t="str">
        <f t="shared" si="102"/>
        <v/>
      </c>
      <c r="I554" t="str">
        <f t="shared" si="98"/>
        <v/>
      </c>
      <c r="J554">
        <f t="shared" si="103"/>
        <v>-8.5576781745286129E-3</v>
      </c>
      <c r="K554">
        <f t="shared" si="99"/>
        <v>-1.4738396183005527E-3</v>
      </c>
      <c r="L554" t="str">
        <f t="shared" si="104"/>
        <v/>
      </c>
      <c r="M554">
        <f t="shared" si="105"/>
        <v>-1.4738396183005527E-3</v>
      </c>
      <c r="N554">
        <f>B554/MAX(B$2:B554)-1</f>
        <v>-0.17936380872129765</v>
      </c>
      <c r="O554">
        <f>C554/MAX(C$2:C554)-1</f>
        <v>-0.16809815950920248</v>
      </c>
      <c r="P554">
        <f t="shared" si="106"/>
        <v>7.108988291054219E-3</v>
      </c>
      <c r="Q554">
        <f t="shared" si="107"/>
        <v>2.8256991230381282E-2</v>
      </c>
    </row>
    <row r="555" spans="1:17">
      <c r="A555" s="1">
        <v>34584</v>
      </c>
      <c r="B555">
        <v>1023.46</v>
      </c>
      <c r="C555">
        <v>7.07</v>
      </c>
      <c r="D555">
        <f t="shared" si="100"/>
        <v>4.9645961835058545E-2</v>
      </c>
      <c r="E555">
        <f t="shared" si="96"/>
        <v>4.1883377956177283E-2</v>
      </c>
      <c r="F555">
        <f t="shared" si="101"/>
        <v>5.0898972163180733E-2</v>
      </c>
      <c r="G555">
        <f t="shared" si="97"/>
        <v>4.2772861356932257E-2</v>
      </c>
      <c r="H555">
        <f t="shared" si="102"/>
        <v>4.9645961835058545E-2</v>
      </c>
      <c r="I555">
        <f t="shared" si="98"/>
        <v>4.1883377956177283E-2</v>
      </c>
      <c r="J555" t="str">
        <f t="shared" si="103"/>
        <v/>
      </c>
      <c r="K555" t="str">
        <f t="shared" si="99"/>
        <v/>
      </c>
      <c r="L555">
        <f t="shared" si="104"/>
        <v>4.1883377956177283E-2</v>
      </c>
      <c r="M555" t="str">
        <f t="shared" si="105"/>
        <v/>
      </c>
      <c r="N555">
        <f>B555/MAX(B$2:B555)-1</f>
        <v>-0.13759427006530434</v>
      </c>
      <c r="O555">
        <f>C555/MAX(C$2:C555)-1</f>
        <v>-0.1325153374233129</v>
      </c>
      <c r="P555">
        <f t="shared" si="106"/>
        <v>-7.7325328328389231E-3</v>
      </c>
      <c r="Q555">
        <f t="shared" si="107"/>
        <v>1.756031465241447E-2</v>
      </c>
    </row>
    <row r="556" spans="1:17">
      <c r="A556" s="1">
        <v>34585</v>
      </c>
      <c r="B556">
        <v>1006.2</v>
      </c>
      <c r="C556">
        <v>6.93</v>
      </c>
      <c r="D556">
        <f t="shared" si="100"/>
        <v>-1.7008184697617012E-2</v>
      </c>
      <c r="E556">
        <f t="shared" si="96"/>
        <v>-2.0000666706669654E-2</v>
      </c>
      <c r="F556">
        <f t="shared" si="101"/>
        <v>-1.6864362065933225E-2</v>
      </c>
      <c r="G556">
        <f t="shared" si="97"/>
        <v>-1.9801980198019931E-2</v>
      </c>
      <c r="H556" t="str">
        <f t="shared" si="102"/>
        <v/>
      </c>
      <c r="I556" t="str">
        <f t="shared" si="98"/>
        <v/>
      </c>
      <c r="J556">
        <f t="shared" si="103"/>
        <v>-1.7008184697617012E-2</v>
      </c>
      <c r="K556">
        <f t="shared" si="99"/>
        <v>-2.0000666706669654E-2</v>
      </c>
      <c r="L556" t="str">
        <f t="shared" si="104"/>
        <v/>
      </c>
      <c r="M556">
        <f t="shared" si="105"/>
        <v>-2.0000666706669654E-2</v>
      </c>
      <c r="N556">
        <f>B556/MAX(B$2:B556)-1</f>
        <v>-0.15213819254265848</v>
      </c>
      <c r="O556">
        <f>C556/MAX(C$2:C556)-1</f>
        <v>-0.14969325153374236</v>
      </c>
      <c r="P556">
        <f t="shared" si="106"/>
        <v>-2.9880089976798141E-3</v>
      </c>
      <c r="Q556">
        <f t="shared" si="107"/>
        <v>2.2408069554744257E-2</v>
      </c>
    </row>
    <row r="557" spans="1:17">
      <c r="A557" s="1">
        <v>34586</v>
      </c>
      <c r="B557">
        <v>980.19</v>
      </c>
      <c r="C557">
        <v>6.8</v>
      </c>
      <c r="D557">
        <f t="shared" si="100"/>
        <v>-2.6189707633403655E-2</v>
      </c>
      <c r="E557">
        <f t="shared" si="96"/>
        <v>-1.8937201019750844E-2</v>
      </c>
      <c r="F557">
        <f t="shared" si="101"/>
        <v>-2.5849731663685094E-2</v>
      </c>
      <c r="G557">
        <f t="shared" si="97"/>
        <v>-1.8759018759018753E-2</v>
      </c>
      <c r="H557" t="str">
        <f t="shared" si="102"/>
        <v/>
      </c>
      <c r="I557" t="str">
        <f t="shared" si="98"/>
        <v/>
      </c>
      <c r="J557">
        <f t="shared" si="103"/>
        <v>-2.6189707633403655E-2</v>
      </c>
      <c r="K557">
        <f t="shared" si="99"/>
        <v>-1.8937201019750844E-2</v>
      </c>
      <c r="L557" t="str">
        <f t="shared" si="104"/>
        <v/>
      </c>
      <c r="M557">
        <f t="shared" si="105"/>
        <v>-1.8937201019750844E-2</v>
      </c>
      <c r="N557">
        <f>B557/MAX(B$2:B557)-1</f>
        <v>-0.17405519275331782</v>
      </c>
      <c r="O557">
        <f>C557/MAX(C$2:C557)-1</f>
        <v>-0.16564417177914115</v>
      </c>
      <c r="P557">
        <f t="shared" si="106"/>
        <v>7.2788697341079622E-3</v>
      </c>
      <c r="Q557">
        <f t="shared" si="107"/>
        <v>2.743799164439762E-2</v>
      </c>
    </row>
    <row r="558" spans="1:17">
      <c r="A558" s="1">
        <v>34587</v>
      </c>
      <c r="B558">
        <v>1009.06</v>
      </c>
      <c r="C558">
        <v>6.76</v>
      </c>
      <c r="D558">
        <f t="shared" si="100"/>
        <v>2.9028052978482318E-2</v>
      </c>
      <c r="E558">
        <f t="shared" si="96"/>
        <v>-5.8997221271882708E-3</v>
      </c>
      <c r="F558">
        <f t="shared" si="101"/>
        <v>2.9453473306195521E-2</v>
      </c>
      <c r="G558">
        <f t="shared" si="97"/>
        <v>-5.8823529411764497E-3</v>
      </c>
      <c r="H558">
        <f t="shared" si="102"/>
        <v>2.9028052978482318E-2</v>
      </c>
      <c r="I558" t="str">
        <f t="shared" si="98"/>
        <v/>
      </c>
      <c r="J558" t="str">
        <f t="shared" si="103"/>
        <v/>
      </c>
      <c r="K558">
        <f t="shared" si="99"/>
        <v>-5.8997221271882708E-3</v>
      </c>
      <c r="L558">
        <f t="shared" si="104"/>
        <v>-5.8997221271882708E-3</v>
      </c>
      <c r="M558" t="str">
        <f t="shared" si="105"/>
        <v/>
      </c>
      <c r="N558">
        <f>B558/MAX(B$2:B558)-1</f>
        <v>-0.14972824942068674</v>
      </c>
      <c r="O558">
        <f>C558/MAX(C$2:C558)-1</f>
        <v>-0.17055214723926382</v>
      </c>
      <c r="P558">
        <f t="shared" si="106"/>
        <v>-3.4324840474710627E-2</v>
      </c>
      <c r="Q558">
        <f t="shared" si="107"/>
        <v>2.9088034927923525E-2</v>
      </c>
    </row>
    <row r="559" spans="1:17">
      <c r="A559" s="1">
        <v>34590</v>
      </c>
      <c r="B559">
        <v>1029.72</v>
      </c>
      <c r="C559">
        <v>6.88</v>
      </c>
      <c r="D559">
        <f t="shared" si="100"/>
        <v>2.026771620473301E-2</v>
      </c>
      <c r="E559">
        <f t="shared" si="96"/>
        <v>1.759576189037966E-2</v>
      </c>
      <c r="F559">
        <f t="shared" si="101"/>
        <v>2.0474501020752101E-2</v>
      </c>
      <c r="G559">
        <f t="shared" si="97"/>
        <v>1.7751479289940919E-2</v>
      </c>
      <c r="H559">
        <f t="shared" si="102"/>
        <v>2.026771620473301E-2</v>
      </c>
      <c r="I559">
        <f t="shared" si="98"/>
        <v>1.759576189037966E-2</v>
      </c>
      <c r="J559" t="str">
        <f t="shared" si="103"/>
        <v/>
      </c>
      <c r="K559" t="str">
        <f t="shared" si="99"/>
        <v/>
      </c>
      <c r="L559">
        <f t="shared" si="104"/>
        <v>1.759576189037966E-2</v>
      </c>
      <c r="M559" t="str">
        <f t="shared" si="105"/>
        <v/>
      </c>
      <c r="N559">
        <f>B559/MAX(B$2:B559)-1</f>
        <v>-0.13231935959553398</v>
      </c>
      <c r="O559">
        <f>C559/MAX(C$2:C559)-1</f>
        <v>-0.15582822085889581</v>
      </c>
      <c r="P559">
        <f t="shared" si="106"/>
        <v>-2.6683878216333667E-3</v>
      </c>
      <c r="Q559">
        <f t="shared" si="107"/>
        <v>2.4282434416048809E-2</v>
      </c>
    </row>
    <row r="560" spans="1:17">
      <c r="A560" s="1">
        <v>34591</v>
      </c>
      <c r="B560">
        <v>1037.68</v>
      </c>
      <c r="C560">
        <v>6.91</v>
      </c>
      <c r="D560">
        <f t="shared" si="100"/>
        <v>7.7005314253878387E-3</v>
      </c>
      <c r="E560">
        <f t="shared" si="96"/>
        <v>4.3509858343263536E-3</v>
      </c>
      <c r="F560">
        <f t="shared" si="101"/>
        <v>7.7302567688304347E-3</v>
      </c>
      <c r="G560">
        <f t="shared" si="97"/>
        <v>4.3604651162791885E-3</v>
      </c>
      <c r="H560">
        <f t="shared" si="102"/>
        <v>7.7005314253878387E-3</v>
      </c>
      <c r="I560">
        <f t="shared" si="98"/>
        <v>4.3509858343263536E-3</v>
      </c>
      <c r="J560" t="str">
        <f t="shared" si="103"/>
        <v/>
      </c>
      <c r="K560" t="str">
        <f t="shared" si="99"/>
        <v/>
      </c>
      <c r="L560">
        <f t="shared" si="104"/>
        <v>4.3509858343263536E-3</v>
      </c>
      <c r="M560" t="str">
        <f t="shared" si="105"/>
        <v/>
      </c>
      <c r="N560">
        <f>B560/MAX(B$2:B560)-1</f>
        <v>-0.12561196545186426</v>
      </c>
      <c r="O560">
        <f>C560/MAX(C$2:C560)-1</f>
        <v>-0.15214723926380369</v>
      </c>
      <c r="P560">
        <f t="shared" si="106"/>
        <v>-3.3439421213332654E-3</v>
      </c>
      <c r="Q560">
        <f t="shared" si="107"/>
        <v>2.3148782415597126E-2</v>
      </c>
    </row>
    <row r="561" spans="1:17">
      <c r="A561" s="1">
        <v>34592</v>
      </c>
      <c r="B561">
        <v>1045.48</v>
      </c>
      <c r="C561">
        <v>6.93</v>
      </c>
      <c r="D561">
        <f t="shared" si="100"/>
        <v>7.4886580502367258E-3</v>
      </c>
      <c r="E561">
        <f t="shared" si="96"/>
        <v>2.8901754222332024E-3</v>
      </c>
      <c r="F561">
        <f t="shared" si="101"/>
        <v>7.5167681751600046E-3</v>
      </c>
      <c r="G561">
        <f t="shared" si="97"/>
        <v>2.8943560057885787E-3</v>
      </c>
      <c r="H561">
        <f t="shared" si="102"/>
        <v>7.4886580502367258E-3</v>
      </c>
      <c r="I561">
        <f t="shared" si="98"/>
        <v>2.8901754222332024E-3</v>
      </c>
      <c r="J561" t="str">
        <f t="shared" si="103"/>
        <v/>
      </c>
      <c r="K561" t="str">
        <f t="shared" si="99"/>
        <v/>
      </c>
      <c r="L561">
        <f t="shared" si="104"/>
        <v>2.8901754222332024E-3</v>
      </c>
      <c r="M561" t="str">
        <f t="shared" si="105"/>
        <v/>
      </c>
      <c r="N561">
        <f>B561/MAX(B$2:B561)-1</f>
        <v>-0.11903939330103219</v>
      </c>
      <c r="O561">
        <f>C561/MAX(C$2:C561)-1</f>
        <v>-0.14969325153374236</v>
      </c>
      <c r="P561">
        <f t="shared" si="106"/>
        <v>-4.5879257947673002E-3</v>
      </c>
      <c r="Q561">
        <f t="shared" si="107"/>
        <v>2.2408069554744257E-2</v>
      </c>
    </row>
    <row r="562" spans="1:17">
      <c r="A562" s="1">
        <v>34593</v>
      </c>
      <c r="B562">
        <v>1018.87</v>
      </c>
      <c r="C562">
        <v>6.76</v>
      </c>
      <c r="D562">
        <f t="shared" si="100"/>
        <v>-2.5781940053402421E-2</v>
      </c>
      <c r="E562">
        <f t="shared" si="96"/>
        <v>-2.4836923146939124E-2</v>
      </c>
      <c r="F562">
        <f t="shared" si="101"/>
        <v>-2.5452423767073462E-2</v>
      </c>
      <c r="G562">
        <f t="shared" si="97"/>
        <v>-2.4531024531024515E-2</v>
      </c>
      <c r="H562" t="str">
        <f t="shared" si="102"/>
        <v/>
      </c>
      <c r="I562" t="str">
        <f t="shared" si="98"/>
        <v/>
      </c>
      <c r="J562">
        <f t="shared" si="103"/>
        <v>-2.5781940053402421E-2</v>
      </c>
      <c r="K562">
        <f t="shared" si="99"/>
        <v>-2.4836923146939124E-2</v>
      </c>
      <c r="L562" t="str">
        <f t="shared" si="104"/>
        <v/>
      </c>
      <c r="M562">
        <f t="shared" si="105"/>
        <v>-2.4836923146939124E-2</v>
      </c>
      <c r="N562">
        <f>B562/MAX(B$2:B562)-1</f>
        <v>-0.14146197598483257</v>
      </c>
      <c r="O562">
        <f>C562/MAX(C$2:C562)-1</f>
        <v>-0.17055214723926382</v>
      </c>
      <c r="P562">
        <f t="shared" si="106"/>
        <v>9.4546357563229932E-4</v>
      </c>
      <c r="Q562">
        <f t="shared" si="107"/>
        <v>2.9088034927923525E-2</v>
      </c>
    </row>
    <row r="563" spans="1:17">
      <c r="A563" s="1">
        <v>34594</v>
      </c>
      <c r="B563">
        <v>1020.09</v>
      </c>
      <c r="C563">
        <v>6.67</v>
      </c>
      <c r="D563">
        <f t="shared" si="100"/>
        <v>1.1966886506780685E-3</v>
      </c>
      <c r="E563">
        <f t="shared" si="96"/>
        <v>-1.3403030127340386E-2</v>
      </c>
      <c r="F563">
        <f t="shared" si="101"/>
        <v>1.1974049682492716E-3</v>
      </c>
      <c r="G563">
        <f t="shared" si="97"/>
        <v>-1.3313609467455634E-2</v>
      </c>
      <c r="H563">
        <f t="shared" si="102"/>
        <v>1.1966886506780685E-3</v>
      </c>
      <c r="I563" t="str">
        <f t="shared" si="98"/>
        <v/>
      </c>
      <c r="J563" t="str">
        <f t="shared" si="103"/>
        <v/>
      </c>
      <c r="K563">
        <f t="shared" si="99"/>
        <v>-1.3403030127340386E-2</v>
      </c>
      <c r="L563">
        <f t="shared" si="104"/>
        <v>-1.3403030127340386E-2</v>
      </c>
      <c r="M563" t="str">
        <f t="shared" si="105"/>
        <v/>
      </c>
      <c r="N563">
        <f>B563/MAX(B$2:B563)-1</f>
        <v>-0.14043395828944594</v>
      </c>
      <c r="O563">
        <f>C563/MAX(C$2:C563)-1</f>
        <v>-0.18159509202453994</v>
      </c>
      <c r="P563">
        <f t="shared" si="106"/>
        <v>-1.4493659655625102E-2</v>
      </c>
      <c r="Q563">
        <f t="shared" si="107"/>
        <v>3.2976777447401129E-2</v>
      </c>
    </row>
    <row r="564" spans="1:17">
      <c r="A564" s="1">
        <v>34597</v>
      </c>
      <c r="B564">
        <v>1023.89</v>
      </c>
      <c r="C564">
        <v>6.47</v>
      </c>
      <c r="D564">
        <f t="shared" si="100"/>
        <v>3.7182402743803507E-3</v>
      </c>
      <c r="E564">
        <f t="shared" si="96"/>
        <v>-3.044375141472316E-2</v>
      </c>
      <c r="F564">
        <f t="shared" si="101"/>
        <v>3.7251615053572884E-3</v>
      </c>
      <c r="G564">
        <f t="shared" si="97"/>
        <v>-2.9985007496251881E-2</v>
      </c>
      <c r="H564">
        <f t="shared" si="102"/>
        <v>3.7182402743803507E-3</v>
      </c>
      <c r="I564" t="str">
        <f t="shared" si="98"/>
        <v/>
      </c>
      <c r="J564" t="str">
        <f t="shared" si="103"/>
        <v/>
      </c>
      <c r="K564">
        <f t="shared" si="99"/>
        <v>-3.044375141472316E-2</v>
      </c>
      <c r="L564">
        <f t="shared" si="104"/>
        <v>-3.044375141472316E-2</v>
      </c>
      <c r="M564" t="str">
        <f t="shared" si="105"/>
        <v/>
      </c>
      <c r="N564">
        <f>B564/MAX(B$2:B564)-1</f>
        <v>-0.13723193595955341</v>
      </c>
      <c r="O564">
        <f>C564/MAX(C$2:C564)-1</f>
        <v>-0.20613496932515341</v>
      </c>
      <c r="P564">
        <f t="shared" si="106"/>
        <v>-3.358505923180366E-2</v>
      </c>
      <c r="Q564">
        <f t="shared" si="107"/>
        <v>4.2491625578681934E-2</v>
      </c>
    </row>
    <row r="565" spans="1:17">
      <c r="A565" s="1">
        <v>34598</v>
      </c>
      <c r="B565">
        <v>1029.6300000000001</v>
      </c>
      <c r="C565">
        <v>6.58</v>
      </c>
      <c r="D565">
        <f t="shared" si="100"/>
        <v>5.5904154322548201E-3</v>
      </c>
      <c r="E565">
        <f t="shared" si="96"/>
        <v>1.6858636824416611E-2</v>
      </c>
      <c r="F565">
        <f t="shared" si="101"/>
        <v>5.606070964654597E-3</v>
      </c>
      <c r="G565">
        <f t="shared" si="97"/>
        <v>1.7001545595054068E-2</v>
      </c>
      <c r="H565">
        <f t="shared" si="102"/>
        <v>5.5904154322548201E-3</v>
      </c>
      <c r="I565">
        <f t="shared" si="98"/>
        <v>1.6858636824416611E-2</v>
      </c>
      <c r="J565" t="str">
        <f t="shared" si="103"/>
        <v/>
      </c>
      <c r="K565" t="str">
        <f t="shared" si="99"/>
        <v/>
      </c>
      <c r="L565">
        <f t="shared" si="104"/>
        <v>1.6858636824416611E-2</v>
      </c>
      <c r="M565" t="str">
        <f t="shared" si="105"/>
        <v/>
      </c>
      <c r="N565">
        <f>B565/MAX(B$2:B565)-1</f>
        <v>-0.13239519696650504</v>
      </c>
      <c r="O565">
        <f>C565/MAX(C$2:C565)-1</f>
        <v>-0.19263803680981595</v>
      </c>
      <c r="P565">
        <f t="shared" si="106"/>
        <v>1.1331946931732562E-2</v>
      </c>
      <c r="Q565">
        <f t="shared" si="107"/>
        <v>3.7109413225940004E-2</v>
      </c>
    </row>
    <row r="566" spans="1:17">
      <c r="A566" s="1">
        <v>34599</v>
      </c>
      <c r="B566">
        <v>1066.0899999999999</v>
      </c>
      <c r="C566">
        <v>6.69</v>
      </c>
      <c r="D566">
        <f t="shared" si="100"/>
        <v>3.4798235542756045E-2</v>
      </c>
      <c r="E566">
        <f t="shared" si="96"/>
        <v>1.6579128802911264E-2</v>
      </c>
      <c r="F566">
        <f t="shared" si="101"/>
        <v>3.5410778629216155E-2</v>
      </c>
      <c r="G566">
        <f t="shared" si="97"/>
        <v>1.6717325227963542E-2</v>
      </c>
      <c r="H566">
        <f t="shared" si="102"/>
        <v>3.4798235542756045E-2</v>
      </c>
      <c r="I566">
        <f t="shared" si="98"/>
        <v>1.6579128802911264E-2</v>
      </c>
      <c r="J566" t="str">
        <f t="shared" si="103"/>
        <v/>
      </c>
      <c r="K566" t="str">
        <f t="shared" si="99"/>
        <v/>
      </c>
      <c r="L566">
        <f t="shared" si="104"/>
        <v>1.6579128802911264E-2</v>
      </c>
      <c r="M566" t="str">
        <f t="shared" si="105"/>
        <v/>
      </c>
      <c r="N566">
        <f>B566/MAX(B$2:B566)-1</f>
        <v>-0.10167263534864135</v>
      </c>
      <c r="O566">
        <f>C566/MAX(C$2:C566)-1</f>
        <v>-0.17914110429447849</v>
      </c>
      <c r="P566">
        <f t="shared" si="106"/>
        <v>-1.8054142169546372E-2</v>
      </c>
      <c r="Q566">
        <f t="shared" si="107"/>
        <v>3.2091535247845221E-2</v>
      </c>
    </row>
    <row r="567" spans="1:17">
      <c r="A567" s="1">
        <v>34600</v>
      </c>
      <c r="B567">
        <v>1042.72</v>
      </c>
      <c r="C567">
        <v>6.73</v>
      </c>
      <c r="D567">
        <f t="shared" si="100"/>
        <v>-2.2165066345250794E-2</v>
      </c>
      <c r="E567">
        <f t="shared" si="96"/>
        <v>5.9612695164994456E-3</v>
      </c>
      <c r="F567">
        <f t="shared" si="101"/>
        <v>-2.192122616289427E-2</v>
      </c>
      <c r="G567">
        <f t="shared" si="97"/>
        <v>5.979073243647326E-3</v>
      </c>
      <c r="H567" t="str">
        <f t="shared" si="102"/>
        <v/>
      </c>
      <c r="I567">
        <f t="shared" si="98"/>
        <v>5.9612695164994456E-3</v>
      </c>
      <c r="J567">
        <f t="shared" si="103"/>
        <v>-2.2165066345250794E-2</v>
      </c>
      <c r="K567" t="str">
        <f t="shared" si="99"/>
        <v/>
      </c>
      <c r="L567" t="str">
        <f t="shared" si="104"/>
        <v/>
      </c>
      <c r="M567">
        <f t="shared" si="105"/>
        <v>5.9612695164994456E-3</v>
      </c>
      <c r="N567">
        <f>B567/MAX(B$2:B567)-1</f>
        <v>-0.12136507267748053</v>
      </c>
      <c r="O567">
        <f>C567/MAX(C$2:C567)-1</f>
        <v>-0.17423312883435582</v>
      </c>
      <c r="P567">
        <f t="shared" si="106"/>
        <v>2.8525615883765454E-2</v>
      </c>
      <c r="Q567">
        <f t="shared" si="107"/>
        <v>3.0357183183409235E-2</v>
      </c>
    </row>
    <row r="568" spans="1:17">
      <c r="A568" s="1">
        <v>34601</v>
      </c>
      <c r="B568">
        <v>1044.75</v>
      </c>
      <c r="C568">
        <v>6.64</v>
      </c>
      <c r="D568">
        <f t="shared" si="100"/>
        <v>1.9449387439545878E-3</v>
      </c>
      <c r="E568">
        <f t="shared" si="96"/>
        <v>-1.3463180168294018E-2</v>
      </c>
      <c r="F568">
        <f t="shared" si="101"/>
        <v>1.9468313641246571E-3</v>
      </c>
      <c r="G568">
        <f t="shared" si="97"/>
        <v>-1.3372956909361133E-2</v>
      </c>
      <c r="H568">
        <f t="shared" si="102"/>
        <v>1.9449387439545878E-3</v>
      </c>
      <c r="I568" t="str">
        <f t="shared" si="98"/>
        <v/>
      </c>
      <c r="J568" t="str">
        <f t="shared" si="103"/>
        <v/>
      </c>
      <c r="K568">
        <f t="shared" si="99"/>
        <v>-1.3463180168294018E-2</v>
      </c>
      <c r="L568">
        <f t="shared" si="104"/>
        <v>-1.3463180168294018E-2</v>
      </c>
      <c r="M568" t="str">
        <f t="shared" si="105"/>
        <v/>
      </c>
      <c r="N568">
        <f>B568/MAX(B$2:B568)-1</f>
        <v>-0.11965451864335375</v>
      </c>
      <c r="O568">
        <f>C568/MAX(C$2:C568)-1</f>
        <v>-0.18527607361963194</v>
      </c>
      <c r="P568">
        <f t="shared" si="106"/>
        <v>-1.5290021180693114E-2</v>
      </c>
      <c r="Q568">
        <f t="shared" si="107"/>
        <v>3.4327223455907274E-2</v>
      </c>
    </row>
    <row r="569" spans="1:17">
      <c r="A569" s="1">
        <v>34604</v>
      </c>
      <c r="B569">
        <v>1048.69</v>
      </c>
      <c r="C569">
        <v>6.71</v>
      </c>
      <c r="D569">
        <f t="shared" si="100"/>
        <v>3.7641438513464748E-3</v>
      </c>
      <c r="E569">
        <f t="shared" si="96"/>
        <v>1.0486987495248071E-2</v>
      </c>
      <c r="F569">
        <f t="shared" si="101"/>
        <v>3.7712371380713705E-3</v>
      </c>
      <c r="G569">
        <f t="shared" si="97"/>
        <v>1.0542168674698926E-2</v>
      </c>
      <c r="H569">
        <f t="shared" si="102"/>
        <v>3.7641438513464748E-3</v>
      </c>
      <c r="I569">
        <f t="shared" si="98"/>
        <v>1.0486987495248071E-2</v>
      </c>
      <c r="J569" t="str">
        <f t="shared" si="103"/>
        <v/>
      </c>
      <c r="K569" t="str">
        <f t="shared" si="99"/>
        <v/>
      </c>
      <c r="L569">
        <f t="shared" si="104"/>
        <v>1.0486987495248071E-2</v>
      </c>
      <c r="M569" t="str">
        <f t="shared" si="105"/>
        <v/>
      </c>
      <c r="N569">
        <f>B569/MAX(B$2:B569)-1</f>
        <v>-0.11633452706972824</v>
      </c>
      <c r="O569">
        <f>C569/MAX(C$2:C569)-1</f>
        <v>-0.17668711656441727</v>
      </c>
      <c r="P569">
        <f t="shared" si="106"/>
        <v>6.7454926841026275E-3</v>
      </c>
      <c r="Q569">
        <f t="shared" si="107"/>
        <v>3.1218337159847974E-2</v>
      </c>
    </row>
    <row r="570" spans="1:17">
      <c r="A570" s="1">
        <v>34605</v>
      </c>
      <c r="B570">
        <v>1049.02</v>
      </c>
      <c r="C570">
        <v>6.71</v>
      </c>
      <c r="D570">
        <f t="shared" si="100"/>
        <v>3.1462881210682017E-4</v>
      </c>
      <c r="E570">
        <f t="shared" si="96"/>
        <v>0</v>
      </c>
      <c r="F570">
        <f t="shared" si="101"/>
        <v>3.1467831294285098E-4</v>
      </c>
      <c r="G570">
        <f t="shared" si="97"/>
        <v>0</v>
      </c>
      <c r="H570">
        <f t="shared" si="102"/>
        <v>3.1462881210682017E-4</v>
      </c>
      <c r="I570" t="str">
        <f t="shared" si="98"/>
        <v/>
      </c>
      <c r="J570" t="str">
        <f t="shared" si="103"/>
        <v/>
      </c>
      <c r="K570" t="str">
        <f t="shared" si="99"/>
        <v/>
      </c>
      <c r="L570">
        <f t="shared" si="104"/>
        <v>0</v>
      </c>
      <c r="M570" t="str">
        <f t="shared" si="105"/>
        <v/>
      </c>
      <c r="N570">
        <f>B570/MAX(B$2:B570)-1</f>
        <v>-0.11605645670950071</v>
      </c>
      <c r="O570">
        <f>C570/MAX(C$2:C570)-1</f>
        <v>-0.17668711656441727</v>
      </c>
      <c r="P570">
        <f t="shared" si="106"/>
        <v>-3.1457932165257496E-4</v>
      </c>
      <c r="Q570">
        <f t="shared" si="107"/>
        <v>3.1218337159847974E-2</v>
      </c>
    </row>
    <row r="571" spans="1:17">
      <c r="A571" s="1">
        <v>34606</v>
      </c>
      <c r="B571">
        <v>1017.01</v>
      </c>
      <c r="C571">
        <v>6.55</v>
      </c>
      <c r="D571">
        <f t="shared" si="100"/>
        <v>-3.098944514956882E-2</v>
      </c>
      <c r="E571">
        <f t="shared" si="96"/>
        <v>-2.4133901336429859E-2</v>
      </c>
      <c r="F571">
        <f t="shared" si="101"/>
        <v>-3.0514194200301215E-2</v>
      </c>
      <c r="G571">
        <f t="shared" si="97"/>
        <v>-2.3845007451564815E-2</v>
      </c>
      <c r="H571" t="str">
        <f t="shared" si="102"/>
        <v/>
      </c>
      <c r="I571" t="str">
        <f t="shared" si="98"/>
        <v/>
      </c>
      <c r="J571">
        <f t="shared" si="103"/>
        <v>-3.098944514956882E-2</v>
      </c>
      <c r="K571">
        <f t="shared" si="99"/>
        <v>-2.4133901336429859E-2</v>
      </c>
      <c r="L571" t="str">
        <f t="shared" si="104"/>
        <v/>
      </c>
      <c r="M571">
        <f t="shared" si="105"/>
        <v>-2.4133901336429859E-2</v>
      </c>
      <c r="N571">
        <f>B571/MAX(B$2:B571)-1</f>
        <v>-0.14302928165156947</v>
      </c>
      <c r="O571">
        <f>C571/MAX(C$2:C571)-1</f>
        <v>-0.19631901840490806</v>
      </c>
      <c r="P571">
        <f t="shared" si="106"/>
        <v>6.879096845812116E-3</v>
      </c>
      <c r="Q571">
        <f t="shared" si="107"/>
        <v>3.8541156987466629E-2</v>
      </c>
    </row>
    <row r="572" spans="1:17">
      <c r="A572" s="1">
        <v>34607</v>
      </c>
      <c r="B572">
        <v>986.39</v>
      </c>
      <c r="C572">
        <v>6.35</v>
      </c>
      <c r="D572">
        <f t="shared" si="100"/>
        <v>-3.0570414918264587E-2</v>
      </c>
      <c r="E572">
        <f t="shared" si="96"/>
        <v>-3.1010236742560322E-2</v>
      </c>
      <c r="F572">
        <f t="shared" si="101"/>
        <v>-3.0107865212731455E-2</v>
      </c>
      <c r="G572">
        <f t="shared" si="97"/>
        <v>-3.0534351145038219E-2</v>
      </c>
      <c r="H572" t="str">
        <f t="shared" si="102"/>
        <v/>
      </c>
      <c r="I572" t="str">
        <f t="shared" si="98"/>
        <v/>
      </c>
      <c r="J572">
        <f t="shared" si="103"/>
        <v>-3.0570414918264587E-2</v>
      </c>
      <c r="K572">
        <f t="shared" si="99"/>
        <v>-3.1010236742560322E-2</v>
      </c>
      <c r="L572" t="str">
        <f t="shared" si="104"/>
        <v/>
      </c>
      <c r="M572">
        <f t="shared" si="105"/>
        <v>-3.1010236742560322E-2</v>
      </c>
      <c r="N572">
        <f>B572/MAX(B$2:B572)-1</f>
        <v>-0.16883084053086161</v>
      </c>
      <c r="O572">
        <f>C572/MAX(C$2:C572)-1</f>
        <v>-0.22085889570552153</v>
      </c>
      <c r="P572">
        <f t="shared" si="106"/>
        <v>-4.3972511685574922E-4</v>
      </c>
      <c r="Q572">
        <f t="shared" si="107"/>
        <v>4.8778651812262437E-2</v>
      </c>
    </row>
    <row r="573" spans="1:17">
      <c r="A573" s="1">
        <v>34608</v>
      </c>
      <c r="B573">
        <v>1002.6</v>
      </c>
      <c r="C573">
        <v>6.26</v>
      </c>
      <c r="D573">
        <f t="shared" si="100"/>
        <v>1.630009090575861E-2</v>
      </c>
      <c r="E573">
        <f t="shared" si="96"/>
        <v>-1.4274627792593052E-2</v>
      </c>
      <c r="F573">
        <f t="shared" si="101"/>
        <v>1.643366214174935E-2</v>
      </c>
      <c r="G573">
        <f t="shared" si="97"/>
        <v>-1.4173228346456623E-2</v>
      </c>
      <c r="H573">
        <f t="shared" si="102"/>
        <v>1.630009090575861E-2</v>
      </c>
      <c r="I573" t="str">
        <f t="shared" si="98"/>
        <v/>
      </c>
      <c r="J573" t="str">
        <f t="shared" si="103"/>
        <v/>
      </c>
      <c r="K573">
        <f t="shared" si="99"/>
        <v>-1.4274627792593052E-2</v>
      </c>
      <c r="L573">
        <f t="shared" si="104"/>
        <v>-1.4274627792593052E-2</v>
      </c>
      <c r="M573" t="str">
        <f t="shared" si="105"/>
        <v/>
      </c>
      <c r="N573">
        <f>B573/MAX(B$2:B573)-1</f>
        <v>-0.15517168738150411</v>
      </c>
      <c r="O573">
        <f>C573/MAX(C$2:C573)-1</f>
        <v>-0.23190184049079765</v>
      </c>
      <c r="P573">
        <f t="shared" si="106"/>
        <v>-3.0112039406205326E-2</v>
      </c>
      <c r="Q573">
        <f t="shared" si="107"/>
        <v>5.3778463623019357E-2</v>
      </c>
    </row>
    <row r="574" spans="1:17">
      <c r="A574" s="1">
        <v>34611</v>
      </c>
      <c r="B574">
        <v>988.56</v>
      </c>
      <c r="C574">
        <v>6.14</v>
      </c>
      <c r="D574">
        <f t="shared" si="100"/>
        <v>-1.4102566033468072E-2</v>
      </c>
      <c r="E574">
        <f t="shared" si="96"/>
        <v>-1.935544295295609E-2</v>
      </c>
      <c r="F574">
        <f t="shared" si="101"/>
        <v>-1.4003590664272925E-2</v>
      </c>
      <c r="G574">
        <f t="shared" si="97"/>
        <v>-1.9169329073482455E-2</v>
      </c>
      <c r="H574" t="str">
        <f t="shared" si="102"/>
        <v/>
      </c>
      <c r="I574" t="str">
        <f t="shared" si="98"/>
        <v/>
      </c>
      <c r="J574">
        <f t="shared" si="103"/>
        <v>-1.4102566033468072E-2</v>
      </c>
      <c r="K574">
        <f t="shared" si="99"/>
        <v>-1.935544295295609E-2</v>
      </c>
      <c r="L574" t="str">
        <f t="shared" si="104"/>
        <v/>
      </c>
      <c r="M574">
        <f t="shared" si="105"/>
        <v>-1.935544295295609E-2</v>
      </c>
      <c r="N574">
        <f>B574/MAX(B$2:B574)-1</f>
        <v>-0.16700231725300196</v>
      </c>
      <c r="O574">
        <f>C574/MAX(C$2:C574)-1</f>
        <v>-0.24662576687116566</v>
      </c>
      <c r="P574">
        <f t="shared" si="106"/>
        <v>-5.2391046866891999E-3</v>
      </c>
      <c r="Q574">
        <f t="shared" si="107"/>
        <v>6.0824268884790554E-2</v>
      </c>
    </row>
    <row r="575" spans="1:17">
      <c r="A575" s="1">
        <v>34612</v>
      </c>
      <c r="B575">
        <v>984.59</v>
      </c>
      <c r="C575">
        <v>6.34</v>
      </c>
      <c r="D575">
        <f t="shared" si="100"/>
        <v>-4.0240279321052492E-3</v>
      </c>
      <c r="E575">
        <f t="shared" si="96"/>
        <v>3.2054026290083477E-2</v>
      </c>
      <c r="F575">
        <f t="shared" si="101"/>
        <v>-4.0159423808366901E-3</v>
      </c>
      <c r="G575">
        <f t="shared" si="97"/>
        <v>3.2573289902280145E-2</v>
      </c>
      <c r="H575" t="str">
        <f t="shared" si="102"/>
        <v/>
      </c>
      <c r="I575">
        <f t="shared" si="98"/>
        <v>3.2054026290083477E-2</v>
      </c>
      <c r="J575">
        <f t="shared" si="103"/>
        <v>-4.0240279321052492E-3</v>
      </c>
      <c r="K575" t="str">
        <f t="shared" si="99"/>
        <v/>
      </c>
      <c r="L575" t="str">
        <f t="shared" si="104"/>
        <v/>
      </c>
      <c r="M575">
        <f t="shared" si="105"/>
        <v>3.2054026290083477E-2</v>
      </c>
      <c r="N575">
        <f>B575/MAX(B$2:B575)-1</f>
        <v>-0.17034758795028437</v>
      </c>
      <c r="O575">
        <f>C575/MAX(C$2:C575)-1</f>
        <v>-0.2220858895705522</v>
      </c>
      <c r="P575">
        <f t="shared" si="106"/>
        <v>3.6736765014674155E-2</v>
      </c>
      <c r="Q575">
        <f t="shared" si="107"/>
        <v>4.9322142346343502E-2</v>
      </c>
    </row>
    <row r="576" spans="1:17">
      <c r="A576" s="1">
        <v>34613</v>
      </c>
      <c r="B576">
        <v>970.68</v>
      </c>
      <c r="C576">
        <v>6.57</v>
      </c>
      <c r="D576">
        <f t="shared" si="100"/>
        <v>-1.4228454045968175E-2</v>
      </c>
      <c r="E576">
        <f t="shared" si="96"/>
        <v>3.5635064047384583E-2</v>
      </c>
      <c r="F576">
        <f t="shared" si="101"/>
        <v>-1.4127707979971427E-2</v>
      </c>
      <c r="G576">
        <f t="shared" si="97"/>
        <v>3.6277602523659302E-2</v>
      </c>
      <c r="H576" t="str">
        <f t="shared" si="102"/>
        <v/>
      </c>
      <c r="I576">
        <f t="shared" si="98"/>
        <v>3.5635064047384583E-2</v>
      </c>
      <c r="J576">
        <f t="shared" si="103"/>
        <v>-1.4228454045968175E-2</v>
      </c>
      <c r="K576" t="str">
        <f t="shared" si="99"/>
        <v/>
      </c>
      <c r="L576" t="str">
        <f t="shared" si="104"/>
        <v/>
      </c>
      <c r="M576">
        <f t="shared" si="105"/>
        <v>3.5635064047384583E-2</v>
      </c>
      <c r="N576">
        <f>B576/MAX(B$2:B576)-1</f>
        <v>-0.18206867495260171</v>
      </c>
      <c r="O576">
        <f>C576/MAX(C$2:C576)-1</f>
        <v>-0.19386503067484662</v>
      </c>
      <c r="P576">
        <f t="shared" si="106"/>
        <v>5.1127626683118876E-2</v>
      </c>
      <c r="Q576">
        <f t="shared" si="107"/>
        <v>3.7583650118559221E-2</v>
      </c>
    </row>
    <row r="577" spans="1:17">
      <c r="A577" s="1">
        <v>34614</v>
      </c>
      <c r="B577">
        <v>959.44</v>
      </c>
      <c r="C577">
        <v>6.36</v>
      </c>
      <c r="D577">
        <f t="shared" si="100"/>
        <v>-1.1647075894395781E-2</v>
      </c>
      <c r="E577">
        <f t="shared" si="96"/>
        <v>-3.2485455144488307E-2</v>
      </c>
      <c r="F577">
        <f t="shared" si="101"/>
        <v>-1.1579511270449427E-2</v>
      </c>
      <c r="G577">
        <f t="shared" si="97"/>
        <v>-3.1963470319634646E-2</v>
      </c>
      <c r="H577" t="str">
        <f t="shared" si="102"/>
        <v/>
      </c>
      <c r="I577" t="str">
        <f t="shared" si="98"/>
        <v/>
      </c>
      <c r="J577">
        <f t="shared" si="103"/>
        <v>-1.1647075894395781E-2</v>
      </c>
      <c r="K577">
        <f t="shared" si="99"/>
        <v>-3.2485455144488307E-2</v>
      </c>
      <c r="L577" t="str">
        <f t="shared" si="104"/>
        <v/>
      </c>
      <c r="M577">
        <f t="shared" si="105"/>
        <v>-3.2485455144488307E-2</v>
      </c>
      <c r="N577">
        <f>B577/MAX(B$2:B577)-1</f>
        <v>-0.19153991994944175</v>
      </c>
      <c r="O577">
        <f>C577/MAX(C$2:C577)-1</f>
        <v>-0.21963190184049075</v>
      </c>
      <c r="P577">
        <f t="shared" si="106"/>
        <v>-2.0622760537254092E-2</v>
      </c>
      <c r="Q577">
        <f t="shared" si="107"/>
        <v>4.8238172306070963E-2</v>
      </c>
    </row>
    <row r="578" spans="1:17">
      <c r="A578" s="1">
        <v>34615</v>
      </c>
      <c r="B578">
        <v>984.39</v>
      </c>
      <c r="C578">
        <v>6.46</v>
      </c>
      <c r="D578">
        <f t="shared" si="100"/>
        <v>2.5672379069671687E-2</v>
      </c>
      <c r="E578">
        <f t="shared" si="96"/>
        <v>1.5600940442479592E-2</v>
      </c>
      <c r="F578">
        <f t="shared" si="101"/>
        <v>2.6004752772450512E-2</v>
      </c>
      <c r="G578">
        <f t="shared" si="97"/>
        <v>1.5723270440251458E-2</v>
      </c>
      <c r="H578">
        <f t="shared" si="102"/>
        <v>2.5672379069671687E-2</v>
      </c>
      <c r="I578">
        <f t="shared" si="98"/>
        <v>1.5600940442479592E-2</v>
      </c>
      <c r="J578" t="str">
        <f t="shared" si="103"/>
        <v/>
      </c>
      <c r="K578" t="str">
        <f t="shared" si="99"/>
        <v/>
      </c>
      <c r="L578">
        <f t="shared" si="104"/>
        <v>1.5600940442479592E-2</v>
      </c>
      <c r="M578" t="str">
        <f t="shared" si="105"/>
        <v/>
      </c>
      <c r="N578">
        <f>B578/MAX(B$2:B578)-1</f>
        <v>-0.17051611544133138</v>
      </c>
      <c r="O578">
        <f>C578/MAX(C$2:C578)-1</f>
        <v>-0.20736196319018407</v>
      </c>
      <c r="P578">
        <f t="shared" si="106"/>
        <v>-1.0020891525518438E-2</v>
      </c>
      <c r="Q578">
        <f t="shared" si="107"/>
        <v>4.2998983778087252E-2</v>
      </c>
    </row>
    <row r="579" spans="1:17">
      <c r="A579" s="1">
        <v>34618</v>
      </c>
      <c r="B579">
        <v>997.71</v>
      </c>
      <c r="C579">
        <v>6.72</v>
      </c>
      <c r="D579">
        <f t="shared" si="100"/>
        <v>1.3440492929115607E-2</v>
      </c>
      <c r="E579">
        <f t="shared" ref="E579:E642" si="108">LN(C579/C578)</f>
        <v>3.9458836740547711E-2</v>
      </c>
      <c r="F579">
        <f t="shared" si="101"/>
        <v>1.3531222381373276E-2</v>
      </c>
      <c r="G579">
        <f t="shared" ref="G579:G642" si="109">C579/C578-1</f>
        <v>4.0247678018575872E-2</v>
      </c>
      <c r="H579">
        <f t="shared" si="102"/>
        <v>1.3440492929115607E-2</v>
      </c>
      <c r="I579">
        <f t="shared" ref="I579:I642" si="110">IF(E579&gt;0,E579,"")</f>
        <v>3.9458836740547711E-2</v>
      </c>
      <c r="J579" t="str">
        <f t="shared" si="103"/>
        <v/>
      </c>
      <c r="K579" t="str">
        <f t="shared" ref="K579:K642" si="111">IF(E579&lt;0,E579,"")</f>
        <v/>
      </c>
      <c r="L579">
        <f t="shared" si="104"/>
        <v>3.9458836740547711E-2</v>
      </c>
      <c r="M579" t="str">
        <f t="shared" si="105"/>
        <v/>
      </c>
      <c r="N579">
        <f>B579/MAX(B$2:B579)-1</f>
        <v>-0.15929218453760263</v>
      </c>
      <c r="O579">
        <f>C579/MAX(C$2:C579)-1</f>
        <v>-0.1754601226993866</v>
      </c>
      <c r="P579">
        <f t="shared" si="106"/>
        <v>2.6359775650946604E-2</v>
      </c>
      <c r="Q579">
        <f t="shared" si="107"/>
        <v>3.0786254657683802E-2</v>
      </c>
    </row>
    <row r="580" spans="1:17">
      <c r="A580" s="1">
        <v>34619</v>
      </c>
      <c r="B580">
        <v>994.8</v>
      </c>
      <c r="C580">
        <v>6.73</v>
      </c>
      <c r="D580">
        <f t="shared" ref="D580:D643" si="112">LN(B580/B579)</f>
        <v>-2.9209409930034142E-3</v>
      </c>
      <c r="E580">
        <f t="shared" si="108"/>
        <v>1.4869891215783665E-3</v>
      </c>
      <c r="F580">
        <f t="shared" ref="F580:F643" si="113">B580/B579-1</f>
        <v>-2.91667919535743E-3</v>
      </c>
      <c r="G580">
        <f t="shared" si="109"/>
        <v>1.4880952380953438E-3</v>
      </c>
      <c r="H580" t="str">
        <f t="shared" ref="H580:H643" si="114">IF(D580&gt;0,D580,"")</f>
        <v/>
      </c>
      <c r="I580">
        <f t="shared" si="110"/>
        <v>1.4869891215783665E-3</v>
      </c>
      <c r="J580">
        <f t="shared" ref="J580:J643" si="115">IF(D580&lt;0,D580,"")</f>
        <v>-2.9209409930034142E-3</v>
      </c>
      <c r="K580" t="str">
        <f t="shared" si="111"/>
        <v/>
      </c>
      <c r="L580" t="str">
        <f t="shared" ref="L580:L643" si="116">IF(D580&gt;0,E580,"")</f>
        <v/>
      </c>
      <c r="M580">
        <f t="shared" ref="M580:M643" si="117">IF(D580&lt;0,E580,"")</f>
        <v>1.4869891215783665E-3</v>
      </c>
      <c r="N580">
        <f>B580/MAX(B$2:B580)-1</f>
        <v>-0.16174425953233629</v>
      </c>
      <c r="O580">
        <f>C580/MAX(C$2:C580)-1</f>
        <v>-0.17423312883435582</v>
      </c>
      <c r="P580">
        <f t="shared" ref="P580:P643" si="118">(1+G580)/(1+F580)-1</f>
        <v>4.4176593285083499E-3</v>
      </c>
      <c r="Q580">
        <f t="shared" ref="Q580:Q643" si="119">O580^2</f>
        <v>3.0357183183409235E-2</v>
      </c>
    </row>
    <row r="581" spans="1:17">
      <c r="A581" s="1">
        <v>34620</v>
      </c>
      <c r="B581">
        <v>1005.53</v>
      </c>
      <c r="C581">
        <v>6.78</v>
      </c>
      <c r="D581">
        <f t="shared" si="112"/>
        <v>1.0728332740911417E-2</v>
      </c>
      <c r="E581">
        <f t="shared" si="108"/>
        <v>7.4019582956677387E-3</v>
      </c>
      <c r="F581">
        <f t="shared" si="113"/>
        <v>1.0786087655810128E-2</v>
      </c>
      <c r="G581">
        <f t="shared" si="109"/>
        <v>7.429420505200568E-3</v>
      </c>
      <c r="H581">
        <f t="shared" si="114"/>
        <v>1.0728332740911417E-2</v>
      </c>
      <c r="I581">
        <f t="shared" si="110"/>
        <v>7.4019582956677387E-3</v>
      </c>
      <c r="J581" t="str">
        <f t="shared" si="115"/>
        <v/>
      </c>
      <c r="K581" t="str">
        <f t="shared" si="111"/>
        <v/>
      </c>
      <c r="L581">
        <f t="shared" si="116"/>
        <v>7.4019582956677387E-3</v>
      </c>
      <c r="M581" t="str">
        <f t="shared" si="117"/>
        <v/>
      </c>
      <c r="N581">
        <f>B581/MAX(B$2:B581)-1</f>
        <v>-0.15270275963766589</v>
      </c>
      <c r="O581">
        <f>C581/MAX(C$2:C581)-1</f>
        <v>-0.16809815950920248</v>
      </c>
      <c r="P581">
        <f t="shared" si="118"/>
        <v>-3.320848190930592E-3</v>
      </c>
      <c r="Q581">
        <f t="shared" si="119"/>
        <v>2.8256991230381282E-2</v>
      </c>
    </row>
    <row r="582" spans="1:17">
      <c r="A582" s="1">
        <v>34621</v>
      </c>
      <c r="B582">
        <v>1047.49</v>
      </c>
      <c r="C582">
        <v>6.87</v>
      </c>
      <c r="D582">
        <f t="shared" si="112"/>
        <v>4.0882060541183686E-2</v>
      </c>
      <c r="E582">
        <f t="shared" si="108"/>
        <v>1.3187004281953681E-2</v>
      </c>
      <c r="F582">
        <f t="shared" si="113"/>
        <v>4.172923731763345E-2</v>
      </c>
      <c r="G582">
        <f t="shared" si="109"/>
        <v>1.327433628318575E-2</v>
      </c>
      <c r="H582">
        <f t="shared" si="114"/>
        <v>4.0882060541183686E-2</v>
      </c>
      <c r="I582">
        <f t="shared" si="110"/>
        <v>1.3187004281953681E-2</v>
      </c>
      <c r="J582" t="str">
        <f t="shared" si="115"/>
        <v/>
      </c>
      <c r="K582" t="str">
        <f t="shared" si="111"/>
        <v/>
      </c>
      <c r="L582">
        <f t="shared" si="116"/>
        <v>1.3187004281953681E-2</v>
      </c>
      <c r="M582" t="str">
        <f t="shared" si="117"/>
        <v/>
      </c>
      <c r="N582">
        <f>B582/MAX(B$2:B582)-1</f>
        <v>-0.11734569201601008</v>
      </c>
      <c r="O582">
        <f>C582/MAX(C$2:C582)-1</f>
        <v>-0.15705521472392636</v>
      </c>
      <c r="P582">
        <f t="shared" si="118"/>
        <v>-2.7315064236573372E-2</v>
      </c>
      <c r="Q582">
        <f t="shared" si="119"/>
        <v>2.4666340471978614E-2</v>
      </c>
    </row>
    <row r="583" spans="1:17">
      <c r="A583" s="1">
        <v>34622</v>
      </c>
      <c r="B583">
        <v>1056.42</v>
      </c>
      <c r="C583">
        <v>7.06</v>
      </c>
      <c r="D583">
        <f t="shared" si="112"/>
        <v>8.4890072550630712E-3</v>
      </c>
      <c r="E583">
        <f t="shared" si="108"/>
        <v>2.7280945270892618E-2</v>
      </c>
      <c r="F583">
        <f t="shared" si="113"/>
        <v>8.5251410514659565E-3</v>
      </c>
      <c r="G583">
        <f t="shared" si="109"/>
        <v>2.7656477438136706E-2</v>
      </c>
      <c r="H583">
        <f t="shared" si="114"/>
        <v>8.4890072550630712E-3</v>
      </c>
      <c r="I583">
        <f t="shared" si="110"/>
        <v>2.7280945270892618E-2</v>
      </c>
      <c r="J583" t="str">
        <f t="shared" si="115"/>
        <v/>
      </c>
      <c r="K583" t="str">
        <f t="shared" si="111"/>
        <v/>
      </c>
      <c r="L583">
        <f t="shared" si="116"/>
        <v>2.7280945270892618E-2</v>
      </c>
      <c r="M583" t="str">
        <f t="shared" si="117"/>
        <v/>
      </c>
      <c r="N583">
        <f>B583/MAX(B$2:B583)-1</f>
        <v>-0.10982093954076255</v>
      </c>
      <c r="O583">
        <f>C583/MAX(C$2:C583)-1</f>
        <v>-0.13374233128834367</v>
      </c>
      <c r="P583">
        <f t="shared" si="118"/>
        <v>1.8969617719916121E-2</v>
      </c>
      <c r="Q583">
        <f t="shared" si="119"/>
        <v>1.7887011178441072E-2</v>
      </c>
    </row>
    <row r="584" spans="1:17">
      <c r="A584" s="1">
        <v>34625</v>
      </c>
      <c r="B584">
        <v>1062.3900000000001</v>
      </c>
      <c r="C584">
        <v>7.06</v>
      </c>
      <c r="D584">
        <f t="shared" si="112"/>
        <v>5.6352535608599503E-3</v>
      </c>
      <c r="E584">
        <f t="shared" si="108"/>
        <v>0</v>
      </c>
      <c r="F584">
        <f t="shared" si="113"/>
        <v>5.6511614698699919E-3</v>
      </c>
      <c r="G584">
        <f t="shared" si="109"/>
        <v>0</v>
      </c>
      <c r="H584">
        <f t="shared" si="114"/>
        <v>5.6352535608599503E-3</v>
      </c>
      <c r="I584" t="str">
        <f t="shared" si="110"/>
        <v/>
      </c>
      <c r="J584" t="str">
        <f t="shared" si="115"/>
        <v/>
      </c>
      <c r="K584" t="str">
        <f t="shared" si="111"/>
        <v/>
      </c>
      <c r="L584">
        <f t="shared" si="116"/>
        <v>0</v>
      </c>
      <c r="M584" t="str">
        <f t="shared" si="117"/>
        <v/>
      </c>
      <c r="N584">
        <f>B584/MAX(B$2:B584)-1</f>
        <v>-0.10479039393301026</v>
      </c>
      <c r="O584">
        <f>C584/MAX(C$2:C584)-1</f>
        <v>-0.13374233128834367</v>
      </c>
      <c r="P584">
        <f t="shared" si="118"/>
        <v>-5.6194053031373148E-3</v>
      </c>
      <c r="Q584">
        <f t="shared" si="119"/>
        <v>1.7887011178441072E-2</v>
      </c>
    </row>
    <row r="585" spans="1:17">
      <c r="A585" s="1">
        <v>34626</v>
      </c>
      <c r="B585">
        <v>1063.93</v>
      </c>
      <c r="C585">
        <v>7.19</v>
      </c>
      <c r="D585">
        <f t="shared" si="112"/>
        <v>1.4485122364153084E-3</v>
      </c>
      <c r="E585">
        <f t="shared" si="108"/>
        <v>1.8246120227804766E-2</v>
      </c>
      <c r="F585">
        <f t="shared" si="113"/>
        <v>1.4495618369900765E-3</v>
      </c>
      <c r="G585">
        <f t="shared" si="109"/>
        <v>1.8413597733711207E-2</v>
      </c>
      <c r="H585">
        <f t="shared" si="114"/>
        <v>1.4485122364153084E-3</v>
      </c>
      <c r="I585">
        <f t="shared" si="110"/>
        <v>1.8246120227804766E-2</v>
      </c>
      <c r="J585" t="str">
        <f t="shared" si="115"/>
        <v/>
      </c>
      <c r="K585" t="str">
        <f t="shared" si="111"/>
        <v/>
      </c>
      <c r="L585">
        <f t="shared" si="116"/>
        <v>1.8246120227804766E-2</v>
      </c>
      <c r="M585" t="str">
        <f t="shared" si="117"/>
        <v/>
      </c>
      <c r="N585">
        <f>B585/MAX(B$2:B585)-1</f>
        <v>-0.10349273225194855</v>
      </c>
      <c r="O585">
        <f>C585/MAX(C$2:C585)-1</f>
        <v>-0.11779141104294477</v>
      </c>
      <c r="P585">
        <f t="shared" si="118"/>
        <v>1.6939481071421625E-2</v>
      </c>
      <c r="Q585">
        <f t="shared" si="119"/>
        <v>1.3874816515487972E-2</v>
      </c>
    </row>
    <row r="586" spans="1:17">
      <c r="A586" s="1">
        <v>34627</v>
      </c>
      <c r="B586">
        <v>1069.92</v>
      </c>
      <c r="C586">
        <v>7.15</v>
      </c>
      <c r="D586">
        <f t="shared" si="112"/>
        <v>5.6142800419852427E-3</v>
      </c>
      <c r="E586">
        <f t="shared" si="108"/>
        <v>-5.5788150270389978E-3</v>
      </c>
      <c r="F586">
        <f t="shared" si="113"/>
        <v>5.6300696474391732E-3</v>
      </c>
      <c r="G586">
        <f t="shared" si="109"/>
        <v>-5.5632823365785455E-3</v>
      </c>
      <c r="H586">
        <f t="shared" si="114"/>
        <v>5.6142800419852427E-3</v>
      </c>
      <c r="I586" t="str">
        <f t="shared" si="110"/>
        <v/>
      </c>
      <c r="J586" t="str">
        <f t="shared" si="115"/>
        <v/>
      </c>
      <c r="K586">
        <f t="shared" si="111"/>
        <v>-5.5788150270389978E-3</v>
      </c>
      <c r="L586">
        <f t="shared" si="116"/>
        <v>-5.5788150270389978E-3</v>
      </c>
      <c r="M586" t="str">
        <f t="shared" si="117"/>
        <v/>
      </c>
      <c r="N586">
        <f>B586/MAX(B$2:B586)-1</f>
        <v>-9.844533389509158E-2</v>
      </c>
      <c r="O586">
        <f>C586/MAX(C$2:C586)-1</f>
        <v>-0.12269938650306744</v>
      </c>
      <c r="P586">
        <f t="shared" si="118"/>
        <v>-1.1130685449712074E-2</v>
      </c>
      <c r="Q586">
        <f t="shared" si="119"/>
        <v>1.505513944822913E-2</v>
      </c>
    </row>
    <row r="587" spans="1:17">
      <c r="A587" s="1">
        <v>34628</v>
      </c>
      <c r="B587">
        <v>1078.48</v>
      </c>
      <c r="C587">
        <v>7.15</v>
      </c>
      <c r="D587">
        <f t="shared" si="112"/>
        <v>7.9687630771401018E-3</v>
      </c>
      <c r="E587">
        <f t="shared" si="108"/>
        <v>0</v>
      </c>
      <c r="F587">
        <f t="shared" si="113"/>
        <v>8.0005981755644218E-3</v>
      </c>
      <c r="G587">
        <f t="shared" si="109"/>
        <v>0</v>
      </c>
      <c r="H587">
        <f t="shared" si="114"/>
        <v>7.9687630771401018E-3</v>
      </c>
      <c r="I587" t="str">
        <f t="shared" si="110"/>
        <v/>
      </c>
      <c r="J587" t="str">
        <f t="shared" si="115"/>
        <v/>
      </c>
      <c r="K587" t="str">
        <f t="shared" si="111"/>
        <v/>
      </c>
      <c r="L587">
        <f t="shared" si="116"/>
        <v>0</v>
      </c>
      <c r="M587" t="str">
        <f t="shared" si="117"/>
        <v/>
      </c>
      <c r="N587">
        <f>B587/MAX(B$2:B587)-1</f>
        <v>-9.1232357278281051E-2</v>
      </c>
      <c r="O587">
        <f>C587/MAX(C$2:C587)-1</f>
        <v>-0.12269938650306744</v>
      </c>
      <c r="P587">
        <f t="shared" si="118"/>
        <v>-7.9370966545507793E-3</v>
      </c>
      <c r="Q587">
        <f t="shared" si="119"/>
        <v>1.505513944822913E-2</v>
      </c>
    </row>
    <row r="588" spans="1:17">
      <c r="A588" s="1">
        <v>34629</v>
      </c>
      <c r="B588">
        <v>1070.67</v>
      </c>
      <c r="C588">
        <v>7.14</v>
      </c>
      <c r="D588">
        <f t="shared" si="112"/>
        <v>-7.2680216640812808E-3</v>
      </c>
      <c r="E588">
        <f t="shared" si="108"/>
        <v>-1.3995803544233545E-3</v>
      </c>
      <c r="F588">
        <f t="shared" si="113"/>
        <v>-7.2416734663600657E-3</v>
      </c>
      <c r="G588">
        <f t="shared" si="109"/>
        <v>-1.3986013986014845E-3</v>
      </c>
      <c r="H588" t="str">
        <f t="shared" si="114"/>
        <v/>
      </c>
      <c r="I588" t="str">
        <f t="shared" si="110"/>
        <v/>
      </c>
      <c r="J588">
        <f t="shared" si="115"/>
        <v>-7.2680216640812808E-3</v>
      </c>
      <c r="K588">
        <f t="shared" si="111"/>
        <v>-1.3995803544233545E-3</v>
      </c>
      <c r="L588" t="str">
        <f t="shared" si="116"/>
        <v/>
      </c>
      <c r="M588">
        <f t="shared" si="117"/>
        <v>-1.3995803544233545E-3</v>
      </c>
      <c r="N588">
        <f>B588/MAX(B$2:B588)-1</f>
        <v>-9.7813355803665458E-2</v>
      </c>
      <c r="O588">
        <f>C588/MAX(C$2:C588)-1</f>
        <v>-0.12392638036809822</v>
      </c>
      <c r="P588">
        <f t="shared" si="118"/>
        <v>5.8856943443230669E-3</v>
      </c>
      <c r="Q588">
        <f t="shared" si="119"/>
        <v>1.5357747751138561E-2</v>
      </c>
    </row>
    <row r="589" spans="1:17">
      <c r="A589" s="1">
        <v>34632</v>
      </c>
      <c r="B589">
        <v>1072.32</v>
      </c>
      <c r="C589">
        <v>7.1</v>
      </c>
      <c r="D589">
        <f t="shared" si="112"/>
        <v>1.5399048302180871E-3</v>
      </c>
      <c r="E589">
        <f t="shared" si="108"/>
        <v>-5.6179923042232608E-3</v>
      </c>
      <c r="F589">
        <f t="shared" si="113"/>
        <v>1.5410910924933408E-3</v>
      </c>
      <c r="G589">
        <f t="shared" si="109"/>
        <v>-5.6022408963585235E-3</v>
      </c>
      <c r="H589">
        <f t="shared" si="114"/>
        <v>1.5399048302180871E-3</v>
      </c>
      <c r="I589" t="str">
        <f t="shared" si="110"/>
        <v/>
      </c>
      <c r="J589" t="str">
        <f t="shared" si="115"/>
        <v/>
      </c>
      <c r="K589">
        <f t="shared" si="111"/>
        <v>-5.6179923042232608E-3</v>
      </c>
      <c r="L589">
        <f t="shared" si="116"/>
        <v>-5.6179923042232608E-3</v>
      </c>
      <c r="M589" t="str">
        <f t="shared" si="117"/>
        <v/>
      </c>
      <c r="N589">
        <f>B589/MAX(B$2:B589)-1</f>
        <v>-9.6423004002528012E-2</v>
      </c>
      <c r="O589">
        <f>C589/MAX(C$2:C589)-1</f>
        <v>-0.12883435582822089</v>
      </c>
      <c r="P589">
        <f t="shared" si="118"/>
        <v>-7.1323404025888104E-3</v>
      </c>
      <c r="Q589">
        <f t="shared" si="119"/>
        <v>1.6598291241672634E-2</v>
      </c>
    </row>
    <row r="590" spans="1:17">
      <c r="A590" s="1">
        <v>34633</v>
      </c>
      <c r="B590">
        <v>1065.3399999999999</v>
      </c>
      <c r="C590">
        <v>7.18</v>
      </c>
      <c r="D590">
        <f t="shared" si="112"/>
        <v>-6.5305285281922519E-3</v>
      </c>
      <c r="E590">
        <f t="shared" si="108"/>
        <v>1.1204599012863062E-2</v>
      </c>
      <c r="F590">
        <f t="shared" si="113"/>
        <v>-6.50925096985977E-3</v>
      </c>
      <c r="G590">
        <f t="shared" si="109"/>
        <v>1.1267605633802802E-2</v>
      </c>
      <c r="H590" t="str">
        <f t="shared" si="114"/>
        <v/>
      </c>
      <c r="I590">
        <f t="shared" si="110"/>
        <v>1.1204599012863062E-2</v>
      </c>
      <c r="J590">
        <f t="shared" si="115"/>
        <v>-6.5305285281922519E-3</v>
      </c>
      <c r="K590" t="str">
        <f t="shared" si="111"/>
        <v/>
      </c>
      <c r="L590" t="str">
        <f t="shared" si="116"/>
        <v/>
      </c>
      <c r="M590">
        <f t="shared" si="117"/>
        <v>1.1204599012863062E-2</v>
      </c>
      <c r="N590">
        <f>B590/MAX(B$2:B590)-1</f>
        <v>-0.10230461344006747</v>
      </c>
      <c r="O590">
        <f>C590/MAX(C$2:C590)-1</f>
        <v>-0.11901840490797555</v>
      </c>
      <c r="P590">
        <f t="shared" si="118"/>
        <v>1.7893328771321215E-2</v>
      </c>
      <c r="Q590">
        <f t="shared" si="119"/>
        <v>1.4165380706838818E-2</v>
      </c>
    </row>
    <row r="591" spans="1:17">
      <c r="A591" s="1">
        <v>34634</v>
      </c>
      <c r="B591">
        <v>1068.0899999999999</v>
      </c>
      <c r="C591">
        <v>7.09</v>
      </c>
      <c r="D591">
        <f t="shared" si="112"/>
        <v>2.5780096118196648E-3</v>
      </c>
      <c r="E591">
        <f t="shared" si="108"/>
        <v>-1.2614042516096716E-2</v>
      </c>
      <c r="F591">
        <f t="shared" si="113"/>
        <v>2.5813355360730927E-3</v>
      </c>
      <c r="G591">
        <f t="shared" si="109"/>
        <v>-1.2534818941504211E-2</v>
      </c>
      <c r="H591">
        <f t="shared" si="114"/>
        <v>2.5780096118196648E-3</v>
      </c>
      <c r="I591" t="str">
        <f t="shared" si="110"/>
        <v/>
      </c>
      <c r="J591" t="str">
        <f t="shared" si="115"/>
        <v/>
      </c>
      <c r="K591">
        <f t="shared" si="111"/>
        <v>-1.2614042516096716E-2</v>
      </c>
      <c r="L591">
        <f t="shared" si="116"/>
        <v>-1.2614042516096716E-2</v>
      </c>
      <c r="M591" t="str">
        <f t="shared" si="117"/>
        <v/>
      </c>
      <c r="N591">
        <f>B591/MAX(B$2:B591)-1</f>
        <v>-9.998736043817158E-2</v>
      </c>
      <c r="O591">
        <f>C591/MAX(C$2:C591)-1</f>
        <v>-0.13006134969325156</v>
      </c>
      <c r="P591">
        <f t="shared" si="118"/>
        <v>-1.5077235074892781E-2</v>
      </c>
      <c r="Q591">
        <f t="shared" si="119"/>
        <v>1.6915954684030267E-2</v>
      </c>
    </row>
    <row r="592" spans="1:17">
      <c r="A592" s="1">
        <v>34635</v>
      </c>
      <c r="B592">
        <v>1085.93</v>
      </c>
      <c r="C592">
        <v>7.16</v>
      </c>
      <c r="D592">
        <f t="shared" si="112"/>
        <v>1.6564756061968819E-2</v>
      </c>
      <c r="E592">
        <f t="shared" si="108"/>
        <v>9.8246404285181003E-3</v>
      </c>
      <c r="F592">
        <f t="shared" si="113"/>
        <v>1.6702712318250379E-2</v>
      </c>
      <c r="G592">
        <f t="shared" si="109"/>
        <v>9.873060648801113E-3</v>
      </c>
      <c r="H592">
        <f t="shared" si="114"/>
        <v>1.6564756061968819E-2</v>
      </c>
      <c r="I592">
        <f t="shared" si="110"/>
        <v>9.8246404285181003E-3</v>
      </c>
      <c r="J592" t="str">
        <f t="shared" si="115"/>
        <v/>
      </c>
      <c r="K592" t="str">
        <f t="shared" si="111"/>
        <v/>
      </c>
      <c r="L592">
        <f t="shared" si="116"/>
        <v>9.8246404285181003E-3</v>
      </c>
      <c r="M592" t="str">
        <f t="shared" si="117"/>
        <v/>
      </c>
      <c r="N592">
        <f>B592/MAX(B$2:B592)-1</f>
        <v>-8.4954708236781085E-2</v>
      </c>
      <c r="O592">
        <f>C592/MAX(C$2:C592)-1</f>
        <v>-0.12147239263803689</v>
      </c>
      <c r="P592">
        <f t="shared" si="118"/>
        <v>-6.7174520011622496E-3</v>
      </c>
      <c r="Q592">
        <f t="shared" si="119"/>
        <v>1.4755542173209398E-2</v>
      </c>
    </row>
    <row r="593" spans="1:17">
      <c r="A593" s="1">
        <v>34636</v>
      </c>
      <c r="B593">
        <v>1098.67</v>
      </c>
      <c r="C593">
        <v>7.25</v>
      </c>
      <c r="D593">
        <f t="shared" si="112"/>
        <v>1.1663594642690903E-2</v>
      </c>
      <c r="E593">
        <f t="shared" si="108"/>
        <v>1.2491487894029053E-2</v>
      </c>
      <c r="F593">
        <f t="shared" si="113"/>
        <v>1.1731879587081995E-2</v>
      </c>
      <c r="G593">
        <f t="shared" si="109"/>
        <v>1.2569832402234526E-2</v>
      </c>
      <c r="H593">
        <f t="shared" si="114"/>
        <v>1.1663594642690903E-2</v>
      </c>
      <c r="I593">
        <f t="shared" si="110"/>
        <v>1.2491487894029053E-2</v>
      </c>
      <c r="J593" t="str">
        <f t="shared" si="115"/>
        <v/>
      </c>
      <c r="K593" t="str">
        <f t="shared" si="111"/>
        <v/>
      </c>
      <c r="L593">
        <f t="shared" si="116"/>
        <v>1.2491487894029053E-2</v>
      </c>
      <c r="M593" t="str">
        <f t="shared" si="117"/>
        <v/>
      </c>
      <c r="N593">
        <f>B593/MAX(B$2:B593)-1</f>
        <v>-7.4219507057088574E-2</v>
      </c>
      <c r="O593">
        <f>C593/MAX(C$2:C593)-1</f>
        <v>-0.11042944785276076</v>
      </c>
      <c r="P593">
        <f t="shared" si="118"/>
        <v>8.2823604954951335E-4</v>
      </c>
      <c r="Q593">
        <f t="shared" si="119"/>
        <v>1.2194662953065609E-2</v>
      </c>
    </row>
    <row r="594" spans="1:17">
      <c r="A594" s="1">
        <v>34639</v>
      </c>
      <c r="B594">
        <v>1111.5999999999999</v>
      </c>
      <c r="C594">
        <v>7.45</v>
      </c>
      <c r="D594">
        <f t="shared" si="112"/>
        <v>1.1700061531115918E-2</v>
      </c>
      <c r="E594">
        <f t="shared" si="108"/>
        <v>2.7212563524884794E-2</v>
      </c>
      <c r="F594">
        <f t="shared" si="113"/>
        <v>1.1768774973376805E-2</v>
      </c>
      <c r="G594">
        <f t="shared" si="109"/>
        <v>2.7586206896551779E-2</v>
      </c>
      <c r="H594">
        <f t="shared" si="114"/>
        <v>1.1700061531115918E-2</v>
      </c>
      <c r="I594">
        <f t="shared" si="110"/>
        <v>2.7212563524884794E-2</v>
      </c>
      <c r="J594" t="str">
        <f t="shared" si="115"/>
        <v/>
      </c>
      <c r="K594" t="str">
        <f t="shared" si="111"/>
        <v/>
      </c>
      <c r="L594">
        <f t="shared" si="116"/>
        <v>2.7212563524884794E-2</v>
      </c>
      <c r="M594" t="str">
        <f t="shared" si="117"/>
        <v/>
      </c>
      <c r="N594">
        <f>B594/MAX(B$2:B594)-1</f>
        <v>-6.3324204760901726E-2</v>
      </c>
      <c r="O594">
        <f>C594/MAX(C$2:C594)-1</f>
        <v>-8.5889570552147299E-2</v>
      </c>
      <c r="P594">
        <f t="shared" si="118"/>
        <v>1.5633445421945558E-2</v>
      </c>
      <c r="Q594">
        <f t="shared" si="119"/>
        <v>7.3770183296322884E-3</v>
      </c>
    </row>
    <row r="595" spans="1:17">
      <c r="A595" s="1">
        <v>34640</v>
      </c>
      <c r="B595">
        <v>1110.8399999999999</v>
      </c>
      <c r="C595">
        <v>7.41</v>
      </c>
      <c r="D595">
        <f t="shared" si="112"/>
        <v>-6.8393300122839256E-4</v>
      </c>
      <c r="E595">
        <f t="shared" si="108"/>
        <v>-5.3835930834726427E-3</v>
      </c>
      <c r="F595">
        <f t="shared" si="113"/>
        <v>-6.8369917236410505E-4</v>
      </c>
      <c r="G595">
        <f t="shared" si="109"/>
        <v>-5.3691275167785379E-3</v>
      </c>
      <c r="H595" t="str">
        <f t="shared" si="114"/>
        <v/>
      </c>
      <c r="I595" t="str">
        <f t="shared" si="110"/>
        <v/>
      </c>
      <c r="J595">
        <f t="shared" si="115"/>
        <v>-6.8393300122839256E-4</v>
      </c>
      <c r="K595">
        <f t="shared" si="111"/>
        <v>-5.3835930834726427E-3</v>
      </c>
      <c r="L595" t="str">
        <f t="shared" si="116"/>
        <v/>
      </c>
      <c r="M595">
        <f t="shared" si="117"/>
        <v>-5.3835930834726427E-3</v>
      </c>
      <c r="N595">
        <f>B595/MAX(B$2:B595)-1</f>
        <v>-6.3964609226880187E-2</v>
      </c>
      <c r="O595">
        <f>C595/MAX(C$2:C595)-1</f>
        <v>-9.079754601226997E-2</v>
      </c>
      <c r="P595">
        <f t="shared" si="118"/>
        <v>-4.6886339595720861E-3</v>
      </c>
      <c r="Q595">
        <f t="shared" si="119"/>
        <v>8.2441943618502822E-3</v>
      </c>
    </row>
    <row r="596" spans="1:17">
      <c r="A596" s="1">
        <v>34641</v>
      </c>
      <c r="B596">
        <v>1118.67</v>
      </c>
      <c r="C596">
        <v>7.56</v>
      </c>
      <c r="D596">
        <f t="shared" si="112"/>
        <v>7.0239937852107411E-3</v>
      </c>
      <c r="E596">
        <f t="shared" si="108"/>
        <v>2.0040750883445972E-2</v>
      </c>
      <c r="F596">
        <f t="shared" si="113"/>
        <v>7.0487198876527657E-3</v>
      </c>
      <c r="G596">
        <f t="shared" si="109"/>
        <v>2.0242914979756943E-2</v>
      </c>
      <c r="H596">
        <f t="shared" si="114"/>
        <v>7.0239937852107411E-3</v>
      </c>
      <c r="I596">
        <f t="shared" si="110"/>
        <v>2.0040750883445972E-2</v>
      </c>
      <c r="J596" t="str">
        <f t="shared" si="115"/>
        <v/>
      </c>
      <c r="K596" t="str">
        <f t="shared" si="111"/>
        <v/>
      </c>
      <c r="L596">
        <f t="shared" si="116"/>
        <v>2.0040750883445972E-2</v>
      </c>
      <c r="M596" t="str">
        <f t="shared" si="117"/>
        <v/>
      </c>
      <c r="N596">
        <f>B596/MAX(B$2:B596)-1</f>
        <v>-5.7366757952390879E-2</v>
      </c>
      <c r="O596">
        <f>C596/MAX(C$2:C596)-1</f>
        <v>-7.2392638036809953E-2</v>
      </c>
      <c r="P596">
        <f t="shared" si="118"/>
        <v>1.3101843864690155E-2</v>
      </c>
      <c r="Q596">
        <f t="shared" si="119"/>
        <v>5.2406940419285836E-3</v>
      </c>
    </row>
    <row r="597" spans="1:17">
      <c r="A597" s="1">
        <v>34642</v>
      </c>
      <c r="B597">
        <v>1133.8499999999999</v>
      </c>
      <c r="C597">
        <v>7.49</v>
      </c>
      <c r="D597">
        <f t="shared" si="112"/>
        <v>1.3478441753964411E-2</v>
      </c>
      <c r="E597">
        <f t="shared" si="108"/>
        <v>-9.3023926623134485E-3</v>
      </c>
      <c r="F597">
        <f t="shared" si="113"/>
        <v>1.3569685430019351E-2</v>
      </c>
      <c r="G597">
        <f t="shared" si="109"/>
        <v>-9.2592592592591894E-3</v>
      </c>
      <c r="H597">
        <f t="shared" si="114"/>
        <v>1.3478441753964411E-2</v>
      </c>
      <c r="I597" t="str">
        <f t="shared" si="110"/>
        <v/>
      </c>
      <c r="J597" t="str">
        <f t="shared" si="115"/>
        <v/>
      </c>
      <c r="K597">
        <f t="shared" si="111"/>
        <v>-9.3023926623134485E-3</v>
      </c>
      <c r="L597">
        <f t="shared" si="116"/>
        <v>-9.3023926623134485E-3</v>
      </c>
      <c r="M597" t="str">
        <f t="shared" si="117"/>
        <v/>
      </c>
      <c r="N597">
        <f>B597/MAX(B$2:B597)-1</f>
        <v>-4.4575521381925554E-2</v>
      </c>
      <c r="O597">
        <f>C597/MAX(C$2:C597)-1</f>
        <v>-8.0981595092024516E-2</v>
      </c>
      <c r="P597">
        <f t="shared" si="118"/>
        <v>-2.2523310451607603E-2</v>
      </c>
      <c r="Q597">
        <f t="shared" si="119"/>
        <v>6.5580187436486094E-3</v>
      </c>
    </row>
    <row r="598" spans="1:17">
      <c r="A598" s="1">
        <v>34643</v>
      </c>
      <c r="B598">
        <v>1141.01</v>
      </c>
      <c r="C598">
        <v>7.46</v>
      </c>
      <c r="D598">
        <f t="shared" si="112"/>
        <v>6.2949136592676857E-3</v>
      </c>
      <c r="E598">
        <f t="shared" si="108"/>
        <v>-4.0133833134586763E-3</v>
      </c>
      <c r="F598">
        <f t="shared" si="113"/>
        <v>6.3147682674076222E-3</v>
      </c>
      <c r="G598">
        <f t="shared" si="109"/>
        <v>-4.0053404539386328E-3</v>
      </c>
      <c r="H598">
        <f t="shared" si="114"/>
        <v>6.2949136592676857E-3</v>
      </c>
      <c r="I598" t="str">
        <f t="shared" si="110"/>
        <v/>
      </c>
      <c r="J598" t="str">
        <f t="shared" si="115"/>
        <v/>
      </c>
      <c r="K598">
        <f t="shared" si="111"/>
        <v>-4.0133833134586763E-3</v>
      </c>
      <c r="L598">
        <f t="shared" si="116"/>
        <v>-4.0133833134586763E-3</v>
      </c>
      <c r="M598" t="str">
        <f t="shared" si="117"/>
        <v/>
      </c>
      <c r="N598">
        <f>B598/MAX(B$2:B598)-1</f>
        <v>-3.8542237202443652E-2</v>
      </c>
      <c r="O598">
        <f>C598/MAX(C$2:C598)-1</f>
        <v>-8.4662576687116631E-2</v>
      </c>
      <c r="P598">
        <f t="shared" si="118"/>
        <v>-1.0255348571615031E-2</v>
      </c>
      <c r="Q598">
        <f t="shared" si="119"/>
        <v>7.1677518913019047E-3</v>
      </c>
    </row>
    <row r="599" spans="1:17">
      <c r="A599" s="1">
        <v>34646</v>
      </c>
      <c r="B599">
        <v>1130.2</v>
      </c>
      <c r="C599">
        <v>7.3</v>
      </c>
      <c r="D599">
        <f t="shared" si="112"/>
        <v>-9.519226869819937E-3</v>
      </c>
      <c r="E599">
        <f t="shared" si="108"/>
        <v>-2.1681066061324052E-2</v>
      </c>
      <c r="F599">
        <f t="shared" si="113"/>
        <v>-9.4740624534402906E-3</v>
      </c>
      <c r="G599">
        <f t="shared" si="109"/>
        <v>-2.1447721179624679E-2</v>
      </c>
      <c r="H599" t="str">
        <f t="shared" si="114"/>
        <v/>
      </c>
      <c r="I599" t="str">
        <f t="shared" si="110"/>
        <v/>
      </c>
      <c r="J599">
        <f t="shared" si="115"/>
        <v>-9.519226869819937E-3</v>
      </c>
      <c r="K599">
        <f t="shared" si="111"/>
        <v>-2.1681066061324052E-2</v>
      </c>
      <c r="L599" t="str">
        <f t="shared" si="116"/>
        <v/>
      </c>
      <c r="M599">
        <f t="shared" si="117"/>
        <v>-2.1681066061324052E-2</v>
      </c>
      <c r="N599">
        <f>B599/MAX(B$2:B599)-1</f>
        <v>-4.7651148093532769E-2</v>
      </c>
      <c r="O599">
        <f>C599/MAX(C$2:C599)-1</f>
        <v>-0.10429447852760743</v>
      </c>
      <c r="P599">
        <f t="shared" si="118"/>
        <v>-1.2088182926175639E-2</v>
      </c>
      <c r="Q599">
        <f t="shared" si="119"/>
        <v>1.0877338251345566E-2</v>
      </c>
    </row>
    <row r="600" spans="1:17">
      <c r="A600" s="1">
        <v>34647</v>
      </c>
      <c r="B600">
        <v>1128.26</v>
      </c>
      <c r="C600">
        <v>7.23</v>
      </c>
      <c r="D600">
        <f t="shared" si="112"/>
        <v>-1.7179852440644709E-3</v>
      </c>
      <c r="E600">
        <f t="shared" si="108"/>
        <v>-9.6353119836720298E-3</v>
      </c>
      <c r="F600">
        <f t="shared" si="113"/>
        <v>-1.7165103521501468E-3</v>
      </c>
      <c r="G600">
        <f t="shared" si="109"/>
        <v>-9.5890410958903161E-3</v>
      </c>
      <c r="H600" t="str">
        <f t="shared" si="114"/>
        <v/>
      </c>
      <c r="I600" t="str">
        <f t="shared" si="110"/>
        <v/>
      </c>
      <c r="J600">
        <f t="shared" si="115"/>
        <v>-1.7179852440644709E-3</v>
      </c>
      <c r="K600">
        <f t="shared" si="111"/>
        <v>-9.6353119836720298E-3</v>
      </c>
      <c r="L600" t="str">
        <f t="shared" si="116"/>
        <v/>
      </c>
      <c r="M600">
        <f t="shared" si="117"/>
        <v>-9.6353119836720298E-3</v>
      </c>
      <c r="N600">
        <f>B600/MAX(B$2:B600)-1</f>
        <v>-4.9285864756688391E-2</v>
      </c>
      <c r="O600">
        <f>C600/MAX(C$2:C600)-1</f>
        <v>-0.1128834355828221</v>
      </c>
      <c r="P600">
        <f t="shared" si="118"/>
        <v>-7.8860672598294324E-3</v>
      </c>
      <c r="Q600">
        <f t="shared" si="119"/>
        <v>1.2742670028981147E-2</v>
      </c>
    </row>
    <row r="601" spans="1:17">
      <c r="A601" s="1">
        <v>34648</v>
      </c>
      <c r="B601">
        <v>1120.97</v>
      </c>
      <c r="C601">
        <v>7.33</v>
      </c>
      <c r="D601">
        <f t="shared" si="112"/>
        <v>-6.4822410574262466E-3</v>
      </c>
      <c r="E601">
        <f t="shared" si="108"/>
        <v>1.3736479727886757E-2</v>
      </c>
      <c r="F601">
        <f t="shared" si="113"/>
        <v>-6.4612766560898649E-3</v>
      </c>
      <c r="G601">
        <f t="shared" si="109"/>
        <v>1.3831258644536604E-2</v>
      </c>
      <c r="H601" t="str">
        <f t="shared" si="114"/>
        <v/>
      </c>
      <c r="I601">
        <f t="shared" si="110"/>
        <v>1.3736479727886757E-2</v>
      </c>
      <c r="J601">
        <f t="shared" si="115"/>
        <v>-6.4822410574262466E-3</v>
      </c>
      <c r="K601" t="str">
        <f t="shared" si="111"/>
        <v/>
      </c>
      <c r="L601" t="str">
        <f t="shared" si="116"/>
        <v/>
      </c>
      <c r="M601">
        <f t="shared" si="117"/>
        <v>1.3736479727886757E-2</v>
      </c>
      <c r="N601">
        <f>B601/MAX(B$2:B601)-1</f>
        <v>-5.5428691805350705E-2</v>
      </c>
      <c r="O601">
        <f>C601/MAX(C$2:C601)-1</f>
        <v>-0.10061349693251542</v>
      </c>
      <c r="P601">
        <f t="shared" si="118"/>
        <v>2.0424503669397742E-2</v>
      </c>
      <c r="Q601">
        <f t="shared" si="119"/>
        <v>1.0123075764989291E-2</v>
      </c>
    </row>
    <row r="602" spans="1:17">
      <c r="A602" s="1">
        <v>34649</v>
      </c>
      <c r="B602">
        <v>1117.69</v>
      </c>
      <c r="C602">
        <v>7.2</v>
      </c>
      <c r="D602">
        <f t="shared" si="112"/>
        <v>-2.9303264873289897E-3</v>
      </c>
      <c r="E602">
        <f t="shared" si="108"/>
        <v>-1.789448987655053E-2</v>
      </c>
      <c r="F602">
        <f t="shared" si="113"/>
        <v>-2.9260372712918148E-3</v>
      </c>
      <c r="G602">
        <f t="shared" si="109"/>
        <v>-1.7735334242837686E-2</v>
      </c>
      <c r="H602" t="str">
        <f t="shared" si="114"/>
        <v/>
      </c>
      <c r="I602" t="str">
        <f t="shared" si="110"/>
        <v/>
      </c>
      <c r="J602">
        <f t="shared" si="115"/>
        <v>-2.9303264873289897E-3</v>
      </c>
      <c r="K602">
        <f t="shared" si="111"/>
        <v>-1.789448987655053E-2</v>
      </c>
      <c r="L602" t="str">
        <f t="shared" si="116"/>
        <v/>
      </c>
      <c r="M602">
        <f t="shared" si="117"/>
        <v>-1.789448987655053E-2</v>
      </c>
      <c r="N602">
        <f>B602/MAX(B$2:B602)-1</f>
        <v>-5.819254265852114E-2</v>
      </c>
      <c r="O602">
        <f>C602/MAX(C$2:C602)-1</f>
        <v>-0.1165644171779141</v>
      </c>
      <c r="P602">
        <f t="shared" si="118"/>
        <v>-1.4852756691205782E-2</v>
      </c>
      <c r="Q602">
        <f t="shared" si="119"/>
        <v>1.3587263352026797E-2</v>
      </c>
    </row>
    <row r="603" spans="1:17">
      <c r="A603" s="1">
        <v>34650</v>
      </c>
      <c r="B603">
        <v>1125.72</v>
      </c>
      <c r="C603">
        <v>7.26</v>
      </c>
      <c r="D603">
        <f t="shared" si="112"/>
        <v>7.1587755189366116E-3</v>
      </c>
      <c r="E603">
        <f t="shared" si="108"/>
        <v>8.2988028146950641E-3</v>
      </c>
      <c r="F603">
        <f t="shared" si="113"/>
        <v>7.1844608075584127E-3</v>
      </c>
      <c r="G603">
        <f t="shared" si="109"/>
        <v>8.3333333333333037E-3</v>
      </c>
      <c r="H603">
        <f t="shared" si="114"/>
        <v>7.1587755189366116E-3</v>
      </c>
      <c r="I603">
        <f t="shared" si="110"/>
        <v>8.2988028146950641E-3</v>
      </c>
      <c r="J603" t="str">
        <f t="shared" si="115"/>
        <v/>
      </c>
      <c r="K603" t="str">
        <f t="shared" si="111"/>
        <v/>
      </c>
      <c r="L603">
        <f t="shared" si="116"/>
        <v>8.2988028146950641E-3</v>
      </c>
      <c r="M603" t="str">
        <f t="shared" si="117"/>
        <v/>
      </c>
      <c r="N603">
        <f>B603/MAX(B$2:B603)-1</f>
        <v>-5.1426163892985044E-2</v>
      </c>
      <c r="O603">
        <f>C603/MAX(C$2:C603)-1</f>
        <v>-0.1092024539877301</v>
      </c>
      <c r="P603">
        <f t="shared" si="118"/>
        <v>1.1406773738882325E-3</v>
      </c>
      <c r="Q603">
        <f t="shared" si="119"/>
        <v>1.192517595694231E-2</v>
      </c>
    </row>
    <row r="604" spans="1:17">
      <c r="A604" s="1">
        <v>34653</v>
      </c>
      <c r="B604">
        <v>1135.8699999999999</v>
      </c>
      <c r="C604">
        <v>7.45</v>
      </c>
      <c r="D604">
        <f t="shared" si="112"/>
        <v>8.9760461871488464E-3</v>
      </c>
      <c r="E604">
        <f t="shared" si="108"/>
        <v>2.5834203554763523E-2</v>
      </c>
      <c r="F604">
        <f t="shared" si="113"/>
        <v>9.016451693138583E-3</v>
      </c>
      <c r="G604">
        <f t="shared" si="109"/>
        <v>2.6170798898071723E-2</v>
      </c>
      <c r="H604">
        <f t="shared" si="114"/>
        <v>8.9760461871488464E-3</v>
      </c>
      <c r="I604">
        <f t="shared" si="110"/>
        <v>2.5834203554763523E-2</v>
      </c>
      <c r="J604" t="str">
        <f t="shared" si="115"/>
        <v/>
      </c>
      <c r="K604" t="str">
        <f t="shared" si="111"/>
        <v/>
      </c>
      <c r="L604">
        <f t="shared" si="116"/>
        <v>2.5834203554763523E-2</v>
      </c>
      <c r="M604" t="str">
        <f t="shared" si="117"/>
        <v/>
      </c>
      <c r="N604">
        <f>B604/MAX(B$2:B604)-1</f>
        <v>-4.2873393722351105E-2</v>
      </c>
      <c r="O604">
        <f>C604/MAX(C$2:C604)-1</f>
        <v>-8.5889570552147299E-2</v>
      </c>
      <c r="P604">
        <f t="shared" si="118"/>
        <v>1.7001057986862245E-2</v>
      </c>
      <c r="Q604">
        <f t="shared" si="119"/>
        <v>7.3770183296322884E-3</v>
      </c>
    </row>
    <row r="605" spans="1:17">
      <c r="A605" s="1">
        <v>34654</v>
      </c>
      <c r="B605">
        <v>1139.32</v>
      </c>
      <c r="C605">
        <v>7.41</v>
      </c>
      <c r="D605">
        <f t="shared" si="112"/>
        <v>3.0327160757938313E-3</v>
      </c>
      <c r="E605">
        <f t="shared" si="108"/>
        <v>-5.3835930834726427E-3</v>
      </c>
      <c r="F605">
        <f t="shared" si="113"/>
        <v>3.0373194115524971E-3</v>
      </c>
      <c r="G605">
        <f t="shared" si="109"/>
        <v>-5.3691275167785379E-3</v>
      </c>
      <c r="H605">
        <f t="shared" si="114"/>
        <v>3.0327160757938313E-3</v>
      </c>
      <c r="I605" t="str">
        <f t="shared" si="110"/>
        <v/>
      </c>
      <c r="J605" t="str">
        <f t="shared" si="115"/>
        <v/>
      </c>
      <c r="K605">
        <f t="shared" si="111"/>
        <v>-5.3835930834726427E-3</v>
      </c>
      <c r="L605">
        <f t="shared" si="116"/>
        <v>-5.3835930834726427E-3</v>
      </c>
      <c r="M605" t="str">
        <f t="shared" si="117"/>
        <v/>
      </c>
      <c r="N605">
        <f>B605/MAX(B$2:B605)-1</f>
        <v>-3.9966294501790678E-2</v>
      </c>
      <c r="O605">
        <f>C605/MAX(C$2:C605)-1</f>
        <v>-9.079754601226997E-2</v>
      </c>
      <c r="P605">
        <f t="shared" si="118"/>
        <v>-8.3809911811285609E-3</v>
      </c>
      <c r="Q605">
        <f t="shared" si="119"/>
        <v>8.2441943618502822E-3</v>
      </c>
    </row>
    <row r="606" spans="1:17">
      <c r="A606" s="1">
        <v>34655</v>
      </c>
      <c r="B606">
        <v>1144.48</v>
      </c>
      <c r="C606">
        <v>7.43</v>
      </c>
      <c r="D606">
        <f t="shared" si="112"/>
        <v>4.518792171271299E-3</v>
      </c>
      <c r="E606">
        <f t="shared" si="108"/>
        <v>2.6954194216723027E-3</v>
      </c>
      <c r="F606">
        <f t="shared" si="113"/>
        <v>4.529017308570138E-3</v>
      </c>
      <c r="G606">
        <f t="shared" si="109"/>
        <v>2.6990553306343035E-3</v>
      </c>
      <c r="H606">
        <f t="shared" si="114"/>
        <v>4.518792171271299E-3</v>
      </c>
      <c r="I606">
        <f t="shared" si="110"/>
        <v>2.6954194216723027E-3</v>
      </c>
      <c r="J606" t="str">
        <f t="shared" si="115"/>
        <v/>
      </c>
      <c r="K606" t="str">
        <f t="shared" si="111"/>
        <v/>
      </c>
      <c r="L606">
        <f t="shared" si="116"/>
        <v>2.6954194216723027E-3</v>
      </c>
      <c r="M606" t="str">
        <f t="shared" si="117"/>
        <v/>
      </c>
      <c r="N606">
        <f>B606/MAX(B$2:B606)-1</f>
        <v>-3.5618285232778546E-2</v>
      </c>
      <c r="O606">
        <f>C606/MAX(C$2:C606)-1</f>
        <v>-8.8343558282208634E-2</v>
      </c>
      <c r="P606">
        <f t="shared" si="118"/>
        <v>-1.8217114154042147E-3</v>
      </c>
      <c r="Q606">
        <f t="shared" si="119"/>
        <v>7.8045842899619935E-3</v>
      </c>
    </row>
    <row r="607" spans="1:17">
      <c r="A607" s="1">
        <v>34656</v>
      </c>
      <c r="B607">
        <v>1152.6099999999999</v>
      </c>
      <c r="C607">
        <v>7.53</v>
      </c>
      <c r="D607">
        <f t="shared" si="112"/>
        <v>7.0785506416418719E-3</v>
      </c>
      <c r="E607">
        <f t="shared" si="108"/>
        <v>1.3369183082134417E-2</v>
      </c>
      <c r="F607">
        <f t="shared" si="113"/>
        <v>7.1036627988254608E-3</v>
      </c>
      <c r="G607">
        <f t="shared" si="109"/>
        <v>1.3458950201884257E-2</v>
      </c>
      <c r="H607">
        <f t="shared" si="114"/>
        <v>7.0785506416418719E-3</v>
      </c>
      <c r="I607">
        <f t="shared" si="110"/>
        <v>1.3369183082134417E-2</v>
      </c>
      <c r="J607" t="str">
        <f t="shared" si="115"/>
        <v/>
      </c>
      <c r="K607" t="str">
        <f t="shared" si="111"/>
        <v/>
      </c>
      <c r="L607">
        <f t="shared" si="116"/>
        <v>1.3369183082134417E-2</v>
      </c>
      <c r="M607" t="str">
        <f t="shared" si="117"/>
        <v/>
      </c>
      <c r="N607">
        <f>B607/MAX(B$2:B607)-1</f>
        <v>-2.8767642721719056E-2</v>
      </c>
      <c r="O607">
        <f>C607/MAX(C$2:C607)-1</f>
        <v>-7.6073619631901845E-2</v>
      </c>
      <c r="P607">
        <f t="shared" si="118"/>
        <v>6.310460022950215E-3</v>
      </c>
      <c r="Q607">
        <f t="shared" si="119"/>
        <v>5.7871956038992815E-3</v>
      </c>
    </row>
    <row r="608" spans="1:17">
      <c r="A608" s="1">
        <v>34657</v>
      </c>
      <c r="B608">
        <v>1163.55</v>
      </c>
      <c r="C608">
        <v>7.63</v>
      </c>
      <c r="D608">
        <f t="shared" si="112"/>
        <v>9.4467406032745019E-3</v>
      </c>
      <c r="E608">
        <f t="shared" si="108"/>
        <v>1.3192803484563417E-2</v>
      </c>
      <c r="F608">
        <f t="shared" si="113"/>
        <v>9.491501895697585E-3</v>
      </c>
      <c r="G608">
        <f t="shared" si="109"/>
        <v>1.3280212483399723E-2</v>
      </c>
      <c r="H608">
        <f t="shared" si="114"/>
        <v>9.4467406032745019E-3</v>
      </c>
      <c r="I608">
        <f t="shared" si="110"/>
        <v>1.3192803484563417E-2</v>
      </c>
      <c r="J608" t="str">
        <f t="shared" si="115"/>
        <v/>
      </c>
      <c r="K608" t="str">
        <f t="shared" si="111"/>
        <v/>
      </c>
      <c r="L608">
        <f t="shared" si="116"/>
        <v>1.3192803484563417E-2</v>
      </c>
      <c r="M608" t="str">
        <f t="shared" si="117"/>
        <v/>
      </c>
      <c r="N608">
        <f>B608/MAX(B$2:B608)-1</f>
        <v>-1.9549188961449415E-2</v>
      </c>
      <c r="O608">
        <f>C608/MAX(C$2:C608)-1</f>
        <v>-6.3803680981595168E-2</v>
      </c>
      <c r="P608">
        <f t="shared" si="118"/>
        <v>3.7530881444642894E-3</v>
      </c>
      <c r="Q608">
        <f t="shared" si="119"/>
        <v>4.070909706801169E-3</v>
      </c>
    </row>
    <row r="609" spans="1:17">
      <c r="A609" s="1">
        <v>34660</v>
      </c>
      <c r="B609">
        <v>1188.21</v>
      </c>
      <c r="C609">
        <v>7.7</v>
      </c>
      <c r="D609">
        <f t="shared" si="112"/>
        <v>2.0972296372802894E-2</v>
      </c>
      <c r="E609">
        <f t="shared" si="108"/>
        <v>9.1324835632724723E-3</v>
      </c>
      <c r="F609">
        <f t="shared" si="113"/>
        <v>2.119376047441035E-2</v>
      </c>
      <c r="G609">
        <f t="shared" si="109"/>
        <v>9.1743119266054496E-3</v>
      </c>
      <c r="H609">
        <f t="shared" si="114"/>
        <v>2.0972296372802894E-2</v>
      </c>
      <c r="I609">
        <f t="shared" si="110"/>
        <v>9.1324835632724723E-3</v>
      </c>
      <c r="J609" t="str">
        <f t="shared" si="115"/>
        <v/>
      </c>
      <c r="K609" t="str">
        <f t="shared" si="111"/>
        <v/>
      </c>
      <c r="L609">
        <f t="shared" si="116"/>
        <v>9.1324835632724723E-3</v>
      </c>
      <c r="M609" t="str">
        <f t="shared" si="117"/>
        <v/>
      </c>
      <c r="N609">
        <f>B609/MAX(B$2:B609)-1</f>
        <v>0</v>
      </c>
      <c r="O609">
        <f>C609/MAX(C$2:C609)-1</f>
        <v>-5.5214723926380382E-2</v>
      </c>
      <c r="P609">
        <f t="shared" si="118"/>
        <v>-1.1769998028798301E-2</v>
      </c>
      <c r="Q609">
        <f t="shared" si="119"/>
        <v>3.0486657382664023E-3</v>
      </c>
    </row>
    <row r="610" spans="1:17">
      <c r="A610" s="1">
        <v>34661</v>
      </c>
      <c r="B610">
        <v>1182.99</v>
      </c>
      <c r="C610">
        <v>7.72</v>
      </c>
      <c r="D610">
        <f t="shared" si="112"/>
        <v>-4.4028411205099659E-3</v>
      </c>
      <c r="E610">
        <f t="shared" si="108"/>
        <v>2.5940351770465278E-3</v>
      </c>
      <c r="F610">
        <f t="shared" si="113"/>
        <v>-4.3931628247532162E-3</v>
      </c>
      <c r="G610">
        <f t="shared" si="109"/>
        <v>2.5974025974024872E-3</v>
      </c>
      <c r="H610" t="str">
        <f t="shared" si="114"/>
        <v/>
      </c>
      <c r="I610">
        <f t="shared" si="110"/>
        <v>2.5940351770465278E-3</v>
      </c>
      <c r="J610">
        <f t="shared" si="115"/>
        <v>-4.4028411205099659E-3</v>
      </c>
      <c r="K610" t="str">
        <f t="shared" si="111"/>
        <v/>
      </c>
      <c r="L610" t="str">
        <f t="shared" si="116"/>
        <v/>
      </c>
      <c r="M610">
        <f t="shared" si="117"/>
        <v>2.5940351770465278E-3</v>
      </c>
      <c r="N610">
        <f>B610/MAX(B$2:B610)-1</f>
        <v>-4.3931628247532162E-3</v>
      </c>
      <c r="O610">
        <f>C610/MAX(C$2:C610)-1</f>
        <v>-5.2760736196319047E-2</v>
      </c>
      <c r="P610">
        <f t="shared" si="118"/>
        <v>7.0214116266913429E-3</v>
      </c>
      <c r="Q610">
        <f t="shared" si="119"/>
        <v>2.7836952839775707E-3</v>
      </c>
    </row>
    <row r="611" spans="1:17">
      <c r="A611" s="1">
        <v>34662</v>
      </c>
      <c r="B611">
        <v>1186.8699999999999</v>
      </c>
      <c r="C611">
        <v>7.67</v>
      </c>
      <c r="D611">
        <f t="shared" si="112"/>
        <v>3.2744579568442268E-3</v>
      </c>
      <c r="E611">
        <f t="shared" si="108"/>
        <v>-6.4977486575200074E-3</v>
      </c>
      <c r="F611">
        <f t="shared" si="113"/>
        <v>3.2798248505903072E-3</v>
      </c>
      <c r="G611">
        <f t="shared" si="109"/>
        <v>-6.4766839378238572E-3</v>
      </c>
      <c r="H611">
        <f t="shared" si="114"/>
        <v>3.2744579568442268E-3</v>
      </c>
      <c r="I611" t="str">
        <f t="shared" si="110"/>
        <v/>
      </c>
      <c r="J611" t="str">
        <f t="shared" si="115"/>
        <v/>
      </c>
      <c r="K611">
        <f t="shared" si="111"/>
        <v>-6.4977486575200074E-3</v>
      </c>
      <c r="L611">
        <f t="shared" si="116"/>
        <v>-6.4977486575200074E-3</v>
      </c>
      <c r="M611" t="str">
        <f t="shared" si="117"/>
        <v/>
      </c>
      <c r="N611">
        <f>B611/MAX(B$2:B611)-1</f>
        <v>-1.1277467787681461E-3</v>
      </c>
      <c r="O611">
        <f>C611/MAX(C$2:C611)-1</f>
        <v>-5.8895705521472497E-2</v>
      </c>
      <c r="P611">
        <f t="shared" si="118"/>
        <v>-9.7246137585464965E-3</v>
      </c>
      <c r="Q611">
        <f t="shared" si="119"/>
        <v>3.4687041288720059E-3</v>
      </c>
    </row>
    <row r="612" spans="1:17">
      <c r="A612" s="1">
        <v>34664</v>
      </c>
      <c r="B612">
        <v>1192.33</v>
      </c>
      <c r="C612">
        <v>7.76</v>
      </c>
      <c r="D612">
        <f t="shared" si="112"/>
        <v>4.5897861340694016E-3</v>
      </c>
      <c r="E612">
        <f t="shared" si="108"/>
        <v>1.1665718815962635E-2</v>
      </c>
      <c r="F612">
        <f t="shared" si="113"/>
        <v>4.6003353357992882E-3</v>
      </c>
      <c r="G612">
        <f t="shared" si="109"/>
        <v>1.1734028683181297E-2</v>
      </c>
      <c r="H612">
        <f t="shared" si="114"/>
        <v>4.5897861340694016E-3</v>
      </c>
      <c r="I612">
        <f t="shared" si="110"/>
        <v>1.1665718815962635E-2</v>
      </c>
      <c r="J612" t="str">
        <f t="shared" si="115"/>
        <v/>
      </c>
      <c r="K612" t="str">
        <f t="shared" si="111"/>
        <v/>
      </c>
      <c r="L612">
        <f t="shared" si="116"/>
        <v>1.1665718815962635E-2</v>
      </c>
      <c r="M612" t="str">
        <f t="shared" si="117"/>
        <v/>
      </c>
      <c r="N612">
        <f>B612/MAX(B$2:B612)-1</f>
        <v>0</v>
      </c>
      <c r="O612">
        <f>C612/MAX(C$2:C612)-1</f>
        <v>-4.7852760736196376E-2</v>
      </c>
      <c r="P612">
        <f t="shared" si="118"/>
        <v>7.1010262454247464E-3</v>
      </c>
      <c r="Q612">
        <f t="shared" si="119"/>
        <v>2.2898867100756577E-3</v>
      </c>
    </row>
    <row r="613" spans="1:17">
      <c r="A613" s="1">
        <v>34667</v>
      </c>
      <c r="B613">
        <v>1163.6300000000001</v>
      </c>
      <c r="C613">
        <v>7.64</v>
      </c>
      <c r="D613">
        <f t="shared" si="112"/>
        <v>-2.436494660381228E-2</v>
      </c>
      <c r="E613">
        <f t="shared" si="108"/>
        <v>-1.5584731016698316E-2</v>
      </c>
      <c r="F613">
        <f t="shared" si="113"/>
        <v>-2.4070517390319623E-2</v>
      </c>
      <c r="G613">
        <f t="shared" si="109"/>
        <v>-1.5463917525773252E-2</v>
      </c>
      <c r="H613" t="str">
        <f t="shared" si="114"/>
        <v/>
      </c>
      <c r="I613" t="str">
        <f t="shared" si="110"/>
        <v/>
      </c>
      <c r="J613">
        <f t="shared" si="115"/>
        <v>-2.436494660381228E-2</v>
      </c>
      <c r="K613">
        <f t="shared" si="111"/>
        <v>-1.5584731016698316E-2</v>
      </c>
      <c r="L613" t="str">
        <f t="shared" si="116"/>
        <v/>
      </c>
      <c r="M613">
        <f t="shared" si="117"/>
        <v>-1.5584731016698316E-2</v>
      </c>
      <c r="N613">
        <f>B613/MAX(B$2:B613)-1</f>
        <v>-2.4070517390319623E-2</v>
      </c>
      <c r="O613">
        <f>C613/MAX(C$2:C613)-1</f>
        <v>-6.25766871165645E-2</v>
      </c>
      <c r="P613">
        <f t="shared" si="118"/>
        <v>8.8188747423962877E-3</v>
      </c>
      <c r="Q613">
        <f t="shared" si="119"/>
        <v>3.9158417704844095E-3</v>
      </c>
    </row>
    <row r="614" spans="1:17">
      <c r="A614" s="1">
        <v>34668</v>
      </c>
      <c r="B614">
        <v>1175.28</v>
      </c>
      <c r="C614">
        <v>7.48</v>
      </c>
      <c r="D614">
        <f t="shared" si="112"/>
        <v>9.9619877177872778E-3</v>
      </c>
      <c r="E614">
        <f t="shared" si="108"/>
        <v>-2.1164811192043158E-2</v>
      </c>
      <c r="F614">
        <f t="shared" si="113"/>
        <v>1.0011773501886312E-2</v>
      </c>
      <c r="G614">
        <f t="shared" si="109"/>
        <v>-2.0942408376963262E-2</v>
      </c>
      <c r="H614">
        <f t="shared" si="114"/>
        <v>9.9619877177872778E-3</v>
      </c>
      <c r="I614" t="str">
        <f t="shared" si="110"/>
        <v/>
      </c>
      <c r="J614" t="str">
        <f t="shared" si="115"/>
        <v/>
      </c>
      <c r="K614">
        <f t="shared" si="111"/>
        <v>-2.1164811192043158E-2</v>
      </c>
      <c r="L614">
        <f t="shared" si="116"/>
        <v>-2.1164811192043158E-2</v>
      </c>
      <c r="M614" t="str">
        <f t="shared" si="117"/>
        <v/>
      </c>
      <c r="N614">
        <f>B614/MAX(B$2:B614)-1</f>
        <v>-1.429973245661853E-2</v>
      </c>
      <c r="O614">
        <f>C614/MAX(C$2:C614)-1</f>
        <v>-8.2208588957055184E-2</v>
      </c>
      <c r="P614">
        <f t="shared" si="118"/>
        <v>-3.0647347576480244E-2</v>
      </c>
      <c r="Q614">
        <f t="shared" si="119"/>
        <v>6.7582520983100556E-3</v>
      </c>
    </row>
    <row r="615" spans="1:17">
      <c r="A615" s="1">
        <v>34669</v>
      </c>
      <c r="B615">
        <v>1171.25</v>
      </c>
      <c r="C615">
        <v>7.49</v>
      </c>
      <c r="D615">
        <f t="shared" si="112"/>
        <v>-3.4348625095396209E-3</v>
      </c>
      <c r="E615">
        <f t="shared" si="108"/>
        <v>1.3360055427421298E-3</v>
      </c>
      <c r="F615">
        <f t="shared" si="113"/>
        <v>-3.4289701177591114E-3</v>
      </c>
      <c r="G615">
        <f t="shared" si="109"/>
        <v>1.3368983957218195E-3</v>
      </c>
      <c r="H615" t="str">
        <f t="shared" si="114"/>
        <v/>
      </c>
      <c r="I615">
        <f t="shared" si="110"/>
        <v>1.3360055427421298E-3</v>
      </c>
      <c r="J615">
        <f t="shared" si="115"/>
        <v>-3.4348625095396209E-3</v>
      </c>
      <c r="K615" t="str">
        <f t="shared" si="111"/>
        <v/>
      </c>
      <c r="L615" t="str">
        <f t="shared" si="116"/>
        <v/>
      </c>
      <c r="M615">
        <f t="shared" si="117"/>
        <v>1.3360055427421298E-3</v>
      </c>
      <c r="N615">
        <f>B615/MAX(B$2:B615)-1</f>
        <v>-1.767966921909192E-2</v>
      </c>
      <c r="O615">
        <f>C615/MAX(C$2:C615)-1</f>
        <v>-8.0981595092024516E-2</v>
      </c>
      <c r="P615">
        <f t="shared" si="118"/>
        <v>4.7822667633075078E-3</v>
      </c>
      <c r="Q615">
        <f t="shared" si="119"/>
        <v>6.5580187436486094E-3</v>
      </c>
    </row>
    <row r="616" spans="1:17">
      <c r="A616" s="1">
        <v>34670</v>
      </c>
      <c r="B616">
        <v>1150.1400000000001</v>
      </c>
      <c r="C616">
        <v>7.52</v>
      </c>
      <c r="D616">
        <f t="shared" si="112"/>
        <v>-1.8187880474507933E-2</v>
      </c>
      <c r="E616">
        <f t="shared" si="108"/>
        <v>3.9973404326201726E-3</v>
      </c>
      <c r="F616">
        <f t="shared" si="113"/>
        <v>-1.8023479188900682E-2</v>
      </c>
      <c r="G616">
        <f t="shared" si="109"/>
        <v>4.0053404539384108E-3</v>
      </c>
      <c r="H616" t="str">
        <f t="shared" si="114"/>
        <v/>
      </c>
      <c r="I616">
        <f t="shared" si="110"/>
        <v>3.9973404326201726E-3</v>
      </c>
      <c r="J616">
        <f t="shared" si="115"/>
        <v>-1.8187880474507933E-2</v>
      </c>
      <c r="K616" t="str">
        <f t="shared" si="111"/>
        <v/>
      </c>
      <c r="L616" t="str">
        <f t="shared" si="116"/>
        <v/>
      </c>
      <c r="M616">
        <f t="shared" si="117"/>
        <v>3.9973404326201726E-3</v>
      </c>
      <c r="N616">
        <f>B616/MAX(B$2:B616)-1</f>
        <v>-3.5384499257755664E-2</v>
      </c>
      <c r="O616">
        <f>C616/MAX(C$2:C616)-1</f>
        <v>-7.7300613496932624E-2</v>
      </c>
      <c r="P616">
        <f t="shared" si="118"/>
        <v>2.2433142927535066E-2</v>
      </c>
      <c r="Q616">
        <f t="shared" si="119"/>
        <v>5.9753848470021622E-3</v>
      </c>
    </row>
    <row r="617" spans="1:17">
      <c r="A617" s="1">
        <v>34671</v>
      </c>
      <c r="B617">
        <v>1176.74</v>
      </c>
      <c r="C617">
        <v>7.53</v>
      </c>
      <c r="D617">
        <f t="shared" si="112"/>
        <v>2.2864229185290248E-2</v>
      </c>
      <c r="E617">
        <f t="shared" si="108"/>
        <v>1.3289038500537342E-3</v>
      </c>
      <c r="F617">
        <f t="shared" si="113"/>
        <v>2.3127619246352538E-2</v>
      </c>
      <c r="G617">
        <f t="shared" si="109"/>
        <v>1.3297872340425343E-3</v>
      </c>
      <c r="H617">
        <f t="shared" si="114"/>
        <v>2.2864229185290248E-2</v>
      </c>
      <c r="I617">
        <f t="shared" si="110"/>
        <v>1.3289038500537342E-3</v>
      </c>
      <c r="J617" t="str">
        <f t="shared" si="115"/>
        <v/>
      </c>
      <c r="K617" t="str">
        <f t="shared" si="111"/>
        <v/>
      </c>
      <c r="L617">
        <f t="shared" si="116"/>
        <v>1.3289038500537342E-3</v>
      </c>
      <c r="M617" t="str">
        <f t="shared" si="117"/>
        <v/>
      </c>
      <c r="N617">
        <f>B617/MAX(B$2:B617)-1</f>
        <v>-1.3075239237459346E-2</v>
      </c>
      <c r="O617">
        <f>C617/MAX(C$2:C617)-1</f>
        <v>-7.6073619631901845E-2</v>
      </c>
      <c r="P617">
        <f t="shared" si="118"/>
        <v>-2.1305095867088952E-2</v>
      </c>
      <c r="Q617">
        <f t="shared" si="119"/>
        <v>5.7871956038992815E-3</v>
      </c>
    </row>
    <row r="618" spans="1:17">
      <c r="A618" s="1">
        <v>34674</v>
      </c>
      <c r="B618">
        <v>1187.7</v>
      </c>
      <c r="C618">
        <v>7.53</v>
      </c>
      <c r="D618">
        <f t="shared" si="112"/>
        <v>9.2707605167804547E-3</v>
      </c>
      <c r="E618">
        <f t="shared" si="108"/>
        <v>0</v>
      </c>
      <c r="F618">
        <f t="shared" si="113"/>
        <v>9.3138671244286098E-3</v>
      </c>
      <c r="G618">
        <f t="shared" si="109"/>
        <v>0</v>
      </c>
      <c r="H618">
        <f t="shared" si="114"/>
        <v>9.2707605167804547E-3</v>
      </c>
      <c r="I618" t="str">
        <f t="shared" si="110"/>
        <v/>
      </c>
      <c r="J618" t="str">
        <f t="shared" si="115"/>
        <v/>
      </c>
      <c r="K618" t="str">
        <f t="shared" si="111"/>
        <v/>
      </c>
      <c r="L618">
        <f t="shared" si="116"/>
        <v>0</v>
      </c>
      <c r="M618" t="str">
        <f t="shared" si="117"/>
        <v/>
      </c>
      <c r="N618">
        <f>B618/MAX(B$2:B618)-1</f>
        <v>-3.8831531539086361E-3</v>
      </c>
      <c r="O618">
        <f>C618/MAX(C$2:C618)-1</f>
        <v>-7.6073619631901845E-2</v>
      </c>
      <c r="P618">
        <f t="shared" si="118"/>
        <v>-9.2279195082934917E-3</v>
      </c>
      <c r="Q618">
        <f t="shared" si="119"/>
        <v>5.7871956038992815E-3</v>
      </c>
    </row>
    <row r="619" spans="1:17">
      <c r="A619" s="1">
        <v>34675</v>
      </c>
      <c r="B619">
        <v>1181.3800000000001</v>
      </c>
      <c r="C619">
        <v>7.56</v>
      </c>
      <c r="D619">
        <f t="shared" si="112"/>
        <v>-5.3354171175663337E-3</v>
      </c>
      <c r="E619">
        <f t="shared" si="108"/>
        <v>3.9761483796394168E-3</v>
      </c>
      <c r="F619">
        <f t="shared" si="113"/>
        <v>-5.3212090595267103E-3</v>
      </c>
      <c r="G619">
        <f t="shared" si="109"/>
        <v>3.9840637450199168E-3</v>
      </c>
      <c r="H619" t="str">
        <f t="shared" si="114"/>
        <v/>
      </c>
      <c r="I619">
        <f t="shared" si="110"/>
        <v>3.9761483796394168E-3</v>
      </c>
      <c r="J619">
        <f t="shared" si="115"/>
        <v>-5.3354171175663337E-3</v>
      </c>
      <c r="K619" t="str">
        <f t="shared" si="111"/>
        <v/>
      </c>
      <c r="L619" t="str">
        <f t="shared" si="116"/>
        <v/>
      </c>
      <c r="M619">
        <f t="shared" si="117"/>
        <v>3.9761483796394168E-3</v>
      </c>
      <c r="N619">
        <f>B619/MAX(B$2:B619)-1</f>
        <v>-9.1836991436933246E-3</v>
      </c>
      <c r="O619">
        <f>C619/MAX(C$2:C619)-1</f>
        <v>-7.2392638036809953E-2</v>
      </c>
      <c r="P619">
        <f t="shared" si="118"/>
        <v>9.3550529973083218E-3</v>
      </c>
      <c r="Q619">
        <f t="shared" si="119"/>
        <v>5.2406940419285836E-3</v>
      </c>
    </row>
    <row r="620" spans="1:17">
      <c r="A620" s="1">
        <v>34676</v>
      </c>
      <c r="B620">
        <v>1183.49</v>
      </c>
      <c r="C620">
        <v>7.64</v>
      </c>
      <c r="D620">
        <f t="shared" si="112"/>
        <v>1.7844537415599758E-3</v>
      </c>
      <c r="E620">
        <f t="shared" si="108"/>
        <v>1.0526412986987603E-2</v>
      </c>
      <c r="F620">
        <f t="shared" si="113"/>
        <v>1.7860468265924467E-3</v>
      </c>
      <c r="G620">
        <f t="shared" si="109"/>
        <v>1.0582010582010692E-2</v>
      </c>
      <c r="H620">
        <f t="shared" si="114"/>
        <v>1.7844537415599758E-3</v>
      </c>
      <c r="I620">
        <f t="shared" si="110"/>
        <v>1.0526412986987603E-2</v>
      </c>
      <c r="J620" t="str">
        <f t="shared" si="115"/>
        <v/>
      </c>
      <c r="K620" t="str">
        <f t="shared" si="111"/>
        <v/>
      </c>
      <c r="L620">
        <f t="shared" si="116"/>
        <v>1.0526412986987603E-2</v>
      </c>
      <c r="M620" t="str">
        <f t="shared" si="117"/>
        <v/>
      </c>
      <c r="N620">
        <f>B620/MAX(B$2:B620)-1</f>
        <v>-7.4140548338127443E-3</v>
      </c>
      <c r="O620">
        <f>C620/MAX(C$2:C620)-1</f>
        <v>-6.25766871165645E-2</v>
      </c>
      <c r="P620">
        <f t="shared" si="118"/>
        <v>8.7802817610422856E-3</v>
      </c>
      <c r="Q620">
        <f t="shared" si="119"/>
        <v>3.9158417704844095E-3</v>
      </c>
    </row>
    <row r="621" spans="1:17">
      <c r="A621" s="1">
        <v>34677</v>
      </c>
      <c r="B621">
        <v>1165.02</v>
      </c>
      <c r="C621">
        <v>7.64</v>
      </c>
      <c r="D621">
        <f t="shared" si="112"/>
        <v>-1.5729446169770962E-2</v>
      </c>
      <c r="E621">
        <f t="shared" si="108"/>
        <v>0</v>
      </c>
      <c r="F621">
        <f t="shared" si="113"/>
        <v>-1.5606384506839932E-2</v>
      </c>
      <c r="G621">
        <f t="shared" si="109"/>
        <v>0</v>
      </c>
      <c r="H621" t="str">
        <f t="shared" si="114"/>
        <v/>
      </c>
      <c r="I621" t="str">
        <f t="shared" si="110"/>
        <v/>
      </c>
      <c r="J621">
        <f t="shared" si="115"/>
        <v>-1.5729446169770962E-2</v>
      </c>
      <c r="K621" t="str">
        <f t="shared" si="111"/>
        <v/>
      </c>
      <c r="L621" t="str">
        <f t="shared" si="116"/>
        <v/>
      </c>
      <c r="M621">
        <f t="shared" si="117"/>
        <v>0</v>
      </c>
      <c r="N621">
        <f>B621/MAX(B$2:B621)-1</f>
        <v>-2.2904732750161361E-2</v>
      </c>
      <c r="O621">
        <f>C621/MAX(C$2:C621)-1</f>
        <v>-6.25766871165645E-2</v>
      </c>
      <c r="P621">
        <f t="shared" si="118"/>
        <v>1.5853805084891315E-2</v>
      </c>
      <c r="Q621">
        <f t="shared" si="119"/>
        <v>3.9158417704844095E-3</v>
      </c>
    </row>
    <row r="622" spans="1:17">
      <c r="A622" s="1">
        <v>34678</v>
      </c>
      <c r="B622">
        <v>1166.46</v>
      </c>
      <c r="C622">
        <v>7.54</v>
      </c>
      <c r="D622">
        <f t="shared" si="112"/>
        <v>1.2352670261860284E-3</v>
      </c>
      <c r="E622">
        <f t="shared" si="108"/>
        <v>-1.3175421158564404E-2</v>
      </c>
      <c r="F622">
        <f t="shared" si="113"/>
        <v>1.2360302827418845E-3</v>
      </c>
      <c r="G622">
        <f t="shared" si="109"/>
        <v>-1.308900523560208E-2</v>
      </c>
      <c r="H622">
        <f t="shared" si="114"/>
        <v>1.2352670261860284E-3</v>
      </c>
      <c r="I622" t="str">
        <f t="shared" si="110"/>
        <v/>
      </c>
      <c r="J622" t="str">
        <f t="shared" si="115"/>
        <v/>
      </c>
      <c r="K622">
        <f t="shared" si="111"/>
        <v>-1.3175421158564404E-2</v>
      </c>
      <c r="L622">
        <f t="shared" si="116"/>
        <v>-1.3175421158564404E-2</v>
      </c>
      <c r="M622" t="str">
        <f t="shared" si="117"/>
        <v/>
      </c>
      <c r="N622">
        <f>B622/MAX(B$2:B622)-1</f>
        <v>-2.1697013410716726E-2</v>
      </c>
      <c r="O622">
        <f>C622/MAX(C$2:C622)-1</f>
        <v>-7.4846625766871178E-2</v>
      </c>
      <c r="P622">
        <f t="shared" si="118"/>
        <v>-1.4307351198996177E-2</v>
      </c>
      <c r="Q622">
        <f t="shared" si="119"/>
        <v>5.6020173886860642E-3</v>
      </c>
    </row>
    <row r="623" spans="1:17">
      <c r="A623" s="1">
        <v>34681</v>
      </c>
      <c r="B623">
        <v>1141.2</v>
      </c>
      <c r="C623">
        <v>7.5</v>
      </c>
      <c r="D623">
        <f t="shared" si="112"/>
        <v>-2.1893180921258488E-2</v>
      </c>
      <c r="E623">
        <f t="shared" si="108"/>
        <v>-5.3191614775999329E-3</v>
      </c>
      <c r="F623">
        <f t="shared" si="113"/>
        <v>-2.1655264646880279E-2</v>
      </c>
      <c r="G623">
        <f t="shared" si="109"/>
        <v>-5.3050397877983935E-3</v>
      </c>
      <c r="H623" t="str">
        <f t="shared" si="114"/>
        <v/>
      </c>
      <c r="I623" t="str">
        <f t="shared" si="110"/>
        <v/>
      </c>
      <c r="J623">
        <f t="shared" si="115"/>
        <v>-2.1893180921258488E-2</v>
      </c>
      <c r="K623">
        <f t="shared" si="111"/>
        <v>-5.3191614775999329E-3</v>
      </c>
      <c r="L623" t="str">
        <f t="shared" si="116"/>
        <v/>
      </c>
      <c r="M623">
        <f t="shared" si="117"/>
        <v>-5.3191614775999329E-3</v>
      </c>
      <c r="N623">
        <f>B623/MAX(B$2:B623)-1</f>
        <v>-4.2882423490141042E-2</v>
      </c>
      <c r="O623">
        <f>C623/MAX(C$2:C623)-1</f>
        <v>-7.975460122699396E-2</v>
      </c>
      <c r="P623">
        <f t="shared" si="118"/>
        <v>1.6712130467161357E-2</v>
      </c>
      <c r="Q623">
        <f t="shared" si="119"/>
        <v>6.3607964168768266E-3</v>
      </c>
    </row>
    <row r="624" spans="1:17">
      <c r="A624" s="1">
        <v>34682</v>
      </c>
      <c r="B624">
        <v>1162.83</v>
      </c>
      <c r="C624">
        <v>7.5</v>
      </c>
      <c r="D624">
        <f t="shared" si="112"/>
        <v>1.8776348806168575E-2</v>
      </c>
      <c r="E624">
        <f t="shared" si="108"/>
        <v>0</v>
      </c>
      <c r="F624">
        <f t="shared" si="113"/>
        <v>1.8953732912723398E-2</v>
      </c>
      <c r="G624">
        <f t="shared" si="109"/>
        <v>0</v>
      </c>
      <c r="H624">
        <f t="shared" si="114"/>
        <v>1.8776348806168575E-2</v>
      </c>
      <c r="I624" t="str">
        <f t="shared" si="110"/>
        <v/>
      </c>
      <c r="J624" t="str">
        <f t="shared" si="115"/>
        <v/>
      </c>
      <c r="K624" t="str">
        <f t="shared" si="111"/>
        <v/>
      </c>
      <c r="L624">
        <f t="shared" si="116"/>
        <v>0</v>
      </c>
      <c r="M624" t="str">
        <f t="shared" si="117"/>
        <v/>
      </c>
      <c r="N624">
        <f>B624/MAX(B$2:B624)-1</f>
        <v>-2.4741472578900137E-2</v>
      </c>
      <c r="O624">
        <f>C624/MAX(C$2:C624)-1</f>
        <v>-7.975460122699396E-2</v>
      </c>
      <c r="P624">
        <f t="shared" si="118"/>
        <v>-1.8601171280410722E-2</v>
      </c>
      <c r="Q624">
        <f t="shared" si="119"/>
        <v>6.3607964168768266E-3</v>
      </c>
    </row>
    <row r="625" spans="1:17">
      <c r="A625" s="1">
        <v>34683</v>
      </c>
      <c r="B625">
        <v>1161.94</v>
      </c>
      <c r="C625">
        <v>7.56</v>
      </c>
      <c r="D625">
        <f t="shared" si="112"/>
        <v>-7.6566717867125079E-4</v>
      </c>
      <c r="E625">
        <f t="shared" si="108"/>
        <v>7.9681696491768813E-3</v>
      </c>
      <c r="F625">
        <f t="shared" si="113"/>
        <v>-7.6537413035426827E-4</v>
      </c>
      <c r="G625">
        <f t="shared" si="109"/>
        <v>8.0000000000000071E-3</v>
      </c>
      <c r="H625" t="str">
        <f t="shared" si="114"/>
        <v/>
      </c>
      <c r="I625">
        <f t="shared" si="110"/>
        <v>7.9681696491768813E-3</v>
      </c>
      <c r="J625">
        <f t="shared" si="115"/>
        <v>-7.6566717867125079E-4</v>
      </c>
      <c r="K625" t="str">
        <f t="shared" si="111"/>
        <v/>
      </c>
      <c r="L625" t="str">
        <f t="shared" si="116"/>
        <v/>
      </c>
      <c r="M625">
        <f t="shared" si="117"/>
        <v>7.9681696491768813E-3</v>
      </c>
      <c r="N625">
        <f>B625/MAX(B$2:B625)-1</f>
        <v>-2.5487910226195676E-2</v>
      </c>
      <c r="O625">
        <f>C625/MAX(C$2:C625)-1</f>
        <v>-7.2392638036809953E-2</v>
      </c>
      <c r="P625">
        <f t="shared" si="118"/>
        <v>8.7720880596242612E-3</v>
      </c>
      <c r="Q625">
        <f t="shared" si="119"/>
        <v>5.2406940419285836E-3</v>
      </c>
    </row>
    <row r="626" spans="1:17">
      <c r="A626" s="1">
        <v>34684</v>
      </c>
      <c r="B626">
        <v>1179.98</v>
      </c>
      <c r="C626">
        <v>7.62</v>
      </c>
      <c r="D626">
        <f t="shared" si="112"/>
        <v>1.5406467196687272E-2</v>
      </c>
      <c r="E626">
        <f t="shared" si="108"/>
        <v>7.9051795071132473E-3</v>
      </c>
      <c r="F626">
        <f t="shared" si="113"/>
        <v>1.552575864502459E-2</v>
      </c>
      <c r="G626">
        <f t="shared" si="109"/>
        <v>7.9365079365079083E-3</v>
      </c>
      <c r="H626">
        <f t="shared" si="114"/>
        <v>1.5406467196687272E-2</v>
      </c>
      <c r="I626">
        <f t="shared" si="110"/>
        <v>7.9051795071132473E-3</v>
      </c>
      <c r="J626" t="str">
        <f t="shared" si="115"/>
        <v/>
      </c>
      <c r="K626" t="str">
        <f t="shared" si="111"/>
        <v/>
      </c>
      <c r="L626">
        <f t="shared" si="116"/>
        <v>7.9051795071132473E-3</v>
      </c>
      <c r="M626" t="str">
        <f t="shared" si="117"/>
        <v/>
      </c>
      <c r="N626">
        <f>B626/MAX(B$2:B626)-1</f>
        <v>-1.0357870723708973E-2</v>
      </c>
      <c r="O626">
        <f>C626/MAX(C$2:C626)-1</f>
        <v>-6.5030674846625836E-2</v>
      </c>
      <c r="P626">
        <f t="shared" si="118"/>
        <v>-7.4732232480667626E-3</v>
      </c>
      <c r="Q626">
        <f t="shared" si="119"/>
        <v>4.2289886710075745E-3</v>
      </c>
    </row>
    <row r="627" spans="1:17">
      <c r="A627" s="1">
        <v>34685</v>
      </c>
      <c r="B627">
        <v>1188.03</v>
      </c>
      <c r="C627">
        <v>7.65</v>
      </c>
      <c r="D627">
        <f t="shared" si="112"/>
        <v>6.7989839654735724E-3</v>
      </c>
      <c r="E627">
        <f t="shared" si="108"/>
        <v>3.929278139889557E-3</v>
      </c>
      <c r="F627">
        <f t="shared" si="113"/>
        <v>6.8221495279581212E-3</v>
      </c>
      <c r="G627">
        <f t="shared" si="109"/>
        <v>3.937007874015741E-3</v>
      </c>
      <c r="H627">
        <f t="shared" si="114"/>
        <v>6.7989839654735724E-3</v>
      </c>
      <c r="I627">
        <f t="shared" si="110"/>
        <v>3.929278139889557E-3</v>
      </c>
      <c r="J627" t="str">
        <f t="shared" si="115"/>
        <v/>
      </c>
      <c r="K627" t="str">
        <f t="shared" si="111"/>
        <v/>
      </c>
      <c r="L627">
        <f t="shared" si="116"/>
        <v>3.929278139889557E-3</v>
      </c>
      <c r="M627" t="str">
        <f t="shared" si="117"/>
        <v/>
      </c>
      <c r="N627">
        <f>B627/MAX(B$2:B627)-1</f>
        <v>-3.6063841386193562E-3</v>
      </c>
      <c r="O627">
        <f>C627/MAX(C$2:C627)-1</f>
        <v>-6.1349693251533721E-2</v>
      </c>
      <c r="P627">
        <f t="shared" si="118"/>
        <v>-2.8655921557695363E-3</v>
      </c>
      <c r="Q627">
        <f t="shared" si="119"/>
        <v>3.7637848620572824E-3</v>
      </c>
    </row>
    <row r="628" spans="1:17">
      <c r="A628" s="1">
        <v>34688</v>
      </c>
      <c r="B628">
        <v>1202.8399999999999</v>
      </c>
      <c r="C628">
        <v>7.76</v>
      </c>
      <c r="D628">
        <f t="shared" si="112"/>
        <v>1.2388954169025758E-2</v>
      </c>
      <c r="E628">
        <f t="shared" si="108"/>
        <v>1.4276686356682862E-2</v>
      </c>
      <c r="F628">
        <f t="shared" si="113"/>
        <v>1.2466015167967193E-2</v>
      </c>
      <c r="G628">
        <f t="shared" si="109"/>
        <v>1.437908496732021E-2</v>
      </c>
      <c r="H628">
        <f t="shared" si="114"/>
        <v>1.2388954169025758E-2</v>
      </c>
      <c r="I628">
        <f t="shared" si="110"/>
        <v>1.4276686356682862E-2</v>
      </c>
      <c r="J628" t="str">
        <f t="shared" si="115"/>
        <v/>
      </c>
      <c r="K628" t="str">
        <f t="shared" si="111"/>
        <v/>
      </c>
      <c r="L628">
        <f t="shared" si="116"/>
        <v>1.4276686356682862E-2</v>
      </c>
      <c r="M628" t="str">
        <f t="shared" si="117"/>
        <v/>
      </c>
      <c r="N628">
        <f>B628/MAX(B$2:B628)-1</f>
        <v>0</v>
      </c>
      <c r="O628">
        <f>C628/MAX(C$2:C628)-1</f>
        <v>-4.7852760736196376E-2</v>
      </c>
      <c r="P628">
        <f t="shared" si="118"/>
        <v>1.8895150757585188E-3</v>
      </c>
      <c r="Q628">
        <f t="shared" si="119"/>
        <v>2.2898867100756577E-3</v>
      </c>
    </row>
    <row r="629" spans="1:17">
      <c r="A629" s="1">
        <v>34689</v>
      </c>
      <c r="B629">
        <v>1203.57</v>
      </c>
      <c r="C629">
        <v>7.72</v>
      </c>
      <c r="D629">
        <f t="shared" si="112"/>
        <v>6.0671292289577827E-4</v>
      </c>
      <c r="E629">
        <f t="shared" si="108"/>
        <v>-5.1679701584425612E-3</v>
      </c>
      <c r="F629">
        <f t="shared" si="113"/>
        <v>6.0689701040872457E-4</v>
      </c>
      <c r="G629">
        <f t="shared" si="109"/>
        <v>-5.1546391752577136E-3</v>
      </c>
      <c r="H629">
        <f t="shared" si="114"/>
        <v>6.0671292289577827E-4</v>
      </c>
      <c r="I629" t="str">
        <f t="shared" si="110"/>
        <v/>
      </c>
      <c r="J629" t="str">
        <f t="shared" si="115"/>
        <v/>
      </c>
      <c r="K629">
        <f t="shared" si="111"/>
        <v>-5.1679701584425612E-3</v>
      </c>
      <c r="L629">
        <f t="shared" si="116"/>
        <v>-5.1679701584425612E-3</v>
      </c>
      <c r="M629" t="str">
        <f t="shared" si="117"/>
        <v/>
      </c>
      <c r="N629">
        <f>B629/MAX(B$2:B629)-1</f>
        <v>0</v>
      </c>
      <c r="O629">
        <f>C629/MAX(C$2:C629)-1</f>
        <v>-5.2760736196319047E-2</v>
      </c>
      <c r="P629">
        <f t="shared" si="118"/>
        <v>-5.758041647404788E-3</v>
      </c>
      <c r="Q629">
        <f t="shared" si="119"/>
        <v>2.7836952839775707E-3</v>
      </c>
    </row>
    <row r="630" spans="1:17">
      <c r="A630" s="1">
        <v>34690</v>
      </c>
      <c r="B630">
        <v>1228.54</v>
      </c>
      <c r="C630">
        <v>7.81</v>
      </c>
      <c r="D630">
        <f t="shared" si="112"/>
        <v>2.0534332242802881E-2</v>
      </c>
      <c r="E630">
        <f t="shared" si="108"/>
        <v>1.1590599814909836E-2</v>
      </c>
      <c r="F630">
        <f t="shared" si="113"/>
        <v>2.0746612162150901E-2</v>
      </c>
      <c r="G630">
        <f t="shared" si="109"/>
        <v>1.1658031088082943E-2</v>
      </c>
      <c r="H630">
        <f t="shared" si="114"/>
        <v>2.0534332242802881E-2</v>
      </c>
      <c r="I630">
        <f t="shared" si="110"/>
        <v>1.1590599814909836E-2</v>
      </c>
      <c r="J630" t="str">
        <f t="shared" si="115"/>
        <v/>
      </c>
      <c r="K630" t="str">
        <f t="shared" si="111"/>
        <v/>
      </c>
      <c r="L630">
        <f t="shared" si="116"/>
        <v>1.1590599814909836E-2</v>
      </c>
      <c r="M630" t="str">
        <f t="shared" si="117"/>
        <v/>
      </c>
      <c r="N630">
        <f>B630/MAX(B$2:B630)-1</f>
        <v>0</v>
      </c>
      <c r="O630">
        <f>C630/MAX(C$2:C630)-1</f>
        <v>-4.1717791411043037E-2</v>
      </c>
      <c r="P630">
        <f t="shared" si="118"/>
        <v>-8.9038562222768514E-3</v>
      </c>
      <c r="Q630">
        <f t="shared" si="119"/>
        <v>1.7403741202152961E-3</v>
      </c>
    </row>
    <row r="631" spans="1:17">
      <c r="A631" s="1">
        <v>34691</v>
      </c>
      <c r="B631">
        <v>1226.27</v>
      </c>
      <c r="C631">
        <v>7.78</v>
      </c>
      <c r="D631">
        <f t="shared" si="112"/>
        <v>-1.8494308292898315E-3</v>
      </c>
      <c r="E631">
        <f t="shared" si="108"/>
        <v>-3.8486256612942265E-3</v>
      </c>
      <c r="F631">
        <f t="shared" si="113"/>
        <v>-1.847721685903525E-3</v>
      </c>
      <c r="G631">
        <f t="shared" si="109"/>
        <v>-3.8412291933417331E-3</v>
      </c>
      <c r="H631" t="str">
        <f t="shared" si="114"/>
        <v/>
      </c>
      <c r="I631" t="str">
        <f t="shared" si="110"/>
        <v/>
      </c>
      <c r="J631">
        <f t="shared" si="115"/>
        <v>-1.8494308292898315E-3</v>
      </c>
      <c r="K631">
        <f t="shared" si="111"/>
        <v>-3.8486256612942265E-3</v>
      </c>
      <c r="L631" t="str">
        <f t="shared" si="116"/>
        <v/>
      </c>
      <c r="M631">
        <f t="shared" si="117"/>
        <v>-3.8486256612942265E-3</v>
      </c>
      <c r="N631">
        <f>B631/MAX(B$2:B631)-1</f>
        <v>-1.847721685903525E-3</v>
      </c>
      <c r="O631">
        <f>C631/MAX(C$2:C631)-1</f>
        <v>-4.5398773006134929E-2</v>
      </c>
      <c r="P631">
        <f t="shared" si="118"/>
        <v>-1.9971977730746104E-3</v>
      </c>
      <c r="Q631">
        <f t="shared" si="119"/>
        <v>2.0610485904625653E-3</v>
      </c>
    </row>
    <row r="632" spans="1:17">
      <c r="A632" s="1">
        <v>34695</v>
      </c>
      <c r="B632">
        <v>1225.49</v>
      </c>
      <c r="C632">
        <v>7.83</v>
      </c>
      <c r="D632">
        <f t="shared" si="112"/>
        <v>-6.3627763428325773E-4</v>
      </c>
      <c r="E632">
        <f t="shared" si="108"/>
        <v>6.4061718124115074E-3</v>
      </c>
      <c r="F632">
        <f t="shared" si="113"/>
        <v>-6.3607525259523623E-4</v>
      </c>
      <c r="G632">
        <f t="shared" si="109"/>
        <v>6.4267352185090054E-3</v>
      </c>
      <c r="H632" t="str">
        <f t="shared" si="114"/>
        <v/>
      </c>
      <c r="I632">
        <f t="shared" si="110"/>
        <v>6.4061718124115074E-3</v>
      </c>
      <c r="J632">
        <f t="shared" si="115"/>
        <v>-6.3627763428325773E-4</v>
      </c>
      <c r="K632" t="str">
        <f t="shared" si="111"/>
        <v/>
      </c>
      <c r="L632" t="str">
        <f t="shared" si="116"/>
        <v/>
      </c>
      <c r="M632">
        <f t="shared" si="117"/>
        <v>6.4061718124115074E-3</v>
      </c>
      <c r="N632">
        <f>B632/MAX(B$2:B632)-1</f>
        <v>-2.4826216484606922E-3</v>
      </c>
      <c r="O632">
        <f>C632/MAX(C$2:C632)-1</f>
        <v>-3.926380368098159E-2</v>
      </c>
      <c r="P632">
        <f t="shared" si="118"/>
        <v>7.0673058094321561E-3</v>
      </c>
      <c r="Q632">
        <f t="shared" si="119"/>
        <v>1.5416462794986634E-3</v>
      </c>
    </row>
    <row r="633" spans="1:17">
      <c r="A633" s="1">
        <v>34696</v>
      </c>
      <c r="B633">
        <v>1241.81</v>
      </c>
      <c r="C633">
        <v>7.89</v>
      </c>
      <c r="D633">
        <f t="shared" si="112"/>
        <v>1.3229228724756412E-2</v>
      </c>
      <c r="E633">
        <f t="shared" si="108"/>
        <v>7.6336248550709848E-3</v>
      </c>
      <c r="F633">
        <f t="shared" si="113"/>
        <v>1.3317122130739545E-2</v>
      </c>
      <c r="G633">
        <f t="shared" si="109"/>
        <v>7.6628352490419882E-3</v>
      </c>
      <c r="H633">
        <f t="shared" si="114"/>
        <v>1.3229228724756412E-2</v>
      </c>
      <c r="I633">
        <f t="shared" si="110"/>
        <v>7.6336248550709848E-3</v>
      </c>
      <c r="J633" t="str">
        <f t="shared" si="115"/>
        <v/>
      </c>
      <c r="K633" t="str">
        <f t="shared" si="111"/>
        <v/>
      </c>
      <c r="L633">
        <f t="shared" si="116"/>
        <v>7.6336248550709848E-3</v>
      </c>
      <c r="M633" t="str">
        <f t="shared" si="117"/>
        <v/>
      </c>
      <c r="N633">
        <f>B633/MAX(B$2:B633)-1</f>
        <v>0</v>
      </c>
      <c r="O633">
        <f>C633/MAX(C$2:C633)-1</f>
        <v>-3.1901840490797584E-2</v>
      </c>
      <c r="P633">
        <f t="shared" si="118"/>
        <v>-5.57997763800544E-3</v>
      </c>
      <c r="Q633">
        <f t="shared" si="119"/>
        <v>1.0177274267002922E-3</v>
      </c>
    </row>
    <row r="634" spans="1:17">
      <c r="A634" s="1">
        <v>34697</v>
      </c>
      <c r="B634">
        <v>1231.93</v>
      </c>
      <c r="C634">
        <v>7.85</v>
      </c>
      <c r="D634">
        <f t="shared" si="112"/>
        <v>-7.9879474274777654E-3</v>
      </c>
      <c r="E634">
        <f t="shared" si="108"/>
        <v>-5.0826030634657793E-3</v>
      </c>
      <c r="F634">
        <f t="shared" si="113"/>
        <v>-7.9561285542876226E-3</v>
      </c>
      <c r="G634">
        <f t="shared" si="109"/>
        <v>-5.069708491761693E-3</v>
      </c>
      <c r="H634" t="str">
        <f t="shared" si="114"/>
        <v/>
      </c>
      <c r="I634" t="str">
        <f t="shared" si="110"/>
        <v/>
      </c>
      <c r="J634">
        <f t="shared" si="115"/>
        <v>-7.9879474274777654E-3</v>
      </c>
      <c r="K634">
        <f t="shared" si="111"/>
        <v>-5.0826030634657793E-3</v>
      </c>
      <c r="L634" t="str">
        <f t="shared" si="116"/>
        <v/>
      </c>
      <c r="M634">
        <f t="shared" si="117"/>
        <v>-5.0826030634657793E-3</v>
      </c>
      <c r="N634">
        <f>B634/MAX(B$2:B634)-1</f>
        <v>-7.9561285542876226E-3</v>
      </c>
      <c r="O634">
        <f>C634/MAX(C$2:C634)-1</f>
        <v>-3.6809815950920366E-2</v>
      </c>
      <c r="P634">
        <f t="shared" si="118"/>
        <v>2.9095689672671288E-3</v>
      </c>
      <c r="Q634">
        <f t="shared" si="119"/>
        <v>1.3549625503406315E-3</v>
      </c>
    </row>
    <row r="635" spans="1:17">
      <c r="A635" s="1">
        <v>34698</v>
      </c>
      <c r="B635">
        <v>1229.23</v>
      </c>
      <c r="C635">
        <v>7.89</v>
      </c>
      <c r="D635">
        <f t="shared" si="112"/>
        <v>-2.1940882211275207E-3</v>
      </c>
      <c r="E635">
        <f t="shared" si="108"/>
        <v>5.0826030634658096E-3</v>
      </c>
      <c r="F635">
        <f t="shared" si="113"/>
        <v>-2.1916829689998529E-3</v>
      </c>
      <c r="G635">
        <f t="shared" si="109"/>
        <v>5.0955414012738842E-3</v>
      </c>
      <c r="H635" t="str">
        <f t="shared" si="114"/>
        <v/>
      </c>
      <c r="I635">
        <f t="shared" si="110"/>
        <v>5.0826030634658096E-3</v>
      </c>
      <c r="J635">
        <f t="shared" si="115"/>
        <v>-2.1940882211275207E-3</v>
      </c>
      <c r="K635" t="str">
        <f t="shared" si="111"/>
        <v/>
      </c>
      <c r="L635" t="str">
        <f t="shared" si="116"/>
        <v/>
      </c>
      <c r="M635">
        <f t="shared" si="117"/>
        <v>5.0826030634658096E-3</v>
      </c>
      <c r="N635">
        <f>B635/MAX(B$2:B635)-1</f>
        <v>-1.0130374211835935E-2</v>
      </c>
      <c r="O635">
        <f>C635/MAX(C$2:C635)-1</f>
        <v>-3.1901840490797584E-2</v>
      </c>
      <c r="P635">
        <f t="shared" si="118"/>
        <v>7.3032307366980298E-3</v>
      </c>
      <c r="Q635">
        <f t="shared" si="119"/>
        <v>1.0177274267002922E-3</v>
      </c>
    </row>
    <row r="636" spans="1:17">
      <c r="A636" s="1">
        <v>34702</v>
      </c>
      <c r="B636">
        <v>1228.0999999999999</v>
      </c>
      <c r="C636">
        <v>8.0500000000000007</v>
      </c>
      <c r="D636">
        <f t="shared" si="112"/>
        <v>-9.1969745996695268E-4</v>
      </c>
      <c r="E636">
        <f t="shared" si="108"/>
        <v>2.0075956572689225E-2</v>
      </c>
      <c r="F636">
        <f t="shared" si="113"/>
        <v>-9.1927466788155332E-4</v>
      </c>
      <c r="G636">
        <f t="shared" si="109"/>
        <v>2.0278833967046994E-2</v>
      </c>
      <c r="H636" t="str">
        <f t="shared" si="114"/>
        <v/>
      </c>
      <c r="I636">
        <f t="shared" si="110"/>
        <v>2.0075956572689225E-2</v>
      </c>
      <c r="J636">
        <f t="shared" si="115"/>
        <v>-9.1969745996695268E-4</v>
      </c>
      <c r="K636" t="str">
        <f t="shared" si="111"/>
        <v/>
      </c>
      <c r="L636" t="str">
        <f t="shared" si="116"/>
        <v/>
      </c>
      <c r="M636">
        <f t="shared" si="117"/>
        <v>2.0075956572689225E-2</v>
      </c>
      <c r="N636">
        <f>B636/MAX(B$2:B636)-1</f>
        <v>-1.1040336283328345E-2</v>
      </c>
      <c r="O636">
        <f>C636/MAX(C$2:C636)-1</f>
        <v>-1.2269938650306678E-2</v>
      </c>
      <c r="P636">
        <f t="shared" si="118"/>
        <v>2.1217613449485473E-2</v>
      </c>
      <c r="Q636">
        <f t="shared" si="119"/>
        <v>1.5055139448228965E-4</v>
      </c>
    </row>
    <row r="637" spans="1:17">
      <c r="A637" s="1">
        <v>34703</v>
      </c>
      <c r="B637">
        <v>1244.78</v>
      </c>
      <c r="C637">
        <v>8.1</v>
      </c>
      <c r="D637">
        <f t="shared" si="112"/>
        <v>1.3490547840669578E-2</v>
      </c>
      <c r="E637">
        <f t="shared" si="108"/>
        <v>6.1919702479209804E-3</v>
      </c>
      <c r="F637">
        <f t="shared" si="113"/>
        <v>1.3581955866786233E-2</v>
      </c>
      <c r="G637">
        <f t="shared" si="109"/>
        <v>6.2111801242235032E-3</v>
      </c>
      <c r="H637">
        <f t="shared" si="114"/>
        <v>1.3490547840669578E-2</v>
      </c>
      <c r="I637">
        <f t="shared" si="110"/>
        <v>6.1919702479209804E-3</v>
      </c>
      <c r="J637" t="str">
        <f t="shared" si="115"/>
        <v/>
      </c>
      <c r="K637" t="str">
        <f t="shared" si="111"/>
        <v/>
      </c>
      <c r="L637">
        <f t="shared" si="116"/>
        <v>6.1919702479209804E-3</v>
      </c>
      <c r="M637" t="str">
        <f t="shared" si="117"/>
        <v/>
      </c>
      <c r="N637">
        <f>B637/MAX(B$2:B637)-1</f>
        <v>0</v>
      </c>
      <c r="O637">
        <f>C637/MAX(C$2:C637)-1</f>
        <v>-6.1349693251534498E-3</v>
      </c>
      <c r="P637">
        <f t="shared" si="118"/>
        <v>-7.2720076555224944E-3</v>
      </c>
      <c r="Q637">
        <f t="shared" si="119"/>
        <v>3.7637848620573775E-5</v>
      </c>
    </row>
    <row r="638" spans="1:17">
      <c r="A638" s="1">
        <v>34704</v>
      </c>
      <c r="B638">
        <v>1272.3399999999999</v>
      </c>
      <c r="C638">
        <v>8.23</v>
      </c>
      <c r="D638">
        <f t="shared" si="112"/>
        <v>2.189891732344024E-2</v>
      </c>
      <c r="E638">
        <f t="shared" si="108"/>
        <v>1.5921953010585476E-2</v>
      </c>
      <c r="F638">
        <f t="shared" si="113"/>
        <v>2.2140458554925413E-2</v>
      </c>
      <c r="G638">
        <f t="shared" si="109"/>
        <v>1.6049382716049498E-2</v>
      </c>
      <c r="H638">
        <f t="shared" si="114"/>
        <v>2.189891732344024E-2</v>
      </c>
      <c r="I638">
        <f t="shared" si="110"/>
        <v>1.5921953010585476E-2</v>
      </c>
      <c r="J638" t="str">
        <f t="shared" si="115"/>
        <v/>
      </c>
      <c r="K638" t="str">
        <f t="shared" si="111"/>
        <v/>
      </c>
      <c r="L638">
        <f t="shared" si="116"/>
        <v>1.5921953010585476E-2</v>
      </c>
      <c r="M638" t="str">
        <f t="shared" si="117"/>
        <v/>
      </c>
      <c r="N638">
        <f>B638/MAX(B$2:B638)-1</f>
        <v>0</v>
      </c>
      <c r="O638">
        <f>C638/MAX(C$2:C638)-1</f>
        <v>0</v>
      </c>
      <c r="P638">
        <f t="shared" si="118"/>
        <v>-5.9591377954917313E-3</v>
      </c>
      <c r="Q638">
        <f t="shared" si="119"/>
        <v>0</v>
      </c>
    </row>
    <row r="639" spans="1:17">
      <c r="A639" s="1">
        <v>34705</v>
      </c>
      <c r="B639">
        <v>1269.73</v>
      </c>
      <c r="C639">
        <v>8.19</v>
      </c>
      <c r="D639">
        <f t="shared" si="112"/>
        <v>-2.0534453552565695E-3</v>
      </c>
      <c r="E639">
        <f t="shared" si="108"/>
        <v>-4.8721168240005398E-3</v>
      </c>
      <c r="F639">
        <f t="shared" si="113"/>
        <v>-2.0513384787084199E-3</v>
      </c>
      <c r="G639">
        <f t="shared" si="109"/>
        <v>-4.86026731470246E-3</v>
      </c>
      <c r="H639" t="str">
        <f t="shared" si="114"/>
        <v/>
      </c>
      <c r="I639" t="str">
        <f t="shared" si="110"/>
        <v/>
      </c>
      <c r="J639">
        <f t="shared" si="115"/>
        <v>-2.0534453552565695E-3</v>
      </c>
      <c r="K639">
        <f t="shared" si="111"/>
        <v>-4.8721168240005398E-3</v>
      </c>
      <c r="L639" t="str">
        <f t="shared" si="116"/>
        <v/>
      </c>
      <c r="M639">
        <f t="shared" si="117"/>
        <v>-4.8721168240005398E-3</v>
      </c>
      <c r="N639">
        <f>B639/MAX(B$2:B639)-1</f>
        <v>-2.0513384787084199E-3</v>
      </c>
      <c r="O639">
        <f>C639/MAX(C$2:C639)-1</f>
        <v>-4.86026731470246E-3</v>
      </c>
      <c r="P639">
        <f t="shared" si="118"/>
        <v>-2.8147027440390548E-3</v>
      </c>
      <c r="Q639">
        <f t="shared" si="119"/>
        <v>2.3622198370365061E-5</v>
      </c>
    </row>
    <row r="640" spans="1:17">
      <c r="A640" s="1">
        <v>34706</v>
      </c>
      <c r="B640">
        <v>1275.0899999999999</v>
      </c>
      <c r="C640">
        <v>8.14</v>
      </c>
      <c r="D640">
        <f t="shared" si="112"/>
        <v>4.2124849113970332E-3</v>
      </c>
      <c r="E640">
        <f t="shared" si="108"/>
        <v>-6.1237178505289926E-3</v>
      </c>
      <c r="F640">
        <f t="shared" si="113"/>
        <v>4.2213698975372971E-3</v>
      </c>
      <c r="G640">
        <f t="shared" si="109"/>
        <v>-6.1050061050059723E-3</v>
      </c>
      <c r="H640">
        <f t="shared" si="114"/>
        <v>4.2124849113970332E-3</v>
      </c>
      <c r="I640" t="str">
        <f t="shared" si="110"/>
        <v/>
      </c>
      <c r="J640" t="str">
        <f t="shared" si="115"/>
        <v/>
      </c>
      <c r="K640">
        <f t="shared" si="111"/>
        <v>-6.1237178505289926E-3</v>
      </c>
      <c r="L640">
        <f t="shared" si="116"/>
        <v>-6.1237178505289926E-3</v>
      </c>
      <c r="M640" t="str">
        <f t="shared" si="117"/>
        <v/>
      </c>
      <c r="N640">
        <f>B640/MAX(B$2:B640)-1</f>
        <v>0</v>
      </c>
      <c r="O640">
        <f>C640/MAX(C$2:C640)-1</f>
        <v>-1.0935601458080146E-2</v>
      </c>
      <c r="P640">
        <f t="shared" si="118"/>
        <v>-1.0282967791849451E-2</v>
      </c>
      <c r="Q640">
        <f t="shared" si="119"/>
        <v>1.1958737924996462E-4</v>
      </c>
    </row>
    <row r="641" spans="1:17">
      <c r="A641" s="1">
        <v>34709</v>
      </c>
      <c r="B641">
        <v>1263.8800000000001</v>
      </c>
      <c r="C641">
        <v>8.07</v>
      </c>
      <c r="D641">
        <f t="shared" si="112"/>
        <v>-8.830409845420906E-3</v>
      </c>
      <c r="E641">
        <f t="shared" si="108"/>
        <v>-8.6366977325915435E-3</v>
      </c>
      <c r="F641">
        <f t="shared" si="113"/>
        <v>-8.7915362837132083E-3</v>
      </c>
      <c r="G641">
        <f t="shared" si="109"/>
        <v>-8.5995085995086429E-3</v>
      </c>
      <c r="H641" t="str">
        <f t="shared" si="114"/>
        <v/>
      </c>
      <c r="I641" t="str">
        <f t="shared" si="110"/>
        <v/>
      </c>
      <c r="J641">
        <f t="shared" si="115"/>
        <v>-8.830409845420906E-3</v>
      </c>
      <c r="K641">
        <f t="shared" si="111"/>
        <v>-8.6366977325915435E-3</v>
      </c>
      <c r="L641" t="str">
        <f t="shared" si="116"/>
        <v/>
      </c>
      <c r="M641">
        <f t="shared" si="117"/>
        <v>-8.6366977325915435E-3</v>
      </c>
      <c r="N641">
        <f>B641/MAX(B$2:B641)-1</f>
        <v>-8.7915362837132083E-3</v>
      </c>
      <c r="O641">
        <f>C641/MAX(C$2:C641)-1</f>
        <v>-1.9441069258809285E-2</v>
      </c>
      <c r="P641">
        <f t="shared" si="118"/>
        <v>1.93730876232312E-4</v>
      </c>
      <c r="Q641">
        <f t="shared" si="119"/>
        <v>3.7795517392581941E-4</v>
      </c>
    </row>
    <row r="642" spans="1:17">
      <c r="A642" s="1">
        <v>34710</v>
      </c>
      <c r="B642">
        <v>1239.51</v>
      </c>
      <c r="C642">
        <v>7.95</v>
      </c>
      <c r="D642">
        <f t="shared" si="112"/>
        <v>-1.9470214279204773E-2</v>
      </c>
      <c r="E642">
        <f t="shared" si="108"/>
        <v>-1.4981553615616946E-2</v>
      </c>
      <c r="F642">
        <f t="shared" si="113"/>
        <v>-1.928189385068213E-2</v>
      </c>
      <c r="G642">
        <f t="shared" si="109"/>
        <v>-1.4869888475836479E-2</v>
      </c>
      <c r="H642" t="str">
        <f t="shared" si="114"/>
        <v/>
      </c>
      <c r="I642" t="str">
        <f t="shared" si="110"/>
        <v/>
      </c>
      <c r="J642">
        <f t="shared" si="115"/>
        <v>-1.9470214279204773E-2</v>
      </c>
      <c r="K642">
        <f t="shared" si="111"/>
        <v>-1.4981553615616946E-2</v>
      </c>
      <c r="L642" t="str">
        <f t="shared" si="116"/>
        <v/>
      </c>
      <c r="M642">
        <f t="shared" si="117"/>
        <v>-1.4981553615616946E-2</v>
      </c>
      <c r="N642">
        <f>B642/MAX(B$2:B642)-1</f>
        <v>-2.7903912664988262E-2</v>
      </c>
      <c r="O642">
        <f>C642/MAX(C$2:C642)-1</f>
        <v>-3.4021871202916221E-2</v>
      </c>
      <c r="P642">
        <f t="shared" si="118"/>
        <v>4.4987497907720275E-3</v>
      </c>
      <c r="Q642">
        <f t="shared" si="119"/>
        <v>1.1574877201478201E-3</v>
      </c>
    </row>
    <row r="643" spans="1:17">
      <c r="A643" s="1">
        <v>34711</v>
      </c>
      <c r="B643">
        <v>1234.4000000000001</v>
      </c>
      <c r="C643">
        <v>7.74</v>
      </c>
      <c r="D643">
        <f t="shared" si="112"/>
        <v>-4.1311181630115778E-3</v>
      </c>
      <c r="E643">
        <f t="shared" ref="E643:E706" si="120">LN(C643/C642)</f>
        <v>-2.677024106460478E-2</v>
      </c>
      <c r="F643">
        <f t="shared" si="113"/>
        <v>-4.1225968326192852E-3</v>
      </c>
      <c r="G643">
        <f t="shared" ref="G643:G706" si="121">C643/C642-1</f>
        <v>-2.6415094339622636E-2</v>
      </c>
      <c r="H643" t="str">
        <f t="shared" si="114"/>
        <v/>
      </c>
      <c r="I643" t="str">
        <f t="shared" ref="I643:I706" si="122">IF(E643&gt;0,E643,"")</f>
        <v/>
      </c>
      <c r="J643">
        <f t="shared" si="115"/>
        <v>-4.1311181630115778E-3</v>
      </c>
      <c r="K643">
        <f t="shared" ref="K643:K706" si="123">IF(E643&lt;0,E643,"")</f>
        <v>-2.677024106460478E-2</v>
      </c>
      <c r="L643" t="str">
        <f t="shared" si="116"/>
        <v/>
      </c>
      <c r="M643">
        <f t="shared" si="117"/>
        <v>-2.677024106460478E-2</v>
      </c>
      <c r="N643">
        <f>B643/MAX(B$2:B643)-1</f>
        <v>-3.1911472915637229E-2</v>
      </c>
      <c r="O643">
        <f>C643/MAX(C$2:C643)-1</f>
        <v>-5.9538274605103303E-2</v>
      </c>
      <c r="P643">
        <f t="shared" si="118"/>
        <v>-2.2384780933980664E-2</v>
      </c>
      <c r="Q643">
        <f t="shared" si="119"/>
        <v>3.5448061429526889E-3</v>
      </c>
    </row>
    <row r="644" spans="1:17">
      <c r="A644" s="1">
        <v>34712</v>
      </c>
      <c r="B644">
        <v>1212.19</v>
      </c>
      <c r="C644">
        <v>7.77</v>
      </c>
      <c r="D644">
        <f t="shared" ref="D644:D707" si="124">LN(B644/B643)</f>
        <v>-1.8156381029578336E-2</v>
      </c>
      <c r="E644">
        <f t="shared" si="120"/>
        <v>3.8684767779203319E-3</v>
      </c>
      <c r="F644">
        <f t="shared" ref="F644:F707" si="125">B644/B643-1</f>
        <v>-1.799254698639019E-2</v>
      </c>
      <c r="G644">
        <f t="shared" si="121"/>
        <v>3.8759689922480689E-3</v>
      </c>
      <c r="H644" t="str">
        <f t="shared" ref="H644:H707" si="126">IF(D644&gt;0,D644,"")</f>
        <v/>
      </c>
      <c r="I644">
        <f t="shared" si="122"/>
        <v>3.8684767779203319E-3</v>
      </c>
      <c r="J644">
        <f t="shared" ref="J644:J707" si="127">IF(D644&lt;0,D644,"")</f>
        <v>-1.8156381029578336E-2</v>
      </c>
      <c r="K644" t="str">
        <f t="shared" si="123"/>
        <v/>
      </c>
      <c r="L644" t="str">
        <f t="shared" ref="L644:L707" si="128">IF(D644&gt;0,E644,"")</f>
        <v/>
      </c>
      <c r="M644">
        <f t="shared" ref="M644:M707" si="129">IF(D644&lt;0,E644,"")</f>
        <v>3.8684767779203319E-3</v>
      </c>
      <c r="N644">
        <f>B644/MAX(B$2:B644)-1</f>
        <v>-4.9329851226187826E-2</v>
      </c>
      <c r="O644">
        <f>C644/MAX(C$2:C644)-1</f>
        <v>-5.5893074119076624E-2</v>
      </c>
      <c r="P644">
        <f t="shared" ref="P644:P707" si="130">(1+G644)/(1+F644)-1</f>
        <v>2.2269195525479457E-2</v>
      </c>
      <c r="Q644">
        <f t="shared" ref="Q644:Q707" si="131">O644^2</f>
        <v>3.1240357344805934E-3</v>
      </c>
    </row>
    <row r="645" spans="1:17">
      <c r="A645" s="1">
        <v>34713</v>
      </c>
      <c r="B645">
        <v>1243.26</v>
      </c>
      <c r="C645">
        <v>7.82</v>
      </c>
      <c r="D645">
        <f t="shared" si="124"/>
        <v>2.5308320977673323E-2</v>
      </c>
      <c r="E645">
        <f t="shared" si="120"/>
        <v>6.4143901776637004E-3</v>
      </c>
      <c r="F645">
        <f t="shared" si="125"/>
        <v>2.5631295423984568E-2</v>
      </c>
      <c r="G645">
        <f t="shared" si="121"/>
        <v>6.4350064350064962E-3</v>
      </c>
      <c r="H645">
        <f t="shared" si="126"/>
        <v>2.5308320977673323E-2</v>
      </c>
      <c r="I645">
        <f t="shared" si="122"/>
        <v>6.4143901776637004E-3</v>
      </c>
      <c r="J645" t="str">
        <f t="shared" si="127"/>
        <v/>
      </c>
      <c r="K645" t="str">
        <f t="shared" si="123"/>
        <v/>
      </c>
      <c r="L645">
        <f t="shared" si="128"/>
        <v>6.4143901776637004E-3</v>
      </c>
      <c r="M645" t="str">
        <f t="shared" si="129"/>
        <v/>
      </c>
      <c r="N645">
        <f>B645/MAX(B$2:B645)-1</f>
        <v>-2.4962943792202874E-2</v>
      </c>
      <c r="O645">
        <f>C645/MAX(C$2:C645)-1</f>
        <v>-4.9817739975698716E-2</v>
      </c>
      <c r="P645">
        <f t="shared" si="130"/>
        <v>-1.8716559327533577E-2</v>
      </c>
      <c r="Q645">
        <f t="shared" si="131"/>
        <v>2.4818072162863299E-3</v>
      </c>
    </row>
    <row r="646" spans="1:17">
      <c r="A646" s="1">
        <v>34717</v>
      </c>
      <c r="B646">
        <v>1252</v>
      </c>
      <c r="C646">
        <v>7.95</v>
      </c>
      <c r="D646">
        <f t="shared" si="124"/>
        <v>7.0053106629976254E-3</v>
      </c>
      <c r="E646">
        <f t="shared" si="120"/>
        <v>1.648737410902083E-2</v>
      </c>
      <c r="F646">
        <f t="shared" si="125"/>
        <v>7.0299052491031855E-3</v>
      </c>
      <c r="G646">
        <f t="shared" si="121"/>
        <v>1.6624040920716121E-2</v>
      </c>
      <c r="H646">
        <f t="shared" si="126"/>
        <v>7.0053106629976254E-3</v>
      </c>
      <c r="I646">
        <f t="shared" si="122"/>
        <v>1.648737410902083E-2</v>
      </c>
      <c r="J646" t="str">
        <f t="shared" si="127"/>
        <v/>
      </c>
      <c r="K646" t="str">
        <f t="shared" si="123"/>
        <v/>
      </c>
      <c r="L646">
        <f t="shared" si="128"/>
        <v>1.648737410902083E-2</v>
      </c>
      <c r="M646" t="str">
        <f t="shared" si="129"/>
        <v/>
      </c>
      <c r="N646">
        <f>B646/MAX(B$2:B646)-1</f>
        <v>-1.8108525672697495E-2</v>
      </c>
      <c r="O646">
        <f>C646/MAX(C$2:C646)-1</f>
        <v>-3.4021871202916221E-2</v>
      </c>
      <c r="P646">
        <f t="shared" si="130"/>
        <v>9.5271606350555427E-3</v>
      </c>
      <c r="Q646">
        <f t="shared" si="131"/>
        <v>1.1574877201478201E-3</v>
      </c>
    </row>
    <row r="647" spans="1:17">
      <c r="A647" s="1">
        <v>34718</v>
      </c>
      <c r="B647">
        <v>1256.6199999999999</v>
      </c>
      <c r="C647">
        <v>8.02</v>
      </c>
      <c r="D647">
        <f t="shared" si="124"/>
        <v>3.683304145856697E-3</v>
      </c>
      <c r="E647">
        <f t="shared" si="120"/>
        <v>8.7664932121825929E-3</v>
      </c>
      <c r="F647">
        <f t="shared" si="125"/>
        <v>3.6900958466452582E-3</v>
      </c>
      <c r="G647">
        <f t="shared" si="121"/>
        <v>8.8050314465408785E-3</v>
      </c>
      <c r="H647">
        <f t="shared" si="126"/>
        <v>3.683304145856697E-3</v>
      </c>
      <c r="I647">
        <f t="shared" si="122"/>
        <v>8.7664932121825929E-3</v>
      </c>
      <c r="J647" t="str">
        <f t="shared" si="127"/>
        <v/>
      </c>
      <c r="K647" t="str">
        <f t="shared" si="123"/>
        <v/>
      </c>
      <c r="L647">
        <f t="shared" si="128"/>
        <v>8.7664932121825929E-3</v>
      </c>
      <c r="M647" t="str">
        <f t="shared" si="129"/>
        <v/>
      </c>
      <c r="N647">
        <f>B647/MAX(B$2:B647)-1</f>
        <v>-1.4485252021425921E-2</v>
      </c>
      <c r="O647">
        <f>C647/MAX(C$2:C647)-1</f>
        <v>-2.5516403402187193E-2</v>
      </c>
      <c r="P647">
        <f t="shared" si="130"/>
        <v>5.0961303903083177E-3</v>
      </c>
      <c r="Q647">
        <f t="shared" si="131"/>
        <v>6.5108684258315022E-4</v>
      </c>
    </row>
    <row r="648" spans="1:17">
      <c r="A648" s="1">
        <v>34719</v>
      </c>
      <c r="B648">
        <v>1235.1600000000001</v>
      </c>
      <c r="C648">
        <v>7.97</v>
      </c>
      <c r="D648">
        <f t="shared" si="124"/>
        <v>-1.7225060479432095E-2</v>
      </c>
      <c r="E648">
        <f t="shared" si="120"/>
        <v>-6.2539290762994564E-3</v>
      </c>
      <c r="F648">
        <f t="shared" si="125"/>
        <v>-1.7077557256767961E-2</v>
      </c>
      <c r="G648">
        <f t="shared" si="121"/>
        <v>-6.2344139650872821E-3</v>
      </c>
      <c r="H648" t="str">
        <f t="shared" si="126"/>
        <v/>
      </c>
      <c r="I648" t="str">
        <f t="shared" si="122"/>
        <v/>
      </c>
      <c r="J648">
        <f t="shared" si="127"/>
        <v>-1.7225060479432095E-2</v>
      </c>
      <c r="K648">
        <f t="shared" si="123"/>
        <v>-6.2539290762994564E-3</v>
      </c>
      <c r="L648" t="str">
        <f t="shared" si="128"/>
        <v/>
      </c>
      <c r="M648">
        <f t="shared" si="129"/>
        <v>-6.2539290762994564E-3</v>
      </c>
      <c r="N648">
        <f>B648/MAX(B$2:B648)-1</f>
        <v>-3.1315436557419307E-2</v>
      </c>
      <c r="O648">
        <f>C648/MAX(C$2:C648)-1</f>
        <v>-3.1591737545565102E-2</v>
      </c>
      <c r="P648">
        <f t="shared" si="130"/>
        <v>1.1031534961617684E-2</v>
      </c>
      <c r="Q648">
        <f t="shared" si="131"/>
        <v>9.9803788114786779E-4</v>
      </c>
    </row>
    <row r="649" spans="1:17">
      <c r="A649" s="1">
        <v>34720</v>
      </c>
      <c r="B649">
        <v>1225.19</v>
      </c>
      <c r="C649">
        <v>7.79</v>
      </c>
      <c r="D649">
        <f t="shared" si="124"/>
        <v>-8.1045823339025852E-3</v>
      </c>
      <c r="E649">
        <f t="shared" si="120"/>
        <v>-2.2843632919466735E-2</v>
      </c>
      <c r="F649">
        <f t="shared" si="125"/>
        <v>-8.0718287509310427E-3</v>
      </c>
      <c r="G649">
        <f t="shared" si="121"/>
        <v>-2.2584692597239608E-2</v>
      </c>
      <c r="H649" t="str">
        <f t="shared" si="126"/>
        <v/>
      </c>
      <c r="I649" t="str">
        <f t="shared" si="122"/>
        <v/>
      </c>
      <c r="J649">
        <f t="shared" si="127"/>
        <v>-8.1045823339025852E-3</v>
      </c>
      <c r="K649">
        <f t="shared" si="123"/>
        <v>-2.2843632919466735E-2</v>
      </c>
      <c r="L649" t="str">
        <f t="shared" si="128"/>
        <v/>
      </c>
      <c r="M649">
        <f t="shared" si="129"/>
        <v>-2.2843632919466735E-2</v>
      </c>
      <c r="N649">
        <f>B649/MAX(B$2:B649)-1</f>
        <v>-3.9134492467198245E-2</v>
      </c>
      <c r="O649">
        <f>C649/MAX(C$2:C649)-1</f>
        <v>-5.3462940461725394E-2</v>
      </c>
      <c r="P649">
        <f t="shared" si="130"/>
        <v>-1.4630962469826314E-2</v>
      </c>
      <c r="Q649">
        <f t="shared" si="131"/>
        <v>2.8582860028139945E-3</v>
      </c>
    </row>
    <row r="650" spans="1:17">
      <c r="A650" s="1">
        <v>34723</v>
      </c>
      <c r="B650">
        <v>1233.98</v>
      </c>
      <c r="C650">
        <v>7.79</v>
      </c>
      <c r="D650">
        <f t="shared" si="124"/>
        <v>7.1487838859956984E-3</v>
      </c>
      <c r="E650">
        <f t="shared" si="120"/>
        <v>0</v>
      </c>
      <c r="F650">
        <f t="shared" si="125"/>
        <v>7.1743974403970512E-3</v>
      </c>
      <c r="G650">
        <f t="shared" si="121"/>
        <v>0</v>
      </c>
      <c r="H650">
        <f t="shared" si="126"/>
        <v>7.1487838859956984E-3</v>
      </c>
      <c r="I650" t="str">
        <f t="shared" si="122"/>
        <v/>
      </c>
      <c r="J650" t="str">
        <f t="shared" si="127"/>
        <v/>
      </c>
      <c r="K650" t="str">
        <f t="shared" si="123"/>
        <v/>
      </c>
      <c r="L650">
        <f t="shared" si="128"/>
        <v>0</v>
      </c>
      <c r="M650" t="str">
        <f t="shared" si="129"/>
        <v/>
      </c>
      <c r="N650">
        <f>B650/MAX(B$2:B650)-1</f>
        <v>-3.22408614293892E-2</v>
      </c>
      <c r="O650">
        <f>C650/MAX(C$2:C650)-1</f>
        <v>-5.3462940461725394E-2</v>
      </c>
      <c r="P650">
        <f t="shared" si="130"/>
        <v>-7.1232921117035941E-3</v>
      </c>
      <c r="Q650">
        <f t="shared" si="131"/>
        <v>2.8582860028139945E-3</v>
      </c>
    </row>
    <row r="651" spans="1:17">
      <c r="A651" s="1">
        <v>34724</v>
      </c>
      <c r="B651">
        <v>1252.31</v>
      </c>
      <c r="C651">
        <v>7.82</v>
      </c>
      <c r="D651">
        <f t="shared" si="124"/>
        <v>1.4745127966577955E-2</v>
      </c>
      <c r="E651">
        <f t="shared" si="120"/>
        <v>3.8436946745629363E-3</v>
      </c>
      <c r="F651">
        <f t="shared" si="125"/>
        <v>1.4854373652733344E-2</v>
      </c>
      <c r="G651">
        <f t="shared" si="121"/>
        <v>3.8510911424904926E-3</v>
      </c>
      <c r="H651">
        <f t="shared" si="126"/>
        <v>1.4745127966577955E-2</v>
      </c>
      <c r="I651">
        <f t="shared" si="122"/>
        <v>3.8436946745629363E-3</v>
      </c>
      <c r="J651" t="str">
        <f t="shared" si="127"/>
        <v/>
      </c>
      <c r="K651" t="str">
        <f t="shared" si="123"/>
        <v/>
      </c>
      <c r="L651">
        <f t="shared" si="128"/>
        <v>3.8436946745629363E-3</v>
      </c>
      <c r="M651" t="str">
        <f t="shared" si="129"/>
        <v/>
      </c>
      <c r="N651">
        <f>B651/MAX(B$2:B651)-1</f>
        <v>-1.7865405579214011E-2</v>
      </c>
      <c r="O651">
        <f>C651/MAX(C$2:C651)-1</f>
        <v>-4.9817739975698716E-2</v>
      </c>
      <c r="P651">
        <f t="shared" si="130"/>
        <v>-1.0842228004239729E-2</v>
      </c>
      <c r="Q651">
        <f t="shared" si="131"/>
        <v>2.4818072162863299E-3</v>
      </c>
    </row>
    <row r="652" spans="1:17">
      <c r="A652" s="1">
        <v>34725</v>
      </c>
      <c r="B652">
        <v>1243.17</v>
      </c>
      <c r="C652">
        <v>7.81</v>
      </c>
      <c r="D652">
        <f t="shared" si="124"/>
        <v>-7.3252767970515484E-3</v>
      </c>
      <c r="E652">
        <f t="shared" si="120"/>
        <v>-1.2795907056251928E-3</v>
      </c>
      <c r="F652">
        <f t="shared" si="125"/>
        <v>-7.2985123491786652E-3</v>
      </c>
      <c r="G652">
        <f t="shared" si="121"/>
        <v>-1.2787723785167016E-3</v>
      </c>
      <c r="H652" t="str">
        <f t="shared" si="126"/>
        <v/>
      </c>
      <c r="I652" t="str">
        <f t="shared" si="122"/>
        <v/>
      </c>
      <c r="J652">
        <f t="shared" si="127"/>
        <v>-7.3252767970515484E-3</v>
      </c>
      <c r="K652">
        <f t="shared" si="123"/>
        <v>-1.2795907056251928E-3</v>
      </c>
      <c r="L652" t="str">
        <f t="shared" si="128"/>
        <v/>
      </c>
      <c r="M652">
        <f t="shared" si="129"/>
        <v>-1.2795907056251928E-3</v>
      </c>
      <c r="N652">
        <f>B652/MAX(B$2:B652)-1</f>
        <v>-2.5033527045149606E-2</v>
      </c>
      <c r="O652">
        <f>C652/MAX(C$2:C652)-1</f>
        <v>-5.1032806804374387E-2</v>
      </c>
      <c r="P652">
        <f t="shared" si="130"/>
        <v>6.0639981359424944E-3</v>
      </c>
      <c r="Q652">
        <f t="shared" si="131"/>
        <v>2.6043473703326009E-3</v>
      </c>
    </row>
    <row r="653" spans="1:17">
      <c r="A653" s="1">
        <v>34726</v>
      </c>
      <c r="B653">
        <v>1265.3699999999999</v>
      </c>
      <c r="C653">
        <v>7.81</v>
      </c>
      <c r="D653">
        <f t="shared" si="124"/>
        <v>1.7700000465214038E-2</v>
      </c>
      <c r="E653">
        <f t="shared" si="120"/>
        <v>0</v>
      </c>
      <c r="F653">
        <f t="shared" si="125"/>
        <v>1.7857573783151004E-2</v>
      </c>
      <c r="G653">
        <f t="shared" si="121"/>
        <v>0</v>
      </c>
      <c r="H653">
        <f t="shared" si="126"/>
        <v>1.7700000465214038E-2</v>
      </c>
      <c r="I653" t="str">
        <f t="shared" si="122"/>
        <v/>
      </c>
      <c r="J653" t="str">
        <f t="shared" si="127"/>
        <v/>
      </c>
      <c r="K653" t="str">
        <f t="shared" si="123"/>
        <v/>
      </c>
      <c r="L653">
        <f t="shared" si="128"/>
        <v>0</v>
      </c>
      <c r="M653" t="str">
        <f t="shared" si="129"/>
        <v/>
      </c>
      <c r="N653">
        <f>B653/MAX(B$2:B653)-1</f>
        <v>-7.6229913182599418E-3</v>
      </c>
      <c r="O653">
        <f>C653/MAX(C$2:C653)-1</f>
        <v>-5.1032806804374387E-2</v>
      </c>
      <c r="P653">
        <f t="shared" si="130"/>
        <v>-1.7544275587377478E-2</v>
      </c>
      <c r="Q653">
        <f t="shared" si="131"/>
        <v>2.6043473703326009E-3</v>
      </c>
    </row>
    <row r="654" spans="1:17">
      <c r="A654" s="1">
        <v>34727</v>
      </c>
      <c r="B654">
        <v>1279.6400000000001</v>
      </c>
      <c r="C654">
        <v>7.84</v>
      </c>
      <c r="D654">
        <f t="shared" si="124"/>
        <v>1.1214218842162478E-2</v>
      </c>
      <c r="E654">
        <f t="shared" si="120"/>
        <v>3.8338705107218572E-3</v>
      </c>
      <c r="F654">
        <f t="shared" si="125"/>
        <v>1.1277333902337094E-2</v>
      </c>
      <c r="G654">
        <f t="shared" si="121"/>
        <v>3.8412291933418441E-3</v>
      </c>
      <c r="H654">
        <f t="shared" si="126"/>
        <v>1.1214218842162478E-2</v>
      </c>
      <c r="I654">
        <f t="shared" si="122"/>
        <v>3.8338705107218572E-3</v>
      </c>
      <c r="J654" t="str">
        <f t="shared" si="127"/>
        <v/>
      </c>
      <c r="K654" t="str">
        <f t="shared" si="123"/>
        <v/>
      </c>
      <c r="L654">
        <f t="shared" si="128"/>
        <v>3.8338705107218572E-3</v>
      </c>
      <c r="M654" t="str">
        <f t="shared" si="129"/>
        <v/>
      </c>
      <c r="N654">
        <f>B654/MAX(B$2:B654)-1</f>
        <v>0</v>
      </c>
      <c r="O654">
        <f>C654/MAX(C$2:C654)-1</f>
        <v>-4.7387606318347597E-2</v>
      </c>
      <c r="P654">
        <f t="shared" si="130"/>
        <v>-7.3531804379523003E-3</v>
      </c>
      <c r="Q654">
        <f t="shared" si="131"/>
        <v>2.2455852325826971E-3</v>
      </c>
    </row>
    <row r="655" spans="1:17">
      <c r="A655" s="1">
        <v>34730</v>
      </c>
      <c r="B655">
        <v>1273</v>
      </c>
      <c r="C655">
        <v>7.92</v>
      </c>
      <c r="D655">
        <f t="shared" si="124"/>
        <v>-5.2024687980578325E-3</v>
      </c>
      <c r="E655">
        <f t="shared" si="120"/>
        <v>1.0152371464017908E-2</v>
      </c>
      <c r="F655">
        <f t="shared" si="125"/>
        <v>-5.188959394829884E-3</v>
      </c>
      <c r="G655">
        <f t="shared" si="121"/>
        <v>1.0204081632652962E-2</v>
      </c>
      <c r="H655" t="str">
        <f t="shared" si="126"/>
        <v/>
      </c>
      <c r="I655">
        <f t="shared" si="122"/>
        <v>1.0152371464017908E-2</v>
      </c>
      <c r="J655">
        <f t="shared" si="127"/>
        <v>-5.2024687980578325E-3</v>
      </c>
      <c r="K655" t="str">
        <f t="shared" si="123"/>
        <v/>
      </c>
      <c r="L655" t="str">
        <f t="shared" si="128"/>
        <v/>
      </c>
      <c r="M655">
        <f t="shared" si="129"/>
        <v>1.0152371464017908E-2</v>
      </c>
      <c r="N655">
        <f>B655/MAX(B$2:B655)-1</f>
        <v>-5.188959394829884E-3</v>
      </c>
      <c r="O655">
        <f>C655/MAX(C$2:C655)-1</f>
        <v>-3.7667071688942899E-2</v>
      </c>
      <c r="P655">
        <f t="shared" si="130"/>
        <v>1.5473331516424382E-2</v>
      </c>
      <c r="Q655">
        <f t="shared" si="131"/>
        <v>1.4188082896199636E-3</v>
      </c>
    </row>
    <row r="656" spans="1:17">
      <c r="A656" s="1">
        <v>34731</v>
      </c>
      <c r="B656">
        <v>1261.99</v>
      </c>
      <c r="C656">
        <v>7.95</v>
      </c>
      <c r="D656">
        <f t="shared" si="124"/>
        <v>-8.6864794179119364E-3</v>
      </c>
      <c r="E656">
        <f t="shared" si="120"/>
        <v>3.7807228399061523E-3</v>
      </c>
      <c r="F656">
        <f t="shared" si="125"/>
        <v>-8.6488609583660336E-3</v>
      </c>
      <c r="G656">
        <f t="shared" si="121"/>
        <v>3.7878787878788955E-3</v>
      </c>
      <c r="H656" t="str">
        <f t="shared" si="126"/>
        <v/>
      </c>
      <c r="I656">
        <f t="shared" si="122"/>
        <v>3.7807228399061523E-3</v>
      </c>
      <c r="J656">
        <f t="shared" si="127"/>
        <v>-8.6864794179119364E-3</v>
      </c>
      <c r="K656" t="str">
        <f t="shared" si="123"/>
        <v/>
      </c>
      <c r="L656" t="str">
        <f t="shared" si="128"/>
        <v/>
      </c>
      <c r="M656">
        <f t="shared" si="129"/>
        <v>3.7807228399061523E-3</v>
      </c>
      <c r="N656">
        <f>B656/MAX(B$2:B656)-1</f>
        <v>-1.3792941764871447E-2</v>
      </c>
      <c r="O656">
        <f>C656/MAX(C$2:C656)-1</f>
        <v>-3.4021871202916221E-2</v>
      </c>
      <c r="P656">
        <f t="shared" si="130"/>
        <v>1.2545241798247009E-2</v>
      </c>
      <c r="Q656">
        <f t="shared" si="131"/>
        <v>1.1574877201478201E-3</v>
      </c>
    </row>
    <row r="657" spans="1:17">
      <c r="A657" s="1">
        <v>34732</v>
      </c>
      <c r="B657">
        <v>1272.07</v>
      </c>
      <c r="C657">
        <v>7.85</v>
      </c>
      <c r="D657">
        <f t="shared" si="124"/>
        <v>7.9556546929392818E-3</v>
      </c>
      <c r="E657">
        <f t="shared" si="120"/>
        <v>-1.2658396871923577E-2</v>
      </c>
      <c r="F657">
        <f t="shared" si="125"/>
        <v>7.9873850030507398E-3</v>
      </c>
      <c r="G657">
        <f t="shared" si="121"/>
        <v>-1.2578616352201366E-2</v>
      </c>
      <c r="H657">
        <f t="shared" si="126"/>
        <v>7.9556546929392818E-3</v>
      </c>
      <c r="I657" t="str">
        <f t="shared" si="122"/>
        <v/>
      </c>
      <c r="J657" t="str">
        <f t="shared" si="127"/>
        <v/>
      </c>
      <c r="K657">
        <f t="shared" si="123"/>
        <v>-1.2658396871923577E-2</v>
      </c>
      <c r="L657">
        <f t="shared" si="128"/>
        <v>-1.2658396871923577E-2</v>
      </c>
      <c r="M657" t="str">
        <f t="shared" si="129"/>
        <v/>
      </c>
      <c r="N657">
        <f>B657/MAX(B$2:B657)-1</f>
        <v>-5.9157262980213954E-3</v>
      </c>
      <c r="O657">
        <f>C657/MAX(C$2:C657)-1</f>
        <v>-4.6172539489672038E-2</v>
      </c>
      <c r="P657">
        <f t="shared" si="130"/>
        <v>-2.0403034463759573E-2</v>
      </c>
      <c r="Q657">
        <f t="shared" si="131"/>
        <v>2.1319034029253238E-3</v>
      </c>
    </row>
    <row r="658" spans="1:17">
      <c r="A658" s="1">
        <v>34733</v>
      </c>
      <c r="B658">
        <v>1248.49</v>
      </c>
      <c r="C658">
        <v>7.83</v>
      </c>
      <c r="D658">
        <f t="shared" si="124"/>
        <v>-1.8710673756216774E-2</v>
      </c>
      <c r="E658">
        <f t="shared" si="120"/>
        <v>-2.55102179160533E-3</v>
      </c>
      <c r="F658">
        <f t="shared" si="125"/>
        <v>-1.8536715746774846E-2</v>
      </c>
      <c r="G658">
        <f t="shared" si="121"/>
        <v>-2.5477707006369421E-3</v>
      </c>
      <c r="H658" t="str">
        <f t="shared" si="126"/>
        <v/>
      </c>
      <c r="I658" t="str">
        <f t="shared" si="122"/>
        <v/>
      </c>
      <c r="J658">
        <f t="shared" si="127"/>
        <v>-1.8710673756216774E-2</v>
      </c>
      <c r="K658">
        <f t="shared" si="123"/>
        <v>-2.55102179160533E-3</v>
      </c>
      <c r="L658" t="str">
        <f t="shared" si="128"/>
        <v/>
      </c>
      <c r="M658">
        <f t="shared" si="129"/>
        <v>-2.55102179160533E-3</v>
      </c>
      <c r="N658">
        <f>B658/MAX(B$2:B658)-1</f>
        <v>-2.4342783907974175E-2</v>
      </c>
      <c r="O658">
        <f>C658/MAX(C$2:C658)-1</f>
        <v>-4.8602673147023157E-2</v>
      </c>
      <c r="P658">
        <f t="shared" si="130"/>
        <v>1.6290925297631986E-2</v>
      </c>
      <c r="Q658">
        <f t="shared" si="131"/>
        <v>2.362219837036366E-3</v>
      </c>
    </row>
    <row r="659" spans="1:17">
      <c r="A659" s="1">
        <v>34734</v>
      </c>
      <c r="B659">
        <v>1239.4000000000001</v>
      </c>
      <c r="C659">
        <v>7.77</v>
      </c>
      <c r="D659">
        <f t="shared" si="124"/>
        <v>-7.30742954820973E-3</v>
      </c>
      <c r="E659">
        <f t="shared" si="120"/>
        <v>-7.6923456231557255E-3</v>
      </c>
      <c r="F659">
        <f t="shared" si="125"/>
        <v>-7.2807952006022081E-3</v>
      </c>
      <c r="G659">
        <f t="shared" si="121"/>
        <v>-7.6628352490422103E-3</v>
      </c>
      <c r="H659" t="str">
        <f t="shared" si="126"/>
        <v/>
      </c>
      <c r="I659" t="str">
        <f t="shared" si="122"/>
        <v/>
      </c>
      <c r="J659">
        <f t="shared" si="127"/>
        <v>-7.30742954820973E-3</v>
      </c>
      <c r="K659">
        <f t="shared" si="123"/>
        <v>-7.6923456231557255E-3</v>
      </c>
      <c r="L659" t="str">
        <f t="shared" si="128"/>
        <v/>
      </c>
      <c r="M659">
        <f t="shared" si="129"/>
        <v>-7.6923456231557255E-3</v>
      </c>
      <c r="N659">
        <f>B659/MAX(B$2:B659)-1</f>
        <v>-3.1446344284330019E-2</v>
      </c>
      <c r="O659">
        <f>C659/MAX(C$2:C659)-1</f>
        <v>-5.5893074119076624E-2</v>
      </c>
      <c r="P659">
        <f t="shared" si="130"/>
        <v>-3.8484200425759063E-4</v>
      </c>
      <c r="Q659">
        <f t="shared" si="131"/>
        <v>3.1240357344805934E-3</v>
      </c>
    </row>
    <row r="660" spans="1:17">
      <c r="A660" s="1">
        <v>34737</v>
      </c>
      <c r="B660">
        <v>1243.77</v>
      </c>
      <c r="C660">
        <v>7.71</v>
      </c>
      <c r="D660">
        <f t="shared" si="124"/>
        <v>3.5196982175170429E-3</v>
      </c>
      <c r="E660">
        <f t="shared" si="120"/>
        <v>-7.7519768043179359E-3</v>
      </c>
      <c r="F660">
        <f t="shared" si="125"/>
        <v>3.5258996288525246E-3</v>
      </c>
      <c r="G660">
        <f t="shared" si="121"/>
        <v>-7.7220077220077066E-3</v>
      </c>
      <c r="H660">
        <f t="shared" si="126"/>
        <v>3.5196982175170429E-3</v>
      </c>
      <c r="I660" t="str">
        <f t="shared" si="122"/>
        <v/>
      </c>
      <c r="J660" t="str">
        <f t="shared" si="127"/>
        <v/>
      </c>
      <c r="K660">
        <f t="shared" si="123"/>
        <v>-7.7519768043179359E-3</v>
      </c>
      <c r="L660">
        <f t="shared" si="128"/>
        <v>-7.7519768043179359E-3</v>
      </c>
      <c r="M660" t="str">
        <f t="shared" si="129"/>
        <v/>
      </c>
      <c r="N660">
        <f>B660/MAX(B$2:B660)-1</f>
        <v>-2.8031321309118229E-2</v>
      </c>
      <c r="O660">
        <f>C660/MAX(C$2:C660)-1</f>
        <v>-6.3183475091130092E-2</v>
      </c>
      <c r="P660">
        <f t="shared" si="130"/>
        <v>-1.1208387700825884E-2</v>
      </c>
      <c r="Q660">
        <f t="shared" si="131"/>
        <v>3.9921515245914564E-3</v>
      </c>
    </row>
    <row r="661" spans="1:17">
      <c r="A661" s="1">
        <v>34738</v>
      </c>
      <c r="B661">
        <v>1216.1400000000001</v>
      </c>
      <c r="C661">
        <v>7.61</v>
      </c>
      <c r="D661">
        <f t="shared" si="124"/>
        <v>-2.2465181267596106E-2</v>
      </c>
      <c r="E661">
        <f t="shared" si="120"/>
        <v>-1.3055015701643607E-2</v>
      </c>
      <c r="F661">
        <f t="shared" si="125"/>
        <v>-2.2214718155285862E-2</v>
      </c>
      <c r="G661">
        <f t="shared" si="121"/>
        <v>-1.2970168612191912E-2</v>
      </c>
      <c r="H661" t="str">
        <f t="shared" si="126"/>
        <v/>
      </c>
      <c r="I661" t="str">
        <f t="shared" si="122"/>
        <v/>
      </c>
      <c r="J661">
        <f t="shared" si="127"/>
        <v>-2.2465181267596106E-2</v>
      </c>
      <c r="K661">
        <f t="shared" si="123"/>
        <v>-1.3055015701643607E-2</v>
      </c>
      <c r="L661" t="str">
        <f t="shared" si="128"/>
        <v/>
      </c>
      <c r="M661">
        <f t="shared" si="129"/>
        <v>-1.3055015701643607E-2</v>
      </c>
      <c r="N661">
        <f>B661/MAX(B$2:B661)-1</f>
        <v>-4.9623331562001827E-2</v>
      </c>
      <c r="O661">
        <f>C661/MAX(C$2:C661)-1</f>
        <v>-7.5334143377885798E-2</v>
      </c>
      <c r="P661">
        <f t="shared" si="130"/>
        <v>9.4545803815464513E-3</v>
      </c>
      <c r="Q661">
        <f t="shared" si="131"/>
        <v>5.6752331584798543E-3</v>
      </c>
    </row>
    <row r="662" spans="1:17">
      <c r="A662" s="1">
        <v>34739</v>
      </c>
      <c r="B662">
        <v>1223.55</v>
      </c>
      <c r="C662">
        <v>7.56</v>
      </c>
      <c r="D662">
        <f t="shared" si="124"/>
        <v>6.0745609367708966E-3</v>
      </c>
      <c r="E662">
        <f t="shared" si="120"/>
        <v>-6.5919816821529489E-3</v>
      </c>
      <c r="F662">
        <f t="shared" si="125"/>
        <v>6.0930484977057553E-3</v>
      </c>
      <c r="G662">
        <f t="shared" si="121"/>
        <v>-6.5703022339028694E-3</v>
      </c>
      <c r="H662">
        <f t="shared" si="126"/>
        <v>6.0745609367708966E-3</v>
      </c>
      <c r="I662" t="str">
        <f t="shared" si="122"/>
        <v/>
      </c>
      <c r="J662" t="str">
        <f t="shared" si="127"/>
        <v/>
      </c>
      <c r="K662">
        <f t="shared" si="123"/>
        <v>-6.5919816821529489E-3</v>
      </c>
      <c r="L662">
        <f t="shared" si="128"/>
        <v>-6.5919816821529489E-3</v>
      </c>
      <c r="M662" t="str">
        <f t="shared" si="129"/>
        <v/>
      </c>
      <c r="N662">
        <f>B662/MAX(B$2:B662)-1</f>
        <v>-4.3832640430121028E-2</v>
      </c>
      <c r="O662">
        <f>C662/MAX(C$2:C662)-1</f>
        <v>-8.1409477521263818E-2</v>
      </c>
      <c r="P662">
        <f t="shared" si="130"/>
        <v>-1.2586659604216011E-2</v>
      </c>
      <c r="Q662">
        <f t="shared" si="131"/>
        <v>6.6275030302851588E-3</v>
      </c>
    </row>
    <row r="663" spans="1:17">
      <c r="A663" s="1">
        <v>34740</v>
      </c>
      <c r="B663">
        <v>1254.04</v>
      </c>
      <c r="C663">
        <v>7.64</v>
      </c>
      <c r="D663">
        <f t="shared" si="124"/>
        <v>2.4613870196073705E-2</v>
      </c>
      <c r="E663">
        <f t="shared" si="120"/>
        <v>1.0526412986987603E-2</v>
      </c>
      <c r="F663">
        <f t="shared" si="125"/>
        <v>2.4919292223448242E-2</v>
      </c>
      <c r="G663">
        <f t="shared" si="121"/>
        <v>1.0582010582010692E-2</v>
      </c>
      <c r="H663">
        <f t="shared" si="126"/>
        <v>2.4613870196073705E-2</v>
      </c>
      <c r="I663">
        <f t="shared" si="122"/>
        <v>1.0526412986987603E-2</v>
      </c>
      <c r="J663" t="str">
        <f t="shared" si="127"/>
        <v/>
      </c>
      <c r="K663" t="str">
        <f t="shared" si="123"/>
        <v/>
      </c>
      <c r="L663">
        <f t="shared" si="128"/>
        <v>1.0526412986987603E-2</v>
      </c>
      <c r="M663" t="str">
        <f t="shared" si="129"/>
        <v/>
      </c>
      <c r="N663">
        <f>B663/MAX(B$2:B663)-1</f>
        <v>-2.0005626582476399E-2</v>
      </c>
      <c r="O663">
        <f>C663/MAX(C$2:C663)-1</f>
        <v>-7.168894289185912E-2</v>
      </c>
      <c r="P663">
        <f t="shared" si="130"/>
        <v>-1.3988693305142519E-2</v>
      </c>
      <c r="Q663">
        <f t="shared" si="131"/>
        <v>5.1393045329522378E-3</v>
      </c>
    </row>
    <row r="664" spans="1:17">
      <c r="A664" s="1">
        <v>34741</v>
      </c>
      <c r="B664">
        <v>1230.1300000000001</v>
      </c>
      <c r="C664">
        <v>7.7</v>
      </c>
      <c r="D664">
        <f t="shared" si="124"/>
        <v>-1.9250484772305072E-2</v>
      </c>
      <c r="E664">
        <f t="shared" si="120"/>
        <v>7.8227256812090779E-3</v>
      </c>
      <c r="F664">
        <f t="shared" si="125"/>
        <v>-1.9066377468023199E-2</v>
      </c>
      <c r="G664">
        <f t="shared" si="121"/>
        <v>7.8534031413612926E-3</v>
      </c>
      <c r="H664" t="str">
        <f t="shared" si="126"/>
        <v/>
      </c>
      <c r="I664">
        <f t="shared" si="122"/>
        <v>7.8227256812090779E-3</v>
      </c>
      <c r="J664">
        <f t="shared" si="127"/>
        <v>-1.9250484772305072E-2</v>
      </c>
      <c r="K664" t="str">
        <f t="shared" si="123"/>
        <v/>
      </c>
      <c r="L664" t="str">
        <f t="shared" si="128"/>
        <v/>
      </c>
      <c r="M664">
        <f t="shared" si="129"/>
        <v>7.8227256812090779E-3</v>
      </c>
      <c r="N664">
        <f>B664/MAX(B$2:B664)-1</f>
        <v>-3.869056922259384E-2</v>
      </c>
      <c r="O664">
        <f>C664/MAX(C$2:C664)-1</f>
        <v>-6.4398541919805652E-2</v>
      </c>
      <c r="P664">
        <f t="shared" si="130"/>
        <v>2.7443019579550532E-2</v>
      </c>
      <c r="Q664">
        <f t="shared" si="131"/>
        <v>4.1471722013969661E-3</v>
      </c>
    </row>
    <row r="665" spans="1:17">
      <c r="A665" s="1">
        <v>34745</v>
      </c>
      <c r="B665">
        <v>1241.8699999999999</v>
      </c>
      <c r="C665">
        <v>7.68</v>
      </c>
      <c r="D665">
        <f t="shared" si="124"/>
        <v>9.4984532894029586E-3</v>
      </c>
      <c r="E665">
        <f t="shared" si="120"/>
        <v>-2.6007817000574785E-3</v>
      </c>
      <c r="F665">
        <f t="shared" si="125"/>
        <v>9.5437067626997774E-3</v>
      </c>
      <c r="G665">
        <f t="shared" si="121"/>
        <v>-2.5974025974027093E-3</v>
      </c>
      <c r="H665">
        <f t="shared" si="126"/>
        <v>9.4984532894029586E-3</v>
      </c>
      <c r="I665" t="str">
        <f t="shared" si="122"/>
        <v/>
      </c>
      <c r="J665" t="str">
        <f t="shared" si="127"/>
        <v/>
      </c>
      <c r="K665">
        <f t="shared" si="123"/>
        <v>-2.6007817000574785E-3</v>
      </c>
      <c r="L665">
        <f t="shared" si="128"/>
        <v>-2.6007817000574785E-3</v>
      </c>
      <c r="M665" t="str">
        <f t="shared" si="129"/>
        <v/>
      </c>
      <c r="N665">
        <f>B665/MAX(B$2:B665)-1</f>
        <v>-2.9516113907036567E-2</v>
      </c>
      <c r="O665">
        <f>C665/MAX(C$2:C665)-1</f>
        <v>-6.6828675577156882E-2</v>
      </c>
      <c r="P665">
        <f t="shared" si="130"/>
        <v>-1.2026333559183255E-2</v>
      </c>
      <c r="Q665">
        <f t="shared" si="131"/>
        <v>4.4660718793968846E-3</v>
      </c>
    </row>
    <row r="666" spans="1:17">
      <c r="A666" s="1">
        <v>34746</v>
      </c>
      <c r="B666">
        <v>1224.03</v>
      </c>
      <c r="C666">
        <v>7.63</v>
      </c>
      <c r="D666">
        <f t="shared" si="124"/>
        <v>-1.4469614552037838E-2</v>
      </c>
      <c r="E666">
        <f t="shared" si="120"/>
        <v>-6.5317018632151244E-3</v>
      </c>
      <c r="F666">
        <f t="shared" si="125"/>
        <v>-1.4365432774766984E-2</v>
      </c>
      <c r="G666">
        <f t="shared" si="121"/>
        <v>-6.5104166666666297E-3</v>
      </c>
      <c r="H666" t="str">
        <f t="shared" si="126"/>
        <v/>
      </c>
      <c r="I666" t="str">
        <f t="shared" si="122"/>
        <v/>
      </c>
      <c r="J666">
        <f t="shared" si="127"/>
        <v>-1.4469614552037838E-2</v>
      </c>
      <c r="K666">
        <f t="shared" si="123"/>
        <v>-6.5317018632151244E-3</v>
      </c>
      <c r="L666" t="str">
        <f t="shared" si="128"/>
        <v/>
      </c>
      <c r="M666">
        <f t="shared" si="129"/>
        <v>-6.5317018632151244E-3</v>
      </c>
      <c r="N666">
        <f>B666/MAX(B$2:B666)-1</f>
        <v>-4.3457534931699682E-2</v>
      </c>
      <c r="O666">
        <f>C666/MAX(C$2:C666)-1</f>
        <v>-7.2904009720534679E-2</v>
      </c>
      <c r="P666">
        <f t="shared" si="130"/>
        <v>7.969501445362015E-3</v>
      </c>
      <c r="Q666">
        <f t="shared" si="131"/>
        <v>5.3149946333318149E-3</v>
      </c>
    </row>
    <row r="667" spans="1:17">
      <c r="A667" s="1">
        <v>34747</v>
      </c>
      <c r="B667">
        <v>1237.28</v>
      </c>
      <c r="C667">
        <v>7.62</v>
      </c>
      <c r="D667">
        <f t="shared" si="124"/>
        <v>1.0766728284892731E-2</v>
      </c>
      <c r="E667">
        <f t="shared" si="120"/>
        <v>-1.3114755978107554E-3</v>
      </c>
      <c r="F667">
        <f t="shared" si="125"/>
        <v>1.0824898082563372E-2</v>
      </c>
      <c r="G667">
        <f t="shared" si="121"/>
        <v>-1.3106159895150959E-3</v>
      </c>
      <c r="H667">
        <f t="shared" si="126"/>
        <v>1.0766728284892731E-2</v>
      </c>
      <c r="I667" t="str">
        <f t="shared" si="122"/>
        <v/>
      </c>
      <c r="J667" t="str">
        <f t="shared" si="127"/>
        <v/>
      </c>
      <c r="K667">
        <f t="shared" si="123"/>
        <v>-1.3114755978107554E-3</v>
      </c>
      <c r="L667">
        <f t="shared" si="128"/>
        <v>-1.3114755978107554E-3</v>
      </c>
      <c r="M667" t="str">
        <f t="shared" si="129"/>
        <v/>
      </c>
      <c r="N667">
        <f>B667/MAX(B$2:B667)-1</f>
        <v>-3.3103060235691428E-2</v>
      </c>
      <c r="O667">
        <f>C667/MAX(C$2:C667)-1</f>
        <v>-7.4119076549210239E-2</v>
      </c>
      <c r="P667">
        <f t="shared" si="130"/>
        <v>-1.200555516103563E-2</v>
      </c>
      <c r="Q667">
        <f t="shared" si="131"/>
        <v>5.4936375085076873E-3</v>
      </c>
    </row>
    <row r="668" spans="1:17">
      <c r="A668" s="1">
        <v>34748</v>
      </c>
      <c r="B668">
        <v>1239.22</v>
      </c>
      <c r="C668">
        <v>7.58</v>
      </c>
      <c r="D668">
        <f t="shared" si="124"/>
        <v>1.5667275564973525E-3</v>
      </c>
      <c r="E668">
        <f t="shared" si="120"/>
        <v>-5.263170044274644E-3</v>
      </c>
      <c r="F668">
        <f t="shared" si="125"/>
        <v>1.567955515324071E-3</v>
      </c>
      <c r="G668">
        <f t="shared" si="121"/>
        <v>-5.2493438320210251E-3</v>
      </c>
      <c r="H668">
        <f t="shared" si="126"/>
        <v>1.5667275564973525E-3</v>
      </c>
      <c r="I668" t="str">
        <f t="shared" si="122"/>
        <v/>
      </c>
      <c r="J668" t="str">
        <f t="shared" si="127"/>
        <v/>
      </c>
      <c r="K668">
        <f t="shared" si="123"/>
        <v>-5.263170044274644E-3</v>
      </c>
      <c r="L668">
        <f t="shared" si="128"/>
        <v>-5.263170044274644E-3</v>
      </c>
      <c r="M668" t="str">
        <f t="shared" si="129"/>
        <v/>
      </c>
      <c r="N668">
        <f>B668/MAX(B$2:B668)-1</f>
        <v>-3.1587008846238107E-2</v>
      </c>
      <c r="O668">
        <f>C668/MAX(C$2:C668)-1</f>
        <v>-7.8979343863912588E-2</v>
      </c>
      <c r="P668">
        <f t="shared" si="130"/>
        <v>-6.8066268592203993E-3</v>
      </c>
      <c r="Q668">
        <f t="shared" si="131"/>
        <v>6.237736757174147E-3</v>
      </c>
    </row>
    <row r="669" spans="1:17">
      <c r="A669" s="1">
        <v>34751</v>
      </c>
      <c r="B669">
        <v>1272.1400000000001</v>
      </c>
      <c r="C669">
        <v>7.64</v>
      </c>
      <c r="D669">
        <f t="shared" si="124"/>
        <v>2.6218372319450817E-2</v>
      </c>
      <c r="E669">
        <f t="shared" si="120"/>
        <v>7.8844035241488353E-3</v>
      </c>
      <c r="F669">
        <f t="shared" si="125"/>
        <v>2.6565097399977367E-2</v>
      </c>
      <c r="G669">
        <f t="shared" si="121"/>
        <v>7.9155672823219003E-3</v>
      </c>
      <c r="H669">
        <f t="shared" si="126"/>
        <v>2.6218372319450817E-2</v>
      </c>
      <c r="I669">
        <f t="shared" si="122"/>
        <v>7.8844035241488353E-3</v>
      </c>
      <c r="J669" t="str">
        <f t="shared" si="127"/>
        <v/>
      </c>
      <c r="K669" t="str">
        <f t="shared" si="123"/>
        <v/>
      </c>
      <c r="L669">
        <f t="shared" si="128"/>
        <v>7.8844035241488353E-3</v>
      </c>
      <c r="M669" t="str">
        <f t="shared" si="129"/>
        <v/>
      </c>
      <c r="N669">
        <f>B669/MAX(B$2:B669)-1</f>
        <v>-5.8610234128348981E-3</v>
      </c>
      <c r="O669">
        <f>C669/MAX(C$2:C669)-1</f>
        <v>-7.168894289185912E-2</v>
      </c>
      <c r="P669">
        <f t="shared" si="130"/>
        <v>-1.8166924011823404E-2</v>
      </c>
      <c r="Q669">
        <f t="shared" si="131"/>
        <v>5.1393045329522378E-3</v>
      </c>
    </row>
    <row r="670" spans="1:17">
      <c r="A670" s="1">
        <v>34752</v>
      </c>
      <c r="B670">
        <v>1271.18</v>
      </c>
      <c r="C670">
        <v>7.68</v>
      </c>
      <c r="D670">
        <f t="shared" si="124"/>
        <v>-7.54918803447687E-4</v>
      </c>
      <c r="E670">
        <f t="shared" si="120"/>
        <v>5.2219439811516249E-3</v>
      </c>
      <c r="F670">
        <f t="shared" si="125"/>
        <v>-7.5463392393926298E-4</v>
      </c>
      <c r="G670">
        <f t="shared" si="121"/>
        <v>5.2356020942407877E-3</v>
      </c>
      <c r="H670" t="str">
        <f t="shared" si="126"/>
        <v/>
      </c>
      <c r="I670">
        <f t="shared" si="122"/>
        <v>5.2219439811516249E-3</v>
      </c>
      <c r="J670">
        <f t="shared" si="127"/>
        <v>-7.54918803447687E-4</v>
      </c>
      <c r="K670" t="str">
        <f t="shared" si="123"/>
        <v/>
      </c>
      <c r="L670" t="str">
        <f t="shared" si="128"/>
        <v/>
      </c>
      <c r="M670">
        <f t="shared" si="129"/>
        <v>5.2219439811516249E-3</v>
      </c>
      <c r="N670">
        <f>B670/MAX(B$2:B670)-1</f>
        <v>-6.611234409677702E-3</v>
      </c>
      <c r="O670">
        <f>C670/MAX(C$2:C670)-1</f>
        <v>-6.6828675577156882E-2</v>
      </c>
      <c r="P670">
        <f t="shared" si="130"/>
        <v>5.9947598673417701E-3</v>
      </c>
      <c r="Q670">
        <f t="shared" si="131"/>
        <v>4.4660718793968846E-3</v>
      </c>
    </row>
    <row r="671" spans="1:17">
      <c r="A671" s="1">
        <v>34753</v>
      </c>
      <c r="B671">
        <v>1253.4100000000001</v>
      </c>
      <c r="C671">
        <v>7.73</v>
      </c>
      <c r="D671">
        <f t="shared" si="124"/>
        <v>-1.4077765875450425E-2</v>
      </c>
      <c r="E671">
        <f t="shared" si="120"/>
        <v>6.4893154397498683E-3</v>
      </c>
      <c r="F671">
        <f t="shared" si="125"/>
        <v>-1.3979137494296578E-2</v>
      </c>
      <c r="G671">
        <f t="shared" si="121"/>
        <v>6.5104166666667407E-3</v>
      </c>
      <c r="H671" t="str">
        <f t="shared" si="126"/>
        <v/>
      </c>
      <c r="I671">
        <f t="shared" si="122"/>
        <v>6.4893154397498683E-3</v>
      </c>
      <c r="J671">
        <f t="shared" si="127"/>
        <v>-1.4077765875450425E-2</v>
      </c>
      <c r="K671" t="str">
        <f t="shared" si="123"/>
        <v/>
      </c>
      <c r="L671" t="str">
        <f t="shared" si="128"/>
        <v/>
      </c>
      <c r="M671">
        <f t="shared" si="129"/>
        <v>6.4893154397498683E-3</v>
      </c>
      <c r="N671">
        <f>B671/MAX(B$2:B671)-1</f>
        <v>-2.049795254915443E-2</v>
      </c>
      <c r="O671">
        <f>C671/MAX(C$2:C671)-1</f>
        <v>-6.0753341433778862E-2</v>
      </c>
      <c r="P671">
        <f t="shared" si="130"/>
        <v>2.0780041214234268E-2</v>
      </c>
      <c r="Q671">
        <f t="shared" si="131"/>
        <v>3.6909684953693113E-3</v>
      </c>
    </row>
    <row r="672" spans="1:17">
      <c r="A672" s="1">
        <v>34754</v>
      </c>
      <c r="B672">
        <v>1245.02</v>
      </c>
      <c r="C672">
        <v>7.71</v>
      </c>
      <c r="D672">
        <f t="shared" si="124"/>
        <v>-6.7162430309681068E-3</v>
      </c>
      <c r="E672">
        <f t="shared" si="120"/>
        <v>-2.5906750240925064E-3</v>
      </c>
      <c r="F672">
        <f t="shared" si="125"/>
        <v>-6.6937394787022209E-3</v>
      </c>
      <c r="G672">
        <f t="shared" si="121"/>
        <v>-2.5873221216041742E-3</v>
      </c>
      <c r="H672" t="str">
        <f t="shared" si="126"/>
        <v/>
      </c>
      <c r="I672" t="str">
        <f t="shared" si="122"/>
        <v/>
      </c>
      <c r="J672">
        <f t="shared" si="127"/>
        <v>-6.7162430309681068E-3</v>
      </c>
      <c r="K672">
        <f t="shared" si="123"/>
        <v>-2.5906750240925064E-3</v>
      </c>
      <c r="L672" t="str">
        <f t="shared" si="128"/>
        <v/>
      </c>
      <c r="M672">
        <f t="shared" si="129"/>
        <v>-2.5906750240925064E-3</v>
      </c>
      <c r="N672">
        <f>B672/MAX(B$2:B672)-1</f>
        <v>-2.7054484073645857E-2</v>
      </c>
      <c r="O672">
        <f>C672/MAX(C$2:C672)-1</f>
        <v>-6.3183475091130092E-2</v>
      </c>
      <c r="P672">
        <f t="shared" si="130"/>
        <v>4.1340898777211255E-3</v>
      </c>
      <c r="Q672">
        <f t="shared" si="131"/>
        <v>3.9921515245914564E-3</v>
      </c>
    </row>
    <row r="673" spans="1:17">
      <c r="A673" s="1">
        <v>34755</v>
      </c>
      <c r="B673">
        <v>1238.33</v>
      </c>
      <c r="C673">
        <v>7.67</v>
      </c>
      <c r="D673">
        <f t="shared" si="124"/>
        <v>-5.3878963367207464E-3</v>
      </c>
      <c r="E673">
        <f t="shared" si="120"/>
        <v>-5.2015721960732841E-3</v>
      </c>
      <c r="F673">
        <f t="shared" si="125"/>
        <v>-5.3734076561019473E-3</v>
      </c>
      <c r="G673">
        <f t="shared" si="121"/>
        <v>-5.188067444876765E-3</v>
      </c>
      <c r="H673" t="str">
        <f t="shared" si="126"/>
        <v/>
      </c>
      <c r="I673" t="str">
        <f t="shared" si="122"/>
        <v/>
      </c>
      <c r="J673">
        <f t="shared" si="127"/>
        <v>-5.3878963367207464E-3</v>
      </c>
      <c r="K673">
        <f t="shared" si="123"/>
        <v>-5.2015721960732841E-3</v>
      </c>
      <c r="L673" t="str">
        <f t="shared" si="128"/>
        <v/>
      </c>
      <c r="M673">
        <f t="shared" si="129"/>
        <v>-5.2015721960732841E-3</v>
      </c>
      <c r="N673">
        <f>B673/MAX(B$2:B673)-1</f>
        <v>-3.2282516957894525E-2</v>
      </c>
      <c r="O673">
        <f>C673/MAX(C$2:C673)-1</f>
        <v>-6.804374240583233E-2</v>
      </c>
      <c r="P673">
        <f t="shared" si="130"/>
        <v>1.8634150006824335E-4</v>
      </c>
      <c r="Q673">
        <f t="shared" si="131"/>
        <v>4.6299508805912647E-3</v>
      </c>
    </row>
    <row r="674" spans="1:17">
      <c r="A674" s="1">
        <v>34758</v>
      </c>
      <c r="B674">
        <v>1236.1600000000001</v>
      </c>
      <c r="C674">
        <v>7.57</v>
      </c>
      <c r="D674">
        <f t="shared" si="124"/>
        <v>-1.7538972121700046E-3</v>
      </c>
      <c r="E674">
        <f t="shared" si="120"/>
        <v>-1.312354792980734E-2</v>
      </c>
      <c r="F674">
        <f t="shared" si="125"/>
        <v>-1.7523600332705058E-3</v>
      </c>
      <c r="G674">
        <f t="shared" si="121"/>
        <v>-1.3037809647979071E-2</v>
      </c>
      <c r="H674" t="str">
        <f t="shared" si="126"/>
        <v/>
      </c>
      <c r="I674" t="str">
        <f t="shared" si="122"/>
        <v/>
      </c>
      <c r="J674">
        <f t="shared" si="127"/>
        <v>-1.7538972121700046E-3</v>
      </c>
      <c r="K674">
        <f t="shared" si="123"/>
        <v>-1.312354792980734E-2</v>
      </c>
      <c r="L674" t="str">
        <f t="shared" si="128"/>
        <v/>
      </c>
      <c r="M674">
        <f t="shared" si="129"/>
        <v>-1.312354792980734E-2</v>
      </c>
      <c r="N674">
        <f>B674/MAX(B$2:B674)-1</f>
        <v>-3.3978306398674607E-2</v>
      </c>
      <c r="O674">
        <f>C674/MAX(C$2:C674)-1</f>
        <v>-8.0194410692588147E-2</v>
      </c>
      <c r="P674">
        <f t="shared" si="130"/>
        <v>-1.1305260501376924E-2</v>
      </c>
      <c r="Q674">
        <f t="shared" si="131"/>
        <v>6.4311435063314961E-3</v>
      </c>
    </row>
    <row r="675" spans="1:17">
      <c r="A675" s="1">
        <v>34759</v>
      </c>
      <c r="B675">
        <v>1225.5</v>
      </c>
      <c r="C675">
        <v>7.55</v>
      </c>
      <c r="D675">
        <f t="shared" si="124"/>
        <v>-8.6608765097493049E-3</v>
      </c>
      <c r="E675">
        <f t="shared" si="120"/>
        <v>-2.6455041884241655E-3</v>
      </c>
      <c r="F675">
        <f t="shared" si="125"/>
        <v>-8.6234791612737061E-3</v>
      </c>
      <c r="G675">
        <f t="shared" si="121"/>
        <v>-2.6420079260238705E-3</v>
      </c>
      <c r="H675" t="str">
        <f t="shared" si="126"/>
        <v/>
      </c>
      <c r="I675" t="str">
        <f t="shared" si="122"/>
        <v/>
      </c>
      <c r="J675">
        <f t="shared" si="127"/>
        <v>-8.6608765097493049E-3</v>
      </c>
      <c r="K675">
        <f t="shared" si="123"/>
        <v>-2.6455041884241655E-3</v>
      </c>
      <c r="L675" t="str">
        <f t="shared" si="128"/>
        <v/>
      </c>
      <c r="M675">
        <f t="shared" si="129"/>
        <v>-2.6455041884241655E-3</v>
      </c>
      <c r="N675">
        <f>B675/MAX(B$2:B675)-1</f>
        <v>-4.2308774342784017E-2</v>
      </c>
      <c r="O675">
        <f>C675/MAX(C$2:C675)-1</f>
        <v>-8.2624544349939266E-2</v>
      </c>
      <c r="P675">
        <f t="shared" si="130"/>
        <v>6.0335010054397564E-3</v>
      </c>
      <c r="Q675">
        <f t="shared" si="131"/>
        <v>6.8268153290350804E-3</v>
      </c>
    </row>
    <row r="676" spans="1:17">
      <c r="A676" s="1">
        <v>34760</v>
      </c>
      <c r="B676">
        <v>1227.7</v>
      </c>
      <c r="C676">
        <v>7.52</v>
      </c>
      <c r="D676">
        <f t="shared" si="124"/>
        <v>1.7935762186270707E-3</v>
      </c>
      <c r="E676">
        <f t="shared" si="120"/>
        <v>-3.9814252991849219E-3</v>
      </c>
      <c r="F676">
        <f t="shared" si="125"/>
        <v>1.7951856385149956E-3</v>
      </c>
      <c r="G676">
        <f t="shared" si="121"/>
        <v>-3.9735099337748769E-3</v>
      </c>
      <c r="H676">
        <f t="shared" si="126"/>
        <v>1.7935762186270707E-3</v>
      </c>
      <c r="I676" t="str">
        <f t="shared" si="122"/>
        <v/>
      </c>
      <c r="J676" t="str">
        <f t="shared" si="127"/>
        <v/>
      </c>
      <c r="K676">
        <f t="shared" si="123"/>
        <v>-3.9814252991849219E-3</v>
      </c>
      <c r="L676">
        <f t="shared" si="128"/>
        <v>-3.9814252991849219E-3</v>
      </c>
      <c r="M676" t="str">
        <f t="shared" si="129"/>
        <v/>
      </c>
      <c r="N676">
        <f>B676/MAX(B$2:B676)-1</f>
        <v>-4.058954080835242E-2</v>
      </c>
      <c r="O676">
        <f>C676/MAX(C$2:C676)-1</f>
        <v>-8.6269744835966056E-2</v>
      </c>
      <c r="P676">
        <f t="shared" si="130"/>
        <v>-5.7583582502576114E-3</v>
      </c>
      <c r="Q676">
        <f t="shared" si="131"/>
        <v>7.4424688740626918E-3</v>
      </c>
    </row>
    <row r="677" spans="1:17">
      <c r="A677" s="1">
        <v>34761</v>
      </c>
      <c r="B677">
        <v>1246.6400000000001</v>
      </c>
      <c r="C677">
        <v>7.5</v>
      </c>
      <c r="D677">
        <f t="shared" si="124"/>
        <v>1.5309431950564877E-2</v>
      </c>
      <c r="E677">
        <f t="shared" si="120"/>
        <v>-2.6631174194836618E-3</v>
      </c>
      <c r="F677">
        <f t="shared" si="125"/>
        <v>1.5427221633949717E-2</v>
      </c>
      <c r="G677">
        <f t="shared" si="121"/>
        <v>-2.6595744680850686E-3</v>
      </c>
      <c r="H677">
        <f t="shared" si="126"/>
        <v>1.5309431950564877E-2</v>
      </c>
      <c r="I677" t="str">
        <f t="shared" si="122"/>
        <v/>
      </c>
      <c r="J677" t="str">
        <f t="shared" si="127"/>
        <v/>
      </c>
      <c r="K677">
        <f t="shared" si="123"/>
        <v>-2.6631174194836618E-3</v>
      </c>
      <c r="L677">
        <f t="shared" si="128"/>
        <v>-2.6631174194836618E-3</v>
      </c>
      <c r="M677" t="str">
        <f t="shared" si="129"/>
        <v/>
      </c>
      <c r="N677">
        <f>B677/MAX(B$2:B677)-1</f>
        <v>-2.5788503016473396E-2</v>
      </c>
      <c r="O677">
        <f>C677/MAX(C$2:C677)-1</f>
        <v>-8.8699878493317175E-2</v>
      </c>
      <c r="P677">
        <f t="shared" si="130"/>
        <v>-1.7812006332596497E-2</v>
      </c>
      <c r="Q677">
        <f t="shared" si="131"/>
        <v>7.8676684447292304E-3</v>
      </c>
    </row>
    <row r="678" spans="1:17">
      <c r="A678" s="1">
        <v>34762</v>
      </c>
      <c r="B678">
        <v>1275.47</v>
      </c>
      <c r="C678">
        <v>7.71</v>
      </c>
      <c r="D678">
        <f t="shared" si="124"/>
        <v>2.286280597974143E-2</v>
      </c>
      <c r="E678">
        <f t="shared" si="120"/>
        <v>2.7615167032973391E-2</v>
      </c>
      <c r="F678">
        <f t="shared" si="125"/>
        <v>2.3126163126483856E-2</v>
      </c>
      <c r="G678">
        <f t="shared" si="121"/>
        <v>2.8000000000000025E-2</v>
      </c>
      <c r="H678">
        <f t="shared" si="126"/>
        <v>2.286280597974143E-2</v>
      </c>
      <c r="I678">
        <f t="shared" si="122"/>
        <v>2.7615167032973391E-2</v>
      </c>
      <c r="J678" t="str">
        <f t="shared" si="127"/>
        <v/>
      </c>
      <c r="K678" t="str">
        <f t="shared" si="123"/>
        <v/>
      </c>
      <c r="L678">
        <f t="shared" si="128"/>
        <v>2.7615167032973391E-2</v>
      </c>
      <c r="M678" t="str">
        <f t="shared" si="129"/>
        <v/>
      </c>
      <c r="N678">
        <f>B678/MAX(B$2:B678)-1</f>
        <v>-3.2587290175362105E-3</v>
      </c>
      <c r="O678">
        <f>C678/MAX(C$2:C678)-1</f>
        <v>-6.3183475091130092E-2</v>
      </c>
      <c r="P678">
        <f t="shared" si="130"/>
        <v>4.7636714309235995E-3</v>
      </c>
      <c r="Q678">
        <f t="shared" si="131"/>
        <v>3.9921515245914564E-3</v>
      </c>
    </row>
    <row r="679" spans="1:17">
      <c r="A679" s="1">
        <v>34765</v>
      </c>
      <c r="B679">
        <v>1282.73</v>
      </c>
      <c r="C679">
        <v>7.71</v>
      </c>
      <c r="D679">
        <f t="shared" si="124"/>
        <v>5.6758810807937725E-3</v>
      </c>
      <c r="E679">
        <f t="shared" si="120"/>
        <v>0</v>
      </c>
      <c r="F679">
        <f t="shared" si="125"/>
        <v>5.6920194124518986E-3</v>
      </c>
      <c r="G679">
        <f t="shared" si="121"/>
        <v>0</v>
      </c>
      <c r="H679">
        <f t="shared" si="126"/>
        <v>5.6758810807937725E-3</v>
      </c>
      <c r="I679" t="str">
        <f t="shared" si="122"/>
        <v/>
      </c>
      <c r="J679" t="str">
        <f t="shared" si="127"/>
        <v/>
      </c>
      <c r="K679" t="str">
        <f t="shared" si="123"/>
        <v/>
      </c>
      <c r="L679">
        <f t="shared" si="128"/>
        <v>0</v>
      </c>
      <c r="M679" t="str">
        <f t="shared" si="129"/>
        <v/>
      </c>
      <c r="N679">
        <f>B679/MAX(B$2:B679)-1</f>
        <v>0</v>
      </c>
      <c r="O679">
        <f>C679/MAX(C$2:C679)-1</f>
        <v>-6.3183475091130092E-2</v>
      </c>
      <c r="P679">
        <f t="shared" si="130"/>
        <v>-5.6598036999212509E-3</v>
      </c>
      <c r="Q679">
        <f t="shared" si="131"/>
        <v>3.9921515245914564E-3</v>
      </c>
    </row>
    <row r="680" spans="1:17">
      <c r="A680" s="1">
        <v>34766</v>
      </c>
      <c r="B680">
        <v>1279.8399999999999</v>
      </c>
      <c r="C680">
        <v>7.77</v>
      </c>
      <c r="D680">
        <f t="shared" si="124"/>
        <v>-2.2555490973827277E-3</v>
      </c>
      <c r="E680">
        <f t="shared" si="120"/>
        <v>7.7519768043179237E-3</v>
      </c>
      <c r="F680">
        <f t="shared" si="125"/>
        <v>-2.2530072579577398E-3</v>
      </c>
      <c r="G680">
        <f t="shared" si="121"/>
        <v>7.7821011673151474E-3</v>
      </c>
      <c r="H680" t="str">
        <f t="shared" si="126"/>
        <v/>
      </c>
      <c r="I680">
        <f t="shared" si="122"/>
        <v>7.7519768043179237E-3</v>
      </c>
      <c r="J680">
        <f t="shared" si="127"/>
        <v>-2.2555490973827277E-3</v>
      </c>
      <c r="K680" t="str">
        <f t="shared" si="123"/>
        <v/>
      </c>
      <c r="L680" t="str">
        <f t="shared" si="128"/>
        <v/>
      </c>
      <c r="M680">
        <f t="shared" si="129"/>
        <v>7.7519768043179237E-3</v>
      </c>
      <c r="N680">
        <f>B680/MAX(B$2:B680)-1</f>
        <v>-2.2530072579577398E-3</v>
      </c>
      <c r="O680">
        <f>C680/MAX(C$2:C680)-1</f>
        <v>-5.5893074119076624E-2</v>
      </c>
      <c r="P680">
        <f t="shared" si="130"/>
        <v>1.0057768651042576E-2</v>
      </c>
      <c r="Q680">
        <f t="shared" si="131"/>
        <v>3.1240357344805934E-3</v>
      </c>
    </row>
    <row r="681" spans="1:17">
      <c r="A681" s="1">
        <v>34767</v>
      </c>
      <c r="B681">
        <v>1286.8399999999999</v>
      </c>
      <c r="C681">
        <v>7.87</v>
      </c>
      <c r="D681">
        <f t="shared" si="124"/>
        <v>5.4545306429075223E-3</v>
      </c>
      <c r="E681">
        <f t="shared" si="120"/>
        <v>1.2787898049755907E-2</v>
      </c>
      <c r="F681">
        <f t="shared" si="125"/>
        <v>5.469433679209823E-3</v>
      </c>
      <c r="G681">
        <f t="shared" si="121"/>
        <v>1.2870012870012992E-2</v>
      </c>
      <c r="H681">
        <f t="shared" si="126"/>
        <v>5.4545306429075223E-3</v>
      </c>
      <c r="I681">
        <f t="shared" si="122"/>
        <v>1.2787898049755907E-2</v>
      </c>
      <c r="J681" t="str">
        <f t="shared" si="127"/>
        <v/>
      </c>
      <c r="K681" t="str">
        <f t="shared" si="123"/>
        <v/>
      </c>
      <c r="L681">
        <f t="shared" si="128"/>
        <v>1.2787898049755907E-2</v>
      </c>
      <c r="M681" t="str">
        <f t="shared" si="129"/>
        <v/>
      </c>
      <c r="N681">
        <f>B681/MAX(B$2:B681)-1</f>
        <v>0</v>
      </c>
      <c r="O681">
        <f>C681/MAX(C$2:C681)-1</f>
        <v>-4.3742405832320808E-2</v>
      </c>
      <c r="P681">
        <f t="shared" si="130"/>
        <v>7.360322395602914E-3</v>
      </c>
      <c r="Q681">
        <f t="shared" si="131"/>
        <v>1.9133980679994535E-3</v>
      </c>
    </row>
    <row r="682" spans="1:17">
      <c r="A682" s="1">
        <v>34768</v>
      </c>
      <c r="B682">
        <v>1297.68</v>
      </c>
      <c r="C682">
        <v>7.96</v>
      </c>
      <c r="D682">
        <f t="shared" si="124"/>
        <v>8.3884539984399112E-3</v>
      </c>
      <c r="E682">
        <f t="shared" si="120"/>
        <v>1.1370937426979692E-2</v>
      </c>
      <c r="F682">
        <f t="shared" si="125"/>
        <v>8.4237356625533888E-3</v>
      </c>
      <c r="G682">
        <f t="shared" si="121"/>
        <v>1.1435832274459878E-2</v>
      </c>
      <c r="H682">
        <f t="shared" si="126"/>
        <v>8.3884539984399112E-3</v>
      </c>
      <c r="I682">
        <f t="shared" si="122"/>
        <v>1.1370937426979692E-2</v>
      </c>
      <c r="J682" t="str">
        <f t="shared" si="127"/>
        <v/>
      </c>
      <c r="K682" t="str">
        <f t="shared" si="123"/>
        <v/>
      </c>
      <c r="L682">
        <f t="shared" si="128"/>
        <v>1.1370937426979692E-2</v>
      </c>
      <c r="M682" t="str">
        <f t="shared" si="129"/>
        <v/>
      </c>
      <c r="N682">
        <f>B682/MAX(B$2:B682)-1</f>
        <v>0</v>
      </c>
      <c r="O682">
        <f>C682/MAX(C$2:C682)-1</f>
        <v>-3.2806804374240661E-2</v>
      </c>
      <c r="P682">
        <f t="shared" si="130"/>
        <v>2.9869354571741003E-3</v>
      </c>
      <c r="Q682">
        <f t="shared" si="131"/>
        <v>1.0762864132496963E-3</v>
      </c>
    </row>
    <row r="683" spans="1:17">
      <c r="A683" s="1">
        <v>34769</v>
      </c>
      <c r="B683">
        <v>1294.5899999999999</v>
      </c>
      <c r="C683">
        <v>7.98</v>
      </c>
      <c r="D683">
        <f t="shared" si="124"/>
        <v>-2.3840120539177743E-3</v>
      </c>
      <c r="E683">
        <f t="shared" si="120"/>
        <v>2.509411605425707E-3</v>
      </c>
      <c r="F683">
        <f t="shared" si="125"/>
        <v>-2.3811725540966444E-3</v>
      </c>
      <c r="G683">
        <f t="shared" si="121"/>
        <v>2.5125628140703071E-3</v>
      </c>
      <c r="H683" t="str">
        <f t="shared" si="126"/>
        <v/>
      </c>
      <c r="I683">
        <f t="shared" si="122"/>
        <v>2.509411605425707E-3</v>
      </c>
      <c r="J683">
        <f t="shared" si="127"/>
        <v>-2.3840120539177743E-3</v>
      </c>
      <c r="K683" t="str">
        <f t="shared" si="123"/>
        <v/>
      </c>
      <c r="L683" t="str">
        <f t="shared" si="128"/>
        <v/>
      </c>
      <c r="M683">
        <f t="shared" si="129"/>
        <v>2.509411605425707E-3</v>
      </c>
      <c r="N683">
        <f>B683/MAX(B$2:B683)-1</f>
        <v>-2.3811725540966444E-3</v>
      </c>
      <c r="O683">
        <f>C683/MAX(C$2:C683)-1</f>
        <v>-3.0376670716889431E-2</v>
      </c>
      <c r="P683">
        <f t="shared" si="130"/>
        <v>4.9054160101367206E-3</v>
      </c>
      <c r="Q683">
        <f t="shared" si="131"/>
        <v>9.2274212384232783E-4</v>
      </c>
    </row>
    <row r="684" spans="1:17">
      <c r="A684" s="1">
        <v>34772</v>
      </c>
      <c r="B684">
        <v>1307.26</v>
      </c>
      <c r="C684">
        <v>8.01</v>
      </c>
      <c r="D684">
        <f t="shared" si="124"/>
        <v>9.739300997244035E-3</v>
      </c>
      <c r="E684">
        <f t="shared" si="120"/>
        <v>3.7523496185503718E-3</v>
      </c>
      <c r="F684">
        <f t="shared" si="125"/>
        <v>9.7868823334028576E-3</v>
      </c>
      <c r="G684">
        <f t="shared" si="121"/>
        <v>3.759398496240518E-3</v>
      </c>
      <c r="H684">
        <f t="shared" si="126"/>
        <v>9.739300997244035E-3</v>
      </c>
      <c r="I684">
        <f t="shared" si="122"/>
        <v>3.7523496185503718E-3</v>
      </c>
      <c r="J684" t="str">
        <f t="shared" si="127"/>
        <v/>
      </c>
      <c r="K684" t="str">
        <f t="shared" si="123"/>
        <v/>
      </c>
      <c r="L684">
        <f t="shared" si="128"/>
        <v>3.7523496185503718E-3</v>
      </c>
      <c r="M684" t="str">
        <f t="shared" si="129"/>
        <v/>
      </c>
      <c r="N684">
        <f>B684/MAX(B$2:B684)-1</f>
        <v>0</v>
      </c>
      <c r="O684">
        <f>C684/MAX(C$2:C684)-1</f>
        <v>-2.6731470230862753E-2</v>
      </c>
      <c r="P684">
        <f t="shared" si="130"/>
        <v>-5.9690652974557779E-3</v>
      </c>
      <c r="Q684">
        <f t="shared" si="131"/>
        <v>7.1457150070350155E-4</v>
      </c>
    </row>
    <row r="685" spans="1:17">
      <c r="A685" s="1">
        <v>34773</v>
      </c>
      <c r="B685">
        <v>1306.3800000000001</v>
      </c>
      <c r="C685">
        <v>8.0500000000000007</v>
      </c>
      <c r="D685">
        <f t="shared" si="124"/>
        <v>-6.7339039290282893E-4</v>
      </c>
      <c r="E685">
        <f t="shared" si="120"/>
        <v>4.9813303502041616E-3</v>
      </c>
      <c r="F685">
        <f t="shared" si="125"/>
        <v>-6.7316371647563322E-4</v>
      </c>
      <c r="G685">
        <f t="shared" si="121"/>
        <v>4.993757802746579E-3</v>
      </c>
      <c r="H685" t="str">
        <f t="shared" si="126"/>
        <v/>
      </c>
      <c r="I685">
        <f t="shared" si="122"/>
        <v>4.9813303502041616E-3</v>
      </c>
      <c r="J685">
        <f t="shared" si="127"/>
        <v>-6.7339039290282893E-4</v>
      </c>
      <c r="K685" t="str">
        <f t="shared" si="123"/>
        <v/>
      </c>
      <c r="L685" t="str">
        <f t="shared" si="128"/>
        <v/>
      </c>
      <c r="M685">
        <f t="shared" si="129"/>
        <v>4.9813303502041616E-3</v>
      </c>
      <c r="N685">
        <f>B685/MAX(B$2:B685)-1</f>
        <v>-6.7316371647563322E-4</v>
      </c>
      <c r="O685">
        <f>C685/MAX(C$2:C685)-1</f>
        <v>-2.1871202916160404E-2</v>
      </c>
      <c r="P685">
        <f t="shared" si="130"/>
        <v>5.6707388548649096E-3</v>
      </c>
      <c r="Q685">
        <f t="shared" si="131"/>
        <v>4.7834951699986337E-4</v>
      </c>
    </row>
    <row r="686" spans="1:17">
      <c r="A686" s="1">
        <v>34774</v>
      </c>
      <c r="B686">
        <v>1297.82</v>
      </c>
      <c r="C686">
        <v>8.08</v>
      </c>
      <c r="D686">
        <f t="shared" si="124"/>
        <v>-6.5740195289357931E-3</v>
      </c>
      <c r="E686">
        <f t="shared" si="120"/>
        <v>3.7197811025318607E-3</v>
      </c>
      <c r="F686">
        <f t="shared" si="125"/>
        <v>-6.5524579372006064E-3</v>
      </c>
      <c r="G686">
        <f t="shared" si="121"/>
        <v>3.7267080745340131E-3</v>
      </c>
      <c r="H686" t="str">
        <f t="shared" si="126"/>
        <v/>
      </c>
      <c r="I686">
        <f t="shared" si="122"/>
        <v>3.7197811025318607E-3</v>
      </c>
      <c r="J686">
        <f t="shared" si="127"/>
        <v>-6.5740195289357931E-3</v>
      </c>
      <c r="K686" t="str">
        <f t="shared" si="123"/>
        <v/>
      </c>
      <c r="L686" t="str">
        <f t="shared" si="128"/>
        <v/>
      </c>
      <c r="M686">
        <f t="shared" si="129"/>
        <v>3.7197811025318607E-3</v>
      </c>
      <c r="N686">
        <f>B686/MAX(B$2:B686)-1</f>
        <v>-7.2212107767392064E-3</v>
      </c>
      <c r="O686">
        <f>C686/MAX(C$2:C686)-1</f>
        <v>-1.8226002430133725E-2</v>
      </c>
      <c r="P686">
        <f t="shared" si="130"/>
        <v>1.0346964058505659E-2</v>
      </c>
      <c r="Q686">
        <f t="shared" si="131"/>
        <v>3.3218716458324044E-4</v>
      </c>
    </row>
    <row r="687" spans="1:17">
      <c r="A687" s="1">
        <v>34775</v>
      </c>
      <c r="B687">
        <v>1316.55</v>
      </c>
      <c r="C687">
        <v>8.01</v>
      </c>
      <c r="D687">
        <f t="shared" si="124"/>
        <v>1.4328744942889418E-2</v>
      </c>
      <c r="E687">
        <f t="shared" si="120"/>
        <v>-8.7011114527361655E-3</v>
      </c>
      <c r="F687">
        <f t="shared" si="125"/>
        <v>1.4431893482917513E-2</v>
      </c>
      <c r="G687">
        <f t="shared" si="121"/>
        <v>-8.6633663366336711E-3</v>
      </c>
      <c r="H687">
        <f t="shared" si="126"/>
        <v>1.4328744942889418E-2</v>
      </c>
      <c r="I687" t="str">
        <f t="shared" si="122"/>
        <v/>
      </c>
      <c r="J687" t="str">
        <f t="shared" si="127"/>
        <v/>
      </c>
      <c r="K687">
        <f t="shared" si="123"/>
        <v>-8.7011114527361655E-3</v>
      </c>
      <c r="L687">
        <f t="shared" si="128"/>
        <v>-8.7011114527361655E-3</v>
      </c>
      <c r="M687" t="str">
        <f t="shared" si="129"/>
        <v/>
      </c>
      <c r="N687">
        <f>B687/MAX(B$2:B687)-1</f>
        <v>0</v>
      </c>
      <c r="O687">
        <f>C687/MAX(C$2:C687)-1</f>
        <v>-2.6731470230862753E-2</v>
      </c>
      <c r="P687">
        <f t="shared" si="130"/>
        <v>-2.2766693326504828E-2</v>
      </c>
      <c r="Q687">
        <f t="shared" si="131"/>
        <v>7.1457150070350155E-4</v>
      </c>
    </row>
    <row r="688" spans="1:17">
      <c r="A688" s="1">
        <v>34776</v>
      </c>
      <c r="B688">
        <v>1299.29</v>
      </c>
      <c r="C688">
        <v>8.1199999999999992</v>
      </c>
      <c r="D688">
        <f t="shared" si="124"/>
        <v>-1.3196717299099121E-2</v>
      </c>
      <c r="E688">
        <f t="shared" si="120"/>
        <v>1.3639393093318764E-2</v>
      </c>
      <c r="F688">
        <f t="shared" si="125"/>
        <v>-1.3110022407048727E-2</v>
      </c>
      <c r="G688">
        <f t="shared" si="121"/>
        <v>1.3732833957553092E-2</v>
      </c>
      <c r="H688" t="str">
        <f t="shared" si="126"/>
        <v/>
      </c>
      <c r="I688">
        <f t="shared" si="122"/>
        <v>1.3639393093318764E-2</v>
      </c>
      <c r="J688">
        <f t="shared" si="127"/>
        <v>-1.3196717299099121E-2</v>
      </c>
      <c r="K688" t="str">
        <f t="shared" si="123"/>
        <v/>
      </c>
      <c r="L688" t="str">
        <f t="shared" si="128"/>
        <v/>
      </c>
      <c r="M688">
        <f t="shared" si="129"/>
        <v>1.3639393093318764E-2</v>
      </c>
      <c r="N688">
        <f>B688/MAX(B$2:B688)-1</f>
        <v>-1.3110022407048727E-2</v>
      </c>
      <c r="O688">
        <f>C688/MAX(C$2:C688)-1</f>
        <v>-1.3365735115431487E-2</v>
      </c>
      <c r="P688">
        <f t="shared" si="130"/>
        <v>2.7199441654147005E-2</v>
      </c>
      <c r="Q688">
        <f t="shared" si="131"/>
        <v>1.7864287517587834E-4</v>
      </c>
    </row>
    <row r="689" spans="1:17">
      <c r="A689" s="1">
        <v>34779</v>
      </c>
      <c r="B689">
        <v>1297.01</v>
      </c>
      <c r="C689">
        <v>8.06</v>
      </c>
      <c r="D689">
        <f t="shared" si="124"/>
        <v>-1.7563460201846202E-3</v>
      </c>
      <c r="E689">
        <f t="shared" si="120"/>
        <v>-7.416597655049483E-3</v>
      </c>
      <c r="F689">
        <f t="shared" si="125"/>
        <v>-1.7548045470987539E-3</v>
      </c>
      <c r="G689">
        <f t="shared" si="121"/>
        <v>-7.3891625615761791E-3</v>
      </c>
      <c r="H689" t="str">
        <f t="shared" si="126"/>
        <v/>
      </c>
      <c r="I689" t="str">
        <f t="shared" si="122"/>
        <v/>
      </c>
      <c r="J689">
        <f t="shared" si="127"/>
        <v>-1.7563460201846202E-3</v>
      </c>
      <c r="K689">
        <f t="shared" si="123"/>
        <v>-7.416597655049483E-3</v>
      </c>
      <c r="L689" t="str">
        <f t="shared" si="128"/>
        <v/>
      </c>
      <c r="M689">
        <f t="shared" si="129"/>
        <v>-7.416597655049483E-3</v>
      </c>
      <c r="N689">
        <f>B689/MAX(B$2:B689)-1</f>
        <v>-1.4841821427215018E-2</v>
      </c>
      <c r="O689">
        <f>C689/MAX(C$2:C689)-1</f>
        <v>-2.0656136087484844E-2</v>
      </c>
      <c r="P689">
        <f t="shared" si="130"/>
        <v>-5.6442625921391265E-3</v>
      </c>
      <c r="Q689">
        <f t="shared" si="131"/>
        <v>4.2667595806469372E-4</v>
      </c>
    </row>
    <row r="690" spans="1:17">
      <c r="A690" s="1">
        <v>34780</v>
      </c>
      <c r="B690">
        <v>1262.1400000000001</v>
      </c>
      <c r="C690">
        <v>7.95</v>
      </c>
      <c r="D690">
        <f t="shared" si="124"/>
        <v>-2.7252922414856925E-2</v>
      </c>
      <c r="E690">
        <f t="shared" si="120"/>
        <v>-1.3741627852296465E-2</v>
      </c>
      <c r="F690">
        <f t="shared" si="125"/>
        <v>-2.6884912221185608E-2</v>
      </c>
      <c r="G690">
        <f t="shared" si="121"/>
        <v>-1.3647642679900818E-2</v>
      </c>
      <c r="H690" t="str">
        <f t="shared" si="126"/>
        <v/>
      </c>
      <c r="I690" t="str">
        <f t="shared" si="122"/>
        <v/>
      </c>
      <c r="J690">
        <f t="shared" si="127"/>
        <v>-2.7252922414856925E-2</v>
      </c>
      <c r="K690">
        <f t="shared" si="123"/>
        <v>-1.3741627852296465E-2</v>
      </c>
      <c r="L690" t="str">
        <f t="shared" si="128"/>
        <v/>
      </c>
      <c r="M690">
        <f t="shared" si="129"/>
        <v>-1.3741627852296465E-2</v>
      </c>
      <c r="N690">
        <f>B690/MAX(B$2:B690)-1</f>
        <v>-4.1327712582127418E-2</v>
      </c>
      <c r="O690">
        <f>C690/MAX(C$2:C690)-1</f>
        <v>-3.4021871202916221E-2</v>
      </c>
      <c r="P690">
        <f t="shared" si="130"/>
        <v>1.360298458787601E-2</v>
      </c>
      <c r="Q690">
        <f t="shared" si="131"/>
        <v>1.1574877201478201E-3</v>
      </c>
    </row>
    <row r="691" spans="1:17">
      <c r="A691" s="1">
        <v>34781</v>
      </c>
      <c r="B691">
        <v>1268.5899999999999</v>
      </c>
      <c r="C691">
        <v>7.87</v>
      </c>
      <c r="D691">
        <f t="shared" si="124"/>
        <v>5.0973544912879315E-3</v>
      </c>
      <c r="E691">
        <f t="shared" si="120"/>
        <v>-1.011386623692867E-2</v>
      </c>
      <c r="F691">
        <f t="shared" si="125"/>
        <v>5.1103681049644578E-3</v>
      </c>
      <c r="G691">
        <f t="shared" si="121"/>
        <v>-1.0062893081761004E-2</v>
      </c>
      <c r="H691">
        <f t="shared" si="126"/>
        <v>5.0973544912879315E-3</v>
      </c>
      <c r="I691" t="str">
        <f t="shared" si="122"/>
        <v/>
      </c>
      <c r="J691" t="str">
        <f t="shared" si="127"/>
        <v/>
      </c>
      <c r="K691">
        <f t="shared" si="123"/>
        <v>-1.011386623692867E-2</v>
      </c>
      <c r="L691">
        <f t="shared" si="128"/>
        <v>-1.011386623692867E-2</v>
      </c>
      <c r="M691" t="str">
        <f t="shared" si="129"/>
        <v/>
      </c>
      <c r="N691">
        <f>B691/MAX(B$2:B691)-1</f>
        <v>-3.6428544301393861E-2</v>
      </c>
      <c r="O691">
        <f>C691/MAX(C$2:C691)-1</f>
        <v>-4.3742405832320808E-2</v>
      </c>
      <c r="P691">
        <f t="shared" si="130"/>
        <v>-1.5096114484753675E-2</v>
      </c>
      <c r="Q691">
        <f t="shared" si="131"/>
        <v>1.9133980679994535E-3</v>
      </c>
    </row>
    <row r="692" spans="1:17">
      <c r="A692" s="1">
        <v>34782</v>
      </c>
      <c r="B692">
        <v>1289.99</v>
      </c>
      <c r="C692">
        <v>7.96</v>
      </c>
      <c r="D692">
        <f t="shared" si="124"/>
        <v>1.6728418924303337E-2</v>
      </c>
      <c r="E692">
        <f t="shared" si="120"/>
        <v>1.1370937426979692E-2</v>
      </c>
      <c r="F692">
        <f t="shared" si="125"/>
        <v>1.6869122411496296E-2</v>
      </c>
      <c r="G692">
        <f t="shared" si="121"/>
        <v>1.1435832274459878E-2</v>
      </c>
      <c r="H692">
        <f t="shared" si="126"/>
        <v>1.6728418924303337E-2</v>
      </c>
      <c r="I692">
        <f t="shared" si="122"/>
        <v>1.1370937426979692E-2</v>
      </c>
      <c r="J692" t="str">
        <f t="shared" si="127"/>
        <v/>
      </c>
      <c r="K692" t="str">
        <f t="shared" si="123"/>
        <v/>
      </c>
      <c r="L692">
        <f t="shared" si="128"/>
        <v>1.1370937426979692E-2</v>
      </c>
      <c r="M692" t="str">
        <f t="shared" si="129"/>
        <v/>
      </c>
      <c r="N692">
        <f>B692/MAX(B$2:B692)-1</f>
        <v>-2.0173939462990398E-2</v>
      </c>
      <c r="O692">
        <f>C692/MAX(C$2:C692)-1</f>
        <v>-3.2806804374240661E-2</v>
      </c>
      <c r="P692">
        <f t="shared" si="130"/>
        <v>-5.3431557879851654E-3</v>
      </c>
      <c r="Q692">
        <f t="shared" si="131"/>
        <v>1.0762864132496963E-3</v>
      </c>
    </row>
    <row r="693" spans="1:17">
      <c r="A693" s="1">
        <v>34783</v>
      </c>
      <c r="B693">
        <v>1282.8</v>
      </c>
      <c r="C693">
        <v>7.88</v>
      </c>
      <c r="D693">
        <f t="shared" si="124"/>
        <v>-5.5892775686870316E-3</v>
      </c>
      <c r="E693">
        <f t="shared" si="120"/>
        <v>-1.0101095986503933E-2</v>
      </c>
      <c r="F693">
        <f t="shared" si="125"/>
        <v>-5.573686617725726E-3</v>
      </c>
      <c r="G693">
        <f t="shared" si="121"/>
        <v>-1.0050251256281451E-2</v>
      </c>
      <c r="H693" t="str">
        <f t="shared" si="126"/>
        <v/>
      </c>
      <c r="I693" t="str">
        <f t="shared" si="122"/>
        <v/>
      </c>
      <c r="J693">
        <f t="shared" si="127"/>
        <v>-5.5892775686870316E-3</v>
      </c>
      <c r="K693">
        <f t="shared" si="123"/>
        <v>-1.0101095986503933E-2</v>
      </c>
      <c r="L693" t="str">
        <f t="shared" si="128"/>
        <v/>
      </c>
      <c r="M693">
        <f t="shared" si="129"/>
        <v>-1.0101095986503933E-2</v>
      </c>
      <c r="N693">
        <f>B693/MAX(B$2:B693)-1</f>
        <v>-2.563518286430444E-2</v>
      </c>
      <c r="O693">
        <f>C693/MAX(C$2:C693)-1</f>
        <v>-4.2527339003645248E-2</v>
      </c>
      <c r="P693">
        <f t="shared" si="130"/>
        <v>-4.5016554553246602E-3</v>
      </c>
      <c r="Q693">
        <f t="shared" si="131"/>
        <v>1.8085745627309665E-3</v>
      </c>
    </row>
    <row r="694" spans="1:17">
      <c r="A694" s="1">
        <v>34786</v>
      </c>
      <c r="B694">
        <v>1310.17</v>
      </c>
      <c r="C694">
        <v>7.95</v>
      </c>
      <c r="D694">
        <f t="shared" si="124"/>
        <v>2.1111710949036997E-2</v>
      </c>
      <c r="E694">
        <f t="shared" si="120"/>
        <v>8.8440247964527742E-3</v>
      </c>
      <c r="F694">
        <f t="shared" si="125"/>
        <v>2.1336139694418499E-2</v>
      </c>
      <c r="G694">
        <f t="shared" si="121"/>
        <v>8.8832487309644659E-3</v>
      </c>
      <c r="H694">
        <f t="shared" si="126"/>
        <v>2.1111710949036997E-2</v>
      </c>
      <c r="I694">
        <f t="shared" si="122"/>
        <v>8.8440247964527742E-3</v>
      </c>
      <c r="J694" t="str">
        <f t="shared" si="127"/>
        <v/>
      </c>
      <c r="K694" t="str">
        <f t="shared" si="123"/>
        <v/>
      </c>
      <c r="L694">
        <f t="shared" si="128"/>
        <v>8.8440247964527742E-3</v>
      </c>
      <c r="M694" t="str">
        <f t="shared" si="129"/>
        <v/>
      </c>
      <c r="N694">
        <f>B694/MAX(B$2:B694)-1</f>
        <v>-4.8459990125706565E-3</v>
      </c>
      <c r="O694">
        <f>C694/MAX(C$2:C694)-1</f>
        <v>-3.4021871202916221E-2</v>
      </c>
      <c r="P694">
        <f t="shared" si="130"/>
        <v>-1.2192744855949122E-2</v>
      </c>
      <c r="Q694">
        <f t="shared" si="131"/>
        <v>1.1574877201478201E-3</v>
      </c>
    </row>
    <row r="695" spans="1:17">
      <c r="A695" s="1">
        <v>34787</v>
      </c>
      <c r="B695">
        <v>1300.75</v>
      </c>
      <c r="C695">
        <v>7.96</v>
      </c>
      <c r="D695">
        <f t="shared" si="124"/>
        <v>-7.2158785976239297E-3</v>
      </c>
      <c r="E695">
        <f t="shared" si="120"/>
        <v>1.2570711900511137E-3</v>
      </c>
      <c r="F695">
        <f t="shared" si="125"/>
        <v>-7.1899066533350764E-3</v>
      </c>
      <c r="G695">
        <f t="shared" si="121"/>
        <v>1.2578616352201255E-3</v>
      </c>
      <c r="H695" t="str">
        <f t="shared" si="126"/>
        <v/>
      </c>
      <c r="I695">
        <f t="shared" si="122"/>
        <v>1.2570711900511137E-3</v>
      </c>
      <c r="J695">
        <f t="shared" si="127"/>
        <v>-7.2158785976239297E-3</v>
      </c>
      <c r="K695" t="str">
        <f t="shared" si="123"/>
        <v/>
      </c>
      <c r="L695" t="str">
        <f t="shared" si="128"/>
        <v/>
      </c>
      <c r="M695">
        <f t="shared" si="129"/>
        <v>1.2570711900511137E-3</v>
      </c>
      <c r="N695">
        <f>B695/MAX(B$2:B695)-1</f>
        <v>-1.200106338536322E-2</v>
      </c>
      <c r="O695">
        <f>C695/MAX(C$2:C695)-1</f>
        <v>-3.2806804374240661E-2</v>
      </c>
      <c r="P695">
        <f t="shared" si="130"/>
        <v>8.5089468219230469E-3</v>
      </c>
      <c r="Q695">
        <f t="shared" si="131"/>
        <v>1.0762864132496963E-3</v>
      </c>
    </row>
    <row r="696" spans="1:17">
      <c r="A696" s="1">
        <v>34788</v>
      </c>
      <c r="B696">
        <v>1286.3699999999999</v>
      </c>
      <c r="C696">
        <v>8.0500000000000007</v>
      </c>
      <c r="D696">
        <f t="shared" si="124"/>
        <v>-1.1116722913169791E-2</v>
      </c>
      <c r="E696">
        <f t="shared" si="120"/>
        <v>1.1243091574180377E-2</v>
      </c>
      <c r="F696">
        <f t="shared" si="125"/>
        <v>-1.105516048433608E-2</v>
      </c>
      <c r="G696">
        <f t="shared" si="121"/>
        <v>1.1306532663316604E-2</v>
      </c>
      <c r="H696" t="str">
        <f t="shared" si="126"/>
        <v/>
      </c>
      <c r="I696">
        <f t="shared" si="122"/>
        <v>1.1243091574180377E-2</v>
      </c>
      <c r="J696">
        <f t="shared" si="127"/>
        <v>-1.1116722913169791E-2</v>
      </c>
      <c r="K696" t="str">
        <f t="shared" si="123"/>
        <v/>
      </c>
      <c r="L696" t="str">
        <f t="shared" si="128"/>
        <v/>
      </c>
      <c r="M696">
        <f t="shared" si="129"/>
        <v>1.1243091574180377E-2</v>
      </c>
      <c r="N696">
        <f>B696/MAX(B$2:B696)-1</f>
        <v>-2.2923550187991415E-2</v>
      </c>
      <c r="O696">
        <f>C696/MAX(C$2:C696)-1</f>
        <v>-2.1871202916160404E-2</v>
      </c>
      <c r="P696">
        <f t="shared" si="130"/>
        <v>2.2611668774776383E-2</v>
      </c>
      <c r="Q696">
        <f t="shared" si="131"/>
        <v>4.7834951699986337E-4</v>
      </c>
    </row>
    <row r="697" spans="1:17">
      <c r="A697" s="1">
        <v>34789</v>
      </c>
      <c r="B697">
        <v>1293.72</v>
      </c>
      <c r="C697">
        <v>8.09</v>
      </c>
      <c r="D697">
        <f t="shared" si="124"/>
        <v>5.6974910817838382E-3</v>
      </c>
      <c r="E697">
        <f t="shared" si="120"/>
        <v>4.956639639928196E-3</v>
      </c>
      <c r="F697">
        <f t="shared" si="125"/>
        <v>5.7137526528139304E-3</v>
      </c>
      <c r="G697">
        <f t="shared" si="121"/>
        <v>4.9689440993787581E-3</v>
      </c>
      <c r="H697">
        <f t="shared" si="126"/>
        <v>5.6974910817838382E-3</v>
      </c>
      <c r="I697">
        <f t="shared" si="122"/>
        <v>4.956639639928196E-3</v>
      </c>
      <c r="J697" t="str">
        <f t="shared" si="127"/>
        <v/>
      </c>
      <c r="K697" t="str">
        <f t="shared" si="123"/>
        <v/>
      </c>
      <c r="L697">
        <f t="shared" si="128"/>
        <v>4.956639639928196E-3</v>
      </c>
      <c r="M697" t="str">
        <f t="shared" si="129"/>
        <v/>
      </c>
      <c r="N697">
        <f>B697/MAX(B$2:B697)-1</f>
        <v>-1.7340777030876109E-2</v>
      </c>
      <c r="O697">
        <f>C697/MAX(C$2:C697)-1</f>
        <v>-1.7010935601458166E-2</v>
      </c>
      <c r="P697">
        <f t="shared" si="130"/>
        <v>-7.405770791844013E-4</v>
      </c>
      <c r="Q697">
        <f t="shared" si="131"/>
        <v>2.8937193003695692E-4</v>
      </c>
    </row>
    <row r="698" spans="1:17">
      <c r="A698" s="1">
        <v>34793</v>
      </c>
      <c r="B698">
        <v>1321.12</v>
      </c>
      <c r="C698">
        <v>8.0500000000000007</v>
      </c>
      <c r="D698">
        <f t="shared" si="124"/>
        <v>2.0958072330091386E-2</v>
      </c>
      <c r="E698">
        <f t="shared" si="120"/>
        <v>-4.956639639928177E-3</v>
      </c>
      <c r="F698">
        <f t="shared" si="125"/>
        <v>2.117923507404984E-2</v>
      </c>
      <c r="G698">
        <f t="shared" si="121"/>
        <v>-4.9443757725585735E-3</v>
      </c>
      <c r="H698">
        <f t="shared" si="126"/>
        <v>2.0958072330091386E-2</v>
      </c>
      <c r="I698" t="str">
        <f t="shared" si="122"/>
        <v/>
      </c>
      <c r="J698" t="str">
        <f t="shared" si="127"/>
        <v/>
      </c>
      <c r="K698">
        <f t="shared" si="123"/>
        <v>-4.956639639928177E-3</v>
      </c>
      <c r="L698">
        <f t="shared" si="128"/>
        <v>-4.956639639928177E-3</v>
      </c>
      <c r="M698" t="str">
        <f t="shared" si="129"/>
        <v/>
      </c>
      <c r="N698">
        <f>B698/MAX(B$2:B698)-1</f>
        <v>0</v>
      </c>
      <c r="O698">
        <f>C698/MAX(C$2:C698)-1</f>
        <v>-2.1871202916160404E-2</v>
      </c>
      <c r="P698">
        <f t="shared" si="130"/>
        <v>-2.5581807727136252E-2</v>
      </c>
      <c r="Q698">
        <f t="shared" si="131"/>
        <v>4.7834951699986337E-4</v>
      </c>
    </row>
    <row r="699" spans="1:17">
      <c r="A699" s="1">
        <v>34794</v>
      </c>
      <c r="B699">
        <v>1317.89</v>
      </c>
      <c r="C699">
        <v>8.18</v>
      </c>
      <c r="D699">
        <f t="shared" si="124"/>
        <v>-2.4478888771845113E-3</v>
      </c>
      <c r="E699">
        <f t="shared" si="120"/>
        <v>1.602005918418356E-2</v>
      </c>
      <c r="F699">
        <f t="shared" si="125"/>
        <v>-2.4448952404019231E-3</v>
      </c>
      <c r="G699">
        <f t="shared" si="121"/>
        <v>1.6149068322981242E-2</v>
      </c>
      <c r="H699" t="str">
        <f t="shared" si="126"/>
        <v/>
      </c>
      <c r="I699">
        <f t="shared" si="122"/>
        <v>1.602005918418356E-2</v>
      </c>
      <c r="J699">
        <f t="shared" si="127"/>
        <v>-2.4478888771845113E-3</v>
      </c>
      <c r="K699" t="str">
        <f t="shared" si="123"/>
        <v/>
      </c>
      <c r="L699" t="str">
        <f t="shared" si="128"/>
        <v/>
      </c>
      <c r="M699">
        <f t="shared" si="129"/>
        <v>1.602005918418356E-2</v>
      </c>
      <c r="N699">
        <f>B699/MAX(B$2:B699)-1</f>
        <v>-2.4448952404019231E-3</v>
      </c>
      <c r="O699">
        <f>C699/MAX(C$2:C699)-1</f>
        <v>-6.0753341433780195E-3</v>
      </c>
      <c r="P699">
        <f t="shared" si="130"/>
        <v>1.8639535274459051E-2</v>
      </c>
      <c r="Q699">
        <f t="shared" si="131"/>
        <v>3.690968495369473E-5</v>
      </c>
    </row>
    <row r="700" spans="1:17">
      <c r="A700" s="1">
        <v>34795</v>
      </c>
      <c r="B700">
        <v>1326.89</v>
      </c>
      <c r="C700">
        <v>8.24</v>
      </c>
      <c r="D700">
        <f t="shared" si="124"/>
        <v>6.8058853591072008E-3</v>
      </c>
      <c r="E700">
        <f t="shared" si="120"/>
        <v>7.3081933067246224E-3</v>
      </c>
      <c r="F700">
        <f t="shared" si="125"/>
        <v>6.8290980279082092E-3</v>
      </c>
      <c r="G700">
        <f t="shared" si="121"/>
        <v>7.3349633251833524E-3</v>
      </c>
      <c r="H700">
        <f t="shared" si="126"/>
        <v>6.8058853591072008E-3</v>
      </c>
      <c r="I700">
        <f t="shared" si="122"/>
        <v>7.3081933067246224E-3</v>
      </c>
      <c r="J700" t="str">
        <f t="shared" si="127"/>
        <v/>
      </c>
      <c r="K700" t="str">
        <f t="shared" si="123"/>
        <v/>
      </c>
      <c r="L700">
        <f t="shared" si="128"/>
        <v>7.3081933067246224E-3</v>
      </c>
      <c r="M700" t="str">
        <f t="shared" si="129"/>
        <v/>
      </c>
      <c r="N700">
        <f>B700/MAX(B$2:B700)-1</f>
        <v>0</v>
      </c>
      <c r="O700">
        <f>C700/MAX(C$2:C700)-1</f>
        <v>0</v>
      </c>
      <c r="P700">
        <f t="shared" si="130"/>
        <v>5.0243412538031329E-4</v>
      </c>
      <c r="Q700">
        <f t="shared" si="131"/>
        <v>0</v>
      </c>
    </row>
    <row r="701" spans="1:17">
      <c r="A701" s="1">
        <v>34796</v>
      </c>
      <c r="B701">
        <v>1343.98</v>
      </c>
      <c r="C701">
        <v>8.31</v>
      </c>
      <c r="D701">
        <f t="shared" si="124"/>
        <v>1.2797502868950279E-2</v>
      </c>
      <c r="E701">
        <f t="shared" si="120"/>
        <v>8.459264945976543E-3</v>
      </c>
      <c r="F701">
        <f t="shared" si="125"/>
        <v>1.2879741350074081E-2</v>
      </c>
      <c r="G701">
        <f t="shared" si="121"/>
        <v>8.4951456310680129E-3</v>
      </c>
      <c r="H701">
        <f t="shared" si="126"/>
        <v>1.2797502868950279E-2</v>
      </c>
      <c r="I701">
        <f t="shared" si="122"/>
        <v>8.459264945976543E-3</v>
      </c>
      <c r="J701" t="str">
        <f t="shared" si="127"/>
        <v/>
      </c>
      <c r="K701" t="str">
        <f t="shared" si="123"/>
        <v/>
      </c>
      <c r="L701">
        <f t="shared" si="128"/>
        <v>8.459264945976543E-3</v>
      </c>
      <c r="M701" t="str">
        <f t="shared" si="129"/>
        <v/>
      </c>
      <c r="N701">
        <f>B701/MAX(B$2:B701)-1</f>
        <v>0</v>
      </c>
      <c r="O701">
        <f>C701/MAX(C$2:C701)-1</f>
        <v>0</v>
      </c>
      <c r="P701">
        <f t="shared" si="130"/>
        <v>-4.3288413619190225E-3</v>
      </c>
      <c r="Q701">
        <f t="shared" si="131"/>
        <v>0</v>
      </c>
    </row>
    <row r="702" spans="1:17">
      <c r="A702" s="1">
        <v>34797</v>
      </c>
      <c r="B702">
        <v>1348.35</v>
      </c>
      <c r="C702">
        <v>8.31</v>
      </c>
      <c r="D702">
        <f t="shared" si="124"/>
        <v>3.2462616675265014E-3</v>
      </c>
      <c r="E702">
        <f t="shared" si="120"/>
        <v>0</v>
      </c>
      <c r="F702">
        <f t="shared" si="125"/>
        <v>3.2515364811975811E-3</v>
      </c>
      <c r="G702">
        <f t="shared" si="121"/>
        <v>0</v>
      </c>
      <c r="H702">
        <f t="shared" si="126"/>
        <v>3.2462616675265014E-3</v>
      </c>
      <c r="I702" t="str">
        <f t="shared" si="122"/>
        <v/>
      </c>
      <c r="J702" t="str">
        <f t="shared" si="127"/>
        <v/>
      </c>
      <c r="K702" t="str">
        <f t="shared" si="123"/>
        <v/>
      </c>
      <c r="L702">
        <f t="shared" si="128"/>
        <v>0</v>
      </c>
      <c r="M702" t="str">
        <f t="shared" si="129"/>
        <v/>
      </c>
      <c r="N702">
        <f>B702/MAX(B$2:B702)-1</f>
        <v>0</v>
      </c>
      <c r="O702">
        <f>C702/MAX(C$2:C702)-1</f>
        <v>0</v>
      </c>
      <c r="P702">
        <f t="shared" si="130"/>
        <v>-3.2409982571289797E-3</v>
      </c>
      <c r="Q702">
        <f t="shared" si="131"/>
        <v>0</v>
      </c>
    </row>
    <row r="703" spans="1:17">
      <c r="A703" s="1">
        <v>34800</v>
      </c>
      <c r="B703">
        <v>1358.63</v>
      </c>
      <c r="C703">
        <v>8.3000000000000007</v>
      </c>
      <c r="D703">
        <f t="shared" si="124"/>
        <v>7.5952163804312457E-3</v>
      </c>
      <c r="E703">
        <f t="shared" si="120"/>
        <v>-1.2040940648045638E-3</v>
      </c>
      <c r="F703">
        <f t="shared" si="125"/>
        <v>7.6241331998370132E-3</v>
      </c>
      <c r="G703">
        <f t="shared" si="121"/>
        <v>-1.2033694344163459E-3</v>
      </c>
      <c r="H703">
        <f t="shared" si="126"/>
        <v>7.5952163804312457E-3</v>
      </c>
      <c r="I703" t="str">
        <f t="shared" si="122"/>
        <v/>
      </c>
      <c r="J703" t="str">
        <f t="shared" si="127"/>
        <v/>
      </c>
      <c r="K703">
        <f t="shared" si="123"/>
        <v>-1.2040940648045638E-3</v>
      </c>
      <c r="L703">
        <f t="shared" si="128"/>
        <v>-1.2040940648045638E-3</v>
      </c>
      <c r="M703" t="str">
        <f t="shared" si="129"/>
        <v/>
      </c>
      <c r="N703">
        <f>B703/MAX(B$2:B703)-1</f>
        <v>0</v>
      </c>
      <c r="O703">
        <f>C703/MAX(C$2:C703)-1</f>
        <v>-1.2033694344163459E-3</v>
      </c>
      <c r="P703">
        <f t="shared" si="130"/>
        <v>-8.7607098156934349E-3</v>
      </c>
      <c r="Q703">
        <f t="shared" si="131"/>
        <v>1.4480979956875163E-6</v>
      </c>
    </row>
    <row r="704" spans="1:17">
      <c r="A704" s="1">
        <v>34801</v>
      </c>
      <c r="B704">
        <v>1349.82</v>
      </c>
      <c r="C704">
        <v>8.36</v>
      </c>
      <c r="D704">
        <f t="shared" si="124"/>
        <v>-6.5055888584864968E-3</v>
      </c>
      <c r="E704">
        <f t="shared" si="120"/>
        <v>7.202912294057796E-3</v>
      </c>
      <c r="F704">
        <f t="shared" si="125"/>
        <v>-6.484473329751439E-3</v>
      </c>
      <c r="G704">
        <f t="shared" si="121"/>
        <v>7.2289156626503814E-3</v>
      </c>
      <c r="H704" t="str">
        <f t="shared" si="126"/>
        <v/>
      </c>
      <c r="I704">
        <f t="shared" si="122"/>
        <v>7.202912294057796E-3</v>
      </c>
      <c r="J704">
        <f t="shared" si="127"/>
        <v>-6.5055888584864968E-3</v>
      </c>
      <c r="K704" t="str">
        <f t="shared" si="123"/>
        <v/>
      </c>
      <c r="L704" t="str">
        <f t="shared" si="128"/>
        <v/>
      </c>
      <c r="M704">
        <f t="shared" si="129"/>
        <v>7.202912294057796E-3</v>
      </c>
      <c r="N704">
        <f>B704/MAX(B$2:B704)-1</f>
        <v>-6.484473329751439E-3</v>
      </c>
      <c r="O704">
        <f>C704/MAX(C$2:C704)-1</f>
        <v>0</v>
      </c>
      <c r="P704">
        <f t="shared" si="130"/>
        <v>1.3802893487092183E-2</v>
      </c>
      <c r="Q704">
        <f t="shared" si="131"/>
        <v>0</v>
      </c>
    </row>
    <row r="705" spans="1:17">
      <c r="A705" s="1">
        <v>34802</v>
      </c>
      <c r="B705">
        <v>1328.44</v>
      </c>
      <c r="C705">
        <v>8.41</v>
      </c>
      <c r="D705">
        <f t="shared" si="124"/>
        <v>-1.5965928747985351E-2</v>
      </c>
      <c r="E705">
        <f t="shared" si="120"/>
        <v>5.9630468882466E-3</v>
      </c>
      <c r="F705">
        <f t="shared" si="125"/>
        <v>-1.5839148923560087E-2</v>
      </c>
      <c r="G705">
        <f t="shared" si="121"/>
        <v>5.9808612440193087E-3</v>
      </c>
      <c r="H705" t="str">
        <f t="shared" si="126"/>
        <v/>
      </c>
      <c r="I705">
        <f t="shared" si="122"/>
        <v>5.9630468882466E-3</v>
      </c>
      <c r="J705">
        <f t="shared" si="127"/>
        <v>-1.5965928747985351E-2</v>
      </c>
      <c r="K705" t="str">
        <f t="shared" si="123"/>
        <v/>
      </c>
      <c r="L705" t="str">
        <f t="shared" si="128"/>
        <v/>
      </c>
      <c r="M705">
        <f t="shared" si="129"/>
        <v>5.9630468882466E-3</v>
      </c>
      <c r="N705">
        <f>B705/MAX(B$2:B705)-1</f>
        <v>-2.2220913714550705E-2</v>
      </c>
      <c r="O705">
        <f>C705/MAX(C$2:C705)-1</f>
        <v>0</v>
      </c>
      <c r="P705">
        <f t="shared" si="130"/>
        <v>2.2171182834303416E-2</v>
      </c>
      <c r="Q705">
        <f t="shared" si="131"/>
        <v>0</v>
      </c>
    </row>
    <row r="706" spans="1:17">
      <c r="A706" s="1">
        <v>34803</v>
      </c>
      <c r="B706">
        <v>1322.85</v>
      </c>
      <c r="C706">
        <v>8.32</v>
      </c>
      <c r="D706">
        <f t="shared" si="124"/>
        <v>-4.2168214591779031E-3</v>
      </c>
      <c r="E706">
        <f t="shared" si="120"/>
        <v>-1.0759219151739495E-2</v>
      </c>
      <c r="F706">
        <f t="shared" si="125"/>
        <v>-4.207943151365634E-3</v>
      </c>
      <c r="G706">
        <f t="shared" si="121"/>
        <v>-1.0701545778834753E-2</v>
      </c>
      <c r="H706" t="str">
        <f t="shared" si="126"/>
        <v/>
      </c>
      <c r="I706" t="str">
        <f t="shared" si="122"/>
        <v/>
      </c>
      <c r="J706">
        <f t="shared" si="127"/>
        <v>-4.2168214591779031E-3</v>
      </c>
      <c r="K706">
        <f t="shared" si="123"/>
        <v>-1.0759219151739495E-2</v>
      </c>
      <c r="L706" t="str">
        <f t="shared" si="128"/>
        <v/>
      </c>
      <c r="M706">
        <f t="shared" si="129"/>
        <v>-1.0759219151739495E-2</v>
      </c>
      <c r="N706">
        <f>B706/MAX(B$2:B706)-1</f>
        <v>-2.6335352524234135E-2</v>
      </c>
      <c r="O706">
        <f>C706/MAX(C$2:C706)-1</f>
        <v>-1.0701545778834753E-2</v>
      </c>
      <c r="P706">
        <f t="shared" si="130"/>
        <v>-6.5210428048796398E-3</v>
      </c>
      <c r="Q706">
        <f t="shared" si="131"/>
        <v>1.1452308205649593E-4</v>
      </c>
    </row>
    <row r="707" spans="1:17">
      <c r="A707" s="1">
        <v>34804</v>
      </c>
      <c r="B707">
        <v>1319</v>
      </c>
      <c r="C707">
        <v>8.36</v>
      </c>
      <c r="D707">
        <f t="shared" si="124"/>
        <v>-2.9146262849847975E-3</v>
      </c>
      <c r="E707">
        <f t="shared" ref="E707:E770" si="132">LN(C707/C706)</f>
        <v>4.7961722634930135E-3</v>
      </c>
      <c r="F707">
        <f t="shared" si="125"/>
        <v>-2.9103828854366576E-3</v>
      </c>
      <c r="G707">
        <f t="shared" ref="G707:G770" si="133">C707/C706-1</f>
        <v>4.8076923076922906E-3</v>
      </c>
      <c r="H707" t="str">
        <f t="shared" si="126"/>
        <v/>
      </c>
      <c r="I707">
        <f t="shared" ref="I707:I770" si="134">IF(E707&gt;0,E707,"")</f>
        <v>4.7961722634930135E-3</v>
      </c>
      <c r="J707">
        <f t="shared" si="127"/>
        <v>-2.9146262849847975E-3</v>
      </c>
      <c r="K707" t="str">
        <f t="shared" ref="K707:K770" si="135">IF(E707&lt;0,E707,"")</f>
        <v/>
      </c>
      <c r="L707" t="str">
        <f t="shared" si="128"/>
        <v/>
      </c>
      <c r="M707">
        <f t="shared" si="129"/>
        <v>4.7961722634930135E-3</v>
      </c>
      <c r="N707">
        <f>B707/MAX(B$2:B707)-1</f>
        <v>-2.9169089450402308E-2</v>
      </c>
      <c r="O707">
        <f>C707/MAX(C$2:C707)-1</f>
        <v>-5.9453032104638259E-3</v>
      </c>
      <c r="P707">
        <f t="shared" si="130"/>
        <v>7.740603312532679E-3</v>
      </c>
      <c r="Q707">
        <f t="shared" si="131"/>
        <v>3.5346630264351475E-5</v>
      </c>
    </row>
    <row r="708" spans="1:17">
      <c r="A708" s="1">
        <v>34807</v>
      </c>
      <c r="B708">
        <v>1289.48</v>
      </c>
      <c r="C708">
        <v>8.41</v>
      </c>
      <c r="D708">
        <f t="shared" ref="D708:D771" si="136">LN(B708/B707)</f>
        <v>-2.2634837403747988E-2</v>
      </c>
      <c r="E708">
        <f t="shared" si="132"/>
        <v>5.9630468882466E-3</v>
      </c>
      <c r="F708">
        <f t="shared" ref="F708:F771" si="137">B708/B707-1</f>
        <v>-2.2380591357088697E-2</v>
      </c>
      <c r="G708">
        <f t="shared" si="133"/>
        <v>5.9808612440193087E-3</v>
      </c>
      <c r="H708" t="str">
        <f t="shared" ref="H708:H771" si="138">IF(D708&gt;0,D708,"")</f>
        <v/>
      </c>
      <c r="I708">
        <f t="shared" si="134"/>
        <v>5.9630468882466E-3</v>
      </c>
      <c r="J708">
        <f t="shared" ref="J708:J771" si="139">IF(D708&lt;0,D708,"")</f>
        <v>-2.2634837403747988E-2</v>
      </c>
      <c r="K708" t="str">
        <f t="shared" si="135"/>
        <v/>
      </c>
      <c r="L708" t="str">
        <f t="shared" ref="L708:L771" si="140">IF(D708&gt;0,E708,"")</f>
        <v/>
      </c>
      <c r="M708">
        <f t="shared" ref="M708:M771" si="141">IF(D708&lt;0,E708,"")</f>
        <v>5.9630468882466E-3</v>
      </c>
      <c r="N708">
        <f>B708/MAX(B$2:B708)-1</f>
        <v>-5.0896859336243216E-2</v>
      </c>
      <c r="O708">
        <f>C708/MAX(C$2:C708)-1</f>
        <v>0</v>
      </c>
      <c r="P708">
        <f t="shared" ref="P708:P771" si="142">(1+G708)/(1+F708)-1</f>
        <v>2.901072989178699E-2</v>
      </c>
      <c r="Q708">
        <f t="shared" ref="Q708:Q771" si="143">O708^2</f>
        <v>0</v>
      </c>
    </row>
    <row r="709" spans="1:17">
      <c r="A709" s="1">
        <v>34808</v>
      </c>
      <c r="B709">
        <v>1306.17</v>
      </c>
      <c r="C709">
        <v>8.26</v>
      </c>
      <c r="D709">
        <f t="shared" si="136"/>
        <v>1.2860154504924223E-2</v>
      </c>
      <c r="E709">
        <f t="shared" si="132"/>
        <v>-1.7996886451970045E-2</v>
      </c>
      <c r="F709">
        <f t="shared" si="137"/>
        <v>1.2943201910847746E-2</v>
      </c>
      <c r="G709">
        <f t="shared" si="133"/>
        <v>-1.7835909631391256E-2</v>
      </c>
      <c r="H709">
        <f t="shared" si="138"/>
        <v>1.2860154504924223E-2</v>
      </c>
      <c r="I709" t="str">
        <f t="shared" si="134"/>
        <v/>
      </c>
      <c r="J709" t="str">
        <f t="shared" si="139"/>
        <v/>
      </c>
      <c r="K709">
        <f t="shared" si="135"/>
        <v>-1.7996886451970045E-2</v>
      </c>
      <c r="L709">
        <f t="shared" si="140"/>
        <v>-1.7996886451970045E-2</v>
      </c>
      <c r="M709" t="str">
        <f t="shared" si="141"/>
        <v/>
      </c>
      <c r="N709">
        <f>B709/MAX(B$2:B709)-1</f>
        <v>-3.8612425752412416E-2</v>
      </c>
      <c r="O709">
        <f>C709/MAX(C$2:C709)-1</f>
        <v>-1.7835909631391256E-2</v>
      </c>
      <c r="P709">
        <f t="shared" si="142"/>
        <v>-3.0385821716534922E-2</v>
      </c>
      <c r="Q709">
        <f t="shared" si="143"/>
        <v>3.1811967237915535E-4</v>
      </c>
    </row>
    <row r="710" spans="1:17">
      <c r="A710" s="1">
        <v>34809</v>
      </c>
      <c r="B710">
        <v>1336.12</v>
      </c>
      <c r="C710">
        <v>8.2200000000000006</v>
      </c>
      <c r="D710">
        <f t="shared" si="136"/>
        <v>2.2670700603774498E-2</v>
      </c>
      <c r="E710">
        <f t="shared" si="132"/>
        <v>-4.8543784647980884E-3</v>
      </c>
      <c r="F710">
        <f t="shared" si="137"/>
        <v>2.2929633968013174E-2</v>
      </c>
      <c r="G710">
        <f t="shared" si="133"/>
        <v>-4.842615012106477E-3</v>
      </c>
      <c r="H710">
        <f t="shared" si="138"/>
        <v>2.2670700603774498E-2</v>
      </c>
      <c r="I710" t="str">
        <f t="shared" si="134"/>
        <v/>
      </c>
      <c r="J710" t="str">
        <f t="shared" si="139"/>
        <v/>
      </c>
      <c r="K710">
        <f t="shared" si="135"/>
        <v>-4.8543784647980884E-3</v>
      </c>
      <c r="L710">
        <f t="shared" si="140"/>
        <v>-4.8543784647980884E-3</v>
      </c>
      <c r="M710" t="str">
        <f t="shared" si="141"/>
        <v/>
      </c>
      <c r="N710">
        <f>B710/MAX(B$2:B710)-1</f>
        <v>-1.6568160573519064E-2</v>
      </c>
      <c r="O710">
        <f>C710/MAX(C$2:C710)-1</f>
        <v>-2.2592152199762183E-2</v>
      </c>
      <c r="P710">
        <f t="shared" si="142"/>
        <v>-2.7149715931475416E-2</v>
      </c>
      <c r="Q710">
        <f t="shared" si="143"/>
        <v>5.1040534101721925E-4</v>
      </c>
    </row>
    <row r="711" spans="1:17">
      <c r="A711" s="1">
        <v>34810</v>
      </c>
      <c r="B711">
        <v>1358.82</v>
      </c>
      <c r="C711">
        <v>8.3000000000000007</v>
      </c>
      <c r="D711">
        <f t="shared" si="136"/>
        <v>1.6846784625432681E-2</v>
      </c>
      <c r="E711">
        <f t="shared" si="132"/>
        <v>9.6853057344636791E-3</v>
      </c>
      <c r="F711">
        <f t="shared" si="137"/>
        <v>1.6989491961799885E-2</v>
      </c>
      <c r="G711">
        <f t="shared" si="133"/>
        <v>9.7323600973235891E-3</v>
      </c>
      <c r="H711">
        <f t="shared" si="138"/>
        <v>1.6846784625432681E-2</v>
      </c>
      <c r="I711">
        <f t="shared" si="134"/>
        <v>9.6853057344636791E-3</v>
      </c>
      <c r="J711" t="str">
        <f t="shared" si="139"/>
        <v/>
      </c>
      <c r="K711" t="str">
        <f t="shared" si="135"/>
        <v/>
      </c>
      <c r="L711">
        <f t="shared" si="140"/>
        <v>9.6853057344636791E-3</v>
      </c>
      <c r="M711" t="str">
        <f t="shared" si="141"/>
        <v/>
      </c>
      <c r="N711">
        <f>B711/MAX(B$2:B711)-1</f>
        <v>0</v>
      </c>
      <c r="O711">
        <f>C711/MAX(C$2:C711)-1</f>
        <v>-1.3079667063020106E-2</v>
      </c>
      <c r="P711">
        <f t="shared" si="142"/>
        <v>-7.1358966064409834E-3</v>
      </c>
      <c r="Q711">
        <f t="shared" si="143"/>
        <v>1.7107769047945302E-4</v>
      </c>
    </row>
    <row r="712" spans="1:17">
      <c r="A712" s="1">
        <v>34811</v>
      </c>
      <c r="B712">
        <v>1356.85</v>
      </c>
      <c r="C712">
        <v>8.33</v>
      </c>
      <c r="D712">
        <f t="shared" si="136"/>
        <v>-1.4508392739618885E-3</v>
      </c>
      <c r="E712">
        <f t="shared" si="132"/>
        <v>3.6079413761990835E-3</v>
      </c>
      <c r="F712">
        <f t="shared" si="137"/>
        <v>-1.4497873154648566E-3</v>
      </c>
      <c r="G712">
        <f t="shared" si="133"/>
        <v>3.6144578313253017E-3</v>
      </c>
      <c r="H712" t="str">
        <f t="shared" si="138"/>
        <v/>
      </c>
      <c r="I712">
        <f t="shared" si="134"/>
        <v>3.6079413761990835E-3</v>
      </c>
      <c r="J712">
        <f t="shared" si="139"/>
        <v>-1.4508392739618885E-3</v>
      </c>
      <c r="K712" t="str">
        <f t="shared" si="135"/>
        <v/>
      </c>
      <c r="L712" t="str">
        <f t="shared" si="140"/>
        <v/>
      </c>
      <c r="M712">
        <f t="shared" si="141"/>
        <v>3.6079413761990835E-3</v>
      </c>
      <c r="N712">
        <f>B712/MAX(B$2:B712)-1</f>
        <v>-1.4497873154648566E-3</v>
      </c>
      <c r="O712">
        <f>C712/MAX(C$2:C712)-1</f>
        <v>-9.5124851367419661E-3</v>
      </c>
      <c r="P712">
        <f t="shared" si="142"/>
        <v>5.0715978850730536E-3</v>
      </c>
      <c r="Q712">
        <f t="shared" si="143"/>
        <v>9.0487373476736817E-5</v>
      </c>
    </row>
    <row r="713" spans="1:17">
      <c r="A713" s="1">
        <v>34814</v>
      </c>
      <c r="B713">
        <v>1360.04</v>
      </c>
      <c r="C713">
        <v>8.3800000000000008</v>
      </c>
      <c r="D713">
        <f t="shared" si="136"/>
        <v>2.3482742885498693E-3</v>
      </c>
      <c r="E713">
        <f t="shared" si="132"/>
        <v>5.9844583152404863E-3</v>
      </c>
      <c r="F713">
        <f t="shared" si="137"/>
        <v>2.3510336441021629E-3</v>
      </c>
      <c r="G713">
        <f t="shared" si="133"/>
        <v>6.0024009603842909E-3</v>
      </c>
      <c r="H713">
        <f t="shared" si="138"/>
        <v>2.3482742885498693E-3</v>
      </c>
      <c r="I713">
        <f t="shared" si="134"/>
        <v>5.9844583152404863E-3</v>
      </c>
      <c r="J713" t="str">
        <f t="shared" si="139"/>
        <v/>
      </c>
      <c r="K713" t="str">
        <f t="shared" si="135"/>
        <v/>
      </c>
      <c r="L713">
        <f t="shared" si="140"/>
        <v>5.9844583152404863E-3</v>
      </c>
      <c r="M713" t="str">
        <f t="shared" si="141"/>
        <v/>
      </c>
      <c r="N713">
        <f>B713/MAX(B$2:B713)-1</f>
        <v>0</v>
      </c>
      <c r="O713">
        <f>C713/MAX(C$2:C713)-1</f>
        <v>-3.5671819262781401E-3</v>
      </c>
      <c r="P713">
        <f t="shared" si="142"/>
        <v>3.6428029639550275E-3</v>
      </c>
      <c r="Q713">
        <f t="shared" si="143"/>
        <v>1.2724786895165422E-5</v>
      </c>
    </row>
    <row r="714" spans="1:17">
      <c r="A714" s="1">
        <v>34815</v>
      </c>
      <c r="B714">
        <v>1362.8</v>
      </c>
      <c r="C714">
        <v>8.5</v>
      </c>
      <c r="D714">
        <f t="shared" si="136"/>
        <v>2.0272957245253539E-3</v>
      </c>
      <c r="E714">
        <f t="shared" si="132"/>
        <v>1.4218249002278954E-2</v>
      </c>
      <c r="F714">
        <f t="shared" si="137"/>
        <v>2.02935207788002E-3</v>
      </c>
      <c r="G714">
        <f t="shared" si="133"/>
        <v>1.4319809069212264E-2</v>
      </c>
      <c r="H714">
        <f t="shared" si="138"/>
        <v>2.0272957245253539E-3</v>
      </c>
      <c r="I714">
        <f t="shared" si="134"/>
        <v>1.4218249002278954E-2</v>
      </c>
      <c r="J714" t="str">
        <f t="shared" si="139"/>
        <v/>
      </c>
      <c r="K714" t="str">
        <f t="shared" si="135"/>
        <v/>
      </c>
      <c r="L714">
        <f t="shared" si="140"/>
        <v>1.4218249002278954E-2</v>
      </c>
      <c r="M714" t="str">
        <f t="shared" si="141"/>
        <v/>
      </c>
      <c r="N714">
        <f>B714/MAX(B$2:B714)-1</f>
        <v>0</v>
      </c>
      <c r="O714">
        <f>C714/MAX(C$2:C714)-1</f>
        <v>0</v>
      </c>
      <c r="P714">
        <f t="shared" si="142"/>
        <v>1.2265565839808756E-2</v>
      </c>
      <c r="Q714">
        <f t="shared" si="143"/>
        <v>0</v>
      </c>
    </row>
    <row r="715" spans="1:17">
      <c r="A715" s="1">
        <v>34816</v>
      </c>
      <c r="B715">
        <v>1350.91</v>
      </c>
      <c r="C715">
        <v>8.49</v>
      </c>
      <c r="D715">
        <f t="shared" si="136"/>
        <v>-8.762967366148143E-3</v>
      </c>
      <c r="E715">
        <f t="shared" si="132"/>
        <v>-1.177163173014752E-3</v>
      </c>
      <c r="F715">
        <f t="shared" si="137"/>
        <v>-8.7246844731434514E-3</v>
      </c>
      <c r="G715">
        <f t="shared" si="133"/>
        <v>-1.1764705882352233E-3</v>
      </c>
      <c r="H715" t="str">
        <f t="shared" si="138"/>
        <v/>
      </c>
      <c r="I715" t="str">
        <f t="shared" si="134"/>
        <v/>
      </c>
      <c r="J715">
        <f t="shared" si="139"/>
        <v>-8.762967366148143E-3</v>
      </c>
      <c r="K715">
        <f t="shared" si="135"/>
        <v>-1.177163173014752E-3</v>
      </c>
      <c r="L715" t="str">
        <f t="shared" si="140"/>
        <v/>
      </c>
      <c r="M715">
        <f t="shared" si="141"/>
        <v>-1.177163173014752E-3</v>
      </c>
      <c r="N715">
        <f>B715/MAX(B$2:B715)-1</f>
        <v>-8.7246844731434514E-3</v>
      </c>
      <c r="O715">
        <f>C715/MAX(C$2:C715)-1</f>
        <v>-1.1764705882352233E-3</v>
      </c>
      <c r="P715">
        <f t="shared" si="142"/>
        <v>7.6146492974016322E-3</v>
      </c>
      <c r="Q715">
        <f t="shared" si="143"/>
        <v>1.3840830449825323E-6</v>
      </c>
    </row>
    <row r="716" spans="1:17">
      <c r="A716" s="1">
        <v>34817</v>
      </c>
      <c r="B716">
        <v>1342.83</v>
      </c>
      <c r="C716">
        <v>8.44</v>
      </c>
      <c r="D716">
        <f t="shared" si="136"/>
        <v>-5.9991121881196006E-3</v>
      </c>
      <c r="E716">
        <f t="shared" si="132"/>
        <v>-5.9066917153902439E-3</v>
      </c>
      <c r="F716">
        <f t="shared" si="137"/>
        <v>-5.9811534447151704E-3</v>
      </c>
      <c r="G716">
        <f t="shared" si="133"/>
        <v>-5.8892815076561078E-3</v>
      </c>
      <c r="H716" t="str">
        <f t="shared" si="138"/>
        <v/>
      </c>
      <c r="I716" t="str">
        <f t="shared" si="134"/>
        <v/>
      </c>
      <c r="J716">
        <f t="shared" si="139"/>
        <v>-5.9991121881196006E-3</v>
      </c>
      <c r="K716">
        <f t="shared" si="135"/>
        <v>-5.9066917153902439E-3</v>
      </c>
      <c r="L716" t="str">
        <f t="shared" si="140"/>
        <v/>
      </c>
      <c r="M716">
        <f t="shared" si="141"/>
        <v>-5.9066917153902439E-3</v>
      </c>
      <c r="N716">
        <f>B716/MAX(B$2:B716)-1</f>
        <v>-1.4653654241267966E-2</v>
      </c>
      <c r="O716">
        <f>C716/MAX(C$2:C716)-1</f>
        <v>-7.058823529411784E-3</v>
      </c>
      <c r="P716">
        <f t="shared" si="142"/>
        <v>9.2424743632912865E-5</v>
      </c>
      <c r="Q716">
        <f t="shared" si="143"/>
        <v>4.9826989619377433E-5</v>
      </c>
    </row>
    <row r="717" spans="1:17">
      <c r="A717" s="1">
        <v>34818</v>
      </c>
      <c r="B717">
        <v>1335.18</v>
      </c>
      <c r="C717">
        <v>8.4600000000000009</v>
      </c>
      <c r="D717">
        <f t="shared" si="136"/>
        <v>-5.7132130264640982E-3</v>
      </c>
      <c r="E717">
        <f t="shared" si="132"/>
        <v>2.3668650102662441E-3</v>
      </c>
      <c r="F717">
        <f t="shared" si="137"/>
        <v>-5.6969236612228746E-3</v>
      </c>
      <c r="G717">
        <f t="shared" si="133"/>
        <v>2.3696682464455776E-3</v>
      </c>
      <c r="H717" t="str">
        <f t="shared" si="138"/>
        <v/>
      </c>
      <c r="I717">
        <f t="shared" si="134"/>
        <v>2.3668650102662441E-3</v>
      </c>
      <c r="J717">
        <f t="shared" si="139"/>
        <v>-5.7132130264640982E-3</v>
      </c>
      <c r="K717" t="str">
        <f t="shared" si="135"/>
        <v/>
      </c>
      <c r="L717" t="str">
        <f t="shared" si="140"/>
        <v/>
      </c>
      <c r="M717">
        <f t="shared" si="141"/>
        <v>2.3668650102662441E-3</v>
      </c>
      <c r="N717">
        <f>B717/MAX(B$2:B717)-1</f>
        <v>-2.026709715292041E-2</v>
      </c>
      <c r="O717">
        <f>C717/MAX(C$2:C717)-1</f>
        <v>-4.7058823529411153E-3</v>
      </c>
      <c r="P717">
        <f t="shared" si="142"/>
        <v>8.1128099667269193E-3</v>
      </c>
      <c r="Q717">
        <f t="shared" si="143"/>
        <v>2.2145328719722607E-5</v>
      </c>
    </row>
    <row r="718" spans="1:17">
      <c r="A718" s="1">
        <v>34821</v>
      </c>
      <c r="B718">
        <v>1354.63</v>
      </c>
      <c r="C718">
        <v>8.48</v>
      </c>
      <c r="D718">
        <f t="shared" si="136"/>
        <v>1.4462240088678798E-2</v>
      </c>
      <c r="E718">
        <f t="shared" si="132"/>
        <v>2.3612761856796854E-3</v>
      </c>
      <c r="F718">
        <f t="shared" si="137"/>
        <v>1.4567324255905678E-2</v>
      </c>
      <c r="G718">
        <f t="shared" si="133"/>
        <v>2.3640661938533203E-3</v>
      </c>
      <c r="H718">
        <f t="shared" si="138"/>
        <v>1.4462240088678798E-2</v>
      </c>
      <c r="I718">
        <f t="shared" si="134"/>
        <v>2.3612761856796854E-3</v>
      </c>
      <c r="J718" t="str">
        <f t="shared" si="139"/>
        <v/>
      </c>
      <c r="K718" t="str">
        <f t="shared" si="135"/>
        <v/>
      </c>
      <c r="L718">
        <f t="shared" si="140"/>
        <v>2.3612761856796854E-3</v>
      </c>
      <c r="M718" t="str">
        <f t="shared" si="141"/>
        <v/>
      </c>
      <c r="N718">
        <f>B718/MAX(B$2:B718)-1</f>
        <v>-5.9950102729673382E-3</v>
      </c>
      <c r="O718">
        <f>C718/MAX(C$2:C718)-1</f>
        <v>-2.3529411764705577E-3</v>
      </c>
      <c r="P718">
        <f t="shared" si="142"/>
        <v>-1.2028041678754375E-2</v>
      </c>
      <c r="Q718">
        <f t="shared" si="143"/>
        <v>5.5363321799306518E-6</v>
      </c>
    </row>
    <row r="719" spans="1:17">
      <c r="A719" s="1">
        <v>34822</v>
      </c>
      <c r="B719">
        <v>1332</v>
      </c>
      <c r="C719">
        <v>8.5</v>
      </c>
      <c r="D719">
        <f t="shared" si="136"/>
        <v>-1.6846782194423992E-2</v>
      </c>
      <c r="E719">
        <f t="shared" si="132"/>
        <v>2.3557136924589835E-3</v>
      </c>
      <c r="F719">
        <f t="shared" si="137"/>
        <v>-1.6705668706584187E-2</v>
      </c>
      <c r="G719">
        <f t="shared" si="133"/>
        <v>2.3584905660376521E-3</v>
      </c>
      <c r="H719" t="str">
        <f t="shared" si="138"/>
        <v/>
      </c>
      <c r="I719">
        <f t="shared" si="134"/>
        <v>2.3557136924589835E-3</v>
      </c>
      <c r="J719">
        <f t="shared" si="139"/>
        <v>-1.6846782194423992E-2</v>
      </c>
      <c r="K719" t="str">
        <f t="shared" si="135"/>
        <v/>
      </c>
      <c r="L719" t="str">
        <f t="shared" si="140"/>
        <v/>
      </c>
      <c r="M719">
        <f t="shared" si="141"/>
        <v>2.3557136924589835E-3</v>
      </c>
      <c r="N719">
        <f>B719/MAX(B$2:B719)-1</f>
        <v>-2.2600528324038693E-2</v>
      </c>
      <c r="O719">
        <f>C719/MAX(C$2:C719)-1</f>
        <v>0</v>
      </c>
      <c r="P719">
        <f t="shared" si="142"/>
        <v>1.9388049606209989E-2</v>
      </c>
      <c r="Q719">
        <f t="shared" si="143"/>
        <v>0</v>
      </c>
    </row>
    <row r="720" spans="1:17">
      <c r="A720" s="1">
        <v>34823</v>
      </c>
      <c r="B720">
        <v>1347.31</v>
      </c>
      <c r="C720">
        <v>8.4499999999999993</v>
      </c>
      <c r="D720">
        <f t="shared" si="136"/>
        <v>1.1428439885834049E-2</v>
      </c>
      <c r="E720">
        <f t="shared" si="132"/>
        <v>-5.8997221271883827E-3</v>
      </c>
      <c r="F720">
        <f t="shared" si="137"/>
        <v>1.1493993993993978E-2</v>
      </c>
      <c r="G720">
        <f t="shared" si="133"/>
        <v>-5.8823529411765607E-3</v>
      </c>
      <c r="H720">
        <f t="shared" si="138"/>
        <v>1.1428439885834049E-2</v>
      </c>
      <c r="I720" t="str">
        <f t="shared" si="134"/>
        <v/>
      </c>
      <c r="J720" t="str">
        <f t="shared" si="139"/>
        <v/>
      </c>
      <c r="K720">
        <f t="shared" si="135"/>
        <v>-5.8997221271883827E-3</v>
      </c>
      <c r="L720">
        <f t="shared" si="140"/>
        <v>-5.8997221271883827E-3</v>
      </c>
      <c r="M720" t="str">
        <f t="shared" si="141"/>
        <v/>
      </c>
      <c r="N720">
        <f>B720/MAX(B$2:B720)-1</f>
        <v>-1.1366304666862392E-2</v>
      </c>
      <c r="O720">
        <f>C720/MAX(C$2:C720)-1</f>
        <v>-5.8823529411765607E-3</v>
      </c>
      <c r="P720">
        <f t="shared" si="142"/>
        <v>-1.7178892843998206E-2</v>
      </c>
      <c r="Q720">
        <f t="shared" si="143"/>
        <v>3.4602076124568534E-5</v>
      </c>
    </row>
    <row r="721" spans="1:17">
      <c r="A721" s="1">
        <v>34824</v>
      </c>
      <c r="B721">
        <v>1332.05</v>
      </c>
      <c r="C721">
        <v>8.56</v>
      </c>
      <c r="D721">
        <f t="shared" si="136"/>
        <v>-1.1390903052812283E-2</v>
      </c>
      <c r="E721">
        <f t="shared" si="132"/>
        <v>1.2933748784568495E-2</v>
      </c>
      <c r="F721">
        <f t="shared" si="137"/>
        <v>-1.1326272350090205E-2</v>
      </c>
      <c r="G721">
        <f t="shared" si="133"/>
        <v>1.3017751479290185E-2</v>
      </c>
      <c r="H721" t="str">
        <f t="shared" si="138"/>
        <v/>
      </c>
      <c r="I721">
        <f t="shared" si="134"/>
        <v>1.2933748784568495E-2</v>
      </c>
      <c r="J721">
        <f t="shared" si="139"/>
        <v>-1.1390903052812283E-2</v>
      </c>
      <c r="K721" t="str">
        <f t="shared" si="135"/>
        <v/>
      </c>
      <c r="L721" t="str">
        <f t="shared" si="140"/>
        <v/>
      </c>
      <c r="M721">
        <f t="shared" si="141"/>
        <v>1.2933748784568495E-2</v>
      </c>
      <c r="N721">
        <f>B721/MAX(B$2:B721)-1</f>
        <v>-2.256383915468152E-2</v>
      </c>
      <c r="O721">
        <f>C721/MAX(C$2:C721)-1</f>
        <v>0</v>
      </c>
      <c r="P721">
        <f t="shared" si="142"/>
        <v>2.4622909609671284E-2</v>
      </c>
      <c r="Q721">
        <f t="shared" si="143"/>
        <v>0</v>
      </c>
    </row>
    <row r="722" spans="1:17">
      <c r="A722" s="1">
        <v>34825</v>
      </c>
      <c r="B722">
        <v>1345</v>
      </c>
      <c r="C722">
        <v>8.5</v>
      </c>
      <c r="D722">
        <f t="shared" si="136"/>
        <v>9.6749041025832889E-3</v>
      </c>
      <c r="E722">
        <f t="shared" si="132"/>
        <v>-7.0340266573800476E-3</v>
      </c>
      <c r="F722">
        <f t="shared" si="137"/>
        <v>9.7218572876394127E-3</v>
      </c>
      <c r="G722">
        <f t="shared" si="133"/>
        <v>-7.0093457943926074E-3</v>
      </c>
      <c r="H722">
        <f t="shared" si="138"/>
        <v>9.6749041025832889E-3</v>
      </c>
      <c r="I722" t="str">
        <f t="shared" si="134"/>
        <v/>
      </c>
      <c r="J722" t="str">
        <f t="shared" si="139"/>
        <v/>
      </c>
      <c r="K722">
        <f t="shared" si="135"/>
        <v>-7.0340266573800476E-3</v>
      </c>
      <c r="L722">
        <f t="shared" si="140"/>
        <v>-7.0340266573800476E-3</v>
      </c>
      <c r="M722" t="str">
        <f t="shared" si="141"/>
        <v/>
      </c>
      <c r="N722">
        <f>B722/MAX(B$2:B722)-1</f>
        <v>-1.3061344291165233E-2</v>
      </c>
      <c r="O722">
        <f>C722/MAX(C$2:C722)-1</f>
        <v>-7.0093457943926074E-3</v>
      </c>
      <c r="P722">
        <f t="shared" si="142"/>
        <v>-1.6570110829309148E-2</v>
      </c>
      <c r="Q722">
        <f t="shared" si="143"/>
        <v>4.9130928465369331E-5</v>
      </c>
    </row>
    <row r="723" spans="1:17">
      <c r="A723" s="1">
        <v>34828</v>
      </c>
      <c r="B723">
        <v>1340.3</v>
      </c>
      <c r="C723">
        <v>8.5299999999999994</v>
      </c>
      <c r="D723">
        <f t="shared" si="136"/>
        <v>-3.5005435514885749E-3</v>
      </c>
      <c r="E723">
        <f t="shared" si="132"/>
        <v>3.523198007316878E-3</v>
      </c>
      <c r="F723">
        <f t="shared" si="137"/>
        <v>-3.4944237918216325E-3</v>
      </c>
      <c r="G723">
        <f t="shared" si="133"/>
        <v>3.529411764705781E-3</v>
      </c>
      <c r="H723" t="str">
        <f t="shared" si="138"/>
        <v/>
      </c>
      <c r="I723">
        <f t="shared" si="134"/>
        <v>3.523198007316878E-3</v>
      </c>
      <c r="J723">
        <f t="shared" si="139"/>
        <v>-3.5005435514885749E-3</v>
      </c>
      <c r="K723" t="str">
        <f t="shared" si="135"/>
        <v/>
      </c>
      <c r="L723" t="str">
        <f t="shared" si="140"/>
        <v/>
      </c>
      <c r="M723">
        <f t="shared" si="141"/>
        <v>3.523198007316878E-3</v>
      </c>
      <c r="N723">
        <f>B723/MAX(B$2:B723)-1</f>
        <v>-1.6510126210742548E-2</v>
      </c>
      <c r="O723">
        <f>C723/MAX(C$2:C723)-1</f>
        <v>-3.5046728971963592E-3</v>
      </c>
      <c r="P723">
        <f t="shared" si="142"/>
        <v>7.0484658834062408E-3</v>
      </c>
      <c r="Q723">
        <f t="shared" si="143"/>
        <v>1.2282732116342722E-5</v>
      </c>
    </row>
    <row r="724" spans="1:17">
      <c r="A724" s="1">
        <v>34829</v>
      </c>
      <c r="B724">
        <v>1355.61</v>
      </c>
      <c r="C724">
        <v>8.4600000000000009</v>
      </c>
      <c r="D724">
        <f t="shared" si="136"/>
        <v>1.1358068028554573E-2</v>
      </c>
      <c r="E724">
        <f t="shared" si="132"/>
        <v>-8.2401878854557031E-3</v>
      </c>
      <c r="F724">
        <f t="shared" si="137"/>
        <v>1.1422815787510254E-2</v>
      </c>
      <c r="G724">
        <f t="shared" si="133"/>
        <v>-8.2063305978896661E-3</v>
      </c>
      <c r="H724">
        <f t="shared" si="138"/>
        <v>1.1358068028554573E-2</v>
      </c>
      <c r="I724" t="str">
        <f t="shared" si="134"/>
        <v/>
      </c>
      <c r="J724" t="str">
        <f t="shared" si="139"/>
        <v/>
      </c>
      <c r="K724">
        <f t="shared" si="135"/>
        <v>-8.2401878854557031E-3</v>
      </c>
      <c r="L724">
        <f t="shared" si="140"/>
        <v>-8.2401878854557031E-3</v>
      </c>
      <c r="M724" t="str">
        <f t="shared" si="141"/>
        <v/>
      </c>
      <c r="N724">
        <f>B724/MAX(B$2:B724)-1</f>
        <v>-5.2759025535662474E-3</v>
      </c>
      <c r="O724">
        <f>C724/MAX(C$2:C724)-1</f>
        <v>-1.1682242990654124E-2</v>
      </c>
      <c r="P724">
        <f t="shared" si="142"/>
        <v>-1.9407458561349844E-2</v>
      </c>
      <c r="Q724">
        <f t="shared" si="143"/>
        <v>1.364748012926874E-4</v>
      </c>
    </row>
    <row r="725" spans="1:17">
      <c r="A725" s="1">
        <v>34830</v>
      </c>
      <c r="B725">
        <v>1364</v>
      </c>
      <c r="C725">
        <v>8.42</v>
      </c>
      <c r="D725">
        <f t="shared" si="136"/>
        <v>6.170021890401921E-3</v>
      </c>
      <c r="E725">
        <f t="shared" si="132"/>
        <v>-4.7393453638966705E-3</v>
      </c>
      <c r="F725">
        <f t="shared" si="137"/>
        <v>6.1890956838619449E-3</v>
      </c>
      <c r="G725">
        <f t="shared" si="133"/>
        <v>-4.7281323877069736E-3</v>
      </c>
      <c r="H725">
        <f t="shared" si="138"/>
        <v>6.170021890401921E-3</v>
      </c>
      <c r="I725" t="str">
        <f t="shared" si="134"/>
        <v/>
      </c>
      <c r="J725" t="str">
        <f t="shared" si="139"/>
        <v/>
      </c>
      <c r="K725">
        <f t="shared" si="135"/>
        <v>-4.7393453638966705E-3</v>
      </c>
      <c r="L725">
        <f t="shared" si="140"/>
        <v>-4.7393453638966705E-3</v>
      </c>
      <c r="M725" t="str">
        <f t="shared" si="141"/>
        <v/>
      </c>
      <c r="N725">
        <f>B725/MAX(B$2:B725)-1</f>
        <v>0</v>
      </c>
      <c r="O725">
        <f>C725/MAX(C$2:C725)-1</f>
        <v>-1.6355140186915973E-2</v>
      </c>
      <c r="P725">
        <f t="shared" si="142"/>
        <v>-1.0850075913562685E-2</v>
      </c>
      <c r="Q725">
        <f t="shared" si="143"/>
        <v>2.6749061053367386E-4</v>
      </c>
    </row>
    <row r="726" spans="1:17">
      <c r="A726" s="1">
        <v>34831</v>
      </c>
      <c r="B726">
        <v>1367.56</v>
      </c>
      <c r="C726">
        <v>8.43</v>
      </c>
      <c r="D726">
        <f t="shared" si="136"/>
        <v>2.6065706157767797E-3</v>
      </c>
      <c r="E726">
        <f t="shared" si="132"/>
        <v>1.1869437595286225E-3</v>
      </c>
      <c r="F726">
        <f t="shared" si="137"/>
        <v>2.6099706744868723E-3</v>
      </c>
      <c r="G726">
        <f t="shared" si="133"/>
        <v>1.1876484560569001E-3</v>
      </c>
      <c r="H726">
        <f t="shared" si="138"/>
        <v>2.6065706157767797E-3</v>
      </c>
      <c r="I726">
        <f t="shared" si="134"/>
        <v>1.1869437595286225E-3</v>
      </c>
      <c r="J726" t="str">
        <f t="shared" si="139"/>
        <v/>
      </c>
      <c r="K726" t="str">
        <f t="shared" si="135"/>
        <v/>
      </c>
      <c r="L726">
        <f t="shared" si="140"/>
        <v>1.1869437595286225E-3</v>
      </c>
      <c r="M726" t="str">
        <f t="shared" si="141"/>
        <v/>
      </c>
      <c r="N726">
        <f>B726/MAX(B$2:B726)-1</f>
        <v>0</v>
      </c>
      <c r="O726">
        <f>C726/MAX(C$2:C726)-1</f>
        <v>-1.5186915887850594E-2</v>
      </c>
      <c r="P726">
        <f t="shared" si="142"/>
        <v>-1.4186196627120617E-3</v>
      </c>
      <c r="Q726">
        <f t="shared" si="143"/>
        <v>2.306424141846488E-4</v>
      </c>
    </row>
    <row r="727" spans="1:17">
      <c r="A727" s="1">
        <v>34832</v>
      </c>
      <c r="B727">
        <v>1337.8</v>
      </c>
      <c r="C727">
        <v>8.33</v>
      </c>
      <c r="D727">
        <f t="shared" si="136"/>
        <v>-2.2001656334876409E-2</v>
      </c>
      <c r="E727">
        <f t="shared" si="132"/>
        <v>-1.1933315835012727E-2</v>
      </c>
      <c r="F727">
        <f t="shared" si="137"/>
        <v>-2.1761385240866904E-2</v>
      </c>
      <c r="G727">
        <f t="shared" si="133"/>
        <v>-1.1862396204033177E-2</v>
      </c>
      <c r="H727" t="str">
        <f t="shared" si="138"/>
        <v/>
      </c>
      <c r="I727" t="str">
        <f t="shared" si="134"/>
        <v/>
      </c>
      <c r="J727">
        <f t="shared" si="139"/>
        <v>-2.2001656334876409E-2</v>
      </c>
      <c r="K727">
        <f t="shared" si="135"/>
        <v>-1.1933315835012727E-2</v>
      </c>
      <c r="L727" t="str">
        <f t="shared" si="140"/>
        <v/>
      </c>
      <c r="M727">
        <f t="shared" si="141"/>
        <v>-1.1933315835012727E-2</v>
      </c>
      <c r="N727">
        <f>B727/MAX(B$2:B727)-1</f>
        <v>-2.1761385240866904E-2</v>
      </c>
      <c r="O727">
        <f>C727/MAX(C$2:C727)-1</f>
        <v>-2.6869158878504718E-2</v>
      </c>
      <c r="P727">
        <f t="shared" si="142"/>
        <v>1.0119196776208872E-2</v>
      </c>
      <c r="Q727">
        <f t="shared" si="143"/>
        <v>7.2195169883832887E-4</v>
      </c>
    </row>
    <row r="728" spans="1:17">
      <c r="A728" s="1">
        <v>34835</v>
      </c>
      <c r="B728">
        <v>1339.49</v>
      </c>
      <c r="C728">
        <v>8.16</v>
      </c>
      <c r="D728">
        <f t="shared" si="136"/>
        <v>1.2624708002978563E-3</v>
      </c>
      <c r="E728">
        <f t="shared" si="132"/>
        <v>-2.0619287202735703E-2</v>
      </c>
      <c r="F728">
        <f t="shared" si="137"/>
        <v>1.2632680520257011E-3</v>
      </c>
      <c r="G728">
        <f t="shared" si="133"/>
        <v>-2.0408163265306145E-2</v>
      </c>
      <c r="H728">
        <f t="shared" si="138"/>
        <v>1.2624708002978563E-3</v>
      </c>
      <c r="I728" t="str">
        <f t="shared" si="134"/>
        <v/>
      </c>
      <c r="J728" t="str">
        <f t="shared" si="139"/>
        <v/>
      </c>
      <c r="K728">
        <f t="shared" si="135"/>
        <v>-2.0619287202735703E-2</v>
      </c>
      <c r="L728">
        <f t="shared" si="140"/>
        <v>-2.0619287202735703E-2</v>
      </c>
      <c r="M728" t="str">
        <f t="shared" si="141"/>
        <v/>
      </c>
      <c r="N728">
        <f>B728/MAX(B$2:B728)-1</f>
        <v>-2.0525607651583844E-2</v>
      </c>
      <c r="O728">
        <f>C728/MAX(C$2:C728)-1</f>
        <v>-4.6728971962616828E-2</v>
      </c>
      <c r="P728">
        <f t="shared" si="142"/>
        <v>-2.1644089031143565E-2</v>
      </c>
      <c r="Q728">
        <f t="shared" si="143"/>
        <v>2.1835968206830297E-3</v>
      </c>
    </row>
    <row r="729" spans="1:17">
      <c r="A729" s="1">
        <v>34836</v>
      </c>
      <c r="B729">
        <v>1333.32</v>
      </c>
      <c r="C729">
        <v>8.2100000000000009</v>
      </c>
      <c r="D729">
        <f t="shared" si="136"/>
        <v>-4.616872100687933E-3</v>
      </c>
      <c r="E729">
        <f t="shared" si="132"/>
        <v>6.1087544883211909E-3</v>
      </c>
      <c r="F729">
        <f t="shared" si="137"/>
        <v>-4.6062307296060867E-3</v>
      </c>
      <c r="G729">
        <f t="shared" si="133"/>
        <v>6.1274509803921351E-3</v>
      </c>
      <c r="H729" t="str">
        <f t="shared" si="138"/>
        <v/>
      </c>
      <c r="I729">
        <f t="shared" si="134"/>
        <v>6.1087544883211909E-3</v>
      </c>
      <c r="J729">
        <f t="shared" si="139"/>
        <v>-4.616872100687933E-3</v>
      </c>
      <c r="K729" t="str">
        <f t="shared" si="135"/>
        <v/>
      </c>
      <c r="L729" t="str">
        <f t="shared" si="140"/>
        <v/>
      </c>
      <c r="M729">
        <f t="shared" si="141"/>
        <v>6.1087544883211909E-3</v>
      </c>
      <c r="N729">
        <f>B729/MAX(B$2:B729)-1</f>
        <v>-2.5037292696481361E-2</v>
      </c>
      <c r="O729">
        <f>C729/MAX(C$2:C729)-1</f>
        <v>-4.088785046728971E-2</v>
      </c>
      <c r="P729">
        <f t="shared" si="142"/>
        <v>1.0783352318817219E-2</v>
      </c>
      <c r="Q729">
        <f t="shared" si="143"/>
        <v>1.6718163158354433E-3</v>
      </c>
    </row>
    <row r="730" spans="1:17">
      <c r="A730" s="1">
        <v>34837</v>
      </c>
      <c r="B730">
        <v>1344.23</v>
      </c>
      <c r="C730">
        <v>8.1999999999999993</v>
      </c>
      <c r="D730">
        <f t="shared" si="136"/>
        <v>8.1492860103271492E-3</v>
      </c>
      <c r="E730">
        <f t="shared" si="132"/>
        <v>-1.2187691941295657E-3</v>
      </c>
      <c r="F730">
        <f t="shared" si="137"/>
        <v>8.1825818258183247E-3</v>
      </c>
      <c r="G730">
        <f t="shared" si="133"/>
        <v>-1.2180267965896663E-3</v>
      </c>
      <c r="H730">
        <f t="shared" si="138"/>
        <v>8.1492860103271492E-3</v>
      </c>
      <c r="I730" t="str">
        <f t="shared" si="134"/>
        <v/>
      </c>
      <c r="J730" t="str">
        <f t="shared" si="139"/>
        <v/>
      </c>
      <c r="K730">
        <f t="shared" si="135"/>
        <v>-1.2187691941295657E-3</v>
      </c>
      <c r="L730">
        <f t="shared" si="140"/>
        <v>-1.2187691941295657E-3</v>
      </c>
      <c r="M730" t="str">
        <f t="shared" si="141"/>
        <v/>
      </c>
      <c r="N730">
        <f>B730/MAX(B$2:B730)-1</f>
        <v>-1.7059580566848975E-2</v>
      </c>
      <c r="O730">
        <f>C730/MAX(C$2:C730)-1</f>
        <v>-4.2056074766355311E-2</v>
      </c>
      <c r="P730">
        <f t="shared" si="142"/>
        <v>-9.3243116791241754E-3</v>
      </c>
      <c r="Q730">
        <f t="shared" si="143"/>
        <v>1.768713424753268E-3</v>
      </c>
    </row>
    <row r="731" spans="1:17">
      <c r="A731" s="1">
        <v>34838</v>
      </c>
      <c r="B731">
        <v>1338.83</v>
      </c>
      <c r="C731">
        <v>8.24</v>
      </c>
      <c r="D731">
        <f t="shared" si="136"/>
        <v>-4.0252601814510175E-3</v>
      </c>
      <c r="E731">
        <f t="shared" si="132"/>
        <v>4.8661896511729063E-3</v>
      </c>
      <c r="F731">
        <f t="shared" si="137"/>
        <v>-4.0171696807839163E-3</v>
      </c>
      <c r="G731">
        <f t="shared" si="133"/>
        <v>4.8780487804878092E-3</v>
      </c>
      <c r="H731" t="str">
        <f t="shared" si="138"/>
        <v/>
      </c>
      <c r="I731">
        <f t="shared" si="134"/>
        <v>4.8661896511729063E-3</v>
      </c>
      <c r="J731">
        <f t="shared" si="139"/>
        <v>-4.0252601814510175E-3</v>
      </c>
      <c r="K731" t="str">
        <f t="shared" si="135"/>
        <v/>
      </c>
      <c r="L731" t="str">
        <f t="shared" si="140"/>
        <v/>
      </c>
      <c r="M731">
        <f t="shared" si="141"/>
        <v>4.8661896511729063E-3</v>
      </c>
      <c r="N731">
        <f>B731/MAX(B$2:B731)-1</f>
        <v>-2.1008219017812801E-2</v>
      </c>
      <c r="O731">
        <f>C731/MAX(C$2:C731)-1</f>
        <v>-3.7383177570093462E-2</v>
      </c>
      <c r="P731">
        <f t="shared" si="142"/>
        <v>8.9310961901027941E-3</v>
      </c>
      <c r="Q731">
        <f t="shared" si="143"/>
        <v>1.3975019652371389E-3</v>
      </c>
    </row>
    <row r="732" spans="1:17">
      <c r="A732" s="1">
        <v>34839</v>
      </c>
      <c r="B732">
        <v>1330.29</v>
      </c>
      <c r="C732">
        <v>8.2100000000000009</v>
      </c>
      <c r="D732">
        <f t="shared" si="136"/>
        <v>-6.3991346525930342E-3</v>
      </c>
      <c r="E732">
        <f t="shared" si="132"/>
        <v>-3.6474204570434202E-3</v>
      </c>
      <c r="F732">
        <f t="shared" si="137"/>
        <v>-6.3787037936108293E-3</v>
      </c>
      <c r="G732">
        <f t="shared" si="133"/>
        <v>-3.6407766990290691E-3</v>
      </c>
      <c r="H732" t="str">
        <f t="shared" si="138"/>
        <v/>
      </c>
      <c r="I732" t="str">
        <f t="shared" si="134"/>
        <v/>
      </c>
      <c r="J732">
        <f t="shared" si="139"/>
        <v>-6.3991346525930342E-3</v>
      </c>
      <c r="K732">
        <f t="shared" si="135"/>
        <v>-3.6474204570434202E-3</v>
      </c>
      <c r="L732" t="str">
        <f t="shared" si="140"/>
        <v/>
      </c>
      <c r="M732">
        <f t="shared" si="141"/>
        <v>-3.6474204570434202E-3</v>
      </c>
      <c r="N732">
        <f>B732/MAX(B$2:B732)-1</f>
        <v>-2.7252917605077642E-2</v>
      </c>
      <c r="O732">
        <f>C732/MAX(C$2:C732)-1</f>
        <v>-4.088785046728971E-2</v>
      </c>
      <c r="P732">
        <f t="shared" si="142"/>
        <v>2.7555036360784602E-3</v>
      </c>
      <c r="Q732">
        <f t="shared" si="143"/>
        <v>1.6718163158354433E-3</v>
      </c>
    </row>
    <row r="733" spans="1:17">
      <c r="A733" s="1">
        <v>34842</v>
      </c>
      <c r="B733">
        <v>1306.6500000000001</v>
      </c>
      <c r="C733">
        <v>8.19</v>
      </c>
      <c r="D733">
        <f t="shared" si="136"/>
        <v>-1.7930353627189987E-2</v>
      </c>
      <c r="E733">
        <f t="shared" si="132"/>
        <v>-2.4390255993589696E-3</v>
      </c>
      <c r="F733">
        <f t="shared" si="137"/>
        <v>-1.7770561306181265E-2</v>
      </c>
      <c r="G733">
        <f t="shared" si="133"/>
        <v>-2.4360535931792215E-3</v>
      </c>
      <c r="H733" t="str">
        <f t="shared" si="138"/>
        <v/>
      </c>
      <c r="I733" t="str">
        <f t="shared" si="134"/>
        <v/>
      </c>
      <c r="J733">
        <f t="shared" si="139"/>
        <v>-1.7930353627189987E-2</v>
      </c>
      <c r="K733">
        <f t="shared" si="135"/>
        <v>-2.4390255993589696E-3</v>
      </c>
      <c r="L733" t="str">
        <f t="shared" si="140"/>
        <v/>
      </c>
      <c r="M733">
        <f t="shared" si="141"/>
        <v>-2.4390255993589696E-3</v>
      </c>
      <c r="N733">
        <f>B733/MAX(B$2:B733)-1</f>
        <v>-4.4539179268185514E-2</v>
      </c>
      <c r="O733">
        <f>C733/MAX(C$2:C733)-1</f>
        <v>-4.322429906542069E-2</v>
      </c>
      <c r="P733">
        <f t="shared" si="142"/>
        <v>1.561194066163818E-2</v>
      </c>
      <c r="Q733">
        <f t="shared" si="143"/>
        <v>1.8683400296969279E-3</v>
      </c>
    </row>
    <row r="734" spans="1:17">
      <c r="A734" s="1">
        <v>34843</v>
      </c>
      <c r="B734">
        <v>1284.4000000000001</v>
      </c>
      <c r="C734">
        <v>8.14</v>
      </c>
      <c r="D734">
        <f t="shared" si="136"/>
        <v>-1.7174926717651869E-2</v>
      </c>
      <c r="E734">
        <f t="shared" si="132"/>
        <v>-6.1237178505289926E-3</v>
      </c>
      <c r="F734">
        <f t="shared" si="137"/>
        <v>-1.7028278421918674E-2</v>
      </c>
      <c r="G734">
        <f t="shared" si="133"/>
        <v>-6.1050061050059723E-3</v>
      </c>
      <c r="H734" t="str">
        <f t="shared" si="138"/>
        <v/>
      </c>
      <c r="I734" t="str">
        <f t="shared" si="134"/>
        <v/>
      </c>
      <c r="J734">
        <f t="shared" si="139"/>
        <v>-1.7174926717651869E-2</v>
      </c>
      <c r="K734">
        <f t="shared" si="135"/>
        <v>-6.1237178505289926E-3</v>
      </c>
      <c r="L734" t="str">
        <f t="shared" si="140"/>
        <v/>
      </c>
      <c r="M734">
        <f t="shared" si="141"/>
        <v>-6.1237178505289926E-3</v>
      </c>
      <c r="N734">
        <f>B734/MAX(B$2:B734)-1</f>
        <v>-6.080903214484179E-2</v>
      </c>
      <c r="O734">
        <f>C734/MAX(C$2:C734)-1</f>
        <v>-4.9065420560747697E-2</v>
      </c>
      <c r="P734">
        <f t="shared" si="142"/>
        <v>1.1112499044607649E-2</v>
      </c>
      <c r="Q734">
        <f t="shared" si="143"/>
        <v>2.4074154948030427E-3</v>
      </c>
    </row>
    <row r="735" spans="1:17">
      <c r="A735" s="1">
        <v>34844</v>
      </c>
      <c r="B735">
        <v>1304.76</v>
      </c>
      <c r="C735">
        <v>8.09</v>
      </c>
      <c r="D735">
        <f t="shared" si="136"/>
        <v>1.5727432582299406E-2</v>
      </c>
      <c r="E735">
        <f t="shared" si="132"/>
        <v>-6.1614489440486872E-3</v>
      </c>
      <c r="F735">
        <f t="shared" si="137"/>
        <v>1.5851759576455793E-2</v>
      </c>
      <c r="G735">
        <f t="shared" si="133"/>
        <v>-6.1425061425062211E-3</v>
      </c>
      <c r="H735">
        <f t="shared" si="138"/>
        <v>1.5727432582299406E-2</v>
      </c>
      <c r="I735" t="str">
        <f t="shared" si="134"/>
        <v/>
      </c>
      <c r="J735" t="str">
        <f t="shared" si="139"/>
        <v/>
      </c>
      <c r="K735">
        <f t="shared" si="135"/>
        <v>-6.1614489440486872E-3</v>
      </c>
      <c r="L735">
        <f t="shared" si="140"/>
        <v>-6.1614489440486872E-3</v>
      </c>
      <c r="M735" t="str">
        <f t="shared" si="141"/>
        <v/>
      </c>
      <c r="N735">
        <f>B735/MAX(B$2:B735)-1</f>
        <v>-4.5921202726022958E-2</v>
      </c>
      <c r="O735">
        <f>C735/MAX(C$2:C735)-1</f>
        <v>-5.4906542056074814E-2</v>
      </c>
      <c r="P735">
        <f t="shared" si="142"/>
        <v>-2.1651058347462171E-2</v>
      </c>
      <c r="Q735">
        <f t="shared" si="143"/>
        <v>3.0147283605555125E-3</v>
      </c>
    </row>
    <row r="736" spans="1:17">
      <c r="A736" s="1">
        <v>34845</v>
      </c>
      <c r="B736">
        <v>1281.4100000000001</v>
      </c>
      <c r="C736">
        <v>8.0500000000000007</v>
      </c>
      <c r="D736">
        <f t="shared" si="136"/>
        <v>-1.8058081658773966E-2</v>
      </c>
      <c r="E736">
        <f t="shared" si="132"/>
        <v>-4.956639639928177E-3</v>
      </c>
      <c r="F736">
        <f t="shared" si="137"/>
        <v>-1.7896011527024025E-2</v>
      </c>
      <c r="G736">
        <f t="shared" si="133"/>
        <v>-4.9443757725585735E-3</v>
      </c>
      <c r="H736" t="str">
        <f t="shared" si="138"/>
        <v/>
      </c>
      <c r="I736" t="str">
        <f t="shared" si="134"/>
        <v/>
      </c>
      <c r="J736">
        <f t="shared" si="139"/>
        <v>-1.8058081658773966E-2</v>
      </c>
      <c r="K736">
        <f t="shared" si="135"/>
        <v>-4.956639639928177E-3</v>
      </c>
      <c r="L736" t="str">
        <f t="shared" si="140"/>
        <v/>
      </c>
      <c r="M736">
        <f t="shared" si="141"/>
        <v>-4.956639639928177E-3</v>
      </c>
      <c r="N736">
        <f>B736/MAX(B$2:B736)-1</f>
        <v>-6.299540787972735E-2</v>
      </c>
      <c r="O736">
        <f>C736/MAX(C$2:C736)-1</f>
        <v>-5.9579439252336441E-2</v>
      </c>
      <c r="P736">
        <f t="shared" si="142"/>
        <v>1.3187641946758921E-2</v>
      </c>
      <c r="Q736">
        <f t="shared" si="143"/>
        <v>3.5497095816228483E-3</v>
      </c>
    </row>
    <row r="737" spans="1:17">
      <c r="A737" s="1">
        <v>34846</v>
      </c>
      <c r="B737">
        <v>1301.8399999999999</v>
      </c>
      <c r="C737">
        <v>8.0399999999999991</v>
      </c>
      <c r="D737">
        <f t="shared" si="136"/>
        <v>1.5817614213474381E-2</v>
      </c>
      <c r="E737">
        <f t="shared" si="132"/>
        <v>-1.2430082395972475E-3</v>
      </c>
      <c r="F737">
        <f t="shared" si="137"/>
        <v>1.5943374876112859E-2</v>
      </c>
      <c r="G737">
        <f t="shared" si="133"/>
        <v>-1.2422360248449671E-3</v>
      </c>
      <c r="H737">
        <f t="shared" si="138"/>
        <v>1.5817614213474381E-2</v>
      </c>
      <c r="I737" t="str">
        <f t="shared" si="134"/>
        <v/>
      </c>
      <c r="J737" t="str">
        <f t="shared" si="139"/>
        <v/>
      </c>
      <c r="K737">
        <f t="shared" si="135"/>
        <v>-1.2430082395972475E-3</v>
      </c>
      <c r="L737">
        <f t="shared" si="140"/>
        <v>-1.2430082395972475E-3</v>
      </c>
      <c r="M737" t="str">
        <f t="shared" si="141"/>
        <v/>
      </c>
      <c r="N737">
        <f>B737/MAX(B$2:B737)-1</f>
        <v>-4.8056392406914505E-2</v>
      </c>
      <c r="O737">
        <f>C737/MAX(C$2:C737)-1</f>
        <v>-6.0747663551402042E-2</v>
      </c>
      <c r="P737">
        <f t="shared" si="142"/>
        <v>-1.6915914140444577E-2</v>
      </c>
      <c r="Q737">
        <f t="shared" si="143"/>
        <v>3.6902786269543404E-3</v>
      </c>
    </row>
    <row r="738" spans="1:17">
      <c r="A738" s="1">
        <v>34850</v>
      </c>
      <c r="B738">
        <v>1294.26</v>
      </c>
      <c r="C738">
        <v>8.1199999999999992</v>
      </c>
      <c r="D738">
        <f t="shared" si="136"/>
        <v>-5.8395451176784085E-3</v>
      </c>
      <c r="E738">
        <f t="shared" si="132"/>
        <v>9.9010709827115368E-3</v>
      </c>
      <c r="F738">
        <f t="shared" si="137"/>
        <v>-5.8225281140539265E-3</v>
      </c>
      <c r="G738">
        <f t="shared" si="133"/>
        <v>9.9502487562188602E-3</v>
      </c>
      <c r="H738" t="str">
        <f t="shared" si="138"/>
        <v/>
      </c>
      <c r="I738">
        <f t="shared" si="134"/>
        <v>9.9010709827115368E-3</v>
      </c>
      <c r="J738">
        <f t="shared" si="139"/>
        <v>-5.8395451176784085E-3</v>
      </c>
      <c r="K738" t="str">
        <f t="shared" si="135"/>
        <v/>
      </c>
      <c r="L738" t="str">
        <f t="shared" si="140"/>
        <v/>
      </c>
      <c r="M738">
        <f t="shared" si="141"/>
        <v>9.9010709827115368E-3</v>
      </c>
      <c r="N738">
        <f>B738/MAX(B$2:B738)-1</f>
        <v>-5.3599110825119145E-2</v>
      </c>
      <c r="O738">
        <f>C738/MAX(C$2:C738)-1</f>
        <v>-5.1401869158878677E-2</v>
      </c>
      <c r="P738">
        <f t="shared" si="142"/>
        <v>1.5865152164785901E-2</v>
      </c>
      <c r="Q738">
        <f t="shared" si="143"/>
        <v>2.642152153026483E-3</v>
      </c>
    </row>
    <row r="739" spans="1:17">
      <c r="A739" s="1">
        <v>34851</v>
      </c>
      <c r="B739">
        <v>1294.81</v>
      </c>
      <c r="C739">
        <v>8.1199999999999992</v>
      </c>
      <c r="D739">
        <f t="shared" si="136"/>
        <v>4.2486298807933474E-4</v>
      </c>
      <c r="E739">
        <f t="shared" si="132"/>
        <v>0</v>
      </c>
      <c r="F739">
        <f t="shared" si="137"/>
        <v>4.2495325514191329E-4</v>
      </c>
      <c r="G739">
        <f t="shared" si="133"/>
        <v>0</v>
      </c>
      <c r="H739">
        <f t="shared" si="138"/>
        <v>4.2486298807933474E-4</v>
      </c>
      <c r="I739" t="str">
        <f t="shared" si="134"/>
        <v/>
      </c>
      <c r="J739" t="str">
        <f t="shared" si="139"/>
        <v/>
      </c>
      <c r="K739" t="str">
        <f t="shared" si="135"/>
        <v/>
      </c>
      <c r="L739">
        <f t="shared" si="140"/>
        <v>0</v>
      </c>
      <c r="M739" t="str">
        <f t="shared" si="141"/>
        <v/>
      </c>
      <c r="N739">
        <f>B739/MAX(B$2:B739)-1</f>
        <v>-5.3196934686595143E-2</v>
      </c>
      <c r="O739">
        <f>C739/MAX(C$2:C739)-1</f>
        <v>-5.1401869158878677E-2</v>
      </c>
      <c r="P739">
        <f t="shared" si="142"/>
        <v>-4.2477274658059283E-4</v>
      </c>
      <c r="Q739">
        <f t="shared" si="143"/>
        <v>2.642152153026483E-3</v>
      </c>
    </row>
    <row r="740" spans="1:17">
      <c r="A740" s="1">
        <v>34852</v>
      </c>
      <c r="B740">
        <v>1299.54</v>
      </c>
      <c r="C740">
        <v>8.1300000000000008</v>
      </c>
      <c r="D740">
        <f t="shared" si="136"/>
        <v>3.6463894546999104E-3</v>
      </c>
      <c r="E740">
        <f t="shared" si="132"/>
        <v>1.2307693861328883E-3</v>
      </c>
      <c r="F740">
        <f t="shared" si="137"/>
        <v>3.6530456205929873E-3</v>
      </c>
      <c r="G740">
        <f t="shared" si="133"/>
        <v>1.2315270935963074E-3</v>
      </c>
      <c r="H740">
        <f t="shared" si="138"/>
        <v>3.6463894546999104E-3</v>
      </c>
      <c r="I740">
        <f t="shared" si="134"/>
        <v>1.2307693861328883E-3</v>
      </c>
      <c r="J740" t="str">
        <f t="shared" si="139"/>
        <v/>
      </c>
      <c r="K740" t="str">
        <f t="shared" si="135"/>
        <v/>
      </c>
      <c r="L740">
        <f t="shared" si="140"/>
        <v>1.2307693861328883E-3</v>
      </c>
      <c r="M740" t="str">
        <f t="shared" si="141"/>
        <v/>
      </c>
      <c r="N740">
        <f>B740/MAX(B$2:B740)-1</f>
        <v>-4.9738219895287927E-2</v>
      </c>
      <c r="O740">
        <f>C740/MAX(C$2:C740)-1</f>
        <v>-5.0233644859813076E-2</v>
      </c>
      <c r="P740">
        <f t="shared" si="142"/>
        <v>-2.412704806270316E-3</v>
      </c>
      <c r="Q740">
        <f t="shared" si="143"/>
        <v>2.5234190759018246E-3</v>
      </c>
    </row>
    <row r="741" spans="1:17">
      <c r="A741" s="1">
        <v>34853</v>
      </c>
      <c r="B741">
        <v>1327.75</v>
      </c>
      <c r="C741">
        <v>8.15</v>
      </c>
      <c r="D741">
        <f t="shared" si="136"/>
        <v>2.1475424625048825E-2</v>
      </c>
      <c r="E741">
        <f t="shared" si="132"/>
        <v>2.4570036930520837E-3</v>
      </c>
      <c r="F741">
        <f t="shared" si="137"/>
        <v>2.1707681179494287E-2</v>
      </c>
      <c r="G741">
        <f t="shared" si="133"/>
        <v>2.4600246002459691E-3</v>
      </c>
      <c r="H741">
        <f t="shared" si="138"/>
        <v>2.1475424625048825E-2</v>
      </c>
      <c r="I741">
        <f t="shared" si="134"/>
        <v>2.4570036930520837E-3</v>
      </c>
      <c r="J741" t="str">
        <f t="shared" si="139"/>
        <v/>
      </c>
      <c r="K741" t="str">
        <f t="shared" si="135"/>
        <v/>
      </c>
      <c r="L741">
        <f t="shared" si="140"/>
        <v>2.4570036930520837E-3</v>
      </c>
      <c r="M741" t="str">
        <f t="shared" si="141"/>
        <v/>
      </c>
      <c r="N741">
        <f>B741/MAX(B$2:B741)-1</f>
        <v>-2.911024013571617E-2</v>
      </c>
      <c r="O741">
        <f>C741/MAX(C$2:C741)-1</f>
        <v>-4.7897196261682207E-2</v>
      </c>
      <c r="P741">
        <f t="shared" si="142"/>
        <v>-1.8838711829031296E-2</v>
      </c>
      <c r="Q741">
        <f t="shared" si="143"/>
        <v>2.294141409730104E-3</v>
      </c>
    </row>
    <row r="742" spans="1:17">
      <c r="A742" s="1">
        <v>34856</v>
      </c>
      <c r="B742">
        <v>1334.52</v>
      </c>
      <c r="C742">
        <v>8.24</v>
      </c>
      <c r="D742">
        <f t="shared" si="136"/>
        <v>5.0858963162423339E-3</v>
      </c>
      <c r="E742">
        <f t="shared" si="132"/>
        <v>1.0982416668608927E-2</v>
      </c>
      <c r="F742">
        <f t="shared" si="137"/>
        <v>5.0988514404066709E-3</v>
      </c>
      <c r="G742">
        <f t="shared" si="133"/>
        <v>1.104294478527601E-2</v>
      </c>
      <c r="H742">
        <f t="shared" si="138"/>
        <v>5.0858963162423339E-3</v>
      </c>
      <c r="I742">
        <f t="shared" si="134"/>
        <v>1.0982416668608927E-2</v>
      </c>
      <c r="J742" t="str">
        <f t="shared" si="139"/>
        <v/>
      </c>
      <c r="K742" t="str">
        <f t="shared" si="135"/>
        <v/>
      </c>
      <c r="L742">
        <f t="shared" si="140"/>
        <v>1.0982416668608927E-2</v>
      </c>
      <c r="M742" t="str">
        <f t="shared" si="141"/>
        <v/>
      </c>
      <c r="N742">
        <f>B742/MAX(B$2:B742)-1</f>
        <v>-2.4159817485156054E-2</v>
      </c>
      <c r="O742">
        <f>C742/MAX(C$2:C742)-1</f>
        <v>-3.7383177570093462E-2</v>
      </c>
      <c r="P742">
        <f t="shared" si="142"/>
        <v>5.9139390482347842E-3</v>
      </c>
      <c r="Q742">
        <f t="shared" si="143"/>
        <v>1.3975019652371389E-3</v>
      </c>
    </row>
    <row r="743" spans="1:17">
      <c r="A743" s="1">
        <v>34857</v>
      </c>
      <c r="B743">
        <v>1317.33</v>
      </c>
      <c r="C743">
        <v>8.33</v>
      </c>
      <c r="D743">
        <f t="shared" si="136"/>
        <v>-1.2964715786676035E-2</v>
      </c>
      <c r="E743">
        <f t="shared" si="132"/>
        <v>1.0863112257370931E-2</v>
      </c>
      <c r="F743">
        <f t="shared" si="137"/>
        <v>-1.2881035878068547E-2</v>
      </c>
      <c r="G743">
        <f t="shared" si="133"/>
        <v>1.0922330097087318E-2</v>
      </c>
      <c r="H743" t="str">
        <f t="shared" si="138"/>
        <v/>
      </c>
      <c r="I743">
        <f t="shared" si="134"/>
        <v>1.0863112257370931E-2</v>
      </c>
      <c r="J743">
        <f t="shared" si="139"/>
        <v>-1.2964715786676035E-2</v>
      </c>
      <c r="K743" t="str">
        <f t="shared" si="135"/>
        <v/>
      </c>
      <c r="L743" t="str">
        <f t="shared" si="140"/>
        <v/>
      </c>
      <c r="M743">
        <f t="shared" si="141"/>
        <v>1.0863112257370931E-2</v>
      </c>
      <c r="N743">
        <f>B743/MAX(B$2:B743)-1</f>
        <v>-3.6729649887390692E-2</v>
      </c>
      <c r="O743">
        <f>C743/MAX(C$2:C743)-1</f>
        <v>-2.6869158878504718E-2</v>
      </c>
      <c r="P743">
        <f t="shared" si="142"/>
        <v>2.4113979003867581E-2</v>
      </c>
      <c r="Q743">
        <f t="shared" si="143"/>
        <v>7.2195169883832887E-4</v>
      </c>
    </row>
    <row r="744" spans="1:17">
      <c r="A744" s="1">
        <v>34858</v>
      </c>
      <c r="B744">
        <v>1318.64</v>
      </c>
      <c r="C744">
        <v>8.3699999999999992</v>
      </c>
      <c r="D744">
        <f t="shared" si="136"/>
        <v>9.9394159102576124E-4</v>
      </c>
      <c r="E744">
        <f t="shared" si="132"/>
        <v>4.7904283226325181E-3</v>
      </c>
      <c r="F744">
        <f t="shared" si="137"/>
        <v>9.9443571466539815E-4</v>
      </c>
      <c r="G744">
        <f t="shared" si="133"/>
        <v>4.8019207683072107E-3</v>
      </c>
      <c r="H744">
        <f t="shared" si="138"/>
        <v>9.9394159102576124E-4</v>
      </c>
      <c r="I744">
        <f t="shared" si="134"/>
        <v>4.7904283226325181E-3</v>
      </c>
      <c r="J744" t="str">
        <f t="shared" si="139"/>
        <v/>
      </c>
      <c r="K744" t="str">
        <f t="shared" si="135"/>
        <v/>
      </c>
      <c r="L744">
        <f t="shared" si="140"/>
        <v>4.7904283226325181E-3</v>
      </c>
      <c r="M744" t="str">
        <f t="shared" si="141"/>
        <v/>
      </c>
      <c r="N744">
        <f>B744/MAX(B$2:B744)-1</f>
        <v>-3.5771739448360429E-2</v>
      </c>
      <c r="O744">
        <f>C744/MAX(C$2:C744)-1</f>
        <v>-2.219626168224309E-2</v>
      </c>
      <c r="P744">
        <f t="shared" si="142"/>
        <v>3.8037025160120308E-3</v>
      </c>
      <c r="Q744">
        <f t="shared" si="143"/>
        <v>4.9267403266661282E-4</v>
      </c>
    </row>
    <row r="745" spans="1:17">
      <c r="A745" s="1">
        <v>34859</v>
      </c>
      <c r="B745">
        <v>1302.82</v>
      </c>
      <c r="C745">
        <v>8.3800000000000008</v>
      </c>
      <c r="D745">
        <f t="shared" si="136"/>
        <v>-1.2069756588349518E-2</v>
      </c>
      <c r="E745">
        <f t="shared" si="132"/>
        <v>1.1940299926079903E-3</v>
      </c>
      <c r="F745">
        <f t="shared" si="137"/>
        <v>-1.1997209245889873E-2</v>
      </c>
      <c r="G745">
        <f t="shared" si="133"/>
        <v>1.1947431302272715E-3</v>
      </c>
      <c r="H745" t="str">
        <f t="shared" si="138"/>
        <v/>
      </c>
      <c r="I745">
        <f t="shared" si="134"/>
        <v>1.1940299926079903E-3</v>
      </c>
      <c r="J745">
        <f t="shared" si="139"/>
        <v>-1.2069756588349518E-2</v>
      </c>
      <c r="K745" t="str">
        <f t="shared" si="135"/>
        <v/>
      </c>
      <c r="L745" t="str">
        <f t="shared" si="140"/>
        <v/>
      </c>
      <c r="M745">
        <f t="shared" si="141"/>
        <v>1.1940299926079903E-3</v>
      </c>
      <c r="N745">
        <f>B745/MAX(B$2:B745)-1</f>
        <v>-4.7339787650998888E-2</v>
      </c>
      <c r="O745">
        <f>C745/MAX(C$2:C745)-1</f>
        <v>-2.1028037383177489E-2</v>
      </c>
      <c r="P745">
        <f t="shared" si="142"/>
        <v>1.3352140803213786E-2</v>
      </c>
      <c r="Q745">
        <f t="shared" si="143"/>
        <v>4.4217835618830996E-4</v>
      </c>
    </row>
    <row r="746" spans="1:17">
      <c r="A746" s="1">
        <v>34860</v>
      </c>
      <c r="B746">
        <v>1293.6400000000001</v>
      </c>
      <c r="C746">
        <v>8.4700000000000006</v>
      </c>
      <c r="D746">
        <f t="shared" si="136"/>
        <v>-7.0711955904195498E-3</v>
      </c>
      <c r="E746">
        <f t="shared" si="132"/>
        <v>1.0682594169971299E-2</v>
      </c>
      <c r="F746">
        <f t="shared" si="137"/>
        <v>-7.0462535116131431E-3</v>
      </c>
      <c r="G746">
        <f t="shared" si="133"/>
        <v>1.0739856801909253E-2</v>
      </c>
      <c r="H746" t="str">
        <f t="shared" si="138"/>
        <v/>
      </c>
      <c r="I746">
        <f t="shared" si="134"/>
        <v>1.0682594169971299E-2</v>
      </c>
      <c r="J746">
        <f t="shared" si="139"/>
        <v>-7.0711955904195498E-3</v>
      </c>
      <c r="K746" t="str">
        <f t="shared" si="135"/>
        <v/>
      </c>
      <c r="L746" t="str">
        <f t="shared" si="140"/>
        <v/>
      </c>
      <c r="M746">
        <f t="shared" si="141"/>
        <v>1.0682594169971299E-2</v>
      </c>
      <c r="N746">
        <f>B746/MAX(B$2:B746)-1</f>
        <v>-5.4052473017637159E-2</v>
      </c>
      <c r="O746">
        <f>C746/MAX(C$2:C746)-1</f>
        <v>-1.0514018691588745E-2</v>
      </c>
      <c r="P746">
        <f t="shared" si="142"/>
        <v>1.7912325097139359E-2</v>
      </c>
      <c r="Q746">
        <f t="shared" si="143"/>
        <v>1.1054458904707749E-4</v>
      </c>
    </row>
    <row r="747" spans="1:17">
      <c r="A747" s="1">
        <v>34863</v>
      </c>
      <c r="B747">
        <v>1294</v>
      </c>
      <c r="C747">
        <v>8.3800000000000008</v>
      </c>
      <c r="D747">
        <f t="shared" si="136"/>
        <v>2.7824581651428651E-4</v>
      </c>
      <c r="E747">
        <f t="shared" si="132"/>
        <v>-1.0682594169971285E-2</v>
      </c>
      <c r="F747">
        <f t="shared" si="137"/>
        <v>2.7828453047207269E-4</v>
      </c>
      <c r="G747">
        <f t="shared" si="133"/>
        <v>-1.0625737898465104E-2</v>
      </c>
      <c r="H747">
        <f t="shared" si="138"/>
        <v>2.7824581651428651E-4</v>
      </c>
      <c r="I747" t="str">
        <f t="shared" si="134"/>
        <v/>
      </c>
      <c r="J747" t="str">
        <f t="shared" si="139"/>
        <v/>
      </c>
      <c r="K747">
        <f t="shared" si="135"/>
        <v>-1.0682594169971285E-2</v>
      </c>
      <c r="L747">
        <f t="shared" si="140"/>
        <v>-1.0682594169971285E-2</v>
      </c>
      <c r="M747" t="str">
        <f t="shared" si="141"/>
        <v/>
      </c>
      <c r="N747">
        <f>B747/MAX(B$2:B747)-1</f>
        <v>-5.3789230454239667E-2</v>
      </c>
      <c r="O747">
        <f>C747/MAX(C$2:C747)-1</f>
        <v>-2.1028037383177489E-2</v>
      </c>
      <c r="P747">
        <f t="shared" si="142"/>
        <v>-1.0900988852372673E-2</v>
      </c>
      <c r="Q747">
        <f t="shared" si="143"/>
        <v>4.4217835618830996E-4</v>
      </c>
    </row>
    <row r="748" spans="1:17">
      <c r="A748" s="1">
        <v>34864</v>
      </c>
      <c r="B748">
        <v>1301.1600000000001</v>
      </c>
      <c r="C748">
        <v>8.3800000000000008</v>
      </c>
      <c r="D748">
        <f t="shared" si="136"/>
        <v>5.5179782112449822E-3</v>
      </c>
      <c r="E748">
        <f t="shared" si="132"/>
        <v>0</v>
      </c>
      <c r="F748">
        <f t="shared" si="137"/>
        <v>5.5332302936630384E-3</v>
      </c>
      <c r="G748">
        <f t="shared" si="133"/>
        <v>0</v>
      </c>
      <c r="H748">
        <f t="shared" si="138"/>
        <v>5.5179782112449822E-3</v>
      </c>
      <c r="I748" t="str">
        <f t="shared" si="134"/>
        <v/>
      </c>
      <c r="J748" t="str">
        <f t="shared" si="139"/>
        <v/>
      </c>
      <c r="K748" t="str">
        <f t="shared" si="135"/>
        <v/>
      </c>
      <c r="L748">
        <f t="shared" si="140"/>
        <v>0</v>
      </c>
      <c r="M748" t="str">
        <f t="shared" si="141"/>
        <v/>
      </c>
      <c r="N748">
        <f>B748/MAX(B$2:B748)-1</f>
        <v>-4.8553628359998768E-2</v>
      </c>
      <c r="O748">
        <f>C748/MAX(C$2:C748)-1</f>
        <v>-2.1028037383177489E-2</v>
      </c>
      <c r="P748">
        <f t="shared" si="142"/>
        <v>-5.5027821328660353E-3</v>
      </c>
      <c r="Q748">
        <f t="shared" si="143"/>
        <v>4.4217835618830996E-4</v>
      </c>
    </row>
    <row r="749" spans="1:17">
      <c r="A749" s="1">
        <v>34865</v>
      </c>
      <c r="B749">
        <v>1330.41</v>
      </c>
      <c r="C749">
        <v>8.41</v>
      </c>
      <c r="D749">
        <f t="shared" si="136"/>
        <v>2.2230991114758132E-2</v>
      </c>
      <c r="E749">
        <f t="shared" si="132"/>
        <v>3.5735594908649221E-3</v>
      </c>
      <c r="F749">
        <f t="shared" si="137"/>
        <v>2.2479940975744794E-2</v>
      </c>
      <c r="G749">
        <f t="shared" si="133"/>
        <v>3.5799522673030104E-3</v>
      </c>
      <c r="H749">
        <f t="shared" si="138"/>
        <v>2.2230991114758132E-2</v>
      </c>
      <c r="I749">
        <f t="shared" si="134"/>
        <v>3.5735594908649221E-3</v>
      </c>
      <c r="J749" t="str">
        <f t="shared" si="139"/>
        <v/>
      </c>
      <c r="K749" t="str">
        <f t="shared" si="135"/>
        <v/>
      </c>
      <c r="L749">
        <f t="shared" si="140"/>
        <v>3.5735594908649221E-3</v>
      </c>
      <c r="M749" t="str">
        <f t="shared" si="141"/>
        <v/>
      </c>
      <c r="N749">
        <f>B749/MAX(B$2:B749)-1</f>
        <v>-2.7165170083945034E-2</v>
      </c>
      <c r="O749">
        <f>C749/MAX(C$2:C749)-1</f>
        <v>-1.7523364485981352E-2</v>
      </c>
      <c r="P749">
        <f t="shared" si="142"/>
        <v>-1.84844591576101E-2</v>
      </c>
      <c r="Q749">
        <f t="shared" si="143"/>
        <v>3.0706830290855248E-4</v>
      </c>
    </row>
    <row r="750" spans="1:17">
      <c r="A750" s="1">
        <v>34866</v>
      </c>
      <c r="B750">
        <v>1339.9</v>
      </c>
      <c r="C750">
        <v>8.4700000000000006</v>
      </c>
      <c r="D750">
        <f t="shared" si="136"/>
        <v>7.1078189077134262E-3</v>
      </c>
      <c r="E750">
        <f t="shared" si="132"/>
        <v>7.1090346791063607E-3</v>
      </c>
      <c r="F750">
        <f t="shared" si="137"/>
        <v>7.1331394081524113E-3</v>
      </c>
      <c r="G750">
        <f t="shared" si="133"/>
        <v>7.1343638525565023E-3</v>
      </c>
      <c r="H750">
        <f t="shared" si="138"/>
        <v>7.1078189077134262E-3</v>
      </c>
      <c r="I750">
        <f t="shared" si="134"/>
        <v>7.1090346791063607E-3</v>
      </c>
      <c r="J750" t="str">
        <f t="shared" si="139"/>
        <v/>
      </c>
      <c r="K750" t="str">
        <f t="shared" si="135"/>
        <v/>
      </c>
      <c r="L750">
        <f t="shared" si="140"/>
        <v>7.1090346791063607E-3</v>
      </c>
      <c r="M750" t="str">
        <f t="shared" si="141"/>
        <v/>
      </c>
      <c r="N750">
        <f>B750/MAX(B$2:B750)-1</f>
        <v>-2.0225803621047644E-2</v>
      </c>
      <c r="O750">
        <f>C750/MAX(C$2:C750)-1</f>
        <v>-1.0514018691588745E-2</v>
      </c>
      <c r="P750">
        <f t="shared" si="142"/>
        <v>1.2157721320793513E-6</v>
      </c>
      <c r="Q750">
        <f t="shared" si="143"/>
        <v>1.1054458904707749E-4</v>
      </c>
    </row>
    <row r="751" spans="1:17">
      <c r="A751" s="1">
        <v>34867</v>
      </c>
      <c r="B751">
        <v>1342.84</v>
      </c>
      <c r="C751">
        <v>8.51</v>
      </c>
      <c r="D751">
        <f t="shared" si="136"/>
        <v>2.1917898692870716E-3</v>
      </c>
      <c r="E751">
        <f t="shared" si="132"/>
        <v>4.711433921319663E-3</v>
      </c>
      <c r="F751">
        <f t="shared" si="137"/>
        <v>2.1941935965368309E-3</v>
      </c>
      <c r="G751">
        <f t="shared" si="133"/>
        <v>4.7225501770955525E-3</v>
      </c>
      <c r="H751">
        <f t="shared" si="138"/>
        <v>2.1917898692870716E-3</v>
      </c>
      <c r="I751">
        <f t="shared" si="134"/>
        <v>4.711433921319663E-3</v>
      </c>
      <c r="J751" t="str">
        <f t="shared" si="139"/>
        <v/>
      </c>
      <c r="K751" t="str">
        <f t="shared" si="135"/>
        <v/>
      </c>
      <c r="L751">
        <f t="shared" si="140"/>
        <v>4.711433921319663E-3</v>
      </c>
      <c r="M751" t="str">
        <f t="shared" si="141"/>
        <v/>
      </c>
      <c r="N751">
        <f>B751/MAX(B$2:B751)-1</f>
        <v>-1.8075989353300792E-2</v>
      </c>
      <c r="O751">
        <f>C751/MAX(C$2:C751)-1</f>
        <v>-5.8411214953272284E-3</v>
      </c>
      <c r="P751">
        <f t="shared" si="142"/>
        <v>2.5228210228251946E-3</v>
      </c>
      <c r="Q751">
        <f t="shared" si="143"/>
        <v>3.4118700323173795E-5</v>
      </c>
    </row>
    <row r="752" spans="1:17">
      <c r="A752" s="1">
        <v>34870</v>
      </c>
      <c r="B752">
        <v>1349</v>
      </c>
      <c r="C752">
        <v>8.5500000000000007</v>
      </c>
      <c r="D752">
        <f t="shared" si="136"/>
        <v>4.5768030439062518E-3</v>
      </c>
      <c r="E752">
        <f t="shared" si="132"/>
        <v>4.6893403633861208E-3</v>
      </c>
      <c r="F752">
        <f t="shared" si="137"/>
        <v>4.5872926037353601E-3</v>
      </c>
      <c r="G752">
        <f t="shared" si="133"/>
        <v>4.7003525264395218E-3</v>
      </c>
      <c r="H752">
        <f t="shared" si="138"/>
        <v>4.5768030439062518E-3</v>
      </c>
      <c r="I752">
        <f t="shared" si="134"/>
        <v>4.6893403633861208E-3</v>
      </c>
      <c r="J752" t="str">
        <f t="shared" si="139"/>
        <v/>
      </c>
      <c r="K752" t="str">
        <f t="shared" si="135"/>
        <v/>
      </c>
      <c r="L752">
        <f t="shared" si="140"/>
        <v>4.6893403633861208E-3</v>
      </c>
      <c r="M752" t="str">
        <f t="shared" si="141"/>
        <v/>
      </c>
      <c r="N752">
        <f>B752/MAX(B$2:B752)-1</f>
        <v>-1.3571616601830927E-2</v>
      </c>
      <c r="O752">
        <f>C752/MAX(C$2:C752)-1</f>
        <v>-1.1682242990653791E-3</v>
      </c>
      <c r="P752">
        <f t="shared" si="142"/>
        <v>1.1254365204149686E-4</v>
      </c>
      <c r="Q752">
        <f t="shared" si="143"/>
        <v>1.3647480129267963E-6</v>
      </c>
    </row>
    <row r="753" spans="1:17">
      <c r="A753" s="1">
        <v>34871</v>
      </c>
      <c r="B753">
        <v>1335.88</v>
      </c>
      <c r="C753">
        <v>8.5500000000000007</v>
      </c>
      <c r="D753">
        <f t="shared" si="136"/>
        <v>-9.7733265045361825E-3</v>
      </c>
      <c r="E753">
        <f t="shared" si="132"/>
        <v>0</v>
      </c>
      <c r="F753">
        <f t="shared" si="137"/>
        <v>-9.7257227575980876E-3</v>
      </c>
      <c r="G753">
        <f t="shared" si="133"/>
        <v>0</v>
      </c>
      <c r="H753" t="str">
        <f t="shared" si="138"/>
        <v/>
      </c>
      <c r="I753" t="str">
        <f t="shared" si="134"/>
        <v/>
      </c>
      <c r="J753">
        <f t="shared" si="139"/>
        <v>-9.7733265045361825E-3</v>
      </c>
      <c r="K753" t="str">
        <f t="shared" si="135"/>
        <v/>
      </c>
      <c r="L753" t="str">
        <f t="shared" si="140"/>
        <v/>
      </c>
      <c r="M753">
        <f t="shared" si="141"/>
        <v>0</v>
      </c>
      <c r="N753">
        <f>B753/MAX(B$2:B753)-1</f>
        <v>-2.3165345578987306E-2</v>
      </c>
      <c r="O753">
        <f>C753/MAX(C$2:C753)-1</f>
        <v>-1.1682242990653791E-3</v>
      </c>
      <c r="P753">
        <f t="shared" si="142"/>
        <v>9.8212414288707528E-3</v>
      </c>
      <c r="Q753">
        <f t="shared" si="143"/>
        <v>1.3647480129267963E-6</v>
      </c>
    </row>
    <row r="754" spans="1:17">
      <c r="A754" s="1">
        <v>34872</v>
      </c>
      <c r="B754">
        <v>1333.06</v>
      </c>
      <c r="C754">
        <v>8.4499999999999993</v>
      </c>
      <c r="D754">
        <f t="shared" si="136"/>
        <v>-2.1131992846738085E-3</v>
      </c>
      <c r="E754">
        <f t="shared" si="132"/>
        <v>-1.1764841579586483E-2</v>
      </c>
      <c r="F754">
        <f t="shared" si="137"/>
        <v>-2.1109680510226214E-3</v>
      </c>
      <c r="G754">
        <f t="shared" si="133"/>
        <v>-1.1695906432748648E-2</v>
      </c>
      <c r="H754" t="str">
        <f t="shared" si="138"/>
        <v/>
      </c>
      <c r="I754" t="str">
        <f t="shared" si="134"/>
        <v/>
      </c>
      <c r="J754">
        <f t="shared" si="139"/>
        <v>-2.1131992846738085E-3</v>
      </c>
      <c r="K754">
        <f t="shared" si="135"/>
        <v>-1.1764841579586483E-2</v>
      </c>
      <c r="L754" t="str">
        <f t="shared" si="140"/>
        <v/>
      </c>
      <c r="M754">
        <f t="shared" si="141"/>
        <v>-1.1764841579586483E-2</v>
      </c>
      <c r="N754">
        <f>B754/MAX(B$2:B754)-1</f>
        <v>-2.5227412325601772E-2</v>
      </c>
      <c r="O754">
        <f>C754/MAX(C$2:C754)-1</f>
        <v>-1.2850467289719725E-2</v>
      </c>
      <c r="P754">
        <f t="shared" si="142"/>
        <v>-9.6052146830450935E-3</v>
      </c>
      <c r="Q754">
        <f t="shared" si="143"/>
        <v>1.651345095641566E-4</v>
      </c>
    </row>
    <row r="755" spans="1:17">
      <c r="A755" s="1">
        <v>34873</v>
      </c>
      <c r="B755">
        <v>1315.78</v>
      </c>
      <c r="C755">
        <v>8.41</v>
      </c>
      <c r="D755">
        <f t="shared" si="136"/>
        <v>-1.3047405760568594E-2</v>
      </c>
      <c r="E755">
        <f t="shared" si="132"/>
        <v>-4.7449673842256384E-3</v>
      </c>
      <c r="F755">
        <f t="shared" si="137"/>
        <v>-1.2962657344755657E-2</v>
      </c>
      <c r="G755">
        <f t="shared" si="133"/>
        <v>-4.7337278106507341E-3</v>
      </c>
      <c r="H755" t="str">
        <f t="shared" si="138"/>
        <v/>
      </c>
      <c r="I755" t="str">
        <f t="shared" si="134"/>
        <v/>
      </c>
      <c r="J755">
        <f t="shared" si="139"/>
        <v>-1.3047405760568594E-2</v>
      </c>
      <c r="K755">
        <f t="shared" si="135"/>
        <v>-4.7449673842256384E-3</v>
      </c>
      <c r="L755" t="str">
        <f t="shared" si="140"/>
        <v/>
      </c>
      <c r="M755">
        <f t="shared" si="141"/>
        <v>-4.7449673842256384E-3</v>
      </c>
      <c r="N755">
        <f>B755/MAX(B$2:B755)-1</f>
        <v>-3.7863055368685838E-2</v>
      </c>
      <c r="O755">
        <f>C755/MAX(C$2:C755)-1</f>
        <v>-1.7523364485981352E-2</v>
      </c>
      <c r="P755">
        <f t="shared" si="142"/>
        <v>8.3369991979920233E-3</v>
      </c>
      <c r="Q755">
        <f t="shared" si="143"/>
        <v>3.0706830290855248E-4</v>
      </c>
    </row>
    <row r="756" spans="1:17">
      <c r="A756" s="1">
        <v>34874</v>
      </c>
      <c r="B756">
        <v>1315.31</v>
      </c>
      <c r="C756">
        <v>8.43</v>
      </c>
      <c r="D756">
        <f t="shared" si="136"/>
        <v>-3.5726638389356702E-4</v>
      </c>
      <c r="E756">
        <f t="shared" si="132"/>
        <v>2.3752980289072616E-3</v>
      </c>
      <c r="F756">
        <f t="shared" si="137"/>
        <v>-3.5720257185856141E-4</v>
      </c>
      <c r="G756">
        <f t="shared" si="133"/>
        <v>2.3781212841853527E-3</v>
      </c>
      <c r="H756" t="str">
        <f t="shared" si="138"/>
        <v/>
      </c>
      <c r="I756">
        <f t="shared" si="134"/>
        <v>2.3752980289072616E-3</v>
      </c>
      <c r="J756">
        <f t="shared" si="139"/>
        <v>-3.5726638389356702E-4</v>
      </c>
      <c r="K756" t="str">
        <f t="shared" si="135"/>
        <v/>
      </c>
      <c r="L756" t="str">
        <f t="shared" si="140"/>
        <v/>
      </c>
      <c r="M756">
        <f t="shared" si="141"/>
        <v>2.3752980289072616E-3</v>
      </c>
      <c r="N756">
        <f>B756/MAX(B$2:B756)-1</f>
        <v>-3.8206733159788286E-2</v>
      </c>
      <c r="O756">
        <f>C756/MAX(C$2:C756)-1</f>
        <v>-1.5186915887850594E-2</v>
      </c>
      <c r="P756">
        <f t="shared" si="142"/>
        <v>2.7363012698948808E-3</v>
      </c>
      <c r="Q756">
        <f t="shared" si="143"/>
        <v>2.306424141846488E-4</v>
      </c>
    </row>
    <row r="757" spans="1:17">
      <c r="A757" s="1">
        <v>34877</v>
      </c>
      <c r="B757">
        <v>1331.35</v>
      </c>
      <c r="C757">
        <v>8.43</v>
      </c>
      <c r="D757">
        <f t="shared" si="136"/>
        <v>1.2121085733375074E-2</v>
      </c>
      <c r="E757">
        <f t="shared" si="132"/>
        <v>0</v>
      </c>
      <c r="F757">
        <f t="shared" si="137"/>
        <v>1.2194843801081046E-2</v>
      </c>
      <c r="G757">
        <f t="shared" si="133"/>
        <v>0</v>
      </c>
      <c r="H757">
        <f t="shared" si="138"/>
        <v>1.2121085733375074E-2</v>
      </c>
      <c r="I757" t="str">
        <f t="shared" si="134"/>
        <v/>
      </c>
      <c r="J757" t="str">
        <f t="shared" si="139"/>
        <v/>
      </c>
      <c r="K757" t="str">
        <f t="shared" si="135"/>
        <v/>
      </c>
      <c r="L757">
        <f t="shared" si="140"/>
        <v>0</v>
      </c>
      <c r="M757" t="str">
        <f t="shared" si="141"/>
        <v/>
      </c>
      <c r="N757">
        <f>B757/MAX(B$2:B757)-1</f>
        <v>-2.647781450174036E-2</v>
      </c>
      <c r="O757">
        <f>C757/MAX(C$2:C757)-1</f>
        <v>-1.5186915887850594E-2</v>
      </c>
      <c r="P757">
        <f t="shared" si="142"/>
        <v>-1.2047921282908214E-2</v>
      </c>
      <c r="Q757">
        <f t="shared" si="143"/>
        <v>2.306424141846488E-4</v>
      </c>
    </row>
    <row r="758" spans="1:17">
      <c r="A758" s="1">
        <v>34878</v>
      </c>
      <c r="B758">
        <v>1351.45</v>
      </c>
      <c r="C758">
        <v>8.43</v>
      </c>
      <c r="D758">
        <f t="shared" si="136"/>
        <v>1.4984625094229502E-2</v>
      </c>
      <c r="E758">
        <f t="shared" si="132"/>
        <v>0</v>
      </c>
      <c r="F758">
        <f t="shared" si="137"/>
        <v>1.5097457467983633E-2</v>
      </c>
      <c r="G758">
        <f t="shared" si="133"/>
        <v>0</v>
      </c>
      <c r="H758">
        <f t="shared" si="138"/>
        <v>1.4984625094229502E-2</v>
      </c>
      <c r="I758" t="str">
        <f t="shared" si="134"/>
        <v/>
      </c>
      <c r="J758" t="str">
        <f t="shared" si="139"/>
        <v/>
      </c>
      <c r="K758" t="str">
        <f t="shared" si="135"/>
        <v/>
      </c>
      <c r="L758">
        <f t="shared" si="140"/>
        <v>0</v>
      </c>
      <c r="M758" t="str">
        <f t="shared" si="141"/>
        <v/>
      </c>
      <c r="N758">
        <f>B758/MAX(B$2:B758)-1</f>
        <v>-1.1780104712041828E-2</v>
      </c>
      <c r="O758">
        <f>C758/MAX(C$2:C758)-1</f>
        <v>-1.5186915887850594E-2</v>
      </c>
      <c r="P758">
        <f t="shared" si="142"/>
        <v>-1.4872914277257787E-2</v>
      </c>
      <c r="Q758">
        <f t="shared" si="143"/>
        <v>2.306424141846488E-4</v>
      </c>
    </row>
    <row r="759" spans="1:17">
      <c r="A759" s="1">
        <v>34879</v>
      </c>
      <c r="B759">
        <v>1372.71</v>
      </c>
      <c r="C759">
        <v>8.39</v>
      </c>
      <c r="D759">
        <f t="shared" si="136"/>
        <v>1.5608798042336038E-2</v>
      </c>
      <c r="E759">
        <f t="shared" si="132"/>
        <v>-4.7562515346491526E-3</v>
      </c>
      <c r="F759">
        <f t="shared" si="137"/>
        <v>1.573125161863187E-2</v>
      </c>
      <c r="G759">
        <f t="shared" si="133"/>
        <v>-4.7449584816131596E-3</v>
      </c>
      <c r="H759">
        <f t="shared" si="138"/>
        <v>1.5608798042336038E-2</v>
      </c>
      <c r="I759" t="str">
        <f t="shared" si="134"/>
        <v/>
      </c>
      <c r="J759" t="str">
        <f t="shared" si="139"/>
        <v/>
      </c>
      <c r="K759">
        <f t="shared" si="135"/>
        <v>-4.7562515346491526E-3</v>
      </c>
      <c r="L759">
        <f t="shared" si="140"/>
        <v>-4.7562515346491526E-3</v>
      </c>
      <c r="M759" t="str">
        <f t="shared" si="141"/>
        <v/>
      </c>
      <c r="N759">
        <f>B759/MAX(B$2:B759)-1</f>
        <v>0</v>
      </c>
      <c r="O759">
        <f>C759/MAX(C$2:C759)-1</f>
        <v>-1.985981308411211E-2</v>
      </c>
      <c r="P759">
        <f t="shared" si="142"/>
        <v>-2.015908250102072E-2</v>
      </c>
      <c r="Q759">
        <f t="shared" si="143"/>
        <v>3.9441217573587059E-4</v>
      </c>
    </row>
    <row r="760" spans="1:17">
      <c r="A760" s="1">
        <v>34880</v>
      </c>
      <c r="B760">
        <v>1380.96</v>
      </c>
      <c r="C760">
        <v>8.5299999999999994</v>
      </c>
      <c r="D760">
        <f t="shared" si="136"/>
        <v>5.9920213273232104E-3</v>
      </c>
      <c r="E760">
        <f t="shared" si="132"/>
        <v>1.654884102447271E-2</v>
      </c>
      <c r="F760">
        <f t="shared" si="137"/>
        <v>6.0100093974693181E-3</v>
      </c>
      <c r="G760">
        <f t="shared" si="133"/>
        <v>1.6686531585220266E-2</v>
      </c>
      <c r="H760">
        <f t="shared" si="138"/>
        <v>5.9920213273232104E-3</v>
      </c>
      <c r="I760">
        <f t="shared" si="134"/>
        <v>1.654884102447271E-2</v>
      </c>
      <c r="J760" t="str">
        <f t="shared" si="139"/>
        <v/>
      </c>
      <c r="K760" t="str">
        <f t="shared" si="135"/>
        <v/>
      </c>
      <c r="L760">
        <f t="shared" si="140"/>
        <v>1.654884102447271E-2</v>
      </c>
      <c r="M760" t="str">
        <f t="shared" si="141"/>
        <v/>
      </c>
      <c r="N760">
        <f>B760/MAX(B$2:B760)-1</f>
        <v>0</v>
      </c>
      <c r="O760">
        <f>C760/MAX(C$2:C760)-1</f>
        <v>-3.5046728971963592E-3</v>
      </c>
      <c r="P760">
        <f t="shared" si="142"/>
        <v>1.0612739523481851E-2</v>
      </c>
      <c r="Q760">
        <f t="shared" si="143"/>
        <v>1.2282732116342722E-5</v>
      </c>
    </row>
    <row r="761" spans="1:17">
      <c r="A761" s="1">
        <v>34881</v>
      </c>
      <c r="B761">
        <v>1391.22</v>
      </c>
      <c r="C761">
        <v>8.58</v>
      </c>
      <c r="D761">
        <f t="shared" si="136"/>
        <v>7.4021505435967958E-3</v>
      </c>
      <c r="E761">
        <f t="shared" si="132"/>
        <v>5.8445519962832251E-3</v>
      </c>
      <c r="F761">
        <f t="shared" si="137"/>
        <v>7.4296141814389483E-3</v>
      </c>
      <c r="G761">
        <f t="shared" si="133"/>
        <v>5.8616647127784915E-3</v>
      </c>
      <c r="H761">
        <f t="shared" si="138"/>
        <v>7.4021505435967958E-3</v>
      </c>
      <c r="I761">
        <f t="shared" si="134"/>
        <v>5.8445519962832251E-3</v>
      </c>
      <c r="J761" t="str">
        <f t="shared" si="139"/>
        <v/>
      </c>
      <c r="K761" t="str">
        <f t="shared" si="135"/>
        <v/>
      </c>
      <c r="L761">
        <f t="shared" si="140"/>
        <v>5.8445519962832251E-3</v>
      </c>
      <c r="M761" t="str">
        <f t="shared" si="141"/>
        <v/>
      </c>
      <c r="N761">
        <f>B761/MAX(B$2:B761)-1</f>
        <v>0</v>
      </c>
      <c r="O761">
        <f>C761/MAX(C$2:C761)-1</f>
        <v>0</v>
      </c>
      <c r="P761">
        <f t="shared" si="142"/>
        <v>-1.5563861202695373E-3</v>
      </c>
      <c r="Q761">
        <f t="shared" si="143"/>
        <v>0</v>
      </c>
    </row>
    <row r="762" spans="1:17">
      <c r="A762" s="1">
        <v>34885</v>
      </c>
      <c r="B762">
        <v>1388.12</v>
      </c>
      <c r="C762">
        <v>8.67</v>
      </c>
      <c r="D762">
        <f t="shared" si="136"/>
        <v>-2.230746353829258E-3</v>
      </c>
      <c r="E762">
        <f t="shared" si="132"/>
        <v>1.0434877292579494E-2</v>
      </c>
      <c r="F762">
        <f t="shared" si="137"/>
        <v>-2.2282600882679304E-3</v>
      </c>
      <c r="G762">
        <f t="shared" si="133"/>
        <v>1.0489510489510412E-2</v>
      </c>
      <c r="H762" t="str">
        <f t="shared" si="138"/>
        <v/>
      </c>
      <c r="I762">
        <f t="shared" si="134"/>
        <v>1.0434877292579494E-2</v>
      </c>
      <c r="J762">
        <f t="shared" si="139"/>
        <v>-2.230746353829258E-3</v>
      </c>
      <c r="K762" t="str">
        <f t="shared" si="135"/>
        <v/>
      </c>
      <c r="L762" t="str">
        <f t="shared" si="140"/>
        <v/>
      </c>
      <c r="M762">
        <f t="shared" si="141"/>
        <v>1.0434877292579494E-2</v>
      </c>
      <c r="N762">
        <f>B762/MAX(B$2:B762)-1</f>
        <v>-2.2282600882679304E-3</v>
      </c>
      <c r="O762">
        <f>C762/MAX(C$2:C762)-1</f>
        <v>0</v>
      </c>
      <c r="P762">
        <f t="shared" si="142"/>
        <v>1.2746172364937358E-2</v>
      </c>
      <c r="Q762">
        <f t="shared" si="143"/>
        <v>0</v>
      </c>
    </row>
    <row r="763" spans="1:17">
      <c r="A763" s="1">
        <v>34886</v>
      </c>
      <c r="B763">
        <v>1395.86</v>
      </c>
      <c r="C763">
        <v>8.61</v>
      </c>
      <c r="D763">
        <f t="shared" si="136"/>
        <v>5.5603990992208075E-3</v>
      </c>
      <c r="E763">
        <f t="shared" si="132"/>
        <v>-6.944472352811158E-3</v>
      </c>
      <c r="F763">
        <f t="shared" si="137"/>
        <v>5.5758868109385684E-3</v>
      </c>
      <c r="G763">
        <f t="shared" si="133"/>
        <v>-6.9204152249136008E-3</v>
      </c>
      <c r="H763">
        <f t="shared" si="138"/>
        <v>5.5603990992208075E-3</v>
      </c>
      <c r="I763" t="str">
        <f t="shared" si="134"/>
        <v/>
      </c>
      <c r="J763" t="str">
        <f t="shared" si="139"/>
        <v/>
      </c>
      <c r="K763">
        <f t="shared" si="135"/>
        <v>-6.944472352811158E-3</v>
      </c>
      <c r="L763">
        <f t="shared" si="140"/>
        <v>-6.944472352811158E-3</v>
      </c>
      <c r="M763" t="str">
        <f t="shared" si="141"/>
        <v/>
      </c>
      <c r="N763">
        <f>B763/MAX(B$2:B763)-1</f>
        <v>0</v>
      </c>
      <c r="O763">
        <f>C763/MAX(C$2:C763)-1</f>
        <v>-6.9204152249136008E-3</v>
      </c>
      <c r="P763">
        <f t="shared" si="142"/>
        <v>-1.2427010432283447E-2</v>
      </c>
      <c r="Q763">
        <f t="shared" si="143"/>
        <v>4.7892146885215967E-5</v>
      </c>
    </row>
    <row r="764" spans="1:17">
      <c r="A764" s="1">
        <v>34887</v>
      </c>
      <c r="B764">
        <v>1394.42</v>
      </c>
      <c r="C764">
        <v>8.56</v>
      </c>
      <c r="D764">
        <f t="shared" si="136"/>
        <v>-1.0321545707534655E-3</v>
      </c>
      <c r="E764">
        <f t="shared" si="132"/>
        <v>-5.8241282859885389E-3</v>
      </c>
      <c r="F764">
        <f t="shared" si="137"/>
        <v>-1.0316220824436728E-3</v>
      </c>
      <c r="G764">
        <f t="shared" si="133"/>
        <v>-5.8072009291519899E-3</v>
      </c>
      <c r="H764" t="str">
        <f t="shared" si="138"/>
        <v/>
      </c>
      <c r="I764" t="str">
        <f t="shared" si="134"/>
        <v/>
      </c>
      <c r="J764">
        <f t="shared" si="139"/>
        <v>-1.0321545707534655E-3</v>
      </c>
      <c r="K764">
        <f t="shared" si="135"/>
        <v>-5.8241282859885389E-3</v>
      </c>
      <c r="L764" t="str">
        <f t="shared" si="140"/>
        <v/>
      </c>
      <c r="M764">
        <f t="shared" si="141"/>
        <v>-5.8241282859885389E-3</v>
      </c>
      <c r="N764">
        <f>B764/MAX(B$2:B764)-1</f>
        <v>-1.0316220824436728E-3</v>
      </c>
      <c r="O764">
        <f>C764/MAX(C$2:C764)-1</f>
        <v>-1.2687427912341342E-2</v>
      </c>
      <c r="P764">
        <f t="shared" si="142"/>
        <v>-4.7805105269332904E-3</v>
      </c>
      <c r="Q764">
        <f t="shared" si="143"/>
        <v>1.6097082703085818E-4</v>
      </c>
    </row>
    <row r="765" spans="1:17">
      <c r="A765" s="1">
        <v>34888</v>
      </c>
      <c r="B765">
        <v>1403.28</v>
      </c>
      <c r="C765">
        <v>8.57</v>
      </c>
      <c r="D765">
        <f t="shared" si="136"/>
        <v>6.33379534594233E-3</v>
      </c>
      <c r="E765">
        <f t="shared" si="132"/>
        <v>1.1675424560376464E-3</v>
      </c>
      <c r="F765">
        <f t="shared" si="137"/>
        <v>6.3538962435993884E-3</v>
      </c>
      <c r="G765">
        <f t="shared" si="133"/>
        <v>1.1682242990653791E-3</v>
      </c>
      <c r="H765">
        <f t="shared" si="138"/>
        <v>6.33379534594233E-3</v>
      </c>
      <c r="I765">
        <f t="shared" si="134"/>
        <v>1.1675424560376464E-3</v>
      </c>
      <c r="J765" t="str">
        <f t="shared" si="139"/>
        <v/>
      </c>
      <c r="K765" t="str">
        <f t="shared" si="135"/>
        <v/>
      </c>
      <c r="L765">
        <f t="shared" si="140"/>
        <v>1.1675424560376464E-3</v>
      </c>
      <c r="M765" t="str">
        <f t="shared" si="141"/>
        <v/>
      </c>
      <c r="N765">
        <f>B765/MAX(B$2:B765)-1</f>
        <v>0</v>
      </c>
      <c r="O765">
        <f>C765/MAX(C$2:C765)-1</f>
        <v>-1.1534025374855816E-2</v>
      </c>
      <c r="P765">
        <f t="shared" si="142"/>
        <v>-5.1529307571526184E-3</v>
      </c>
      <c r="Q765">
        <f t="shared" si="143"/>
        <v>1.3303374134781786E-4</v>
      </c>
    </row>
    <row r="766" spans="1:17">
      <c r="A766" s="1">
        <v>34891</v>
      </c>
      <c r="B766">
        <v>1399.1</v>
      </c>
      <c r="C766">
        <v>8.57</v>
      </c>
      <c r="D766">
        <f t="shared" si="136"/>
        <v>-2.9831807962845736E-3</v>
      </c>
      <c r="E766">
        <f t="shared" si="132"/>
        <v>0</v>
      </c>
      <c r="F766">
        <f t="shared" si="137"/>
        <v>-2.9787355338920518E-3</v>
      </c>
      <c r="G766">
        <f t="shared" si="133"/>
        <v>0</v>
      </c>
      <c r="H766" t="str">
        <f t="shared" si="138"/>
        <v/>
      </c>
      <c r="I766" t="str">
        <f t="shared" si="134"/>
        <v/>
      </c>
      <c r="J766">
        <f t="shared" si="139"/>
        <v>-2.9831807962845736E-3</v>
      </c>
      <c r="K766" t="str">
        <f t="shared" si="135"/>
        <v/>
      </c>
      <c r="L766" t="str">
        <f t="shared" si="140"/>
        <v/>
      </c>
      <c r="M766">
        <f t="shared" si="141"/>
        <v>0</v>
      </c>
      <c r="N766">
        <f>B766/MAX(B$2:B766)-1</f>
        <v>-2.9787355338920518E-3</v>
      </c>
      <c r="O766">
        <f>C766/MAX(C$2:C766)-1</f>
        <v>-1.1534025374855816E-2</v>
      </c>
      <c r="P766">
        <f t="shared" si="142"/>
        <v>2.9876349081552345E-3</v>
      </c>
      <c r="Q766">
        <f t="shared" si="143"/>
        <v>1.3303374134781786E-4</v>
      </c>
    </row>
    <row r="767" spans="1:17">
      <c r="A767" s="1">
        <v>34892</v>
      </c>
      <c r="B767">
        <v>1393.56</v>
      </c>
      <c r="C767">
        <v>8.52</v>
      </c>
      <c r="D767">
        <f t="shared" si="136"/>
        <v>-3.9675486935734925E-3</v>
      </c>
      <c r="E767">
        <f t="shared" si="132"/>
        <v>-5.8513917684641249E-3</v>
      </c>
      <c r="F767">
        <f t="shared" si="137"/>
        <v>-3.9596883710957265E-3</v>
      </c>
      <c r="G767">
        <f t="shared" si="133"/>
        <v>-5.83430571761967E-3</v>
      </c>
      <c r="H767" t="str">
        <f t="shared" si="138"/>
        <v/>
      </c>
      <c r="I767" t="str">
        <f t="shared" si="134"/>
        <v/>
      </c>
      <c r="J767">
        <f t="shared" si="139"/>
        <v>-3.9675486935734925E-3</v>
      </c>
      <c r="K767">
        <f t="shared" si="135"/>
        <v>-5.8513917684641249E-3</v>
      </c>
      <c r="L767" t="str">
        <f t="shared" si="140"/>
        <v/>
      </c>
      <c r="M767">
        <f t="shared" si="141"/>
        <v>-5.8513917684641249E-3</v>
      </c>
      <c r="N767">
        <f>B767/MAX(B$2:B767)-1</f>
        <v>-6.9266290405336495E-3</v>
      </c>
      <c r="O767">
        <f>C767/MAX(C$2:C767)-1</f>
        <v>-1.730103806228378E-2</v>
      </c>
      <c r="P767">
        <f t="shared" si="142"/>
        <v>-1.8820697562513811E-3</v>
      </c>
      <c r="Q767">
        <f t="shared" si="143"/>
        <v>2.9932591803259208E-4</v>
      </c>
    </row>
    <row r="768" spans="1:17">
      <c r="A768" s="1">
        <v>34893</v>
      </c>
      <c r="B768">
        <v>1398.17</v>
      </c>
      <c r="C768">
        <v>8.57</v>
      </c>
      <c r="D768">
        <f t="shared" si="136"/>
        <v>3.3026146441140717E-3</v>
      </c>
      <c r="E768">
        <f t="shared" si="132"/>
        <v>5.8513917684640867E-3</v>
      </c>
      <c r="F768">
        <f t="shared" si="137"/>
        <v>3.3080742845661426E-3</v>
      </c>
      <c r="G768">
        <f t="shared" si="133"/>
        <v>5.8685446009389963E-3</v>
      </c>
      <c r="H768">
        <f t="shared" si="138"/>
        <v>3.3026146441140717E-3</v>
      </c>
      <c r="I768">
        <f t="shared" si="134"/>
        <v>5.8513917684640867E-3</v>
      </c>
      <c r="J768" t="str">
        <f t="shared" si="139"/>
        <v/>
      </c>
      <c r="K768" t="str">
        <f t="shared" si="135"/>
        <v/>
      </c>
      <c r="L768">
        <f t="shared" si="140"/>
        <v>5.8513917684640867E-3</v>
      </c>
      <c r="M768" t="str">
        <f t="shared" si="141"/>
        <v/>
      </c>
      <c r="N768">
        <f>B768/MAX(B$2:B768)-1</f>
        <v>-3.6414685593750828E-3</v>
      </c>
      <c r="O768">
        <f>C768/MAX(C$2:C768)-1</f>
        <v>-1.1534025374855816E-2</v>
      </c>
      <c r="P768">
        <f t="shared" si="142"/>
        <v>2.5520280181126065E-3</v>
      </c>
      <c r="Q768">
        <f t="shared" si="143"/>
        <v>1.3303374134781786E-4</v>
      </c>
    </row>
    <row r="769" spans="1:17">
      <c r="A769" s="1">
        <v>34894</v>
      </c>
      <c r="B769">
        <v>1409.62</v>
      </c>
      <c r="C769">
        <v>8.69</v>
      </c>
      <c r="D769">
        <f t="shared" si="136"/>
        <v>8.15592581372695E-3</v>
      </c>
      <c r="E769">
        <f t="shared" si="132"/>
        <v>1.3905206667612188E-2</v>
      </c>
      <c r="F769">
        <f t="shared" si="137"/>
        <v>8.1892759821766692E-3</v>
      </c>
      <c r="G769">
        <f t="shared" si="133"/>
        <v>1.4002333722286986E-2</v>
      </c>
      <c r="H769">
        <f t="shared" si="138"/>
        <v>8.15592581372695E-3</v>
      </c>
      <c r="I769">
        <f t="shared" si="134"/>
        <v>1.3905206667612188E-2</v>
      </c>
      <c r="J769" t="str">
        <f t="shared" si="139"/>
        <v/>
      </c>
      <c r="K769" t="str">
        <f t="shared" si="135"/>
        <v/>
      </c>
      <c r="L769">
        <f t="shared" si="140"/>
        <v>1.3905206667612188E-2</v>
      </c>
      <c r="M769" t="str">
        <f t="shared" si="141"/>
        <v/>
      </c>
      <c r="N769">
        <f>B769/MAX(B$2:B769)-1</f>
        <v>0</v>
      </c>
      <c r="O769">
        <f>C769/MAX(C$2:C769)-1</f>
        <v>0</v>
      </c>
      <c r="P769">
        <f t="shared" si="142"/>
        <v>5.7658396876392182E-3</v>
      </c>
      <c r="Q769">
        <f t="shared" si="143"/>
        <v>0</v>
      </c>
    </row>
    <row r="770" spans="1:17">
      <c r="A770" s="1">
        <v>34895</v>
      </c>
      <c r="B770">
        <v>1418.78</v>
      </c>
      <c r="C770">
        <v>8.64</v>
      </c>
      <c r="D770">
        <f t="shared" si="136"/>
        <v>6.4771828770941358E-3</v>
      </c>
      <c r="E770">
        <f t="shared" si="132"/>
        <v>-5.7703564613362547E-3</v>
      </c>
      <c r="F770">
        <f t="shared" si="137"/>
        <v>6.4982051900512872E-3</v>
      </c>
      <c r="G770">
        <f t="shared" si="133"/>
        <v>-5.7537399309549597E-3</v>
      </c>
      <c r="H770">
        <f t="shared" si="138"/>
        <v>6.4771828770941358E-3</v>
      </c>
      <c r="I770" t="str">
        <f t="shared" si="134"/>
        <v/>
      </c>
      <c r="J770" t="str">
        <f t="shared" si="139"/>
        <v/>
      </c>
      <c r="K770">
        <f t="shared" si="135"/>
        <v>-5.7703564613362547E-3</v>
      </c>
      <c r="L770">
        <f t="shared" si="140"/>
        <v>-5.7703564613362547E-3</v>
      </c>
      <c r="M770" t="str">
        <f t="shared" si="141"/>
        <v/>
      </c>
      <c r="N770">
        <f>B770/MAX(B$2:B770)-1</f>
        <v>0</v>
      </c>
      <c r="O770">
        <f>C770/MAX(C$2:C770)-1</f>
        <v>-5.7537399309549597E-3</v>
      </c>
      <c r="P770">
        <f t="shared" si="142"/>
        <v>-1.2172843486286E-2</v>
      </c>
      <c r="Q770">
        <f t="shared" si="143"/>
        <v>3.3105523193065581E-5</v>
      </c>
    </row>
    <row r="771" spans="1:17">
      <c r="A771" s="1">
        <v>34898</v>
      </c>
      <c r="B771">
        <v>1407.65</v>
      </c>
      <c r="C771">
        <v>8.6999999999999993</v>
      </c>
      <c r="D771">
        <f t="shared" si="136"/>
        <v>-7.8757001090848638E-3</v>
      </c>
      <c r="E771">
        <f t="shared" ref="E771:E834" si="144">LN(C771/C770)</f>
        <v>6.9204428445735367E-3</v>
      </c>
      <c r="F771">
        <f t="shared" si="137"/>
        <v>-7.8447680401471098E-3</v>
      </c>
      <c r="G771">
        <f t="shared" ref="G771:G834" si="145">C771/C770-1</f>
        <v>6.9444444444441977E-3</v>
      </c>
      <c r="H771" t="str">
        <f t="shared" si="138"/>
        <v/>
      </c>
      <c r="I771">
        <f t="shared" ref="I771:I834" si="146">IF(E771&gt;0,E771,"")</f>
        <v>6.9204428445735367E-3</v>
      </c>
      <c r="J771">
        <f t="shared" si="139"/>
        <v>-7.8757001090848638E-3</v>
      </c>
      <c r="K771" t="str">
        <f t="shared" ref="K771:K834" si="147">IF(E771&lt;0,E771,"")</f>
        <v/>
      </c>
      <c r="L771" t="str">
        <f t="shared" si="140"/>
        <v/>
      </c>
      <c r="M771">
        <f t="shared" si="141"/>
        <v>6.9204428445735367E-3</v>
      </c>
      <c r="N771">
        <f>B771/MAX(B$2:B771)-1</f>
        <v>-7.8447680401471098E-3</v>
      </c>
      <c r="O771">
        <f>C771/MAX(C$2:C771)-1</f>
        <v>0</v>
      </c>
      <c r="P771">
        <f t="shared" si="142"/>
        <v>1.49061477561101E-2</v>
      </c>
      <c r="Q771">
        <f t="shared" si="143"/>
        <v>0</v>
      </c>
    </row>
    <row r="772" spans="1:17">
      <c r="A772" s="1">
        <v>34899</v>
      </c>
      <c r="B772">
        <v>1377.1</v>
      </c>
      <c r="C772">
        <v>8.65</v>
      </c>
      <c r="D772">
        <f t="shared" ref="D772:D835" si="148">LN(B772/B771)</f>
        <v>-2.1941808538436872E-2</v>
      </c>
      <c r="E772">
        <f t="shared" si="144"/>
        <v>-5.7637047167499065E-3</v>
      </c>
      <c r="F772">
        <f t="shared" ref="F772:F835" si="149">B772/B771-1</f>
        <v>-2.17028380634392E-2</v>
      </c>
      <c r="G772">
        <f t="shared" si="145"/>
        <v>-5.7471264367814356E-3</v>
      </c>
      <c r="H772" t="str">
        <f t="shared" ref="H772:H835" si="150">IF(D772&gt;0,D772,"")</f>
        <v/>
      </c>
      <c r="I772" t="str">
        <f t="shared" si="146"/>
        <v/>
      </c>
      <c r="J772">
        <f t="shared" ref="J772:J835" si="151">IF(D772&lt;0,D772,"")</f>
        <v>-2.1941808538436872E-2</v>
      </c>
      <c r="K772">
        <f t="shared" si="147"/>
        <v>-5.7637047167499065E-3</v>
      </c>
      <c r="L772" t="str">
        <f t="shared" ref="L772:L835" si="152">IF(D772&gt;0,E772,"")</f>
        <v/>
      </c>
      <c r="M772">
        <f t="shared" ref="M772:M835" si="153">IF(D772&lt;0,E772,"")</f>
        <v>-5.7637047167499065E-3</v>
      </c>
      <c r="N772">
        <f>B772/MAX(B$2:B772)-1</f>
        <v>-2.9377352373165744E-2</v>
      </c>
      <c r="O772">
        <f>C772/MAX(C$2:C772)-1</f>
        <v>-5.7471264367814356E-3</v>
      </c>
      <c r="P772">
        <f t="shared" ref="P772:P835" si="154">(1+G772)/(1+F772)-1</f>
        <v>1.630967792554272E-2</v>
      </c>
      <c r="Q772">
        <f t="shared" ref="Q772:Q835" si="155">O772^2</f>
        <v>3.3029462280352078E-5</v>
      </c>
    </row>
    <row r="773" spans="1:17">
      <c r="A773" s="1">
        <v>34900</v>
      </c>
      <c r="B773">
        <v>1379.29</v>
      </c>
      <c r="C773">
        <v>8.61</v>
      </c>
      <c r="D773">
        <f t="shared" si="148"/>
        <v>1.5890352677368422E-3</v>
      </c>
      <c r="E773">
        <f t="shared" si="144"/>
        <v>-4.63500250414863E-3</v>
      </c>
      <c r="F773">
        <f t="shared" si="149"/>
        <v>1.5902984532714104E-3</v>
      </c>
      <c r="G773">
        <f t="shared" si="145"/>
        <v>-4.6242774566475076E-3</v>
      </c>
      <c r="H773">
        <f t="shared" si="150"/>
        <v>1.5890352677368422E-3</v>
      </c>
      <c r="I773" t="str">
        <f t="shared" si="146"/>
        <v/>
      </c>
      <c r="J773" t="str">
        <f t="shared" si="151"/>
        <v/>
      </c>
      <c r="K773">
        <f t="shared" si="147"/>
        <v>-4.63500250414863E-3</v>
      </c>
      <c r="L773">
        <f t="shared" si="152"/>
        <v>-4.63500250414863E-3</v>
      </c>
      <c r="M773" t="str">
        <f t="shared" si="153"/>
        <v/>
      </c>
      <c r="N773">
        <f>B773/MAX(B$2:B773)-1</f>
        <v>-2.7833772677934521E-2</v>
      </c>
      <c r="O773">
        <f>C773/MAX(C$2:C773)-1</f>
        <v>-1.0344827586206917E-2</v>
      </c>
      <c r="P773">
        <f t="shared" si="154"/>
        <v>-6.2047085714747041E-3</v>
      </c>
      <c r="Q773">
        <f t="shared" si="155"/>
        <v>1.0701545778834764E-4</v>
      </c>
    </row>
    <row r="774" spans="1:17">
      <c r="A774" s="1">
        <v>34901</v>
      </c>
      <c r="B774">
        <v>1360.97</v>
      </c>
      <c r="C774">
        <v>8.52</v>
      </c>
      <c r="D774">
        <f t="shared" si="148"/>
        <v>-1.3371193208016646E-2</v>
      </c>
      <c r="E774">
        <f t="shared" si="144"/>
        <v>-1.0507977598415093E-2</v>
      </c>
      <c r="F774">
        <f t="shared" si="149"/>
        <v>-1.328219591238966E-2</v>
      </c>
      <c r="G774">
        <f t="shared" si="145"/>
        <v>-1.0452961672473893E-2</v>
      </c>
      <c r="H774" t="str">
        <f t="shared" si="150"/>
        <v/>
      </c>
      <c r="I774" t="str">
        <f t="shared" si="146"/>
        <v/>
      </c>
      <c r="J774">
        <f t="shared" si="151"/>
        <v>-1.3371193208016646E-2</v>
      </c>
      <c r="K774">
        <f t="shared" si="147"/>
        <v>-1.0507977598415093E-2</v>
      </c>
      <c r="L774" t="str">
        <f t="shared" si="152"/>
        <v/>
      </c>
      <c r="M774">
        <f t="shared" si="153"/>
        <v>-1.0507977598415093E-2</v>
      </c>
      <c r="N774">
        <f>B774/MAX(B$2:B774)-1</f>
        <v>-4.0746274968635032E-2</v>
      </c>
      <c r="O774">
        <f>C774/MAX(C$2:C774)-1</f>
        <v>-2.0689655172413723E-2</v>
      </c>
      <c r="P774">
        <f t="shared" si="154"/>
        <v>2.8673185263257128E-3</v>
      </c>
      <c r="Q774">
        <f t="shared" si="155"/>
        <v>4.2806183115338595E-4</v>
      </c>
    </row>
    <row r="775" spans="1:17">
      <c r="A775" s="1">
        <v>34902</v>
      </c>
      <c r="B775">
        <v>1356.94</v>
      </c>
      <c r="C775">
        <v>8.41</v>
      </c>
      <c r="D775">
        <f t="shared" si="148"/>
        <v>-2.9655161159964369E-3</v>
      </c>
      <c r="E775">
        <f t="shared" si="144"/>
        <v>-1.2994866856367585E-2</v>
      </c>
      <c r="F775">
        <f t="shared" si="149"/>
        <v>-2.9611233164581474E-3</v>
      </c>
      <c r="G775">
        <f t="shared" si="145"/>
        <v>-1.2910798122065636E-2</v>
      </c>
      <c r="H775" t="str">
        <f t="shared" si="150"/>
        <v/>
      </c>
      <c r="I775" t="str">
        <f t="shared" si="146"/>
        <v/>
      </c>
      <c r="J775">
        <f t="shared" si="151"/>
        <v>-2.9655161159964369E-3</v>
      </c>
      <c r="K775">
        <f t="shared" si="147"/>
        <v>-1.2994866856367585E-2</v>
      </c>
      <c r="L775" t="str">
        <f t="shared" si="152"/>
        <v/>
      </c>
      <c r="M775">
        <f t="shared" si="153"/>
        <v>-1.2994866856367585E-2</v>
      </c>
      <c r="N775">
        <f>B775/MAX(B$2:B775)-1</f>
        <v>-4.3586743540224626E-2</v>
      </c>
      <c r="O775">
        <f>C775/MAX(C$2:C775)-1</f>
        <v>-3.3333333333333215E-2</v>
      </c>
      <c r="P775">
        <f t="shared" si="154"/>
        <v>-9.9792245200138741E-3</v>
      </c>
      <c r="Q775">
        <f t="shared" si="155"/>
        <v>1.1111111111111033E-3</v>
      </c>
    </row>
    <row r="776" spans="1:17">
      <c r="A776" s="1">
        <v>34905</v>
      </c>
      <c r="B776">
        <v>1347.76</v>
      </c>
      <c r="C776">
        <v>8.42</v>
      </c>
      <c r="D776">
        <f t="shared" si="148"/>
        <v>-6.7882095988553012E-3</v>
      </c>
      <c r="E776">
        <f t="shared" si="144"/>
        <v>1.1883542693787133E-3</v>
      </c>
      <c r="F776">
        <f t="shared" si="149"/>
        <v>-6.7652217489351241E-3</v>
      </c>
      <c r="G776">
        <f t="shared" si="145"/>
        <v>1.1890606420927874E-3</v>
      </c>
      <c r="H776" t="str">
        <f t="shared" si="150"/>
        <v/>
      </c>
      <c r="I776">
        <f t="shared" si="146"/>
        <v>1.1883542693787133E-3</v>
      </c>
      <c r="J776">
        <f t="shared" si="151"/>
        <v>-6.7882095988553012E-3</v>
      </c>
      <c r="K776" t="str">
        <f t="shared" si="147"/>
        <v/>
      </c>
      <c r="L776" t="str">
        <f t="shared" si="152"/>
        <v/>
      </c>
      <c r="M776">
        <f t="shared" si="153"/>
        <v>1.1883542693787133E-3</v>
      </c>
      <c r="N776">
        <f>B776/MAX(B$2:B776)-1</f>
        <v>-5.0057091303796208E-2</v>
      </c>
      <c r="O776">
        <f>C776/MAX(C$2:C776)-1</f>
        <v>-3.2183908045976928E-2</v>
      </c>
      <c r="P776">
        <f t="shared" si="154"/>
        <v>8.0084614083228978E-3</v>
      </c>
      <c r="Q776">
        <f t="shared" si="155"/>
        <v>1.0358039371118984E-3</v>
      </c>
    </row>
    <row r="777" spans="1:17">
      <c r="A777" s="1">
        <v>34906</v>
      </c>
      <c r="B777">
        <v>1362.84</v>
      </c>
      <c r="C777">
        <v>8.44</v>
      </c>
      <c r="D777">
        <f t="shared" si="148"/>
        <v>1.1126802613606629E-2</v>
      </c>
      <c r="E777">
        <f t="shared" si="144"/>
        <v>2.3724803536303955E-3</v>
      </c>
      <c r="F777">
        <f t="shared" si="149"/>
        <v>1.118893571555768E-2</v>
      </c>
      <c r="G777">
        <f t="shared" si="145"/>
        <v>2.3752969121140222E-3</v>
      </c>
      <c r="H777">
        <f t="shared" si="150"/>
        <v>1.1126802613606629E-2</v>
      </c>
      <c r="I777">
        <f t="shared" si="146"/>
        <v>2.3724803536303955E-3</v>
      </c>
      <c r="J777" t="str">
        <f t="shared" si="151"/>
        <v/>
      </c>
      <c r="K777" t="str">
        <f t="shared" si="147"/>
        <v/>
      </c>
      <c r="L777">
        <f t="shared" si="152"/>
        <v>2.3724803536303955E-3</v>
      </c>
      <c r="M777" t="str">
        <f t="shared" si="153"/>
        <v/>
      </c>
      <c r="N777">
        <f>B777/MAX(B$2:B777)-1</f>
        <v>-3.9428241164944589E-2</v>
      </c>
      <c r="O777">
        <f>C777/MAX(C$2:C777)-1</f>
        <v>-2.9885057471264354E-2</v>
      </c>
      <c r="P777">
        <f t="shared" si="154"/>
        <v>-8.7161147557520691E-3</v>
      </c>
      <c r="Q777">
        <f t="shared" si="155"/>
        <v>8.9311666006077341E-4</v>
      </c>
    </row>
    <row r="778" spans="1:17">
      <c r="A778" s="1">
        <v>34907</v>
      </c>
      <c r="B778">
        <v>1365.4</v>
      </c>
      <c r="C778">
        <v>8.5</v>
      </c>
      <c r="D778">
        <f t="shared" si="148"/>
        <v>1.8766682926248852E-3</v>
      </c>
      <c r="E778">
        <f t="shared" si="144"/>
        <v>7.0838548884050419E-3</v>
      </c>
      <c r="F778">
        <f t="shared" si="149"/>
        <v>1.8784303366501387E-3</v>
      </c>
      <c r="G778">
        <f t="shared" si="145"/>
        <v>7.1090047393365108E-3</v>
      </c>
      <c r="H778">
        <f t="shared" si="150"/>
        <v>1.8766682926248852E-3</v>
      </c>
      <c r="I778">
        <f t="shared" si="146"/>
        <v>7.0838548884050419E-3</v>
      </c>
      <c r="J778" t="str">
        <f t="shared" si="151"/>
        <v/>
      </c>
      <c r="K778" t="str">
        <f t="shared" si="147"/>
        <v/>
      </c>
      <c r="L778">
        <f t="shared" si="152"/>
        <v>7.0838548884050419E-3</v>
      </c>
      <c r="M778" t="str">
        <f t="shared" si="153"/>
        <v/>
      </c>
      <c r="N778">
        <f>B778/MAX(B$2:B778)-1</f>
        <v>-3.7623874032619464E-2</v>
      </c>
      <c r="O778">
        <f>C778/MAX(C$2:C778)-1</f>
        <v>-2.2988505747126409E-2</v>
      </c>
      <c r="P778">
        <f t="shared" si="154"/>
        <v>5.2207675545312693E-3</v>
      </c>
      <c r="Q778">
        <f t="shared" si="155"/>
        <v>5.2847139648566394E-4</v>
      </c>
    </row>
    <row r="779" spans="1:17">
      <c r="A779" s="1">
        <v>34908</v>
      </c>
      <c r="B779">
        <v>1341.03</v>
      </c>
      <c r="C779">
        <v>8.4700000000000006</v>
      </c>
      <c r="D779">
        <f t="shared" si="148"/>
        <v>-1.8009450588083443E-2</v>
      </c>
      <c r="E779">
        <f t="shared" si="144"/>
        <v>-3.5356548323076439E-3</v>
      </c>
      <c r="F779">
        <f t="shared" si="149"/>
        <v>-1.7848249597187671E-2</v>
      </c>
      <c r="G779">
        <f t="shared" si="145"/>
        <v>-3.529411764705781E-3</v>
      </c>
      <c r="H779" t="str">
        <f t="shared" si="150"/>
        <v/>
      </c>
      <c r="I779" t="str">
        <f t="shared" si="146"/>
        <v/>
      </c>
      <c r="J779">
        <f t="shared" si="151"/>
        <v>-1.8009450588083443E-2</v>
      </c>
      <c r="K779">
        <f t="shared" si="147"/>
        <v>-3.5356548323076439E-3</v>
      </c>
      <c r="L779" t="str">
        <f t="shared" si="152"/>
        <v/>
      </c>
      <c r="M779">
        <f t="shared" si="153"/>
        <v>-3.5356548323076439E-3</v>
      </c>
      <c r="N779">
        <f>B779/MAX(B$2:B779)-1</f>
        <v>-5.4800603335259823E-2</v>
      </c>
      <c r="O779">
        <f>C779/MAX(C$2:C779)-1</f>
        <v>-2.643678160919527E-2</v>
      </c>
      <c r="P779">
        <f t="shared" si="154"/>
        <v>1.4579048325891852E-2</v>
      </c>
      <c r="Q779">
        <f t="shared" si="155"/>
        <v>6.9890342185228527E-4</v>
      </c>
    </row>
    <row r="780" spans="1:17">
      <c r="A780" s="1">
        <v>34909</v>
      </c>
      <c r="B780">
        <v>1328.72</v>
      </c>
      <c r="C780">
        <v>8.58</v>
      </c>
      <c r="D780">
        <f t="shared" si="148"/>
        <v>-9.2219026053530582E-3</v>
      </c>
      <c r="E780">
        <f t="shared" si="144"/>
        <v>1.2903404835907782E-2</v>
      </c>
      <c r="F780">
        <f t="shared" si="149"/>
        <v>-9.1795112711869908E-3</v>
      </c>
      <c r="G780">
        <f t="shared" si="145"/>
        <v>1.298701298701288E-2</v>
      </c>
      <c r="H780" t="str">
        <f t="shared" si="150"/>
        <v/>
      </c>
      <c r="I780">
        <f t="shared" si="146"/>
        <v>1.2903404835907782E-2</v>
      </c>
      <c r="J780">
        <f t="shared" si="151"/>
        <v>-9.2219026053530582E-3</v>
      </c>
      <c r="K780" t="str">
        <f t="shared" si="147"/>
        <v/>
      </c>
      <c r="L780" t="str">
        <f t="shared" si="152"/>
        <v/>
      </c>
      <c r="M780">
        <f t="shared" si="153"/>
        <v>1.2903404835907782E-2</v>
      </c>
      <c r="N780">
        <f>B780/MAX(B$2:B780)-1</f>
        <v>-6.3477071850463029E-2</v>
      </c>
      <c r="O780">
        <f>C780/MAX(C$2:C780)-1</f>
        <v>-1.3793103448275779E-2</v>
      </c>
      <c r="P780">
        <f t="shared" si="154"/>
        <v>2.2371887249363231E-2</v>
      </c>
      <c r="Q780">
        <f t="shared" si="155"/>
        <v>1.9024970273483717E-4</v>
      </c>
    </row>
    <row r="781" spans="1:17">
      <c r="A781" s="1">
        <v>34912</v>
      </c>
      <c r="B781">
        <v>1328.05</v>
      </c>
      <c r="C781">
        <v>8.5399999999999991</v>
      </c>
      <c r="D781">
        <f t="shared" si="148"/>
        <v>-5.0437186072072721E-4</v>
      </c>
      <c r="E781">
        <f t="shared" si="144"/>
        <v>-4.6729056993924821E-3</v>
      </c>
      <c r="F781">
        <f t="shared" si="149"/>
        <v>-5.0424468661569577E-4</v>
      </c>
      <c r="G781">
        <f t="shared" si="145"/>
        <v>-4.6620046620047262E-3</v>
      </c>
      <c r="H781" t="str">
        <f t="shared" si="150"/>
        <v/>
      </c>
      <c r="I781" t="str">
        <f t="shared" si="146"/>
        <v/>
      </c>
      <c r="J781">
        <f t="shared" si="151"/>
        <v>-5.0437186072072721E-4</v>
      </c>
      <c r="K781">
        <f t="shared" si="147"/>
        <v>-4.6729056993924821E-3</v>
      </c>
      <c r="L781" t="str">
        <f t="shared" si="152"/>
        <v/>
      </c>
      <c r="M781">
        <f t="shared" si="153"/>
        <v>-4.6729056993924821E-3</v>
      </c>
      <c r="N781">
        <f>B781/MAX(B$2:B781)-1</f>
        <v>-6.3949308560876217E-2</v>
      </c>
      <c r="O781">
        <f>C781/MAX(C$2:C781)-1</f>
        <v>-1.8390804597701149E-2</v>
      </c>
      <c r="P781">
        <f t="shared" si="154"/>
        <v>-4.1598575614614219E-3</v>
      </c>
      <c r="Q781">
        <f t="shared" si="155"/>
        <v>3.3822169375082571E-4</v>
      </c>
    </row>
    <row r="782" spans="1:17">
      <c r="A782" s="1">
        <v>34913</v>
      </c>
      <c r="B782">
        <v>1322.18</v>
      </c>
      <c r="C782">
        <v>8.5500000000000007</v>
      </c>
      <c r="D782">
        <f t="shared" si="148"/>
        <v>-4.4298114495922702E-3</v>
      </c>
      <c r="E782">
        <f t="shared" si="144"/>
        <v>1.1702751481904663E-3</v>
      </c>
      <c r="F782">
        <f t="shared" si="149"/>
        <v>-4.4200143066901454E-3</v>
      </c>
      <c r="G782">
        <f t="shared" si="145"/>
        <v>1.1709601873537423E-3</v>
      </c>
      <c r="H782" t="str">
        <f t="shared" si="150"/>
        <v/>
      </c>
      <c r="I782">
        <f t="shared" si="146"/>
        <v>1.1702751481904663E-3</v>
      </c>
      <c r="J782">
        <f t="shared" si="151"/>
        <v>-4.4298114495922702E-3</v>
      </c>
      <c r="K782" t="str">
        <f t="shared" si="147"/>
        <v/>
      </c>
      <c r="L782" t="str">
        <f t="shared" si="152"/>
        <v/>
      </c>
      <c r="M782">
        <f t="shared" si="153"/>
        <v>1.1702751481904663E-3</v>
      </c>
      <c r="N782">
        <f>B782/MAX(B$2:B782)-1</f>
        <v>-6.8086666008824404E-2</v>
      </c>
      <c r="O782">
        <f>C782/MAX(C$2:C782)-1</f>
        <v>-1.724137931034464E-2</v>
      </c>
      <c r="P782">
        <f t="shared" si="154"/>
        <v>5.6157963944507561E-3</v>
      </c>
      <c r="Q782">
        <f t="shared" si="155"/>
        <v>2.972651605231802E-4</v>
      </c>
    </row>
    <row r="783" spans="1:17">
      <c r="A783" s="1">
        <v>34914</v>
      </c>
      <c r="B783">
        <v>1305.33</v>
      </c>
      <c r="C783">
        <v>8.5500000000000007</v>
      </c>
      <c r="D783">
        <f t="shared" si="148"/>
        <v>-1.2826007127548739E-2</v>
      </c>
      <c r="E783">
        <f t="shared" si="144"/>
        <v>0</v>
      </c>
      <c r="F783">
        <f t="shared" si="149"/>
        <v>-1.2744104433587089E-2</v>
      </c>
      <c r="G783">
        <f t="shared" si="145"/>
        <v>0</v>
      </c>
      <c r="H783" t="str">
        <f t="shared" si="150"/>
        <v/>
      </c>
      <c r="I783" t="str">
        <f t="shared" si="146"/>
        <v/>
      </c>
      <c r="J783">
        <f t="shared" si="151"/>
        <v>-1.2826007127548739E-2</v>
      </c>
      <c r="K783" t="str">
        <f t="shared" si="147"/>
        <v/>
      </c>
      <c r="L783" t="str">
        <f t="shared" si="152"/>
        <v/>
      </c>
      <c r="M783">
        <f t="shared" si="153"/>
        <v>0</v>
      </c>
      <c r="N783">
        <f>B783/MAX(B$2:B783)-1</f>
        <v>-7.9963066860260223E-2</v>
      </c>
      <c r="O783">
        <f>C783/MAX(C$2:C783)-1</f>
        <v>-1.724137931034464E-2</v>
      </c>
      <c r="P783">
        <f t="shared" si="154"/>
        <v>1.2908613147633252E-2</v>
      </c>
      <c r="Q783">
        <f t="shared" si="155"/>
        <v>2.972651605231802E-4</v>
      </c>
    </row>
    <row r="784" spans="1:17">
      <c r="A784" s="1">
        <v>34915</v>
      </c>
      <c r="B784">
        <v>1313.71</v>
      </c>
      <c r="C784">
        <v>8.41</v>
      </c>
      <c r="D784">
        <f t="shared" si="148"/>
        <v>6.3993131816047098E-3</v>
      </c>
      <c r="E784">
        <f t="shared" si="144"/>
        <v>-1.6509808963812253E-2</v>
      </c>
      <c r="F784">
        <f t="shared" si="149"/>
        <v>6.4198325327695649E-3</v>
      </c>
      <c r="G784">
        <f t="shared" si="145"/>
        <v>-1.6374269005848041E-2</v>
      </c>
      <c r="H784">
        <f t="shared" si="150"/>
        <v>6.3993131816047098E-3</v>
      </c>
      <c r="I784" t="str">
        <f t="shared" si="146"/>
        <v/>
      </c>
      <c r="J784" t="str">
        <f t="shared" si="151"/>
        <v/>
      </c>
      <c r="K784">
        <f t="shared" si="147"/>
        <v>-1.6509808963812253E-2</v>
      </c>
      <c r="L784">
        <f t="shared" si="152"/>
        <v>-1.6509808963812253E-2</v>
      </c>
      <c r="M784" t="str">
        <f t="shared" si="153"/>
        <v/>
      </c>
      <c r="N784">
        <f>B784/MAX(B$2:B784)-1</f>
        <v>-7.4056583825540256E-2</v>
      </c>
      <c r="O784">
        <f>C784/MAX(C$2:C784)-1</f>
        <v>-3.3333333333333215E-2</v>
      </c>
      <c r="P784">
        <f t="shared" si="154"/>
        <v>-2.2648700673210787E-2</v>
      </c>
      <c r="Q784">
        <f t="shared" si="155"/>
        <v>1.1111111111111033E-3</v>
      </c>
    </row>
    <row r="785" spans="1:17">
      <c r="A785" s="1">
        <v>34916</v>
      </c>
      <c r="B785">
        <v>1300.29</v>
      </c>
      <c r="C785">
        <v>8.3800000000000008</v>
      </c>
      <c r="D785">
        <f t="shared" si="148"/>
        <v>-1.0267879039738392E-2</v>
      </c>
      <c r="E785">
        <f t="shared" si="144"/>
        <v>-3.5735594908649134E-3</v>
      </c>
      <c r="F785">
        <f t="shared" si="149"/>
        <v>-1.0215344330179454E-2</v>
      </c>
      <c r="G785">
        <f t="shared" si="145"/>
        <v>-3.5671819262781401E-3</v>
      </c>
      <c r="H785" t="str">
        <f t="shared" si="150"/>
        <v/>
      </c>
      <c r="I785" t="str">
        <f t="shared" si="146"/>
        <v/>
      </c>
      <c r="J785">
        <f t="shared" si="151"/>
        <v>-1.0267879039738392E-2</v>
      </c>
      <c r="K785">
        <f t="shared" si="147"/>
        <v>-3.5735594908649134E-3</v>
      </c>
      <c r="L785" t="str">
        <f t="shared" si="152"/>
        <v/>
      </c>
      <c r="M785">
        <f t="shared" si="153"/>
        <v>-3.5735594908649134E-3</v>
      </c>
      <c r="N785">
        <f>B785/MAX(B$2:B785)-1</f>
        <v>-8.3515414652024944E-2</v>
      </c>
      <c r="O785">
        <f>C785/MAX(C$2:C785)-1</f>
        <v>-3.6781609195402076E-2</v>
      </c>
      <c r="P785">
        <f t="shared" si="154"/>
        <v>6.7167765895523868E-3</v>
      </c>
      <c r="Q785">
        <f t="shared" si="155"/>
        <v>1.3528867750032866E-3</v>
      </c>
    </row>
    <row r="786" spans="1:17">
      <c r="A786" s="1">
        <v>34919</v>
      </c>
      <c r="B786">
        <v>1297.8</v>
      </c>
      <c r="C786">
        <v>8.3699999999999992</v>
      </c>
      <c r="D786">
        <f t="shared" si="148"/>
        <v>-1.916793307679885E-3</v>
      </c>
      <c r="E786">
        <f t="shared" si="144"/>
        <v>-1.194029992607912E-3</v>
      </c>
      <c r="F786">
        <f t="shared" si="149"/>
        <v>-1.9149574325727503E-3</v>
      </c>
      <c r="G786">
        <f t="shared" si="145"/>
        <v>-1.1933174224345588E-3</v>
      </c>
      <c r="H786" t="str">
        <f t="shared" si="150"/>
        <v/>
      </c>
      <c r="I786" t="str">
        <f t="shared" si="146"/>
        <v/>
      </c>
      <c r="J786">
        <f t="shared" si="151"/>
        <v>-1.916793307679885E-3</v>
      </c>
      <c r="K786">
        <f t="shared" si="147"/>
        <v>-1.194029992607912E-3</v>
      </c>
      <c r="L786" t="str">
        <f t="shared" si="152"/>
        <v/>
      </c>
      <c r="M786">
        <f t="shared" si="153"/>
        <v>-1.194029992607912E-3</v>
      </c>
      <c r="N786">
        <f>B786/MAX(B$2:B786)-1</f>
        <v>-8.5270443620575453E-2</v>
      </c>
      <c r="O786">
        <f>C786/MAX(C$2:C786)-1</f>
        <v>-3.7931034482758585E-2</v>
      </c>
      <c r="P786">
        <f t="shared" si="154"/>
        <v>7.2302457141515397E-4</v>
      </c>
      <c r="Q786">
        <f t="shared" si="155"/>
        <v>1.4387633769322209E-3</v>
      </c>
    </row>
    <row r="787" spans="1:17">
      <c r="A787" s="1">
        <v>34920</v>
      </c>
      <c r="B787">
        <v>1281.43</v>
      </c>
      <c r="C787">
        <v>8.2899999999999991</v>
      </c>
      <c r="D787">
        <f t="shared" si="148"/>
        <v>-1.2693881362959144E-2</v>
      </c>
      <c r="E787">
        <f t="shared" si="144"/>
        <v>-9.6039153541803996E-3</v>
      </c>
      <c r="F787">
        <f t="shared" si="149"/>
        <v>-1.2613653875789721E-2</v>
      </c>
      <c r="G787">
        <f t="shared" si="145"/>
        <v>-9.5579450418160627E-3</v>
      </c>
      <c r="H787" t="str">
        <f t="shared" si="150"/>
        <v/>
      </c>
      <c r="I787" t="str">
        <f t="shared" si="146"/>
        <v/>
      </c>
      <c r="J787">
        <f t="shared" si="151"/>
        <v>-1.2693881362959144E-2</v>
      </c>
      <c r="K787">
        <f t="shared" si="147"/>
        <v>-9.6039153541803996E-3</v>
      </c>
      <c r="L787" t="str">
        <f t="shared" si="152"/>
        <v/>
      </c>
      <c r="M787">
        <f t="shared" si="153"/>
        <v>-9.6039153541803996E-3</v>
      </c>
      <c r="N787">
        <f>B787/MAX(B$2:B787)-1</f>
        <v>-9.6808525634700215E-2</v>
      </c>
      <c r="O787">
        <f>C787/MAX(C$2:C787)-1</f>
        <v>-4.7126436781609216E-2</v>
      </c>
      <c r="P787">
        <f t="shared" si="154"/>
        <v>3.094744874656552E-3</v>
      </c>
      <c r="Q787">
        <f t="shared" si="155"/>
        <v>2.2209010437310101E-3</v>
      </c>
    </row>
    <row r="788" spans="1:17">
      <c r="A788" s="1">
        <v>34921</v>
      </c>
      <c r="B788">
        <v>1301.93</v>
      </c>
      <c r="C788">
        <v>8.27</v>
      </c>
      <c r="D788">
        <f t="shared" si="148"/>
        <v>1.5871137058239889E-2</v>
      </c>
      <c r="E788">
        <f t="shared" si="144"/>
        <v>-2.415460111603662E-3</v>
      </c>
      <c r="F788">
        <f t="shared" si="149"/>
        <v>1.599775251086677E-2</v>
      </c>
      <c r="G788">
        <f t="shared" si="145"/>
        <v>-2.4125452352231624E-3</v>
      </c>
      <c r="H788">
        <f t="shared" si="150"/>
        <v>1.5871137058239889E-2</v>
      </c>
      <c r="I788" t="str">
        <f t="shared" si="146"/>
        <v/>
      </c>
      <c r="J788" t="str">
        <f t="shared" si="151"/>
        <v/>
      </c>
      <c r="K788">
        <f t="shared" si="147"/>
        <v>-2.415460111603662E-3</v>
      </c>
      <c r="L788">
        <f t="shared" si="152"/>
        <v>-2.415460111603662E-3</v>
      </c>
      <c r="M788" t="str">
        <f t="shared" si="153"/>
        <v/>
      </c>
      <c r="N788">
        <f>B788/MAX(B$2:B788)-1</f>
        <v>-8.2359491957879283E-2</v>
      </c>
      <c r="O788">
        <f>C788/MAX(C$2:C788)-1</f>
        <v>-4.942528735632179E-2</v>
      </c>
      <c r="P788">
        <f t="shared" si="154"/>
        <v>-1.812041188141611E-2</v>
      </c>
      <c r="Q788">
        <f t="shared" si="155"/>
        <v>2.4428590302549825E-3</v>
      </c>
    </row>
    <row r="789" spans="1:17">
      <c r="A789" s="1">
        <v>34922</v>
      </c>
      <c r="B789">
        <v>1298.1600000000001</v>
      </c>
      <c r="C789">
        <v>8.41</v>
      </c>
      <c r="D789">
        <f t="shared" si="148"/>
        <v>-2.8999016510675335E-3</v>
      </c>
      <c r="E789">
        <f t="shared" si="144"/>
        <v>1.6786964949256911E-2</v>
      </c>
      <c r="F789">
        <f t="shared" si="149"/>
        <v>-2.8957009977494952E-3</v>
      </c>
      <c r="G789">
        <f t="shared" si="145"/>
        <v>1.692865779927466E-2</v>
      </c>
      <c r="H789" t="str">
        <f t="shared" si="150"/>
        <v/>
      </c>
      <c r="I789">
        <f t="shared" si="146"/>
        <v>1.6786964949256911E-2</v>
      </c>
      <c r="J789">
        <f t="shared" si="151"/>
        <v>-2.8999016510675335E-3</v>
      </c>
      <c r="K789" t="str">
        <f t="shared" si="147"/>
        <v/>
      </c>
      <c r="L789" t="str">
        <f t="shared" si="152"/>
        <v/>
      </c>
      <c r="M789">
        <f t="shared" si="153"/>
        <v>1.6786964949256911E-2</v>
      </c>
      <c r="N789">
        <f>B789/MAX(B$2:B789)-1</f>
        <v>-8.5016704492592132E-2</v>
      </c>
      <c r="O789">
        <f>C789/MAX(C$2:C789)-1</f>
        <v>-3.3333333333333215E-2</v>
      </c>
      <c r="P789">
        <f t="shared" si="154"/>
        <v>1.9881930924238622E-2</v>
      </c>
      <c r="Q789">
        <f t="shared" si="155"/>
        <v>1.1111111111111033E-3</v>
      </c>
    </row>
    <row r="790" spans="1:17">
      <c r="A790" s="1">
        <v>34923</v>
      </c>
      <c r="B790">
        <v>1327.68</v>
      </c>
      <c r="C790">
        <v>8.4499999999999993</v>
      </c>
      <c r="D790">
        <f t="shared" si="148"/>
        <v>2.2485180913221846E-2</v>
      </c>
      <c r="E790">
        <f t="shared" si="144"/>
        <v>4.7449673842257329E-3</v>
      </c>
      <c r="F790">
        <f t="shared" si="149"/>
        <v>2.273987798114252E-2</v>
      </c>
      <c r="G790">
        <f t="shared" si="145"/>
        <v>4.7562425683709275E-3</v>
      </c>
      <c r="H790">
        <f t="shared" si="150"/>
        <v>2.2485180913221846E-2</v>
      </c>
      <c r="I790">
        <f t="shared" si="146"/>
        <v>4.7449673842257329E-3</v>
      </c>
      <c r="J790" t="str">
        <f t="shared" si="151"/>
        <v/>
      </c>
      <c r="K790" t="str">
        <f t="shared" si="147"/>
        <v/>
      </c>
      <c r="L790">
        <f t="shared" si="152"/>
        <v>4.7449673842257329E-3</v>
      </c>
      <c r="M790" t="str">
        <f t="shared" si="153"/>
        <v/>
      </c>
      <c r="N790">
        <f>B790/MAX(B$2:B790)-1</f>
        <v>-6.4210095997970007E-2</v>
      </c>
      <c r="O790">
        <f>C790/MAX(C$2:C790)-1</f>
        <v>-2.8735632183908066E-2</v>
      </c>
      <c r="P790">
        <f t="shared" si="154"/>
        <v>-1.7583782347737054E-2</v>
      </c>
      <c r="Q790">
        <f t="shared" si="155"/>
        <v>8.2573655700885309E-4</v>
      </c>
    </row>
    <row r="791" spans="1:17">
      <c r="A791" s="1">
        <v>34926</v>
      </c>
      <c r="B791">
        <v>1330.77</v>
      </c>
      <c r="C791">
        <v>8.5399999999999991</v>
      </c>
      <c r="D791">
        <f t="shared" si="148"/>
        <v>2.3246639143454395E-3</v>
      </c>
      <c r="E791">
        <f t="shared" si="144"/>
        <v>1.0594566431395894E-2</v>
      </c>
      <c r="F791">
        <f t="shared" si="149"/>
        <v>2.3273680404916064E-3</v>
      </c>
      <c r="G791">
        <f t="shared" si="145"/>
        <v>1.0650887573964374E-2</v>
      </c>
      <c r="H791">
        <f t="shared" si="150"/>
        <v>2.3246639143454395E-3</v>
      </c>
      <c r="I791">
        <f t="shared" si="146"/>
        <v>1.0594566431395894E-2</v>
      </c>
      <c r="J791" t="str">
        <f t="shared" si="151"/>
        <v/>
      </c>
      <c r="K791" t="str">
        <f t="shared" si="147"/>
        <v/>
      </c>
      <c r="L791">
        <f t="shared" si="152"/>
        <v>1.0594566431395894E-2</v>
      </c>
      <c r="M791" t="str">
        <f t="shared" si="153"/>
        <v/>
      </c>
      <c r="N791">
        <f>B791/MAX(B$2:B791)-1</f>
        <v>-6.2032168482780925E-2</v>
      </c>
      <c r="O791">
        <f>C791/MAX(C$2:C791)-1</f>
        <v>-1.8390804597701149E-2</v>
      </c>
      <c r="P791">
        <f t="shared" si="154"/>
        <v>8.3041926209646011E-3</v>
      </c>
      <c r="Q791">
        <f t="shared" si="155"/>
        <v>3.3822169375082571E-4</v>
      </c>
    </row>
    <row r="792" spans="1:17">
      <c r="A792" s="1">
        <v>34927</v>
      </c>
      <c r="B792">
        <v>1344.16</v>
      </c>
      <c r="C792">
        <v>8.52</v>
      </c>
      <c r="D792">
        <f t="shared" si="148"/>
        <v>1.0011560557688561E-2</v>
      </c>
      <c r="E792">
        <f t="shared" si="144"/>
        <v>-2.3446669592541345E-3</v>
      </c>
      <c r="F792">
        <f t="shared" si="149"/>
        <v>1.0061843894888067E-2</v>
      </c>
      <c r="G792">
        <f t="shared" si="145"/>
        <v>-2.3419203747072626E-3</v>
      </c>
      <c r="H792">
        <f t="shared" si="150"/>
        <v>1.0011560557688561E-2</v>
      </c>
      <c r="I792" t="str">
        <f t="shared" si="146"/>
        <v/>
      </c>
      <c r="J792" t="str">
        <f t="shared" si="151"/>
        <v/>
      </c>
      <c r="K792">
        <f t="shared" si="147"/>
        <v>-2.3446669592541345E-3</v>
      </c>
      <c r="L792">
        <f t="shared" si="152"/>
        <v>-2.3446669592541345E-3</v>
      </c>
      <c r="M792" t="str">
        <f t="shared" si="153"/>
        <v/>
      </c>
      <c r="N792">
        <f>B792/MAX(B$2:B792)-1</f>
        <v>-5.2594482583628088E-2</v>
      </c>
      <c r="O792">
        <f>C792/MAX(C$2:C792)-1</f>
        <v>-2.0689655172413723E-2</v>
      </c>
      <c r="P792">
        <f t="shared" si="154"/>
        <v>-1.2280202786163374E-2</v>
      </c>
      <c r="Q792">
        <f t="shared" si="155"/>
        <v>4.2806183115338595E-4</v>
      </c>
    </row>
    <row r="793" spans="1:17">
      <c r="A793" s="1">
        <v>34928</v>
      </c>
      <c r="B793">
        <v>1332.84</v>
      </c>
      <c r="C793">
        <v>8.57</v>
      </c>
      <c r="D793">
        <f t="shared" si="148"/>
        <v>-8.4572786495081421E-3</v>
      </c>
      <c r="E793">
        <f t="shared" si="144"/>
        <v>5.8513917684640867E-3</v>
      </c>
      <c r="F793">
        <f t="shared" si="149"/>
        <v>-8.4216164742293431E-3</v>
      </c>
      <c r="G793">
        <f t="shared" si="145"/>
        <v>5.8685446009389963E-3</v>
      </c>
      <c r="H793" t="str">
        <f t="shared" si="150"/>
        <v/>
      </c>
      <c r="I793">
        <f t="shared" si="146"/>
        <v>5.8513917684640867E-3</v>
      </c>
      <c r="J793">
        <f t="shared" si="151"/>
        <v>-8.4572786495081421E-3</v>
      </c>
      <c r="K793" t="str">
        <f t="shared" si="147"/>
        <v/>
      </c>
      <c r="L793" t="str">
        <f t="shared" si="152"/>
        <v/>
      </c>
      <c r="M793">
        <f t="shared" si="153"/>
        <v>5.8513917684640867E-3</v>
      </c>
      <c r="N793">
        <f>B793/MAX(B$2:B793)-1</f>
        <v>-6.0573168496877661E-2</v>
      </c>
      <c r="O793">
        <f>C793/MAX(C$2:C793)-1</f>
        <v>-1.4942528735632066E-2</v>
      </c>
      <c r="P793">
        <f t="shared" si="154"/>
        <v>1.441152944899482E-2</v>
      </c>
      <c r="Q793">
        <f t="shared" si="155"/>
        <v>2.2327916501519002E-4</v>
      </c>
    </row>
    <row r="794" spans="1:17">
      <c r="A794" s="1">
        <v>34929</v>
      </c>
      <c r="B794">
        <v>1323.59</v>
      </c>
      <c r="C794">
        <v>8.57</v>
      </c>
      <c r="D794">
        <f t="shared" si="148"/>
        <v>-6.9642621007262335E-3</v>
      </c>
      <c r="E794">
        <f t="shared" si="144"/>
        <v>0</v>
      </c>
      <c r="F794">
        <f t="shared" si="149"/>
        <v>-6.9400678250952641E-3</v>
      </c>
      <c r="G794">
        <f t="shared" si="145"/>
        <v>0</v>
      </c>
      <c r="H794" t="str">
        <f t="shared" si="150"/>
        <v/>
      </c>
      <c r="I794" t="str">
        <f t="shared" si="146"/>
        <v/>
      </c>
      <c r="J794">
        <f t="shared" si="151"/>
        <v>-6.9642621007262335E-3</v>
      </c>
      <c r="K794" t="str">
        <f t="shared" si="147"/>
        <v/>
      </c>
      <c r="L794" t="str">
        <f t="shared" si="152"/>
        <v/>
      </c>
      <c r="M794">
        <f t="shared" si="153"/>
        <v>0</v>
      </c>
      <c r="N794">
        <f>B794/MAX(B$2:B794)-1</f>
        <v>-6.7092854424223636E-2</v>
      </c>
      <c r="O794">
        <f>C794/MAX(C$2:C794)-1</f>
        <v>-1.4942528735632066E-2</v>
      </c>
      <c r="P794">
        <f t="shared" si="154"/>
        <v>6.9885689677315899E-3</v>
      </c>
      <c r="Q794">
        <f t="shared" si="155"/>
        <v>2.2327916501519002E-4</v>
      </c>
    </row>
    <row r="795" spans="1:17">
      <c r="A795" s="1">
        <v>34930</v>
      </c>
      <c r="B795">
        <v>1336.61</v>
      </c>
      <c r="C795">
        <v>8.69</v>
      </c>
      <c r="D795">
        <f t="shared" si="148"/>
        <v>9.7888158525881938E-3</v>
      </c>
      <c r="E795">
        <f t="shared" si="144"/>
        <v>1.3905206667612188E-2</v>
      </c>
      <c r="F795">
        <f t="shared" si="149"/>
        <v>9.8368830226882586E-3</v>
      </c>
      <c r="G795">
        <f t="shared" si="145"/>
        <v>1.4002333722286986E-2</v>
      </c>
      <c r="H795">
        <f t="shared" si="150"/>
        <v>9.7888158525881938E-3</v>
      </c>
      <c r="I795">
        <f t="shared" si="146"/>
        <v>1.3905206667612188E-2</v>
      </c>
      <c r="J795" t="str">
        <f t="shared" si="151"/>
        <v/>
      </c>
      <c r="K795" t="str">
        <f t="shared" si="147"/>
        <v/>
      </c>
      <c r="L795">
        <f t="shared" si="152"/>
        <v>1.3905206667612188E-2</v>
      </c>
      <c r="M795" t="str">
        <f t="shared" si="153"/>
        <v/>
      </c>
      <c r="N795">
        <f>B795/MAX(B$2:B795)-1</f>
        <v>-5.79159559621647E-2</v>
      </c>
      <c r="O795">
        <f>C795/MAX(C$2:C795)-1</f>
        <v>-1.1494252873562871E-3</v>
      </c>
      <c r="P795">
        <f t="shared" si="154"/>
        <v>4.124874788817845E-3</v>
      </c>
      <c r="Q795">
        <f t="shared" si="155"/>
        <v>1.3211784912140833E-6</v>
      </c>
    </row>
    <row r="796" spans="1:17">
      <c r="A796" s="1">
        <v>34933</v>
      </c>
      <c r="B796">
        <v>1360.22</v>
      </c>
      <c r="C796">
        <v>8.77</v>
      </c>
      <c r="D796">
        <f t="shared" si="148"/>
        <v>1.7509893634589973E-2</v>
      </c>
      <c r="E796">
        <f t="shared" si="144"/>
        <v>9.1638671067910109E-3</v>
      </c>
      <c r="F796">
        <f t="shared" si="149"/>
        <v>1.7664090497602203E-2</v>
      </c>
      <c r="G796">
        <f t="shared" si="145"/>
        <v>9.205983889528202E-3</v>
      </c>
      <c r="H796">
        <f t="shared" si="150"/>
        <v>1.7509893634589973E-2</v>
      </c>
      <c r="I796">
        <f t="shared" si="146"/>
        <v>9.1638671067910109E-3</v>
      </c>
      <c r="J796" t="str">
        <f t="shared" si="151"/>
        <v/>
      </c>
      <c r="K796" t="str">
        <f t="shared" si="147"/>
        <v/>
      </c>
      <c r="L796">
        <f t="shared" si="152"/>
        <v>9.1638671067910109E-3</v>
      </c>
      <c r="M796" t="str">
        <f t="shared" si="153"/>
        <v/>
      </c>
      <c r="N796">
        <f>B796/MAX(B$2:B796)-1</f>
        <v>-4.1274898151933304E-2</v>
      </c>
      <c r="O796">
        <f>C796/MAX(C$2:C796)-1</f>
        <v>0</v>
      </c>
      <c r="P796">
        <f t="shared" si="154"/>
        <v>-8.3112951385936329E-3</v>
      </c>
      <c r="Q796">
        <f t="shared" si="155"/>
        <v>0</v>
      </c>
    </row>
    <row r="797" spans="1:17">
      <c r="A797" s="1">
        <v>34934</v>
      </c>
      <c r="B797">
        <v>1363.5</v>
      </c>
      <c r="C797">
        <v>8.7200000000000006</v>
      </c>
      <c r="D797">
        <f t="shared" si="148"/>
        <v>2.4084719321624034E-3</v>
      </c>
      <c r="E797">
        <f t="shared" si="144"/>
        <v>-5.7175684632032962E-3</v>
      </c>
      <c r="F797">
        <f t="shared" si="149"/>
        <v>2.4113746305745032E-3</v>
      </c>
      <c r="G797">
        <f t="shared" si="145"/>
        <v>-5.7012542759405926E-3</v>
      </c>
      <c r="H797">
        <f t="shared" si="150"/>
        <v>2.4084719321624034E-3</v>
      </c>
      <c r="I797" t="str">
        <f t="shared" si="146"/>
        <v/>
      </c>
      <c r="J797" t="str">
        <f t="shared" si="151"/>
        <v/>
      </c>
      <c r="K797">
        <f t="shared" si="147"/>
        <v>-5.7175684632032962E-3</v>
      </c>
      <c r="L797">
        <f t="shared" si="152"/>
        <v>-5.7175684632032962E-3</v>
      </c>
      <c r="M797" t="str">
        <f t="shared" si="153"/>
        <v/>
      </c>
      <c r="N797">
        <f>B797/MAX(B$2:B797)-1</f>
        <v>-3.8963052763641981E-2</v>
      </c>
      <c r="O797">
        <f>C797/MAX(C$2:C797)-1</f>
        <v>-5.7012542759405926E-3</v>
      </c>
      <c r="P797">
        <f t="shared" si="154"/>
        <v>-8.093113378232486E-3</v>
      </c>
      <c r="Q797">
        <f t="shared" si="155"/>
        <v>3.250430031893089E-5</v>
      </c>
    </row>
    <row r="798" spans="1:17">
      <c r="A798" s="1">
        <v>34935</v>
      </c>
      <c r="B798">
        <v>1381.79</v>
      </c>
      <c r="C798">
        <v>8.74</v>
      </c>
      <c r="D798">
        <f t="shared" si="148"/>
        <v>1.3324836805536398E-2</v>
      </c>
      <c r="E798">
        <f t="shared" si="144"/>
        <v>2.2909517465557624E-3</v>
      </c>
      <c r="F798">
        <f t="shared" si="149"/>
        <v>1.3414008067473393E-2</v>
      </c>
      <c r="G798">
        <f t="shared" si="145"/>
        <v>2.2935779816513069E-3</v>
      </c>
      <c r="H798">
        <f t="shared" si="150"/>
        <v>1.3324836805536398E-2</v>
      </c>
      <c r="I798">
        <f t="shared" si="146"/>
        <v>2.2909517465557624E-3</v>
      </c>
      <c r="J798" t="str">
        <f t="shared" si="151"/>
        <v/>
      </c>
      <c r="K798" t="str">
        <f t="shared" si="147"/>
        <v/>
      </c>
      <c r="L798">
        <f t="shared" si="152"/>
        <v>2.2909517465557624E-3</v>
      </c>
      <c r="M798" t="str">
        <f t="shared" si="153"/>
        <v/>
      </c>
      <c r="N798">
        <f>B798/MAX(B$2:B798)-1</f>
        <v>-2.6071695400273431E-2</v>
      </c>
      <c r="O798">
        <f>C798/MAX(C$2:C798)-1</f>
        <v>-3.4207525655644E-3</v>
      </c>
      <c r="P798">
        <f t="shared" si="154"/>
        <v>-1.0973235022701311E-2</v>
      </c>
      <c r="Q798">
        <f t="shared" si="155"/>
        <v>1.1701548114815425E-5</v>
      </c>
    </row>
    <row r="799" spans="1:17">
      <c r="A799" s="1">
        <v>34936</v>
      </c>
      <c r="B799">
        <v>1362.01</v>
      </c>
      <c r="C799">
        <v>8.69</v>
      </c>
      <c r="D799">
        <f t="shared" si="148"/>
        <v>-1.4418210264769324E-2</v>
      </c>
      <c r="E799">
        <f t="shared" si="144"/>
        <v>-5.7372503901434594E-3</v>
      </c>
      <c r="F799">
        <f t="shared" si="149"/>
        <v>-1.4314765630088488E-2</v>
      </c>
      <c r="G799">
        <f t="shared" si="145"/>
        <v>-5.7208237986270394E-3</v>
      </c>
      <c r="H799" t="str">
        <f t="shared" si="150"/>
        <v/>
      </c>
      <c r="I799" t="str">
        <f t="shared" si="146"/>
        <v/>
      </c>
      <c r="J799">
        <f t="shared" si="151"/>
        <v>-1.4418210264769324E-2</v>
      </c>
      <c r="K799">
        <f t="shared" si="147"/>
        <v>-5.7372503901434594E-3</v>
      </c>
      <c r="L799" t="str">
        <f t="shared" si="152"/>
        <v/>
      </c>
      <c r="M799">
        <f t="shared" si="153"/>
        <v>-5.7372503901434594E-3</v>
      </c>
      <c r="N799">
        <f>B799/MAX(B$2:B799)-1</f>
        <v>-4.0013250821128055E-2</v>
      </c>
      <c r="O799">
        <f>C799/MAX(C$2:C799)-1</f>
        <v>-9.1220068415051037E-3</v>
      </c>
      <c r="P799">
        <f t="shared" si="154"/>
        <v>8.7187486753366183E-3</v>
      </c>
      <c r="Q799">
        <f t="shared" si="155"/>
        <v>8.3211008816465922E-5</v>
      </c>
    </row>
    <row r="800" spans="1:17">
      <c r="A800" s="1">
        <v>34937</v>
      </c>
      <c r="B800">
        <v>1348.27</v>
      </c>
      <c r="C800">
        <v>8.69</v>
      </c>
      <c r="D800">
        <f t="shared" si="148"/>
        <v>-1.0139260674965992E-2</v>
      </c>
      <c r="E800">
        <f t="shared" si="144"/>
        <v>0</v>
      </c>
      <c r="F800">
        <f t="shared" si="149"/>
        <v>-1.0088031659092112E-2</v>
      </c>
      <c r="G800">
        <f t="shared" si="145"/>
        <v>0</v>
      </c>
      <c r="H800" t="str">
        <f t="shared" si="150"/>
        <v/>
      </c>
      <c r="I800" t="str">
        <f t="shared" si="146"/>
        <v/>
      </c>
      <c r="J800">
        <f t="shared" si="151"/>
        <v>-1.0139260674965992E-2</v>
      </c>
      <c r="K800" t="str">
        <f t="shared" si="147"/>
        <v/>
      </c>
      <c r="L800" t="str">
        <f t="shared" si="152"/>
        <v/>
      </c>
      <c r="M800">
        <f t="shared" si="153"/>
        <v>0</v>
      </c>
      <c r="N800">
        <f>B800/MAX(B$2:B800)-1</f>
        <v>-4.96976275391533E-2</v>
      </c>
      <c r="O800">
        <f>C800/MAX(C$2:C800)-1</f>
        <v>-9.1220068415051037E-3</v>
      </c>
      <c r="P800">
        <f t="shared" si="154"/>
        <v>1.0190837146862419E-2</v>
      </c>
      <c r="Q800">
        <f t="shared" si="155"/>
        <v>8.3211008816465922E-5</v>
      </c>
    </row>
    <row r="801" spans="1:17">
      <c r="A801" s="1">
        <v>34940</v>
      </c>
      <c r="B801">
        <v>1324.02</v>
      </c>
      <c r="C801">
        <v>8.7200000000000006</v>
      </c>
      <c r="D801">
        <f t="shared" si="148"/>
        <v>-1.8149726028400134E-2</v>
      </c>
      <c r="E801">
        <f t="shared" si="144"/>
        <v>3.4462986435876489E-3</v>
      </c>
      <c r="F801">
        <f t="shared" si="149"/>
        <v>-1.798601170388725E-2</v>
      </c>
      <c r="G801">
        <f t="shared" si="145"/>
        <v>3.4522439585731313E-3</v>
      </c>
      <c r="H801" t="str">
        <f t="shared" si="150"/>
        <v/>
      </c>
      <c r="I801">
        <f t="shared" si="146"/>
        <v>3.4462986435876489E-3</v>
      </c>
      <c r="J801">
        <f t="shared" si="151"/>
        <v>-1.8149726028400134E-2</v>
      </c>
      <c r="K801" t="str">
        <f t="shared" si="147"/>
        <v/>
      </c>
      <c r="L801" t="str">
        <f t="shared" si="152"/>
        <v/>
      </c>
      <c r="M801">
        <f t="shared" si="153"/>
        <v>3.4462986435876489E-3</v>
      </c>
      <c r="N801">
        <f>B801/MAX(B$2:B801)-1</f>
        <v>-6.6789777132465922E-2</v>
      </c>
      <c r="O801">
        <f>C801/MAX(C$2:C801)-1</f>
        <v>-5.7012542759405926E-3</v>
      </c>
      <c r="P801">
        <f t="shared" si="154"/>
        <v>2.1830906604149103E-2</v>
      </c>
      <c r="Q801">
        <f t="shared" si="155"/>
        <v>3.250430031893089E-5</v>
      </c>
    </row>
    <row r="802" spans="1:17">
      <c r="A802" s="1">
        <v>34941</v>
      </c>
      <c r="B802">
        <v>1320.41</v>
      </c>
      <c r="C802">
        <v>8.61</v>
      </c>
      <c r="D802">
        <f t="shared" si="148"/>
        <v>-2.7302687100977034E-3</v>
      </c>
      <c r="E802">
        <f t="shared" si="144"/>
        <v>-1.2694919481249005E-2</v>
      </c>
      <c r="F802">
        <f t="shared" si="149"/>
        <v>-2.7265449162399147E-3</v>
      </c>
      <c r="G802">
        <f t="shared" si="145"/>
        <v>-1.2614678899082743E-2</v>
      </c>
      <c r="H802" t="str">
        <f t="shared" si="150"/>
        <v/>
      </c>
      <c r="I802" t="str">
        <f t="shared" si="146"/>
        <v/>
      </c>
      <c r="J802">
        <f t="shared" si="151"/>
        <v>-2.7302687100977034E-3</v>
      </c>
      <c r="K802">
        <f t="shared" si="147"/>
        <v>-1.2694919481249005E-2</v>
      </c>
      <c r="L802" t="str">
        <f t="shared" si="152"/>
        <v/>
      </c>
      <c r="M802">
        <f t="shared" si="153"/>
        <v>-1.2694919481249005E-2</v>
      </c>
      <c r="N802">
        <f>B802/MAX(B$2:B802)-1</f>
        <v>-6.9334216721408493E-2</v>
      </c>
      <c r="O802">
        <f>C802/MAX(C$2:C802)-1</f>
        <v>-1.8244013683010318E-2</v>
      </c>
      <c r="P802">
        <f t="shared" si="154"/>
        <v>-9.9151681341125286E-3</v>
      </c>
      <c r="Q802">
        <f t="shared" si="155"/>
        <v>3.328440352658677E-4</v>
      </c>
    </row>
    <row r="803" spans="1:17">
      <c r="A803" s="1">
        <v>34942</v>
      </c>
      <c r="B803">
        <v>1331.07</v>
      </c>
      <c r="C803">
        <v>8.74</v>
      </c>
      <c r="D803">
        <f t="shared" si="148"/>
        <v>8.0408356353155359E-3</v>
      </c>
      <c r="E803">
        <f t="shared" si="144"/>
        <v>1.4985871227804757E-2</v>
      </c>
      <c r="F803">
        <f t="shared" si="149"/>
        <v>8.0732499753863873E-3</v>
      </c>
      <c r="G803">
        <f t="shared" si="145"/>
        <v>1.5098722415795685E-2</v>
      </c>
      <c r="H803">
        <f t="shared" si="150"/>
        <v>8.0408356353155359E-3</v>
      </c>
      <c r="I803">
        <f t="shared" si="146"/>
        <v>1.4985871227804757E-2</v>
      </c>
      <c r="J803" t="str">
        <f t="shared" si="151"/>
        <v/>
      </c>
      <c r="K803" t="str">
        <f t="shared" si="147"/>
        <v/>
      </c>
      <c r="L803">
        <f t="shared" si="152"/>
        <v>1.4985871227804757E-2</v>
      </c>
      <c r="M803" t="str">
        <f t="shared" si="153"/>
        <v/>
      </c>
      <c r="N803">
        <f>B803/MAX(B$2:B803)-1</f>
        <v>-6.1820719209461639E-2</v>
      </c>
      <c r="O803">
        <f>C803/MAX(C$2:C803)-1</f>
        <v>-3.4207525655644E-3</v>
      </c>
      <c r="P803">
        <f t="shared" si="154"/>
        <v>6.9692082798356036E-3</v>
      </c>
      <c r="Q803">
        <f t="shared" si="155"/>
        <v>1.1701548114815425E-5</v>
      </c>
    </row>
    <row r="804" spans="1:17">
      <c r="A804" s="1">
        <v>34943</v>
      </c>
      <c r="B804">
        <v>1319.11</v>
      </c>
      <c r="C804">
        <v>8.7200000000000006</v>
      </c>
      <c r="D804">
        <f t="shared" si="148"/>
        <v>-9.025863295733896E-3</v>
      </c>
      <c r="E804">
        <f t="shared" si="144"/>
        <v>-2.2909517465558244E-3</v>
      </c>
      <c r="F804">
        <f t="shared" si="149"/>
        <v>-8.9852524660611888E-3</v>
      </c>
      <c r="G804">
        <f t="shared" si="145"/>
        <v>-2.2883295194507935E-3</v>
      </c>
      <c r="H804" t="str">
        <f t="shared" si="150"/>
        <v/>
      </c>
      <c r="I804" t="str">
        <f t="shared" si="146"/>
        <v/>
      </c>
      <c r="J804">
        <f t="shared" si="151"/>
        <v>-9.025863295733896E-3</v>
      </c>
      <c r="K804">
        <f t="shared" si="147"/>
        <v>-2.2909517465558244E-3</v>
      </c>
      <c r="L804" t="str">
        <f t="shared" si="152"/>
        <v/>
      </c>
      <c r="M804">
        <f t="shared" si="153"/>
        <v>-2.2909517465558244E-3</v>
      </c>
      <c r="N804">
        <f>B804/MAX(B$2:B804)-1</f>
        <v>-7.0250496905792326E-2</v>
      </c>
      <c r="O804">
        <f>C804/MAX(C$2:C804)-1</f>
        <v>-5.7012542759405926E-3</v>
      </c>
      <c r="P804">
        <f t="shared" si="154"/>
        <v>6.7576420666546344E-3</v>
      </c>
      <c r="Q804">
        <f t="shared" si="155"/>
        <v>3.250430031893089E-5</v>
      </c>
    </row>
    <row r="805" spans="1:17">
      <c r="A805" s="1">
        <v>34944</v>
      </c>
      <c r="B805">
        <v>1357.24</v>
      </c>
      <c r="C805">
        <v>8.76</v>
      </c>
      <c r="D805">
        <f t="shared" si="148"/>
        <v>2.8495959166508541E-2</v>
      </c>
      <c r="E805">
        <f t="shared" si="144"/>
        <v>4.5766670274116732E-3</v>
      </c>
      <c r="F805">
        <f t="shared" si="149"/>
        <v>2.8905853188892605E-2</v>
      </c>
      <c r="G805">
        <f t="shared" si="145"/>
        <v>4.5871559633026138E-3</v>
      </c>
      <c r="H805">
        <f t="shared" si="150"/>
        <v>2.8495959166508541E-2</v>
      </c>
      <c r="I805">
        <f t="shared" si="146"/>
        <v>4.5766670274116732E-3</v>
      </c>
      <c r="J805" t="str">
        <f t="shared" si="151"/>
        <v/>
      </c>
      <c r="K805" t="str">
        <f t="shared" si="147"/>
        <v/>
      </c>
      <c r="L805">
        <f t="shared" si="152"/>
        <v>4.5766670274116732E-3</v>
      </c>
      <c r="M805" t="str">
        <f t="shared" si="153"/>
        <v/>
      </c>
      <c r="N805">
        <f>B805/MAX(B$2:B805)-1</f>
        <v>-4.337529426690534E-2</v>
      </c>
      <c r="O805">
        <f>C805/MAX(C$2:C805)-1</f>
        <v>-1.1402508551880963E-3</v>
      </c>
      <c r="P805">
        <f t="shared" si="154"/>
        <v>-2.3635493131095475E-2</v>
      </c>
      <c r="Q805">
        <f t="shared" si="155"/>
        <v>1.300172012757185E-6</v>
      </c>
    </row>
    <row r="806" spans="1:17">
      <c r="A806" s="1">
        <v>34948</v>
      </c>
      <c r="B806">
        <v>1350.45</v>
      </c>
      <c r="C806">
        <v>8.77</v>
      </c>
      <c r="D806">
        <f t="shared" si="148"/>
        <v>-5.0153556964411912E-3</v>
      </c>
      <c r="E806">
        <f t="shared" si="144"/>
        <v>1.1409014357916423E-3</v>
      </c>
      <c r="F806">
        <f t="shared" si="149"/>
        <v>-5.0027997995932827E-3</v>
      </c>
      <c r="G806">
        <f t="shared" si="145"/>
        <v>1.1415525114155667E-3</v>
      </c>
      <c r="H806" t="str">
        <f t="shared" si="150"/>
        <v/>
      </c>
      <c r="I806">
        <f t="shared" si="146"/>
        <v>1.1409014357916423E-3</v>
      </c>
      <c r="J806">
        <f t="shared" si="151"/>
        <v>-5.0153556964411912E-3</v>
      </c>
      <c r="K806" t="str">
        <f t="shared" si="147"/>
        <v/>
      </c>
      <c r="L806" t="str">
        <f t="shared" si="152"/>
        <v/>
      </c>
      <c r="M806">
        <f t="shared" si="153"/>
        <v>1.1409014357916423E-3</v>
      </c>
      <c r="N806">
        <f>B806/MAX(B$2:B806)-1</f>
        <v>-4.8161096153032878E-2</v>
      </c>
      <c r="O806">
        <f>C806/MAX(C$2:C806)-1</f>
        <v>0</v>
      </c>
      <c r="P806">
        <f t="shared" si="154"/>
        <v>6.1752458296076007E-3</v>
      </c>
      <c r="Q806">
        <f t="shared" si="155"/>
        <v>0</v>
      </c>
    </row>
    <row r="807" spans="1:17">
      <c r="A807" s="1">
        <v>34949</v>
      </c>
      <c r="B807">
        <v>1344.15</v>
      </c>
      <c r="C807">
        <v>8.76</v>
      </c>
      <c r="D807">
        <f t="shared" si="148"/>
        <v>-4.6760272242572882E-3</v>
      </c>
      <c r="E807">
        <f t="shared" si="144"/>
        <v>-1.1409014357915558E-3</v>
      </c>
      <c r="F807">
        <f t="shared" si="149"/>
        <v>-4.6651116294568196E-3</v>
      </c>
      <c r="G807">
        <f t="shared" si="145"/>
        <v>-1.1402508551880963E-3</v>
      </c>
      <c r="H807" t="str">
        <f t="shared" si="150"/>
        <v/>
      </c>
      <c r="I807" t="str">
        <f t="shared" si="146"/>
        <v/>
      </c>
      <c r="J807">
        <f t="shared" si="151"/>
        <v>-4.6760272242572882E-3</v>
      </c>
      <c r="K807">
        <f t="shared" si="147"/>
        <v>-1.1409014357915558E-3</v>
      </c>
      <c r="L807" t="str">
        <f t="shared" si="152"/>
        <v/>
      </c>
      <c r="M807">
        <f t="shared" si="153"/>
        <v>-1.1409014357915558E-3</v>
      </c>
      <c r="N807">
        <f>B807/MAX(B$2:B807)-1</f>
        <v>-5.2601530892738779E-2</v>
      </c>
      <c r="O807">
        <f>C807/MAX(C$2:C807)-1</f>
        <v>-1.1402508551880963E-3</v>
      </c>
      <c r="P807">
        <f t="shared" si="154"/>
        <v>3.5413817152931681E-3</v>
      </c>
      <c r="Q807">
        <f t="shared" si="155"/>
        <v>1.300172012757185E-6</v>
      </c>
    </row>
    <row r="808" spans="1:17">
      <c r="A808" s="1">
        <v>34950</v>
      </c>
      <c r="B808">
        <v>1347.66</v>
      </c>
      <c r="C808">
        <v>8.86</v>
      </c>
      <c r="D808">
        <f t="shared" si="148"/>
        <v>2.607912140420254E-3</v>
      </c>
      <c r="E808">
        <f t="shared" si="144"/>
        <v>1.135085966868948E-2</v>
      </c>
      <c r="F808">
        <f t="shared" si="149"/>
        <v>2.6113157013725186E-3</v>
      </c>
      <c r="G808">
        <f t="shared" si="145"/>
        <v>1.1415525114155223E-2</v>
      </c>
      <c r="H808">
        <f t="shared" si="150"/>
        <v>2.607912140420254E-3</v>
      </c>
      <c r="I808">
        <f t="shared" si="146"/>
        <v>1.135085966868948E-2</v>
      </c>
      <c r="J808" t="str">
        <f t="shared" si="151"/>
        <v/>
      </c>
      <c r="K808" t="str">
        <f t="shared" si="147"/>
        <v/>
      </c>
      <c r="L808">
        <f t="shared" si="152"/>
        <v>1.135085966868948E-2</v>
      </c>
      <c r="M808" t="str">
        <f t="shared" si="153"/>
        <v/>
      </c>
      <c r="N808">
        <f>B808/MAX(B$2:B808)-1</f>
        <v>-5.0127574394902563E-2</v>
      </c>
      <c r="O808">
        <f>C808/MAX(C$2:C808)-1</f>
        <v>0</v>
      </c>
      <c r="P808">
        <f t="shared" si="154"/>
        <v>8.7812787217784738E-3</v>
      </c>
      <c r="Q808">
        <f t="shared" si="155"/>
        <v>0</v>
      </c>
    </row>
    <row r="809" spans="1:17">
      <c r="A809" s="1">
        <v>34951</v>
      </c>
      <c r="B809">
        <v>1351.66</v>
      </c>
      <c r="C809">
        <v>8.7899999999999991</v>
      </c>
      <c r="D809">
        <f t="shared" si="148"/>
        <v>2.9637115479909672E-3</v>
      </c>
      <c r="E809">
        <f t="shared" si="144"/>
        <v>-7.9320529199039432E-3</v>
      </c>
      <c r="F809">
        <f t="shared" si="149"/>
        <v>2.9681076829466413E-3</v>
      </c>
      <c r="G809">
        <f t="shared" si="145"/>
        <v>-7.900677200902928E-3</v>
      </c>
      <c r="H809">
        <f t="shared" si="150"/>
        <v>2.9637115479909672E-3</v>
      </c>
      <c r="I809" t="str">
        <f t="shared" si="146"/>
        <v/>
      </c>
      <c r="J809" t="str">
        <f t="shared" si="151"/>
        <v/>
      </c>
      <c r="K809">
        <f t="shared" si="147"/>
        <v>-7.9320529199039432E-3</v>
      </c>
      <c r="L809">
        <f t="shared" si="152"/>
        <v>-7.9320529199039432E-3</v>
      </c>
      <c r="M809" t="str">
        <f t="shared" si="153"/>
        <v/>
      </c>
      <c r="N809">
        <f>B809/MAX(B$2:B809)-1</f>
        <v>-4.730825075064482E-2</v>
      </c>
      <c r="O809">
        <f>C809/MAX(C$2:C809)-1</f>
        <v>-7.900677200902928E-3</v>
      </c>
      <c r="P809">
        <f t="shared" si="154"/>
        <v>-1.083662062690971E-2</v>
      </c>
      <c r="Q809">
        <f t="shared" si="155"/>
        <v>6.2420700232867325E-5</v>
      </c>
    </row>
    <row r="810" spans="1:17">
      <c r="A810" s="1">
        <v>34954</v>
      </c>
      <c r="B810">
        <v>1344.13</v>
      </c>
      <c r="C810">
        <v>8.84</v>
      </c>
      <c r="D810">
        <f t="shared" si="148"/>
        <v>-5.5865030908548666E-3</v>
      </c>
      <c r="E810">
        <f t="shared" si="144"/>
        <v>5.6721649524665955E-3</v>
      </c>
      <c r="F810">
        <f t="shared" si="149"/>
        <v>-5.5709276001361108E-3</v>
      </c>
      <c r="G810">
        <f t="shared" si="145"/>
        <v>5.6882821387942428E-3</v>
      </c>
      <c r="H810" t="str">
        <f t="shared" si="150"/>
        <v/>
      </c>
      <c r="I810">
        <f t="shared" si="146"/>
        <v>5.6721649524665955E-3</v>
      </c>
      <c r="J810">
        <f t="shared" si="151"/>
        <v>-5.5865030908548666E-3</v>
      </c>
      <c r="K810" t="str">
        <f t="shared" si="147"/>
        <v/>
      </c>
      <c r="L810" t="str">
        <f t="shared" si="152"/>
        <v/>
      </c>
      <c r="M810">
        <f t="shared" si="153"/>
        <v>5.6721649524665955E-3</v>
      </c>
      <c r="N810">
        <f>B810/MAX(B$2:B810)-1</f>
        <v>-5.261562751096005E-2</v>
      </c>
      <c r="O810">
        <f>C810/MAX(C$2:C810)-1</f>
        <v>-2.2573363431150906E-3</v>
      </c>
      <c r="P810">
        <f t="shared" si="154"/>
        <v>1.1322285371000218E-2</v>
      </c>
      <c r="Q810">
        <f t="shared" si="155"/>
        <v>5.0955673659482102E-6</v>
      </c>
    </row>
    <row r="811" spans="1:17">
      <c r="A811" s="1">
        <v>34955</v>
      </c>
      <c r="B811">
        <v>1336.29</v>
      </c>
      <c r="C811">
        <v>8.81</v>
      </c>
      <c r="D811">
        <f t="shared" si="148"/>
        <v>-5.8498461864272102E-3</v>
      </c>
      <c r="E811">
        <f t="shared" si="144"/>
        <v>-3.3994367014638033E-3</v>
      </c>
      <c r="F811">
        <f t="shared" si="149"/>
        <v>-5.8327691517934266E-3</v>
      </c>
      <c r="G811">
        <f t="shared" si="145"/>
        <v>-3.3936651583709176E-3</v>
      </c>
      <c r="H811" t="str">
        <f t="shared" si="150"/>
        <v/>
      </c>
      <c r="I811" t="str">
        <f t="shared" si="146"/>
        <v/>
      </c>
      <c r="J811">
        <f t="shared" si="151"/>
        <v>-5.8498461864272102E-3</v>
      </c>
      <c r="K811">
        <f t="shared" si="147"/>
        <v>-3.3994367014638033E-3</v>
      </c>
      <c r="L811" t="str">
        <f t="shared" si="152"/>
        <v/>
      </c>
      <c r="M811">
        <f t="shared" si="153"/>
        <v>-3.3994367014638033E-3</v>
      </c>
      <c r="N811">
        <f>B811/MAX(B$2:B811)-1</f>
        <v>-5.8141501853705257E-2</v>
      </c>
      <c r="O811">
        <f>C811/MAX(C$2:C811)-1</f>
        <v>-5.6433408577877264E-3</v>
      </c>
      <c r="P811">
        <f t="shared" si="154"/>
        <v>2.4534141920384833E-3</v>
      </c>
      <c r="Q811">
        <f t="shared" si="155"/>
        <v>3.1847296037176315E-5</v>
      </c>
    </row>
    <row r="812" spans="1:17">
      <c r="A812" s="1">
        <v>34956</v>
      </c>
      <c r="B812">
        <v>1317.97</v>
      </c>
      <c r="C812">
        <v>8.7899999999999991</v>
      </c>
      <c r="D812">
        <f t="shared" si="148"/>
        <v>-1.3804443366310541E-2</v>
      </c>
      <c r="E812">
        <f t="shared" si="144"/>
        <v>-2.2727282510026777E-3</v>
      </c>
      <c r="F812">
        <f t="shared" si="149"/>
        <v>-1.3709598964296577E-2</v>
      </c>
      <c r="G812">
        <f t="shared" si="145"/>
        <v>-2.2701475595915399E-3</v>
      </c>
      <c r="H812" t="str">
        <f t="shared" si="150"/>
        <v/>
      </c>
      <c r="I812" t="str">
        <f t="shared" si="146"/>
        <v/>
      </c>
      <c r="J812">
        <f t="shared" si="151"/>
        <v>-1.3804443366310541E-2</v>
      </c>
      <c r="K812">
        <f t="shared" si="147"/>
        <v>-2.2727282510026777E-3</v>
      </c>
      <c r="L812" t="str">
        <f t="shared" si="152"/>
        <v/>
      </c>
      <c r="M812">
        <f t="shared" si="153"/>
        <v>-2.2727282510026777E-3</v>
      </c>
      <c r="N812">
        <f>B812/MAX(B$2:B812)-1</f>
        <v>-7.1054004144405769E-2</v>
      </c>
      <c r="O812">
        <f>C812/MAX(C$2:C812)-1</f>
        <v>-7.900677200902928E-3</v>
      </c>
      <c r="P812">
        <f t="shared" si="154"/>
        <v>1.1598461662703397E-2</v>
      </c>
      <c r="Q812">
        <f t="shared" si="155"/>
        <v>6.2420700232867325E-5</v>
      </c>
    </row>
    <row r="813" spans="1:17">
      <c r="A813" s="1">
        <v>34957</v>
      </c>
      <c r="B813">
        <v>1318.48</v>
      </c>
      <c r="C813">
        <v>8.69</v>
      </c>
      <c r="D813">
        <f t="shared" si="148"/>
        <v>3.8688388276763685E-4</v>
      </c>
      <c r="E813">
        <f t="shared" si="144"/>
        <v>-1.1441772419784942E-2</v>
      </c>
      <c r="F813">
        <f t="shared" si="149"/>
        <v>3.8695873198935082E-4</v>
      </c>
      <c r="G813">
        <f t="shared" si="145"/>
        <v>-1.1376564277588153E-2</v>
      </c>
      <c r="H813">
        <f t="shared" si="150"/>
        <v>3.8688388276763685E-4</v>
      </c>
      <c r="I813" t="str">
        <f t="shared" si="146"/>
        <v/>
      </c>
      <c r="J813" t="str">
        <f t="shared" si="151"/>
        <v/>
      </c>
      <c r="K813">
        <f t="shared" si="147"/>
        <v>-1.1441772419784942E-2</v>
      </c>
      <c r="L813">
        <f t="shared" si="152"/>
        <v>-1.1441772419784942E-2</v>
      </c>
      <c r="M813" t="str">
        <f t="shared" si="153"/>
        <v/>
      </c>
      <c r="N813">
        <f>B813/MAX(B$2:B813)-1</f>
        <v>-7.069454037976286E-2</v>
      </c>
      <c r="O813">
        <f>C813/MAX(C$2:C813)-1</f>
        <v>-1.9187358916478603E-2</v>
      </c>
      <c r="P813">
        <f t="shared" si="154"/>
        <v>-1.1758972772384024E-2</v>
      </c>
      <c r="Q813">
        <f t="shared" si="155"/>
        <v>3.6815474218977094E-4</v>
      </c>
    </row>
    <row r="814" spans="1:17">
      <c r="A814" s="1">
        <v>34958</v>
      </c>
      <c r="B814">
        <v>1335.42</v>
      </c>
      <c r="C814">
        <v>8.68</v>
      </c>
      <c r="D814">
        <f t="shared" si="148"/>
        <v>1.2766291171674649E-2</v>
      </c>
      <c r="E814">
        <f t="shared" si="144"/>
        <v>-1.1514106050418138E-3</v>
      </c>
      <c r="F814">
        <f t="shared" si="149"/>
        <v>1.2848128147563864E-2</v>
      </c>
      <c r="G814">
        <f t="shared" si="145"/>
        <v>-1.1507479861909697E-3</v>
      </c>
      <c r="H814">
        <f t="shared" si="150"/>
        <v>1.2766291171674649E-2</v>
      </c>
      <c r="I814" t="str">
        <f t="shared" si="146"/>
        <v/>
      </c>
      <c r="J814" t="str">
        <f t="shared" si="151"/>
        <v/>
      </c>
      <c r="K814">
        <f t="shared" si="147"/>
        <v>-1.1514106050418138E-3</v>
      </c>
      <c r="L814">
        <f t="shared" si="152"/>
        <v>-1.1514106050418138E-3</v>
      </c>
      <c r="M814" t="str">
        <f t="shared" si="153"/>
        <v/>
      </c>
      <c r="N814">
        <f>B814/MAX(B$2:B814)-1</f>
        <v>-5.8754704746331265E-2</v>
      </c>
      <c r="O814">
        <f>C814/MAX(C$2:C814)-1</f>
        <v>-2.0316027088036037E-2</v>
      </c>
      <c r="P814">
        <f t="shared" si="154"/>
        <v>-1.3821298321751274E-2</v>
      </c>
      <c r="Q814">
        <f t="shared" si="155"/>
        <v>4.1274095664181403E-4</v>
      </c>
    </row>
    <row r="815" spans="1:17">
      <c r="A815" s="1">
        <v>34961</v>
      </c>
      <c r="B815">
        <v>1335.53</v>
      </c>
      <c r="C815">
        <v>8.74</v>
      </c>
      <c r="D815">
        <f t="shared" si="148"/>
        <v>8.2367696933360448E-5</v>
      </c>
      <c r="E815">
        <f t="shared" si="144"/>
        <v>6.8886609951853157E-3</v>
      </c>
      <c r="F815">
        <f t="shared" si="149"/>
        <v>8.237108924524783E-5</v>
      </c>
      <c r="G815">
        <f t="shared" si="145"/>
        <v>6.9124423963133896E-3</v>
      </c>
      <c r="H815">
        <f t="shared" si="150"/>
        <v>8.2367696933360448E-5</v>
      </c>
      <c r="I815">
        <f t="shared" si="146"/>
        <v>6.8886609951853157E-3</v>
      </c>
      <c r="J815" t="str">
        <f t="shared" si="151"/>
        <v/>
      </c>
      <c r="K815" t="str">
        <f t="shared" si="147"/>
        <v/>
      </c>
      <c r="L815">
        <f t="shared" si="152"/>
        <v>6.8886609951853157E-3</v>
      </c>
      <c r="M815" t="str">
        <f t="shared" si="153"/>
        <v/>
      </c>
      <c r="N815">
        <f>B815/MAX(B$2:B815)-1</f>
        <v>-5.867717334611422E-2</v>
      </c>
      <c r="O815">
        <f>C815/MAX(C$2:C815)-1</f>
        <v>-1.3544018058690654E-2</v>
      </c>
      <c r="P815">
        <f t="shared" si="154"/>
        <v>6.8295087529930409E-3</v>
      </c>
      <c r="Q815">
        <f t="shared" si="155"/>
        <v>1.8344042517413856E-4</v>
      </c>
    </row>
    <row r="816" spans="1:17">
      <c r="A816" s="1">
        <v>34962</v>
      </c>
      <c r="B816">
        <v>1307.58</v>
      </c>
      <c r="C816">
        <v>8.75</v>
      </c>
      <c r="D816">
        <f t="shared" si="148"/>
        <v>-2.115011625875789E-2</v>
      </c>
      <c r="E816">
        <f t="shared" si="144"/>
        <v>1.1435107020790205E-3</v>
      </c>
      <c r="F816">
        <f t="shared" si="149"/>
        <v>-2.0928021085262039E-2</v>
      </c>
      <c r="G816">
        <f t="shared" si="145"/>
        <v>1.1441647597254523E-3</v>
      </c>
      <c r="H816" t="str">
        <f t="shared" si="150"/>
        <v/>
      </c>
      <c r="I816">
        <f t="shared" si="146"/>
        <v>1.1435107020790205E-3</v>
      </c>
      <c r="J816">
        <f t="shared" si="151"/>
        <v>-2.115011625875789E-2</v>
      </c>
      <c r="K816" t="str">
        <f t="shared" si="147"/>
        <v/>
      </c>
      <c r="L816" t="str">
        <f t="shared" si="152"/>
        <v/>
      </c>
      <c r="M816">
        <f t="shared" si="153"/>
        <v>1.1435107020790205E-3</v>
      </c>
      <c r="N816">
        <f>B816/MAX(B$2:B816)-1</f>
        <v>-7.8377197310365299E-2</v>
      </c>
      <c r="O816">
        <f>C816/MAX(C$2:C816)-1</f>
        <v>-1.2415349887133109E-2</v>
      </c>
      <c r="P816">
        <f t="shared" si="154"/>
        <v>2.2543986877709976E-2</v>
      </c>
      <c r="Q816">
        <f t="shared" si="155"/>
        <v>1.5414091281993611E-4</v>
      </c>
    </row>
    <row r="817" spans="1:17">
      <c r="A817" s="1">
        <v>34963</v>
      </c>
      <c r="B817">
        <v>1310.51</v>
      </c>
      <c r="C817">
        <v>8.67</v>
      </c>
      <c r="D817">
        <f t="shared" si="148"/>
        <v>2.2382738738877138E-3</v>
      </c>
      <c r="E817">
        <f t="shared" si="144"/>
        <v>-9.1849095770725527E-3</v>
      </c>
      <c r="F817">
        <f t="shared" si="149"/>
        <v>2.2407806788113938E-3</v>
      </c>
      <c r="G817">
        <f t="shared" si="145"/>
        <v>-9.1428571428571193E-3</v>
      </c>
      <c r="H817">
        <f t="shared" si="150"/>
        <v>2.2382738738877138E-3</v>
      </c>
      <c r="I817" t="str">
        <f t="shared" si="146"/>
        <v/>
      </c>
      <c r="J817" t="str">
        <f t="shared" si="151"/>
        <v/>
      </c>
      <c r="K817">
        <f t="shared" si="147"/>
        <v>-9.1849095770725527E-3</v>
      </c>
      <c r="L817">
        <f t="shared" si="152"/>
        <v>-9.1849095770725527E-3</v>
      </c>
      <c r="M817" t="str">
        <f t="shared" si="153"/>
        <v/>
      </c>
      <c r="N817">
        <f>B817/MAX(B$2:B817)-1</f>
        <v>-7.6312042740946384E-2</v>
      </c>
      <c r="O817">
        <f>C817/MAX(C$2:C817)-1</f>
        <v>-2.1444695259593582E-2</v>
      </c>
      <c r="P817">
        <f t="shared" si="154"/>
        <v>-1.1358186616551857E-2</v>
      </c>
      <c r="Q817">
        <f t="shared" si="155"/>
        <v>4.5987495477683548E-4</v>
      </c>
    </row>
    <row r="818" spans="1:17">
      <c r="A818" s="1">
        <v>34964</v>
      </c>
      <c r="B818">
        <v>1280.4100000000001</v>
      </c>
      <c r="C818">
        <v>8.67</v>
      </c>
      <c r="D818">
        <f t="shared" si="148"/>
        <v>-2.3236035285096161E-2</v>
      </c>
      <c r="E818">
        <f t="shared" si="144"/>
        <v>0</v>
      </c>
      <c r="F818">
        <f t="shared" si="149"/>
        <v>-2.2968157434891667E-2</v>
      </c>
      <c r="G818">
        <f t="shared" si="145"/>
        <v>0</v>
      </c>
      <c r="H818" t="str">
        <f t="shared" si="150"/>
        <v/>
      </c>
      <c r="I818" t="str">
        <f t="shared" si="146"/>
        <v/>
      </c>
      <c r="J818">
        <f t="shared" si="151"/>
        <v>-2.3236035285096161E-2</v>
      </c>
      <c r="K818" t="str">
        <f t="shared" si="147"/>
        <v/>
      </c>
      <c r="L818" t="str">
        <f t="shared" si="152"/>
        <v/>
      </c>
      <c r="M818">
        <f t="shared" si="153"/>
        <v>0</v>
      </c>
      <c r="N818">
        <f>B818/MAX(B$2:B818)-1</f>
        <v>-9.7527453163985922E-2</v>
      </c>
      <c r="O818">
        <f>C818/MAX(C$2:C818)-1</f>
        <v>-2.1444695259593582E-2</v>
      </c>
      <c r="P818">
        <f t="shared" si="154"/>
        <v>2.3508095063299983E-2</v>
      </c>
      <c r="Q818">
        <f t="shared" si="155"/>
        <v>4.5987495477683548E-4</v>
      </c>
    </row>
    <row r="819" spans="1:17">
      <c r="A819" s="1">
        <v>34965</v>
      </c>
      <c r="B819">
        <v>1277.3599999999999</v>
      </c>
      <c r="C819">
        <v>8.5399999999999991</v>
      </c>
      <c r="D819">
        <f t="shared" si="148"/>
        <v>-2.3848910931203106E-3</v>
      </c>
      <c r="E819">
        <f t="shared" si="144"/>
        <v>-1.5107782991972034E-2</v>
      </c>
      <c r="F819">
        <f t="shared" si="149"/>
        <v>-2.3820494997697228E-3</v>
      </c>
      <c r="G819">
        <f t="shared" si="145"/>
        <v>-1.4994232987312617E-2</v>
      </c>
      <c r="H819" t="str">
        <f t="shared" si="150"/>
        <v/>
      </c>
      <c r="I819" t="str">
        <f t="shared" si="146"/>
        <v/>
      </c>
      <c r="J819">
        <f t="shared" si="151"/>
        <v>-2.3848910931203106E-3</v>
      </c>
      <c r="K819">
        <f t="shared" si="147"/>
        <v>-1.5107782991972034E-2</v>
      </c>
      <c r="L819" t="str">
        <f t="shared" si="152"/>
        <v/>
      </c>
      <c r="M819">
        <f t="shared" si="153"/>
        <v>-1.5107782991972034E-2</v>
      </c>
      <c r="N819">
        <f>B819/MAX(B$2:B819)-1</f>
        <v>-9.9677187442732573E-2</v>
      </c>
      <c r="O819">
        <f>C819/MAX(C$2:C819)-1</f>
        <v>-3.6117381489842004E-2</v>
      </c>
      <c r="P819">
        <f t="shared" si="154"/>
        <v>-1.2642298067330082E-2</v>
      </c>
      <c r="Q819">
        <f t="shared" si="155"/>
        <v>1.3044652456827819E-3</v>
      </c>
    </row>
    <row r="820" spans="1:17">
      <c r="A820" s="1">
        <v>34968</v>
      </c>
      <c r="B820">
        <v>1283.31</v>
      </c>
      <c r="C820">
        <v>8.56</v>
      </c>
      <c r="D820">
        <f t="shared" si="148"/>
        <v>4.6472295988012604E-3</v>
      </c>
      <c r="E820">
        <f t="shared" si="144"/>
        <v>2.3391823531724626E-3</v>
      </c>
      <c r="F820">
        <f t="shared" si="149"/>
        <v>4.6580447172293038E-3</v>
      </c>
      <c r="G820">
        <f t="shared" si="145"/>
        <v>2.3419203747074846E-3</v>
      </c>
      <c r="H820">
        <f t="shared" si="150"/>
        <v>4.6472295988012604E-3</v>
      </c>
      <c r="I820">
        <f t="shared" si="146"/>
        <v>2.3391823531724626E-3</v>
      </c>
      <c r="J820" t="str">
        <f t="shared" si="151"/>
        <v/>
      </c>
      <c r="K820" t="str">
        <f t="shared" si="147"/>
        <v/>
      </c>
      <c r="L820">
        <f t="shared" si="152"/>
        <v>2.3391823531724626E-3</v>
      </c>
      <c r="M820" t="str">
        <f t="shared" si="153"/>
        <v/>
      </c>
      <c r="N820">
        <f>B820/MAX(B$2:B820)-1</f>
        <v>-9.5483443521899081E-2</v>
      </c>
      <c r="O820">
        <f>C820/MAX(C$2:C820)-1</f>
        <v>-3.3860045146726692E-2</v>
      </c>
      <c r="P820">
        <f t="shared" si="154"/>
        <v>-2.3053857525957566E-3</v>
      </c>
      <c r="Q820">
        <f t="shared" si="155"/>
        <v>1.1465026573383697E-3</v>
      </c>
    </row>
    <row r="821" spans="1:17">
      <c r="A821" s="1">
        <v>34969</v>
      </c>
      <c r="B821">
        <v>1282.2</v>
      </c>
      <c r="C821">
        <v>8.59</v>
      </c>
      <c r="D821">
        <f t="shared" si="148"/>
        <v>-8.6532507709010352E-4</v>
      </c>
      <c r="E821">
        <f t="shared" si="144"/>
        <v>3.4985458425131457E-3</v>
      </c>
      <c r="F821">
        <f t="shared" si="149"/>
        <v>-8.6495079131299057E-4</v>
      </c>
      <c r="G821">
        <f t="shared" si="145"/>
        <v>3.5046728971961372E-3</v>
      </c>
      <c r="H821" t="str">
        <f t="shared" si="150"/>
        <v/>
      </c>
      <c r="I821">
        <f t="shared" si="146"/>
        <v>3.4985458425131457E-3</v>
      </c>
      <c r="J821">
        <f t="shared" si="151"/>
        <v>-8.6532507709010352E-4</v>
      </c>
      <c r="K821" t="str">
        <f t="shared" si="147"/>
        <v/>
      </c>
      <c r="L821" t="str">
        <f t="shared" si="152"/>
        <v/>
      </c>
      <c r="M821">
        <f t="shared" si="153"/>
        <v>3.4985458425131457E-3</v>
      </c>
      <c r="N821">
        <f>B821/MAX(B$2:B821)-1</f>
        <v>-9.6265805833180562E-2</v>
      </c>
      <c r="O821">
        <f>C821/MAX(C$2:C821)-1</f>
        <v>-3.0474040632054167E-2</v>
      </c>
      <c r="P821">
        <f t="shared" si="154"/>
        <v>4.3734064698959241E-3</v>
      </c>
      <c r="Q821">
        <f t="shared" si="155"/>
        <v>9.2866715244408827E-4</v>
      </c>
    </row>
    <row r="822" spans="1:17">
      <c r="A822" s="1">
        <v>34970</v>
      </c>
      <c r="B822">
        <v>1268.3699999999999</v>
      </c>
      <c r="C822">
        <v>8.59</v>
      </c>
      <c r="D822">
        <f t="shared" si="148"/>
        <v>-1.0844741013518011E-2</v>
      </c>
      <c r="E822">
        <f t="shared" si="144"/>
        <v>0</v>
      </c>
      <c r="F822">
        <f t="shared" si="149"/>
        <v>-1.078614880673856E-2</v>
      </c>
      <c r="G822">
        <f t="shared" si="145"/>
        <v>0</v>
      </c>
      <c r="H822" t="str">
        <f t="shared" si="150"/>
        <v/>
      </c>
      <c r="I822" t="str">
        <f t="shared" si="146"/>
        <v/>
      </c>
      <c r="J822">
        <f t="shared" si="151"/>
        <v>-1.0844741013518011E-2</v>
      </c>
      <c r="K822" t="str">
        <f t="shared" si="147"/>
        <v/>
      </c>
      <c r="L822" t="str">
        <f t="shared" si="152"/>
        <v/>
      </c>
      <c r="M822">
        <f t="shared" si="153"/>
        <v>0</v>
      </c>
      <c r="N822">
        <f>B822/MAX(B$2:B822)-1</f>
        <v>-0.1060136173332018</v>
      </c>
      <c r="O822">
        <f>C822/MAX(C$2:C822)-1</f>
        <v>-3.0474040632054167E-2</v>
      </c>
      <c r="P822">
        <f t="shared" si="154"/>
        <v>1.0903758367038163E-2</v>
      </c>
      <c r="Q822">
        <f t="shared" si="155"/>
        <v>9.2866715244408827E-4</v>
      </c>
    </row>
    <row r="823" spans="1:17">
      <c r="A823" s="1">
        <v>34971</v>
      </c>
      <c r="B823">
        <v>1282.71</v>
      </c>
      <c r="C823">
        <v>8.68</v>
      </c>
      <c r="D823">
        <f t="shared" si="148"/>
        <v>1.1242415790972985E-2</v>
      </c>
      <c r="E823">
        <f t="shared" si="144"/>
        <v>1.0422792676094833E-2</v>
      </c>
      <c r="F823">
        <f t="shared" si="149"/>
        <v>1.1305849239575227E-2</v>
      </c>
      <c r="G823">
        <f t="shared" si="145"/>
        <v>1.0477299185098987E-2</v>
      </c>
      <c r="H823">
        <f t="shared" si="150"/>
        <v>1.1242415790972985E-2</v>
      </c>
      <c r="I823">
        <f t="shared" si="146"/>
        <v>1.0422792676094833E-2</v>
      </c>
      <c r="J823" t="str">
        <f t="shared" si="151"/>
        <v/>
      </c>
      <c r="K823" t="str">
        <f t="shared" si="147"/>
        <v/>
      </c>
      <c r="L823">
        <f t="shared" si="152"/>
        <v>1.0422792676094833E-2</v>
      </c>
      <c r="M823" t="str">
        <f t="shared" si="153"/>
        <v/>
      </c>
      <c r="N823">
        <f>B823/MAX(B$2:B823)-1</f>
        <v>-9.5906342068537764E-2</v>
      </c>
      <c r="O823">
        <f>C823/MAX(C$2:C823)-1</f>
        <v>-2.0316027088036037E-2</v>
      </c>
      <c r="P823">
        <f t="shared" si="154"/>
        <v>-8.1928731560210188E-4</v>
      </c>
      <c r="Q823">
        <f t="shared" si="155"/>
        <v>4.1274095664181403E-4</v>
      </c>
    </row>
    <row r="824" spans="1:17">
      <c r="A824" s="1">
        <v>34972</v>
      </c>
      <c r="B824">
        <v>1282.81</v>
      </c>
      <c r="C824">
        <v>8.7100000000000009</v>
      </c>
      <c r="D824">
        <f t="shared" si="148"/>
        <v>7.7956905462177266E-5</v>
      </c>
      <c r="E824">
        <f t="shared" si="144"/>
        <v>3.4502621921527494E-3</v>
      </c>
      <c r="F824">
        <f t="shared" si="149"/>
        <v>7.7959944180694407E-5</v>
      </c>
      <c r="G824">
        <f t="shared" si="145"/>
        <v>3.4562211981568058E-3</v>
      </c>
      <c r="H824">
        <f t="shared" si="150"/>
        <v>7.7956905462177266E-5</v>
      </c>
      <c r="I824">
        <f t="shared" si="146"/>
        <v>3.4502621921527494E-3</v>
      </c>
      <c r="J824" t="str">
        <f t="shared" si="151"/>
        <v/>
      </c>
      <c r="K824" t="str">
        <f t="shared" si="147"/>
        <v/>
      </c>
      <c r="L824">
        <f t="shared" si="152"/>
        <v>3.4502621921527494E-3</v>
      </c>
      <c r="M824" t="str">
        <f t="shared" si="153"/>
        <v/>
      </c>
      <c r="N824">
        <f>B824/MAX(B$2:B824)-1</f>
        <v>-9.5835858977431299E-2</v>
      </c>
      <c r="O824">
        <f>C824/MAX(C$2:C824)-1</f>
        <v>-1.693002257336329E-2</v>
      </c>
      <c r="P824">
        <f t="shared" si="154"/>
        <v>3.3779979054480158E-3</v>
      </c>
      <c r="Q824">
        <f t="shared" si="155"/>
        <v>2.8662566433459058E-4</v>
      </c>
    </row>
    <row r="825" spans="1:17">
      <c r="A825" s="1">
        <v>34975</v>
      </c>
      <c r="B825">
        <v>1304.5999999999999</v>
      </c>
      <c r="C825">
        <v>8.75</v>
      </c>
      <c r="D825">
        <f t="shared" si="148"/>
        <v>1.6843496125921502E-2</v>
      </c>
      <c r="E825">
        <f t="shared" si="144"/>
        <v>4.5819095051115441E-3</v>
      </c>
      <c r="F825">
        <f t="shared" si="149"/>
        <v>1.6986147597851664E-2</v>
      </c>
      <c r="G825">
        <f t="shared" si="145"/>
        <v>4.5924225028701748E-3</v>
      </c>
      <c r="H825">
        <f t="shared" si="150"/>
        <v>1.6843496125921502E-2</v>
      </c>
      <c r="I825">
        <f t="shared" si="146"/>
        <v>4.5819095051115441E-3</v>
      </c>
      <c r="J825" t="str">
        <f t="shared" si="151"/>
        <v/>
      </c>
      <c r="K825" t="str">
        <f t="shared" si="147"/>
        <v/>
      </c>
      <c r="L825">
        <f t="shared" si="152"/>
        <v>4.5819095051115441E-3</v>
      </c>
      <c r="M825" t="str">
        <f t="shared" si="153"/>
        <v/>
      </c>
      <c r="N825">
        <f>B825/MAX(B$2:B825)-1</f>
        <v>-8.0477593425337335E-2</v>
      </c>
      <c r="O825">
        <f>C825/MAX(C$2:C825)-1</f>
        <v>-1.2415349887133109E-2</v>
      </c>
      <c r="P825">
        <f t="shared" si="154"/>
        <v>-1.2186719675834179E-2</v>
      </c>
      <c r="Q825">
        <f t="shared" si="155"/>
        <v>1.5414091281993611E-4</v>
      </c>
    </row>
    <row r="826" spans="1:17">
      <c r="A826" s="1">
        <v>34976</v>
      </c>
      <c r="B826">
        <v>1301.3499999999999</v>
      </c>
      <c r="C826">
        <v>8.77</v>
      </c>
      <c r="D826">
        <f t="shared" si="148"/>
        <v>-2.4942932020867829E-3</v>
      </c>
      <c r="E826">
        <f t="shared" si="144"/>
        <v>2.2831060145685499E-3</v>
      </c>
      <c r="F826">
        <f t="shared" si="149"/>
        <v>-2.4911850375594069E-3</v>
      </c>
      <c r="G826">
        <f t="shared" si="145"/>
        <v>2.2857142857142243E-3</v>
      </c>
      <c r="H826" t="str">
        <f t="shared" si="150"/>
        <v/>
      </c>
      <c r="I826">
        <f t="shared" si="146"/>
        <v>2.2831060145685499E-3</v>
      </c>
      <c r="J826">
        <f t="shared" si="151"/>
        <v>-2.4942932020867829E-3</v>
      </c>
      <c r="K826" t="str">
        <f t="shared" si="147"/>
        <v/>
      </c>
      <c r="L826" t="str">
        <f t="shared" si="152"/>
        <v/>
      </c>
      <c r="M826">
        <f t="shared" si="153"/>
        <v>2.2831060145685499E-3</v>
      </c>
      <c r="N826">
        <f>B826/MAX(B$2:B826)-1</f>
        <v>-8.2768293886296695E-2</v>
      </c>
      <c r="O826">
        <f>C826/MAX(C$2:C826)-1</f>
        <v>-1.0158013544018019E-2</v>
      </c>
      <c r="P826">
        <f t="shared" si="154"/>
        <v>4.7888291828814822E-3</v>
      </c>
      <c r="Q826">
        <f t="shared" si="155"/>
        <v>1.0318523916045351E-4</v>
      </c>
    </row>
    <row r="827" spans="1:17">
      <c r="A827" s="1">
        <v>34977</v>
      </c>
      <c r="B827">
        <v>1325.4</v>
      </c>
      <c r="C827">
        <v>8.81</v>
      </c>
      <c r="D827">
        <f t="shared" si="148"/>
        <v>1.8312113494217859E-2</v>
      </c>
      <c r="E827">
        <f t="shared" si="144"/>
        <v>4.5506335639965093E-3</v>
      </c>
      <c r="F827">
        <f t="shared" si="149"/>
        <v>1.8480808391286185E-2</v>
      </c>
      <c r="G827">
        <f t="shared" si="145"/>
        <v>4.5610034207526073E-3</v>
      </c>
      <c r="H827">
        <f t="shared" si="150"/>
        <v>1.8312113494217859E-2</v>
      </c>
      <c r="I827">
        <f t="shared" si="146"/>
        <v>4.5506335639965093E-3</v>
      </c>
      <c r="J827" t="str">
        <f t="shared" si="151"/>
        <v/>
      </c>
      <c r="K827" t="str">
        <f t="shared" si="147"/>
        <v/>
      </c>
      <c r="L827">
        <f t="shared" si="152"/>
        <v>4.5506335639965093E-3</v>
      </c>
      <c r="M827" t="str">
        <f t="shared" si="153"/>
        <v/>
      </c>
      <c r="N827">
        <f>B827/MAX(B$2:B827)-1</f>
        <v>-6.5817110475196894E-2</v>
      </c>
      <c r="O827">
        <f>C827/MAX(C$2:C827)-1</f>
        <v>-5.6433408577877264E-3</v>
      </c>
      <c r="P827">
        <f t="shared" si="154"/>
        <v>-1.3667223629397873E-2</v>
      </c>
      <c r="Q827">
        <f t="shared" si="155"/>
        <v>3.1847296037176315E-5</v>
      </c>
    </row>
    <row r="828" spans="1:17">
      <c r="A828" s="1">
        <v>34978</v>
      </c>
      <c r="B828">
        <v>1317.64</v>
      </c>
      <c r="C828">
        <v>8.89</v>
      </c>
      <c r="D828">
        <f t="shared" si="148"/>
        <v>-5.8720430244180478E-3</v>
      </c>
      <c r="E828">
        <f t="shared" si="144"/>
        <v>9.0396095777250697E-3</v>
      </c>
      <c r="F828">
        <f t="shared" si="149"/>
        <v>-5.8548362758412686E-3</v>
      </c>
      <c r="G828">
        <f t="shared" si="145"/>
        <v>9.0805902383654935E-3</v>
      </c>
      <c r="H828" t="str">
        <f t="shared" si="150"/>
        <v/>
      </c>
      <c r="I828">
        <f t="shared" si="146"/>
        <v>9.0396095777250697E-3</v>
      </c>
      <c r="J828">
        <f t="shared" si="151"/>
        <v>-5.8720430244180478E-3</v>
      </c>
      <c r="K828" t="str">
        <f t="shared" si="147"/>
        <v/>
      </c>
      <c r="L828" t="str">
        <f t="shared" si="152"/>
        <v/>
      </c>
      <c r="M828">
        <f t="shared" si="153"/>
        <v>9.0396095777250697E-3</v>
      </c>
      <c r="N828">
        <f>B828/MAX(B$2:B828)-1</f>
        <v>-7.1286598345056906E-2</v>
      </c>
      <c r="O828">
        <f>C828/MAX(C$2:C828)-1</f>
        <v>0</v>
      </c>
      <c r="P828">
        <f t="shared" si="154"/>
        <v>1.5023385979425097E-2</v>
      </c>
      <c r="Q828">
        <f t="shared" si="155"/>
        <v>0</v>
      </c>
    </row>
    <row r="829" spans="1:17">
      <c r="A829" s="1">
        <v>34979</v>
      </c>
      <c r="B829">
        <v>1336.02</v>
      </c>
      <c r="C829">
        <v>8.8699999999999992</v>
      </c>
      <c r="D829">
        <f t="shared" si="148"/>
        <v>1.3852787414712429E-2</v>
      </c>
      <c r="E829">
        <f t="shared" si="144"/>
        <v>-2.2522532043252426E-3</v>
      </c>
      <c r="F829">
        <f t="shared" si="149"/>
        <v>1.3949181870617E-2</v>
      </c>
      <c r="G829">
        <f t="shared" si="145"/>
        <v>-2.2497187851520106E-3</v>
      </c>
      <c r="H829">
        <f t="shared" si="150"/>
        <v>1.3852787414712429E-2</v>
      </c>
      <c r="I829" t="str">
        <f t="shared" si="146"/>
        <v/>
      </c>
      <c r="J829" t="str">
        <f t="shared" si="151"/>
        <v/>
      </c>
      <c r="K829">
        <f t="shared" si="147"/>
        <v>-2.2522532043252426E-3</v>
      </c>
      <c r="L829">
        <f t="shared" si="152"/>
        <v>-2.2522532043252426E-3</v>
      </c>
      <c r="M829" t="str">
        <f t="shared" si="153"/>
        <v/>
      </c>
      <c r="N829">
        <f>B829/MAX(B$2:B829)-1</f>
        <v>-5.8331806199692693E-2</v>
      </c>
      <c r="O829">
        <f>C829/MAX(C$2:C829)-1</f>
        <v>-2.2497187851520106E-3</v>
      </c>
      <c r="P829">
        <f t="shared" si="154"/>
        <v>-1.5976047858615505E-2</v>
      </c>
      <c r="Q829">
        <f t="shared" si="155"/>
        <v>5.0612346122658384E-6</v>
      </c>
    </row>
    <row r="830" spans="1:17">
      <c r="A830" s="1">
        <v>34982</v>
      </c>
      <c r="B830">
        <v>1335.21</v>
      </c>
      <c r="C830">
        <v>8.91</v>
      </c>
      <c r="D830">
        <f t="shared" si="148"/>
        <v>-6.0646221016256367E-4</v>
      </c>
      <c r="E830">
        <f t="shared" si="144"/>
        <v>4.4994451612299707E-3</v>
      </c>
      <c r="F830">
        <f t="shared" si="149"/>
        <v>-6.0627834912652112E-4</v>
      </c>
      <c r="G830">
        <f t="shared" si="145"/>
        <v>4.5095828635852708E-3</v>
      </c>
      <c r="H830" t="str">
        <f t="shared" si="150"/>
        <v/>
      </c>
      <c r="I830">
        <f t="shared" si="146"/>
        <v>4.4994451612299707E-3</v>
      </c>
      <c r="J830">
        <f t="shared" si="151"/>
        <v>-6.0646221016256367E-4</v>
      </c>
      <c r="K830" t="str">
        <f t="shared" si="147"/>
        <v/>
      </c>
      <c r="L830" t="str">
        <f t="shared" si="152"/>
        <v/>
      </c>
      <c r="M830">
        <f t="shared" si="153"/>
        <v>4.4994451612299707E-3</v>
      </c>
      <c r="N830">
        <f>B830/MAX(B$2:B830)-1</f>
        <v>-5.8902719237654888E-2</v>
      </c>
      <c r="O830">
        <f>C830/MAX(C$2:C830)-1</f>
        <v>0</v>
      </c>
      <c r="P830">
        <f t="shared" si="154"/>
        <v>5.1189647301976837E-3</v>
      </c>
      <c r="Q830">
        <f t="shared" si="155"/>
        <v>0</v>
      </c>
    </row>
    <row r="831" spans="1:17">
      <c r="A831" s="1">
        <v>34983</v>
      </c>
      <c r="B831">
        <v>1313.04</v>
      </c>
      <c r="C831">
        <v>8.9</v>
      </c>
      <c r="D831">
        <f t="shared" si="148"/>
        <v>-1.674352341057837E-2</v>
      </c>
      <c r="E831">
        <f t="shared" si="144"/>
        <v>-1.1229647446237823E-3</v>
      </c>
      <c r="F831">
        <f t="shared" si="149"/>
        <v>-1.6604129687464941E-2</v>
      </c>
      <c r="G831">
        <f t="shared" si="145"/>
        <v>-1.1223344556677839E-3</v>
      </c>
      <c r="H831" t="str">
        <f t="shared" si="150"/>
        <v/>
      </c>
      <c r="I831" t="str">
        <f t="shared" si="146"/>
        <v/>
      </c>
      <c r="J831">
        <f t="shared" si="151"/>
        <v>-1.674352341057837E-2</v>
      </c>
      <c r="K831">
        <f t="shared" si="147"/>
        <v>-1.1229647446237823E-3</v>
      </c>
      <c r="L831" t="str">
        <f t="shared" si="152"/>
        <v/>
      </c>
      <c r="M831">
        <f t="shared" si="153"/>
        <v>-1.1229647446237823E-3</v>
      </c>
      <c r="N831">
        <f>B831/MAX(B$2:B831)-1</f>
        <v>-7.4528820535953444E-2</v>
      </c>
      <c r="O831">
        <f>C831/MAX(C$2:C831)-1</f>
        <v>-1.1223344556677839E-3</v>
      </c>
      <c r="P831">
        <f t="shared" si="154"/>
        <v>1.5743197321824054E-2</v>
      </c>
      <c r="Q831">
        <f t="shared" si="155"/>
        <v>1.2596346303791008E-6</v>
      </c>
    </row>
    <row r="832" spans="1:17">
      <c r="A832" s="1">
        <v>34984</v>
      </c>
      <c r="B832">
        <v>1285.55</v>
      </c>
      <c r="C832">
        <v>8.7899999999999991</v>
      </c>
      <c r="D832">
        <f t="shared" si="148"/>
        <v>-2.1158417102690528E-2</v>
      </c>
      <c r="E832">
        <f t="shared" si="144"/>
        <v>-1.2436565041008712E-2</v>
      </c>
      <c r="F832">
        <f t="shared" si="149"/>
        <v>-2.0936148175226932E-2</v>
      </c>
      <c r="G832">
        <f t="shared" si="145"/>
        <v>-1.2359550561797938E-2</v>
      </c>
      <c r="H832" t="str">
        <f t="shared" si="150"/>
        <v/>
      </c>
      <c r="I832" t="str">
        <f t="shared" si="146"/>
        <v/>
      </c>
      <c r="J832">
        <f t="shared" si="151"/>
        <v>-2.1158417102690528E-2</v>
      </c>
      <c r="K832">
        <f t="shared" si="147"/>
        <v>-1.2436565041008712E-2</v>
      </c>
      <c r="L832" t="str">
        <f t="shared" si="152"/>
        <v/>
      </c>
      <c r="M832">
        <f t="shared" si="153"/>
        <v>-1.2436565041008712E-2</v>
      </c>
      <c r="N832">
        <f>B832/MAX(B$2:B832)-1</f>
        <v>-9.3904622281114736E-2</v>
      </c>
      <c r="O832">
        <f>C832/MAX(C$2:C832)-1</f>
        <v>-1.3468013468013629E-2</v>
      </c>
      <c r="P832">
        <f t="shared" si="154"/>
        <v>8.7599982344808147E-3</v>
      </c>
      <c r="Q832">
        <f t="shared" si="155"/>
        <v>1.8138738677459648E-4</v>
      </c>
    </row>
    <row r="833" spans="1:17">
      <c r="A833" s="1">
        <v>34985</v>
      </c>
      <c r="B833">
        <v>1283.42</v>
      </c>
      <c r="C833">
        <v>8.7799999999999994</v>
      </c>
      <c r="D833">
        <f t="shared" si="148"/>
        <v>-1.6582525199512197E-3</v>
      </c>
      <c r="E833">
        <f t="shared" si="144"/>
        <v>-1.1383040500602807E-3</v>
      </c>
      <c r="F833">
        <f t="shared" si="149"/>
        <v>-1.6568783789038255E-3</v>
      </c>
      <c r="G833">
        <f t="shared" si="145"/>
        <v>-1.1376564277587597E-3</v>
      </c>
      <c r="H833" t="str">
        <f t="shared" si="150"/>
        <v/>
      </c>
      <c r="I833" t="str">
        <f t="shared" si="146"/>
        <v/>
      </c>
      <c r="J833">
        <f t="shared" si="151"/>
        <v>-1.6582525199512197E-3</v>
      </c>
      <c r="K833">
        <f t="shared" si="147"/>
        <v>-1.1383040500602807E-3</v>
      </c>
      <c r="L833" t="str">
        <f t="shared" si="152"/>
        <v/>
      </c>
      <c r="M833">
        <f t="shared" si="153"/>
        <v>-1.1383040500602807E-3</v>
      </c>
      <c r="N833">
        <f>B833/MAX(B$2:B833)-1</f>
        <v>-9.5405912121681924E-2</v>
      </c>
      <c r="O833">
        <f>C833/MAX(C$2:C833)-1</f>
        <v>-1.4590347923681302E-2</v>
      </c>
      <c r="P833">
        <f t="shared" si="154"/>
        <v>5.2008366652733784E-4</v>
      </c>
      <c r="Q833">
        <f t="shared" si="155"/>
        <v>2.1287825253407127E-4</v>
      </c>
    </row>
    <row r="834" spans="1:17">
      <c r="A834" s="1">
        <v>34986</v>
      </c>
      <c r="B834">
        <v>1247.4100000000001</v>
      </c>
      <c r="C834">
        <v>8.6999999999999993</v>
      </c>
      <c r="D834">
        <f t="shared" si="148"/>
        <v>-2.8458988066466028E-2</v>
      </c>
      <c r="E834">
        <f t="shared" si="144"/>
        <v>-9.1533819864872482E-3</v>
      </c>
      <c r="F834">
        <f t="shared" si="149"/>
        <v>-2.8057845444203755E-2</v>
      </c>
      <c r="G834">
        <f t="shared" si="145"/>
        <v>-9.1116173120728838E-3</v>
      </c>
      <c r="H834" t="str">
        <f t="shared" si="150"/>
        <v/>
      </c>
      <c r="I834" t="str">
        <f t="shared" si="146"/>
        <v/>
      </c>
      <c r="J834">
        <f t="shared" si="151"/>
        <v>-2.8458988066466028E-2</v>
      </c>
      <c r="K834">
        <f t="shared" si="147"/>
        <v>-9.1533819864872482E-3</v>
      </c>
      <c r="L834" t="str">
        <f t="shared" si="152"/>
        <v/>
      </c>
      <c r="M834">
        <f t="shared" si="153"/>
        <v>-9.1533819864872482E-3</v>
      </c>
      <c r="N834">
        <f>B834/MAX(B$2:B834)-1</f>
        <v>-0.1207868732291123</v>
      </c>
      <c r="O834">
        <f>C834/MAX(C$2:C834)-1</f>
        <v>-2.3569023569023684E-2</v>
      </c>
      <c r="P834">
        <f t="shared" si="154"/>
        <v>1.9493164323950651E-2</v>
      </c>
      <c r="Q834">
        <f t="shared" si="155"/>
        <v>5.5549887199719393E-4</v>
      </c>
    </row>
    <row r="835" spans="1:17">
      <c r="A835" s="1">
        <v>34989</v>
      </c>
      <c r="B835">
        <v>1254.1300000000001</v>
      </c>
      <c r="C835">
        <v>8.57</v>
      </c>
      <c r="D835">
        <f t="shared" si="148"/>
        <v>5.3727033466738558E-3</v>
      </c>
      <c r="E835">
        <f t="shared" ref="E835:E898" si="156">LN(C835/C834)</f>
        <v>-1.5055293050849494E-2</v>
      </c>
      <c r="F835">
        <f t="shared" si="149"/>
        <v>5.3871622000785102E-3</v>
      </c>
      <c r="G835">
        <f t="shared" ref="G835:G898" si="157">C835/C834-1</f>
        <v>-1.4942528735632066E-2</v>
      </c>
      <c r="H835">
        <f t="shared" si="150"/>
        <v>5.3727033466738558E-3</v>
      </c>
      <c r="I835" t="str">
        <f t="shared" ref="I835:I898" si="158">IF(E835&gt;0,E835,"")</f>
        <v/>
      </c>
      <c r="J835" t="str">
        <f t="shared" si="151"/>
        <v/>
      </c>
      <c r="K835">
        <f t="shared" ref="K835:K898" si="159">IF(E835&lt;0,E835,"")</f>
        <v>-1.5055293050849494E-2</v>
      </c>
      <c r="L835">
        <f t="shared" si="152"/>
        <v>-1.5055293050849494E-2</v>
      </c>
      <c r="M835" t="str">
        <f t="shared" si="153"/>
        <v/>
      </c>
      <c r="N835">
        <f>B835/MAX(B$2:B835)-1</f>
        <v>-0.11605040950675927</v>
      </c>
      <c r="O835">
        <f>C835/MAX(C$2:C835)-1</f>
        <v>-3.8159371492704763E-2</v>
      </c>
      <c r="P835">
        <f t="shared" si="154"/>
        <v>-2.0220758430238295E-2</v>
      </c>
      <c r="Q835">
        <f t="shared" si="155"/>
        <v>1.456137632718249E-3</v>
      </c>
    </row>
    <row r="836" spans="1:17">
      <c r="A836" s="1">
        <v>34990</v>
      </c>
      <c r="B836">
        <v>1261.32</v>
      </c>
      <c r="C836">
        <v>8.66</v>
      </c>
      <c r="D836">
        <f t="shared" ref="D836:D899" si="160">LN(B836/B835)</f>
        <v>5.7166865420170184E-3</v>
      </c>
      <c r="E836">
        <f t="shared" si="156"/>
        <v>1.0446989964655375E-2</v>
      </c>
      <c r="F836">
        <f t="shared" ref="F836:F899" si="161">B836/B835-1</f>
        <v>5.7330579764456324E-3</v>
      </c>
      <c r="G836">
        <f t="shared" si="157"/>
        <v>1.0501750291715295E-2</v>
      </c>
      <c r="H836">
        <f t="shared" ref="H836:H899" si="162">IF(D836&gt;0,D836,"")</f>
        <v>5.7166865420170184E-3</v>
      </c>
      <c r="I836">
        <f t="shared" si="158"/>
        <v>1.0446989964655375E-2</v>
      </c>
      <c r="J836" t="str">
        <f t="shared" ref="J836:J899" si="163">IF(D836&lt;0,D836,"")</f>
        <v/>
      </c>
      <c r="K836" t="str">
        <f t="shared" si="159"/>
        <v/>
      </c>
      <c r="L836">
        <f t="shared" ref="L836:L899" si="164">IF(D836&gt;0,E836,"")</f>
        <v>1.0446989964655375E-2</v>
      </c>
      <c r="M836" t="str">
        <f t="shared" ref="M836:M899" si="165">IF(D836&lt;0,E836,"")</f>
        <v/>
      </c>
      <c r="N836">
        <f>B836/MAX(B$2:B836)-1</f>
        <v>-0.11098267525620609</v>
      </c>
      <c r="O836">
        <f>C836/MAX(C$2:C836)-1</f>
        <v>-2.8058361391694708E-2</v>
      </c>
      <c r="P836">
        <f t="shared" ref="P836:P899" si="166">(1+G836)/(1+F836)-1</f>
        <v>4.741508969452024E-3</v>
      </c>
      <c r="Q836">
        <f t="shared" ref="Q836:Q899" si="167">O836^2</f>
        <v>7.8727164398694426E-4</v>
      </c>
    </row>
    <row r="837" spans="1:17">
      <c r="A837" s="1">
        <v>34991</v>
      </c>
      <c r="B837">
        <v>1289.43</v>
      </c>
      <c r="C837">
        <v>8.7200000000000006</v>
      </c>
      <c r="D837">
        <f t="shared" si="160"/>
        <v>2.2041468618237046E-2</v>
      </c>
      <c r="E837">
        <f t="shared" si="156"/>
        <v>6.9045153465444858E-3</v>
      </c>
      <c r="F837">
        <f t="shared" si="161"/>
        <v>2.2286176386642653E-2</v>
      </c>
      <c r="G837">
        <f t="shared" si="157"/>
        <v>6.9284064665127154E-3</v>
      </c>
      <c r="H837">
        <f t="shared" si="162"/>
        <v>2.2041468618237046E-2</v>
      </c>
      <c r="I837">
        <f t="shared" si="158"/>
        <v>6.9045153465444858E-3</v>
      </c>
      <c r="J837" t="str">
        <f t="shared" si="163"/>
        <v/>
      </c>
      <c r="K837" t="str">
        <f t="shared" si="159"/>
        <v/>
      </c>
      <c r="L837">
        <f t="shared" si="164"/>
        <v>6.9045153465444858E-3</v>
      </c>
      <c r="M837" t="str">
        <f t="shared" si="165"/>
        <v/>
      </c>
      <c r="N837">
        <f>B837/MAX(B$2:B837)-1</f>
        <v>-9.116987834618473E-2</v>
      </c>
      <c r="O837">
        <f>C837/MAX(C$2:C837)-1</f>
        <v>-2.1324354657687894E-2</v>
      </c>
      <c r="P837">
        <f t="shared" si="166"/>
        <v>-1.5022965461993554E-2</v>
      </c>
      <c r="Q837">
        <f t="shared" si="167"/>
        <v>4.5472810156685535E-4</v>
      </c>
    </row>
    <row r="838" spans="1:17">
      <c r="A838" s="1">
        <v>34992</v>
      </c>
      <c r="B838">
        <v>1283.6099999999999</v>
      </c>
      <c r="C838">
        <v>8.7100000000000009</v>
      </c>
      <c r="D838">
        <f t="shared" si="160"/>
        <v>-4.5238394471765857E-3</v>
      </c>
      <c r="E838">
        <f t="shared" si="156"/>
        <v>-1.1474470564767983E-3</v>
      </c>
      <c r="F838">
        <f t="shared" si="161"/>
        <v>-4.5136222982249397E-3</v>
      </c>
      <c r="G838">
        <f t="shared" si="157"/>
        <v>-1.1467889908256534E-3</v>
      </c>
      <c r="H838" t="str">
        <f t="shared" si="162"/>
        <v/>
      </c>
      <c r="I838" t="str">
        <f t="shared" si="158"/>
        <v/>
      </c>
      <c r="J838">
        <f t="shared" si="163"/>
        <v>-4.5238394471765857E-3</v>
      </c>
      <c r="K838">
        <f t="shared" si="159"/>
        <v>-1.1474470564767983E-3</v>
      </c>
      <c r="L838" t="str">
        <f t="shared" si="164"/>
        <v/>
      </c>
      <c r="M838">
        <f t="shared" si="165"/>
        <v>-1.1474470564767983E-3</v>
      </c>
      <c r="N838">
        <f>B838/MAX(B$2:B838)-1</f>
        <v>-9.5271994248579794E-2</v>
      </c>
      <c r="O838">
        <f>C838/MAX(C$2:C838)-1</f>
        <v>-2.2446689113355678E-2</v>
      </c>
      <c r="P838">
        <f t="shared" si="166"/>
        <v>3.3820988240664818E-3</v>
      </c>
      <c r="Q838">
        <f t="shared" si="167"/>
        <v>5.0385385215164034E-4</v>
      </c>
    </row>
    <row r="839" spans="1:17">
      <c r="A839" s="1">
        <v>34993</v>
      </c>
      <c r="B839">
        <v>1301.6500000000001</v>
      </c>
      <c r="C839">
        <v>8.7899999999999991</v>
      </c>
      <c r="D839">
        <f t="shared" si="160"/>
        <v>1.3956269632068736E-2</v>
      </c>
      <c r="E839">
        <f t="shared" si="156"/>
        <v>9.142920832674024E-3</v>
      </c>
      <c r="F839">
        <f t="shared" si="161"/>
        <v>1.4054113009403402E-2</v>
      </c>
      <c r="G839">
        <f t="shared" si="157"/>
        <v>9.1848450057403497E-3</v>
      </c>
      <c r="H839">
        <f t="shared" si="162"/>
        <v>1.3956269632068736E-2</v>
      </c>
      <c r="I839">
        <f t="shared" si="158"/>
        <v>9.142920832674024E-3</v>
      </c>
      <c r="J839" t="str">
        <f t="shared" si="163"/>
        <v/>
      </c>
      <c r="K839" t="str">
        <f t="shared" si="159"/>
        <v/>
      </c>
      <c r="L839">
        <f t="shared" si="164"/>
        <v>9.142920832674024E-3</v>
      </c>
      <c r="M839" t="str">
        <f t="shared" si="165"/>
        <v/>
      </c>
      <c r="N839">
        <f>B839/MAX(B$2:B839)-1</f>
        <v>-8.2556844612977298E-2</v>
      </c>
      <c r="O839">
        <f>C839/MAX(C$2:C839)-1</f>
        <v>-1.3468013468013629E-2</v>
      </c>
      <c r="P839">
        <f t="shared" si="166"/>
        <v>-4.8017831999246363E-3</v>
      </c>
      <c r="Q839">
        <f t="shared" si="167"/>
        <v>1.8138738677459648E-4</v>
      </c>
    </row>
    <row r="840" spans="1:17">
      <c r="A840" s="1">
        <v>34996</v>
      </c>
      <c r="B840">
        <v>1293.6300000000001</v>
      </c>
      <c r="C840">
        <v>8.7799999999999994</v>
      </c>
      <c r="D840">
        <f t="shared" si="160"/>
        <v>-6.1804703377848196E-3</v>
      </c>
      <c r="E840">
        <f t="shared" si="156"/>
        <v>-1.1383040500602807E-3</v>
      </c>
      <c r="F840">
        <f t="shared" si="161"/>
        <v>-6.1614105174201406E-3</v>
      </c>
      <c r="G840">
        <f t="shared" si="157"/>
        <v>-1.1376564277587597E-3</v>
      </c>
      <c r="H840" t="str">
        <f t="shared" si="162"/>
        <v/>
      </c>
      <c r="I840" t="str">
        <f t="shared" si="158"/>
        <v/>
      </c>
      <c r="J840">
        <f t="shared" si="163"/>
        <v>-6.1804703377848196E-3</v>
      </c>
      <c r="K840">
        <f t="shared" si="159"/>
        <v>-1.1383040500602807E-3</v>
      </c>
      <c r="L840" t="str">
        <f t="shared" si="164"/>
        <v/>
      </c>
      <c r="M840">
        <f t="shared" si="165"/>
        <v>-1.1383040500602807E-3</v>
      </c>
      <c r="N840">
        <f>B840/MAX(B$2:B840)-1</f>
        <v>-8.8209588519714055E-2</v>
      </c>
      <c r="O840">
        <f>C840/MAX(C$2:C840)-1</f>
        <v>-1.4590347923681302E-2</v>
      </c>
      <c r="P840">
        <f t="shared" si="166"/>
        <v>5.0548993999890435E-3</v>
      </c>
      <c r="Q840">
        <f t="shared" si="167"/>
        <v>2.1287825253407127E-4</v>
      </c>
    </row>
    <row r="841" spans="1:17">
      <c r="A841" s="1">
        <v>34997</v>
      </c>
      <c r="B841">
        <v>1281.9100000000001</v>
      </c>
      <c r="C841">
        <v>8.81</v>
      </c>
      <c r="D841">
        <f t="shared" si="160"/>
        <v>-9.1010668804369817E-3</v>
      </c>
      <c r="E841">
        <f t="shared" si="156"/>
        <v>3.4110323010629008E-3</v>
      </c>
      <c r="F841">
        <f t="shared" si="161"/>
        <v>-9.0597775252584389E-3</v>
      </c>
      <c r="G841">
        <f t="shared" si="157"/>
        <v>3.4168564920273869E-3</v>
      </c>
      <c r="H841" t="str">
        <f t="shared" si="162"/>
        <v/>
      </c>
      <c r="I841">
        <f t="shared" si="158"/>
        <v>3.4110323010629008E-3</v>
      </c>
      <c r="J841">
        <f t="shared" si="163"/>
        <v>-9.1010668804369817E-3</v>
      </c>
      <c r="K841" t="str">
        <f t="shared" si="159"/>
        <v/>
      </c>
      <c r="L841" t="str">
        <f t="shared" si="164"/>
        <v/>
      </c>
      <c r="M841">
        <f t="shared" si="165"/>
        <v>3.4110323010629008E-3</v>
      </c>
      <c r="N841">
        <f>B841/MAX(B$2:B841)-1</f>
        <v>-9.6470206797389269E-2</v>
      </c>
      <c r="O841">
        <f>C841/MAX(C$2:C841)-1</f>
        <v>-1.1223344556677839E-2</v>
      </c>
      <c r="P841">
        <f t="shared" si="166"/>
        <v>1.2590702985218583E-2</v>
      </c>
      <c r="Q841">
        <f t="shared" si="167"/>
        <v>1.2596346303791008E-4</v>
      </c>
    </row>
    <row r="842" spans="1:17">
      <c r="A842" s="1">
        <v>34998</v>
      </c>
      <c r="B842">
        <v>1296.71</v>
      </c>
      <c r="C842">
        <v>8.74</v>
      </c>
      <c r="D842">
        <f t="shared" si="160"/>
        <v>1.1479134200944765E-2</v>
      </c>
      <c r="E842">
        <f t="shared" si="156"/>
        <v>-7.9772502806441312E-3</v>
      </c>
      <c r="F842">
        <f t="shared" si="161"/>
        <v>1.1545272289006148E-2</v>
      </c>
      <c r="G842">
        <f t="shared" si="157"/>
        <v>-7.9455164585698901E-3</v>
      </c>
      <c r="H842">
        <f t="shared" si="162"/>
        <v>1.1479134200944765E-2</v>
      </c>
      <c r="I842" t="str">
        <f t="shared" si="158"/>
        <v/>
      </c>
      <c r="J842" t="str">
        <f t="shared" si="163"/>
        <v/>
      </c>
      <c r="K842">
        <f t="shared" si="159"/>
        <v>-7.9772502806441312E-3</v>
      </c>
      <c r="L842">
        <f t="shared" si="164"/>
        <v>-7.9772502806441312E-3</v>
      </c>
      <c r="M842" t="str">
        <f t="shared" si="165"/>
        <v/>
      </c>
      <c r="N842">
        <f>B842/MAX(B$2:B842)-1</f>
        <v>-8.6038709313635664E-2</v>
      </c>
      <c r="O842">
        <f>C842/MAX(C$2:C842)-1</f>
        <v>-1.9079685746352437E-2</v>
      </c>
      <c r="P842">
        <f t="shared" si="166"/>
        <v>-1.9268330623967711E-2</v>
      </c>
      <c r="Q842">
        <f t="shared" si="167"/>
        <v>3.6403440817956437E-4</v>
      </c>
    </row>
    <row r="843" spans="1:17">
      <c r="A843" s="1">
        <v>34999</v>
      </c>
      <c r="B843">
        <v>1342.44</v>
      </c>
      <c r="C843">
        <v>8.82</v>
      </c>
      <c r="D843">
        <f t="shared" si="160"/>
        <v>3.465856623772394E-2</v>
      </c>
      <c r="E843">
        <f t="shared" si="156"/>
        <v>9.1116803512558131E-3</v>
      </c>
      <c r="F843">
        <f t="shared" si="161"/>
        <v>3.5266173624017627E-2</v>
      </c>
      <c r="G843">
        <f t="shared" si="157"/>
        <v>9.1533180778031742E-3</v>
      </c>
      <c r="H843">
        <f t="shared" si="162"/>
        <v>3.465856623772394E-2</v>
      </c>
      <c r="I843">
        <f t="shared" si="158"/>
        <v>9.1116803512558131E-3</v>
      </c>
      <c r="J843" t="str">
        <f t="shared" si="163"/>
        <v/>
      </c>
      <c r="K843" t="str">
        <f t="shared" si="159"/>
        <v/>
      </c>
      <c r="L843">
        <f t="shared" si="164"/>
        <v>9.1116803512558131E-3</v>
      </c>
      <c r="M843" t="str">
        <f t="shared" si="165"/>
        <v/>
      </c>
      <c r="N843">
        <f>B843/MAX(B$2:B843)-1</f>
        <v>-5.3806791750658944E-2</v>
      </c>
      <c r="O843">
        <f>C843/MAX(C$2:C843)-1</f>
        <v>-1.0101010101010055E-2</v>
      </c>
      <c r="P843">
        <f t="shared" si="166"/>
        <v>-2.5223325374193029E-2</v>
      </c>
      <c r="Q843">
        <f t="shared" si="167"/>
        <v>1.0203040506070717E-4</v>
      </c>
    </row>
    <row r="844" spans="1:17">
      <c r="A844" s="1">
        <v>35000</v>
      </c>
      <c r="B844">
        <v>1362.93</v>
      </c>
      <c r="C844">
        <v>9.01</v>
      </c>
      <c r="D844">
        <f t="shared" si="160"/>
        <v>1.5147940430788572E-2</v>
      </c>
      <c r="E844">
        <f t="shared" si="156"/>
        <v>2.1313201601546598E-2</v>
      </c>
      <c r="F844">
        <f t="shared" si="161"/>
        <v>1.526325198891576E-2</v>
      </c>
      <c r="G844">
        <f t="shared" si="157"/>
        <v>2.1541950113378672E-2</v>
      </c>
      <c r="H844">
        <f t="shared" si="162"/>
        <v>1.5147940430788572E-2</v>
      </c>
      <c r="I844">
        <f t="shared" si="158"/>
        <v>2.1313201601546598E-2</v>
      </c>
      <c r="J844" t="str">
        <f t="shared" si="163"/>
        <v/>
      </c>
      <c r="K844" t="str">
        <f t="shared" si="159"/>
        <v/>
      </c>
      <c r="L844">
        <f t="shared" si="164"/>
        <v>2.1313201601546598E-2</v>
      </c>
      <c r="M844" t="str">
        <f t="shared" si="165"/>
        <v/>
      </c>
      <c r="N844">
        <f>B844/MAX(B$2:B844)-1</f>
        <v>-3.9364806382948703E-2</v>
      </c>
      <c r="O844">
        <f>C844/MAX(C$2:C844)-1</f>
        <v>0</v>
      </c>
      <c r="P844">
        <f t="shared" si="166"/>
        <v>6.1843055110710754E-3</v>
      </c>
      <c r="Q844">
        <f t="shared" si="167"/>
        <v>0</v>
      </c>
    </row>
    <row r="845" spans="1:17">
      <c r="A845" s="1">
        <v>35003</v>
      </c>
      <c r="B845">
        <v>1354.12</v>
      </c>
      <c r="C845">
        <v>9</v>
      </c>
      <c r="D845">
        <f t="shared" si="160"/>
        <v>-6.4849972400187958E-3</v>
      </c>
      <c r="E845">
        <f t="shared" si="156"/>
        <v>-1.1104942840271764E-3</v>
      </c>
      <c r="F845">
        <f t="shared" si="161"/>
        <v>-6.4640150264504426E-3</v>
      </c>
      <c r="G845">
        <f t="shared" si="157"/>
        <v>-1.1098779134295356E-3</v>
      </c>
      <c r="H845" t="str">
        <f t="shared" si="162"/>
        <v/>
      </c>
      <c r="I845" t="str">
        <f t="shared" si="158"/>
        <v/>
      </c>
      <c r="J845">
        <f t="shared" si="163"/>
        <v>-6.4849972400187958E-3</v>
      </c>
      <c r="K845">
        <f t="shared" si="159"/>
        <v>-1.1104942840271764E-3</v>
      </c>
      <c r="L845" t="str">
        <f t="shared" si="164"/>
        <v/>
      </c>
      <c r="M845">
        <f t="shared" si="165"/>
        <v>-1.1104942840271764E-3</v>
      </c>
      <c r="N845">
        <f>B845/MAX(B$2:B845)-1</f>
        <v>-4.5574366709426495E-2</v>
      </c>
      <c r="O845">
        <f>C845/MAX(C$2:C845)-1</f>
        <v>-1.1098779134295356E-3</v>
      </c>
      <c r="P845">
        <f t="shared" si="166"/>
        <v>5.388971505811524E-3</v>
      </c>
      <c r="Q845">
        <f t="shared" si="167"/>
        <v>1.2318289827186997E-6</v>
      </c>
    </row>
    <row r="846" spans="1:17">
      <c r="A846" s="1">
        <v>35004</v>
      </c>
      <c r="B846">
        <v>1347.74</v>
      </c>
      <c r="C846">
        <v>9.01</v>
      </c>
      <c r="D846">
        <f t="shared" si="160"/>
        <v>-4.722681307054573E-3</v>
      </c>
      <c r="E846">
        <f t="shared" si="156"/>
        <v>1.1104942840271153E-3</v>
      </c>
      <c r="F846">
        <f t="shared" si="161"/>
        <v>-4.7115469825420586E-3</v>
      </c>
      <c r="G846">
        <f t="shared" si="157"/>
        <v>1.1111111111110628E-3</v>
      </c>
      <c r="H846" t="str">
        <f t="shared" si="162"/>
        <v/>
      </c>
      <c r="I846">
        <f t="shared" si="158"/>
        <v>1.1104942840271153E-3</v>
      </c>
      <c r="J846">
        <f t="shared" si="163"/>
        <v>-4.722681307054573E-3</v>
      </c>
      <c r="K846" t="str">
        <f t="shared" si="159"/>
        <v/>
      </c>
      <c r="L846" t="str">
        <f t="shared" si="164"/>
        <v/>
      </c>
      <c r="M846">
        <f t="shared" si="165"/>
        <v>1.1104942840271153E-3</v>
      </c>
      <c r="N846">
        <f>B846/MAX(B$2:B846)-1</f>
        <v>-5.0071187922017479E-2</v>
      </c>
      <c r="O846">
        <f>C846/MAX(C$2:C846)-1</f>
        <v>0</v>
      </c>
      <c r="P846">
        <f t="shared" si="166"/>
        <v>5.850221687994317E-3</v>
      </c>
      <c r="Q846">
        <f t="shared" si="167"/>
        <v>0</v>
      </c>
    </row>
    <row r="847" spans="1:17">
      <c r="A847" s="1">
        <v>35005</v>
      </c>
      <c r="B847">
        <v>1354.93</v>
      </c>
      <c r="C847">
        <v>9.0299999999999994</v>
      </c>
      <c r="D847">
        <f t="shared" si="160"/>
        <v>5.3206769321911818E-3</v>
      </c>
      <c r="E847">
        <f t="shared" si="156"/>
        <v>2.2172958086475311E-3</v>
      </c>
      <c r="F847">
        <f t="shared" si="161"/>
        <v>5.3348568715034794E-3</v>
      </c>
      <c r="G847">
        <f t="shared" si="157"/>
        <v>2.2197558268590711E-3</v>
      </c>
      <c r="H847">
        <f t="shared" si="162"/>
        <v>5.3206769321911818E-3</v>
      </c>
      <c r="I847">
        <f t="shared" si="158"/>
        <v>2.2172958086475311E-3</v>
      </c>
      <c r="J847" t="str">
        <f t="shared" si="163"/>
        <v/>
      </c>
      <c r="K847" t="str">
        <f t="shared" si="159"/>
        <v/>
      </c>
      <c r="L847">
        <f t="shared" si="164"/>
        <v>2.2172958086475311E-3</v>
      </c>
      <c r="M847" t="str">
        <f t="shared" si="165"/>
        <v/>
      </c>
      <c r="N847">
        <f>B847/MAX(B$2:B847)-1</f>
        <v>-4.5003453671464189E-2</v>
      </c>
      <c r="O847">
        <f>C847/MAX(C$2:C847)-1</f>
        <v>0</v>
      </c>
      <c r="P847">
        <f t="shared" si="166"/>
        <v>-3.0985706139129432E-3</v>
      </c>
      <c r="Q847">
        <f t="shared" si="167"/>
        <v>0</v>
      </c>
    </row>
    <row r="848" spans="1:17">
      <c r="A848" s="1">
        <v>35006</v>
      </c>
      <c r="B848">
        <v>1362.64</v>
      </c>
      <c r="C848">
        <v>9.08</v>
      </c>
      <c r="D848">
        <f t="shared" si="160"/>
        <v>5.674202089576124E-3</v>
      </c>
      <c r="E848">
        <f t="shared" si="156"/>
        <v>5.5218251843079467E-3</v>
      </c>
      <c r="F848">
        <f t="shared" si="161"/>
        <v>5.6903308658011742E-3</v>
      </c>
      <c r="G848">
        <f t="shared" si="157"/>
        <v>5.5370985603544476E-3</v>
      </c>
      <c r="H848">
        <f t="shared" si="162"/>
        <v>5.674202089576124E-3</v>
      </c>
      <c r="I848">
        <f t="shared" si="158"/>
        <v>5.5218251843079467E-3</v>
      </c>
      <c r="J848" t="str">
        <f t="shared" si="163"/>
        <v/>
      </c>
      <c r="K848" t="str">
        <f t="shared" si="159"/>
        <v/>
      </c>
      <c r="L848">
        <f t="shared" si="164"/>
        <v>5.5218251843079467E-3</v>
      </c>
      <c r="M848" t="str">
        <f t="shared" si="165"/>
        <v/>
      </c>
      <c r="N848">
        <f>B848/MAX(B$2:B848)-1</f>
        <v>-3.9569207347157298E-2</v>
      </c>
      <c r="O848">
        <f>C848/MAX(C$2:C848)-1</f>
        <v>0</v>
      </c>
      <c r="P848">
        <f t="shared" si="166"/>
        <v>-1.5236529649720332E-4</v>
      </c>
      <c r="Q848">
        <f t="shared" si="167"/>
        <v>0</v>
      </c>
    </row>
    <row r="849" spans="1:17">
      <c r="A849" s="1">
        <v>35007</v>
      </c>
      <c r="B849">
        <v>1370.23</v>
      </c>
      <c r="C849">
        <v>9.08</v>
      </c>
      <c r="D849">
        <f t="shared" si="160"/>
        <v>5.5546143907181968E-3</v>
      </c>
      <c r="E849">
        <f t="shared" si="156"/>
        <v>0</v>
      </c>
      <c r="F849">
        <f t="shared" si="161"/>
        <v>5.5700698643808E-3</v>
      </c>
      <c r="G849">
        <f t="shared" si="157"/>
        <v>0</v>
      </c>
      <c r="H849">
        <f t="shared" si="162"/>
        <v>5.5546143907181968E-3</v>
      </c>
      <c r="I849" t="str">
        <f t="shared" si="158"/>
        <v/>
      </c>
      <c r="J849" t="str">
        <f t="shared" si="163"/>
        <v/>
      </c>
      <c r="K849" t="str">
        <f t="shared" si="159"/>
        <v/>
      </c>
      <c r="L849">
        <f t="shared" si="164"/>
        <v>0</v>
      </c>
      <c r="M849" t="str">
        <f t="shared" si="165"/>
        <v/>
      </c>
      <c r="N849">
        <f>B849/MAX(B$2:B849)-1</f>
        <v>-3.4219540732178366E-2</v>
      </c>
      <c r="O849">
        <f>C849/MAX(C$2:C849)-1</f>
        <v>0</v>
      </c>
      <c r="P849">
        <f t="shared" si="166"/>
        <v>-5.5392160440217442E-3</v>
      </c>
      <c r="Q849">
        <f t="shared" si="167"/>
        <v>0</v>
      </c>
    </row>
    <row r="850" spans="1:17">
      <c r="A850" s="1">
        <v>35010</v>
      </c>
      <c r="B850">
        <v>1377.01</v>
      </c>
      <c r="C850">
        <v>9.06</v>
      </c>
      <c r="D850">
        <f t="shared" si="160"/>
        <v>4.935872923370139E-3</v>
      </c>
      <c r="E850">
        <f t="shared" si="156"/>
        <v>-2.2050725583138702E-3</v>
      </c>
      <c r="F850">
        <f t="shared" si="161"/>
        <v>4.9480744108651997E-3</v>
      </c>
      <c r="G850">
        <f t="shared" si="157"/>
        <v>-2.2026431718060735E-3</v>
      </c>
      <c r="H850">
        <f t="shared" si="162"/>
        <v>4.935872923370139E-3</v>
      </c>
      <c r="I850" t="str">
        <f t="shared" si="158"/>
        <v/>
      </c>
      <c r="J850" t="str">
        <f t="shared" si="163"/>
        <v/>
      </c>
      <c r="K850">
        <f t="shared" si="159"/>
        <v>-2.2050725583138702E-3</v>
      </c>
      <c r="L850">
        <f t="shared" si="164"/>
        <v>-2.2050725583138702E-3</v>
      </c>
      <c r="M850" t="str">
        <f t="shared" si="165"/>
        <v/>
      </c>
      <c r="N850">
        <f>B850/MAX(B$2:B850)-1</f>
        <v>-2.9440787155161519E-2</v>
      </c>
      <c r="O850">
        <f>C850/MAX(C$2:C850)-1</f>
        <v>-2.2026431718060735E-3</v>
      </c>
      <c r="P850">
        <f t="shared" si="166"/>
        <v>-7.1155095121340217E-3</v>
      </c>
      <c r="Q850">
        <f t="shared" si="167"/>
        <v>4.8516369423039195E-6</v>
      </c>
    </row>
    <row r="851" spans="1:17">
      <c r="A851" s="1">
        <v>35011</v>
      </c>
      <c r="B851">
        <v>1365.28</v>
      </c>
      <c r="C851">
        <v>9.1199999999999992</v>
      </c>
      <c r="D851">
        <f t="shared" si="160"/>
        <v>-8.5549460781356688E-3</v>
      </c>
      <c r="E851">
        <f t="shared" si="156"/>
        <v>6.6006840313518724E-3</v>
      </c>
      <c r="F851">
        <f t="shared" si="161"/>
        <v>-8.5184566560881914E-3</v>
      </c>
      <c r="G851">
        <f t="shared" si="157"/>
        <v>6.6225165562912025E-3</v>
      </c>
      <c r="H851" t="str">
        <f t="shared" si="162"/>
        <v/>
      </c>
      <c r="I851">
        <f t="shared" si="158"/>
        <v>6.6006840313518724E-3</v>
      </c>
      <c r="J851">
        <f t="shared" si="163"/>
        <v>-8.5549460781356688E-3</v>
      </c>
      <c r="K851" t="str">
        <f t="shared" si="159"/>
        <v/>
      </c>
      <c r="L851" t="str">
        <f t="shared" si="164"/>
        <v/>
      </c>
      <c r="M851">
        <f t="shared" si="165"/>
        <v>6.6006840313518724E-3</v>
      </c>
      <c r="N851">
        <f>B851/MAX(B$2:B851)-1</f>
        <v>-3.7708453741947312E-2</v>
      </c>
      <c r="O851">
        <f>C851/MAX(C$2:C851)-1</f>
        <v>0</v>
      </c>
      <c r="P851">
        <f t="shared" si="166"/>
        <v>1.527105906713544E-2</v>
      </c>
      <c r="Q851">
        <f t="shared" si="167"/>
        <v>0</v>
      </c>
    </row>
    <row r="852" spans="1:17">
      <c r="A852" s="1">
        <v>35012</v>
      </c>
      <c r="B852">
        <v>1373.46</v>
      </c>
      <c r="C852">
        <v>9.2100000000000009</v>
      </c>
      <c r="D852">
        <f t="shared" si="160"/>
        <v>5.9735676436940398E-3</v>
      </c>
      <c r="E852">
        <f t="shared" si="156"/>
        <v>9.8200461809757333E-3</v>
      </c>
      <c r="F852">
        <f t="shared" si="161"/>
        <v>5.9914449783196044E-3</v>
      </c>
      <c r="G852">
        <f t="shared" si="157"/>
        <v>9.8684210526318594E-3</v>
      </c>
      <c r="H852">
        <f t="shared" si="162"/>
        <v>5.9735676436940398E-3</v>
      </c>
      <c r="I852">
        <f t="shared" si="158"/>
        <v>9.8200461809757333E-3</v>
      </c>
      <c r="J852" t="str">
        <f t="shared" si="163"/>
        <v/>
      </c>
      <c r="K852" t="str">
        <f t="shared" si="159"/>
        <v/>
      </c>
      <c r="L852">
        <f t="shared" si="164"/>
        <v>9.8200461809757333E-3</v>
      </c>
      <c r="M852" t="str">
        <f t="shared" si="165"/>
        <v/>
      </c>
      <c r="N852">
        <f>B852/MAX(B$2:B852)-1</f>
        <v>-3.1942936889440166E-2</v>
      </c>
      <c r="O852">
        <f>C852/MAX(C$2:C852)-1</f>
        <v>0</v>
      </c>
      <c r="P852">
        <f t="shared" si="166"/>
        <v>3.8538857300081109E-3</v>
      </c>
      <c r="Q852">
        <f t="shared" si="167"/>
        <v>0</v>
      </c>
    </row>
    <row r="853" spans="1:17">
      <c r="A853" s="1">
        <v>35013</v>
      </c>
      <c r="B853">
        <v>1381.46</v>
      </c>
      <c r="C853">
        <v>9.25</v>
      </c>
      <c r="D853">
        <f t="shared" si="160"/>
        <v>5.807807476857706E-3</v>
      </c>
      <c r="E853">
        <f t="shared" si="156"/>
        <v>4.3337012571183506E-3</v>
      </c>
      <c r="F853">
        <f t="shared" si="161"/>
        <v>5.8247054883286964E-3</v>
      </c>
      <c r="G853">
        <f t="shared" si="157"/>
        <v>4.3431053203040193E-3</v>
      </c>
      <c r="H853">
        <f t="shared" si="162"/>
        <v>5.807807476857706E-3</v>
      </c>
      <c r="I853">
        <f t="shared" si="158"/>
        <v>4.3337012571183506E-3</v>
      </c>
      <c r="J853" t="str">
        <f t="shared" si="163"/>
        <v/>
      </c>
      <c r="K853" t="str">
        <f t="shared" si="159"/>
        <v/>
      </c>
      <c r="L853">
        <f t="shared" si="164"/>
        <v>4.3337012571183506E-3</v>
      </c>
      <c r="M853" t="str">
        <f t="shared" si="165"/>
        <v/>
      </c>
      <c r="N853">
        <f>B853/MAX(B$2:B853)-1</f>
        <v>-2.630428960092468E-2</v>
      </c>
      <c r="O853">
        <f>C853/MAX(C$2:C853)-1</f>
        <v>0</v>
      </c>
      <c r="P853">
        <f t="shared" si="166"/>
        <v>-1.4730202588385533E-3</v>
      </c>
      <c r="Q853">
        <f t="shared" si="167"/>
        <v>0</v>
      </c>
    </row>
    <row r="854" spans="1:17">
      <c r="A854" s="1">
        <v>35014</v>
      </c>
      <c r="B854">
        <v>1396.06</v>
      </c>
      <c r="C854">
        <v>9.2200000000000006</v>
      </c>
      <c r="D854">
        <f t="shared" si="160"/>
        <v>1.051307243257339E-2</v>
      </c>
      <c r="E854">
        <f t="shared" si="156"/>
        <v>-3.2485139558313327E-3</v>
      </c>
      <c r="F854">
        <f t="shared" si="161"/>
        <v>1.0568528947634936E-2</v>
      </c>
      <c r="G854">
        <f t="shared" si="157"/>
        <v>-3.2432432432432101E-3</v>
      </c>
      <c r="H854">
        <f t="shared" si="162"/>
        <v>1.051307243257339E-2</v>
      </c>
      <c r="I854" t="str">
        <f t="shared" si="158"/>
        <v/>
      </c>
      <c r="J854" t="str">
        <f t="shared" si="163"/>
        <v/>
      </c>
      <c r="K854">
        <f t="shared" si="159"/>
        <v>-3.2485139558313327E-3</v>
      </c>
      <c r="L854">
        <f t="shared" si="164"/>
        <v>-3.2485139558313327E-3</v>
      </c>
      <c r="M854" t="str">
        <f t="shared" si="165"/>
        <v/>
      </c>
      <c r="N854">
        <f>B854/MAX(B$2:B854)-1</f>
        <v>-1.6013758299384007E-2</v>
      </c>
      <c r="O854">
        <f>C854/MAX(C$2:C854)-1</f>
        <v>-3.2432432432432101E-3</v>
      </c>
      <c r="P854">
        <f t="shared" si="166"/>
        <v>-1.3667328632587794E-2</v>
      </c>
      <c r="Q854">
        <f t="shared" si="167"/>
        <v>1.0518626734842736E-5</v>
      </c>
    </row>
    <row r="855" spans="1:17">
      <c r="A855" s="1">
        <v>35017</v>
      </c>
      <c r="B855">
        <v>1394.39</v>
      </c>
      <c r="C855">
        <v>9.2799999999999994</v>
      </c>
      <c r="D855">
        <f t="shared" si="160"/>
        <v>-1.196939704620414E-3</v>
      </c>
      <c r="E855">
        <f t="shared" si="156"/>
        <v>6.486509229606632E-3</v>
      </c>
      <c r="F855">
        <f t="shared" si="161"/>
        <v>-1.1962236580088659E-3</v>
      </c>
      <c r="G855">
        <f t="shared" si="157"/>
        <v>6.5075921908892553E-3</v>
      </c>
      <c r="H855" t="str">
        <f t="shared" si="162"/>
        <v/>
      </c>
      <c r="I855">
        <f t="shared" si="158"/>
        <v>6.486509229606632E-3</v>
      </c>
      <c r="J855">
        <f t="shared" si="163"/>
        <v>-1.196939704620414E-3</v>
      </c>
      <c r="K855" t="str">
        <f t="shared" si="159"/>
        <v/>
      </c>
      <c r="L855" t="str">
        <f t="shared" si="164"/>
        <v/>
      </c>
      <c r="M855">
        <f t="shared" si="165"/>
        <v>6.486509229606632E-3</v>
      </c>
      <c r="N855">
        <f>B855/MAX(B$2:B855)-1</f>
        <v>-1.7190825920861519E-2</v>
      </c>
      <c r="O855">
        <f>C855/MAX(C$2:C855)-1</f>
        <v>0</v>
      </c>
      <c r="P855">
        <f t="shared" si="166"/>
        <v>7.7130423726594621E-3</v>
      </c>
      <c r="Q855">
        <f t="shared" si="167"/>
        <v>0</v>
      </c>
    </row>
    <row r="856" spans="1:17">
      <c r="A856" s="1">
        <v>35018</v>
      </c>
      <c r="B856">
        <v>1420.07</v>
      </c>
      <c r="C856">
        <v>9.2899999999999991</v>
      </c>
      <c r="D856">
        <f t="shared" si="160"/>
        <v>1.8249122518178087E-2</v>
      </c>
      <c r="E856">
        <f t="shared" si="156"/>
        <v>1.0770060276379661E-3</v>
      </c>
      <c r="F856">
        <f t="shared" si="161"/>
        <v>1.8416655311641605E-2</v>
      </c>
      <c r="G856">
        <f t="shared" si="157"/>
        <v>1.0775862068965747E-3</v>
      </c>
      <c r="H856">
        <f t="shared" si="162"/>
        <v>1.8249122518178087E-2</v>
      </c>
      <c r="I856">
        <f t="shared" si="158"/>
        <v>1.0770060276379661E-3</v>
      </c>
      <c r="J856" t="str">
        <f t="shared" si="163"/>
        <v/>
      </c>
      <c r="K856" t="str">
        <f t="shared" si="159"/>
        <v/>
      </c>
      <c r="L856">
        <f t="shared" si="164"/>
        <v>1.0770060276379661E-3</v>
      </c>
      <c r="M856" t="str">
        <f t="shared" si="165"/>
        <v/>
      </c>
      <c r="N856">
        <f>B856/MAX(B$2:B856)-1</f>
        <v>0</v>
      </c>
      <c r="O856">
        <f>C856/MAX(C$2:C856)-1</f>
        <v>0</v>
      </c>
      <c r="P856">
        <f t="shared" si="166"/>
        <v>-1.7025516044255173E-2</v>
      </c>
      <c r="Q856">
        <f t="shared" si="167"/>
        <v>0</v>
      </c>
    </row>
    <row r="857" spans="1:17">
      <c r="A857" s="1">
        <v>35019</v>
      </c>
      <c r="B857">
        <v>1410.71</v>
      </c>
      <c r="C857">
        <v>9.35</v>
      </c>
      <c r="D857">
        <f t="shared" si="160"/>
        <v>-6.6130424202463026E-3</v>
      </c>
      <c r="E857">
        <f t="shared" si="156"/>
        <v>6.4377904748485169E-3</v>
      </c>
      <c r="F857">
        <f t="shared" si="161"/>
        <v>-6.5912243762630274E-3</v>
      </c>
      <c r="G857">
        <f t="shared" si="157"/>
        <v>6.4585575888052027E-3</v>
      </c>
      <c r="H857" t="str">
        <f t="shared" si="162"/>
        <v/>
      </c>
      <c r="I857">
        <f t="shared" si="158"/>
        <v>6.4377904748485169E-3</v>
      </c>
      <c r="J857">
        <f t="shared" si="163"/>
        <v>-6.6130424202463026E-3</v>
      </c>
      <c r="K857" t="str">
        <f t="shared" si="159"/>
        <v/>
      </c>
      <c r="L857" t="str">
        <f t="shared" si="164"/>
        <v/>
      </c>
      <c r="M857">
        <f t="shared" si="165"/>
        <v>6.4377904748485169E-3</v>
      </c>
      <c r="N857">
        <f>B857/MAX(B$2:B857)-1</f>
        <v>-6.5912243762630274E-3</v>
      </c>
      <c r="O857">
        <f>C857/MAX(C$2:C857)-1</f>
        <v>0</v>
      </c>
      <c r="P857">
        <f t="shared" si="166"/>
        <v>1.3136366705513103E-2</v>
      </c>
      <c r="Q857">
        <f t="shared" si="167"/>
        <v>0</v>
      </c>
    </row>
    <row r="858" spans="1:17">
      <c r="A858" s="1">
        <v>35020</v>
      </c>
      <c r="B858">
        <v>1424.94</v>
      </c>
      <c r="C858">
        <v>9.39</v>
      </c>
      <c r="D858">
        <f t="shared" si="160"/>
        <v>1.0036583818430344E-2</v>
      </c>
      <c r="E858">
        <f t="shared" si="156"/>
        <v>4.2689499195760145E-3</v>
      </c>
      <c r="F858">
        <f t="shared" si="161"/>
        <v>1.0087119252007781E-2</v>
      </c>
      <c r="G858">
        <f t="shared" si="157"/>
        <v>4.2780748663102663E-3</v>
      </c>
      <c r="H858">
        <f t="shared" si="162"/>
        <v>1.0036583818430344E-2</v>
      </c>
      <c r="I858">
        <f t="shared" si="158"/>
        <v>4.2689499195760145E-3</v>
      </c>
      <c r="J858" t="str">
        <f t="shared" si="163"/>
        <v/>
      </c>
      <c r="K858" t="str">
        <f t="shared" si="159"/>
        <v/>
      </c>
      <c r="L858">
        <f t="shared" si="164"/>
        <v>4.2689499195760145E-3</v>
      </c>
      <c r="M858" t="str">
        <f t="shared" si="165"/>
        <v/>
      </c>
      <c r="N858">
        <f>B858/MAX(B$2:B858)-1</f>
        <v>0</v>
      </c>
      <c r="O858">
        <f>C858/MAX(C$2:C858)-1</f>
        <v>0</v>
      </c>
      <c r="P858">
        <f t="shared" si="166"/>
        <v>-5.7510330297046997E-3</v>
      </c>
      <c r="Q858">
        <f t="shared" si="167"/>
        <v>0</v>
      </c>
    </row>
    <row r="859" spans="1:17">
      <c r="A859" s="1">
        <v>35021</v>
      </c>
      <c r="B859">
        <v>1422</v>
      </c>
      <c r="C859">
        <v>9.4</v>
      </c>
      <c r="D859">
        <f t="shared" si="160"/>
        <v>-2.0653761899554336E-3</v>
      </c>
      <c r="E859">
        <f t="shared" si="156"/>
        <v>1.0643960557867229E-3</v>
      </c>
      <c r="F859">
        <f t="shared" si="161"/>
        <v>-2.0632447682008559E-3</v>
      </c>
      <c r="G859">
        <f t="shared" si="157"/>
        <v>1.0649627263046302E-3</v>
      </c>
      <c r="H859" t="str">
        <f t="shared" si="162"/>
        <v/>
      </c>
      <c r="I859">
        <f t="shared" si="158"/>
        <v>1.0643960557867229E-3</v>
      </c>
      <c r="J859">
        <f t="shared" si="163"/>
        <v>-2.0653761899554336E-3</v>
      </c>
      <c r="K859" t="str">
        <f t="shared" si="159"/>
        <v/>
      </c>
      <c r="L859" t="str">
        <f t="shared" si="164"/>
        <v/>
      </c>
      <c r="M859">
        <f t="shared" si="165"/>
        <v>1.0643960557867229E-3</v>
      </c>
      <c r="N859">
        <f>B859/MAX(B$2:B859)-1</f>
        <v>-2.0632447682008559E-3</v>
      </c>
      <c r="O859">
        <f>C859/MAX(C$2:C859)-1</f>
        <v>0</v>
      </c>
      <c r="P859">
        <f t="shared" si="166"/>
        <v>3.1346750964984516E-3</v>
      </c>
      <c r="Q859">
        <f t="shared" si="167"/>
        <v>0</v>
      </c>
    </row>
    <row r="860" spans="1:17">
      <c r="A860" s="1">
        <v>35024</v>
      </c>
      <c r="B860">
        <v>1420.94</v>
      </c>
      <c r="C860">
        <v>9.39</v>
      </c>
      <c r="D860">
        <f t="shared" si="160"/>
        <v>-7.4570694360078047E-4</v>
      </c>
      <c r="E860">
        <f t="shared" si="156"/>
        <v>-1.0643960557867014E-3</v>
      </c>
      <c r="F860">
        <f t="shared" si="161"/>
        <v>-7.4542897327700697E-4</v>
      </c>
      <c r="G860">
        <f t="shared" si="157"/>
        <v>-1.0638297872340718E-3</v>
      </c>
      <c r="H860" t="str">
        <f t="shared" si="162"/>
        <v/>
      </c>
      <c r="I860" t="str">
        <f t="shared" si="158"/>
        <v/>
      </c>
      <c r="J860">
        <f t="shared" si="163"/>
        <v>-7.4570694360078047E-4</v>
      </c>
      <c r="K860">
        <f t="shared" si="159"/>
        <v>-1.0643960557867014E-3</v>
      </c>
      <c r="L860" t="str">
        <f t="shared" si="164"/>
        <v/>
      </c>
      <c r="M860">
        <f t="shared" si="165"/>
        <v>-1.0643960557867014E-3</v>
      </c>
      <c r="N860">
        <f>B860/MAX(B$2:B860)-1</f>
        <v>-2.8071357390486718E-3</v>
      </c>
      <c r="O860">
        <f>C860/MAX(C$2:C860)-1</f>
        <v>-1.0638297872340718E-3</v>
      </c>
      <c r="P860">
        <f t="shared" si="166"/>
        <v>-3.1863833620482396E-4</v>
      </c>
      <c r="Q860">
        <f t="shared" si="167"/>
        <v>1.1317338162064905E-6</v>
      </c>
    </row>
    <row r="861" spans="1:17">
      <c r="A861" s="1">
        <v>35025</v>
      </c>
      <c r="B861">
        <v>1404.64</v>
      </c>
      <c r="C861">
        <v>9.42</v>
      </c>
      <c r="D861">
        <f t="shared" si="160"/>
        <v>-1.1537582241686654E-2</v>
      </c>
      <c r="E861">
        <f t="shared" si="156"/>
        <v>3.1897953681000808E-3</v>
      </c>
      <c r="F861">
        <f t="shared" si="161"/>
        <v>-1.147127957549221E-2</v>
      </c>
      <c r="G861">
        <f t="shared" si="157"/>
        <v>3.1948881789136685E-3</v>
      </c>
      <c r="H861" t="str">
        <f t="shared" si="162"/>
        <v/>
      </c>
      <c r="I861">
        <f t="shared" si="158"/>
        <v>3.1897953681000808E-3</v>
      </c>
      <c r="J861">
        <f t="shared" si="163"/>
        <v>-1.1537582241686654E-2</v>
      </c>
      <c r="K861" t="str">
        <f t="shared" si="159"/>
        <v/>
      </c>
      <c r="L861" t="str">
        <f t="shared" si="164"/>
        <v/>
      </c>
      <c r="M861">
        <f t="shared" si="165"/>
        <v>3.1897953681000808E-3</v>
      </c>
      <c r="N861">
        <f>B861/MAX(B$2:B861)-1</f>
        <v>-1.4246213875671931E-2</v>
      </c>
      <c r="O861">
        <f>C861/MAX(C$2:C861)-1</f>
        <v>0</v>
      </c>
      <c r="P861">
        <f t="shared" si="166"/>
        <v>1.4836359785386666E-2</v>
      </c>
      <c r="Q861">
        <f t="shared" si="167"/>
        <v>0</v>
      </c>
    </row>
    <row r="862" spans="1:17">
      <c r="A862" s="1">
        <v>35026</v>
      </c>
      <c r="B862">
        <v>1417.08</v>
      </c>
      <c r="C862">
        <v>9.35</v>
      </c>
      <c r="D862">
        <f t="shared" si="160"/>
        <v>8.8173742232918358E-3</v>
      </c>
      <c r="E862">
        <f t="shared" si="156"/>
        <v>-7.4587452876760576E-3</v>
      </c>
      <c r="F862">
        <f t="shared" si="161"/>
        <v>8.8563617724113364E-3</v>
      </c>
      <c r="G862">
        <f t="shared" si="157"/>
        <v>-7.4309978768577478E-3</v>
      </c>
      <c r="H862">
        <f t="shared" si="162"/>
        <v>8.8173742232918358E-3</v>
      </c>
      <c r="I862" t="str">
        <f t="shared" si="158"/>
        <v/>
      </c>
      <c r="J862" t="str">
        <f t="shared" si="163"/>
        <v/>
      </c>
      <c r="K862">
        <f t="shared" si="159"/>
        <v>-7.4587452876760576E-3</v>
      </c>
      <c r="L862">
        <f t="shared" si="164"/>
        <v>-7.4587452876760576E-3</v>
      </c>
      <c r="M862" t="str">
        <f t="shared" si="165"/>
        <v/>
      </c>
      <c r="N862">
        <f>B862/MAX(B$2:B862)-1</f>
        <v>-5.5160217272307577E-3</v>
      </c>
      <c r="O862">
        <f>C862/MAX(C$2:C862)-1</f>
        <v>-7.4309978768577478E-3</v>
      </c>
      <c r="P862">
        <f t="shared" si="166"/>
        <v>-1.6144379186601499E-2</v>
      </c>
      <c r="Q862">
        <f t="shared" si="167"/>
        <v>5.5219729445864356E-5</v>
      </c>
    </row>
    <row r="863" spans="1:17">
      <c r="A863" s="1">
        <v>35028</v>
      </c>
      <c r="B863">
        <v>1416.62</v>
      </c>
      <c r="C863">
        <v>9.51</v>
      </c>
      <c r="D863">
        <f t="shared" si="160"/>
        <v>-3.2466386988082947E-4</v>
      </c>
      <c r="E863">
        <f t="shared" si="156"/>
        <v>1.6967533256703287E-2</v>
      </c>
      <c r="F863">
        <f t="shared" si="161"/>
        <v>-3.246111722697842E-4</v>
      </c>
      <c r="G863">
        <f t="shared" si="157"/>
        <v>1.7112299465240621E-2</v>
      </c>
      <c r="H863" t="str">
        <f t="shared" si="162"/>
        <v/>
      </c>
      <c r="I863">
        <f t="shared" si="158"/>
        <v>1.6967533256703287E-2</v>
      </c>
      <c r="J863">
        <f t="shared" si="163"/>
        <v>-3.2466386988082947E-4</v>
      </c>
      <c r="K863" t="str">
        <f t="shared" si="159"/>
        <v/>
      </c>
      <c r="L863" t="str">
        <f t="shared" si="164"/>
        <v/>
      </c>
      <c r="M863">
        <f t="shared" si="165"/>
        <v>1.6967533256703287E-2</v>
      </c>
      <c r="N863">
        <f>B863/MAX(B$2:B863)-1</f>
        <v>-5.8388423372213172E-3</v>
      </c>
      <c r="O863">
        <f>C863/MAX(C$2:C863)-1</f>
        <v>0</v>
      </c>
      <c r="P863">
        <f t="shared" si="166"/>
        <v>1.7442572691479086E-2</v>
      </c>
      <c r="Q863">
        <f t="shared" si="167"/>
        <v>0</v>
      </c>
    </row>
    <row r="864" spans="1:17">
      <c r="A864" s="1">
        <v>35031</v>
      </c>
      <c r="B864">
        <v>1407.83</v>
      </c>
      <c r="C864">
        <v>9.51</v>
      </c>
      <c r="D864">
        <f t="shared" si="160"/>
        <v>-6.2242407391815647E-3</v>
      </c>
      <c r="E864">
        <f t="shared" si="156"/>
        <v>0</v>
      </c>
      <c r="F864">
        <f t="shared" si="161"/>
        <v>-6.204910279397402E-3</v>
      </c>
      <c r="G864">
        <f t="shared" si="157"/>
        <v>0</v>
      </c>
      <c r="H864" t="str">
        <f t="shared" si="162"/>
        <v/>
      </c>
      <c r="I864" t="str">
        <f t="shared" si="158"/>
        <v/>
      </c>
      <c r="J864">
        <f t="shared" si="163"/>
        <v>-6.2242407391815647E-3</v>
      </c>
      <c r="K864" t="str">
        <f t="shared" si="159"/>
        <v/>
      </c>
      <c r="L864" t="str">
        <f t="shared" si="164"/>
        <v/>
      </c>
      <c r="M864">
        <f t="shared" si="165"/>
        <v>0</v>
      </c>
      <c r="N864">
        <f>B864/MAX(B$2:B864)-1</f>
        <v>-1.2007523123780728E-2</v>
      </c>
      <c r="O864">
        <f>C864/MAX(C$2:C864)-1</f>
        <v>0</v>
      </c>
      <c r="P864">
        <f t="shared" si="166"/>
        <v>6.2436515772501533E-3</v>
      </c>
      <c r="Q864">
        <f t="shared" si="167"/>
        <v>0</v>
      </c>
    </row>
    <row r="865" spans="1:17">
      <c r="A865" s="1">
        <v>35032</v>
      </c>
      <c r="B865">
        <v>1388.91</v>
      </c>
      <c r="C865">
        <v>9.3699999999999992</v>
      </c>
      <c r="D865">
        <f t="shared" si="160"/>
        <v>-1.3530244953473719E-2</v>
      </c>
      <c r="E865">
        <f t="shared" si="156"/>
        <v>-1.4830780306968138E-2</v>
      </c>
      <c r="F865">
        <f t="shared" si="161"/>
        <v>-1.3439122621339061E-2</v>
      </c>
      <c r="G865">
        <f t="shared" si="157"/>
        <v>-1.4721345951629883E-2</v>
      </c>
      <c r="H865" t="str">
        <f t="shared" si="162"/>
        <v/>
      </c>
      <c r="I865" t="str">
        <f t="shared" si="158"/>
        <v/>
      </c>
      <c r="J865">
        <f t="shared" si="163"/>
        <v>-1.3530244953473719E-2</v>
      </c>
      <c r="K865">
        <f t="shared" si="159"/>
        <v>-1.4830780306968138E-2</v>
      </c>
      <c r="L865" t="str">
        <f t="shared" si="164"/>
        <v/>
      </c>
      <c r="M865">
        <f t="shared" si="165"/>
        <v>-1.4830780306968138E-2</v>
      </c>
      <c r="N865">
        <f>B865/MAX(B$2:B865)-1</f>
        <v>-2.5285275169480759E-2</v>
      </c>
      <c r="O865">
        <f>C865/MAX(C$2:C865)-1</f>
        <v>-1.4721345951629883E-2</v>
      </c>
      <c r="P865">
        <f t="shared" si="166"/>
        <v>-1.2996900238916309E-3</v>
      </c>
      <c r="Q865">
        <f t="shared" si="167"/>
        <v>2.1671802662756953E-4</v>
      </c>
    </row>
    <row r="866" spans="1:17">
      <c r="A866" s="1">
        <v>35033</v>
      </c>
      <c r="B866">
        <v>1397.72</v>
      </c>
      <c r="C866">
        <v>9.42</v>
      </c>
      <c r="D866">
        <f t="shared" si="160"/>
        <v>6.3230707721241737E-3</v>
      </c>
      <c r="E866">
        <f t="shared" si="156"/>
        <v>5.3219923379408925E-3</v>
      </c>
      <c r="F866">
        <f t="shared" si="161"/>
        <v>6.3431035848253714E-3</v>
      </c>
      <c r="G866">
        <f t="shared" si="157"/>
        <v>5.3361792956243548E-3</v>
      </c>
      <c r="H866">
        <f t="shared" si="162"/>
        <v>6.3230707721241737E-3</v>
      </c>
      <c r="I866">
        <f t="shared" si="158"/>
        <v>5.3219923379408925E-3</v>
      </c>
      <c r="J866" t="str">
        <f t="shared" si="163"/>
        <v/>
      </c>
      <c r="K866" t="str">
        <f t="shared" si="159"/>
        <v/>
      </c>
      <c r="L866">
        <f t="shared" si="164"/>
        <v>5.3219923379408925E-3</v>
      </c>
      <c r="M866" t="str">
        <f t="shared" si="165"/>
        <v/>
      </c>
      <c r="N866">
        <f>B866/MAX(B$2:B866)-1</f>
        <v>-1.9102558704226169E-2</v>
      </c>
      <c r="O866">
        <f>C866/MAX(C$2:C866)-1</f>
        <v>-9.4637223974762819E-3</v>
      </c>
      <c r="P866">
        <f t="shared" si="166"/>
        <v>-1.00057752233218E-3</v>
      </c>
      <c r="Q866">
        <f t="shared" si="167"/>
        <v>8.9562041616494221E-5</v>
      </c>
    </row>
    <row r="867" spans="1:17">
      <c r="A867" s="1">
        <v>35034</v>
      </c>
      <c r="B867">
        <v>1409.04</v>
      </c>
      <c r="C867">
        <v>9.43</v>
      </c>
      <c r="D867">
        <f t="shared" si="160"/>
        <v>8.0662838132616373E-3</v>
      </c>
      <c r="E867">
        <f t="shared" si="156"/>
        <v>1.0610080570943254E-3</v>
      </c>
      <c r="F867">
        <f t="shared" si="161"/>
        <v>8.0989039292562737E-3</v>
      </c>
      <c r="G867">
        <f t="shared" si="157"/>
        <v>1.0615711252652815E-3</v>
      </c>
      <c r="H867">
        <f t="shared" si="162"/>
        <v>8.0662838132616373E-3</v>
      </c>
      <c r="I867">
        <f t="shared" si="158"/>
        <v>1.0610080570943254E-3</v>
      </c>
      <c r="J867" t="str">
        <f t="shared" si="163"/>
        <v/>
      </c>
      <c r="K867" t="str">
        <f t="shared" si="159"/>
        <v/>
      </c>
      <c r="L867">
        <f t="shared" si="164"/>
        <v>1.0610080570943254E-3</v>
      </c>
      <c r="M867" t="str">
        <f t="shared" si="165"/>
        <v/>
      </c>
      <c r="N867">
        <f>B867/MAX(B$2:B867)-1</f>
        <v>-1.1158364562718459E-2</v>
      </c>
      <c r="O867">
        <f>C867/MAX(C$2:C867)-1</f>
        <v>-8.4121976866456949E-3</v>
      </c>
      <c r="P867">
        <f t="shared" si="166"/>
        <v>-6.980796007774237E-3</v>
      </c>
      <c r="Q867">
        <f t="shared" si="167"/>
        <v>7.0765069919207174E-5</v>
      </c>
    </row>
    <row r="868" spans="1:17">
      <c r="A868" s="1">
        <v>35035</v>
      </c>
      <c r="B868">
        <v>1433.3</v>
      </c>
      <c r="C868">
        <v>9.5500000000000007</v>
      </c>
      <c r="D868">
        <f t="shared" si="160"/>
        <v>1.7070856505129819E-2</v>
      </c>
      <c r="E868">
        <f t="shared" si="156"/>
        <v>1.2645057847272793E-2</v>
      </c>
      <c r="F868">
        <f t="shared" si="161"/>
        <v>1.7217396241412608E-2</v>
      </c>
      <c r="G868">
        <f t="shared" si="157"/>
        <v>1.2725344644750836E-2</v>
      </c>
      <c r="H868">
        <f t="shared" si="162"/>
        <v>1.7070856505129819E-2</v>
      </c>
      <c r="I868">
        <f t="shared" si="158"/>
        <v>1.2645057847272793E-2</v>
      </c>
      <c r="J868" t="str">
        <f t="shared" si="163"/>
        <v/>
      </c>
      <c r="K868" t="str">
        <f t="shared" si="159"/>
        <v/>
      </c>
      <c r="L868">
        <f t="shared" si="164"/>
        <v>1.2645057847272793E-2</v>
      </c>
      <c r="M868" t="str">
        <f t="shared" si="165"/>
        <v/>
      </c>
      <c r="N868">
        <f>B868/MAX(B$2:B868)-1</f>
        <v>0</v>
      </c>
      <c r="O868">
        <f>C868/MAX(C$2:C868)-1</f>
        <v>0</v>
      </c>
      <c r="P868">
        <f t="shared" si="166"/>
        <v>-4.4160192435360734E-3</v>
      </c>
      <c r="Q868">
        <f t="shared" si="167"/>
        <v>0</v>
      </c>
    </row>
    <row r="869" spans="1:17">
      <c r="A869" s="1">
        <v>35038</v>
      </c>
      <c r="B869">
        <v>1423.33</v>
      </c>
      <c r="C869">
        <v>9.66</v>
      </c>
      <c r="D869">
        <f t="shared" si="160"/>
        <v>-6.980281297726508E-3</v>
      </c>
      <c r="E869">
        <f t="shared" si="156"/>
        <v>1.1452493731787729E-2</v>
      </c>
      <c r="F869">
        <f t="shared" si="161"/>
        <v>-6.9559757203656591E-3</v>
      </c>
      <c r="G869">
        <f t="shared" si="157"/>
        <v>1.1518324607329822E-2</v>
      </c>
      <c r="H869" t="str">
        <f t="shared" si="162"/>
        <v/>
      </c>
      <c r="I869">
        <f t="shared" si="158"/>
        <v>1.1452493731787729E-2</v>
      </c>
      <c r="J869">
        <f t="shared" si="163"/>
        <v>-6.980281297726508E-3</v>
      </c>
      <c r="K869" t="str">
        <f t="shared" si="159"/>
        <v/>
      </c>
      <c r="L869" t="str">
        <f t="shared" si="164"/>
        <v/>
      </c>
      <c r="M869">
        <f t="shared" si="165"/>
        <v>1.1452493731787729E-2</v>
      </c>
      <c r="N869">
        <f>B869/MAX(B$2:B869)-1</f>
        <v>-6.9559757203656591E-3</v>
      </c>
      <c r="O869">
        <f>C869/MAX(C$2:C869)-1</f>
        <v>0</v>
      </c>
      <c r="P869">
        <f t="shared" si="166"/>
        <v>1.860370726373084E-2</v>
      </c>
      <c r="Q869">
        <f t="shared" si="167"/>
        <v>0</v>
      </c>
    </row>
    <row r="870" spans="1:17">
      <c r="A870" s="1">
        <v>35039</v>
      </c>
      <c r="B870">
        <v>1409.17</v>
      </c>
      <c r="C870">
        <v>9.6999999999999993</v>
      </c>
      <c r="D870">
        <f t="shared" si="160"/>
        <v>-9.9983180653930789E-3</v>
      </c>
      <c r="E870">
        <f t="shared" si="156"/>
        <v>4.13223728491037E-3</v>
      </c>
      <c r="F870">
        <f t="shared" si="161"/>
        <v>-9.9485010503536087E-3</v>
      </c>
      <c r="G870">
        <f t="shared" si="157"/>
        <v>4.1407867494822614E-3</v>
      </c>
      <c r="H870" t="str">
        <f t="shared" si="162"/>
        <v/>
      </c>
      <c r="I870">
        <f t="shared" si="158"/>
        <v>4.13223728491037E-3</v>
      </c>
      <c r="J870">
        <f t="shared" si="163"/>
        <v>-9.9983180653930789E-3</v>
      </c>
      <c r="K870" t="str">
        <f t="shared" si="159"/>
        <v/>
      </c>
      <c r="L870" t="str">
        <f t="shared" si="164"/>
        <v/>
      </c>
      <c r="M870">
        <f t="shared" si="165"/>
        <v>4.13223728491037E-3</v>
      </c>
      <c r="N870">
        <f>B870/MAX(B$2:B870)-1</f>
        <v>-1.6835275238959002E-2</v>
      </c>
      <c r="O870">
        <f>C870/MAX(C$2:C870)-1</f>
        <v>0</v>
      </c>
      <c r="P870">
        <f t="shared" si="166"/>
        <v>1.4230863560919182E-2</v>
      </c>
      <c r="Q870">
        <f t="shared" si="167"/>
        <v>0</v>
      </c>
    </row>
    <row r="871" spans="1:17">
      <c r="A871" s="1">
        <v>35040</v>
      </c>
      <c r="B871">
        <v>1403.88</v>
      </c>
      <c r="C871">
        <v>9.68</v>
      </c>
      <c r="D871">
        <f t="shared" si="160"/>
        <v>-3.7610467185398137E-3</v>
      </c>
      <c r="E871">
        <f t="shared" si="156"/>
        <v>-2.0639842208514825E-3</v>
      </c>
      <c r="F871">
        <f t="shared" si="161"/>
        <v>-3.753982840963066E-3</v>
      </c>
      <c r="G871">
        <f t="shared" si="157"/>
        <v>-2.0618556701030855E-3</v>
      </c>
      <c r="H871" t="str">
        <f t="shared" si="162"/>
        <v/>
      </c>
      <c r="I871" t="str">
        <f t="shared" si="158"/>
        <v/>
      </c>
      <c r="J871">
        <f t="shared" si="163"/>
        <v>-3.7610467185398137E-3</v>
      </c>
      <c r="K871">
        <f t="shared" si="159"/>
        <v>-2.0639842208514825E-3</v>
      </c>
      <c r="L871" t="str">
        <f t="shared" si="164"/>
        <v/>
      </c>
      <c r="M871">
        <f t="shared" si="165"/>
        <v>-2.0639842208514825E-3</v>
      </c>
      <c r="N871">
        <f>B871/MAX(B$2:B871)-1</f>
        <v>-2.0526058745552134E-2</v>
      </c>
      <c r="O871">
        <f>C871/MAX(C$2:C871)-1</f>
        <v>-2.0618556701030855E-3</v>
      </c>
      <c r="P871">
        <f t="shared" si="166"/>
        <v>1.6985033231906588E-3</v>
      </c>
      <c r="Q871">
        <f t="shared" si="167"/>
        <v>4.2512488043362438E-6</v>
      </c>
    </row>
    <row r="872" spans="1:17">
      <c r="A872" s="1">
        <v>35041</v>
      </c>
      <c r="B872">
        <v>1408.11</v>
      </c>
      <c r="C872">
        <v>9.6999999999999993</v>
      </c>
      <c r="D872">
        <f t="shared" si="160"/>
        <v>3.0085478188783417E-3</v>
      </c>
      <c r="E872">
        <f t="shared" si="156"/>
        <v>2.0639842208514275E-3</v>
      </c>
      <c r="F872">
        <f t="shared" si="161"/>
        <v>3.0130780408581526E-3</v>
      </c>
      <c r="G872">
        <f t="shared" si="157"/>
        <v>2.0661157024792765E-3</v>
      </c>
      <c r="H872">
        <f t="shared" si="162"/>
        <v>3.0085478188783417E-3</v>
      </c>
      <c r="I872">
        <f t="shared" si="158"/>
        <v>2.0639842208514275E-3</v>
      </c>
      <c r="J872" t="str">
        <f t="shared" si="163"/>
        <v/>
      </c>
      <c r="K872" t="str">
        <f t="shared" si="159"/>
        <v/>
      </c>
      <c r="L872">
        <f t="shared" si="164"/>
        <v>2.0639842208514275E-3</v>
      </c>
      <c r="M872" t="str">
        <f t="shared" si="165"/>
        <v/>
      </c>
      <c r="N872">
        <f>B872/MAX(B$2:B872)-1</f>
        <v>-1.7574827321565678E-2</v>
      </c>
      <c r="O872">
        <f>C872/MAX(C$2:C872)-1</f>
        <v>0</v>
      </c>
      <c r="P872">
        <f t="shared" si="166"/>
        <v>-9.4411763825508199E-4</v>
      </c>
      <c r="Q872">
        <f t="shared" si="167"/>
        <v>0</v>
      </c>
    </row>
    <row r="873" spans="1:17">
      <c r="A873" s="1">
        <v>35042</v>
      </c>
      <c r="B873">
        <v>1417.04</v>
      </c>
      <c r="C873">
        <v>9.6999999999999993</v>
      </c>
      <c r="D873">
        <f t="shared" si="160"/>
        <v>6.3218092779526499E-3</v>
      </c>
      <c r="E873">
        <f t="shared" si="156"/>
        <v>0</v>
      </c>
      <c r="F873">
        <f t="shared" si="161"/>
        <v>6.3418340896663761E-3</v>
      </c>
      <c r="G873">
        <f t="shared" si="157"/>
        <v>0</v>
      </c>
      <c r="H873">
        <f t="shared" si="162"/>
        <v>6.3218092779526499E-3</v>
      </c>
      <c r="I873" t="str">
        <f t="shared" si="158"/>
        <v/>
      </c>
      <c r="J873" t="str">
        <f t="shared" si="163"/>
        <v/>
      </c>
      <c r="K873" t="str">
        <f t="shared" si="159"/>
        <v/>
      </c>
      <c r="L873">
        <f t="shared" si="164"/>
        <v>0</v>
      </c>
      <c r="M873" t="str">
        <f t="shared" si="165"/>
        <v/>
      </c>
      <c r="N873">
        <f>B873/MAX(B$2:B873)-1</f>
        <v>-1.1344449870927198E-2</v>
      </c>
      <c r="O873">
        <f>C873/MAX(C$2:C873)-1</f>
        <v>0</v>
      </c>
      <c r="P873">
        <f t="shared" si="166"/>
        <v>-6.3018686840174976E-3</v>
      </c>
      <c r="Q873">
        <f t="shared" si="167"/>
        <v>0</v>
      </c>
    </row>
    <row r="874" spans="1:17">
      <c r="A874" s="1">
        <v>35045</v>
      </c>
      <c r="B874">
        <v>1415.22</v>
      </c>
      <c r="C874">
        <v>9.69</v>
      </c>
      <c r="D874">
        <f t="shared" si="160"/>
        <v>-1.2851929205022533E-3</v>
      </c>
      <c r="E874">
        <f t="shared" si="156"/>
        <v>-1.0314596066622707E-3</v>
      </c>
      <c r="F874">
        <f t="shared" si="161"/>
        <v>-1.2843674137638095E-3</v>
      </c>
      <c r="G874">
        <f t="shared" si="157"/>
        <v>-1.0309278350515427E-3</v>
      </c>
      <c r="H874" t="str">
        <f t="shared" si="162"/>
        <v/>
      </c>
      <c r="I874" t="str">
        <f t="shared" si="158"/>
        <v/>
      </c>
      <c r="J874">
        <f t="shared" si="163"/>
        <v>-1.2851929205022533E-3</v>
      </c>
      <c r="K874">
        <f t="shared" si="159"/>
        <v>-1.0314596066622707E-3</v>
      </c>
      <c r="L874" t="str">
        <f t="shared" si="164"/>
        <v/>
      </c>
      <c r="M874">
        <f t="shared" si="165"/>
        <v>-1.0314596066622707E-3</v>
      </c>
      <c r="N874">
        <f>B874/MAX(B$2:B874)-1</f>
        <v>-1.2614246842949761E-2</v>
      </c>
      <c r="O874">
        <f>C874/MAX(C$2:C874)-1</f>
        <v>-1.0309278350515427E-3</v>
      </c>
      <c r="P874">
        <f t="shared" si="166"/>
        <v>2.537655068599598E-4</v>
      </c>
      <c r="Q874">
        <f t="shared" si="167"/>
        <v>1.0628122010840609E-6</v>
      </c>
    </row>
    <row r="875" spans="1:17">
      <c r="A875" s="1">
        <v>35046</v>
      </c>
      <c r="B875">
        <v>1403.17</v>
      </c>
      <c r="C875">
        <v>9.64</v>
      </c>
      <c r="D875">
        <f t="shared" si="160"/>
        <v>-8.5510333380043324E-3</v>
      </c>
      <c r="E875">
        <f t="shared" si="156"/>
        <v>-5.1733172802205284E-3</v>
      </c>
      <c r="F875">
        <f t="shared" si="161"/>
        <v>-8.5145772388744989E-3</v>
      </c>
      <c r="G875">
        <f t="shared" si="157"/>
        <v>-5.1599587203301489E-3</v>
      </c>
      <c r="H875" t="str">
        <f t="shared" si="162"/>
        <v/>
      </c>
      <c r="I875" t="str">
        <f t="shared" si="158"/>
        <v/>
      </c>
      <c r="J875">
        <f t="shared" si="163"/>
        <v>-8.5510333380043324E-3</v>
      </c>
      <c r="K875">
        <f t="shared" si="159"/>
        <v>-5.1733172802205284E-3</v>
      </c>
      <c r="L875" t="str">
        <f t="shared" si="164"/>
        <v/>
      </c>
      <c r="M875">
        <f t="shared" si="165"/>
        <v>-5.1733172802205284E-3</v>
      </c>
      <c r="N875">
        <f>B875/MAX(B$2:B875)-1</f>
        <v>-2.1021419102769778E-2</v>
      </c>
      <c r="O875">
        <f>C875/MAX(C$2:C875)-1</f>
        <v>-6.1855670103091454E-3</v>
      </c>
      <c r="P875">
        <f t="shared" si="166"/>
        <v>3.3834269688022278E-3</v>
      </c>
      <c r="Q875">
        <f t="shared" si="167"/>
        <v>3.8261239239024816E-5</v>
      </c>
    </row>
    <row r="876" spans="1:17">
      <c r="A876" s="1">
        <v>35047</v>
      </c>
      <c r="B876">
        <v>1413.33</v>
      </c>
      <c r="C876">
        <v>9.58</v>
      </c>
      <c r="D876">
        <f t="shared" si="160"/>
        <v>7.2146593787116792E-3</v>
      </c>
      <c r="E876">
        <f t="shared" si="156"/>
        <v>-6.2435166396851592E-3</v>
      </c>
      <c r="F876">
        <f t="shared" si="161"/>
        <v>7.240747735484554E-3</v>
      </c>
      <c r="G876">
        <f t="shared" si="157"/>
        <v>-6.2240663900415827E-3</v>
      </c>
      <c r="H876">
        <f t="shared" si="162"/>
        <v>7.2146593787116792E-3</v>
      </c>
      <c r="I876" t="str">
        <f t="shared" si="158"/>
        <v/>
      </c>
      <c r="J876" t="str">
        <f t="shared" si="163"/>
        <v/>
      </c>
      <c r="K876">
        <f t="shared" si="159"/>
        <v>-6.2435166396851592E-3</v>
      </c>
      <c r="L876">
        <f t="shared" si="164"/>
        <v>-6.2435166396851592E-3</v>
      </c>
      <c r="M876" t="str">
        <f t="shared" si="165"/>
        <v/>
      </c>
      <c r="N876">
        <f>B876/MAX(B$2:B876)-1</f>
        <v>-1.3932882160050286E-2</v>
      </c>
      <c r="O876">
        <f>C876/MAX(C$2:C876)-1</f>
        <v>-1.2371134020618513E-2</v>
      </c>
      <c r="P876">
        <f t="shared" si="166"/>
        <v>-1.336801966739154E-2</v>
      </c>
      <c r="Q876">
        <f t="shared" si="167"/>
        <v>1.5304495695610477E-4</v>
      </c>
    </row>
    <row r="877" spans="1:17">
      <c r="A877" s="1">
        <v>35048</v>
      </c>
      <c r="B877">
        <v>1418.78</v>
      </c>
      <c r="C877">
        <v>9.68</v>
      </c>
      <c r="D877">
        <f t="shared" si="160"/>
        <v>3.8487253160554452E-3</v>
      </c>
      <c r="E877">
        <f t="shared" si="156"/>
        <v>1.0384309305716389E-2</v>
      </c>
      <c r="F877">
        <f t="shared" si="161"/>
        <v>3.8561411701443227E-3</v>
      </c>
      <c r="G877">
        <f t="shared" si="157"/>
        <v>1.0438413361169019E-2</v>
      </c>
      <c r="H877">
        <f t="shared" si="162"/>
        <v>3.8487253160554452E-3</v>
      </c>
      <c r="I877">
        <f t="shared" si="158"/>
        <v>1.0384309305716389E-2</v>
      </c>
      <c r="J877" t="str">
        <f t="shared" si="163"/>
        <v/>
      </c>
      <c r="K877" t="str">
        <f t="shared" si="159"/>
        <v/>
      </c>
      <c r="L877">
        <f t="shared" si="164"/>
        <v>1.0384309305716389E-2</v>
      </c>
      <c r="M877" t="str">
        <f t="shared" si="165"/>
        <v/>
      </c>
      <c r="N877">
        <f>B877/MAX(B$2:B877)-1</f>
        <v>-1.0130468150422067E-2</v>
      </c>
      <c r="O877">
        <f>C877/MAX(C$2:C877)-1</f>
        <v>-2.0618556701030855E-3</v>
      </c>
      <c r="P877">
        <f t="shared" si="166"/>
        <v>6.5569875214910311E-3</v>
      </c>
      <c r="Q877">
        <f t="shared" si="167"/>
        <v>4.2512488043362438E-6</v>
      </c>
    </row>
    <row r="878" spans="1:17">
      <c r="A878" s="1">
        <v>35049</v>
      </c>
      <c r="B878">
        <v>1421.03</v>
      </c>
      <c r="C878">
        <v>9.7200000000000006</v>
      </c>
      <c r="D878">
        <f t="shared" si="160"/>
        <v>1.5846133866789145E-3</v>
      </c>
      <c r="E878">
        <f t="shared" si="156"/>
        <v>4.1237171838621562E-3</v>
      </c>
      <c r="F878">
        <f t="shared" si="161"/>
        <v>1.5858695498949249E-3</v>
      </c>
      <c r="G878">
        <f t="shared" si="157"/>
        <v>4.1322314049587749E-3</v>
      </c>
      <c r="H878">
        <f t="shared" si="162"/>
        <v>1.5846133866789145E-3</v>
      </c>
      <c r="I878">
        <f t="shared" si="158"/>
        <v>4.1237171838621562E-3</v>
      </c>
      <c r="J878" t="str">
        <f t="shared" si="163"/>
        <v/>
      </c>
      <c r="K878" t="str">
        <f t="shared" si="159"/>
        <v/>
      </c>
      <c r="L878">
        <f t="shared" si="164"/>
        <v>4.1237171838621562E-3</v>
      </c>
      <c r="M878" t="str">
        <f t="shared" si="165"/>
        <v/>
      </c>
      <c r="N878">
        <f>B878/MAX(B$2:B878)-1</f>
        <v>-8.5606642014930401E-3</v>
      </c>
      <c r="O878">
        <f>C878/MAX(C$2:C878)-1</f>
        <v>0</v>
      </c>
      <c r="P878">
        <f t="shared" si="166"/>
        <v>2.5423300512497082E-3</v>
      </c>
      <c r="Q878">
        <f t="shared" si="167"/>
        <v>0</v>
      </c>
    </row>
    <row r="879" spans="1:17">
      <c r="A879" s="1">
        <v>35052</v>
      </c>
      <c r="B879">
        <v>1418.09</v>
      </c>
      <c r="C879">
        <v>9.7799999999999994</v>
      </c>
      <c r="D879">
        <f t="shared" si="160"/>
        <v>-2.0710650137233137E-3</v>
      </c>
      <c r="E879">
        <f t="shared" si="156"/>
        <v>6.1538655743780656E-3</v>
      </c>
      <c r="F879">
        <f t="shared" si="161"/>
        <v>-2.0689218383849184E-3</v>
      </c>
      <c r="G879">
        <f t="shared" si="157"/>
        <v>6.1728395061726449E-3</v>
      </c>
      <c r="H879" t="str">
        <f t="shared" si="162"/>
        <v/>
      </c>
      <c r="I879">
        <f t="shared" si="158"/>
        <v>6.1538655743780656E-3</v>
      </c>
      <c r="J879">
        <f t="shared" si="163"/>
        <v>-2.0710650137233137E-3</v>
      </c>
      <c r="K879" t="str">
        <f t="shared" si="159"/>
        <v/>
      </c>
      <c r="L879" t="str">
        <f t="shared" si="164"/>
        <v/>
      </c>
      <c r="M879">
        <f t="shared" si="165"/>
        <v>6.1538655743780656E-3</v>
      </c>
      <c r="N879">
        <f>B879/MAX(B$2:B879)-1</f>
        <v>-1.0611874694760326E-2</v>
      </c>
      <c r="O879">
        <f>C879/MAX(C$2:C879)-1</f>
        <v>0</v>
      </c>
      <c r="P879">
        <f t="shared" si="166"/>
        <v>8.2588482560743692E-3</v>
      </c>
      <c r="Q879">
        <f t="shared" si="167"/>
        <v>0</v>
      </c>
    </row>
    <row r="880" spans="1:17">
      <c r="A880" s="1">
        <v>35053</v>
      </c>
      <c r="B880">
        <v>1433.43</v>
      </c>
      <c r="C880">
        <v>9.77</v>
      </c>
      <c r="D880">
        <f t="shared" si="160"/>
        <v>1.0759277846351788E-2</v>
      </c>
      <c r="E880">
        <f t="shared" si="156"/>
        <v>-1.0230179920346257E-3</v>
      </c>
      <c r="F880">
        <f t="shared" si="161"/>
        <v>1.0817367021839441E-2</v>
      </c>
      <c r="G880">
        <f t="shared" si="157"/>
        <v>-1.0224948875255935E-3</v>
      </c>
      <c r="H880">
        <f t="shared" si="162"/>
        <v>1.0759277846351788E-2</v>
      </c>
      <c r="I880" t="str">
        <f t="shared" si="158"/>
        <v/>
      </c>
      <c r="J880" t="str">
        <f t="shared" si="163"/>
        <v/>
      </c>
      <c r="K880">
        <f t="shared" si="159"/>
        <v>-1.0230179920346257E-3</v>
      </c>
      <c r="L880">
        <f t="shared" si="164"/>
        <v>-1.0230179920346257E-3</v>
      </c>
      <c r="M880" t="str">
        <f t="shared" si="165"/>
        <v/>
      </c>
      <c r="N880">
        <f>B880/MAX(B$2:B880)-1</f>
        <v>0</v>
      </c>
      <c r="O880">
        <f>C880/MAX(C$2:C880)-1</f>
        <v>-1.0224948875255935E-3</v>
      </c>
      <c r="P880">
        <f t="shared" si="166"/>
        <v>-1.1713156397627711E-2</v>
      </c>
      <c r="Q880">
        <f t="shared" si="167"/>
        <v>1.045495795015976E-6</v>
      </c>
    </row>
    <row r="881" spans="1:17">
      <c r="A881" s="1">
        <v>35054</v>
      </c>
      <c r="B881">
        <v>1436.13</v>
      </c>
      <c r="C881">
        <v>9.8800000000000008</v>
      </c>
      <c r="D881">
        <f t="shared" si="160"/>
        <v>1.8818221586460785E-3</v>
      </c>
      <c r="E881">
        <f t="shared" si="156"/>
        <v>1.1196045705085216E-2</v>
      </c>
      <c r="F881">
        <f t="shared" si="161"/>
        <v>1.8835938971557553E-3</v>
      </c>
      <c r="G881">
        <f t="shared" si="157"/>
        <v>1.1258955987717645E-2</v>
      </c>
      <c r="H881">
        <f t="shared" si="162"/>
        <v>1.8818221586460785E-3</v>
      </c>
      <c r="I881">
        <f t="shared" si="158"/>
        <v>1.1196045705085216E-2</v>
      </c>
      <c r="J881" t="str">
        <f t="shared" si="163"/>
        <v/>
      </c>
      <c r="K881" t="str">
        <f t="shared" si="159"/>
        <v/>
      </c>
      <c r="L881">
        <f t="shared" si="164"/>
        <v>1.1196045705085216E-2</v>
      </c>
      <c r="M881" t="str">
        <f t="shared" si="165"/>
        <v/>
      </c>
      <c r="N881">
        <f>B881/MAX(B$2:B881)-1</f>
        <v>0</v>
      </c>
      <c r="O881">
        <f>C881/MAX(C$2:C881)-1</f>
        <v>0</v>
      </c>
      <c r="P881">
        <f t="shared" si="166"/>
        <v>9.3577359162988483E-3</v>
      </c>
      <c r="Q881">
        <f t="shared" si="167"/>
        <v>0</v>
      </c>
    </row>
    <row r="882" spans="1:17">
      <c r="A882" s="1">
        <v>35055</v>
      </c>
      <c r="B882">
        <v>1458.34</v>
      </c>
      <c r="C882">
        <v>10.02</v>
      </c>
      <c r="D882">
        <f t="shared" si="160"/>
        <v>1.5346806783172098E-2</v>
      </c>
      <c r="E882">
        <f t="shared" si="156"/>
        <v>1.4070583896942152E-2</v>
      </c>
      <c r="F882">
        <f t="shared" si="161"/>
        <v>1.5465173765605966E-2</v>
      </c>
      <c r="G882">
        <f t="shared" si="157"/>
        <v>1.4170040485829816E-2</v>
      </c>
      <c r="H882">
        <f t="shared" si="162"/>
        <v>1.5346806783172098E-2</v>
      </c>
      <c r="I882">
        <f t="shared" si="158"/>
        <v>1.4070583896942152E-2</v>
      </c>
      <c r="J882" t="str">
        <f t="shared" si="163"/>
        <v/>
      </c>
      <c r="K882" t="str">
        <f t="shared" si="159"/>
        <v/>
      </c>
      <c r="L882">
        <f t="shared" si="164"/>
        <v>1.4070583896942152E-2</v>
      </c>
      <c r="M882" t="str">
        <f t="shared" si="165"/>
        <v/>
      </c>
      <c r="N882">
        <f>B882/MAX(B$2:B882)-1</f>
        <v>0</v>
      </c>
      <c r="O882">
        <f>C882/MAX(C$2:C882)-1</f>
        <v>0</v>
      </c>
      <c r="P882">
        <f t="shared" si="166"/>
        <v>-1.2754088601319991E-3</v>
      </c>
      <c r="Q882">
        <f t="shared" si="167"/>
        <v>0</v>
      </c>
    </row>
    <row r="883" spans="1:17">
      <c r="A883" s="1">
        <v>35059</v>
      </c>
      <c r="B883">
        <v>1457.1</v>
      </c>
      <c r="C883">
        <v>10.06</v>
      </c>
      <c r="D883">
        <f t="shared" si="160"/>
        <v>-8.506435219187723E-4</v>
      </c>
      <c r="E883">
        <f t="shared" si="156"/>
        <v>3.9840690148745129E-3</v>
      </c>
      <c r="F883">
        <f t="shared" si="161"/>
        <v>-8.5028182728308366E-4</v>
      </c>
      <c r="G883">
        <f t="shared" si="157"/>
        <v>3.9920159680639777E-3</v>
      </c>
      <c r="H883" t="str">
        <f t="shared" si="162"/>
        <v/>
      </c>
      <c r="I883">
        <f t="shared" si="158"/>
        <v>3.9840690148745129E-3</v>
      </c>
      <c r="J883">
        <f t="shared" si="163"/>
        <v>-8.506435219187723E-4</v>
      </c>
      <c r="K883" t="str">
        <f t="shared" si="159"/>
        <v/>
      </c>
      <c r="L883" t="str">
        <f t="shared" si="164"/>
        <v/>
      </c>
      <c r="M883">
        <f t="shared" si="165"/>
        <v>3.9840690148745129E-3</v>
      </c>
      <c r="N883">
        <f>B883/MAX(B$2:B883)-1</f>
        <v>-8.5028182728308366E-4</v>
      </c>
      <c r="O883">
        <f>C883/MAX(C$2:C883)-1</f>
        <v>0</v>
      </c>
      <c r="P883">
        <f t="shared" si="166"/>
        <v>4.846418617024506E-3</v>
      </c>
      <c r="Q883">
        <f t="shared" si="167"/>
        <v>0</v>
      </c>
    </row>
    <row r="884" spans="1:17">
      <c r="A884" s="1">
        <v>35060</v>
      </c>
      <c r="B884">
        <v>1457.66</v>
      </c>
      <c r="C884">
        <v>10.11</v>
      </c>
      <c r="D884">
        <f t="shared" si="160"/>
        <v>3.8425119522060358E-4</v>
      </c>
      <c r="E884">
        <f t="shared" si="156"/>
        <v>4.9578683607866868E-3</v>
      </c>
      <c r="F884">
        <f t="shared" si="161"/>
        <v>3.8432502916774247E-4</v>
      </c>
      <c r="G884">
        <f t="shared" si="157"/>
        <v>4.9701789264411378E-3</v>
      </c>
      <c r="H884">
        <f t="shared" si="162"/>
        <v>3.8425119522060358E-4</v>
      </c>
      <c r="I884">
        <f t="shared" si="158"/>
        <v>4.9578683607866868E-3</v>
      </c>
      <c r="J884" t="str">
        <f t="shared" si="163"/>
        <v/>
      </c>
      <c r="K884" t="str">
        <f t="shared" si="159"/>
        <v/>
      </c>
      <c r="L884">
        <f t="shared" si="164"/>
        <v>4.9578683607866868E-3</v>
      </c>
      <c r="M884" t="str">
        <f t="shared" si="165"/>
        <v/>
      </c>
      <c r="N884">
        <f>B884/MAX(B$2:B884)-1</f>
        <v>-4.6628358270350834E-4</v>
      </c>
      <c r="O884">
        <f>C884/MAX(C$2:C884)-1</f>
        <v>0</v>
      </c>
      <c r="P884">
        <f t="shared" si="166"/>
        <v>4.5840921159372439E-3</v>
      </c>
      <c r="Q884">
        <f t="shared" si="167"/>
        <v>0</v>
      </c>
    </row>
    <row r="885" spans="1:17">
      <c r="A885" s="1">
        <v>35061</v>
      </c>
      <c r="B885">
        <v>1463.46</v>
      </c>
      <c r="C885">
        <v>10.15</v>
      </c>
      <c r="D885">
        <f t="shared" si="160"/>
        <v>3.9710848044105388E-3</v>
      </c>
      <c r="E885">
        <f t="shared" si="156"/>
        <v>3.9486724554162796E-3</v>
      </c>
      <c r="F885">
        <f t="shared" si="161"/>
        <v>3.9789800090554994E-3</v>
      </c>
      <c r="G885">
        <f t="shared" si="157"/>
        <v>3.9564787339267937E-3</v>
      </c>
      <c r="H885">
        <f t="shared" si="162"/>
        <v>3.9710848044105388E-3</v>
      </c>
      <c r="I885">
        <f t="shared" si="158"/>
        <v>3.9486724554162796E-3</v>
      </c>
      <c r="J885" t="str">
        <f t="shared" si="163"/>
        <v/>
      </c>
      <c r="K885" t="str">
        <f t="shared" si="159"/>
        <v/>
      </c>
      <c r="L885">
        <f t="shared" si="164"/>
        <v>3.9486724554162796E-3</v>
      </c>
      <c r="M885" t="str">
        <f t="shared" si="165"/>
        <v/>
      </c>
      <c r="N885">
        <f>B885/MAX(B$2:B885)-1</f>
        <v>0</v>
      </c>
      <c r="O885">
        <f>C885/MAX(C$2:C885)-1</f>
        <v>0</v>
      </c>
      <c r="P885">
        <f t="shared" si="166"/>
        <v>-2.2412097839485945E-5</v>
      </c>
      <c r="Q885">
        <f t="shared" si="167"/>
        <v>0</v>
      </c>
    </row>
    <row r="886" spans="1:17">
      <c r="A886" s="1">
        <v>35062</v>
      </c>
      <c r="B886">
        <v>1464.47</v>
      </c>
      <c r="C886">
        <v>10.25</v>
      </c>
      <c r="D886">
        <f t="shared" si="160"/>
        <v>6.8990723143041695E-4</v>
      </c>
      <c r="E886">
        <f t="shared" si="156"/>
        <v>9.8040000966208348E-3</v>
      </c>
      <c r="F886">
        <f t="shared" si="161"/>
        <v>6.9014527216326726E-4</v>
      </c>
      <c r="G886">
        <f t="shared" si="157"/>
        <v>9.8522167487684609E-3</v>
      </c>
      <c r="H886">
        <f t="shared" si="162"/>
        <v>6.8990723143041695E-4</v>
      </c>
      <c r="I886">
        <f t="shared" si="158"/>
        <v>9.8040000966208348E-3</v>
      </c>
      <c r="J886" t="str">
        <f t="shared" si="163"/>
        <v/>
      </c>
      <c r="K886" t="str">
        <f t="shared" si="159"/>
        <v/>
      </c>
      <c r="L886">
        <f t="shared" si="164"/>
        <v>9.8040000966208348E-3</v>
      </c>
      <c r="M886" t="str">
        <f t="shared" si="165"/>
        <v/>
      </c>
      <c r="N886">
        <f>B886/MAX(B$2:B886)-1</f>
        <v>0</v>
      </c>
      <c r="O886">
        <f>C886/MAX(C$2:C886)-1</f>
        <v>0</v>
      </c>
      <c r="P886">
        <f t="shared" si="166"/>
        <v>9.1557526771819386E-3</v>
      </c>
      <c r="Q886">
        <f t="shared" si="167"/>
        <v>0</v>
      </c>
    </row>
    <row r="887" spans="1:17">
      <c r="A887" s="1">
        <v>35063</v>
      </c>
      <c r="B887">
        <v>1469.25</v>
      </c>
      <c r="C887">
        <v>10.25</v>
      </c>
      <c r="D887">
        <f t="shared" si="160"/>
        <v>3.2586642418894855E-3</v>
      </c>
      <c r="E887">
        <f t="shared" si="156"/>
        <v>0</v>
      </c>
      <c r="F887">
        <f t="shared" si="161"/>
        <v>3.2639794601458938E-3</v>
      </c>
      <c r="G887">
        <f t="shared" si="157"/>
        <v>0</v>
      </c>
      <c r="H887">
        <f t="shared" si="162"/>
        <v>3.2586642418894855E-3</v>
      </c>
      <c r="I887" t="str">
        <f t="shared" si="158"/>
        <v/>
      </c>
      <c r="J887" t="str">
        <f t="shared" si="163"/>
        <v/>
      </c>
      <c r="K887" t="str">
        <f t="shared" si="159"/>
        <v/>
      </c>
      <c r="L887">
        <f t="shared" si="164"/>
        <v>0</v>
      </c>
      <c r="M887" t="str">
        <f t="shared" si="165"/>
        <v/>
      </c>
      <c r="N887">
        <f>B887/MAX(B$2:B887)-1</f>
        <v>0</v>
      </c>
      <c r="O887">
        <f>C887/MAX(C$2:C887)-1</f>
        <v>0</v>
      </c>
      <c r="P887">
        <f t="shared" si="166"/>
        <v>-3.2533605581077651E-3</v>
      </c>
      <c r="Q887">
        <f t="shared" si="167"/>
        <v>0</v>
      </c>
    </row>
    <row r="888" spans="1:17">
      <c r="A888" s="1">
        <v>35066</v>
      </c>
      <c r="B888">
        <v>1455.22</v>
      </c>
      <c r="C888">
        <v>10.34</v>
      </c>
      <c r="D888">
        <f t="shared" si="160"/>
        <v>-9.5949745680095865E-3</v>
      </c>
      <c r="E888">
        <f t="shared" si="156"/>
        <v>8.7421634958658942E-3</v>
      </c>
      <c r="F888">
        <f t="shared" si="161"/>
        <v>-9.5490896716011742E-3</v>
      </c>
      <c r="G888">
        <f t="shared" si="157"/>
        <v>8.7804878048780566E-3</v>
      </c>
      <c r="H888" t="str">
        <f t="shared" si="162"/>
        <v/>
      </c>
      <c r="I888">
        <f t="shared" si="158"/>
        <v>8.7421634958658942E-3</v>
      </c>
      <c r="J888">
        <f t="shared" si="163"/>
        <v>-9.5949745680095865E-3</v>
      </c>
      <c r="K888" t="str">
        <f t="shared" si="159"/>
        <v/>
      </c>
      <c r="L888" t="str">
        <f t="shared" si="164"/>
        <v/>
      </c>
      <c r="M888">
        <f t="shared" si="165"/>
        <v>8.7421634958658942E-3</v>
      </c>
      <c r="N888">
        <f>B888/MAX(B$2:B888)-1</f>
        <v>-9.5490896716011742E-3</v>
      </c>
      <c r="O888">
        <f>C888/MAX(C$2:C888)-1</f>
        <v>0</v>
      </c>
      <c r="P888">
        <f t="shared" si="166"/>
        <v>1.8506295754124436E-2</v>
      </c>
      <c r="Q888">
        <f t="shared" si="167"/>
        <v>0</v>
      </c>
    </row>
    <row r="889" spans="1:17">
      <c r="A889" s="1">
        <v>35067</v>
      </c>
      <c r="B889">
        <v>1399.42</v>
      </c>
      <c r="C889">
        <v>10.119999999999999</v>
      </c>
      <c r="D889">
        <f t="shared" si="160"/>
        <v>-3.9099226875721496E-2</v>
      </c>
      <c r="E889">
        <f t="shared" si="156"/>
        <v>-2.1506205220963619E-2</v>
      </c>
      <c r="F889">
        <f t="shared" si="161"/>
        <v>-3.8344717637195713E-2</v>
      </c>
      <c r="G889">
        <f t="shared" si="157"/>
        <v>-2.1276595744680882E-2</v>
      </c>
      <c r="H889" t="str">
        <f t="shared" si="162"/>
        <v/>
      </c>
      <c r="I889" t="str">
        <f t="shared" si="158"/>
        <v/>
      </c>
      <c r="J889">
        <f t="shared" si="163"/>
        <v>-3.9099226875721496E-2</v>
      </c>
      <c r="K889">
        <f t="shared" si="159"/>
        <v>-2.1506205220963619E-2</v>
      </c>
      <c r="L889" t="str">
        <f t="shared" si="164"/>
        <v/>
      </c>
      <c r="M889">
        <f t="shared" si="165"/>
        <v>-2.1506205220963619E-2</v>
      </c>
      <c r="N889">
        <f>B889/MAX(B$2:B889)-1</f>
        <v>-4.7527650161647061E-2</v>
      </c>
      <c r="O889">
        <f>C889/MAX(C$2:C889)-1</f>
        <v>-2.1276595744680882E-2</v>
      </c>
      <c r="P889">
        <f t="shared" si="166"/>
        <v>1.7748690414904233E-2</v>
      </c>
      <c r="Q889">
        <f t="shared" si="167"/>
        <v>4.526935264825726E-4</v>
      </c>
    </row>
    <row r="890" spans="1:17">
      <c r="A890" s="1">
        <v>35068</v>
      </c>
      <c r="B890">
        <v>1402.11</v>
      </c>
      <c r="C890">
        <v>9.84</v>
      </c>
      <c r="D890">
        <f t="shared" si="160"/>
        <v>1.9203798115278359E-3</v>
      </c>
      <c r="E890">
        <f t="shared" si="156"/>
        <v>-2.8057952795157381E-2</v>
      </c>
      <c r="F890">
        <f t="shared" si="161"/>
        <v>1.9222249217532017E-3</v>
      </c>
      <c r="G890">
        <f t="shared" si="157"/>
        <v>-2.7667984189723271E-2</v>
      </c>
      <c r="H890">
        <f t="shared" si="162"/>
        <v>1.9203798115278359E-3</v>
      </c>
      <c r="I890" t="str">
        <f t="shared" si="158"/>
        <v/>
      </c>
      <c r="J890" t="str">
        <f t="shared" si="163"/>
        <v/>
      </c>
      <c r="K890">
        <f t="shared" si="159"/>
        <v>-2.8057952795157381E-2</v>
      </c>
      <c r="L890">
        <f t="shared" si="164"/>
        <v>-2.8057952795157381E-2</v>
      </c>
      <c r="M890" t="str">
        <f t="shared" si="165"/>
        <v/>
      </c>
      <c r="N890">
        <f>B890/MAX(B$2:B890)-1</f>
        <v>-4.5696784073506969E-2</v>
      </c>
      <c r="O890">
        <f>C890/MAX(C$2:C890)-1</f>
        <v>-4.8355899419729176E-2</v>
      </c>
      <c r="P890">
        <f t="shared" si="166"/>
        <v>-2.9533439198623834E-2</v>
      </c>
      <c r="Q890">
        <f t="shared" si="167"/>
        <v>2.3382930086909646E-3</v>
      </c>
    </row>
    <row r="891" spans="1:17">
      <c r="A891" s="1">
        <v>35069</v>
      </c>
      <c r="B891">
        <v>1403.45</v>
      </c>
      <c r="C891">
        <v>9.69</v>
      </c>
      <c r="D891">
        <f t="shared" si="160"/>
        <v>9.5524608412974211E-4</v>
      </c>
      <c r="E891">
        <f t="shared" si="156"/>
        <v>-1.5361285161487206E-2</v>
      </c>
      <c r="F891">
        <f t="shared" si="161"/>
        <v>9.5570247698129052E-4</v>
      </c>
      <c r="G891">
        <f t="shared" si="157"/>
        <v>-1.5243902439024404E-2</v>
      </c>
      <c r="H891">
        <f t="shared" si="162"/>
        <v>9.5524608412974211E-4</v>
      </c>
      <c r="I891" t="str">
        <f t="shared" si="158"/>
        <v/>
      </c>
      <c r="J891" t="str">
        <f t="shared" si="163"/>
        <v/>
      </c>
      <c r="K891">
        <f t="shared" si="159"/>
        <v>-1.5361285161487206E-2</v>
      </c>
      <c r="L891">
        <f t="shared" si="164"/>
        <v>-1.5361285161487206E-2</v>
      </c>
      <c r="M891" t="str">
        <f t="shared" si="165"/>
        <v/>
      </c>
      <c r="N891">
        <f>B891/MAX(B$2:B891)-1</f>
        <v>-4.4784754126254822E-2</v>
      </c>
      <c r="O891">
        <f>C891/MAX(C$2:C891)-1</f>
        <v>-6.2862669245647984E-2</v>
      </c>
      <c r="P891">
        <f t="shared" si="166"/>
        <v>-1.6184137695522294E-2</v>
      </c>
      <c r="Q891">
        <f t="shared" si="167"/>
        <v>3.9517151846877371E-3</v>
      </c>
    </row>
    <row r="892" spans="1:17">
      <c r="A892" s="1">
        <v>35070</v>
      </c>
      <c r="B892">
        <v>1441.47</v>
      </c>
      <c r="C892">
        <v>9.85</v>
      </c>
      <c r="D892">
        <f t="shared" si="160"/>
        <v>2.672993526267859E-2</v>
      </c>
      <c r="E892">
        <f t="shared" si="156"/>
        <v>1.6377029281322765E-2</v>
      </c>
      <c r="F892">
        <f t="shared" si="161"/>
        <v>2.7090384409847124E-2</v>
      </c>
      <c r="G892">
        <f t="shared" si="157"/>
        <v>1.6511867905056876E-2</v>
      </c>
      <c r="H892">
        <f t="shared" si="162"/>
        <v>2.672993526267859E-2</v>
      </c>
      <c r="I892">
        <f t="shared" si="158"/>
        <v>1.6377029281322765E-2</v>
      </c>
      <c r="J892" t="str">
        <f t="shared" si="163"/>
        <v/>
      </c>
      <c r="K892" t="str">
        <f t="shared" si="159"/>
        <v/>
      </c>
      <c r="L892">
        <f t="shared" si="164"/>
        <v>1.6377029281322765E-2</v>
      </c>
      <c r="M892" t="str">
        <f t="shared" si="165"/>
        <v/>
      </c>
      <c r="N892">
        <f>B892/MAX(B$2:B892)-1</f>
        <v>-1.8907605921388404E-2</v>
      </c>
      <c r="O892">
        <f>C892/MAX(C$2:C892)-1</f>
        <v>-4.7388781431334626E-2</v>
      </c>
      <c r="P892">
        <f t="shared" si="166"/>
        <v>-1.0299499114548305E-2</v>
      </c>
      <c r="Q892">
        <f t="shared" si="167"/>
        <v>2.2456966055468056E-3</v>
      </c>
    </row>
    <row r="893" spans="1:17">
      <c r="A893" s="1">
        <v>35073</v>
      </c>
      <c r="B893">
        <v>1457.6</v>
      </c>
      <c r="C893">
        <v>9.99</v>
      </c>
      <c r="D893">
        <f t="shared" si="160"/>
        <v>1.1127821298329016E-2</v>
      </c>
      <c r="E893">
        <f t="shared" si="156"/>
        <v>1.4113137476464723E-2</v>
      </c>
      <c r="F893">
        <f t="shared" si="161"/>
        <v>1.1189965798802604E-2</v>
      </c>
      <c r="G893">
        <f t="shared" si="157"/>
        <v>1.4213197969543234E-2</v>
      </c>
      <c r="H893">
        <f t="shared" si="162"/>
        <v>1.1127821298329016E-2</v>
      </c>
      <c r="I893">
        <f t="shared" si="158"/>
        <v>1.4113137476464723E-2</v>
      </c>
      <c r="J893" t="str">
        <f t="shared" si="163"/>
        <v/>
      </c>
      <c r="K893" t="str">
        <f t="shared" si="159"/>
        <v/>
      </c>
      <c r="L893">
        <f t="shared" si="164"/>
        <v>1.4113137476464723E-2</v>
      </c>
      <c r="M893" t="str">
        <f t="shared" si="165"/>
        <v/>
      </c>
      <c r="N893">
        <f>B893/MAX(B$2:B893)-1</f>
        <v>-7.9292155861835356E-3</v>
      </c>
      <c r="O893">
        <f>C893/MAX(C$2:C893)-1</f>
        <v>-3.3849129593810368E-2</v>
      </c>
      <c r="P893">
        <f t="shared" si="166"/>
        <v>2.9897766720345942E-3</v>
      </c>
      <c r="Q893">
        <f t="shared" si="167"/>
        <v>1.1457635742585688E-3</v>
      </c>
    </row>
    <row r="894" spans="1:17">
      <c r="A894" s="1">
        <v>35074</v>
      </c>
      <c r="B894">
        <v>1438.56</v>
      </c>
      <c r="C894">
        <v>9.94</v>
      </c>
      <c r="D894">
        <f t="shared" si="160"/>
        <v>-1.3148634269231135E-2</v>
      </c>
      <c r="E894">
        <f t="shared" si="156"/>
        <v>-5.0175719919795924E-3</v>
      </c>
      <c r="F894">
        <f t="shared" si="161"/>
        <v>-1.3062568605927583E-2</v>
      </c>
      <c r="G894">
        <f t="shared" si="157"/>
        <v>-5.0050050050051142E-3</v>
      </c>
      <c r="H894" t="str">
        <f t="shared" si="162"/>
        <v/>
      </c>
      <c r="I894" t="str">
        <f t="shared" si="158"/>
        <v/>
      </c>
      <c r="J894">
        <f t="shared" si="163"/>
        <v>-1.3148634269231135E-2</v>
      </c>
      <c r="K894">
        <f t="shared" si="159"/>
        <v>-5.0175719919795924E-3</v>
      </c>
      <c r="L894" t="str">
        <f t="shared" si="164"/>
        <v/>
      </c>
      <c r="M894">
        <f t="shared" si="165"/>
        <v>-5.0175719919795924E-3</v>
      </c>
      <c r="N894">
        <f>B894/MAX(B$2:B894)-1</f>
        <v>-2.088820826952531E-2</v>
      </c>
      <c r="O894">
        <f>C894/MAX(C$2:C894)-1</f>
        <v>-3.8684719535783452E-2</v>
      </c>
      <c r="P894">
        <f t="shared" si="166"/>
        <v>8.1642091429656727E-3</v>
      </c>
      <c r="Q894">
        <f t="shared" si="167"/>
        <v>1.4965075255622259E-3</v>
      </c>
    </row>
    <row r="895" spans="1:17">
      <c r="A895" s="1">
        <v>35075</v>
      </c>
      <c r="B895">
        <v>1432.25</v>
      </c>
      <c r="C895">
        <v>9.93</v>
      </c>
      <c r="D895">
        <f t="shared" si="160"/>
        <v>-4.3959789477755811E-3</v>
      </c>
      <c r="E895">
        <f t="shared" si="156"/>
        <v>-1.0065426114013946E-3</v>
      </c>
      <c r="F895">
        <f t="shared" si="161"/>
        <v>-4.3863307752196601E-3</v>
      </c>
      <c r="G895">
        <f t="shared" si="157"/>
        <v>-1.006036217303774E-3</v>
      </c>
      <c r="H895" t="str">
        <f t="shared" si="162"/>
        <v/>
      </c>
      <c r="I895" t="str">
        <f t="shared" si="158"/>
        <v/>
      </c>
      <c r="J895">
        <f t="shared" si="163"/>
        <v>-4.3959789477755811E-3</v>
      </c>
      <c r="K895">
        <f t="shared" si="159"/>
        <v>-1.0065426114013946E-3</v>
      </c>
      <c r="L895" t="str">
        <f t="shared" si="164"/>
        <v/>
      </c>
      <c r="M895">
        <f t="shared" si="165"/>
        <v>-1.0065426114013946E-3</v>
      </c>
      <c r="N895">
        <f>B895/MAX(B$2:B895)-1</f>
        <v>-2.5182916453973081E-2</v>
      </c>
      <c r="O895">
        <f>C895/MAX(C$2:C895)-1</f>
        <v>-3.9651837524178002E-2</v>
      </c>
      <c r="P895">
        <f t="shared" si="166"/>
        <v>3.3951869710144855E-3</v>
      </c>
      <c r="Q895">
        <f t="shared" si="167"/>
        <v>1.5722682190438106E-3</v>
      </c>
    </row>
    <row r="896" spans="1:17">
      <c r="A896" s="1">
        <v>35076</v>
      </c>
      <c r="B896">
        <v>1449.68</v>
      </c>
      <c r="C896">
        <v>9.99</v>
      </c>
      <c r="D896">
        <f t="shared" si="160"/>
        <v>1.2096208115215201E-2</v>
      </c>
      <c r="E896">
        <f t="shared" si="156"/>
        <v>6.0241146033808762E-3</v>
      </c>
      <c r="F896">
        <f t="shared" si="161"/>
        <v>1.2169663117472584E-2</v>
      </c>
      <c r="G896">
        <f t="shared" si="157"/>
        <v>6.0422960725075026E-3</v>
      </c>
      <c r="H896">
        <f t="shared" si="162"/>
        <v>1.2096208115215201E-2</v>
      </c>
      <c r="I896">
        <f t="shared" si="158"/>
        <v>6.0241146033808762E-3</v>
      </c>
      <c r="J896" t="str">
        <f t="shared" si="163"/>
        <v/>
      </c>
      <c r="K896" t="str">
        <f t="shared" si="159"/>
        <v/>
      </c>
      <c r="L896">
        <f t="shared" si="164"/>
        <v>6.0241146033808762E-3</v>
      </c>
      <c r="M896" t="str">
        <f t="shared" si="165"/>
        <v/>
      </c>
      <c r="N896">
        <f>B896/MAX(B$2:B896)-1</f>
        <v>-1.331972094606082E-2</v>
      </c>
      <c r="O896">
        <f>C896/MAX(C$2:C896)-1</f>
        <v>-3.3849129593810368E-2</v>
      </c>
      <c r="P896">
        <f t="shared" si="166"/>
        <v>-6.0536956087904326E-3</v>
      </c>
      <c r="Q896">
        <f t="shared" si="167"/>
        <v>1.1457635742585688E-3</v>
      </c>
    </row>
    <row r="897" spans="1:17">
      <c r="A897" s="1">
        <v>35077</v>
      </c>
      <c r="B897">
        <v>1465.15</v>
      </c>
      <c r="C897">
        <v>10.08</v>
      </c>
      <c r="D897">
        <f t="shared" si="160"/>
        <v>1.0614783884359819E-2</v>
      </c>
      <c r="E897">
        <f t="shared" si="156"/>
        <v>8.9686699827603161E-3</v>
      </c>
      <c r="F897">
        <f t="shared" si="161"/>
        <v>1.0671320567297693E-2</v>
      </c>
      <c r="G897">
        <f t="shared" si="157"/>
        <v>9.009009009008917E-3</v>
      </c>
      <c r="H897">
        <f t="shared" si="162"/>
        <v>1.0614783884359819E-2</v>
      </c>
      <c r="I897">
        <f t="shared" si="158"/>
        <v>8.9686699827603161E-3</v>
      </c>
      <c r="J897" t="str">
        <f t="shared" si="163"/>
        <v/>
      </c>
      <c r="K897" t="str">
        <f t="shared" si="159"/>
        <v/>
      </c>
      <c r="L897">
        <f t="shared" si="164"/>
        <v>8.9686699827603161E-3</v>
      </c>
      <c r="M897" t="str">
        <f t="shared" si="165"/>
        <v/>
      </c>
      <c r="N897">
        <f>B897/MAX(B$2:B897)-1</f>
        <v>-2.7905393908456144E-3</v>
      </c>
      <c r="O897">
        <f>C897/MAX(C$2:C897)-1</f>
        <v>-2.5145067698259194E-2</v>
      </c>
      <c r="P897">
        <f t="shared" si="166"/>
        <v>-1.6447597992151897E-3</v>
      </c>
      <c r="Q897">
        <f t="shared" si="167"/>
        <v>6.3227442955003795E-4</v>
      </c>
    </row>
    <row r="898" spans="1:17">
      <c r="A898" s="1">
        <v>35081</v>
      </c>
      <c r="B898">
        <v>1455.14</v>
      </c>
      <c r="C898">
        <v>10.01</v>
      </c>
      <c r="D898">
        <f t="shared" si="160"/>
        <v>-6.8555103802383595E-3</v>
      </c>
      <c r="E898">
        <f t="shared" si="156"/>
        <v>-6.9686693160933158E-3</v>
      </c>
      <c r="F898">
        <f t="shared" si="161"/>
        <v>-6.8320649762823038E-3</v>
      </c>
      <c r="G898">
        <f t="shared" si="157"/>
        <v>-6.9444444444444198E-3</v>
      </c>
      <c r="H898" t="str">
        <f t="shared" si="162"/>
        <v/>
      </c>
      <c r="I898" t="str">
        <f t="shared" si="158"/>
        <v/>
      </c>
      <c r="J898">
        <f t="shared" si="163"/>
        <v>-6.8555103802383595E-3</v>
      </c>
      <c r="K898">
        <f t="shared" si="159"/>
        <v>-6.9686693160933158E-3</v>
      </c>
      <c r="L898" t="str">
        <f t="shared" si="164"/>
        <v/>
      </c>
      <c r="M898">
        <f t="shared" si="165"/>
        <v>-6.9686693160933158E-3</v>
      </c>
      <c r="N898">
        <f>B898/MAX(B$2:B898)-1</f>
        <v>-9.6035392206907932E-3</v>
      </c>
      <c r="O898">
        <f>C898/MAX(C$2:C898)-1</f>
        <v>-3.1914893617021267E-2</v>
      </c>
      <c r="P898">
        <f t="shared" si="166"/>
        <v>-1.1315253362409461E-4</v>
      </c>
      <c r="Q898">
        <f t="shared" si="167"/>
        <v>1.0185604345857848E-3</v>
      </c>
    </row>
    <row r="899" spans="1:17">
      <c r="A899" s="1">
        <v>35082</v>
      </c>
      <c r="B899">
        <v>1455.9</v>
      </c>
      <c r="C899">
        <v>9.9</v>
      </c>
      <c r="D899">
        <f t="shared" si="160"/>
        <v>5.2215017125654007E-4</v>
      </c>
      <c r="E899">
        <f t="shared" ref="E899:E962" si="168">LN(C899/C898)</f>
        <v>-1.1049836186584935E-2</v>
      </c>
      <c r="F899">
        <f t="shared" si="161"/>
        <v>5.2228651538688275E-4</v>
      </c>
      <c r="G899">
        <f t="shared" ref="G899:G962" si="169">C899/C898-1</f>
        <v>-1.098901098901095E-2</v>
      </c>
      <c r="H899">
        <f t="shared" si="162"/>
        <v>5.2215017125654007E-4</v>
      </c>
      <c r="I899" t="str">
        <f t="shared" ref="I899:I962" si="170">IF(E899&gt;0,E899,"")</f>
        <v/>
      </c>
      <c r="J899" t="str">
        <f t="shared" si="163"/>
        <v/>
      </c>
      <c r="K899">
        <f t="shared" ref="K899:K962" si="171">IF(E899&lt;0,E899,"")</f>
        <v>-1.1049836186584935E-2</v>
      </c>
      <c r="L899">
        <f t="shared" si="164"/>
        <v>-1.1049836186584935E-2</v>
      </c>
      <c r="M899" t="str">
        <f t="shared" si="165"/>
        <v/>
      </c>
      <c r="N899">
        <f>B899/MAX(B$2:B899)-1</f>
        <v>-9.0862685043389124E-3</v>
      </c>
      <c r="O899">
        <f>C899/MAX(C$2:C899)-1</f>
        <v>-4.2553191489361653E-2</v>
      </c>
      <c r="P899">
        <f t="shared" si="166"/>
        <v>-1.1505288447386075E-2</v>
      </c>
      <c r="Q899">
        <f t="shared" si="167"/>
        <v>1.8107741059302811E-3</v>
      </c>
    </row>
    <row r="900" spans="1:17">
      <c r="A900" s="1">
        <v>35083</v>
      </c>
      <c r="B900">
        <v>1445.57</v>
      </c>
      <c r="C900">
        <v>9.9</v>
      </c>
      <c r="D900">
        <f t="shared" ref="D900:D963" si="172">LN(B900/B899)</f>
        <v>-7.120558645266682E-3</v>
      </c>
      <c r="E900">
        <f t="shared" si="168"/>
        <v>0</v>
      </c>
      <c r="F900">
        <f t="shared" ref="F900:F963" si="173">B900/B899-1</f>
        <v>-7.0952675321108716E-3</v>
      </c>
      <c r="G900">
        <f t="shared" si="169"/>
        <v>0</v>
      </c>
      <c r="H900" t="str">
        <f t="shared" ref="H900:H963" si="174">IF(D900&gt;0,D900,"")</f>
        <v/>
      </c>
      <c r="I900" t="str">
        <f t="shared" si="170"/>
        <v/>
      </c>
      <c r="J900">
        <f t="shared" ref="J900:J963" si="175">IF(D900&lt;0,D900,"")</f>
        <v>-7.120558645266682E-3</v>
      </c>
      <c r="K900" t="str">
        <f t="shared" si="171"/>
        <v/>
      </c>
      <c r="L900" t="str">
        <f t="shared" ref="L900:L963" si="176">IF(D900&gt;0,E900,"")</f>
        <v/>
      </c>
      <c r="M900">
        <f t="shared" ref="M900:M963" si="177">IF(D900&lt;0,E900,"")</f>
        <v>0</v>
      </c>
      <c r="N900">
        <f>B900/MAX(B$2:B900)-1</f>
        <v>-1.611706653054279E-2</v>
      </c>
      <c r="O900">
        <f>C900/MAX(C$2:C900)-1</f>
        <v>-4.2553191489361653E-2</v>
      </c>
      <c r="P900">
        <f t="shared" ref="P900:P963" si="178">(1+G900)/(1+F900)-1</f>
        <v>7.1459701017593247E-3</v>
      </c>
      <c r="Q900">
        <f t="shared" ref="Q900:Q963" si="179">O900^2</f>
        <v>1.8107741059302811E-3</v>
      </c>
    </row>
    <row r="901" spans="1:17">
      <c r="A901" s="1">
        <v>35084</v>
      </c>
      <c r="B901">
        <v>1441.36</v>
      </c>
      <c r="C901">
        <v>9.86</v>
      </c>
      <c r="D901">
        <f t="shared" si="172"/>
        <v>-2.9165951265689668E-3</v>
      </c>
      <c r="E901">
        <f t="shared" si="168"/>
        <v>-4.0485885260003315E-3</v>
      </c>
      <c r="F901">
        <f t="shared" si="173"/>
        <v>-2.9123459950054498E-3</v>
      </c>
      <c r="G901">
        <f t="shared" si="169"/>
        <v>-4.0404040404041774E-3</v>
      </c>
      <c r="H901" t="str">
        <f t="shared" si="174"/>
        <v/>
      </c>
      <c r="I901" t="str">
        <f t="shared" si="170"/>
        <v/>
      </c>
      <c r="J901">
        <f t="shared" si="175"/>
        <v>-2.9165951265689668E-3</v>
      </c>
      <c r="K901">
        <f t="shared" si="171"/>
        <v>-4.0485885260003315E-3</v>
      </c>
      <c r="L901" t="str">
        <f t="shared" si="176"/>
        <v/>
      </c>
      <c r="M901">
        <f t="shared" si="177"/>
        <v>-4.0485885260003315E-3</v>
      </c>
      <c r="N901">
        <f>B901/MAX(B$2:B901)-1</f>
        <v>-1.8982474051386866E-2</v>
      </c>
      <c r="O901">
        <f>C901/MAX(C$2:C901)-1</f>
        <v>-4.6421663442940075E-2</v>
      </c>
      <c r="P901">
        <f t="shared" si="178"/>
        <v>-1.1313529365925001E-3</v>
      </c>
      <c r="Q901">
        <f t="shared" si="179"/>
        <v>2.154970836809599E-3</v>
      </c>
    </row>
    <row r="902" spans="1:17">
      <c r="A902" s="1">
        <v>35087</v>
      </c>
      <c r="B902">
        <v>1401.53</v>
      </c>
      <c r="C902">
        <v>9.84</v>
      </c>
      <c r="D902">
        <f t="shared" si="172"/>
        <v>-2.8022615294881394E-2</v>
      </c>
      <c r="E902">
        <f t="shared" si="168"/>
        <v>-2.0304575503819517E-3</v>
      </c>
      <c r="F902">
        <f t="shared" si="173"/>
        <v>-2.7633623799744655E-2</v>
      </c>
      <c r="G902">
        <f t="shared" si="169"/>
        <v>-2.0283975659228792E-3</v>
      </c>
      <c r="H902" t="str">
        <f t="shared" si="174"/>
        <v/>
      </c>
      <c r="I902" t="str">
        <f t="shared" si="170"/>
        <v/>
      </c>
      <c r="J902">
        <f t="shared" si="175"/>
        <v>-2.8022615294881394E-2</v>
      </c>
      <c r="K902">
        <f t="shared" si="171"/>
        <v>-2.0304575503819517E-3</v>
      </c>
      <c r="L902" t="str">
        <f t="shared" si="176"/>
        <v/>
      </c>
      <c r="M902">
        <f t="shared" si="177"/>
        <v>-2.0304575503819517E-3</v>
      </c>
      <c r="N902">
        <f>B902/MAX(B$2:B902)-1</f>
        <v>-4.6091543304407012E-2</v>
      </c>
      <c r="O902">
        <f>C902/MAX(C$2:C902)-1</f>
        <v>-4.8355899419729176E-2</v>
      </c>
      <c r="P902">
        <f t="shared" si="178"/>
        <v>2.6332899677053989E-2</v>
      </c>
      <c r="Q902">
        <f t="shared" si="179"/>
        <v>2.3382930086909646E-3</v>
      </c>
    </row>
    <row r="903" spans="1:17">
      <c r="A903" s="1">
        <v>35088</v>
      </c>
      <c r="B903">
        <v>1410.03</v>
      </c>
      <c r="C903">
        <v>9.7200000000000006</v>
      </c>
      <c r="D903">
        <f t="shared" si="172"/>
        <v>6.046483729051793E-3</v>
      </c>
      <c r="E903">
        <f t="shared" si="168"/>
        <v>-1.2270092591814247E-2</v>
      </c>
      <c r="F903">
        <f t="shared" si="173"/>
        <v>6.0648006107610897E-3</v>
      </c>
      <c r="G903">
        <f t="shared" si="169"/>
        <v>-1.2195121951219412E-2</v>
      </c>
      <c r="H903">
        <f t="shared" si="174"/>
        <v>6.046483729051793E-3</v>
      </c>
      <c r="I903" t="str">
        <f t="shared" si="170"/>
        <v/>
      </c>
      <c r="J903" t="str">
        <f t="shared" si="175"/>
        <v/>
      </c>
      <c r="K903">
        <f t="shared" si="171"/>
        <v>-1.2270092591814247E-2</v>
      </c>
      <c r="L903">
        <f t="shared" si="176"/>
        <v>-1.2270092591814247E-2</v>
      </c>
      <c r="M903" t="str">
        <f t="shared" si="177"/>
        <v/>
      </c>
      <c r="N903">
        <f>B903/MAX(B$2:B903)-1</f>
        <v>-4.0306278713629462E-2</v>
      </c>
      <c r="O903">
        <f>C903/MAX(C$2:C903)-1</f>
        <v>-5.9961315280464111E-2</v>
      </c>
      <c r="P903">
        <f t="shared" si="178"/>
        <v>-1.8149847356646709E-2</v>
      </c>
      <c r="Q903">
        <f t="shared" si="179"/>
        <v>3.595359330163219E-3</v>
      </c>
    </row>
    <row r="904" spans="1:17">
      <c r="A904" s="1">
        <v>35089</v>
      </c>
      <c r="B904">
        <v>1404.09</v>
      </c>
      <c r="C904">
        <v>9.7899999999999991</v>
      </c>
      <c r="D904">
        <f t="shared" si="172"/>
        <v>-4.2215746462376594E-3</v>
      </c>
      <c r="E904">
        <f t="shared" si="168"/>
        <v>7.1758380700711914E-3</v>
      </c>
      <c r="F904">
        <f t="shared" si="173"/>
        <v>-4.2126763260356137E-3</v>
      </c>
      <c r="G904">
        <f t="shared" si="169"/>
        <v>7.2016460905348634E-3</v>
      </c>
      <c r="H904" t="str">
        <f t="shared" si="174"/>
        <v/>
      </c>
      <c r="I904">
        <f t="shared" si="170"/>
        <v>7.1758380700711914E-3</v>
      </c>
      <c r="J904">
        <f t="shared" si="175"/>
        <v>-4.2215746462376594E-3</v>
      </c>
      <c r="K904" t="str">
        <f t="shared" si="171"/>
        <v/>
      </c>
      <c r="L904" t="str">
        <f t="shared" si="176"/>
        <v/>
      </c>
      <c r="M904">
        <f t="shared" si="177"/>
        <v>7.1758380700711914E-3</v>
      </c>
      <c r="N904">
        <f>B904/MAX(B$2:B904)-1</f>
        <v>-4.4349157733537536E-2</v>
      </c>
      <c r="O904">
        <f>C904/MAX(C$2:C904)-1</f>
        <v>-5.3191489361702149E-2</v>
      </c>
      <c r="P904">
        <f t="shared" si="178"/>
        <v>1.1462610685238683E-2</v>
      </c>
      <c r="Q904">
        <f t="shared" si="179"/>
        <v>2.8293345405160731E-3</v>
      </c>
    </row>
    <row r="905" spans="1:17">
      <c r="A905" s="1">
        <v>35090</v>
      </c>
      <c r="B905">
        <v>1398.56</v>
      </c>
      <c r="C905">
        <v>9.84</v>
      </c>
      <c r="D905">
        <f t="shared" si="172"/>
        <v>-3.9462702631996166E-3</v>
      </c>
      <c r="E905">
        <f t="shared" si="168"/>
        <v>5.0942545217430935E-3</v>
      </c>
      <c r="F905">
        <f t="shared" si="173"/>
        <v>-3.938493971184176E-3</v>
      </c>
      <c r="G905">
        <f t="shared" si="169"/>
        <v>5.1072522982635871E-3</v>
      </c>
      <c r="H905" t="str">
        <f t="shared" si="174"/>
        <v/>
      </c>
      <c r="I905">
        <f t="shared" si="170"/>
        <v>5.0942545217430935E-3</v>
      </c>
      <c r="J905">
        <f t="shared" si="175"/>
        <v>-3.9462702631996166E-3</v>
      </c>
      <c r="K905" t="str">
        <f t="shared" si="171"/>
        <v/>
      </c>
      <c r="L905" t="str">
        <f t="shared" si="176"/>
        <v/>
      </c>
      <c r="M905">
        <f t="shared" si="177"/>
        <v>5.0942545217430935E-3</v>
      </c>
      <c r="N905">
        <f>B905/MAX(B$2:B905)-1</f>
        <v>-4.811298281436116E-2</v>
      </c>
      <c r="O905">
        <f>C905/MAX(C$2:C905)-1</f>
        <v>-4.8355899419729176E-2</v>
      </c>
      <c r="P905">
        <f t="shared" si="178"/>
        <v>9.0815137566273574E-3</v>
      </c>
      <c r="Q905">
        <f t="shared" si="179"/>
        <v>2.3382930086909646E-3</v>
      </c>
    </row>
    <row r="906" spans="1:17">
      <c r="A906" s="1">
        <v>35091</v>
      </c>
      <c r="B906">
        <v>1360.16</v>
      </c>
      <c r="C906">
        <v>9.7799999999999994</v>
      </c>
      <c r="D906">
        <f t="shared" si="172"/>
        <v>-2.7840795963128967E-2</v>
      </c>
      <c r="E906">
        <f t="shared" si="168"/>
        <v>-6.1162270174360944E-3</v>
      </c>
      <c r="F906">
        <f t="shared" si="173"/>
        <v>-2.7456812721656454E-2</v>
      </c>
      <c r="G906">
        <f t="shared" si="169"/>
        <v>-6.0975609756097615E-3</v>
      </c>
      <c r="H906" t="str">
        <f t="shared" si="174"/>
        <v/>
      </c>
      <c r="I906" t="str">
        <f t="shared" si="170"/>
        <v/>
      </c>
      <c r="J906">
        <f t="shared" si="175"/>
        <v>-2.7840795963128967E-2</v>
      </c>
      <c r="K906">
        <f t="shared" si="171"/>
        <v>-6.1162270174360944E-3</v>
      </c>
      <c r="L906" t="str">
        <f t="shared" si="176"/>
        <v/>
      </c>
      <c r="M906">
        <f t="shared" si="177"/>
        <v>-6.1162270174360944E-3</v>
      </c>
      <c r="N906">
        <f>B906/MAX(B$2:B906)-1</f>
        <v>-7.4248766377403408E-2</v>
      </c>
      <c r="O906">
        <f>C906/MAX(C$2:C906)-1</f>
        <v>-5.415860735009681E-2</v>
      </c>
      <c r="P906">
        <f t="shared" si="178"/>
        <v>2.1962265558427729E-2</v>
      </c>
      <c r="Q906">
        <f t="shared" si="179"/>
        <v>2.93315475010196E-3</v>
      </c>
    </row>
    <row r="907" spans="1:17">
      <c r="A907" s="1">
        <v>35094</v>
      </c>
      <c r="B907">
        <v>1394.46</v>
      </c>
      <c r="C907">
        <v>9.6199999999999992</v>
      </c>
      <c r="D907">
        <f t="shared" si="172"/>
        <v>2.4904903670926997E-2</v>
      </c>
      <c r="E907">
        <f t="shared" si="168"/>
        <v>-1.64952193691109E-2</v>
      </c>
      <c r="F907">
        <f t="shared" si="173"/>
        <v>2.5217621456299133E-2</v>
      </c>
      <c r="G907">
        <f t="shared" si="169"/>
        <v>-1.6359918200409052E-2</v>
      </c>
      <c r="H907">
        <f t="shared" si="174"/>
        <v>2.4904903670926997E-2</v>
      </c>
      <c r="I907" t="str">
        <f t="shared" si="170"/>
        <v/>
      </c>
      <c r="J907" t="str">
        <f t="shared" si="175"/>
        <v/>
      </c>
      <c r="K907">
        <f t="shared" si="171"/>
        <v>-1.64952193691109E-2</v>
      </c>
      <c r="L907">
        <f t="shared" si="176"/>
        <v>-1.64952193691109E-2</v>
      </c>
      <c r="M907" t="str">
        <f t="shared" si="177"/>
        <v/>
      </c>
      <c r="N907">
        <f>B907/MAX(B$2:B907)-1</f>
        <v>-5.0903522205206664E-2</v>
      </c>
      <c r="O907">
        <f>C907/MAX(C$2:C907)-1</f>
        <v>-6.9632495164410169E-2</v>
      </c>
      <c r="P907">
        <f t="shared" si="178"/>
        <v>-4.0554842978262728E-2</v>
      </c>
      <c r="Q907">
        <f t="shared" si="179"/>
        <v>4.8486843828216058E-3</v>
      </c>
    </row>
    <row r="908" spans="1:17">
      <c r="A908" s="1">
        <v>35095</v>
      </c>
      <c r="B908">
        <v>1409.28</v>
      </c>
      <c r="C908">
        <v>9.65</v>
      </c>
      <c r="D908">
        <f t="shared" si="172"/>
        <v>1.0571692114229847E-2</v>
      </c>
      <c r="E908">
        <f t="shared" si="168"/>
        <v>3.1136506732795752E-3</v>
      </c>
      <c r="F908">
        <f t="shared" si="173"/>
        <v>1.0627769889419492E-2</v>
      </c>
      <c r="G908">
        <f t="shared" si="169"/>
        <v>3.1185031185032575E-3</v>
      </c>
      <c r="H908">
        <f t="shared" si="174"/>
        <v>1.0571692114229847E-2</v>
      </c>
      <c r="I908">
        <f t="shared" si="170"/>
        <v>3.1136506732795752E-3</v>
      </c>
      <c r="J908" t="str">
        <f t="shared" si="175"/>
        <v/>
      </c>
      <c r="K908" t="str">
        <f t="shared" si="171"/>
        <v/>
      </c>
      <c r="L908">
        <f t="shared" si="176"/>
        <v>3.1136506732795752E-3</v>
      </c>
      <c r="M908" t="str">
        <f t="shared" si="177"/>
        <v/>
      </c>
      <c r="N908">
        <f>B908/MAX(B$2:B908)-1</f>
        <v>-4.0816743236345099E-2</v>
      </c>
      <c r="O908">
        <f>C908/MAX(C$2:C908)-1</f>
        <v>-6.6731141199226296E-2</v>
      </c>
      <c r="P908">
        <f t="shared" si="178"/>
        <v>-7.4302992601695816E-3</v>
      </c>
      <c r="Q908">
        <f t="shared" si="179"/>
        <v>4.4530452057510769E-3</v>
      </c>
    </row>
    <row r="909" spans="1:17">
      <c r="A909" s="1">
        <v>35096</v>
      </c>
      <c r="B909">
        <v>1409.12</v>
      </c>
      <c r="C909">
        <v>9.75</v>
      </c>
      <c r="D909">
        <f t="shared" si="172"/>
        <v>-1.1353959705650189E-4</v>
      </c>
      <c r="E909">
        <f t="shared" si="168"/>
        <v>1.0309369658861287E-2</v>
      </c>
      <c r="F909">
        <f t="shared" si="173"/>
        <v>-1.1353315168038947E-4</v>
      </c>
      <c r="G909">
        <f t="shared" si="169"/>
        <v>1.0362694300518172E-2</v>
      </c>
      <c r="H909" t="str">
        <f t="shared" si="174"/>
        <v/>
      </c>
      <c r="I909">
        <f t="shared" si="170"/>
        <v>1.0309369658861287E-2</v>
      </c>
      <c r="J909">
        <f t="shared" si="175"/>
        <v>-1.1353959705650189E-4</v>
      </c>
      <c r="K909" t="str">
        <f t="shared" si="171"/>
        <v/>
      </c>
      <c r="L909" t="str">
        <f t="shared" si="176"/>
        <v/>
      </c>
      <c r="M909">
        <f t="shared" si="177"/>
        <v>1.0309369658861287E-2</v>
      </c>
      <c r="N909">
        <f>B909/MAX(B$2:B909)-1</f>
        <v>-4.0925642334524448E-2</v>
      </c>
      <c r="O909">
        <f>C909/MAX(C$2:C909)-1</f>
        <v>-5.7059961315280461E-2</v>
      </c>
      <c r="P909">
        <f t="shared" si="178"/>
        <v>1.0477416986370391E-2</v>
      </c>
      <c r="Q909">
        <f t="shared" si="179"/>
        <v>3.2558391853013029E-3</v>
      </c>
    </row>
    <row r="910" spans="1:17">
      <c r="A910" s="1">
        <v>35097</v>
      </c>
      <c r="B910">
        <v>1424.97</v>
      </c>
      <c r="C910">
        <v>9.9700000000000006</v>
      </c>
      <c r="D910">
        <f t="shared" si="172"/>
        <v>1.1185364792412934E-2</v>
      </c>
      <c r="E910">
        <f t="shared" si="168"/>
        <v>2.2313298963991163E-2</v>
      </c>
      <c r="F910">
        <f t="shared" si="173"/>
        <v>1.1248154876802641E-2</v>
      </c>
      <c r="G910">
        <f t="shared" si="169"/>
        <v>2.2564102564102573E-2</v>
      </c>
      <c r="H910">
        <f t="shared" si="174"/>
        <v>1.1185364792412934E-2</v>
      </c>
      <c r="I910">
        <f t="shared" si="170"/>
        <v>2.2313298963991163E-2</v>
      </c>
      <c r="J910" t="str">
        <f t="shared" si="175"/>
        <v/>
      </c>
      <c r="K910" t="str">
        <f t="shared" si="171"/>
        <v/>
      </c>
      <c r="L910">
        <f t="shared" si="176"/>
        <v>2.2313298963991163E-2</v>
      </c>
      <c r="M910" t="str">
        <f t="shared" si="177"/>
        <v/>
      </c>
      <c r="N910">
        <f>B910/MAX(B$2:B910)-1</f>
        <v>-3.0137825421133191E-2</v>
      </c>
      <c r="O910">
        <f>C910/MAX(C$2:C910)-1</f>
        <v>-3.5783365570599579E-2</v>
      </c>
      <c r="P910">
        <f t="shared" si="178"/>
        <v>1.1190079935106123E-2</v>
      </c>
      <c r="Q910">
        <f t="shared" si="179"/>
        <v>1.2804492515591714E-3</v>
      </c>
    </row>
    <row r="911" spans="1:17">
      <c r="A911" s="1">
        <v>35098</v>
      </c>
      <c r="B911">
        <v>1424.37</v>
      </c>
      <c r="C911">
        <v>10</v>
      </c>
      <c r="D911">
        <f t="shared" si="172"/>
        <v>-4.2115016731490761E-4</v>
      </c>
      <c r="E911">
        <f t="shared" si="168"/>
        <v>3.0045090202987222E-3</v>
      </c>
      <c r="F911">
        <f t="shared" si="173"/>
        <v>-4.2106149603160503E-4</v>
      </c>
      <c r="G911">
        <f t="shared" si="169"/>
        <v>3.0090270812437314E-3</v>
      </c>
      <c r="H911" t="str">
        <f t="shared" si="174"/>
        <v/>
      </c>
      <c r="I911">
        <f t="shared" si="170"/>
        <v>3.0045090202987222E-3</v>
      </c>
      <c r="J911">
        <f t="shared" si="175"/>
        <v>-4.2115016731490761E-4</v>
      </c>
      <c r="K911" t="str">
        <f t="shared" si="171"/>
        <v/>
      </c>
      <c r="L911" t="str">
        <f t="shared" si="176"/>
        <v/>
      </c>
      <c r="M911">
        <f t="shared" si="177"/>
        <v>3.0045090202987222E-3</v>
      </c>
      <c r="N911">
        <f>B911/MAX(B$2:B911)-1</f>
        <v>-3.0546197039305834E-2</v>
      </c>
      <c r="O911">
        <f>C911/MAX(C$2:C911)-1</f>
        <v>-3.2882011605415817E-2</v>
      </c>
      <c r="P911">
        <f t="shared" si="178"/>
        <v>3.431533463889247E-3</v>
      </c>
      <c r="Q911">
        <f t="shared" si="179"/>
        <v>1.0812266872187006E-3</v>
      </c>
    </row>
    <row r="912" spans="1:17">
      <c r="A912" s="1">
        <v>35101</v>
      </c>
      <c r="B912">
        <v>1424.24</v>
      </c>
      <c r="C912">
        <v>9.94</v>
      </c>
      <c r="D912">
        <f t="shared" si="172"/>
        <v>-9.1272585640115615E-5</v>
      </c>
      <c r="E912">
        <f t="shared" si="168"/>
        <v>-6.0180723255630212E-3</v>
      </c>
      <c r="F912">
        <f t="shared" si="173"/>
        <v>-9.1268420424395202E-5</v>
      </c>
      <c r="G912">
        <f t="shared" si="169"/>
        <v>-6.0000000000000053E-3</v>
      </c>
      <c r="H912" t="str">
        <f t="shared" si="174"/>
        <v/>
      </c>
      <c r="I912" t="str">
        <f t="shared" si="170"/>
        <v/>
      </c>
      <c r="J912">
        <f t="shared" si="175"/>
        <v>-9.1272585640115615E-5</v>
      </c>
      <c r="K912">
        <f t="shared" si="171"/>
        <v>-6.0180723255630212E-3</v>
      </c>
      <c r="L912" t="str">
        <f t="shared" si="176"/>
        <v/>
      </c>
      <c r="M912">
        <f t="shared" si="177"/>
        <v>-6.0180723255630212E-3</v>
      </c>
      <c r="N912">
        <f>B912/MAX(B$2:B912)-1</f>
        <v>-3.0634677556576451E-2</v>
      </c>
      <c r="O912">
        <f>C912/MAX(C$2:C912)-1</f>
        <v>-3.8684719535783452E-2</v>
      </c>
      <c r="P912">
        <f t="shared" si="178"/>
        <v>-5.9092709093974127E-3</v>
      </c>
      <c r="Q912">
        <f t="shared" si="179"/>
        <v>1.4965075255622259E-3</v>
      </c>
    </row>
    <row r="913" spans="1:17">
      <c r="A913" s="1">
        <v>35102</v>
      </c>
      <c r="B913">
        <v>1441.72</v>
      </c>
      <c r="C913">
        <v>10.07</v>
      </c>
      <c r="D913">
        <f t="shared" si="172"/>
        <v>1.2198507136646801E-2</v>
      </c>
      <c r="E913">
        <f t="shared" si="168"/>
        <v>1.2993686061988398E-2</v>
      </c>
      <c r="F913">
        <f t="shared" si="173"/>
        <v>1.227321237993606E-2</v>
      </c>
      <c r="G913">
        <f t="shared" si="169"/>
        <v>1.3078470824949839E-2</v>
      </c>
      <c r="H913">
        <f t="shared" si="174"/>
        <v>1.2198507136646801E-2</v>
      </c>
      <c r="I913">
        <f t="shared" si="170"/>
        <v>1.2993686061988398E-2</v>
      </c>
      <c r="J913" t="str">
        <f t="shared" si="175"/>
        <v/>
      </c>
      <c r="K913" t="str">
        <f t="shared" si="171"/>
        <v/>
      </c>
      <c r="L913">
        <f t="shared" si="176"/>
        <v>1.2993686061988398E-2</v>
      </c>
      <c r="M913" t="str">
        <f t="shared" si="177"/>
        <v/>
      </c>
      <c r="N913">
        <f>B913/MAX(B$2:B913)-1</f>
        <v>-1.8737451080483192E-2</v>
      </c>
      <c r="O913">
        <f>C913/MAX(C$2:C913)-1</f>
        <v>-2.6112185686653744E-2</v>
      </c>
      <c r="P913">
        <f t="shared" si="178"/>
        <v>7.9549516391974606E-4</v>
      </c>
      <c r="Q913">
        <f t="shared" si="179"/>
        <v>6.8184624133428465E-4</v>
      </c>
    </row>
    <row r="914" spans="1:17">
      <c r="A914" s="1">
        <v>35103</v>
      </c>
      <c r="B914">
        <v>1411.71</v>
      </c>
      <c r="C914">
        <v>10.130000000000001</v>
      </c>
      <c r="D914">
        <f t="shared" si="172"/>
        <v>-2.1035109710187998E-2</v>
      </c>
      <c r="E914">
        <f t="shared" si="168"/>
        <v>5.9406115301211546E-3</v>
      </c>
      <c r="F914">
        <f t="shared" si="173"/>
        <v>-2.0815414921066533E-2</v>
      </c>
      <c r="G914">
        <f t="shared" si="169"/>
        <v>5.9582919563059278E-3</v>
      </c>
      <c r="H914" t="str">
        <f t="shared" si="174"/>
        <v/>
      </c>
      <c r="I914">
        <f t="shared" si="170"/>
        <v>5.9406115301211546E-3</v>
      </c>
      <c r="J914">
        <f t="shared" si="175"/>
        <v>-2.1035109710187998E-2</v>
      </c>
      <c r="K914" t="str">
        <f t="shared" si="171"/>
        <v/>
      </c>
      <c r="L914" t="str">
        <f t="shared" si="176"/>
        <v/>
      </c>
      <c r="M914">
        <f t="shared" si="177"/>
        <v>5.9406115301211546E-3</v>
      </c>
      <c r="N914">
        <f>B914/MAX(B$2:B914)-1</f>
        <v>-3.916283818274624E-2</v>
      </c>
      <c r="O914">
        <f>C914/MAX(C$2:C914)-1</f>
        <v>-2.0309477756286221E-2</v>
      </c>
      <c r="P914">
        <f t="shared" si="178"/>
        <v>2.7342859850284729E-2</v>
      </c>
      <c r="Q914">
        <f t="shared" si="179"/>
        <v>4.1247488673308477E-4</v>
      </c>
    </row>
    <row r="915" spans="1:17">
      <c r="A915" s="1">
        <v>35104</v>
      </c>
      <c r="B915">
        <v>1416.83</v>
      </c>
      <c r="C915">
        <v>10.1</v>
      </c>
      <c r="D915">
        <f t="shared" si="172"/>
        <v>3.6202461990778156E-3</v>
      </c>
      <c r="E915">
        <f t="shared" si="168"/>
        <v>-2.965894413378399E-3</v>
      </c>
      <c r="F915">
        <f t="shared" si="173"/>
        <v>3.6268072054457257E-3</v>
      </c>
      <c r="G915">
        <f t="shared" si="169"/>
        <v>-2.9615004935835687E-3</v>
      </c>
      <c r="H915">
        <f t="shared" si="174"/>
        <v>3.6202461990778156E-3</v>
      </c>
      <c r="I915" t="str">
        <f t="shared" si="170"/>
        <v/>
      </c>
      <c r="J915" t="str">
        <f t="shared" si="175"/>
        <v/>
      </c>
      <c r="K915">
        <f t="shared" si="171"/>
        <v>-2.965894413378399E-3</v>
      </c>
      <c r="L915">
        <f t="shared" si="176"/>
        <v>-2.965894413378399E-3</v>
      </c>
      <c r="M915" t="str">
        <f t="shared" si="177"/>
        <v/>
      </c>
      <c r="N915">
        <f>B915/MAX(B$2:B915)-1</f>
        <v>-3.56780670410074E-2</v>
      </c>
      <c r="O915">
        <f>C915/MAX(C$2:C915)-1</f>
        <v>-2.3210831721470093E-2</v>
      </c>
      <c r="P915">
        <f t="shared" si="178"/>
        <v>-6.5644995248523852E-3</v>
      </c>
      <c r="Q915">
        <f t="shared" si="179"/>
        <v>5.3874270920240236E-4</v>
      </c>
    </row>
    <row r="916" spans="1:17">
      <c r="A916" s="1">
        <v>35105</v>
      </c>
      <c r="B916">
        <v>1387.12</v>
      </c>
      <c r="C916">
        <v>10.08</v>
      </c>
      <c r="D916">
        <f t="shared" si="172"/>
        <v>-2.1192326485726515E-2</v>
      </c>
      <c r="E916">
        <f t="shared" si="168"/>
        <v>-1.9821612039912112E-3</v>
      </c>
      <c r="F916">
        <f t="shared" si="173"/>
        <v>-2.0969347063515054E-2</v>
      </c>
      <c r="G916">
        <f t="shared" si="169"/>
        <v>-1.980198019801982E-3</v>
      </c>
      <c r="H916" t="str">
        <f t="shared" si="174"/>
        <v/>
      </c>
      <c r="I916" t="str">
        <f t="shared" si="170"/>
        <v/>
      </c>
      <c r="J916">
        <f t="shared" si="175"/>
        <v>-2.1192326485726515E-2</v>
      </c>
      <c r="K916">
        <f t="shared" si="171"/>
        <v>-1.9821612039912112E-3</v>
      </c>
      <c r="L916" t="str">
        <f t="shared" si="176"/>
        <v/>
      </c>
      <c r="M916">
        <f t="shared" si="177"/>
        <v>-1.9821612039912112E-3</v>
      </c>
      <c r="N916">
        <f>B916/MAX(B$2:B916)-1</f>
        <v>-5.5899268334184127E-2</v>
      </c>
      <c r="O916">
        <f>C916/MAX(C$2:C916)-1</f>
        <v>-2.5145067698259194E-2</v>
      </c>
      <c r="P916">
        <f t="shared" si="178"/>
        <v>1.9395867725650273E-2</v>
      </c>
      <c r="Q916">
        <f t="shared" si="179"/>
        <v>6.3227442955003795E-4</v>
      </c>
    </row>
    <row r="917" spans="1:17">
      <c r="A917" s="1">
        <v>35108</v>
      </c>
      <c r="B917">
        <v>1389.94</v>
      </c>
      <c r="C917">
        <v>9.9700000000000006</v>
      </c>
      <c r="D917">
        <f t="shared" si="172"/>
        <v>2.0309254890385452E-3</v>
      </c>
      <c r="E917">
        <f t="shared" si="168"/>
        <v>-1.0972678669475556E-2</v>
      </c>
      <c r="F917">
        <f t="shared" si="173"/>
        <v>2.0329892150643403E-3</v>
      </c>
      <c r="G917">
        <f t="shared" si="169"/>
        <v>-1.0912698412698374E-2</v>
      </c>
      <c r="H917">
        <f t="shared" si="174"/>
        <v>2.0309254890385452E-3</v>
      </c>
      <c r="I917" t="str">
        <f t="shared" si="170"/>
        <v/>
      </c>
      <c r="J917" t="str">
        <f t="shared" si="175"/>
        <v/>
      </c>
      <c r="K917">
        <f t="shared" si="171"/>
        <v>-1.0972678669475556E-2</v>
      </c>
      <c r="L917">
        <f t="shared" si="176"/>
        <v>-1.0972678669475556E-2</v>
      </c>
      <c r="M917" t="str">
        <f t="shared" si="177"/>
        <v/>
      </c>
      <c r="N917">
        <f>B917/MAX(B$2:B917)-1</f>
        <v>-5.3979921728773195E-2</v>
      </c>
      <c r="O917">
        <f>C917/MAX(C$2:C917)-1</f>
        <v>-3.5783365570599579E-2</v>
      </c>
      <c r="P917">
        <f t="shared" si="178"/>
        <v>-1.2919422580990658E-2</v>
      </c>
      <c r="Q917">
        <f t="shared" si="179"/>
        <v>1.2804492515591714E-3</v>
      </c>
    </row>
    <row r="918" spans="1:17">
      <c r="A918" s="1">
        <v>35109</v>
      </c>
      <c r="B918">
        <v>1402.05</v>
      </c>
      <c r="C918">
        <v>9.82</v>
      </c>
      <c r="D918">
        <f t="shared" si="172"/>
        <v>8.6748705712460846E-3</v>
      </c>
      <c r="E918">
        <f t="shared" si="168"/>
        <v>-1.5159461607372443E-2</v>
      </c>
      <c r="F918">
        <f t="shared" si="173"/>
        <v>8.7126062995523945E-3</v>
      </c>
      <c r="G918">
        <f t="shared" si="169"/>
        <v>-1.5045135406218657E-2</v>
      </c>
      <c r="H918">
        <f t="shared" si="174"/>
        <v>8.6748705712460846E-3</v>
      </c>
      <c r="I918" t="str">
        <f t="shared" si="170"/>
        <v/>
      </c>
      <c r="J918" t="str">
        <f t="shared" si="175"/>
        <v/>
      </c>
      <c r="K918">
        <f t="shared" si="171"/>
        <v>-1.5159461607372443E-2</v>
      </c>
      <c r="L918">
        <f t="shared" si="176"/>
        <v>-1.5159461607372443E-2</v>
      </c>
      <c r="M918" t="str">
        <f t="shared" si="177"/>
        <v/>
      </c>
      <c r="N918">
        <f>B918/MAX(B$2:B918)-1</f>
        <v>-4.5737621235324211E-2</v>
      </c>
      <c r="O918">
        <f>C918/MAX(C$2:C918)-1</f>
        <v>-5.0290135396518387E-2</v>
      </c>
      <c r="P918">
        <f t="shared" si="178"/>
        <v>-2.3552537717284938E-2</v>
      </c>
      <c r="Q918">
        <f t="shared" si="179"/>
        <v>2.5290977182001518E-3</v>
      </c>
    </row>
    <row r="919" spans="1:17">
      <c r="A919" s="1">
        <v>35110</v>
      </c>
      <c r="B919">
        <v>1387.67</v>
      </c>
      <c r="C919">
        <v>9.89</v>
      </c>
      <c r="D919">
        <f t="shared" si="172"/>
        <v>-1.0309369658861213E-2</v>
      </c>
      <c r="E919">
        <f t="shared" si="168"/>
        <v>7.1030232682461735E-3</v>
      </c>
      <c r="F919">
        <f t="shared" si="173"/>
        <v>-1.025641025641022E-2</v>
      </c>
      <c r="G919">
        <f t="shared" si="169"/>
        <v>7.1283095723013723E-3</v>
      </c>
      <c r="H919" t="str">
        <f t="shared" si="174"/>
        <v/>
      </c>
      <c r="I919">
        <f t="shared" si="170"/>
        <v>7.1030232682461735E-3</v>
      </c>
      <c r="J919">
        <f t="shared" si="175"/>
        <v>-1.0309369658861213E-2</v>
      </c>
      <c r="K919" t="str">
        <f t="shared" si="171"/>
        <v/>
      </c>
      <c r="L919" t="str">
        <f t="shared" si="176"/>
        <v/>
      </c>
      <c r="M919">
        <f t="shared" si="177"/>
        <v>7.1030232682461735E-3</v>
      </c>
      <c r="N919">
        <f>B919/MAX(B$2:B919)-1</f>
        <v>-5.5524927684192593E-2</v>
      </c>
      <c r="O919">
        <f>C919/MAX(C$2:C919)-1</f>
        <v>-4.3520309477756203E-2</v>
      </c>
      <c r="P919">
        <f t="shared" si="178"/>
        <v>1.7564872365796624E-2</v>
      </c>
      <c r="Q919">
        <f t="shared" si="179"/>
        <v>1.8940173370396763E-3</v>
      </c>
    </row>
    <row r="920" spans="1:17">
      <c r="A920" s="1">
        <v>35111</v>
      </c>
      <c r="B920">
        <v>1388.26</v>
      </c>
      <c r="C920">
        <v>9.98</v>
      </c>
      <c r="D920">
        <f t="shared" si="172"/>
        <v>4.2508277145605693E-4</v>
      </c>
      <c r="E920">
        <f t="shared" si="168"/>
        <v>9.0589446887517529E-3</v>
      </c>
      <c r="F920">
        <f t="shared" si="173"/>
        <v>4.2517313194045947E-4</v>
      </c>
      <c r="G920">
        <f t="shared" si="169"/>
        <v>9.100101112234471E-3</v>
      </c>
      <c r="H920">
        <f t="shared" si="174"/>
        <v>4.2508277145605693E-4</v>
      </c>
      <c r="I920">
        <f t="shared" si="170"/>
        <v>9.0589446887517529E-3</v>
      </c>
      <c r="J920" t="str">
        <f t="shared" si="175"/>
        <v/>
      </c>
      <c r="K920" t="str">
        <f t="shared" si="171"/>
        <v/>
      </c>
      <c r="L920">
        <f t="shared" si="176"/>
        <v>9.0589446887517529E-3</v>
      </c>
      <c r="M920" t="str">
        <f t="shared" si="177"/>
        <v/>
      </c>
      <c r="N920">
        <f>B920/MAX(B$2:B920)-1</f>
        <v>-5.5123362259656306E-2</v>
      </c>
      <c r="O920">
        <f>C920/MAX(C$2:C920)-1</f>
        <v>-3.4816247582205029E-2</v>
      </c>
      <c r="P920">
        <f t="shared" si="178"/>
        <v>8.6712412015146345E-3</v>
      </c>
      <c r="Q920">
        <f t="shared" si="179"/>
        <v>1.2121710957053976E-3</v>
      </c>
    </row>
    <row r="921" spans="1:17">
      <c r="A921" s="1">
        <v>35112</v>
      </c>
      <c r="B921">
        <v>1346.09</v>
      </c>
      <c r="C921">
        <v>9.92</v>
      </c>
      <c r="D921">
        <f t="shared" si="172"/>
        <v>-3.0847070655427272E-2</v>
      </c>
      <c r="E921">
        <f t="shared" si="168"/>
        <v>-6.0301690265911877E-3</v>
      </c>
      <c r="F921">
        <f t="shared" si="173"/>
        <v>-3.0376154322677373E-2</v>
      </c>
      <c r="G921">
        <f t="shared" si="169"/>
        <v>-6.0120240480961984E-3</v>
      </c>
      <c r="H921" t="str">
        <f t="shared" si="174"/>
        <v/>
      </c>
      <c r="I921" t="str">
        <f t="shared" si="170"/>
        <v/>
      </c>
      <c r="J921">
        <f t="shared" si="175"/>
        <v>-3.0847070655427272E-2</v>
      </c>
      <c r="K921">
        <f t="shared" si="171"/>
        <v>-6.0301690265911877E-3</v>
      </c>
      <c r="L921" t="str">
        <f t="shared" si="176"/>
        <v/>
      </c>
      <c r="M921">
        <f t="shared" si="177"/>
        <v>-6.0301690265911877E-3</v>
      </c>
      <c r="N921">
        <f>B921/MAX(B$2:B921)-1</f>
        <v>-8.3825080823549447E-2</v>
      </c>
      <c r="O921">
        <f>C921/MAX(C$2:C921)-1</f>
        <v>-4.0618955512572552E-2</v>
      </c>
      <c r="P921">
        <f t="shared" si="178"/>
        <v>2.5127404181733759E-2</v>
      </c>
      <c r="Q921">
        <f t="shared" si="179"/>
        <v>1.6498995469323482E-3</v>
      </c>
    </row>
    <row r="922" spans="1:17">
      <c r="A922" s="1">
        <v>35116</v>
      </c>
      <c r="B922">
        <v>1352.17</v>
      </c>
      <c r="C922">
        <v>9.84</v>
      </c>
      <c r="D922">
        <f t="shared" si="172"/>
        <v>4.5066155894436253E-3</v>
      </c>
      <c r="E922">
        <f t="shared" si="168"/>
        <v>-8.0972102326193618E-3</v>
      </c>
      <c r="F922">
        <f t="shared" si="173"/>
        <v>4.5167856532626338E-3</v>
      </c>
      <c r="G922">
        <f t="shared" si="169"/>
        <v>-8.0645161290322509E-3</v>
      </c>
      <c r="H922">
        <f t="shared" si="174"/>
        <v>4.5066155894436253E-3</v>
      </c>
      <c r="I922" t="str">
        <f t="shared" si="170"/>
        <v/>
      </c>
      <c r="J922" t="str">
        <f t="shared" si="175"/>
        <v/>
      </c>
      <c r="K922">
        <f t="shared" si="171"/>
        <v>-8.0972102326193618E-3</v>
      </c>
      <c r="L922">
        <f t="shared" si="176"/>
        <v>-8.0972102326193618E-3</v>
      </c>
      <c r="M922" t="str">
        <f t="shared" si="177"/>
        <v/>
      </c>
      <c r="N922">
        <f>B922/MAX(B$2:B922)-1</f>
        <v>-7.968691509273429E-2</v>
      </c>
      <c r="O922">
        <f>C922/MAX(C$2:C922)-1</f>
        <v>-4.8355899419729176E-2</v>
      </c>
      <c r="P922">
        <f t="shared" si="178"/>
        <v>-1.2524730260343953E-2</v>
      </c>
      <c r="Q922">
        <f t="shared" si="179"/>
        <v>2.3382930086909646E-3</v>
      </c>
    </row>
    <row r="923" spans="1:17">
      <c r="A923" s="1">
        <v>35117</v>
      </c>
      <c r="B923">
        <v>1360.69</v>
      </c>
      <c r="C923">
        <v>9.94</v>
      </c>
      <c r="D923">
        <f t="shared" si="172"/>
        <v>6.2812146679728995E-3</v>
      </c>
      <c r="E923">
        <f t="shared" si="168"/>
        <v>1.0111309604320474E-2</v>
      </c>
      <c r="F923">
        <f t="shared" si="173"/>
        <v>6.3009828645805843E-3</v>
      </c>
      <c r="G923">
        <f t="shared" si="169"/>
        <v>1.0162601626016121E-2</v>
      </c>
      <c r="H923">
        <f t="shared" si="174"/>
        <v>6.2812146679728995E-3</v>
      </c>
      <c r="I923">
        <f t="shared" si="170"/>
        <v>1.0111309604320474E-2</v>
      </c>
      <c r="J923" t="str">
        <f t="shared" si="175"/>
        <v/>
      </c>
      <c r="K923" t="str">
        <f t="shared" si="171"/>
        <v/>
      </c>
      <c r="L923">
        <f t="shared" si="176"/>
        <v>1.0111309604320474E-2</v>
      </c>
      <c r="M923" t="str">
        <f t="shared" si="177"/>
        <v/>
      </c>
      <c r="N923">
        <f>B923/MAX(B$2:B923)-1</f>
        <v>-7.3888038114684362E-2</v>
      </c>
      <c r="O923">
        <f>C923/MAX(C$2:C923)-1</f>
        <v>-3.8684719535783452E-2</v>
      </c>
      <c r="P923">
        <f t="shared" si="178"/>
        <v>3.837439123275832E-3</v>
      </c>
      <c r="Q923">
        <f t="shared" si="179"/>
        <v>1.4965075255622259E-3</v>
      </c>
    </row>
    <row r="924" spans="1:17">
      <c r="A924" s="1">
        <v>35118</v>
      </c>
      <c r="B924">
        <v>1353.43</v>
      </c>
      <c r="C924">
        <v>9.94</v>
      </c>
      <c r="D924">
        <f t="shared" si="172"/>
        <v>-5.3498130630879681E-3</v>
      </c>
      <c r="E924">
        <f t="shared" si="168"/>
        <v>0</v>
      </c>
      <c r="F924">
        <f t="shared" si="173"/>
        <v>-5.3355282981428775E-3</v>
      </c>
      <c r="G924">
        <f t="shared" si="169"/>
        <v>0</v>
      </c>
      <c r="H924" t="str">
        <f t="shared" si="174"/>
        <v/>
      </c>
      <c r="I924" t="str">
        <f t="shared" si="170"/>
        <v/>
      </c>
      <c r="J924">
        <f t="shared" si="175"/>
        <v>-5.3498130630879681E-3</v>
      </c>
      <c r="K924" t="str">
        <f t="shared" si="171"/>
        <v/>
      </c>
      <c r="L924" t="str">
        <f t="shared" si="176"/>
        <v/>
      </c>
      <c r="M924">
        <f t="shared" si="177"/>
        <v>0</v>
      </c>
      <c r="N924">
        <f>B924/MAX(B$2:B924)-1</f>
        <v>-7.8829334694571984E-2</v>
      </c>
      <c r="O924">
        <f>C924/MAX(C$2:C924)-1</f>
        <v>-3.8684719535783452E-2</v>
      </c>
      <c r="P924">
        <f t="shared" si="178"/>
        <v>5.3641488662139469E-3</v>
      </c>
      <c r="Q924">
        <f t="shared" si="179"/>
        <v>1.4965075255622259E-3</v>
      </c>
    </row>
    <row r="925" spans="1:17">
      <c r="A925" s="1">
        <v>35119</v>
      </c>
      <c r="B925">
        <v>1333.36</v>
      </c>
      <c r="C925">
        <v>9.99</v>
      </c>
      <c r="D925">
        <f t="shared" si="172"/>
        <v>-1.494003871427774E-2</v>
      </c>
      <c r="E925">
        <f t="shared" si="168"/>
        <v>5.0175719919795707E-3</v>
      </c>
      <c r="F925">
        <f t="shared" si="173"/>
        <v>-1.4828990047509039E-2</v>
      </c>
      <c r="G925">
        <f t="shared" si="169"/>
        <v>5.0301810865192031E-3</v>
      </c>
      <c r="H925" t="str">
        <f t="shared" si="174"/>
        <v/>
      </c>
      <c r="I925">
        <f t="shared" si="170"/>
        <v>5.0175719919795707E-3</v>
      </c>
      <c r="J925">
        <f t="shared" si="175"/>
        <v>-1.494003871427774E-2</v>
      </c>
      <c r="K925" t="str">
        <f t="shared" si="171"/>
        <v/>
      </c>
      <c r="L925" t="str">
        <f t="shared" si="176"/>
        <v/>
      </c>
      <c r="M925">
        <f t="shared" si="177"/>
        <v>5.0175719919795707E-3</v>
      </c>
      <c r="N925">
        <f>B925/MAX(B$2:B925)-1</f>
        <v>-9.2489365322443451E-2</v>
      </c>
      <c r="O925">
        <f>C925/MAX(C$2:C925)-1</f>
        <v>-3.3849129593810368E-2</v>
      </c>
      <c r="P925">
        <f t="shared" si="178"/>
        <v>2.0158095329039227E-2</v>
      </c>
      <c r="Q925">
        <f t="shared" si="179"/>
        <v>1.1457635742585688E-3</v>
      </c>
    </row>
    <row r="926" spans="1:17">
      <c r="A926" s="1">
        <v>35122</v>
      </c>
      <c r="B926">
        <v>1348.05</v>
      </c>
      <c r="C926">
        <v>9.85</v>
      </c>
      <c r="D926">
        <f t="shared" si="172"/>
        <v>1.0957031538571586E-2</v>
      </c>
      <c r="E926">
        <f t="shared" si="168"/>
        <v>-1.4113137476464655E-2</v>
      </c>
      <c r="F926">
        <f t="shared" si="173"/>
        <v>1.101727965440702E-2</v>
      </c>
      <c r="G926">
        <f t="shared" si="169"/>
        <v>-1.4014014014014031E-2</v>
      </c>
      <c r="H926">
        <f t="shared" si="174"/>
        <v>1.0957031538571586E-2</v>
      </c>
      <c r="I926" t="str">
        <f t="shared" si="170"/>
        <v/>
      </c>
      <c r="J926" t="str">
        <f t="shared" si="175"/>
        <v/>
      </c>
      <c r="K926">
        <f t="shared" si="171"/>
        <v>-1.4113137476464655E-2</v>
      </c>
      <c r="L926">
        <f t="shared" si="176"/>
        <v>-1.4113137476464655E-2</v>
      </c>
      <c r="M926" t="str">
        <f t="shared" si="177"/>
        <v/>
      </c>
      <c r="N926">
        <f>B926/MAX(B$2:B926)-1</f>
        <v>-8.2491066870852503E-2</v>
      </c>
      <c r="O926">
        <f>C926/MAX(C$2:C926)-1</f>
        <v>-4.7388781431334626E-2</v>
      </c>
      <c r="P926">
        <f t="shared" si="178"/>
        <v>-2.475852210654339E-2</v>
      </c>
      <c r="Q926">
        <f t="shared" si="179"/>
        <v>2.2456966055468056E-3</v>
      </c>
    </row>
    <row r="927" spans="1:17">
      <c r="A927" s="1">
        <v>35123</v>
      </c>
      <c r="B927">
        <v>1366.42</v>
      </c>
      <c r="C927">
        <v>9.89</v>
      </c>
      <c r="D927">
        <f t="shared" si="172"/>
        <v>1.3535077157035507E-2</v>
      </c>
      <c r="E927">
        <f t="shared" si="168"/>
        <v>4.052690450623289E-3</v>
      </c>
      <c r="F927">
        <f t="shared" si="173"/>
        <v>1.3627090983272305E-2</v>
      </c>
      <c r="G927">
        <f t="shared" si="169"/>
        <v>4.0609137055838129E-3</v>
      </c>
      <c r="H927">
        <f t="shared" si="174"/>
        <v>1.3535077157035507E-2</v>
      </c>
      <c r="I927">
        <f t="shared" si="170"/>
        <v>4.052690450623289E-3</v>
      </c>
      <c r="J927" t="str">
        <f t="shared" si="175"/>
        <v/>
      </c>
      <c r="K927" t="str">
        <f t="shared" si="171"/>
        <v/>
      </c>
      <c r="L927">
        <f t="shared" si="176"/>
        <v>4.052690450623289E-3</v>
      </c>
      <c r="M927" t="str">
        <f t="shared" si="177"/>
        <v/>
      </c>
      <c r="N927">
        <f>B927/MAX(B$2:B927)-1</f>
        <v>-6.9988089161136635E-2</v>
      </c>
      <c r="O927">
        <f>C927/MAX(C$2:C927)-1</f>
        <v>-4.3520309477756203E-2</v>
      </c>
      <c r="P927">
        <f t="shared" si="178"/>
        <v>-9.4375706438635243E-3</v>
      </c>
      <c r="Q927">
        <f t="shared" si="179"/>
        <v>1.8940173370396763E-3</v>
      </c>
    </row>
    <row r="928" spans="1:17">
      <c r="A928" s="1">
        <v>35124</v>
      </c>
      <c r="B928">
        <v>1379.19</v>
      </c>
      <c r="C928">
        <v>10.06</v>
      </c>
      <c r="D928">
        <f t="shared" si="172"/>
        <v>9.302189373569263E-3</v>
      </c>
      <c r="E928">
        <f t="shared" si="168"/>
        <v>1.7043019036972442E-2</v>
      </c>
      <c r="F928">
        <f t="shared" si="173"/>
        <v>9.345589203905158E-3</v>
      </c>
      <c r="G928">
        <f t="shared" si="169"/>
        <v>1.7189079878665359E-2</v>
      </c>
      <c r="H928">
        <f t="shared" si="174"/>
        <v>9.302189373569263E-3</v>
      </c>
      <c r="I928">
        <f t="shared" si="170"/>
        <v>1.7043019036972442E-2</v>
      </c>
      <c r="J928" t="str">
        <f t="shared" si="175"/>
        <v/>
      </c>
      <c r="K928" t="str">
        <f t="shared" si="171"/>
        <v/>
      </c>
      <c r="L928">
        <f t="shared" si="176"/>
        <v>1.7043019036972442E-2</v>
      </c>
      <c r="M928" t="str">
        <f t="shared" si="177"/>
        <v/>
      </c>
      <c r="N928">
        <f>B928/MAX(B$2:B928)-1</f>
        <v>-6.1296579887697766E-2</v>
      </c>
      <c r="O928">
        <f>C928/MAX(C$2:C928)-1</f>
        <v>-2.7079303675048294E-2</v>
      </c>
      <c r="P928">
        <f t="shared" si="178"/>
        <v>7.7708673408347639E-3</v>
      </c>
      <c r="Q928">
        <f t="shared" si="179"/>
        <v>7.3328868752548404E-4</v>
      </c>
    </row>
    <row r="929" spans="1:17">
      <c r="A929" s="1">
        <v>35125</v>
      </c>
      <c r="B929">
        <v>1381.76</v>
      </c>
      <c r="C929">
        <v>10.18</v>
      </c>
      <c r="D929">
        <f t="shared" si="172"/>
        <v>1.8616785832910249E-3</v>
      </c>
      <c r="E929">
        <f t="shared" si="168"/>
        <v>1.1857846450783468E-2</v>
      </c>
      <c r="F929">
        <f t="shared" si="173"/>
        <v>1.8634125827476922E-3</v>
      </c>
      <c r="G929">
        <f t="shared" si="169"/>
        <v>1.1928429423459175E-2</v>
      </c>
      <c r="H929">
        <f t="shared" si="174"/>
        <v>1.8616785832910249E-3</v>
      </c>
      <c r="I929">
        <f t="shared" si="170"/>
        <v>1.1857846450783468E-2</v>
      </c>
      <c r="J929" t="str">
        <f t="shared" si="175"/>
        <v/>
      </c>
      <c r="K929" t="str">
        <f t="shared" si="171"/>
        <v/>
      </c>
      <c r="L929">
        <f t="shared" si="176"/>
        <v>1.1857846450783468E-2</v>
      </c>
      <c r="M929" t="str">
        <f t="shared" si="177"/>
        <v/>
      </c>
      <c r="N929">
        <f>B929/MAX(B$2:B929)-1</f>
        <v>-5.9547388123192158E-2</v>
      </c>
      <c r="O929">
        <f>C929/MAX(C$2:C929)-1</f>
        <v>-1.5473887814313358E-2</v>
      </c>
      <c r="P929">
        <f t="shared" si="178"/>
        <v>1.004629644550481E-2</v>
      </c>
      <c r="Q929">
        <f t="shared" si="179"/>
        <v>2.3944120408995545E-4</v>
      </c>
    </row>
    <row r="930" spans="1:17">
      <c r="A930" s="1">
        <v>35126</v>
      </c>
      <c r="B930">
        <v>1409.17</v>
      </c>
      <c r="C930">
        <v>10.199999999999999</v>
      </c>
      <c r="D930">
        <f t="shared" si="172"/>
        <v>1.9642829679662539E-2</v>
      </c>
      <c r="E930">
        <f t="shared" si="168"/>
        <v>1.9627091678486889E-3</v>
      </c>
      <c r="F930">
        <f t="shared" si="173"/>
        <v>1.9837019453450733E-2</v>
      </c>
      <c r="G930">
        <f t="shared" si="169"/>
        <v>1.9646365422396617E-3</v>
      </c>
      <c r="H930">
        <f t="shared" si="174"/>
        <v>1.9642829679662539E-2</v>
      </c>
      <c r="I930">
        <f t="shared" si="170"/>
        <v>1.9627091678486889E-3</v>
      </c>
      <c r="J930" t="str">
        <f t="shared" si="175"/>
        <v/>
      </c>
      <c r="K930" t="str">
        <f t="shared" si="171"/>
        <v/>
      </c>
      <c r="L930">
        <f t="shared" si="176"/>
        <v>1.9627091678486889E-3</v>
      </c>
      <c r="M930" t="str">
        <f t="shared" si="177"/>
        <v/>
      </c>
      <c r="N930">
        <f>B930/MAX(B$2:B930)-1</f>
        <v>-4.0891611366343339E-2</v>
      </c>
      <c r="O930">
        <f>C930/MAX(C$2:C930)-1</f>
        <v>-1.3539651837524258E-2</v>
      </c>
      <c r="P930">
        <f t="shared" si="178"/>
        <v>-1.7524744219217681E-2</v>
      </c>
      <c r="Q930">
        <f t="shared" si="179"/>
        <v>1.8332217188137402E-4</v>
      </c>
    </row>
    <row r="931" spans="1:17">
      <c r="A931" s="1">
        <v>35129</v>
      </c>
      <c r="B931">
        <v>1391.28</v>
      </c>
      <c r="C931">
        <v>10.210000000000001</v>
      </c>
      <c r="D931">
        <f t="shared" si="172"/>
        <v>-1.2776691866463252E-2</v>
      </c>
      <c r="E931">
        <f t="shared" si="168"/>
        <v>9.7991188634900892E-4</v>
      </c>
      <c r="F931">
        <f t="shared" si="173"/>
        <v>-1.269541645081862E-2</v>
      </c>
      <c r="G931">
        <f t="shared" si="169"/>
        <v>9.8039215686296366E-4</v>
      </c>
      <c r="H931" t="str">
        <f t="shared" si="174"/>
        <v/>
      </c>
      <c r="I931">
        <f t="shared" si="170"/>
        <v>9.7991188634900892E-4</v>
      </c>
      <c r="J931">
        <f t="shared" si="175"/>
        <v>-1.2776691866463252E-2</v>
      </c>
      <c r="K931" t="str">
        <f t="shared" si="171"/>
        <v/>
      </c>
      <c r="L931" t="str">
        <f t="shared" si="176"/>
        <v/>
      </c>
      <c r="M931">
        <f t="shared" si="177"/>
        <v>9.7991188634900892E-4</v>
      </c>
      <c r="N931">
        <f>B931/MAX(B$2:B931)-1</f>
        <v>-5.3067891781521159E-2</v>
      </c>
      <c r="O931">
        <f>C931/MAX(C$2:C931)-1</f>
        <v>-1.2572533849129486E-2</v>
      </c>
      <c r="P931">
        <f t="shared" si="178"/>
        <v>1.3851661215346089E-2</v>
      </c>
      <c r="Q931">
        <f t="shared" si="179"/>
        <v>1.580686073875067E-4</v>
      </c>
    </row>
    <row r="932" spans="1:17">
      <c r="A932" s="1">
        <v>35130</v>
      </c>
      <c r="B932">
        <v>1355.62</v>
      </c>
      <c r="C932">
        <v>10.199999999999999</v>
      </c>
      <c r="D932">
        <f t="shared" si="172"/>
        <v>-2.5965272460888884E-2</v>
      </c>
      <c r="E932">
        <f t="shared" si="168"/>
        <v>-9.7991188634891243E-4</v>
      </c>
      <c r="F932">
        <f t="shared" si="173"/>
        <v>-2.5631073543787131E-2</v>
      </c>
      <c r="G932">
        <f t="shared" si="169"/>
        <v>-9.7943192948102276E-4</v>
      </c>
      <c r="H932" t="str">
        <f t="shared" si="174"/>
        <v/>
      </c>
      <c r="I932" t="str">
        <f t="shared" si="170"/>
        <v/>
      </c>
      <c r="J932">
        <f t="shared" si="175"/>
        <v>-2.5965272460888884E-2</v>
      </c>
      <c r="K932">
        <f t="shared" si="171"/>
        <v>-9.7991188634891243E-4</v>
      </c>
      <c r="L932" t="str">
        <f t="shared" si="176"/>
        <v/>
      </c>
      <c r="M932">
        <f t="shared" si="177"/>
        <v>-9.7991188634891243E-4</v>
      </c>
      <c r="N932">
        <f>B932/MAX(B$2:B932)-1</f>
        <v>-7.7338778288242427E-2</v>
      </c>
      <c r="O932">
        <f>C932/MAX(C$2:C932)-1</f>
        <v>-1.3539651837524258E-2</v>
      </c>
      <c r="P932">
        <f t="shared" si="178"/>
        <v>2.5300110610017468E-2</v>
      </c>
      <c r="Q932">
        <f t="shared" si="179"/>
        <v>1.8332217188137402E-4</v>
      </c>
    </row>
    <row r="933" spans="1:17">
      <c r="A933" s="1">
        <v>35131</v>
      </c>
      <c r="B933">
        <v>1366.7</v>
      </c>
      <c r="C933">
        <v>10.11</v>
      </c>
      <c r="D933">
        <f t="shared" si="172"/>
        <v>8.1401607320565981E-3</v>
      </c>
      <c r="E933">
        <f t="shared" si="168"/>
        <v>-8.8626872578453173E-3</v>
      </c>
      <c r="F933">
        <f t="shared" si="173"/>
        <v>8.1733819211875502E-3</v>
      </c>
      <c r="G933">
        <f t="shared" si="169"/>
        <v>-8.8235294117646745E-3</v>
      </c>
      <c r="H933">
        <f t="shared" si="174"/>
        <v>8.1401607320565981E-3</v>
      </c>
      <c r="I933" t="str">
        <f t="shared" si="170"/>
        <v/>
      </c>
      <c r="J933" t="str">
        <f t="shared" si="175"/>
        <v/>
      </c>
      <c r="K933">
        <f t="shared" si="171"/>
        <v>-8.8626872578453173E-3</v>
      </c>
      <c r="L933">
        <f t="shared" si="176"/>
        <v>-8.8626872578453173E-3</v>
      </c>
      <c r="M933" t="str">
        <f t="shared" si="177"/>
        <v/>
      </c>
      <c r="N933">
        <f>B933/MAX(B$2:B933)-1</f>
        <v>-6.9797515739322802E-2</v>
      </c>
      <c r="O933">
        <f>C933/MAX(C$2:C933)-1</f>
        <v>-2.2243713733075432E-2</v>
      </c>
      <c r="P933">
        <f t="shared" si="178"/>
        <v>-1.6859115344389219E-2</v>
      </c>
      <c r="Q933">
        <f t="shared" si="179"/>
        <v>4.9478280063900858E-4</v>
      </c>
    </row>
    <row r="934" spans="1:17">
      <c r="A934" s="1">
        <v>35132</v>
      </c>
      <c r="B934">
        <v>1401.69</v>
      </c>
      <c r="C934">
        <v>10.199999999999999</v>
      </c>
      <c r="D934">
        <f t="shared" si="172"/>
        <v>2.527957647861595E-2</v>
      </c>
      <c r="E934">
        <f t="shared" si="168"/>
        <v>8.8626872578453243E-3</v>
      </c>
      <c r="F934">
        <f t="shared" si="173"/>
        <v>2.5601814589887972E-2</v>
      </c>
      <c r="G934">
        <f t="shared" si="169"/>
        <v>8.9020771513352859E-3</v>
      </c>
      <c r="H934">
        <f t="shared" si="174"/>
        <v>2.527957647861595E-2</v>
      </c>
      <c r="I934">
        <f t="shared" si="170"/>
        <v>8.8626872578453243E-3</v>
      </c>
      <c r="J934" t="str">
        <f t="shared" si="175"/>
        <v/>
      </c>
      <c r="K934" t="str">
        <f t="shared" si="171"/>
        <v/>
      </c>
      <c r="L934">
        <f t="shared" si="176"/>
        <v>8.8626872578453243E-3</v>
      </c>
      <c r="M934" t="str">
        <f t="shared" si="177"/>
        <v/>
      </c>
      <c r="N934">
        <f>B934/MAX(B$2:B934)-1</f>
        <v>-4.5982644206227663E-2</v>
      </c>
      <c r="O934">
        <f>C934/MAX(C$2:C934)-1</f>
        <v>-1.3539651837524258E-2</v>
      </c>
      <c r="P934">
        <f t="shared" si="178"/>
        <v>-1.6282866509192417E-2</v>
      </c>
      <c r="Q934">
        <f t="shared" si="179"/>
        <v>1.8332217188137402E-4</v>
      </c>
    </row>
    <row r="935" spans="1:17">
      <c r="A935" s="1">
        <v>35133</v>
      </c>
      <c r="B935">
        <v>1395.07</v>
      </c>
      <c r="C935">
        <v>10.220000000000001</v>
      </c>
      <c r="D935">
        <f t="shared" si="172"/>
        <v>-4.7340582413698019E-3</v>
      </c>
      <c r="E935">
        <f t="shared" si="168"/>
        <v>1.9588644853331932E-3</v>
      </c>
      <c r="F935">
        <f t="shared" si="173"/>
        <v>-4.7228702494845898E-3</v>
      </c>
      <c r="G935">
        <f t="shared" si="169"/>
        <v>1.9607843137257053E-3</v>
      </c>
      <c r="H935" t="str">
        <f t="shared" si="174"/>
        <v/>
      </c>
      <c r="I935">
        <f t="shared" si="170"/>
        <v>1.9588644853331932E-3</v>
      </c>
      <c r="J935">
        <f t="shared" si="175"/>
        <v>-4.7340582413698019E-3</v>
      </c>
      <c r="K935" t="str">
        <f t="shared" si="171"/>
        <v/>
      </c>
      <c r="L935" t="str">
        <f t="shared" si="176"/>
        <v/>
      </c>
      <c r="M935">
        <f t="shared" si="177"/>
        <v>1.9588644853331932E-3</v>
      </c>
      <c r="N935">
        <f>B935/MAX(B$2:B935)-1</f>
        <v>-5.0488344393397999E-2</v>
      </c>
      <c r="O935">
        <f>C935/MAX(C$2:C935)-1</f>
        <v>-1.1605415860734936E-2</v>
      </c>
      <c r="P935">
        <f t="shared" si="178"/>
        <v>6.7153703862217196E-3</v>
      </c>
      <c r="Q935">
        <f t="shared" si="179"/>
        <v>1.3468567730059801E-4</v>
      </c>
    </row>
    <row r="936" spans="1:17">
      <c r="A936" s="1">
        <v>35136</v>
      </c>
      <c r="B936">
        <v>1383.62</v>
      </c>
      <c r="C936">
        <v>9.99</v>
      </c>
      <c r="D936">
        <f t="shared" si="172"/>
        <v>-8.2413402046499617E-3</v>
      </c>
      <c r="E936">
        <f t="shared" si="168"/>
        <v>-2.2761992115096254E-2</v>
      </c>
      <c r="F936">
        <f t="shared" si="173"/>
        <v>-8.2074734601131905E-3</v>
      </c>
      <c r="G936">
        <f t="shared" si="169"/>
        <v>-2.2504892367906093E-2</v>
      </c>
      <c r="H936" t="str">
        <f t="shared" si="174"/>
        <v/>
      </c>
      <c r="I936" t="str">
        <f t="shared" si="170"/>
        <v/>
      </c>
      <c r="J936">
        <f t="shared" si="175"/>
        <v>-8.2413402046499617E-3</v>
      </c>
      <c r="K936">
        <f t="shared" si="171"/>
        <v>-2.2761992115096254E-2</v>
      </c>
      <c r="L936" t="str">
        <f t="shared" si="176"/>
        <v/>
      </c>
      <c r="M936">
        <f t="shared" si="177"/>
        <v>-2.2761992115096254E-2</v>
      </c>
      <c r="N936">
        <f>B936/MAX(B$2:B936)-1</f>
        <v>-5.8281436106857321E-2</v>
      </c>
      <c r="O936">
        <f>C936/MAX(C$2:C936)-1</f>
        <v>-3.3849129593810368E-2</v>
      </c>
      <c r="P936">
        <f t="shared" si="178"/>
        <v>-1.4415735675759711E-2</v>
      </c>
      <c r="Q936">
        <f t="shared" si="179"/>
        <v>1.1457635742585688E-3</v>
      </c>
    </row>
    <row r="937" spans="1:17">
      <c r="A937" s="1">
        <v>35137</v>
      </c>
      <c r="B937">
        <v>1359.15</v>
      </c>
      <c r="C937">
        <v>9.9700000000000006</v>
      </c>
      <c r="D937">
        <f t="shared" si="172"/>
        <v>-1.784374866717164E-2</v>
      </c>
      <c r="E937">
        <f t="shared" si="168"/>
        <v>-2.0040086867151429E-3</v>
      </c>
      <c r="F937">
        <f t="shared" si="173"/>
        <v>-1.7685491681241783E-2</v>
      </c>
      <c r="G937">
        <f t="shared" si="169"/>
        <v>-2.0020020020019569E-3</v>
      </c>
      <c r="H937" t="str">
        <f t="shared" si="174"/>
        <v/>
      </c>
      <c r="I937" t="str">
        <f t="shared" si="170"/>
        <v/>
      </c>
      <c r="J937">
        <f t="shared" si="175"/>
        <v>-1.784374866717164E-2</v>
      </c>
      <c r="K937">
        <f t="shared" si="171"/>
        <v>-2.0040086867151429E-3</v>
      </c>
      <c r="L937" t="str">
        <f t="shared" si="176"/>
        <v/>
      </c>
      <c r="M937">
        <f t="shared" si="177"/>
        <v>-2.0040086867151429E-3</v>
      </c>
      <c r="N937">
        <f>B937/MAX(B$2:B937)-1</f>
        <v>-7.4936191934660501E-2</v>
      </c>
      <c r="O937">
        <f>C937/MAX(C$2:C937)-1</f>
        <v>-3.5783365570599579E-2</v>
      </c>
      <c r="P937">
        <f t="shared" si="178"/>
        <v>1.5965853651171535E-2</v>
      </c>
      <c r="Q937">
        <f t="shared" si="179"/>
        <v>1.2804492515591714E-3</v>
      </c>
    </row>
    <row r="938" spans="1:17">
      <c r="A938" s="1">
        <v>35138</v>
      </c>
      <c r="B938">
        <v>1392.14</v>
      </c>
      <c r="C938">
        <v>9.86</v>
      </c>
      <c r="D938">
        <f t="shared" si="172"/>
        <v>2.3982627213531935E-2</v>
      </c>
      <c r="E938">
        <f t="shared" si="168"/>
        <v>-1.1094415359202988E-2</v>
      </c>
      <c r="F938">
        <f t="shared" si="173"/>
        <v>2.4272523268219048E-2</v>
      </c>
      <c r="G938">
        <f t="shared" si="169"/>
        <v>-1.1033099297893756E-2</v>
      </c>
      <c r="H938">
        <f t="shared" si="174"/>
        <v>2.3982627213531935E-2</v>
      </c>
      <c r="I938" t="str">
        <f t="shared" si="170"/>
        <v/>
      </c>
      <c r="J938" t="str">
        <f t="shared" si="175"/>
        <v/>
      </c>
      <c r="K938">
        <f t="shared" si="171"/>
        <v>-1.1094415359202988E-2</v>
      </c>
      <c r="L938">
        <f t="shared" si="176"/>
        <v>-1.1094415359202988E-2</v>
      </c>
      <c r="M938" t="str">
        <f t="shared" si="177"/>
        <v/>
      </c>
      <c r="N938">
        <f>B938/MAX(B$2:B938)-1</f>
        <v>-5.2482559128807171E-2</v>
      </c>
      <c r="O938">
        <f>C938/MAX(C$2:C938)-1</f>
        <v>-4.6421663442940075E-2</v>
      </c>
      <c r="P938">
        <f t="shared" si="178"/>
        <v>-3.4468973602318931E-2</v>
      </c>
      <c r="Q938">
        <f t="shared" si="179"/>
        <v>2.154970836809599E-3</v>
      </c>
    </row>
    <row r="939" spans="1:17">
      <c r="A939" s="1">
        <v>35139</v>
      </c>
      <c r="B939">
        <v>1458.47</v>
      </c>
      <c r="C939">
        <v>10.029999999999999</v>
      </c>
      <c r="D939">
        <f t="shared" si="172"/>
        <v>4.6545809468698594E-2</v>
      </c>
      <c r="E939">
        <f t="shared" si="168"/>
        <v>1.709443335930004E-2</v>
      </c>
      <c r="F939">
        <f t="shared" si="173"/>
        <v>4.7646070079158553E-2</v>
      </c>
      <c r="G939">
        <f t="shared" si="169"/>
        <v>1.7241379310344751E-2</v>
      </c>
      <c r="H939">
        <f t="shared" si="174"/>
        <v>4.6545809468698594E-2</v>
      </c>
      <c r="I939">
        <f t="shared" si="170"/>
        <v>1.709443335930004E-2</v>
      </c>
      <c r="J939" t="str">
        <f t="shared" si="175"/>
        <v/>
      </c>
      <c r="K939" t="str">
        <f t="shared" si="171"/>
        <v/>
      </c>
      <c r="L939">
        <f t="shared" si="176"/>
        <v>1.709443335930004E-2</v>
      </c>
      <c r="M939" t="str">
        <f t="shared" si="177"/>
        <v/>
      </c>
      <c r="N939">
        <f>B939/MAX(B$2:B939)-1</f>
        <v>-7.3370767398331926E-3</v>
      </c>
      <c r="O939">
        <f>C939/MAX(C$2:C939)-1</f>
        <v>-2.9980657640232167E-2</v>
      </c>
      <c r="P939">
        <f t="shared" si="178"/>
        <v>-2.902191077423355E-2</v>
      </c>
      <c r="Q939">
        <f t="shared" si="179"/>
        <v>8.9883983254081137E-4</v>
      </c>
    </row>
    <row r="940" spans="1:17">
      <c r="A940" s="1">
        <v>35140</v>
      </c>
      <c r="B940">
        <v>1464.47</v>
      </c>
      <c r="C940">
        <v>10.09</v>
      </c>
      <c r="D940">
        <f t="shared" si="172"/>
        <v>4.105461232460199E-3</v>
      </c>
      <c r="E940">
        <f t="shared" si="168"/>
        <v>5.9642323916733707E-3</v>
      </c>
      <c r="F940">
        <f t="shared" si="173"/>
        <v>4.113900183068564E-3</v>
      </c>
      <c r="G940">
        <f t="shared" si="169"/>
        <v>5.9820538384844912E-3</v>
      </c>
      <c r="H940">
        <f t="shared" si="174"/>
        <v>4.105461232460199E-3</v>
      </c>
      <c r="I940">
        <f t="shared" si="170"/>
        <v>5.9642323916733707E-3</v>
      </c>
      <c r="J940" t="str">
        <f t="shared" si="175"/>
        <v/>
      </c>
      <c r="K940" t="str">
        <f t="shared" si="171"/>
        <v/>
      </c>
      <c r="L940">
        <f t="shared" si="176"/>
        <v>5.9642323916733707E-3</v>
      </c>
      <c r="M940" t="str">
        <f t="shared" si="177"/>
        <v/>
      </c>
      <c r="N940">
        <f>B940/MAX(B$2:B940)-1</f>
        <v>-3.2533605581078762E-3</v>
      </c>
      <c r="O940">
        <f>C940/MAX(C$2:C940)-1</f>
        <v>-2.4177949709864643E-2</v>
      </c>
      <c r="P940">
        <f t="shared" si="178"/>
        <v>1.8604997451736605E-3</v>
      </c>
      <c r="Q940">
        <f t="shared" si="179"/>
        <v>5.8457325217274375E-4</v>
      </c>
    </row>
    <row r="941" spans="1:17">
      <c r="A941" s="1">
        <v>35143</v>
      </c>
      <c r="B941">
        <v>1456.63</v>
      </c>
      <c r="C941">
        <v>10.15</v>
      </c>
      <c r="D941">
        <f t="shared" si="172"/>
        <v>-5.3678537708687132E-3</v>
      </c>
      <c r="E941">
        <f t="shared" si="168"/>
        <v>5.9288711222788741E-3</v>
      </c>
      <c r="F941">
        <f t="shared" si="173"/>
        <v>-5.3534725873524147E-3</v>
      </c>
      <c r="G941">
        <f t="shared" si="169"/>
        <v>5.946481665014991E-3</v>
      </c>
      <c r="H941" t="str">
        <f t="shared" si="174"/>
        <v/>
      </c>
      <c r="I941">
        <f t="shared" si="170"/>
        <v>5.9288711222788741E-3</v>
      </c>
      <c r="J941">
        <f t="shared" si="175"/>
        <v>-5.3678537708687132E-3</v>
      </c>
      <c r="K941" t="str">
        <f t="shared" si="171"/>
        <v/>
      </c>
      <c r="L941" t="str">
        <f t="shared" si="176"/>
        <v/>
      </c>
      <c r="M941">
        <f t="shared" si="177"/>
        <v>5.9288711222788741E-3</v>
      </c>
      <c r="N941">
        <f>B941/MAX(B$2:B941)-1</f>
        <v>-8.5894163688956526E-3</v>
      </c>
      <c r="O941">
        <f>C941/MAX(C$2:C941)-1</f>
        <v>-1.8375241779497009E-2</v>
      </c>
      <c r="P941">
        <f t="shared" si="178"/>
        <v>1.1360773843710925E-2</v>
      </c>
      <c r="Q941">
        <f t="shared" si="179"/>
        <v>3.3764951045497243E-4</v>
      </c>
    </row>
    <row r="942" spans="1:17">
      <c r="A942" s="1">
        <v>35144</v>
      </c>
      <c r="B942">
        <v>1493.87</v>
      </c>
      <c r="C942">
        <v>10.16</v>
      </c>
      <c r="D942">
        <f t="shared" si="172"/>
        <v>2.524451970119114E-2</v>
      </c>
      <c r="E942">
        <f t="shared" si="168"/>
        <v>9.8473666253955983E-4</v>
      </c>
      <c r="F942">
        <f t="shared" si="173"/>
        <v>2.5565860925560902E-2</v>
      </c>
      <c r="G942">
        <f t="shared" si="169"/>
        <v>9.852216748769127E-4</v>
      </c>
      <c r="H942">
        <f t="shared" si="174"/>
        <v>2.524451970119114E-2</v>
      </c>
      <c r="I942">
        <f t="shared" si="170"/>
        <v>9.8473666253955983E-4</v>
      </c>
      <c r="J942" t="str">
        <f t="shared" si="175"/>
        <v/>
      </c>
      <c r="K942" t="str">
        <f t="shared" si="171"/>
        <v/>
      </c>
      <c r="L942">
        <f t="shared" si="176"/>
        <v>9.8473666253955983E-4</v>
      </c>
      <c r="M942" t="str">
        <f t="shared" si="177"/>
        <v/>
      </c>
      <c r="N942">
        <f>B942/MAX(B$2:B942)-1</f>
        <v>0</v>
      </c>
      <c r="O942">
        <f>C942/MAX(C$2:C942)-1</f>
        <v>-1.7408123791102459E-2</v>
      </c>
      <c r="P942">
        <f t="shared" si="178"/>
        <v>-2.396787976980852E-2</v>
      </c>
      <c r="Q942">
        <f t="shared" si="179"/>
        <v>3.0304277392634744E-4</v>
      </c>
    </row>
    <row r="943" spans="1:17">
      <c r="A943" s="1">
        <v>35145</v>
      </c>
      <c r="B943">
        <v>1500.64</v>
      </c>
      <c r="C943">
        <v>10.1</v>
      </c>
      <c r="D943">
        <f t="shared" si="172"/>
        <v>4.5216155794356241E-3</v>
      </c>
      <c r="E943">
        <f t="shared" si="168"/>
        <v>-5.9230183031221675E-3</v>
      </c>
      <c r="F943">
        <f t="shared" si="173"/>
        <v>4.5318535080027811E-3</v>
      </c>
      <c r="G943">
        <f t="shared" si="169"/>
        <v>-5.9055118110237226E-3</v>
      </c>
      <c r="H943">
        <f t="shared" si="174"/>
        <v>4.5216155794356241E-3</v>
      </c>
      <c r="I943" t="str">
        <f t="shared" si="170"/>
        <v/>
      </c>
      <c r="J943" t="str">
        <f t="shared" si="175"/>
        <v/>
      </c>
      <c r="K943">
        <f t="shared" si="171"/>
        <v>-5.9230183031221675E-3</v>
      </c>
      <c r="L943">
        <f t="shared" si="176"/>
        <v>-5.9230183031221675E-3</v>
      </c>
      <c r="M943" t="str">
        <f t="shared" si="177"/>
        <v/>
      </c>
      <c r="N943">
        <f>B943/MAX(B$2:B943)-1</f>
        <v>0</v>
      </c>
      <c r="O943">
        <f>C943/MAX(C$2:C943)-1</f>
        <v>-2.3210831721470093E-2</v>
      </c>
      <c r="P943">
        <f t="shared" si="178"/>
        <v>-1.0390278100766426E-2</v>
      </c>
      <c r="Q943">
        <f t="shared" si="179"/>
        <v>5.3874270920240236E-4</v>
      </c>
    </row>
    <row r="944" spans="1:17">
      <c r="A944" s="1">
        <v>35146</v>
      </c>
      <c r="B944">
        <v>1527.35</v>
      </c>
      <c r="C944">
        <v>10.130000000000001</v>
      </c>
      <c r="D944">
        <f t="shared" si="172"/>
        <v>1.7642523790550653E-2</v>
      </c>
      <c r="E944">
        <f t="shared" si="168"/>
        <v>2.965894413378248E-3</v>
      </c>
      <c r="F944">
        <f t="shared" si="173"/>
        <v>1.7799072395777715E-2</v>
      </c>
      <c r="G944">
        <f t="shared" si="169"/>
        <v>2.9702970297029729E-3</v>
      </c>
      <c r="H944">
        <f t="shared" si="174"/>
        <v>1.7642523790550653E-2</v>
      </c>
      <c r="I944">
        <f t="shared" si="170"/>
        <v>2.965894413378248E-3</v>
      </c>
      <c r="J944" t="str">
        <f t="shared" si="175"/>
        <v/>
      </c>
      <c r="K944" t="str">
        <f t="shared" si="171"/>
        <v/>
      </c>
      <c r="L944">
        <f t="shared" si="176"/>
        <v>2.965894413378248E-3</v>
      </c>
      <c r="M944" t="str">
        <f t="shared" si="177"/>
        <v/>
      </c>
      <c r="N944">
        <f>B944/MAX(B$2:B944)-1</f>
        <v>0</v>
      </c>
      <c r="O944">
        <f>C944/MAX(C$2:C944)-1</f>
        <v>-2.0309477756286221E-2</v>
      </c>
      <c r="P944">
        <f t="shared" si="178"/>
        <v>-1.4569452624052404E-2</v>
      </c>
      <c r="Q944">
        <f t="shared" si="179"/>
        <v>4.1247488673308477E-4</v>
      </c>
    </row>
    <row r="945" spans="1:17">
      <c r="A945" s="1">
        <v>35147</v>
      </c>
      <c r="B945">
        <v>1527.46</v>
      </c>
      <c r="C945">
        <v>10.29</v>
      </c>
      <c r="D945">
        <f t="shared" si="172"/>
        <v>7.2017572318941965E-5</v>
      </c>
      <c r="E945">
        <f t="shared" si="168"/>
        <v>1.567123158536601E-2</v>
      </c>
      <c r="F945">
        <f t="shared" si="173"/>
        <v>7.2020165646557999E-5</v>
      </c>
      <c r="G945">
        <f t="shared" si="169"/>
        <v>1.579466929911133E-2</v>
      </c>
      <c r="H945">
        <f t="shared" si="174"/>
        <v>7.2017572318941965E-5</v>
      </c>
      <c r="I945">
        <f t="shared" si="170"/>
        <v>1.567123158536601E-2</v>
      </c>
      <c r="J945" t="str">
        <f t="shared" si="175"/>
        <v/>
      </c>
      <c r="K945" t="str">
        <f t="shared" si="171"/>
        <v/>
      </c>
      <c r="L945">
        <f t="shared" si="176"/>
        <v>1.567123158536601E-2</v>
      </c>
      <c r="M945" t="str">
        <f t="shared" si="177"/>
        <v/>
      </c>
      <c r="N945">
        <f>B945/MAX(B$2:B945)-1</f>
        <v>0</v>
      </c>
      <c r="O945">
        <f>C945/MAX(C$2:C945)-1</f>
        <v>-4.8355899419729731E-3</v>
      </c>
      <c r="P945">
        <f t="shared" si="178"/>
        <v>1.572151686721579E-2</v>
      </c>
      <c r="Q945">
        <f t="shared" si="179"/>
        <v>2.3382930086910183E-5</v>
      </c>
    </row>
    <row r="946" spans="1:17">
      <c r="A946" s="1">
        <v>35150</v>
      </c>
      <c r="B946">
        <v>1523.86</v>
      </c>
      <c r="C946">
        <v>10.32</v>
      </c>
      <c r="D946">
        <f t="shared" si="172"/>
        <v>-2.3596356136780785E-3</v>
      </c>
      <c r="E946">
        <f t="shared" si="168"/>
        <v>2.9112102074585343E-3</v>
      </c>
      <c r="F946">
        <f t="shared" si="173"/>
        <v>-2.3568538619670454E-3</v>
      </c>
      <c r="G946">
        <f t="shared" si="169"/>
        <v>2.9154518950438302E-3</v>
      </c>
      <c r="H946" t="str">
        <f t="shared" si="174"/>
        <v/>
      </c>
      <c r="I946">
        <f t="shared" si="170"/>
        <v>2.9112102074585343E-3</v>
      </c>
      <c r="J946">
        <f t="shared" si="175"/>
        <v>-2.3596356136780785E-3</v>
      </c>
      <c r="K946" t="str">
        <f t="shared" si="171"/>
        <v/>
      </c>
      <c r="L946" t="str">
        <f t="shared" si="176"/>
        <v/>
      </c>
      <c r="M946">
        <f t="shared" si="177"/>
        <v>2.9112102074585343E-3</v>
      </c>
      <c r="N946">
        <f>B946/MAX(B$2:B946)-1</f>
        <v>-2.3568538619670454E-3</v>
      </c>
      <c r="O946">
        <f>C946/MAX(C$2:C946)-1</f>
        <v>-1.9342359767891004E-3</v>
      </c>
      <c r="P946">
        <f t="shared" si="178"/>
        <v>5.2847611667763417E-3</v>
      </c>
      <c r="Q946">
        <f t="shared" si="179"/>
        <v>3.7412688139052854E-6</v>
      </c>
    </row>
    <row r="947" spans="1:17">
      <c r="A947" s="1">
        <v>35151</v>
      </c>
      <c r="B947">
        <v>1507.73</v>
      </c>
      <c r="C947">
        <v>10.37</v>
      </c>
      <c r="D947">
        <f t="shared" si="172"/>
        <v>-1.0641381065242726E-2</v>
      </c>
      <c r="E947">
        <f t="shared" si="168"/>
        <v>4.8332621880190739E-3</v>
      </c>
      <c r="F947">
        <f t="shared" si="173"/>
        <v>-1.0584961873137844E-2</v>
      </c>
      <c r="G947">
        <f t="shared" si="169"/>
        <v>4.8449612403098641E-3</v>
      </c>
      <c r="H947" t="str">
        <f t="shared" si="174"/>
        <v/>
      </c>
      <c r="I947">
        <f t="shared" si="170"/>
        <v>4.8332621880190739E-3</v>
      </c>
      <c r="J947">
        <f t="shared" si="175"/>
        <v>-1.0641381065242726E-2</v>
      </c>
      <c r="K947" t="str">
        <f t="shared" si="171"/>
        <v/>
      </c>
      <c r="L947" t="str">
        <f t="shared" si="176"/>
        <v/>
      </c>
      <c r="M947">
        <f t="shared" si="177"/>
        <v>4.8332621880190739E-3</v>
      </c>
      <c r="N947">
        <f>B947/MAX(B$2:B947)-1</f>
        <v>-1.2916868526835379E-2</v>
      </c>
      <c r="O947">
        <f>C947/MAX(C$2:C947)-1</f>
        <v>0</v>
      </c>
      <c r="P947">
        <f t="shared" si="178"/>
        <v>1.5594995546721613E-2</v>
      </c>
      <c r="Q947">
        <f t="shared" si="179"/>
        <v>0</v>
      </c>
    </row>
    <row r="948" spans="1:17">
      <c r="A948" s="1">
        <v>35152</v>
      </c>
      <c r="B948">
        <v>1508.52</v>
      </c>
      <c r="C948">
        <v>10.33</v>
      </c>
      <c r="D948">
        <f t="shared" si="172"/>
        <v>5.2382927016290503E-4</v>
      </c>
      <c r="E948">
        <f t="shared" si="168"/>
        <v>-3.8647391098887212E-3</v>
      </c>
      <c r="F948">
        <f t="shared" si="173"/>
        <v>5.2396649267438811E-4</v>
      </c>
      <c r="G948">
        <f t="shared" si="169"/>
        <v>-3.8572806171648377E-3</v>
      </c>
      <c r="H948">
        <f t="shared" si="174"/>
        <v>5.2382927016290503E-4</v>
      </c>
      <c r="I948" t="str">
        <f t="shared" si="170"/>
        <v/>
      </c>
      <c r="J948" t="str">
        <f t="shared" si="175"/>
        <v/>
      </c>
      <c r="K948">
        <f t="shared" si="171"/>
        <v>-3.8647391098887212E-3</v>
      </c>
      <c r="L948">
        <f t="shared" si="176"/>
        <v>-3.8647391098887212E-3</v>
      </c>
      <c r="M948" t="str">
        <f t="shared" si="177"/>
        <v/>
      </c>
      <c r="N948">
        <f>B948/MAX(B$2:B948)-1</f>
        <v>-1.2399670040459387E-2</v>
      </c>
      <c r="O948">
        <f>C948/MAX(C$2:C948)-1</f>
        <v>-3.8572806171648377E-3</v>
      </c>
      <c r="P948">
        <f t="shared" si="178"/>
        <v>-4.3789526853590388E-3</v>
      </c>
      <c r="Q948">
        <f t="shared" si="179"/>
        <v>1.4878613759555551E-5</v>
      </c>
    </row>
    <row r="949" spans="1:17">
      <c r="A949" s="1">
        <v>35153</v>
      </c>
      <c r="B949">
        <v>1487.92</v>
      </c>
      <c r="C949">
        <v>10.130000000000001</v>
      </c>
      <c r="D949">
        <f t="shared" si="172"/>
        <v>-1.3749866207868553E-2</v>
      </c>
      <c r="E949">
        <f t="shared" si="168"/>
        <v>-1.9550964870955055E-2</v>
      </c>
      <c r="F949">
        <f t="shared" si="173"/>
        <v>-1.3655768567867765E-2</v>
      </c>
      <c r="G949">
        <f t="shared" si="169"/>
        <v>-1.9361084220716251E-2</v>
      </c>
      <c r="H949" t="str">
        <f t="shared" si="174"/>
        <v/>
      </c>
      <c r="I949" t="str">
        <f t="shared" si="170"/>
        <v/>
      </c>
      <c r="J949">
        <f t="shared" si="175"/>
        <v>-1.3749866207868553E-2</v>
      </c>
      <c r="K949">
        <f t="shared" si="171"/>
        <v>-1.9550964870955055E-2</v>
      </c>
      <c r="L949" t="str">
        <f t="shared" si="176"/>
        <v/>
      </c>
      <c r="M949">
        <f t="shared" si="177"/>
        <v>-1.9550964870955055E-2</v>
      </c>
      <c r="N949">
        <f>B949/MAX(B$2:B949)-1</f>
        <v>-2.5886111583936722E-2</v>
      </c>
      <c r="O949">
        <f>C949/MAX(C$2:C949)-1</f>
        <v>-2.3143683702989248E-2</v>
      </c>
      <c r="P949">
        <f t="shared" si="178"/>
        <v>-5.7843047802536018E-3</v>
      </c>
      <c r="Q949">
        <f t="shared" si="179"/>
        <v>5.3563009534401008E-4</v>
      </c>
    </row>
    <row r="950" spans="1:17">
      <c r="A950" s="1">
        <v>35154</v>
      </c>
      <c r="B950">
        <v>1498.58</v>
      </c>
      <c r="C950">
        <v>10.23</v>
      </c>
      <c r="D950">
        <f t="shared" si="172"/>
        <v>7.1388215448796302E-3</v>
      </c>
      <c r="E950">
        <f t="shared" si="168"/>
        <v>9.8232617029430196E-3</v>
      </c>
      <c r="F950">
        <f t="shared" si="173"/>
        <v>7.1643636754663564E-3</v>
      </c>
      <c r="G950">
        <f t="shared" si="169"/>
        <v>9.8716683119446369E-3</v>
      </c>
      <c r="H950">
        <f t="shared" si="174"/>
        <v>7.1388215448796302E-3</v>
      </c>
      <c r="I950">
        <f t="shared" si="170"/>
        <v>9.8232617029430196E-3</v>
      </c>
      <c r="J950" t="str">
        <f t="shared" si="175"/>
        <v/>
      </c>
      <c r="K950" t="str">
        <f t="shared" si="171"/>
        <v/>
      </c>
      <c r="L950">
        <f t="shared" si="176"/>
        <v>9.8232617029430196E-3</v>
      </c>
      <c r="M950" t="str">
        <f t="shared" si="177"/>
        <v/>
      </c>
      <c r="N950">
        <f>B950/MAX(B$2:B950)-1</f>
        <v>-1.8907205426001439E-2</v>
      </c>
      <c r="O950">
        <f>C950/MAX(C$2:C950)-1</f>
        <v>-1.3500482160077043E-2</v>
      </c>
      <c r="P950">
        <f t="shared" si="178"/>
        <v>2.6880464938199289E-3</v>
      </c>
      <c r="Q950">
        <f t="shared" si="179"/>
        <v>1.822630185545585E-4</v>
      </c>
    </row>
    <row r="951" spans="1:17">
      <c r="A951" s="1">
        <v>35157</v>
      </c>
      <c r="B951">
        <v>1505.97</v>
      </c>
      <c r="C951">
        <v>10.1</v>
      </c>
      <c r="D951">
        <f t="shared" si="172"/>
        <v>4.9192157909506403E-3</v>
      </c>
      <c r="E951">
        <f t="shared" si="168"/>
        <v>-1.2789156116321447E-2</v>
      </c>
      <c r="F951">
        <f t="shared" si="173"/>
        <v>4.9313349971307208E-3</v>
      </c>
      <c r="G951">
        <f t="shared" si="169"/>
        <v>-1.270772238514184E-2</v>
      </c>
      <c r="H951">
        <f t="shared" si="174"/>
        <v>4.9192157909506403E-3</v>
      </c>
      <c r="I951" t="str">
        <f t="shared" si="170"/>
        <v/>
      </c>
      <c r="J951" t="str">
        <f t="shared" si="175"/>
        <v/>
      </c>
      <c r="K951">
        <f t="shared" si="171"/>
        <v>-1.2789156116321447E-2</v>
      </c>
      <c r="L951">
        <f t="shared" si="176"/>
        <v>-1.2789156116321447E-2</v>
      </c>
      <c r="M951" t="str">
        <f t="shared" si="177"/>
        <v/>
      </c>
      <c r="N951">
        <f>B951/MAX(B$2:B951)-1</f>
        <v>-1.406910819268592E-2</v>
      </c>
      <c r="O951">
        <f>C951/MAX(C$2:C951)-1</f>
        <v>-2.6036644165863043E-2</v>
      </c>
      <c r="P951">
        <f t="shared" si="178"/>
        <v>-1.7552500124123349E-2</v>
      </c>
      <c r="Q951">
        <f t="shared" si="179"/>
        <v>6.7790683941977006E-4</v>
      </c>
    </row>
    <row r="952" spans="1:17">
      <c r="A952" s="1">
        <v>35158</v>
      </c>
      <c r="B952">
        <v>1494.73</v>
      </c>
      <c r="C952">
        <v>10.08</v>
      </c>
      <c r="D952">
        <f t="shared" si="172"/>
        <v>-7.4916203351099719E-3</v>
      </c>
      <c r="E952">
        <f t="shared" si="168"/>
        <v>-1.9821612039912112E-3</v>
      </c>
      <c r="F952">
        <f t="shared" si="173"/>
        <v>-7.4636280935210797E-3</v>
      </c>
      <c r="G952">
        <f t="shared" si="169"/>
        <v>-1.980198019801982E-3</v>
      </c>
      <c r="H952" t="str">
        <f t="shared" si="174"/>
        <v/>
      </c>
      <c r="I952" t="str">
        <f t="shared" si="170"/>
        <v/>
      </c>
      <c r="J952">
        <f t="shared" si="175"/>
        <v>-7.4916203351099719E-3</v>
      </c>
      <c r="K952">
        <f t="shared" si="171"/>
        <v>-1.9821612039912112E-3</v>
      </c>
      <c r="L952" t="str">
        <f t="shared" si="176"/>
        <v/>
      </c>
      <c r="M952">
        <f t="shared" si="177"/>
        <v>-1.9821612039912112E-3</v>
      </c>
      <c r="N952">
        <f>B952/MAX(B$2:B952)-1</f>
        <v>-2.1427729695049358E-2</v>
      </c>
      <c r="O952">
        <f>C952/MAX(C$2:C952)-1</f>
        <v>-2.7965284474445462E-2</v>
      </c>
      <c r="P952">
        <f t="shared" si="178"/>
        <v>5.5246641119925943E-3</v>
      </c>
      <c r="Q952">
        <f t="shared" si="179"/>
        <v>7.8205713573666037E-4</v>
      </c>
    </row>
    <row r="953" spans="1:17">
      <c r="A953" s="1">
        <v>35159</v>
      </c>
      <c r="B953">
        <v>1487.37</v>
      </c>
      <c r="C953">
        <v>9.98</v>
      </c>
      <c r="D953">
        <f t="shared" si="172"/>
        <v>-4.9361288649518746E-3</v>
      </c>
      <c r="E953">
        <f t="shared" si="168"/>
        <v>-9.970172319849915E-3</v>
      </c>
      <c r="F953">
        <f t="shared" si="173"/>
        <v>-4.9239662012537933E-3</v>
      </c>
      <c r="G953">
        <f t="shared" si="169"/>
        <v>-9.9206349206348854E-3</v>
      </c>
      <c r="H953" t="str">
        <f t="shared" si="174"/>
        <v/>
      </c>
      <c r="I953" t="str">
        <f t="shared" si="170"/>
        <v/>
      </c>
      <c r="J953">
        <f t="shared" si="175"/>
        <v>-4.9361288649518746E-3</v>
      </c>
      <c r="K953">
        <f t="shared" si="171"/>
        <v>-9.970172319849915E-3</v>
      </c>
      <c r="L953" t="str">
        <f t="shared" si="176"/>
        <v/>
      </c>
      <c r="M953">
        <f t="shared" si="177"/>
        <v>-9.970172319849915E-3</v>
      </c>
      <c r="N953">
        <f>B953/MAX(B$2:B953)-1</f>
        <v>-2.6246186479515154E-2</v>
      </c>
      <c r="O953">
        <f>C953/MAX(C$2:C953)-1</f>
        <v>-3.7608486017357667E-2</v>
      </c>
      <c r="P953">
        <f t="shared" si="178"/>
        <v>-5.0213938931943369E-3</v>
      </c>
      <c r="Q953">
        <f t="shared" si="179"/>
        <v>1.4143982205177873E-3</v>
      </c>
    </row>
    <row r="954" spans="1:17">
      <c r="A954" s="1">
        <v>35160</v>
      </c>
      <c r="B954">
        <v>1501.34</v>
      </c>
      <c r="C954">
        <v>10.06</v>
      </c>
      <c r="D954">
        <f t="shared" si="172"/>
        <v>9.3485829962536536E-3</v>
      </c>
      <c r="E954">
        <f t="shared" si="168"/>
        <v>7.9840743482205486E-3</v>
      </c>
      <c r="F954">
        <f t="shared" si="173"/>
        <v>9.3924174885873235E-3</v>
      </c>
      <c r="G954">
        <f t="shared" si="169"/>
        <v>8.0160320641282645E-3</v>
      </c>
      <c r="H954">
        <f t="shared" si="174"/>
        <v>9.3485829962536536E-3</v>
      </c>
      <c r="I954">
        <f t="shared" si="170"/>
        <v>7.9840743482205486E-3</v>
      </c>
      <c r="J954" t="str">
        <f t="shared" si="175"/>
        <v/>
      </c>
      <c r="K954" t="str">
        <f t="shared" si="171"/>
        <v/>
      </c>
      <c r="L954">
        <f t="shared" si="176"/>
        <v>7.9840743482205486E-3</v>
      </c>
      <c r="M954" t="str">
        <f t="shared" si="177"/>
        <v/>
      </c>
      <c r="N954">
        <f>B954/MAX(B$2:B954)-1</f>
        <v>-1.7100284131826737E-2</v>
      </c>
      <c r="O954">
        <f>C954/MAX(C$2:C954)-1</f>
        <v>-2.9893924783027881E-2</v>
      </c>
      <c r="P954">
        <f t="shared" si="178"/>
        <v>-1.3635781293894755E-3</v>
      </c>
      <c r="Q954">
        <f t="shared" si="179"/>
        <v>8.9364673893332859E-4</v>
      </c>
    </row>
    <row r="955" spans="1:17">
      <c r="A955" s="1">
        <v>35161</v>
      </c>
      <c r="B955">
        <v>1516.35</v>
      </c>
      <c r="C955">
        <v>10.14</v>
      </c>
      <c r="D955">
        <f t="shared" si="172"/>
        <v>9.9480886292829199E-3</v>
      </c>
      <c r="E955">
        <f t="shared" si="168"/>
        <v>7.9208334914440577E-3</v>
      </c>
      <c r="F955">
        <f t="shared" si="173"/>
        <v>9.9977353564149052E-3</v>
      </c>
      <c r="G955">
        <f t="shared" si="169"/>
        <v>7.9522862823062646E-3</v>
      </c>
      <c r="H955">
        <f t="shared" si="174"/>
        <v>9.9480886292829199E-3</v>
      </c>
      <c r="I955">
        <f t="shared" si="170"/>
        <v>7.9208334914440577E-3</v>
      </c>
      <c r="J955" t="str">
        <f t="shared" si="175"/>
        <v/>
      </c>
      <c r="K955" t="str">
        <f t="shared" si="171"/>
        <v/>
      </c>
      <c r="L955">
        <f t="shared" si="176"/>
        <v>7.9208334914440577E-3</v>
      </c>
      <c r="M955" t="str">
        <f t="shared" si="177"/>
        <v/>
      </c>
      <c r="N955">
        <f>B955/MAX(B$2:B955)-1</f>
        <v>-7.273512890681344E-3</v>
      </c>
      <c r="O955">
        <f>C955/MAX(C$2:C955)-1</f>
        <v>-2.2179363548698094E-2</v>
      </c>
      <c r="P955">
        <f t="shared" si="178"/>
        <v>-2.0252016440283072E-3</v>
      </c>
      <c r="Q955">
        <f t="shared" si="179"/>
        <v>4.9192416742531778E-4</v>
      </c>
    </row>
    <row r="956" spans="1:17">
      <c r="A956" s="1">
        <v>35164</v>
      </c>
      <c r="B956">
        <v>1504.46</v>
      </c>
      <c r="C956">
        <v>10.15</v>
      </c>
      <c r="D956">
        <f t="shared" si="172"/>
        <v>-7.8721014574631952E-3</v>
      </c>
      <c r="E956">
        <f t="shared" si="168"/>
        <v>9.8570732475912817E-4</v>
      </c>
      <c r="F956">
        <f t="shared" si="173"/>
        <v>-7.8411976126883109E-3</v>
      </c>
      <c r="G956">
        <f t="shared" si="169"/>
        <v>9.8619329388549559E-4</v>
      </c>
      <c r="H956" t="str">
        <f t="shared" si="174"/>
        <v/>
      </c>
      <c r="I956">
        <f t="shared" si="170"/>
        <v>9.8570732475912817E-4</v>
      </c>
      <c r="J956">
        <f t="shared" si="175"/>
        <v>-7.8721014574631952E-3</v>
      </c>
      <c r="K956" t="str">
        <f t="shared" si="171"/>
        <v/>
      </c>
      <c r="L956" t="str">
        <f t="shared" si="176"/>
        <v/>
      </c>
      <c r="M956">
        <f t="shared" si="177"/>
        <v>9.8570732475912817E-4</v>
      </c>
      <c r="N956">
        <f>B956/MAX(B$2:B956)-1</f>
        <v>-1.5057677451455365E-2</v>
      </c>
      <c r="O956">
        <f>C956/MAX(C$2:C956)-1</f>
        <v>-2.121504339440683E-2</v>
      </c>
      <c r="P956">
        <f t="shared" si="178"/>
        <v>8.89715525915169E-3</v>
      </c>
      <c r="Q956">
        <f t="shared" si="179"/>
        <v>4.5007806622656484E-4</v>
      </c>
    </row>
    <row r="957" spans="1:17">
      <c r="A957" s="1">
        <v>35165</v>
      </c>
      <c r="B957">
        <v>1500.59</v>
      </c>
      <c r="C957">
        <v>10.02</v>
      </c>
      <c r="D957">
        <f t="shared" si="172"/>
        <v>-2.5756657223554988E-3</v>
      </c>
      <c r="E957">
        <f t="shared" si="168"/>
        <v>-1.2890609831077673E-2</v>
      </c>
      <c r="F957">
        <f t="shared" si="173"/>
        <v>-2.572351541416884E-3</v>
      </c>
      <c r="G957">
        <f t="shared" si="169"/>
        <v>-1.2807881773399088E-2</v>
      </c>
      <c r="H957" t="str">
        <f t="shared" si="174"/>
        <v/>
      </c>
      <c r="I957" t="str">
        <f t="shared" si="170"/>
        <v/>
      </c>
      <c r="J957">
        <f t="shared" si="175"/>
        <v>-2.5756657223554988E-3</v>
      </c>
      <c r="K957">
        <f t="shared" si="171"/>
        <v>-1.2890609831077673E-2</v>
      </c>
      <c r="L957" t="str">
        <f t="shared" si="176"/>
        <v/>
      </c>
      <c r="M957">
        <f t="shared" si="177"/>
        <v>-1.2890609831077673E-2</v>
      </c>
      <c r="N957">
        <f>B957/MAX(B$2:B957)-1</f>
        <v>-1.7591295353069913E-2</v>
      </c>
      <c r="O957">
        <f>C957/MAX(C$2:C957)-1</f>
        <v>-3.375120540019283E-2</v>
      </c>
      <c r="P957">
        <f t="shared" si="178"/>
        <v>-1.0261927517048575E-2</v>
      </c>
      <c r="Q957">
        <f t="shared" si="179"/>
        <v>1.1391438659660057E-3</v>
      </c>
    </row>
    <row r="958" spans="1:17">
      <c r="A958" s="1">
        <v>35166</v>
      </c>
      <c r="B958">
        <v>1467.17</v>
      </c>
      <c r="C958">
        <v>10.02</v>
      </c>
      <c r="D958">
        <f t="shared" si="172"/>
        <v>-2.2522988905343863E-2</v>
      </c>
      <c r="E958">
        <f t="shared" si="168"/>
        <v>0</v>
      </c>
      <c r="F958">
        <f t="shared" si="173"/>
        <v>-2.2271239978941537E-2</v>
      </c>
      <c r="G958">
        <f t="shared" si="169"/>
        <v>0</v>
      </c>
      <c r="H958" t="str">
        <f t="shared" si="174"/>
        <v/>
      </c>
      <c r="I958" t="str">
        <f t="shared" si="170"/>
        <v/>
      </c>
      <c r="J958">
        <f t="shared" si="175"/>
        <v>-2.2522988905343863E-2</v>
      </c>
      <c r="K958" t="str">
        <f t="shared" si="171"/>
        <v/>
      </c>
      <c r="L958" t="str">
        <f t="shared" si="176"/>
        <v/>
      </c>
      <c r="M958">
        <f t="shared" si="177"/>
        <v>0</v>
      </c>
      <c r="N958">
        <f>B958/MAX(B$2:B958)-1</f>
        <v>-3.947075537166278E-2</v>
      </c>
      <c r="O958">
        <f>C958/MAX(C$2:C958)-1</f>
        <v>-3.375120540019283E-2</v>
      </c>
      <c r="P958">
        <f t="shared" si="178"/>
        <v>2.277854645337607E-2</v>
      </c>
      <c r="Q958">
        <f t="shared" si="179"/>
        <v>1.1391438659660057E-3</v>
      </c>
    </row>
    <row r="959" spans="1:17">
      <c r="A959" s="1">
        <v>35167</v>
      </c>
      <c r="B959">
        <v>1440.51</v>
      </c>
      <c r="C959">
        <v>9.93</v>
      </c>
      <c r="D959">
        <f t="shared" si="172"/>
        <v>-1.8338157648510305E-2</v>
      </c>
      <c r="E959">
        <f t="shared" si="168"/>
        <v>-9.0226175996375307E-3</v>
      </c>
      <c r="F959">
        <f t="shared" si="173"/>
        <v>-1.8171036757839931E-2</v>
      </c>
      <c r="G959">
        <f t="shared" si="169"/>
        <v>-8.9820359281437279E-3</v>
      </c>
      <c r="H959" t="str">
        <f t="shared" si="174"/>
        <v/>
      </c>
      <c r="I959" t="str">
        <f t="shared" si="170"/>
        <v/>
      </c>
      <c r="J959">
        <f t="shared" si="175"/>
        <v>-1.8338157648510305E-2</v>
      </c>
      <c r="K959">
        <f t="shared" si="171"/>
        <v>-9.0226175996375307E-3</v>
      </c>
      <c r="L959" t="str">
        <f t="shared" si="176"/>
        <v/>
      </c>
      <c r="M959">
        <f t="shared" si="177"/>
        <v>-9.0226175996375307E-3</v>
      </c>
      <c r="N959">
        <f>B959/MAX(B$2:B959)-1</f>
        <v>-5.6924567582784524E-2</v>
      </c>
      <c r="O959">
        <f>C959/MAX(C$2:C959)-1</f>
        <v>-4.2430086788813881E-2</v>
      </c>
      <c r="P959">
        <f t="shared" si="178"/>
        <v>9.3590647390890958E-3</v>
      </c>
      <c r="Q959">
        <f t="shared" si="179"/>
        <v>1.8003122649062782E-3</v>
      </c>
    </row>
    <row r="960" spans="1:17">
      <c r="A960" s="1">
        <v>35168</v>
      </c>
      <c r="B960">
        <v>1356.56</v>
      </c>
      <c r="C960">
        <v>9.68</v>
      </c>
      <c r="D960">
        <f t="shared" si="172"/>
        <v>-6.0045133935631309E-2</v>
      </c>
      <c r="E960">
        <f t="shared" si="168"/>
        <v>-2.5498576768595627E-2</v>
      </c>
      <c r="F960">
        <f t="shared" si="173"/>
        <v>-5.827797099638321E-2</v>
      </c>
      <c r="G960">
        <f t="shared" si="169"/>
        <v>-2.5176233635448186E-2</v>
      </c>
      <c r="H960" t="str">
        <f t="shared" si="174"/>
        <v/>
      </c>
      <c r="I960" t="str">
        <f t="shared" si="170"/>
        <v/>
      </c>
      <c r="J960">
        <f t="shared" si="175"/>
        <v>-6.0045133935631309E-2</v>
      </c>
      <c r="K960">
        <f t="shared" si="171"/>
        <v>-2.5498576768595627E-2</v>
      </c>
      <c r="L960" t="str">
        <f t="shared" si="176"/>
        <v/>
      </c>
      <c r="M960">
        <f t="shared" si="177"/>
        <v>-2.5498576768595627E-2</v>
      </c>
      <c r="N960">
        <f>B960/MAX(B$2:B960)-1</f>
        <v>-0.11188509028059657</v>
      </c>
      <c r="O960">
        <f>C960/MAX(C$2:C960)-1</f>
        <v>-6.6538090646094505E-2</v>
      </c>
      <c r="P960">
        <f t="shared" si="178"/>
        <v>3.5150220915993735E-2</v>
      </c>
      <c r="Q960">
        <f t="shared" si="179"/>
        <v>4.4273175068278887E-3</v>
      </c>
    </row>
    <row r="961" spans="1:17">
      <c r="A961" s="1">
        <v>35171</v>
      </c>
      <c r="B961">
        <v>1401.44</v>
      </c>
      <c r="C961">
        <v>9.4499999999999993</v>
      </c>
      <c r="D961">
        <f t="shared" si="172"/>
        <v>3.2548195815906886E-2</v>
      </c>
      <c r="E961">
        <f t="shared" si="168"/>
        <v>-2.4047159782834324E-2</v>
      </c>
      <c r="F961">
        <f t="shared" si="173"/>
        <v>3.3083682255115932E-2</v>
      </c>
      <c r="G961">
        <f t="shared" si="169"/>
        <v>-2.3760330578512456E-2</v>
      </c>
      <c r="H961">
        <f t="shared" si="174"/>
        <v>3.2548195815906886E-2</v>
      </c>
      <c r="I961" t="str">
        <f t="shared" si="170"/>
        <v/>
      </c>
      <c r="J961" t="str">
        <f t="shared" si="175"/>
        <v/>
      </c>
      <c r="K961">
        <f t="shared" si="171"/>
        <v>-2.4047159782834324E-2</v>
      </c>
      <c r="L961">
        <f t="shared" si="176"/>
        <v>-2.4047159782834324E-2</v>
      </c>
      <c r="M961" t="str">
        <f t="shared" si="177"/>
        <v/>
      </c>
      <c r="N961">
        <f>B961/MAX(B$2:B961)-1</f>
        <v>-8.2502978801408888E-2</v>
      </c>
      <c r="O961">
        <f>C961/MAX(C$2:C961)-1</f>
        <v>-8.8717454194792711E-2</v>
      </c>
      <c r="P961">
        <f t="shared" si="178"/>
        <v>-5.5023628588870666E-2</v>
      </c>
      <c r="Q961">
        <f t="shared" si="179"/>
        <v>7.8707866788051434E-3</v>
      </c>
    </row>
    <row r="962" spans="1:17">
      <c r="A962" s="1">
        <v>35172</v>
      </c>
      <c r="B962">
        <v>1441.61</v>
      </c>
      <c r="C962">
        <v>9.58</v>
      </c>
      <c r="D962">
        <f t="shared" si="172"/>
        <v>2.826026515219442E-2</v>
      </c>
      <c r="E962">
        <f t="shared" si="168"/>
        <v>1.3662850477117889E-2</v>
      </c>
      <c r="F962">
        <f t="shared" si="173"/>
        <v>2.866337481447645E-2</v>
      </c>
      <c r="G962">
        <f t="shared" si="169"/>
        <v>1.3756613756613856E-2</v>
      </c>
      <c r="H962">
        <f t="shared" si="174"/>
        <v>2.826026515219442E-2</v>
      </c>
      <c r="I962">
        <f t="shared" si="170"/>
        <v>1.3662850477117889E-2</v>
      </c>
      <c r="J962" t="str">
        <f t="shared" si="175"/>
        <v/>
      </c>
      <c r="K962" t="str">
        <f t="shared" si="171"/>
        <v/>
      </c>
      <c r="L962">
        <f t="shared" si="176"/>
        <v>1.3662850477117889E-2</v>
      </c>
      <c r="M962" t="str">
        <f t="shared" si="177"/>
        <v/>
      </c>
      <c r="N962">
        <f>B962/MAX(B$2:B962)-1</f>
        <v>-5.6204417791627992E-2</v>
      </c>
      <c r="O962">
        <f>C962/MAX(C$2:C962)-1</f>
        <v>-7.6181292189006711E-2</v>
      </c>
      <c r="P962">
        <f t="shared" si="178"/>
        <v>-1.4491388944951056E-2</v>
      </c>
      <c r="Q962">
        <f t="shared" si="179"/>
        <v>5.8035892795868151E-3</v>
      </c>
    </row>
    <row r="963" spans="1:17">
      <c r="A963" s="1">
        <v>35173</v>
      </c>
      <c r="B963">
        <v>1427.47</v>
      </c>
      <c r="C963">
        <v>9.6199999999999992</v>
      </c>
      <c r="D963">
        <f t="shared" si="172"/>
        <v>-9.856898019463543E-3</v>
      </c>
      <c r="E963">
        <f t="shared" ref="E963:E1026" si="180">LN(C963/C962)</f>
        <v>4.1666726948459123E-3</v>
      </c>
      <c r="F963">
        <f t="shared" si="173"/>
        <v>-9.8084780211012967E-3</v>
      </c>
      <c r="G963">
        <f t="shared" ref="G963:G1026" si="181">C963/C962-1</f>
        <v>4.1753653444676075E-3</v>
      </c>
      <c r="H963" t="str">
        <f t="shared" si="174"/>
        <v/>
      </c>
      <c r="I963">
        <f t="shared" ref="I963:I1026" si="182">IF(E963&gt;0,E963,"")</f>
        <v>4.1666726948459123E-3</v>
      </c>
      <c r="J963">
        <f t="shared" si="175"/>
        <v>-9.856898019463543E-3</v>
      </c>
      <c r="K963" t="str">
        <f t="shared" ref="K963:K1026" si="183">IF(E963&lt;0,E963,"")</f>
        <v/>
      </c>
      <c r="L963" t="str">
        <f t="shared" si="176"/>
        <v/>
      </c>
      <c r="M963">
        <f t="shared" si="177"/>
        <v>4.1666726948459123E-3</v>
      </c>
      <c r="N963">
        <f>B963/MAX(B$2:B963)-1</f>
        <v>-6.5461616016131319E-2</v>
      </c>
      <c r="O963">
        <f>C963/MAX(C$2:C963)-1</f>
        <v>-7.2324011571841873E-2</v>
      </c>
      <c r="P963">
        <f t="shared" si="178"/>
        <v>1.4122362245257536E-2</v>
      </c>
      <c r="Q963">
        <f t="shared" si="179"/>
        <v>5.2307626498439173E-3</v>
      </c>
    </row>
    <row r="964" spans="1:17">
      <c r="A964" s="1">
        <v>35174</v>
      </c>
      <c r="B964">
        <v>1434.54</v>
      </c>
      <c r="C964">
        <v>9.66</v>
      </c>
      <c r="D964">
        <f t="shared" ref="D964:D1027" si="184">LN(B964/B963)</f>
        <v>4.9405937653874653E-3</v>
      </c>
      <c r="E964">
        <f t="shared" si="180"/>
        <v>4.1493835468116181E-3</v>
      </c>
      <c r="F964">
        <f t="shared" ref="F964:F1027" si="185">B964/B963-1</f>
        <v>4.9528186231584392E-3</v>
      </c>
      <c r="G964">
        <f t="shared" si="181"/>
        <v>4.1580041580042693E-3</v>
      </c>
      <c r="H964">
        <f t="shared" ref="H964:H1027" si="186">IF(D964&gt;0,D964,"")</f>
        <v>4.9405937653874653E-3</v>
      </c>
      <c r="I964">
        <f t="shared" si="182"/>
        <v>4.1493835468116181E-3</v>
      </c>
      <c r="J964" t="str">
        <f t="shared" ref="J964:J1027" si="187">IF(D964&lt;0,D964,"")</f>
        <v/>
      </c>
      <c r="K964" t="str">
        <f t="shared" si="183"/>
        <v/>
      </c>
      <c r="L964">
        <f t="shared" ref="L964:L1027" si="188">IF(D964&gt;0,E964,"")</f>
        <v>4.1493835468116181E-3</v>
      </c>
      <c r="M964" t="str">
        <f t="shared" ref="M964:M1027" si="189">IF(D964&lt;0,E964,"")</f>
        <v/>
      </c>
      <c r="N964">
        <f>B964/MAX(B$2:B964)-1</f>
        <v>-6.0833016903879655E-2</v>
      </c>
      <c r="O964">
        <f>C964/MAX(C$2:C964)-1</f>
        <v>-6.8466730954676924E-2</v>
      </c>
      <c r="P964">
        <f t="shared" ref="P964:P1027" si="190">(1+G964)/(1+F964)-1</f>
        <v>-7.9089729430592559E-4</v>
      </c>
      <c r="Q964">
        <f t="shared" ref="Q964:Q1027" si="191">O964^2</f>
        <v>4.6876932476201151E-3</v>
      </c>
    </row>
    <row r="965" spans="1:17">
      <c r="A965" s="1">
        <v>35178</v>
      </c>
      <c r="B965">
        <v>1429.86</v>
      </c>
      <c r="C965">
        <v>9.7100000000000009</v>
      </c>
      <c r="D965">
        <f t="shared" si="184"/>
        <v>-3.2677029495695813E-3</v>
      </c>
      <c r="E965">
        <f t="shared" si="180"/>
        <v>5.1626340788069056E-3</v>
      </c>
      <c r="F965">
        <f t="shared" si="185"/>
        <v>-3.2623698188967154E-3</v>
      </c>
      <c r="G965">
        <f t="shared" si="181"/>
        <v>5.1759834368529933E-3</v>
      </c>
      <c r="H965" t="str">
        <f t="shared" si="186"/>
        <v/>
      </c>
      <c r="I965">
        <f t="shared" si="182"/>
        <v>5.1626340788069056E-3</v>
      </c>
      <c r="J965">
        <f t="shared" si="187"/>
        <v>-3.2677029495695813E-3</v>
      </c>
      <c r="K965" t="str">
        <f t="shared" si="183"/>
        <v/>
      </c>
      <c r="L965" t="str">
        <f t="shared" si="188"/>
        <v/>
      </c>
      <c r="M965">
        <f t="shared" si="189"/>
        <v>5.1626340788069056E-3</v>
      </c>
      <c r="N965">
        <f>B965/MAX(B$2:B965)-1</f>
        <v>-6.3896926924436714E-2</v>
      </c>
      <c r="O965">
        <f>C965/MAX(C$2:C965)-1</f>
        <v>-6.3645130183220711E-2</v>
      </c>
      <c r="P965">
        <f t="shared" si="190"/>
        <v>8.4659723885578408E-3</v>
      </c>
      <c r="Q965">
        <f t="shared" si="191"/>
        <v>4.0507025960391119E-3</v>
      </c>
    </row>
    <row r="966" spans="1:17">
      <c r="A966" s="1">
        <v>35179</v>
      </c>
      <c r="B966">
        <v>1477.44</v>
      </c>
      <c r="C966">
        <v>9.7100000000000009</v>
      </c>
      <c r="D966">
        <f t="shared" si="184"/>
        <v>3.2734322955296435E-2</v>
      </c>
      <c r="E966">
        <f t="shared" si="180"/>
        <v>0</v>
      </c>
      <c r="F966">
        <f t="shared" si="185"/>
        <v>3.3275985061474556E-2</v>
      </c>
      <c r="G966">
        <f t="shared" si="181"/>
        <v>0</v>
      </c>
      <c r="H966">
        <f t="shared" si="186"/>
        <v>3.2734322955296435E-2</v>
      </c>
      <c r="I966" t="str">
        <f t="shared" si="182"/>
        <v/>
      </c>
      <c r="J966" t="str">
        <f t="shared" si="187"/>
        <v/>
      </c>
      <c r="K966" t="str">
        <f t="shared" si="183"/>
        <v/>
      </c>
      <c r="L966">
        <f t="shared" si="188"/>
        <v>0</v>
      </c>
      <c r="M966" t="str">
        <f t="shared" si="189"/>
        <v/>
      </c>
      <c r="N966">
        <f>B966/MAX(B$2:B966)-1</f>
        <v>-3.274717504877378E-2</v>
      </c>
      <c r="O966">
        <f>C966/MAX(C$2:C966)-1</f>
        <v>-6.3645130183220711E-2</v>
      </c>
      <c r="P966">
        <f t="shared" si="190"/>
        <v>-3.2204353476283254E-2</v>
      </c>
      <c r="Q966">
        <f t="shared" si="191"/>
        <v>4.0507025960391119E-3</v>
      </c>
    </row>
    <row r="967" spans="1:17">
      <c r="A967" s="1">
        <v>35180</v>
      </c>
      <c r="B967">
        <v>1460.99</v>
      </c>
      <c r="C967">
        <v>9.73</v>
      </c>
      <c r="D967">
        <f t="shared" si="184"/>
        <v>-1.1196572218317094E-2</v>
      </c>
      <c r="E967">
        <f t="shared" si="180"/>
        <v>2.0576138946801622E-3</v>
      </c>
      <c r="F967">
        <f t="shared" si="185"/>
        <v>-1.1134123889971925E-2</v>
      </c>
      <c r="G967">
        <f t="shared" si="181"/>
        <v>2.059732234809486E-3</v>
      </c>
      <c r="H967" t="str">
        <f t="shared" si="186"/>
        <v/>
      </c>
      <c r="I967">
        <f t="shared" si="182"/>
        <v>2.0576138946801622E-3</v>
      </c>
      <c r="J967">
        <f t="shared" si="187"/>
        <v>-1.1196572218317094E-2</v>
      </c>
      <c r="K967" t="str">
        <f t="shared" si="183"/>
        <v/>
      </c>
      <c r="L967" t="str">
        <f t="shared" si="188"/>
        <v/>
      </c>
      <c r="M967">
        <f t="shared" si="189"/>
        <v>2.0576138946801622E-3</v>
      </c>
      <c r="N967">
        <f>B967/MAX(B$2:B967)-1</f>
        <v>-4.3516687834705969E-2</v>
      </c>
      <c r="O967">
        <f>C967/MAX(C$2:C967)-1</f>
        <v>-6.1716489874638292E-2</v>
      </c>
      <c r="P967">
        <f t="shared" si="190"/>
        <v>1.3342412195153308E-2</v>
      </c>
      <c r="Q967">
        <f t="shared" si="191"/>
        <v>3.8089251224463308E-3</v>
      </c>
    </row>
    <row r="968" spans="1:17">
      <c r="A968" s="1">
        <v>35181</v>
      </c>
      <c r="B968">
        <v>1464.92</v>
      </c>
      <c r="C968">
        <v>9.59</v>
      </c>
      <c r="D968">
        <f t="shared" si="184"/>
        <v>2.6863453512838776E-3</v>
      </c>
      <c r="E968">
        <f t="shared" si="180"/>
        <v>-1.4493007302566864E-2</v>
      </c>
      <c r="F968">
        <f t="shared" si="185"/>
        <v>2.6899568101081961E-3</v>
      </c>
      <c r="G968">
        <f t="shared" si="181"/>
        <v>-1.4388489208633115E-2</v>
      </c>
      <c r="H968">
        <f t="shared" si="186"/>
        <v>2.6863453512838776E-3</v>
      </c>
      <c r="I968" t="str">
        <f t="shared" si="182"/>
        <v/>
      </c>
      <c r="J968" t="str">
        <f t="shared" si="187"/>
        <v/>
      </c>
      <c r="K968">
        <f t="shared" si="183"/>
        <v>-1.4493007302566864E-2</v>
      </c>
      <c r="L968">
        <f t="shared" si="188"/>
        <v>-1.4493007302566864E-2</v>
      </c>
      <c r="M968" t="str">
        <f t="shared" si="189"/>
        <v/>
      </c>
      <c r="N968">
        <f>B968/MAX(B$2:B968)-1</f>
        <v>-4.0943789035392086E-2</v>
      </c>
      <c r="O968">
        <f>C968/MAX(C$2:C968)-1</f>
        <v>-7.5216972034715446E-2</v>
      </c>
      <c r="P968">
        <f t="shared" si="190"/>
        <v>-1.7032628982415976E-2</v>
      </c>
      <c r="Q968">
        <f t="shared" si="191"/>
        <v>5.6575928820711656E-3</v>
      </c>
    </row>
    <row r="969" spans="1:17">
      <c r="A969" s="1">
        <v>35182</v>
      </c>
      <c r="B969">
        <v>1452.43</v>
      </c>
      <c r="C969">
        <v>9.68</v>
      </c>
      <c r="D969">
        <f t="shared" si="184"/>
        <v>-8.5626176579179491E-3</v>
      </c>
      <c r="E969">
        <f t="shared" si="180"/>
        <v>9.3410123931386754E-3</v>
      </c>
      <c r="F969">
        <f t="shared" si="185"/>
        <v>-8.5260628566747876E-3</v>
      </c>
      <c r="G969">
        <f t="shared" si="181"/>
        <v>9.3847758081333499E-3</v>
      </c>
      <c r="H969" t="str">
        <f t="shared" si="186"/>
        <v/>
      </c>
      <c r="I969">
        <f t="shared" si="182"/>
        <v>9.3410123931386754E-3</v>
      </c>
      <c r="J969">
        <f t="shared" si="187"/>
        <v>-8.5626176579179491E-3</v>
      </c>
      <c r="K969" t="str">
        <f t="shared" si="183"/>
        <v/>
      </c>
      <c r="L969" t="str">
        <f t="shared" si="188"/>
        <v/>
      </c>
      <c r="M969">
        <f t="shared" si="189"/>
        <v>9.3410123931386754E-3</v>
      </c>
      <c r="N969">
        <f>B969/MAX(B$2:B969)-1</f>
        <v>-4.912076257316067E-2</v>
      </c>
      <c r="O969">
        <f>C969/MAX(C$2:C969)-1</f>
        <v>-6.6538090646094505E-2</v>
      </c>
      <c r="P969">
        <f t="shared" si="190"/>
        <v>1.8064860803516103E-2</v>
      </c>
      <c r="Q969">
        <f t="shared" si="191"/>
        <v>4.4273175068278887E-3</v>
      </c>
    </row>
    <row r="970" spans="1:17">
      <c r="A970" s="1">
        <v>35185</v>
      </c>
      <c r="B970">
        <v>1468.25</v>
      </c>
      <c r="C970">
        <v>9.7100000000000009</v>
      </c>
      <c r="D970">
        <f t="shared" si="184"/>
        <v>1.0833199608955815E-2</v>
      </c>
      <c r="E970">
        <f t="shared" si="180"/>
        <v>3.0943810147480229E-3</v>
      </c>
      <c r="F970">
        <f t="shared" si="185"/>
        <v>1.0892091185117359E-2</v>
      </c>
      <c r="G970">
        <f t="shared" si="181"/>
        <v>3.0991735537191367E-3</v>
      </c>
      <c r="H970">
        <f t="shared" si="186"/>
        <v>1.0833199608955815E-2</v>
      </c>
      <c r="I970">
        <f t="shared" si="182"/>
        <v>3.0943810147480229E-3</v>
      </c>
      <c r="J970" t="str">
        <f t="shared" si="187"/>
        <v/>
      </c>
      <c r="K970" t="str">
        <f t="shared" si="183"/>
        <v/>
      </c>
      <c r="L970">
        <f t="shared" si="188"/>
        <v>3.0943810147480229E-3</v>
      </c>
      <c r="M970" t="str">
        <f t="shared" si="189"/>
        <v/>
      </c>
      <c r="N970">
        <f>B970/MAX(B$2:B970)-1</f>
        <v>-3.8763699213072655E-2</v>
      </c>
      <c r="O970">
        <f>C970/MAX(C$2:C970)-1</f>
        <v>-6.3645130183220711E-2</v>
      </c>
      <c r="P970">
        <f t="shared" si="190"/>
        <v>-7.7089510337965406E-3</v>
      </c>
      <c r="Q970">
        <f t="shared" si="191"/>
        <v>4.0507025960391119E-3</v>
      </c>
    </row>
    <row r="971" spans="1:17">
      <c r="A971" s="1">
        <v>35186</v>
      </c>
      <c r="B971">
        <v>1446.29</v>
      </c>
      <c r="C971">
        <v>9.83</v>
      </c>
      <c r="D971">
        <f t="shared" si="184"/>
        <v>-1.5069558541687723E-2</v>
      </c>
      <c r="E971">
        <f t="shared" si="180"/>
        <v>1.2282651855841488E-2</v>
      </c>
      <c r="F971">
        <f t="shared" si="185"/>
        <v>-1.4956580963732313E-2</v>
      </c>
      <c r="G971">
        <f t="shared" si="181"/>
        <v>1.2358393408856694E-2</v>
      </c>
      <c r="H971" t="str">
        <f t="shared" si="186"/>
        <v/>
      </c>
      <c r="I971">
        <f t="shared" si="182"/>
        <v>1.2282651855841488E-2</v>
      </c>
      <c r="J971">
        <f t="shared" si="187"/>
        <v>-1.5069558541687723E-2</v>
      </c>
      <c r="K971" t="str">
        <f t="shared" si="183"/>
        <v/>
      </c>
      <c r="L971" t="str">
        <f t="shared" si="188"/>
        <v/>
      </c>
      <c r="M971">
        <f t="shared" si="189"/>
        <v>1.2282651855841488E-2</v>
      </c>
      <c r="N971">
        <f>B971/MAX(B$2:B971)-1</f>
        <v>-5.3140507771070933E-2</v>
      </c>
      <c r="O971">
        <f>C971/MAX(C$2:C971)-1</f>
        <v>-5.2073288331726086E-2</v>
      </c>
      <c r="P971">
        <f t="shared" si="190"/>
        <v>2.7729716116791092E-2</v>
      </c>
      <c r="Q971">
        <f t="shared" si="191"/>
        <v>2.7116273576790802E-3</v>
      </c>
    </row>
    <row r="972" spans="1:17">
      <c r="A972" s="1">
        <v>35187</v>
      </c>
      <c r="B972">
        <v>1415.1</v>
      </c>
      <c r="C972">
        <v>9.6199999999999992</v>
      </c>
      <c r="D972">
        <f t="shared" si="184"/>
        <v>-2.1801456902615451E-2</v>
      </c>
      <c r="E972">
        <f t="shared" si="180"/>
        <v>-2.1594669481460129E-2</v>
      </c>
      <c r="F972">
        <f t="shared" si="185"/>
        <v>-2.1565522820457872E-2</v>
      </c>
      <c r="G972">
        <f t="shared" si="181"/>
        <v>-2.1363173957273718E-2</v>
      </c>
      <c r="H972" t="str">
        <f t="shared" si="186"/>
        <v/>
      </c>
      <c r="I972" t="str">
        <f t="shared" si="182"/>
        <v/>
      </c>
      <c r="J972">
        <f t="shared" si="187"/>
        <v>-2.1801456902615451E-2</v>
      </c>
      <c r="K972">
        <f t="shared" si="183"/>
        <v>-2.1594669481460129E-2</v>
      </c>
      <c r="L972" t="str">
        <f t="shared" si="188"/>
        <v/>
      </c>
      <c r="M972">
        <f t="shared" si="189"/>
        <v>-2.1594669481460129E-2</v>
      </c>
      <c r="N972">
        <f>B972/MAX(B$2:B972)-1</f>
        <v>-7.3560027758501123E-2</v>
      </c>
      <c r="O972">
        <f>C972/MAX(C$2:C972)-1</f>
        <v>-7.2324011571841873E-2</v>
      </c>
      <c r="P972">
        <f t="shared" si="190"/>
        <v>2.0680880314793981E-4</v>
      </c>
      <c r="Q972">
        <f t="shared" si="191"/>
        <v>5.2307626498439173E-3</v>
      </c>
    </row>
    <row r="973" spans="1:17">
      <c r="A973" s="1">
        <v>35188</v>
      </c>
      <c r="B973">
        <v>1409.57</v>
      </c>
      <c r="C973">
        <v>9.61</v>
      </c>
      <c r="D973">
        <f t="shared" si="184"/>
        <v>-3.9155066362601939E-3</v>
      </c>
      <c r="E973">
        <f t="shared" si="180"/>
        <v>-1.0400416954139703E-3</v>
      </c>
      <c r="F973">
        <f t="shared" si="185"/>
        <v>-3.9078510352624773E-3</v>
      </c>
      <c r="G973">
        <f t="shared" si="181"/>
        <v>-1.0395010395010118E-3</v>
      </c>
      <c r="H973" t="str">
        <f t="shared" si="186"/>
        <v/>
      </c>
      <c r="I973" t="str">
        <f t="shared" si="182"/>
        <v/>
      </c>
      <c r="J973">
        <f t="shared" si="187"/>
        <v>-3.9155066362601939E-3</v>
      </c>
      <c r="K973">
        <f t="shared" si="183"/>
        <v>-1.0400416954139703E-3</v>
      </c>
      <c r="L973" t="str">
        <f t="shared" si="188"/>
        <v/>
      </c>
      <c r="M973">
        <f t="shared" si="189"/>
        <v>-1.0400416954139703E-3</v>
      </c>
      <c r="N973">
        <f>B973/MAX(B$2:B973)-1</f>
        <v>-7.7180417163133619E-2</v>
      </c>
      <c r="O973">
        <f>C973/MAX(C$2:C973)-1</f>
        <v>-7.3288331726133027E-2</v>
      </c>
      <c r="P973">
        <f t="shared" si="190"/>
        <v>2.879603055543134E-3</v>
      </c>
      <c r="Q973">
        <f t="shared" si="191"/>
        <v>5.3711795671997171E-3</v>
      </c>
    </row>
    <row r="974" spans="1:17">
      <c r="A974" s="1">
        <v>35189</v>
      </c>
      <c r="B974">
        <v>1432.63</v>
      </c>
      <c r="C974">
        <v>9.6300000000000008</v>
      </c>
      <c r="D974">
        <f t="shared" si="184"/>
        <v>1.6227222585557741E-2</v>
      </c>
      <c r="E974">
        <f t="shared" si="180"/>
        <v>2.0790028278331553E-3</v>
      </c>
      <c r="F974">
        <f t="shared" si="185"/>
        <v>1.6359599026653626E-2</v>
      </c>
      <c r="G974">
        <f t="shared" si="181"/>
        <v>2.0811654526535772E-3</v>
      </c>
      <c r="H974">
        <f t="shared" si="186"/>
        <v>1.6227222585557741E-2</v>
      </c>
      <c r="I974">
        <f t="shared" si="182"/>
        <v>2.0790028278331553E-3</v>
      </c>
      <c r="J974" t="str">
        <f t="shared" si="187"/>
        <v/>
      </c>
      <c r="K974" t="str">
        <f t="shared" si="183"/>
        <v/>
      </c>
      <c r="L974">
        <f t="shared" si="188"/>
        <v>2.0790028278331553E-3</v>
      </c>
      <c r="M974" t="str">
        <f t="shared" si="189"/>
        <v/>
      </c>
      <c r="N974">
        <f>B974/MAX(B$2:B974)-1</f>
        <v>-6.2083458813978698E-2</v>
      </c>
      <c r="O974">
        <f>C974/MAX(C$2:C974)-1</f>
        <v>-7.1359691417550497E-2</v>
      </c>
      <c r="P974">
        <f t="shared" si="190"/>
        <v>-1.4048604044940571E-2</v>
      </c>
      <c r="Q974">
        <f t="shared" si="191"/>
        <v>5.0922055592080304E-3</v>
      </c>
    </row>
    <row r="975" spans="1:17">
      <c r="A975" s="1">
        <v>35192</v>
      </c>
      <c r="B975">
        <v>1424.17</v>
      </c>
      <c r="C975">
        <v>9.5500000000000007</v>
      </c>
      <c r="D975">
        <f t="shared" si="184"/>
        <v>-5.9227280386966261E-3</v>
      </c>
      <c r="E975">
        <f t="shared" si="180"/>
        <v>-8.3420713173953474E-3</v>
      </c>
      <c r="F975">
        <f t="shared" si="185"/>
        <v>-5.9052232607162969E-3</v>
      </c>
      <c r="G975">
        <f t="shared" si="181"/>
        <v>-8.3073727933541397E-3</v>
      </c>
      <c r="H975" t="str">
        <f t="shared" si="186"/>
        <v/>
      </c>
      <c r="I975" t="str">
        <f t="shared" si="182"/>
        <v/>
      </c>
      <c r="J975">
        <f t="shared" si="187"/>
        <v>-5.9227280386966261E-3</v>
      </c>
      <c r="K975">
        <f t="shared" si="183"/>
        <v>-8.3420713173953474E-3</v>
      </c>
      <c r="L975" t="str">
        <f t="shared" si="188"/>
        <v/>
      </c>
      <c r="M975">
        <f t="shared" si="189"/>
        <v>-8.3420713173953474E-3</v>
      </c>
      <c r="N975">
        <f>B975/MAX(B$2:B975)-1</f>
        <v>-6.7622065389601027E-2</v>
      </c>
      <c r="O975">
        <f>C975/MAX(C$2:C975)-1</f>
        <v>-7.9074252651880284E-2</v>
      </c>
      <c r="P975">
        <f t="shared" si="190"/>
        <v>-2.4164190264805985E-3</v>
      </c>
      <c r="Q975">
        <f t="shared" si="191"/>
        <v>6.2527374324533964E-3</v>
      </c>
    </row>
    <row r="976" spans="1:17">
      <c r="A976" s="1">
        <v>35193</v>
      </c>
      <c r="B976">
        <v>1412.14</v>
      </c>
      <c r="C976">
        <v>9.4600000000000009</v>
      </c>
      <c r="D976">
        <f t="shared" si="184"/>
        <v>-8.4829035891464382E-3</v>
      </c>
      <c r="E976">
        <f t="shared" si="180"/>
        <v>-9.4687714288519027E-3</v>
      </c>
      <c r="F976">
        <f t="shared" si="185"/>
        <v>-8.4470252849028205E-3</v>
      </c>
      <c r="G976">
        <f t="shared" si="181"/>
        <v>-9.4240837696334401E-3</v>
      </c>
      <c r="H976" t="str">
        <f t="shared" si="186"/>
        <v/>
      </c>
      <c r="I976" t="str">
        <f t="shared" si="182"/>
        <v/>
      </c>
      <c r="J976">
        <f t="shared" si="187"/>
        <v>-8.4829035891464382E-3</v>
      </c>
      <c r="K976">
        <f t="shared" si="183"/>
        <v>-9.4687714288519027E-3</v>
      </c>
      <c r="L976" t="str">
        <f t="shared" si="188"/>
        <v/>
      </c>
      <c r="M976">
        <f t="shared" si="189"/>
        <v>-9.4687714288519027E-3</v>
      </c>
      <c r="N976">
        <f>B976/MAX(B$2:B976)-1</f>
        <v>-7.5497885378340457E-2</v>
      </c>
      <c r="O976">
        <f>C976/MAX(C$2:C976)-1</f>
        <v>-8.7753134040501335E-2</v>
      </c>
      <c r="P976">
        <f t="shared" si="190"/>
        <v>-9.8538203166742555E-4</v>
      </c>
      <c r="Q976">
        <f t="shared" si="191"/>
        <v>7.7006125339301942E-3</v>
      </c>
    </row>
    <row r="977" spans="1:17">
      <c r="A977" s="1">
        <v>35194</v>
      </c>
      <c r="B977">
        <v>1383.05</v>
      </c>
      <c r="C977">
        <v>9.3800000000000008</v>
      </c>
      <c r="D977">
        <f t="shared" si="184"/>
        <v>-2.0815078978586928E-2</v>
      </c>
      <c r="E977">
        <f t="shared" si="180"/>
        <v>-8.4926200456535879E-3</v>
      </c>
      <c r="F977">
        <f t="shared" si="185"/>
        <v>-2.0599940515812931E-2</v>
      </c>
      <c r="G977">
        <f t="shared" si="181"/>
        <v>-8.4566596194503019E-3</v>
      </c>
      <c r="H977" t="str">
        <f t="shared" si="186"/>
        <v/>
      </c>
      <c r="I977" t="str">
        <f t="shared" si="182"/>
        <v/>
      </c>
      <c r="J977">
        <f t="shared" si="187"/>
        <v>-2.0815078978586928E-2</v>
      </c>
      <c r="K977">
        <f t="shared" si="183"/>
        <v>-8.4926200456535879E-3</v>
      </c>
      <c r="L977" t="str">
        <f t="shared" si="188"/>
        <v/>
      </c>
      <c r="M977">
        <f t="shared" si="189"/>
        <v>-8.4926200456535879E-3</v>
      </c>
      <c r="N977">
        <f>B977/MAX(B$2:B977)-1</f>
        <v>-9.4542573946289954E-2</v>
      </c>
      <c r="O977">
        <f>C977/MAX(C$2:C977)-1</f>
        <v>-9.5467695274831121E-2</v>
      </c>
      <c r="P977">
        <f t="shared" si="190"/>
        <v>1.2398693239571656E-2</v>
      </c>
      <c r="Q977">
        <f t="shared" si="191"/>
        <v>9.1140808410880118E-3</v>
      </c>
    </row>
    <row r="978" spans="1:17">
      <c r="A978" s="1">
        <v>35195</v>
      </c>
      <c r="B978">
        <v>1407.81</v>
      </c>
      <c r="C978">
        <v>9.36</v>
      </c>
      <c r="D978">
        <f t="shared" si="184"/>
        <v>1.7744100129325941E-2</v>
      </c>
      <c r="E978">
        <f t="shared" si="180"/>
        <v>-2.1344725286327922E-3</v>
      </c>
      <c r="F978">
        <f t="shared" si="185"/>
        <v>1.7902461950037862E-2</v>
      </c>
      <c r="G978">
        <f t="shared" si="181"/>
        <v>-2.1321961620470731E-3</v>
      </c>
      <c r="H978">
        <f t="shared" si="186"/>
        <v>1.7744100129325941E-2</v>
      </c>
      <c r="I978" t="str">
        <f t="shared" si="182"/>
        <v/>
      </c>
      <c r="J978" t="str">
        <f t="shared" si="187"/>
        <v/>
      </c>
      <c r="K978">
        <f t="shared" si="183"/>
        <v>-2.1344725286327922E-3</v>
      </c>
      <c r="L978">
        <f t="shared" si="188"/>
        <v>-2.1344725286327922E-3</v>
      </c>
      <c r="M978" t="str">
        <f t="shared" si="189"/>
        <v/>
      </c>
      <c r="N978">
        <f>B978/MAX(B$2:B978)-1</f>
        <v>-7.833265682898416E-2</v>
      </c>
      <c r="O978">
        <f>C978/MAX(C$2:C978)-1</f>
        <v>-9.7396335583413651E-2</v>
      </c>
      <c r="P978">
        <f t="shared" si="190"/>
        <v>-1.9682296547061773E-2</v>
      </c>
      <c r="Q978">
        <f t="shared" si="191"/>
        <v>9.4860461850769275E-3</v>
      </c>
    </row>
    <row r="979" spans="1:17">
      <c r="A979" s="1">
        <v>35196</v>
      </c>
      <c r="B979">
        <v>1420.96</v>
      </c>
      <c r="C979">
        <v>9.56</v>
      </c>
      <c r="D979">
        <f t="shared" si="184"/>
        <v>9.2973940796748436E-3</v>
      </c>
      <c r="E979">
        <f t="shared" si="180"/>
        <v>2.1142436573809383E-2</v>
      </c>
      <c r="F979">
        <f t="shared" si="185"/>
        <v>9.340749106768742E-3</v>
      </c>
      <c r="G979">
        <f t="shared" si="181"/>
        <v>2.1367521367521514E-2</v>
      </c>
      <c r="H979">
        <f t="shared" si="186"/>
        <v>9.2973940796748436E-3</v>
      </c>
      <c r="I979">
        <f t="shared" si="182"/>
        <v>2.1142436573809383E-2</v>
      </c>
      <c r="J979" t="str">
        <f t="shared" si="187"/>
        <v/>
      </c>
      <c r="K979" t="str">
        <f t="shared" si="183"/>
        <v/>
      </c>
      <c r="L979">
        <f t="shared" si="188"/>
        <v>2.1142436573809383E-2</v>
      </c>
      <c r="M979" t="str">
        <f t="shared" si="189"/>
        <v/>
      </c>
      <c r="N979">
        <f>B979/MAX(B$2:B979)-1</f>
        <v>-6.9723593416521568E-2</v>
      </c>
      <c r="O979">
        <f>C979/MAX(C$2:C979)-1</f>
        <v>-7.810993249758913E-2</v>
      </c>
      <c r="P979">
        <f t="shared" si="190"/>
        <v>1.1915472818665007E-2</v>
      </c>
      <c r="Q979">
        <f t="shared" si="191"/>
        <v>6.1011615547779301E-3</v>
      </c>
    </row>
    <row r="980" spans="1:17">
      <c r="A980" s="1">
        <v>35199</v>
      </c>
      <c r="B980">
        <v>1452.36</v>
      </c>
      <c r="C980">
        <v>9.5</v>
      </c>
      <c r="D980">
        <f t="shared" si="184"/>
        <v>2.1857120028318782E-2</v>
      </c>
      <c r="E980">
        <f t="shared" si="180"/>
        <v>-6.2959284568148118E-3</v>
      </c>
      <c r="F980">
        <f t="shared" si="185"/>
        <v>2.2097736741357954E-2</v>
      </c>
      <c r="G980">
        <f t="shared" si="181"/>
        <v>-6.2761506276151069E-3</v>
      </c>
      <c r="H980">
        <f t="shared" si="186"/>
        <v>2.1857120028318782E-2</v>
      </c>
      <c r="I980" t="str">
        <f t="shared" si="182"/>
        <v/>
      </c>
      <c r="J980" t="str">
        <f t="shared" si="187"/>
        <v/>
      </c>
      <c r="K980">
        <f t="shared" si="183"/>
        <v>-6.2959284568148118E-3</v>
      </c>
      <c r="L980">
        <f t="shared" si="188"/>
        <v>-6.2959284568148118E-3</v>
      </c>
      <c r="M980" t="str">
        <f t="shared" si="189"/>
        <v/>
      </c>
      <c r="N980">
        <f>B980/MAX(B$2:B980)-1</f>
        <v>-4.916659028714343E-2</v>
      </c>
      <c r="O980">
        <f>C980/MAX(C$2:C980)-1</f>
        <v>-8.3895853423336497E-2</v>
      </c>
      <c r="P980">
        <f t="shared" si="190"/>
        <v>-2.7760444377300408E-2</v>
      </c>
      <c r="Q980">
        <f t="shared" si="191"/>
        <v>7.0385142216299618E-3</v>
      </c>
    </row>
    <row r="981" spans="1:17">
      <c r="A981" s="1">
        <v>35200</v>
      </c>
      <c r="B981">
        <v>1466.04</v>
      </c>
      <c r="C981">
        <v>9.58</v>
      </c>
      <c r="D981">
        <f t="shared" si="184"/>
        <v>9.375068665456102E-3</v>
      </c>
      <c r="E981">
        <f t="shared" si="180"/>
        <v>8.3857933762739641E-3</v>
      </c>
      <c r="F981">
        <f t="shared" si="185"/>
        <v>9.4191522762951951E-3</v>
      </c>
      <c r="G981">
        <f t="shared" si="181"/>
        <v>8.4210526315788847E-3</v>
      </c>
      <c r="H981">
        <f t="shared" si="186"/>
        <v>9.375068665456102E-3</v>
      </c>
      <c r="I981">
        <f t="shared" si="182"/>
        <v>8.3857933762739641E-3</v>
      </c>
      <c r="J981" t="str">
        <f t="shared" si="187"/>
        <v/>
      </c>
      <c r="K981" t="str">
        <f t="shared" si="183"/>
        <v/>
      </c>
      <c r="L981">
        <f t="shared" si="188"/>
        <v>8.3857933762739641E-3</v>
      </c>
      <c r="M981" t="str">
        <f t="shared" si="189"/>
        <v/>
      </c>
      <c r="N981">
        <f>B981/MAX(B$2:B981)-1</f>
        <v>-4.0210545611669146E-2</v>
      </c>
      <c r="O981">
        <f>C981/MAX(C$2:C981)-1</f>
        <v>-7.6181292189006711E-2</v>
      </c>
      <c r="P981">
        <f t="shared" si="190"/>
        <v>-9.8878611770492064E-4</v>
      </c>
      <c r="Q981">
        <f t="shared" si="191"/>
        <v>5.8035892795868151E-3</v>
      </c>
    </row>
    <row r="982" spans="1:17">
      <c r="A982" s="1">
        <v>35201</v>
      </c>
      <c r="B982">
        <v>1447.8</v>
      </c>
      <c r="C982">
        <v>9.3800000000000008</v>
      </c>
      <c r="D982">
        <f t="shared" si="184"/>
        <v>-1.2519725344927709E-2</v>
      </c>
      <c r="E982">
        <f t="shared" si="180"/>
        <v>-2.1097828964635815E-2</v>
      </c>
      <c r="F982">
        <f t="shared" si="185"/>
        <v>-1.244167962674958E-2</v>
      </c>
      <c r="G982">
        <f t="shared" si="181"/>
        <v>-2.0876826722338149E-2</v>
      </c>
      <c r="H982" t="str">
        <f t="shared" si="186"/>
        <v/>
      </c>
      <c r="I982" t="str">
        <f t="shared" si="182"/>
        <v/>
      </c>
      <c r="J982">
        <f t="shared" si="187"/>
        <v>-1.2519725344927709E-2</v>
      </c>
      <c r="K982">
        <f t="shared" si="183"/>
        <v>-2.1097828964635815E-2</v>
      </c>
      <c r="L982" t="str">
        <f t="shared" si="188"/>
        <v/>
      </c>
      <c r="M982">
        <f t="shared" si="189"/>
        <v>-2.1097828964635815E-2</v>
      </c>
      <c r="N982">
        <f>B982/MAX(B$2:B982)-1</f>
        <v>-5.2151938512301488E-2</v>
      </c>
      <c r="O982">
        <f>C982/MAX(C$2:C982)-1</f>
        <v>-9.5467695274831121E-2</v>
      </c>
      <c r="P982">
        <f t="shared" si="190"/>
        <v>-8.5414166652967305E-3</v>
      </c>
      <c r="Q982">
        <f t="shared" si="191"/>
        <v>9.1140808410880118E-3</v>
      </c>
    </row>
    <row r="983" spans="1:17">
      <c r="A983" s="1">
        <v>35202</v>
      </c>
      <c r="B983">
        <v>1437.21</v>
      </c>
      <c r="C983">
        <v>9.3699999999999992</v>
      </c>
      <c r="D983">
        <f t="shared" si="184"/>
        <v>-7.3414286700458986E-3</v>
      </c>
      <c r="E983">
        <f t="shared" si="180"/>
        <v>-1.0666667678026799E-3</v>
      </c>
      <c r="F983">
        <f t="shared" si="185"/>
        <v>-7.3145462080397294E-3</v>
      </c>
      <c r="G983">
        <f t="shared" si="181"/>
        <v>-1.0660980810236476E-3</v>
      </c>
      <c r="H983" t="str">
        <f t="shared" si="186"/>
        <v/>
      </c>
      <c r="I983" t="str">
        <f t="shared" si="182"/>
        <v/>
      </c>
      <c r="J983">
        <f t="shared" si="187"/>
        <v>-7.3414286700458986E-3</v>
      </c>
      <c r="K983">
        <f t="shared" si="183"/>
        <v>-1.0666667678026799E-3</v>
      </c>
      <c r="L983" t="str">
        <f t="shared" si="188"/>
        <v/>
      </c>
      <c r="M983">
        <f t="shared" si="189"/>
        <v>-1.0666667678026799E-3</v>
      </c>
      <c r="N983">
        <f>B983/MAX(B$2:B983)-1</f>
        <v>-5.9085016956254122E-2</v>
      </c>
      <c r="O983">
        <f>C983/MAX(C$2:C983)-1</f>
        <v>-9.6432015429122497E-2</v>
      </c>
      <c r="P983">
        <f t="shared" si="190"/>
        <v>6.2944894610348356E-3</v>
      </c>
      <c r="Q983">
        <f t="shared" si="191"/>
        <v>9.2991335997225193E-3</v>
      </c>
    </row>
    <row r="984" spans="1:17">
      <c r="A984" s="1">
        <v>35203</v>
      </c>
      <c r="B984">
        <v>1406.95</v>
      </c>
      <c r="C984">
        <v>9.19</v>
      </c>
      <c r="D984">
        <f t="shared" si="184"/>
        <v>-2.1279493308746799E-2</v>
      </c>
      <c r="E984">
        <f t="shared" si="180"/>
        <v>-1.9397159882735084E-2</v>
      </c>
      <c r="F984">
        <f t="shared" si="185"/>
        <v>-2.1054682335914676E-2</v>
      </c>
      <c r="G984">
        <f t="shared" si="181"/>
        <v>-1.9210245464247544E-2</v>
      </c>
      <c r="H984" t="str">
        <f t="shared" si="186"/>
        <v/>
      </c>
      <c r="I984" t="str">
        <f t="shared" si="182"/>
        <v/>
      </c>
      <c r="J984">
        <f t="shared" si="187"/>
        <v>-2.1279493308746799E-2</v>
      </c>
      <c r="K984">
        <f t="shared" si="183"/>
        <v>-1.9397159882735084E-2</v>
      </c>
      <c r="L984" t="str">
        <f t="shared" si="188"/>
        <v/>
      </c>
      <c r="M984">
        <f t="shared" si="189"/>
        <v>-1.9397159882735084E-2</v>
      </c>
      <c r="N984">
        <f>B984/MAX(B$2:B984)-1</f>
        <v>-7.88956830293428E-2</v>
      </c>
      <c r="O984">
        <f>C984/MAX(C$2:C984)-1</f>
        <v>-0.11378977820636449</v>
      </c>
      <c r="P984">
        <f t="shared" si="190"/>
        <v>1.8841061276724247E-3</v>
      </c>
      <c r="Q984">
        <f t="shared" si="191"/>
        <v>1.2948113624253623E-2</v>
      </c>
    </row>
    <row r="985" spans="1:17">
      <c r="A985" s="1">
        <v>35206</v>
      </c>
      <c r="B985">
        <v>1400.72</v>
      </c>
      <c r="C985">
        <v>9.0500000000000007</v>
      </c>
      <c r="D985">
        <f t="shared" si="184"/>
        <v>-4.4378507621869456E-3</v>
      </c>
      <c r="E985">
        <f t="shared" si="180"/>
        <v>-1.5351178655760796E-2</v>
      </c>
      <c r="F985">
        <f t="shared" si="185"/>
        <v>-4.4280180532357827E-3</v>
      </c>
      <c r="G985">
        <f t="shared" si="181"/>
        <v>-1.5233949945592906E-2</v>
      </c>
      <c r="H985" t="str">
        <f t="shared" si="186"/>
        <v/>
      </c>
      <c r="I985" t="str">
        <f t="shared" si="182"/>
        <v/>
      </c>
      <c r="J985">
        <f t="shared" si="187"/>
        <v>-4.4378507621869456E-3</v>
      </c>
      <c r="K985">
        <f t="shared" si="183"/>
        <v>-1.5351178655760796E-2</v>
      </c>
      <c r="L985" t="str">
        <f t="shared" si="188"/>
        <v/>
      </c>
      <c r="M985">
        <f t="shared" si="189"/>
        <v>-1.5351178655760796E-2</v>
      </c>
      <c r="N985">
        <f>B985/MAX(B$2:B985)-1</f>
        <v>-8.2974349573802231E-2</v>
      </c>
      <c r="O985">
        <f>C985/MAX(C$2:C985)-1</f>
        <v>-0.12729026036644153</v>
      </c>
      <c r="P985">
        <f t="shared" si="190"/>
        <v>-1.0853993571842913E-2</v>
      </c>
      <c r="Q985">
        <f t="shared" si="191"/>
        <v>1.6202810384156476E-2</v>
      </c>
    </row>
    <row r="986" spans="1:17">
      <c r="A986" s="1">
        <v>35207</v>
      </c>
      <c r="B986">
        <v>1373.86</v>
      </c>
      <c r="C986">
        <v>9.1199999999999992</v>
      </c>
      <c r="D986">
        <f t="shared" si="184"/>
        <v>-1.9362093812436781E-2</v>
      </c>
      <c r="E986">
        <f t="shared" si="180"/>
        <v>7.7050463744051823E-3</v>
      </c>
      <c r="F986">
        <f t="shared" si="185"/>
        <v>-1.917585241875619E-2</v>
      </c>
      <c r="G986">
        <f t="shared" si="181"/>
        <v>7.7348066298341678E-3</v>
      </c>
      <c r="H986" t="str">
        <f t="shared" si="186"/>
        <v/>
      </c>
      <c r="I986">
        <f t="shared" si="182"/>
        <v>7.7050463744051823E-3</v>
      </c>
      <c r="J986">
        <f t="shared" si="187"/>
        <v>-1.9362093812436781E-2</v>
      </c>
      <c r="K986" t="str">
        <f t="shared" si="183"/>
        <v/>
      </c>
      <c r="L986" t="str">
        <f t="shared" si="188"/>
        <v/>
      </c>
      <c r="M986">
        <f t="shared" si="189"/>
        <v>7.7050463744051823E-3</v>
      </c>
      <c r="N986">
        <f>B986/MAX(B$2:B986)-1</f>
        <v>-0.10055909811058894</v>
      </c>
      <c r="O986">
        <f>C986/MAX(C$2:C986)-1</f>
        <v>-0.12054001928640312</v>
      </c>
      <c r="P986">
        <f t="shared" si="190"/>
        <v>2.7436782745360766E-2</v>
      </c>
      <c r="Q986">
        <f t="shared" si="191"/>
        <v>1.4529896249566436E-2</v>
      </c>
    </row>
    <row r="987" spans="1:17">
      <c r="A987" s="1">
        <v>35208</v>
      </c>
      <c r="B987">
        <v>1399.05</v>
      </c>
      <c r="C987">
        <v>9.0399999999999991</v>
      </c>
      <c r="D987">
        <f t="shared" si="184"/>
        <v>1.8169138535357589E-2</v>
      </c>
      <c r="E987">
        <f t="shared" si="180"/>
        <v>-8.8106296821549197E-3</v>
      </c>
      <c r="F987">
        <f t="shared" si="185"/>
        <v>1.8335201548920654E-2</v>
      </c>
      <c r="G987">
        <f t="shared" si="181"/>
        <v>-8.7719298245614308E-3</v>
      </c>
      <c r="H987">
        <f t="shared" si="186"/>
        <v>1.8169138535357589E-2</v>
      </c>
      <c r="I987" t="str">
        <f t="shared" si="182"/>
        <v/>
      </c>
      <c r="J987" t="str">
        <f t="shared" si="187"/>
        <v/>
      </c>
      <c r="K987">
        <f t="shared" si="183"/>
        <v>-8.8106296821549197E-3</v>
      </c>
      <c r="L987">
        <f t="shared" si="188"/>
        <v>-8.8106296821549197E-3</v>
      </c>
      <c r="M987" t="str">
        <f t="shared" si="189"/>
        <v/>
      </c>
      <c r="N987">
        <f>B987/MAX(B$2:B987)-1</f>
        <v>-8.4067667893103604E-2</v>
      </c>
      <c r="O987">
        <f>C987/MAX(C$2:C987)-1</f>
        <v>-0.12825458052073291</v>
      </c>
      <c r="P987">
        <f t="shared" si="190"/>
        <v>-2.6619065443530987E-2</v>
      </c>
      <c r="Q987">
        <f t="shared" si="191"/>
        <v>1.6449237424549162E-2</v>
      </c>
    </row>
    <row r="988" spans="1:17">
      <c r="A988" s="1">
        <v>35209</v>
      </c>
      <c r="B988">
        <v>1381.52</v>
      </c>
      <c r="C988">
        <v>9.17</v>
      </c>
      <c r="D988">
        <f t="shared" si="184"/>
        <v>-1.2609092564567638E-2</v>
      </c>
      <c r="E988">
        <f t="shared" si="180"/>
        <v>1.4278111864288512E-2</v>
      </c>
      <c r="F988">
        <f t="shared" si="185"/>
        <v>-1.2529931024623853E-2</v>
      </c>
      <c r="G988">
        <f t="shared" si="181"/>
        <v>1.4380530973451489E-2</v>
      </c>
      <c r="H988" t="str">
        <f t="shared" si="186"/>
        <v/>
      </c>
      <c r="I988">
        <f t="shared" si="182"/>
        <v>1.4278111864288512E-2</v>
      </c>
      <c r="J988">
        <f t="shared" si="187"/>
        <v>-1.2609092564567638E-2</v>
      </c>
      <c r="K988" t="str">
        <f t="shared" si="183"/>
        <v/>
      </c>
      <c r="L988" t="str">
        <f t="shared" si="188"/>
        <v/>
      </c>
      <c r="M988">
        <f t="shared" si="189"/>
        <v>1.4278111864288512E-2</v>
      </c>
      <c r="N988">
        <f>B988/MAX(B$2:B988)-1</f>
        <v>-9.5544236837625918E-2</v>
      </c>
      <c r="O988">
        <f>C988/MAX(C$2:C988)-1</f>
        <v>-0.11571841851494691</v>
      </c>
      <c r="P988">
        <f t="shared" si="190"/>
        <v>2.7251926760674783E-2</v>
      </c>
      <c r="Q988">
        <f t="shared" si="191"/>
        <v>1.3390752383600407E-2</v>
      </c>
    </row>
    <row r="989" spans="1:17">
      <c r="A989" s="1">
        <v>35210</v>
      </c>
      <c r="B989">
        <v>1378.02</v>
      </c>
      <c r="C989">
        <v>9.2100000000000009</v>
      </c>
      <c r="D989">
        <f t="shared" si="184"/>
        <v>-2.5366560200359863E-3</v>
      </c>
      <c r="E989">
        <f t="shared" si="180"/>
        <v>4.3525639988421612E-3</v>
      </c>
      <c r="F989">
        <f t="shared" si="185"/>
        <v>-2.5334414268342043E-3</v>
      </c>
      <c r="G989">
        <f t="shared" si="181"/>
        <v>4.362050163577047E-3</v>
      </c>
      <c r="H989" t="str">
        <f t="shared" si="186"/>
        <v/>
      </c>
      <c r="I989">
        <f t="shared" si="182"/>
        <v>4.3525639988421612E-3</v>
      </c>
      <c r="J989">
        <f t="shared" si="187"/>
        <v>-2.5366560200359863E-3</v>
      </c>
      <c r="K989" t="str">
        <f t="shared" si="183"/>
        <v/>
      </c>
      <c r="L989" t="str">
        <f t="shared" si="188"/>
        <v/>
      </c>
      <c r="M989">
        <f t="shared" si="189"/>
        <v>4.3525639988421612E-3</v>
      </c>
      <c r="N989">
        <f>B989/MAX(B$2:B989)-1</f>
        <v>-9.7835622536760369E-2</v>
      </c>
      <c r="O989">
        <f>C989/MAX(C$2:C989)-1</f>
        <v>-0.11186113789778196</v>
      </c>
      <c r="P989">
        <f t="shared" si="190"/>
        <v>6.9130052843826562E-3</v>
      </c>
      <c r="Q989">
        <f t="shared" si="191"/>
        <v>1.2512914171786592E-2</v>
      </c>
    </row>
    <row r="990" spans="1:17">
      <c r="A990" s="1">
        <v>35214</v>
      </c>
      <c r="B990">
        <v>1422.45</v>
      </c>
      <c r="C990">
        <v>9.5</v>
      </c>
      <c r="D990">
        <f t="shared" si="184"/>
        <v>3.1733050741467518E-2</v>
      </c>
      <c r="E990">
        <f t="shared" si="180"/>
        <v>3.1001948339279686E-2</v>
      </c>
      <c r="F990">
        <f t="shared" si="185"/>
        <v>3.2241912308965004E-2</v>
      </c>
      <c r="G990">
        <f t="shared" si="181"/>
        <v>3.148751357220414E-2</v>
      </c>
      <c r="H990">
        <f t="shared" si="186"/>
        <v>3.1733050741467518E-2</v>
      </c>
      <c r="I990">
        <f t="shared" si="182"/>
        <v>3.1001948339279686E-2</v>
      </c>
      <c r="J990" t="str">
        <f t="shared" si="187"/>
        <v/>
      </c>
      <c r="K990" t="str">
        <f t="shared" si="183"/>
        <v/>
      </c>
      <c r="L990">
        <f t="shared" si="188"/>
        <v>3.1001948339279686E-2</v>
      </c>
      <c r="M990" t="str">
        <f t="shared" si="189"/>
        <v/>
      </c>
      <c r="N990">
        <f>B990/MAX(B$2:B990)-1</f>
        <v>-6.874811779031853E-2</v>
      </c>
      <c r="O990">
        <f>C990/MAX(C$2:C990)-1</f>
        <v>-8.3895853423336497E-2</v>
      </c>
      <c r="P990">
        <f t="shared" si="190"/>
        <v>-7.3083521194505785E-4</v>
      </c>
      <c r="Q990">
        <f t="shared" si="191"/>
        <v>7.0385142216299618E-3</v>
      </c>
    </row>
    <row r="991" spans="1:17">
      <c r="A991" s="1">
        <v>35215</v>
      </c>
      <c r="B991">
        <v>1420.6</v>
      </c>
      <c r="C991">
        <v>9.42</v>
      </c>
      <c r="D991">
        <f t="shared" si="184"/>
        <v>-1.3014194341366358E-3</v>
      </c>
      <c r="E991">
        <f t="shared" si="180"/>
        <v>-8.4567100182235087E-3</v>
      </c>
      <c r="F991">
        <f t="shared" si="185"/>
        <v>-1.3005729551127665E-3</v>
      </c>
      <c r="G991">
        <f t="shared" si="181"/>
        <v>-8.4210526315789958E-3</v>
      </c>
      <c r="H991" t="str">
        <f t="shared" si="186"/>
        <v/>
      </c>
      <c r="I991" t="str">
        <f t="shared" si="182"/>
        <v/>
      </c>
      <c r="J991">
        <f t="shared" si="187"/>
        <v>-1.3014194341366358E-3</v>
      </c>
      <c r="K991">
        <f t="shared" si="183"/>
        <v>-8.4567100182235087E-3</v>
      </c>
      <c r="L991" t="str">
        <f t="shared" si="188"/>
        <v/>
      </c>
      <c r="M991">
        <f t="shared" si="189"/>
        <v>-8.4567100182235087E-3</v>
      </c>
      <c r="N991">
        <f>B991/MAX(B$2:B991)-1</f>
        <v>-6.995927880271835E-2</v>
      </c>
      <c r="O991">
        <f>C991/MAX(C$2:C991)-1</f>
        <v>-9.1610414657666284E-2</v>
      </c>
      <c r="P991">
        <f t="shared" si="190"/>
        <v>-7.1297524396659595E-3</v>
      </c>
      <c r="Q991">
        <f t="shared" si="191"/>
        <v>8.392468073749557E-3</v>
      </c>
    </row>
    <row r="992" spans="1:17">
      <c r="A992" s="1">
        <v>35216</v>
      </c>
      <c r="B992">
        <v>1448.81</v>
      </c>
      <c r="C992">
        <v>9.56</v>
      </c>
      <c r="D992">
        <f t="shared" si="184"/>
        <v>1.9663212245616214E-2</v>
      </c>
      <c r="E992">
        <f t="shared" si="180"/>
        <v>1.4752638475038224E-2</v>
      </c>
      <c r="F992">
        <f t="shared" si="185"/>
        <v>1.9857806560608315E-2</v>
      </c>
      <c r="G992">
        <f t="shared" si="181"/>
        <v>1.4861995753715496E-2</v>
      </c>
      <c r="H992">
        <f t="shared" si="186"/>
        <v>1.9663212245616214E-2</v>
      </c>
      <c r="I992">
        <f t="shared" si="182"/>
        <v>1.4752638475038224E-2</v>
      </c>
      <c r="J992" t="str">
        <f t="shared" si="187"/>
        <v/>
      </c>
      <c r="K992" t="str">
        <f t="shared" si="183"/>
        <v/>
      </c>
      <c r="L992">
        <f t="shared" si="188"/>
        <v>1.4752638475038224E-2</v>
      </c>
      <c r="M992" t="str">
        <f t="shared" si="189"/>
        <v/>
      </c>
      <c r="N992">
        <f>B992/MAX(B$2:B992)-1</f>
        <v>-5.1490710067694123E-2</v>
      </c>
      <c r="O992">
        <f>C992/MAX(C$2:C992)-1</f>
        <v>-7.810993249758913E-2</v>
      </c>
      <c r="P992">
        <f t="shared" si="190"/>
        <v>-4.8985366143745601E-3</v>
      </c>
      <c r="Q992">
        <f t="shared" si="191"/>
        <v>6.1011615547779301E-3</v>
      </c>
    </row>
    <row r="993" spans="1:17">
      <c r="A993" s="1">
        <v>35217</v>
      </c>
      <c r="B993">
        <v>1477.26</v>
      </c>
      <c r="C993">
        <v>9.92</v>
      </c>
      <c r="D993">
        <f t="shared" si="184"/>
        <v>1.9446490728459349E-2</v>
      </c>
      <c r="E993">
        <f t="shared" si="180"/>
        <v>3.6965194233471547E-2</v>
      </c>
      <c r="F993">
        <f t="shared" si="185"/>
        <v>1.9636805378207001E-2</v>
      </c>
      <c r="G993">
        <f t="shared" si="181"/>
        <v>3.7656903765690419E-2</v>
      </c>
      <c r="H993">
        <f t="shared" si="186"/>
        <v>1.9446490728459349E-2</v>
      </c>
      <c r="I993">
        <f t="shared" si="182"/>
        <v>3.6965194233471547E-2</v>
      </c>
      <c r="J993" t="str">
        <f t="shared" si="187"/>
        <v/>
      </c>
      <c r="K993" t="str">
        <f t="shared" si="183"/>
        <v/>
      </c>
      <c r="L993">
        <f t="shared" si="188"/>
        <v>3.6965194233471547E-2</v>
      </c>
      <c r="M993" t="str">
        <f t="shared" si="189"/>
        <v/>
      </c>
      <c r="N993">
        <f>B993/MAX(B$2:B993)-1</f>
        <v>-3.2865017741872116E-2</v>
      </c>
      <c r="O993">
        <f>C993/MAX(C$2:C993)-1</f>
        <v>-4.3394406943105035E-2</v>
      </c>
      <c r="P993">
        <f t="shared" si="190"/>
        <v>1.767305602586533E-2</v>
      </c>
      <c r="Q993">
        <f t="shared" si="191"/>
        <v>1.8830745539438025E-3</v>
      </c>
    </row>
    <row r="994" spans="1:17">
      <c r="A994" s="1">
        <v>35220</v>
      </c>
      <c r="B994">
        <v>1467.63</v>
      </c>
      <c r="C994">
        <v>9.9</v>
      </c>
      <c r="D994">
        <f t="shared" si="184"/>
        <v>-6.5401657283796558E-3</v>
      </c>
      <c r="E994">
        <f t="shared" si="180"/>
        <v>-2.0181641562371246E-3</v>
      </c>
      <c r="F994">
        <f t="shared" si="185"/>
        <v>-6.5188253929571172E-3</v>
      </c>
      <c r="G994">
        <f t="shared" si="181"/>
        <v>-2.0161290322580072E-3</v>
      </c>
      <c r="H994" t="str">
        <f t="shared" si="186"/>
        <v/>
      </c>
      <c r="I994" t="str">
        <f t="shared" si="182"/>
        <v/>
      </c>
      <c r="J994">
        <f t="shared" si="187"/>
        <v>-6.5401657283796558E-3</v>
      </c>
      <c r="K994">
        <f t="shared" si="183"/>
        <v>-2.0181641562371246E-3</v>
      </c>
      <c r="L994" t="str">
        <f t="shared" si="188"/>
        <v/>
      </c>
      <c r="M994">
        <f t="shared" si="189"/>
        <v>-2.0181641562371246E-3</v>
      </c>
      <c r="N994">
        <f>B994/MAX(B$2:B994)-1</f>
        <v>-3.9169601822633626E-2</v>
      </c>
      <c r="O994">
        <f>C994/MAX(C$2:C994)-1</f>
        <v>-4.5323047251687454E-2</v>
      </c>
      <c r="P994">
        <f t="shared" si="190"/>
        <v>4.532241250047031E-3</v>
      </c>
      <c r="Q994">
        <f t="shared" si="191"/>
        <v>2.0541786121786938E-3</v>
      </c>
    </row>
    <row r="995" spans="1:17">
      <c r="A995" s="1">
        <v>35221</v>
      </c>
      <c r="B995">
        <v>1457.84</v>
      </c>
      <c r="C995">
        <v>9.9700000000000006</v>
      </c>
      <c r="D995">
        <f t="shared" si="184"/>
        <v>-6.69296663160566E-3</v>
      </c>
      <c r="E995">
        <f t="shared" si="180"/>
        <v>7.0458268332026543E-3</v>
      </c>
      <c r="F995">
        <f t="shared" si="185"/>
        <v>-6.6706186164089409E-3</v>
      </c>
      <c r="G995">
        <f t="shared" si="181"/>
        <v>7.0707070707070052E-3</v>
      </c>
      <c r="H995" t="str">
        <f t="shared" si="186"/>
        <v/>
      </c>
      <c r="I995">
        <f t="shared" si="182"/>
        <v>7.0458268332026543E-3</v>
      </c>
      <c r="J995">
        <f t="shared" si="187"/>
        <v>-6.69296663160566E-3</v>
      </c>
      <c r="K995" t="str">
        <f t="shared" si="183"/>
        <v/>
      </c>
      <c r="L995" t="str">
        <f t="shared" si="188"/>
        <v/>
      </c>
      <c r="M995">
        <f t="shared" si="189"/>
        <v>7.0458268332026543E-3</v>
      </c>
      <c r="N995">
        <f>B995/MAX(B$2:B995)-1</f>
        <v>-4.5578934963927065E-2</v>
      </c>
      <c r="O995">
        <f>C995/MAX(C$2:C995)-1</f>
        <v>-3.8572806171648821E-2</v>
      </c>
      <c r="P995">
        <f t="shared" si="190"/>
        <v>1.3833604386065623E-2</v>
      </c>
      <c r="Q995">
        <f t="shared" si="191"/>
        <v>1.4878613759555894E-3</v>
      </c>
    </row>
    <row r="996" spans="1:17">
      <c r="A996" s="1">
        <v>35222</v>
      </c>
      <c r="B996">
        <v>1471.36</v>
      </c>
      <c r="C996">
        <v>9.92</v>
      </c>
      <c r="D996">
        <f t="shared" si="184"/>
        <v>9.2312549569622277E-3</v>
      </c>
      <c r="E996">
        <f t="shared" si="180"/>
        <v>-5.0276626769656116E-3</v>
      </c>
      <c r="F996">
        <f t="shared" si="185"/>
        <v>9.2739944026778431E-3</v>
      </c>
      <c r="G996">
        <f t="shared" si="181"/>
        <v>-5.015045135406293E-3</v>
      </c>
      <c r="H996">
        <f t="shared" si="186"/>
        <v>9.2312549569622277E-3</v>
      </c>
      <c r="I996" t="str">
        <f t="shared" si="182"/>
        <v/>
      </c>
      <c r="J996" t="str">
        <f t="shared" si="187"/>
        <v/>
      </c>
      <c r="K996">
        <f t="shared" si="183"/>
        <v>-5.0276626769656116E-3</v>
      </c>
      <c r="L996">
        <f t="shared" si="188"/>
        <v>-5.0276626769656116E-3</v>
      </c>
      <c r="M996" t="str">
        <f t="shared" si="189"/>
        <v/>
      </c>
      <c r="N996">
        <f>B996/MAX(B$2:B996)-1</f>
        <v>-3.6727639348984709E-2</v>
      </c>
      <c r="O996">
        <f>C996/MAX(C$2:C996)-1</f>
        <v>-4.3394406943105035E-2</v>
      </c>
      <c r="P996">
        <f t="shared" si="190"/>
        <v>-1.415774072980136E-2</v>
      </c>
      <c r="Q996">
        <f t="shared" si="191"/>
        <v>1.8830745539438025E-3</v>
      </c>
    </row>
    <row r="997" spans="1:17">
      <c r="A997" s="1">
        <v>35223</v>
      </c>
      <c r="B997">
        <v>1461.67</v>
      </c>
      <c r="C997">
        <v>9.8800000000000008</v>
      </c>
      <c r="D997">
        <f t="shared" si="184"/>
        <v>-6.6075254974781606E-3</v>
      </c>
      <c r="E997">
        <f t="shared" si="180"/>
        <v>-4.0404095370048633E-3</v>
      </c>
      <c r="F997">
        <f t="shared" si="185"/>
        <v>-6.585743801652777E-3</v>
      </c>
      <c r="G997">
        <f t="shared" si="181"/>
        <v>-4.0322580645160144E-3</v>
      </c>
      <c r="H997" t="str">
        <f t="shared" si="186"/>
        <v/>
      </c>
      <c r="I997" t="str">
        <f t="shared" si="182"/>
        <v/>
      </c>
      <c r="J997">
        <f t="shared" si="187"/>
        <v>-6.6075254974781606E-3</v>
      </c>
      <c r="K997">
        <f t="shared" si="183"/>
        <v>-4.0404095370048633E-3</v>
      </c>
      <c r="L997" t="str">
        <f t="shared" si="188"/>
        <v/>
      </c>
      <c r="M997">
        <f t="shared" si="189"/>
        <v>-4.0404095370048633E-3</v>
      </c>
      <c r="N997">
        <f>B997/MAX(B$2:B997)-1</f>
        <v>-4.3071504327445553E-2</v>
      </c>
      <c r="O997">
        <f>C997/MAX(C$2:C997)-1</f>
        <v>-4.7251687560269873E-2</v>
      </c>
      <c r="P997">
        <f t="shared" si="190"/>
        <v>2.5704138240461027E-3</v>
      </c>
      <c r="Q997">
        <f t="shared" si="191"/>
        <v>2.2327219772933626E-3</v>
      </c>
    </row>
    <row r="998" spans="1:17">
      <c r="A998" s="1">
        <v>35224</v>
      </c>
      <c r="B998">
        <v>1456.95</v>
      </c>
      <c r="C998">
        <v>9.86</v>
      </c>
      <c r="D998">
        <f t="shared" si="184"/>
        <v>-3.234408120834515E-3</v>
      </c>
      <c r="E998">
        <f t="shared" si="180"/>
        <v>-2.0263431452325841E-3</v>
      </c>
      <c r="F998">
        <f t="shared" si="185"/>
        <v>-3.2291830577353409E-3</v>
      </c>
      <c r="G998">
        <f t="shared" si="181"/>
        <v>-2.0242914979758941E-3</v>
      </c>
      <c r="H998" t="str">
        <f t="shared" si="186"/>
        <v/>
      </c>
      <c r="I998" t="str">
        <f t="shared" si="182"/>
        <v/>
      </c>
      <c r="J998">
        <f t="shared" si="187"/>
        <v>-3.234408120834515E-3</v>
      </c>
      <c r="K998">
        <f t="shared" si="183"/>
        <v>-2.0263431452325841E-3</v>
      </c>
      <c r="L998" t="str">
        <f t="shared" si="188"/>
        <v/>
      </c>
      <c r="M998">
        <f t="shared" si="189"/>
        <v>-2.0263431452325841E-3</v>
      </c>
      <c r="N998">
        <f>B998/MAX(B$2:B998)-1</f>
        <v>-4.6161601613135539E-2</v>
      </c>
      <c r="O998">
        <f>C998/MAX(C$2:C998)-1</f>
        <v>-4.9180327868852403E-2</v>
      </c>
      <c r="P998">
        <f t="shared" si="190"/>
        <v>1.2087949800292375E-3</v>
      </c>
      <c r="Q998">
        <f t="shared" si="191"/>
        <v>2.4187046492878204E-3</v>
      </c>
    </row>
    <row r="999" spans="1:17">
      <c r="A999" s="1">
        <v>35227</v>
      </c>
      <c r="B999">
        <v>1446</v>
      </c>
      <c r="C999">
        <v>9.89</v>
      </c>
      <c r="D999">
        <f t="shared" si="184"/>
        <v>-7.5440857977392625E-3</v>
      </c>
      <c r="E999">
        <f t="shared" si="180"/>
        <v>3.0379770200768012E-3</v>
      </c>
      <c r="F999">
        <f t="shared" si="185"/>
        <v>-7.5157006074333399E-3</v>
      </c>
      <c r="G999">
        <f t="shared" si="181"/>
        <v>3.0425963488844854E-3</v>
      </c>
      <c r="H999" t="str">
        <f t="shared" si="186"/>
        <v/>
      </c>
      <c r="I999">
        <f t="shared" si="182"/>
        <v>3.0379770200768012E-3</v>
      </c>
      <c r="J999">
        <f t="shared" si="187"/>
        <v>-7.5440857977392625E-3</v>
      </c>
      <c r="K999" t="str">
        <f t="shared" si="183"/>
        <v/>
      </c>
      <c r="L999" t="str">
        <f t="shared" si="188"/>
        <v/>
      </c>
      <c r="M999">
        <f t="shared" si="189"/>
        <v>3.0379770200768012E-3</v>
      </c>
      <c r="N999">
        <f>B999/MAX(B$2:B999)-1</f>
        <v>-5.3330365443284955E-2</v>
      </c>
      <c r="O999">
        <f>C999/MAX(C$2:C999)-1</f>
        <v>-4.6287367405978608E-2</v>
      </c>
      <c r="P999">
        <f t="shared" si="190"/>
        <v>1.0638250864804411E-2</v>
      </c>
      <c r="Q999">
        <f t="shared" si="191"/>
        <v>2.1425203813760507E-3</v>
      </c>
    </row>
    <row r="1000" spans="1:17">
      <c r="A1000" s="1">
        <v>35228</v>
      </c>
      <c r="B1000">
        <v>1469.44</v>
      </c>
      <c r="C1000">
        <v>9.89</v>
      </c>
      <c r="D1000">
        <f t="shared" si="184"/>
        <v>1.6080252092327649E-2</v>
      </c>
      <c r="E1000">
        <f t="shared" si="180"/>
        <v>0</v>
      </c>
      <c r="F1000">
        <f t="shared" si="185"/>
        <v>1.6210235131397077E-2</v>
      </c>
      <c r="G1000">
        <f t="shared" si="181"/>
        <v>0</v>
      </c>
      <c r="H1000">
        <f t="shared" si="186"/>
        <v>1.6080252092327649E-2</v>
      </c>
      <c r="I1000" t="str">
        <f t="shared" si="182"/>
        <v/>
      </c>
      <c r="J1000" t="str">
        <f t="shared" si="187"/>
        <v/>
      </c>
      <c r="K1000" t="str">
        <f t="shared" si="183"/>
        <v/>
      </c>
      <c r="L1000">
        <f t="shared" si="188"/>
        <v>0</v>
      </c>
      <c r="M1000" t="str">
        <f t="shared" si="189"/>
        <v/>
      </c>
      <c r="N1000">
        <f>B1000/MAX(B$2:B1000)-1</f>
        <v>-3.7984628075366955E-2</v>
      </c>
      <c r="O1000">
        <f>C1000/MAX(C$2:C1000)-1</f>
        <v>-4.6287367405978608E-2</v>
      </c>
      <c r="P1000">
        <f t="shared" si="190"/>
        <v>-1.5951655052264924E-2</v>
      </c>
      <c r="Q1000">
        <f t="shared" si="191"/>
        <v>2.1425203813760507E-3</v>
      </c>
    </row>
    <row r="1001" spans="1:17">
      <c r="A1001" s="1">
        <v>35229</v>
      </c>
      <c r="B1001">
        <v>1470.54</v>
      </c>
      <c r="C1001">
        <v>9.92</v>
      </c>
      <c r="D1001">
        <f t="shared" si="184"/>
        <v>7.4830444515235441E-4</v>
      </c>
      <c r="E1001">
        <f t="shared" si="180"/>
        <v>3.0287756621605686E-3</v>
      </c>
      <c r="F1001">
        <f t="shared" si="185"/>
        <v>7.4858449477344102E-4</v>
      </c>
      <c r="G1001">
        <f t="shared" si="181"/>
        <v>3.0333670374114163E-3</v>
      </c>
      <c r="H1001">
        <f t="shared" si="186"/>
        <v>7.4830444515235441E-4</v>
      </c>
      <c r="I1001">
        <f t="shared" si="182"/>
        <v>3.0287756621605686E-3</v>
      </c>
      <c r="J1001" t="str">
        <f t="shared" si="187"/>
        <v/>
      </c>
      <c r="K1001" t="str">
        <f t="shared" si="183"/>
        <v/>
      </c>
      <c r="L1001">
        <f t="shared" si="188"/>
        <v>3.0287756621605686E-3</v>
      </c>
      <c r="M1001" t="str">
        <f t="shared" si="189"/>
        <v/>
      </c>
      <c r="N1001">
        <f>B1001/MAX(B$2:B1001)-1</f>
        <v>-3.7264478284210423E-2</v>
      </c>
      <c r="O1001">
        <f>C1001/MAX(C$2:C1001)-1</f>
        <v>-4.3394406943105035E-2</v>
      </c>
      <c r="P1001">
        <f t="shared" si="190"/>
        <v>2.2830734692385057E-3</v>
      </c>
      <c r="Q1001">
        <f t="shared" si="191"/>
        <v>1.8830745539438025E-3</v>
      </c>
    </row>
    <row r="1002" spans="1:17">
      <c r="A1002" s="1">
        <v>35230</v>
      </c>
      <c r="B1002">
        <v>1478.73</v>
      </c>
      <c r="C1002">
        <v>9.7799999999999994</v>
      </c>
      <c r="D1002">
        <f t="shared" si="184"/>
        <v>5.5539310083420803E-3</v>
      </c>
      <c r="E1002">
        <f t="shared" si="180"/>
        <v>-1.4213437250055501E-2</v>
      </c>
      <c r="F1002">
        <f t="shared" si="185"/>
        <v>5.5693826757519105E-3</v>
      </c>
      <c r="G1002">
        <f t="shared" si="181"/>
        <v>-1.4112903225806495E-2</v>
      </c>
      <c r="H1002">
        <f t="shared" si="186"/>
        <v>5.5539310083420803E-3</v>
      </c>
      <c r="I1002" t="str">
        <f t="shared" si="182"/>
        <v/>
      </c>
      <c r="J1002" t="str">
        <f t="shared" si="187"/>
        <v/>
      </c>
      <c r="K1002">
        <f t="shared" si="183"/>
        <v>-1.4213437250055501E-2</v>
      </c>
      <c r="L1002">
        <f t="shared" si="188"/>
        <v>-1.4213437250055501E-2</v>
      </c>
      <c r="M1002" t="str">
        <f t="shared" si="189"/>
        <v/>
      </c>
      <c r="N1002">
        <f>B1002/MAX(B$2:B1002)-1</f>
        <v>-3.1902635748235597E-2</v>
      </c>
      <c r="O1002">
        <f>C1002/MAX(C$2:C1002)-1</f>
        <v>-5.68948891031823E-2</v>
      </c>
      <c r="P1002">
        <f t="shared" si="190"/>
        <v>-1.9573274843735944E-2</v>
      </c>
      <c r="Q1002">
        <f t="shared" si="191"/>
        <v>3.2370284060634119E-3</v>
      </c>
    </row>
    <row r="1003" spans="1:17">
      <c r="A1003" s="1">
        <v>35231</v>
      </c>
      <c r="B1003">
        <v>1464.46</v>
      </c>
      <c r="C1003">
        <v>9.81</v>
      </c>
      <c r="D1003">
        <f t="shared" si="184"/>
        <v>-9.6970374458877732E-3</v>
      </c>
      <c r="E1003">
        <f t="shared" si="180"/>
        <v>3.062789530545952E-3</v>
      </c>
      <c r="F1003">
        <f t="shared" si="185"/>
        <v>-9.6501727834019668E-3</v>
      </c>
      <c r="G1003">
        <f t="shared" si="181"/>
        <v>3.0674846625768915E-3</v>
      </c>
      <c r="H1003" t="str">
        <f t="shared" si="186"/>
        <v/>
      </c>
      <c r="I1003">
        <f t="shared" si="182"/>
        <v>3.062789530545952E-3</v>
      </c>
      <c r="J1003">
        <f t="shared" si="187"/>
        <v>-9.6970374458877732E-3</v>
      </c>
      <c r="K1003" t="str">
        <f t="shared" si="183"/>
        <v/>
      </c>
      <c r="L1003" t="str">
        <f t="shared" si="188"/>
        <v/>
      </c>
      <c r="M1003">
        <f t="shared" si="189"/>
        <v>3.062789530545952E-3</v>
      </c>
      <c r="N1003">
        <f>B1003/MAX(B$2:B1003)-1</f>
        <v>-4.124494258442124E-2</v>
      </c>
      <c r="O1003">
        <f>C1003/MAX(C$2:C1003)-1</f>
        <v>-5.4001928640308505E-2</v>
      </c>
      <c r="P1003">
        <f t="shared" si="190"/>
        <v>1.2841580920675444E-2</v>
      </c>
      <c r="Q1003">
        <f t="shared" si="191"/>
        <v>2.9162082968729719E-3</v>
      </c>
    </row>
    <row r="1004" spans="1:17">
      <c r="A1004" s="1">
        <v>35234</v>
      </c>
      <c r="B1004">
        <v>1486</v>
      </c>
      <c r="C1004">
        <v>9.84</v>
      </c>
      <c r="D1004">
        <f t="shared" si="184"/>
        <v>1.4601372459060409E-2</v>
      </c>
      <c r="E1004">
        <f t="shared" si="180"/>
        <v>3.0534374868902482E-3</v>
      </c>
      <c r="F1004">
        <f t="shared" si="185"/>
        <v>1.4708493233000608E-2</v>
      </c>
      <c r="G1004">
        <f t="shared" si="181"/>
        <v>3.0581039755350758E-3</v>
      </c>
      <c r="H1004">
        <f t="shared" si="186"/>
        <v>1.4601372459060409E-2</v>
      </c>
      <c r="I1004">
        <f t="shared" si="182"/>
        <v>3.0534374868902482E-3</v>
      </c>
      <c r="J1004" t="str">
        <f t="shared" si="187"/>
        <v/>
      </c>
      <c r="K1004" t="str">
        <f t="shared" si="183"/>
        <v/>
      </c>
      <c r="L1004">
        <f t="shared" si="188"/>
        <v>3.0534374868902482E-3</v>
      </c>
      <c r="M1004" t="str">
        <f t="shared" si="189"/>
        <v/>
      </c>
      <c r="N1004">
        <f>B1004/MAX(B$2:B1004)-1</f>
        <v>-2.7143100310319079E-2</v>
      </c>
      <c r="O1004">
        <f>C1004/MAX(C$2:C1004)-1</f>
        <v>-5.1108968177434821E-2</v>
      </c>
      <c r="P1004">
        <f t="shared" si="190"/>
        <v>-1.1481513493935336E-2</v>
      </c>
      <c r="Q1004">
        <f t="shared" si="191"/>
        <v>2.6121266281620452E-3</v>
      </c>
    </row>
    <row r="1005" spans="1:17">
      <c r="A1005" s="1">
        <v>35235</v>
      </c>
      <c r="B1005">
        <v>1475.95</v>
      </c>
      <c r="C1005">
        <v>9.92</v>
      </c>
      <c r="D1005">
        <f t="shared" si="184"/>
        <v>-6.7860960298223019E-3</v>
      </c>
      <c r="E1005">
        <f t="shared" si="180"/>
        <v>8.0972102326193028E-3</v>
      </c>
      <c r="F1005">
        <f t="shared" si="185"/>
        <v>-6.7631224764468367E-3</v>
      </c>
      <c r="G1005">
        <f t="shared" si="181"/>
        <v>8.1300813008129413E-3</v>
      </c>
      <c r="H1005" t="str">
        <f t="shared" si="186"/>
        <v/>
      </c>
      <c r="I1005">
        <f t="shared" si="182"/>
        <v>8.0972102326193028E-3</v>
      </c>
      <c r="J1005">
        <f t="shared" si="187"/>
        <v>-6.7860960298223019E-3</v>
      </c>
      <c r="K1005" t="str">
        <f t="shared" si="183"/>
        <v/>
      </c>
      <c r="L1005" t="str">
        <f t="shared" si="188"/>
        <v/>
      </c>
      <c r="M1005">
        <f t="shared" si="189"/>
        <v>8.0972102326193028E-3</v>
      </c>
      <c r="N1005">
        <f>B1005/MAX(B$2:B1005)-1</f>
        <v>-3.3722650674976706E-2</v>
      </c>
      <c r="O1005">
        <f>C1005/MAX(C$2:C1005)-1</f>
        <v>-4.3394406943105035E-2</v>
      </c>
      <c r="P1005">
        <f t="shared" si="190"/>
        <v>1.4994614189510536E-2</v>
      </c>
      <c r="Q1005">
        <f t="shared" si="191"/>
        <v>1.8830745539438025E-3</v>
      </c>
    </row>
    <row r="1006" spans="1:17">
      <c r="A1006" s="1">
        <v>35236</v>
      </c>
      <c r="B1006">
        <v>1479.13</v>
      </c>
      <c r="C1006">
        <v>9.85</v>
      </c>
      <c r="D1006">
        <f t="shared" si="184"/>
        <v>2.1522268280392536E-3</v>
      </c>
      <c r="E1006">
        <f t="shared" si="180"/>
        <v>-7.081466112783933E-3</v>
      </c>
      <c r="F1006">
        <f t="shared" si="185"/>
        <v>2.1545445306412336E-3</v>
      </c>
      <c r="G1006">
        <f t="shared" si="181"/>
        <v>-7.0564516129032473E-3</v>
      </c>
      <c r="H1006">
        <f t="shared" si="186"/>
        <v>2.1522268280392536E-3</v>
      </c>
      <c r="I1006" t="str">
        <f t="shared" si="182"/>
        <v/>
      </c>
      <c r="J1006" t="str">
        <f t="shared" si="187"/>
        <v/>
      </c>
      <c r="K1006">
        <f t="shared" si="183"/>
        <v>-7.081466112783933E-3</v>
      </c>
      <c r="L1006">
        <f t="shared" si="188"/>
        <v>-7.081466112783933E-3</v>
      </c>
      <c r="M1006" t="str">
        <f t="shared" si="189"/>
        <v/>
      </c>
      <c r="N1006">
        <f>B1006/MAX(B$2:B1006)-1</f>
        <v>-3.1640763096905888E-2</v>
      </c>
      <c r="O1006">
        <f>C1006/MAX(C$2:C1006)-1</f>
        <v>-5.0144648023143668E-2</v>
      </c>
      <c r="P1006">
        <f t="shared" si="190"/>
        <v>-9.1911933082721164E-3</v>
      </c>
      <c r="Q1006">
        <f t="shared" si="191"/>
        <v>2.5144857253649663E-3</v>
      </c>
    </row>
    <row r="1007" spans="1:17">
      <c r="A1007" s="1">
        <v>35237</v>
      </c>
      <c r="B1007">
        <v>1452.18</v>
      </c>
      <c r="C1007">
        <v>9.7899999999999991</v>
      </c>
      <c r="D1007">
        <f t="shared" si="184"/>
        <v>-1.8388201432297722E-2</v>
      </c>
      <c r="E1007">
        <f t="shared" si="180"/>
        <v>-6.1099986415785847E-3</v>
      </c>
      <c r="F1007">
        <f t="shared" si="185"/>
        <v>-1.82201699647766E-2</v>
      </c>
      <c r="G1007">
        <f t="shared" si="181"/>
        <v>-6.0913705583757194E-3</v>
      </c>
      <c r="H1007" t="str">
        <f t="shared" si="186"/>
        <v/>
      </c>
      <c r="I1007" t="str">
        <f t="shared" si="182"/>
        <v/>
      </c>
      <c r="J1007">
        <f t="shared" si="187"/>
        <v>-1.8388201432297722E-2</v>
      </c>
      <c r="K1007">
        <f t="shared" si="183"/>
        <v>-6.1099986415785847E-3</v>
      </c>
      <c r="L1007" t="str">
        <f t="shared" si="188"/>
        <v/>
      </c>
      <c r="M1007">
        <f t="shared" si="189"/>
        <v>-6.1099986415785847E-3</v>
      </c>
      <c r="N1007">
        <f>B1007/MAX(B$2:B1007)-1</f>
        <v>-4.9284432980241655E-2</v>
      </c>
      <c r="O1007">
        <f>C1007/MAX(C$2:C1007)-1</f>
        <v>-5.5930568948891035E-2</v>
      </c>
      <c r="P1007">
        <f t="shared" si="190"/>
        <v>1.2353889370456672E-2</v>
      </c>
      <c r="Q1007">
        <f t="shared" si="191"/>
        <v>3.128228542946654E-3</v>
      </c>
    </row>
    <row r="1008" spans="1:17">
      <c r="A1008" s="1">
        <v>35238</v>
      </c>
      <c r="B1008">
        <v>1441.48</v>
      </c>
      <c r="C1008">
        <v>9.7200000000000006</v>
      </c>
      <c r="D1008">
        <f t="shared" si="184"/>
        <v>-7.3955120977688598E-3</v>
      </c>
      <c r="E1008">
        <f t="shared" si="180"/>
        <v>-7.1758380700712018E-3</v>
      </c>
      <c r="F1008">
        <f t="shared" si="185"/>
        <v>-7.3682325882467037E-3</v>
      </c>
      <c r="G1008">
        <f t="shared" si="181"/>
        <v>-7.1501532175688443E-3</v>
      </c>
      <c r="H1008" t="str">
        <f t="shared" si="186"/>
        <v/>
      </c>
      <c r="I1008" t="str">
        <f t="shared" si="182"/>
        <v/>
      </c>
      <c r="J1008">
        <f t="shared" si="187"/>
        <v>-7.3955120977688598E-3</v>
      </c>
      <c r="K1008">
        <f t="shared" si="183"/>
        <v>-7.1758380700712018E-3</v>
      </c>
      <c r="L1008" t="str">
        <f t="shared" si="188"/>
        <v/>
      </c>
      <c r="M1008">
        <f t="shared" si="189"/>
        <v>-7.1758380700712018E-3</v>
      </c>
      <c r="N1008">
        <f>B1008/MAX(B$2:B1008)-1</f>
        <v>-5.6289526403310086E-2</v>
      </c>
      <c r="O1008">
        <f>C1008/MAX(C$2:C1008)-1</f>
        <v>-6.2680810028929446E-2</v>
      </c>
      <c r="P1008">
        <f t="shared" si="190"/>
        <v>2.1969815780376045E-4</v>
      </c>
      <c r="Q1008">
        <f t="shared" si="191"/>
        <v>3.9288839458827421E-3</v>
      </c>
    </row>
    <row r="1009" spans="1:17">
      <c r="A1009" s="1">
        <v>35241</v>
      </c>
      <c r="B1009">
        <v>1455.31</v>
      </c>
      <c r="C1009">
        <v>9.69</v>
      </c>
      <c r="D1009">
        <f t="shared" si="184"/>
        <v>9.5485727852602491E-3</v>
      </c>
      <c r="E1009">
        <f t="shared" si="180"/>
        <v>-3.0911925696729694E-3</v>
      </c>
      <c r="F1009">
        <f t="shared" si="185"/>
        <v>9.5943058523184632E-3</v>
      </c>
      <c r="G1009">
        <f t="shared" si="181"/>
        <v>-3.0864197530865445E-3</v>
      </c>
      <c r="H1009">
        <f t="shared" si="186"/>
        <v>9.5485727852602491E-3</v>
      </c>
      <c r="I1009" t="str">
        <f t="shared" si="182"/>
        <v/>
      </c>
      <c r="J1009" t="str">
        <f t="shared" si="187"/>
        <v/>
      </c>
      <c r="K1009">
        <f t="shared" si="183"/>
        <v>-3.0911925696729694E-3</v>
      </c>
      <c r="L1009">
        <f t="shared" si="188"/>
        <v>-3.0911925696729694E-3</v>
      </c>
      <c r="M1009" t="str">
        <f t="shared" si="189"/>
        <v/>
      </c>
      <c r="N1009">
        <f>B1009/MAX(B$2:B1009)-1</f>
        <v>-4.7235279483587189E-2</v>
      </c>
      <c r="O1009">
        <f>C1009/MAX(C$2:C1009)-1</f>
        <v>-6.557377049180324E-2</v>
      </c>
      <c r="P1009">
        <f t="shared" si="190"/>
        <v>-1.2560219022530794E-2</v>
      </c>
      <c r="Q1009">
        <f t="shared" si="191"/>
        <v>4.2999193765116857E-3</v>
      </c>
    </row>
    <row r="1010" spans="1:17">
      <c r="A1010" s="1">
        <v>35242</v>
      </c>
      <c r="B1010">
        <v>1450.55</v>
      </c>
      <c r="C1010">
        <v>9.74</v>
      </c>
      <c r="D1010">
        <f t="shared" si="184"/>
        <v>-3.2761414916503036E-3</v>
      </c>
      <c r="E1010">
        <f t="shared" si="180"/>
        <v>5.1466917517690013E-3</v>
      </c>
      <c r="F1010">
        <f t="shared" si="185"/>
        <v>-3.270780795844197E-3</v>
      </c>
      <c r="G1010">
        <f t="shared" si="181"/>
        <v>5.159958720330371E-3</v>
      </c>
      <c r="H1010" t="str">
        <f t="shared" si="186"/>
        <v/>
      </c>
      <c r="I1010">
        <f t="shared" si="182"/>
        <v>5.1466917517690013E-3</v>
      </c>
      <c r="J1010">
        <f t="shared" si="187"/>
        <v>-3.2761414916503036E-3</v>
      </c>
      <c r="K1010" t="str">
        <f t="shared" si="183"/>
        <v/>
      </c>
      <c r="L1010" t="str">
        <f t="shared" si="188"/>
        <v/>
      </c>
      <c r="M1010">
        <f t="shared" si="189"/>
        <v>5.1466917517690013E-3</v>
      </c>
      <c r="N1010">
        <f>B1010/MAX(B$2:B1010)-1</f>
        <v>-5.0351564034410101E-2</v>
      </c>
      <c r="O1010">
        <f>C1010/MAX(C$2:C1010)-1</f>
        <v>-6.0752169720347027E-2</v>
      </c>
      <c r="P1010">
        <f t="shared" si="190"/>
        <v>8.4584051051559417E-3</v>
      </c>
      <c r="Q1010">
        <f t="shared" si="191"/>
        <v>3.6908261257298501E-3</v>
      </c>
    </row>
    <row r="1011" spans="1:17">
      <c r="A1011" s="1">
        <v>35243</v>
      </c>
      <c r="B1011">
        <v>1454.82</v>
      </c>
      <c r="C1011">
        <v>9.8000000000000007</v>
      </c>
      <c r="D1011">
        <f t="shared" si="184"/>
        <v>2.9393867730427765E-3</v>
      </c>
      <c r="E1011">
        <f t="shared" si="180"/>
        <v>6.1412680220826492E-3</v>
      </c>
      <c r="F1011">
        <f t="shared" si="185"/>
        <v>2.94371100617008E-3</v>
      </c>
      <c r="G1011">
        <f t="shared" si="181"/>
        <v>6.1601642710473747E-3</v>
      </c>
      <c r="H1011">
        <f t="shared" si="186"/>
        <v>2.9393867730427765E-3</v>
      </c>
      <c r="I1011">
        <f t="shared" si="182"/>
        <v>6.1412680220826492E-3</v>
      </c>
      <c r="J1011" t="str">
        <f t="shared" si="187"/>
        <v/>
      </c>
      <c r="K1011" t="str">
        <f t="shared" si="183"/>
        <v/>
      </c>
      <c r="L1011">
        <f t="shared" si="188"/>
        <v>6.1412680220826492E-3</v>
      </c>
      <c r="M1011" t="str">
        <f t="shared" si="189"/>
        <v/>
      </c>
      <c r="N1011">
        <f>B1011/MAX(B$2:B1011)-1</f>
        <v>-4.7556073481466066E-2</v>
      </c>
      <c r="O1011">
        <f>C1011/MAX(C$2:C1011)-1</f>
        <v>-5.4966248794599659E-2</v>
      </c>
      <c r="P1011">
        <f t="shared" si="190"/>
        <v>3.2070127461594211E-3</v>
      </c>
      <c r="Q1011">
        <f t="shared" si="191"/>
        <v>3.0212885065498286E-3</v>
      </c>
    </row>
    <row r="1012" spans="1:17">
      <c r="A1012" s="1">
        <v>35244</v>
      </c>
      <c r="B1012">
        <v>1442.39</v>
      </c>
      <c r="C1012">
        <v>9.73</v>
      </c>
      <c r="D1012">
        <f t="shared" si="184"/>
        <v>-8.580721637060992E-3</v>
      </c>
      <c r="E1012">
        <f t="shared" si="180"/>
        <v>-7.168489478612516E-3</v>
      </c>
      <c r="F1012">
        <f t="shared" si="185"/>
        <v>-8.5440123176748761E-3</v>
      </c>
      <c r="G1012">
        <f t="shared" si="181"/>
        <v>-7.1428571428571175E-3</v>
      </c>
      <c r="H1012" t="str">
        <f t="shared" si="186"/>
        <v/>
      </c>
      <c r="I1012" t="str">
        <f t="shared" si="182"/>
        <v/>
      </c>
      <c r="J1012">
        <f t="shared" si="187"/>
        <v>-8.580721637060992E-3</v>
      </c>
      <c r="K1012">
        <f t="shared" si="183"/>
        <v>-7.168489478612516E-3</v>
      </c>
      <c r="L1012" t="str">
        <f t="shared" si="188"/>
        <v/>
      </c>
      <c r="M1012">
        <f t="shared" si="189"/>
        <v>-7.168489478612516E-3</v>
      </c>
      <c r="N1012">
        <f>B1012/MAX(B$2:B1012)-1</f>
        <v>-5.5693766121535093E-2</v>
      </c>
      <c r="O1012">
        <f>C1012/MAX(C$2:C1012)-1</f>
        <v>-6.1716489874638292E-2</v>
      </c>
      <c r="P1012">
        <f t="shared" si="190"/>
        <v>1.4132298278748401E-3</v>
      </c>
      <c r="Q1012">
        <f t="shared" si="191"/>
        <v>3.8089251224463308E-3</v>
      </c>
    </row>
    <row r="1013" spans="1:17">
      <c r="A1013" s="1">
        <v>35245</v>
      </c>
      <c r="B1013">
        <v>1454.6</v>
      </c>
      <c r="C1013">
        <v>9.82</v>
      </c>
      <c r="D1013">
        <f t="shared" si="184"/>
        <v>8.4294887449935813E-3</v>
      </c>
      <c r="E1013">
        <f t="shared" si="180"/>
        <v>9.2072261684608952E-3</v>
      </c>
      <c r="F1013">
        <f t="shared" si="185"/>
        <v>8.4651169239939872E-3</v>
      </c>
      <c r="G1013">
        <f t="shared" si="181"/>
        <v>9.2497430626927724E-3</v>
      </c>
      <c r="H1013">
        <f t="shared" si="186"/>
        <v>8.4294887449935813E-3</v>
      </c>
      <c r="I1013">
        <f t="shared" si="182"/>
        <v>9.2072261684608952E-3</v>
      </c>
      <c r="J1013" t="str">
        <f t="shared" si="187"/>
        <v/>
      </c>
      <c r="K1013" t="str">
        <f t="shared" si="183"/>
        <v/>
      </c>
      <c r="L1013">
        <f t="shared" si="188"/>
        <v>9.2072261684608952E-3</v>
      </c>
      <c r="M1013" t="str">
        <f t="shared" si="189"/>
        <v/>
      </c>
      <c r="N1013">
        <f>B1013/MAX(B$2:B1013)-1</f>
        <v>-4.7700103439697328E-2</v>
      </c>
      <c r="O1013">
        <f>C1013/MAX(C$2:C1013)-1</f>
        <v>-5.303760848601724E-2</v>
      </c>
      <c r="P1013">
        <f t="shared" si="190"/>
        <v>7.7803993963820872E-4</v>
      </c>
      <c r="Q1013">
        <f t="shared" si="191"/>
        <v>2.8129879139160482E-3</v>
      </c>
    </row>
    <row r="1014" spans="1:17">
      <c r="A1014" s="1">
        <v>35248</v>
      </c>
      <c r="B1014">
        <v>1469.54</v>
      </c>
      <c r="C1014">
        <v>9.91</v>
      </c>
      <c r="D1014">
        <f t="shared" si="184"/>
        <v>1.0218477910976149E-2</v>
      </c>
      <c r="E1014">
        <f t="shared" si="180"/>
        <v>9.1232259755221912E-3</v>
      </c>
      <c r="F1014">
        <f t="shared" si="185"/>
        <v>1.027086484256845E-2</v>
      </c>
      <c r="G1014">
        <f t="shared" si="181"/>
        <v>9.164969450101923E-3</v>
      </c>
      <c r="H1014">
        <f t="shared" si="186"/>
        <v>1.0218477910976149E-2</v>
      </c>
      <c r="I1014">
        <f t="shared" si="182"/>
        <v>9.1232259755221912E-3</v>
      </c>
      <c r="J1014" t="str">
        <f t="shared" si="187"/>
        <v/>
      </c>
      <c r="K1014" t="str">
        <f t="shared" si="183"/>
        <v/>
      </c>
      <c r="L1014">
        <f t="shared" si="188"/>
        <v>9.1232259755221912E-3</v>
      </c>
      <c r="M1014" t="str">
        <f t="shared" si="189"/>
        <v/>
      </c>
      <c r="N1014">
        <f>B1014/MAX(B$2:B1014)-1</f>
        <v>-3.7919159912534584E-2</v>
      </c>
      <c r="O1014">
        <f>C1014/MAX(C$2:C1014)-1</f>
        <v>-4.43587270973963E-2</v>
      </c>
      <c r="P1014">
        <f t="shared" si="190"/>
        <v>-1.0946523659660645E-3</v>
      </c>
      <c r="Q1014">
        <f t="shared" si="191"/>
        <v>1.9676966697012807E-3</v>
      </c>
    </row>
    <row r="1015" spans="1:17">
      <c r="A1015" s="1">
        <v>35250</v>
      </c>
      <c r="B1015">
        <v>1446.23</v>
      </c>
      <c r="C1015">
        <v>9.8699999999999992</v>
      </c>
      <c r="D1015">
        <f t="shared" si="184"/>
        <v>-1.5989256086911149E-2</v>
      </c>
      <c r="E1015">
        <f t="shared" si="180"/>
        <v>-4.0444948965065262E-3</v>
      </c>
      <c r="F1015">
        <f t="shared" si="185"/>
        <v>-1.5862106509519913E-2</v>
      </c>
      <c r="G1015">
        <f t="shared" si="181"/>
        <v>-4.0363269424824599E-3</v>
      </c>
      <c r="H1015" t="str">
        <f t="shared" si="186"/>
        <v/>
      </c>
      <c r="I1015" t="str">
        <f t="shared" si="182"/>
        <v/>
      </c>
      <c r="J1015">
        <f t="shared" si="187"/>
        <v>-1.5989256086911149E-2</v>
      </c>
      <c r="K1015">
        <f t="shared" si="183"/>
        <v>-4.0444948965065262E-3</v>
      </c>
      <c r="L1015" t="str">
        <f t="shared" si="188"/>
        <v/>
      </c>
      <c r="M1015">
        <f t="shared" si="189"/>
        <v>-4.0444948965065262E-3</v>
      </c>
      <c r="N1015">
        <f>B1015/MAX(B$2:B1015)-1</f>
        <v>-5.3179788668770378E-2</v>
      </c>
      <c r="O1015">
        <f>C1015/MAX(C$2:C1015)-1</f>
        <v>-4.8216007714561249E-2</v>
      </c>
      <c r="P1015">
        <f t="shared" si="190"/>
        <v>1.2016384741669217E-2</v>
      </c>
      <c r="Q1015">
        <f t="shared" si="191"/>
        <v>2.3247833999306298E-3</v>
      </c>
    </row>
    <row r="1016" spans="1:17">
      <c r="A1016" s="1">
        <v>35251</v>
      </c>
      <c r="B1016">
        <v>1456.67</v>
      </c>
      <c r="C1016">
        <v>9.85</v>
      </c>
      <c r="D1016">
        <f t="shared" si="184"/>
        <v>7.1928382039222593E-3</v>
      </c>
      <c r="E1016">
        <f t="shared" si="180"/>
        <v>-2.0283982613926096E-3</v>
      </c>
      <c r="F1016">
        <f t="shared" si="185"/>
        <v>7.2187687988771732E-3</v>
      </c>
      <c r="G1016">
        <f t="shared" si="181"/>
        <v>-2.0263424518742745E-3</v>
      </c>
      <c r="H1016">
        <f t="shared" si="186"/>
        <v>7.1928382039222593E-3</v>
      </c>
      <c r="I1016" t="str">
        <f t="shared" si="182"/>
        <v/>
      </c>
      <c r="J1016" t="str">
        <f t="shared" si="187"/>
        <v/>
      </c>
      <c r="K1016">
        <f t="shared" si="183"/>
        <v>-2.0283982613926096E-3</v>
      </c>
      <c r="L1016">
        <f t="shared" si="188"/>
        <v>-2.0283982613926096E-3</v>
      </c>
      <c r="M1016" t="str">
        <f t="shared" si="189"/>
        <v/>
      </c>
      <c r="N1016">
        <f>B1016/MAX(B$2:B1016)-1</f>
        <v>-4.6344912469066246E-2</v>
      </c>
      <c r="O1016">
        <f>C1016/MAX(C$2:C1016)-1</f>
        <v>-5.0144648023143668E-2</v>
      </c>
      <c r="P1016">
        <f t="shared" si="190"/>
        <v>-9.1788512457690041E-3</v>
      </c>
      <c r="Q1016">
        <f t="shared" si="191"/>
        <v>2.5144857253649663E-3</v>
      </c>
    </row>
    <row r="1017" spans="1:17">
      <c r="A1017" s="1">
        <v>35252</v>
      </c>
      <c r="B1017">
        <v>1478.9</v>
      </c>
      <c r="C1017">
        <v>9.92</v>
      </c>
      <c r="D1017">
        <f t="shared" si="184"/>
        <v>1.5145559424295928E-2</v>
      </c>
      <c r="E1017">
        <f t="shared" si="180"/>
        <v>7.0814661127839547E-3</v>
      </c>
      <c r="F1017">
        <f t="shared" si="185"/>
        <v>1.5260834643398891E-2</v>
      </c>
      <c r="G1017">
        <f t="shared" si="181"/>
        <v>7.1065989847716171E-3</v>
      </c>
      <c r="H1017">
        <f t="shared" si="186"/>
        <v>1.5145559424295928E-2</v>
      </c>
      <c r="I1017">
        <f t="shared" si="182"/>
        <v>7.0814661127839547E-3</v>
      </c>
      <c r="J1017" t="str">
        <f t="shared" si="187"/>
        <v/>
      </c>
      <c r="K1017" t="str">
        <f t="shared" si="183"/>
        <v/>
      </c>
      <c r="L1017">
        <f t="shared" si="188"/>
        <v>7.0814661127839547E-3</v>
      </c>
      <c r="M1017" t="str">
        <f t="shared" si="189"/>
        <v/>
      </c>
      <c r="N1017">
        <f>B1017/MAX(B$2:B1017)-1</f>
        <v>-3.1791339871420465E-2</v>
      </c>
      <c r="O1017">
        <f>C1017/MAX(C$2:C1017)-1</f>
        <v>-4.3394406943105035E-2</v>
      </c>
      <c r="P1017">
        <f t="shared" si="190"/>
        <v>-8.0316657359202903E-3</v>
      </c>
      <c r="Q1017">
        <f t="shared" si="191"/>
        <v>1.8830745539438025E-3</v>
      </c>
    </row>
    <row r="1018" spans="1:17">
      <c r="A1018" s="1">
        <v>35255</v>
      </c>
      <c r="B1018">
        <v>1475.62</v>
      </c>
      <c r="C1018">
        <v>9.98</v>
      </c>
      <c r="D1018">
        <f t="shared" si="184"/>
        <v>-2.2203277334347333E-3</v>
      </c>
      <c r="E1018">
        <f t="shared" si="180"/>
        <v>6.0301690265912311E-3</v>
      </c>
      <c r="F1018">
        <f t="shared" si="185"/>
        <v>-2.2178646291163284E-3</v>
      </c>
      <c r="G1018">
        <f t="shared" si="181"/>
        <v>6.0483870967742437E-3</v>
      </c>
      <c r="H1018" t="str">
        <f t="shared" si="186"/>
        <v/>
      </c>
      <c r="I1018">
        <f t="shared" si="182"/>
        <v>6.0301690265912311E-3</v>
      </c>
      <c r="J1018">
        <f t="shared" si="187"/>
        <v>-2.2203277334347333E-3</v>
      </c>
      <c r="K1018" t="str">
        <f t="shared" si="183"/>
        <v/>
      </c>
      <c r="L1018" t="str">
        <f t="shared" si="188"/>
        <v/>
      </c>
      <c r="M1018">
        <f t="shared" si="189"/>
        <v>6.0301690265912311E-3</v>
      </c>
      <c r="N1018">
        <f>B1018/MAX(B$2:B1018)-1</f>
        <v>-3.3938695612323766E-2</v>
      </c>
      <c r="O1018">
        <f>C1018/MAX(C$2:C1018)-1</f>
        <v>-3.7608486017357667E-2</v>
      </c>
      <c r="P1018">
        <f t="shared" si="190"/>
        <v>8.284625904650067E-3</v>
      </c>
      <c r="Q1018">
        <f t="shared" si="191"/>
        <v>1.4143982205177873E-3</v>
      </c>
    </row>
    <row r="1019" spans="1:17">
      <c r="A1019" s="1">
        <v>35256</v>
      </c>
      <c r="B1019">
        <v>1480.88</v>
      </c>
      <c r="C1019">
        <v>9.94</v>
      </c>
      <c r="D1019">
        <f t="shared" si="184"/>
        <v>3.5582652121410054E-3</v>
      </c>
      <c r="E1019">
        <f t="shared" si="180"/>
        <v>-4.0160696548900542E-3</v>
      </c>
      <c r="F1019">
        <f t="shared" si="185"/>
        <v>3.5646033531668841E-3</v>
      </c>
      <c r="G1019">
        <f t="shared" si="181"/>
        <v>-4.0080160320642433E-3</v>
      </c>
      <c r="H1019">
        <f t="shared" si="186"/>
        <v>3.5582652121410054E-3</v>
      </c>
      <c r="I1019" t="str">
        <f t="shared" si="182"/>
        <v/>
      </c>
      <c r="J1019" t="str">
        <f t="shared" si="187"/>
        <v/>
      </c>
      <c r="K1019">
        <f t="shared" si="183"/>
        <v>-4.0160696548900542E-3</v>
      </c>
      <c r="L1019">
        <f t="shared" si="188"/>
        <v>-4.0160696548900542E-3</v>
      </c>
      <c r="M1019" t="str">
        <f t="shared" si="189"/>
        <v/>
      </c>
      <c r="N1019">
        <f>B1019/MAX(B$2:B1019)-1</f>
        <v>-3.0495070247338663E-2</v>
      </c>
      <c r="O1019">
        <f>C1019/MAX(C$2:C1019)-1</f>
        <v>-4.1465766634522616E-2</v>
      </c>
      <c r="P1019">
        <f t="shared" si="190"/>
        <v>-7.5457218797165826E-3</v>
      </c>
      <c r="Q1019">
        <f t="shared" si="191"/>
        <v>1.719409802588689E-3</v>
      </c>
    </row>
    <row r="1020" spans="1:17">
      <c r="A1020" s="1">
        <v>35257</v>
      </c>
      <c r="B1020">
        <v>1492.92</v>
      </c>
      <c r="C1020">
        <v>9.92</v>
      </c>
      <c r="D1020">
        <f t="shared" si="184"/>
        <v>8.0974280629702456E-3</v>
      </c>
      <c r="E1020">
        <f t="shared" si="180"/>
        <v>-2.0140993717011448E-3</v>
      </c>
      <c r="F1020">
        <f t="shared" si="185"/>
        <v>8.1303009021662653E-3</v>
      </c>
      <c r="G1020">
        <f t="shared" si="181"/>
        <v>-2.012072434607548E-3</v>
      </c>
      <c r="H1020">
        <f t="shared" si="186"/>
        <v>8.0974280629702456E-3</v>
      </c>
      <c r="I1020" t="str">
        <f t="shared" si="182"/>
        <v/>
      </c>
      <c r="J1020" t="str">
        <f t="shared" si="187"/>
        <v/>
      </c>
      <c r="K1020">
        <f t="shared" si="183"/>
        <v>-2.0140993717011448E-3</v>
      </c>
      <c r="L1020">
        <f t="shared" si="188"/>
        <v>-2.0140993717011448E-3</v>
      </c>
      <c r="M1020" t="str">
        <f t="shared" si="189"/>
        <v/>
      </c>
      <c r="N1020">
        <f>B1020/MAX(B$2:B1020)-1</f>
        <v>-2.2612703442316029E-2</v>
      </c>
      <c r="O1020">
        <f>C1020/MAX(C$2:C1020)-1</f>
        <v>-4.3394406943105035E-2</v>
      </c>
      <c r="P1020">
        <f t="shared" si="190"/>
        <v>-1.0060577811913274E-2</v>
      </c>
      <c r="Q1020">
        <f t="shared" si="191"/>
        <v>1.8830745539438025E-3</v>
      </c>
    </row>
    <row r="1021" spans="1:17">
      <c r="A1021" s="1">
        <v>35258</v>
      </c>
      <c r="B1021">
        <v>1495.84</v>
      </c>
      <c r="C1021">
        <v>9.84</v>
      </c>
      <c r="D1021">
        <f t="shared" si="184"/>
        <v>1.9539882286054131E-3</v>
      </c>
      <c r="E1021">
        <f t="shared" si="180"/>
        <v>-8.0972102326193618E-3</v>
      </c>
      <c r="F1021">
        <f t="shared" si="185"/>
        <v>1.9558985076224555E-3</v>
      </c>
      <c r="G1021">
        <f t="shared" si="181"/>
        <v>-8.0645161290322509E-3</v>
      </c>
      <c r="H1021">
        <f t="shared" si="186"/>
        <v>1.9539882286054131E-3</v>
      </c>
      <c r="I1021" t="str">
        <f t="shared" si="182"/>
        <v/>
      </c>
      <c r="J1021" t="str">
        <f t="shared" si="187"/>
        <v/>
      </c>
      <c r="K1021">
        <f t="shared" si="183"/>
        <v>-8.0972102326193618E-3</v>
      </c>
      <c r="L1021">
        <f t="shared" si="188"/>
        <v>-8.0972102326193618E-3</v>
      </c>
      <c r="M1021" t="str">
        <f t="shared" si="189"/>
        <v/>
      </c>
      <c r="N1021">
        <f>B1021/MAX(B$2:B1021)-1</f>
        <v>-2.0701033087609622E-2</v>
      </c>
      <c r="O1021">
        <f>C1021/MAX(C$2:C1021)-1</f>
        <v>-5.1108968177434821E-2</v>
      </c>
      <c r="P1021">
        <f t="shared" si="190"/>
        <v>-1.0000853981277813E-2</v>
      </c>
      <c r="Q1021">
        <f t="shared" si="191"/>
        <v>2.6121266281620452E-3</v>
      </c>
    </row>
    <row r="1022" spans="1:17">
      <c r="A1022" s="1">
        <v>35259</v>
      </c>
      <c r="B1022">
        <v>1509.98</v>
      </c>
      <c r="C1022">
        <v>9.8800000000000008</v>
      </c>
      <c r="D1022">
        <f t="shared" si="184"/>
        <v>9.408483745135688E-3</v>
      </c>
      <c r="E1022">
        <f t="shared" si="180"/>
        <v>4.056800695614469E-3</v>
      </c>
      <c r="F1022">
        <f t="shared" si="185"/>
        <v>9.4528826612472194E-3</v>
      </c>
      <c r="G1022">
        <f t="shared" si="181"/>
        <v>4.0650406504065817E-3</v>
      </c>
      <c r="H1022">
        <f t="shared" si="186"/>
        <v>9.408483745135688E-3</v>
      </c>
      <c r="I1022">
        <f t="shared" si="182"/>
        <v>4.056800695614469E-3</v>
      </c>
      <c r="J1022" t="str">
        <f t="shared" si="187"/>
        <v/>
      </c>
      <c r="K1022" t="str">
        <f t="shared" si="183"/>
        <v/>
      </c>
      <c r="L1022">
        <f t="shared" si="188"/>
        <v>4.056800695614469E-3</v>
      </c>
      <c r="M1022" t="str">
        <f t="shared" si="189"/>
        <v/>
      </c>
      <c r="N1022">
        <f>B1022/MAX(B$2:B1022)-1</f>
        <v>-1.1443834863106073E-2</v>
      </c>
      <c r="O1022">
        <f>C1022/MAX(C$2:C1022)-1</f>
        <v>-4.7251687560269873E-2</v>
      </c>
      <c r="P1022">
        <f t="shared" si="190"/>
        <v>-5.3373883054714799E-3</v>
      </c>
      <c r="Q1022">
        <f t="shared" si="191"/>
        <v>2.2327219772933626E-3</v>
      </c>
    </row>
    <row r="1023" spans="1:17">
      <c r="A1023" s="1">
        <v>35262</v>
      </c>
      <c r="B1023">
        <v>1510.49</v>
      </c>
      <c r="C1023">
        <v>9.89</v>
      </c>
      <c r="D1023">
        <f t="shared" si="184"/>
        <v>3.3769579227504955E-4</v>
      </c>
      <c r="E1023">
        <f t="shared" si="180"/>
        <v>1.0116338748442258E-3</v>
      </c>
      <c r="F1023">
        <f t="shared" si="185"/>
        <v>3.3775281791803557E-4</v>
      </c>
      <c r="G1023">
        <f t="shared" si="181"/>
        <v>1.0121457489877805E-3</v>
      </c>
      <c r="H1023">
        <f t="shared" si="186"/>
        <v>3.3769579227504955E-4</v>
      </c>
      <c r="I1023">
        <f t="shared" si="182"/>
        <v>1.0116338748442258E-3</v>
      </c>
      <c r="J1023" t="str">
        <f t="shared" si="187"/>
        <v/>
      </c>
      <c r="K1023" t="str">
        <f t="shared" si="183"/>
        <v/>
      </c>
      <c r="L1023">
        <f t="shared" si="188"/>
        <v>1.0116338748442258E-3</v>
      </c>
      <c r="M1023" t="str">
        <f t="shared" si="189"/>
        <v/>
      </c>
      <c r="N1023">
        <f>B1023/MAX(B$2:B1023)-1</f>
        <v>-1.1109947232660788E-2</v>
      </c>
      <c r="O1023">
        <f>C1023/MAX(C$2:C1023)-1</f>
        <v>-4.6287367405978608E-2</v>
      </c>
      <c r="P1023">
        <f t="shared" si="190"/>
        <v>6.7416522986363248E-4</v>
      </c>
      <c r="Q1023">
        <f t="shared" si="191"/>
        <v>2.1425203813760507E-3</v>
      </c>
    </row>
    <row r="1024" spans="1:17">
      <c r="A1024" s="1">
        <v>35263</v>
      </c>
      <c r="B1024">
        <v>1493.74</v>
      </c>
      <c r="C1024">
        <v>9.76</v>
      </c>
      <c r="D1024">
        <f t="shared" si="184"/>
        <v>-1.1151059383673671E-2</v>
      </c>
      <c r="E1024">
        <f t="shared" si="180"/>
        <v>-1.3231745209619705E-2</v>
      </c>
      <c r="F1024">
        <f t="shared" si="185"/>
        <v>-1.1089116776675123E-2</v>
      </c>
      <c r="G1024">
        <f t="shared" si="181"/>
        <v>-1.3144590495450026E-2</v>
      </c>
      <c r="H1024" t="str">
        <f t="shared" si="186"/>
        <v/>
      </c>
      <c r="I1024" t="str">
        <f t="shared" si="182"/>
        <v/>
      </c>
      <c r="J1024">
        <f t="shared" si="187"/>
        <v>-1.1151059383673671E-2</v>
      </c>
      <c r="K1024">
        <f t="shared" si="183"/>
        <v>-1.3231745209619705E-2</v>
      </c>
      <c r="L1024" t="str">
        <f t="shared" si="188"/>
        <v/>
      </c>
      <c r="M1024">
        <f t="shared" si="189"/>
        <v>-1.3231745209619705E-2</v>
      </c>
      <c r="N1024">
        <f>B1024/MAX(B$2:B1024)-1</f>
        <v>-2.2075864507090204E-2</v>
      </c>
      <c r="O1024">
        <f>C1024/MAX(C$2:C1024)-1</f>
        <v>-5.8823529411764608E-2</v>
      </c>
      <c r="P1024">
        <f t="shared" si="190"/>
        <v>-2.0785226997149797E-3</v>
      </c>
      <c r="Q1024">
        <f t="shared" si="191"/>
        <v>3.4602076124567358E-3</v>
      </c>
    </row>
    <row r="1025" spans="1:17">
      <c r="A1025" s="1">
        <v>35264</v>
      </c>
      <c r="B1025">
        <v>1481.96</v>
      </c>
      <c r="C1025">
        <v>9.69</v>
      </c>
      <c r="D1025">
        <f t="shared" si="184"/>
        <v>-7.9175061582683632E-3</v>
      </c>
      <c r="E1025">
        <f t="shared" si="180"/>
        <v>-7.1979745223262771E-3</v>
      </c>
      <c r="F1025">
        <f t="shared" si="185"/>
        <v>-7.8862452635666269E-3</v>
      </c>
      <c r="G1025">
        <f t="shared" si="181"/>
        <v>-7.1721311475410054E-3</v>
      </c>
      <c r="H1025" t="str">
        <f t="shared" si="186"/>
        <v/>
      </c>
      <c r="I1025" t="str">
        <f t="shared" si="182"/>
        <v/>
      </c>
      <c r="J1025">
        <f t="shared" si="187"/>
        <v>-7.9175061582683632E-3</v>
      </c>
      <c r="K1025">
        <f t="shared" si="183"/>
        <v>-7.1979745223262771E-3</v>
      </c>
      <c r="L1025" t="str">
        <f t="shared" si="188"/>
        <v/>
      </c>
      <c r="M1025">
        <f t="shared" si="189"/>
        <v>-7.1979745223262771E-3</v>
      </c>
      <c r="N1025">
        <f>B1025/MAX(B$2:B1025)-1</f>
        <v>-2.9788014088748649E-2</v>
      </c>
      <c r="O1025">
        <f>C1025/MAX(C$2:C1025)-1</f>
        <v>-6.557377049180324E-2</v>
      </c>
      <c r="P1025">
        <f t="shared" si="190"/>
        <v>7.1979056092752458E-4</v>
      </c>
      <c r="Q1025">
        <f t="shared" si="191"/>
        <v>4.2999193765116857E-3</v>
      </c>
    </row>
    <row r="1026" spans="1:17">
      <c r="A1026" s="1">
        <v>35265</v>
      </c>
      <c r="B1026">
        <v>1495.57</v>
      </c>
      <c r="C1026">
        <v>9.74</v>
      </c>
      <c r="D1026">
        <f t="shared" si="184"/>
        <v>9.1418691240413002E-3</v>
      </c>
      <c r="E1026">
        <f t="shared" si="180"/>
        <v>5.1466917517690013E-3</v>
      </c>
      <c r="F1026">
        <f t="shared" si="185"/>
        <v>9.183783637884968E-3</v>
      </c>
      <c r="G1026">
        <f t="shared" si="181"/>
        <v>5.159958720330371E-3</v>
      </c>
      <c r="H1026">
        <f t="shared" si="186"/>
        <v>9.1418691240413002E-3</v>
      </c>
      <c r="I1026">
        <f t="shared" si="182"/>
        <v>5.1466917517690013E-3</v>
      </c>
      <c r="J1026" t="str">
        <f t="shared" si="187"/>
        <v/>
      </c>
      <c r="K1026" t="str">
        <f t="shared" si="183"/>
        <v/>
      </c>
      <c r="L1026">
        <f t="shared" si="188"/>
        <v>5.1466917517690013E-3</v>
      </c>
      <c r="M1026" t="str">
        <f t="shared" si="189"/>
        <v/>
      </c>
      <c r="N1026">
        <f>B1026/MAX(B$2:B1026)-1</f>
        <v>-2.0877797127257125E-2</v>
      </c>
      <c r="O1026">
        <f>C1026/MAX(C$2:C1026)-1</f>
        <v>-6.0752169720347027E-2</v>
      </c>
      <c r="P1026">
        <f t="shared" si="190"/>
        <v>-3.9872072686796267E-3</v>
      </c>
      <c r="Q1026">
        <f t="shared" si="191"/>
        <v>3.6908261257298501E-3</v>
      </c>
    </row>
    <row r="1027" spans="1:17">
      <c r="A1027" s="1">
        <v>35266</v>
      </c>
      <c r="B1027">
        <v>1480.19</v>
      </c>
      <c r="C1027">
        <v>9.66</v>
      </c>
      <c r="D1027">
        <f t="shared" si="184"/>
        <v>-1.0336947165775205E-2</v>
      </c>
      <c r="E1027">
        <f t="shared" ref="E1027:E1090" si="192">LN(C1027/C1026)</f>
        <v>-8.2474694300171143E-3</v>
      </c>
      <c r="F1027">
        <f t="shared" si="185"/>
        <v>-1.0283704540743566E-2</v>
      </c>
      <c r="G1027">
        <f t="shared" ref="G1027:G1090" si="193">C1027/C1026-1</f>
        <v>-8.2135523613963146E-3</v>
      </c>
      <c r="H1027" t="str">
        <f t="shared" si="186"/>
        <v/>
      </c>
      <c r="I1027" t="str">
        <f t="shared" ref="I1027:I1090" si="194">IF(E1027&gt;0,E1027,"")</f>
        <v/>
      </c>
      <c r="J1027">
        <f t="shared" si="187"/>
        <v>-1.0336947165775205E-2</v>
      </c>
      <c r="K1027">
        <f t="shared" ref="K1027:K1090" si="195">IF(E1027&lt;0,E1027,"")</f>
        <v>-8.2474694300171143E-3</v>
      </c>
      <c r="L1027" t="str">
        <f t="shared" si="188"/>
        <v/>
      </c>
      <c r="M1027">
        <f t="shared" si="189"/>
        <v>-8.2474694300171143E-3</v>
      </c>
      <c r="N1027">
        <f>B1027/MAX(B$2:B1027)-1</f>
        <v>-3.0946800570882393E-2</v>
      </c>
      <c r="O1027">
        <f>C1027/MAX(C$2:C1027)-1</f>
        <v>-6.8466730954676924E-2</v>
      </c>
      <c r="P1027">
        <f t="shared" si="190"/>
        <v>2.0916622155713327E-3</v>
      </c>
      <c r="Q1027">
        <f t="shared" si="191"/>
        <v>4.6876932476201151E-3</v>
      </c>
    </row>
    <row r="1028" spans="1:17">
      <c r="A1028" s="1">
        <v>35269</v>
      </c>
      <c r="B1028">
        <v>1464.29</v>
      </c>
      <c r="C1028">
        <v>9.6300000000000008</v>
      </c>
      <c r="D1028">
        <f t="shared" ref="D1028:D1091" si="196">LN(B1028/B1027)</f>
        <v>-1.0799974560514352E-2</v>
      </c>
      <c r="E1028">
        <f t="shared" si="192"/>
        <v>-3.1104224143923909E-3</v>
      </c>
      <c r="F1028">
        <f t="shared" ref="F1028:F1091" si="197">B1028/B1027-1</f>
        <v>-1.0741864220134012E-2</v>
      </c>
      <c r="G1028">
        <f t="shared" si="193"/>
        <v>-3.1055900621117516E-3</v>
      </c>
      <c r="H1028" t="str">
        <f t="shared" ref="H1028:H1091" si="198">IF(D1028&gt;0,D1028,"")</f>
        <v/>
      </c>
      <c r="I1028" t="str">
        <f t="shared" si="194"/>
        <v/>
      </c>
      <c r="J1028">
        <f t="shared" ref="J1028:J1091" si="199">IF(D1028&lt;0,D1028,"")</f>
        <v>-1.0799974560514352E-2</v>
      </c>
      <c r="K1028">
        <f t="shared" si="195"/>
        <v>-3.1104224143923909E-3</v>
      </c>
      <c r="L1028" t="str">
        <f t="shared" ref="L1028:L1091" si="200">IF(D1028&gt;0,E1028,"")</f>
        <v/>
      </c>
      <c r="M1028">
        <f t="shared" ref="M1028:M1091" si="201">IF(D1028&lt;0,E1028,"")</f>
        <v>-3.1104224143923909E-3</v>
      </c>
      <c r="N1028">
        <f>B1028/MAX(B$2:B1028)-1</f>
        <v>-4.1356238461236372E-2</v>
      </c>
      <c r="O1028">
        <f>C1028/MAX(C$2:C1028)-1</f>
        <v>-7.1359691417550497E-2</v>
      </c>
      <c r="P1028">
        <f t="shared" ref="P1028:P1091" si="202">(1+G1028)/(1+F1028)-1</f>
        <v>7.7191926776547515E-3</v>
      </c>
      <c r="Q1028">
        <f t="shared" ref="Q1028:Q1091" si="203">O1028^2</f>
        <v>5.0922055592080304E-3</v>
      </c>
    </row>
    <row r="1029" spans="1:17">
      <c r="A1029" s="1">
        <v>35270</v>
      </c>
      <c r="B1029">
        <v>1474.47</v>
      </c>
      <c r="C1029">
        <v>9.64</v>
      </c>
      <c r="D1029">
        <f t="shared" si="196"/>
        <v>6.9281198321652993E-3</v>
      </c>
      <c r="E1029">
        <f t="shared" si="192"/>
        <v>1.0378828124200214E-3</v>
      </c>
      <c r="F1029">
        <f t="shared" si="197"/>
        <v>6.952174774122577E-3</v>
      </c>
      <c r="G1029">
        <f t="shared" si="193"/>
        <v>1.0384215991692258E-3</v>
      </c>
      <c r="H1029">
        <f t="shared" si="198"/>
        <v>6.9281198321652993E-3</v>
      </c>
      <c r="I1029">
        <f t="shared" si="194"/>
        <v>1.0378828124200214E-3</v>
      </c>
      <c r="J1029" t="str">
        <f t="shared" si="199"/>
        <v/>
      </c>
      <c r="K1029" t="str">
        <f t="shared" si="195"/>
        <v/>
      </c>
      <c r="L1029">
        <f t="shared" si="200"/>
        <v>1.0378828124200214E-3</v>
      </c>
      <c r="M1029" t="str">
        <f t="shared" si="201"/>
        <v/>
      </c>
      <c r="N1029">
        <f>B1029/MAX(B$2:B1029)-1</f>
        <v>-3.469157948489654E-2</v>
      </c>
      <c r="O1029">
        <f>C1029/MAX(C$2:C1029)-1</f>
        <v>-7.0395371263259232E-2</v>
      </c>
      <c r="P1029">
        <f t="shared" si="202"/>
        <v>-5.8729235837640115E-3</v>
      </c>
      <c r="Q1029">
        <f t="shared" si="203"/>
        <v>4.9555082952921041E-3</v>
      </c>
    </row>
    <row r="1030" spans="1:17">
      <c r="A1030" s="1">
        <v>35271</v>
      </c>
      <c r="B1030">
        <v>1452.42</v>
      </c>
      <c r="C1030">
        <v>9.65</v>
      </c>
      <c r="D1030">
        <f t="shared" si="196"/>
        <v>-1.5067472411811444E-2</v>
      </c>
      <c r="E1030">
        <f t="shared" si="192"/>
        <v>1.0368067284403084E-3</v>
      </c>
      <c r="F1030">
        <f t="shared" si="197"/>
        <v>-1.4954526033083004E-2</v>
      </c>
      <c r="G1030">
        <f t="shared" si="193"/>
        <v>1.0373443983402453E-3</v>
      </c>
      <c r="H1030" t="str">
        <f t="shared" si="198"/>
        <v/>
      </c>
      <c r="I1030">
        <f t="shared" si="194"/>
        <v>1.0368067284403084E-3</v>
      </c>
      <c r="J1030">
        <f t="shared" si="199"/>
        <v>-1.5067472411811444E-2</v>
      </c>
      <c r="K1030" t="str">
        <f t="shared" si="195"/>
        <v/>
      </c>
      <c r="L1030" t="str">
        <f t="shared" si="200"/>
        <v/>
      </c>
      <c r="M1030">
        <f t="shared" si="201"/>
        <v>1.0368067284403084E-3</v>
      </c>
      <c r="N1030">
        <f>B1030/MAX(B$2:B1030)-1</f>
        <v>-4.9127309389443874E-2</v>
      </c>
      <c r="O1030">
        <f>C1030/MAX(C$2:C1030)-1</f>
        <v>-6.9431051108968078E-2</v>
      </c>
      <c r="P1030">
        <f t="shared" si="202"/>
        <v>1.6234651956748447E-2</v>
      </c>
      <c r="Q1030">
        <f t="shared" si="203"/>
        <v>4.8206708580961375E-3</v>
      </c>
    </row>
    <row r="1031" spans="1:17">
      <c r="A1031" s="1">
        <v>35272</v>
      </c>
      <c r="B1031">
        <v>1449.62</v>
      </c>
      <c r="C1031">
        <v>9.49</v>
      </c>
      <c r="D1031">
        <f t="shared" si="196"/>
        <v>-1.9296776535493582E-3</v>
      </c>
      <c r="E1031">
        <f t="shared" si="192"/>
        <v>-1.6719302729058052E-2</v>
      </c>
      <c r="F1031">
        <f t="shared" si="197"/>
        <v>-1.9278170226244562E-3</v>
      </c>
      <c r="G1031">
        <f t="shared" si="193"/>
        <v>-1.6580310880829008E-2</v>
      </c>
      <c r="H1031" t="str">
        <f t="shared" si="198"/>
        <v/>
      </c>
      <c r="I1031" t="str">
        <f t="shared" si="194"/>
        <v/>
      </c>
      <c r="J1031">
        <f t="shared" si="199"/>
        <v>-1.9296776535493582E-3</v>
      </c>
      <c r="K1031">
        <f t="shared" si="195"/>
        <v>-1.6719302729058052E-2</v>
      </c>
      <c r="L1031" t="str">
        <f t="shared" si="200"/>
        <v/>
      </c>
      <c r="M1031">
        <f t="shared" si="201"/>
        <v>-1.6719302729058052E-2</v>
      </c>
      <c r="N1031">
        <f>B1031/MAX(B$2:B1031)-1</f>
        <v>-5.0960417948751613E-2</v>
      </c>
      <c r="O1031">
        <f>C1031/MAX(C$2:C1031)-1</f>
        <v>-8.4860173577627651E-2</v>
      </c>
      <c r="P1031">
        <f t="shared" si="202"/>
        <v>-1.4680795746149666E-2</v>
      </c>
      <c r="Q1031">
        <f t="shared" si="203"/>
        <v>7.2012490596250938E-3</v>
      </c>
    </row>
    <row r="1032" spans="1:17">
      <c r="A1032" s="1">
        <v>35273</v>
      </c>
      <c r="B1032">
        <v>1419.89</v>
      </c>
      <c r="C1032">
        <v>9.33</v>
      </c>
      <c r="D1032">
        <f t="shared" si="196"/>
        <v>-2.0722049297008261E-2</v>
      </c>
      <c r="E1032">
        <f t="shared" si="192"/>
        <v>-1.7003597762584057E-2</v>
      </c>
      <c r="F1032">
        <f t="shared" si="197"/>
        <v>-2.0508823001890053E-2</v>
      </c>
      <c r="G1032">
        <f t="shared" si="193"/>
        <v>-1.6859852476290849E-2</v>
      </c>
      <c r="H1032" t="str">
        <f t="shared" si="198"/>
        <v/>
      </c>
      <c r="I1032" t="str">
        <f t="shared" si="194"/>
        <v/>
      </c>
      <c r="J1032">
        <f t="shared" si="199"/>
        <v>-2.0722049297008261E-2</v>
      </c>
      <c r="K1032">
        <f t="shared" si="195"/>
        <v>-1.7003597762584057E-2</v>
      </c>
      <c r="L1032" t="str">
        <f t="shared" si="200"/>
        <v/>
      </c>
      <c r="M1032">
        <f t="shared" si="201"/>
        <v>-1.7003597762584057E-2</v>
      </c>
      <c r="N1032">
        <f>B1032/MAX(B$2:B1032)-1</f>
        <v>-7.0424102758828377E-2</v>
      </c>
      <c r="O1032">
        <f>C1032/MAX(C$2:C1032)-1</f>
        <v>-0.10028929604628734</v>
      </c>
      <c r="P1032">
        <f t="shared" si="202"/>
        <v>3.7253735524014342E-3</v>
      </c>
      <c r="Q1032">
        <f t="shared" si="203"/>
        <v>1.0057942901459865E-2</v>
      </c>
    </row>
    <row r="1033" spans="1:17">
      <c r="A1033" s="1">
        <v>35276</v>
      </c>
      <c r="B1033">
        <v>1430.83</v>
      </c>
      <c r="C1033">
        <v>9.3800000000000008</v>
      </c>
      <c r="D1033">
        <f t="shared" si="196"/>
        <v>7.6752916500556472E-3</v>
      </c>
      <c r="E1033">
        <f t="shared" si="192"/>
        <v>5.344748158880943E-3</v>
      </c>
      <c r="F1033">
        <f t="shared" si="197"/>
        <v>7.704822204536832E-3</v>
      </c>
      <c r="G1033">
        <f t="shared" si="193"/>
        <v>5.3590568060022381E-3</v>
      </c>
      <c r="H1033">
        <f t="shared" si="198"/>
        <v>7.6752916500556472E-3</v>
      </c>
      <c r="I1033">
        <f t="shared" si="194"/>
        <v>5.344748158880943E-3</v>
      </c>
      <c r="J1033" t="str">
        <f t="shared" si="199"/>
        <v/>
      </c>
      <c r="K1033" t="str">
        <f t="shared" si="195"/>
        <v/>
      </c>
      <c r="L1033">
        <f t="shared" si="200"/>
        <v>5.344748158880943E-3</v>
      </c>
      <c r="M1033" t="str">
        <f t="shared" si="201"/>
        <v/>
      </c>
      <c r="N1033">
        <f>B1033/MAX(B$2:B1033)-1</f>
        <v>-6.3261885744962276E-2</v>
      </c>
      <c r="O1033">
        <f>C1033/MAX(C$2:C1033)-1</f>
        <v>-9.5467695274831121E-2</v>
      </c>
      <c r="P1033">
        <f t="shared" si="202"/>
        <v>-2.32782988316238E-3</v>
      </c>
      <c r="Q1033">
        <f t="shared" si="203"/>
        <v>9.1140808410880118E-3</v>
      </c>
    </row>
    <row r="1034" spans="1:17">
      <c r="A1034" s="1">
        <v>35277</v>
      </c>
      <c r="B1034">
        <v>1438.1</v>
      </c>
      <c r="C1034">
        <v>9.3800000000000008</v>
      </c>
      <c r="D1034">
        <f t="shared" si="196"/>
        <v>5.0681024362557942E-3</v>
      </c>
      <c r="E1034">
        <f t="shared" si="192"/>
        <v>0</v>
      </c>
      <c r="F1034">
        <f t="shared" si="197"/>
        <v>5.0809669911868749E-3</v>
      </c>
      <c r="G1034">
        <f t="shared" si="193"/>
        <v>0</v>
      </c>
      <c r="H1034">
        <f t="shared" si="198"/>
        <v>5.0681024362557942E-3</v>
      </c>
      <c r="I1034" t="str">
        <f t="shared" si="194"/>
        <v/>
      </c>
      <c r="J1034" t="str">
        <f t="shared" si="199"/>
        <v/>
      </c>
      <c r="K1034" t="str">
        <f t="shared" si="195"/>
        <v/>
      </c>
      <c r="L1034">
        <f t="shared" si="200"/>
        <v>0</v>
      </c>
      <c r="M1034" t="str">
        <f t="shared" si="201"/>
        <v/>
      </c>
      <c r="N1034">
        <f>B1034/MAX(B$2:B1034)-1</f>
        <v>-5.8502350307045758E-2</v>
      </c>
      <c r="O1034">
        <f>C1034/MAX(C$2:C1034)-1</f>
        <v>-9.5467695274831121E-2</v>
      </c>
      <c r="P1034">
        <f t="shared" si="202"/>
        <v>-5.0552812739029784E-3</v>
      </c>
      <c r="Q1034">
        <f t="shared" si="203"/>
        <v>9.1140808410880118E-3</v>
      </c>
    </row>
    <row r="1035" spans="1:17">
      <c r="A1035" s="1">
        <v>35278</v>
      </c>
      <c r="B1035">
        <v>1438.7</v>
      </c>
      <c r="C1035">
        <v>9.3800000000000008</v>
      </c>
      <c r="D1035">
        <f t="shared" si="196"/>
        <v>4.1713015065348728E-4</v>
      </c>
      <c r="E1035">
        <f t="shared" si="192"/>
        <v>0</v>
      </c>
      <c r="F1035">
        <f t="shared" si="197"/>
        <v>4.1721716153264587E-4</v>
      </c>
      <c r="G1035">
        <f t="shared" si="193"/>
        <v>0</v>
      </c>
      <c r="H1035">
        <f t="shared" si="198"/>
        <v>4.1713015065348728E-4</v>
      </c>
      <c r="I1035" t="str">
        <f t="shared" si="194"/>
        <v/>
      </c>
      <c r="J1035" t="str">
        <f t="shared" si="199"/>
        <v/>
      </c>
      <c r="K1035" t="str">
        <f t="shared" si="195"/>
        <v/>
      </c>
      <c r="L1035">
        <f t="shared" si="200"/>
        <v>0</v>
      </c>
      <c r="M1035" t="str">
        <f t="shared" si="201"/>
        <v/>
      </c>
      <c r="N1035">
        <f>B1035/MAX(B$2:B1035)-1</f>
        <v>-5.8109541330051195E-2</v>
      </c>
      <c r="O1035">
        <f>C1035/MAX(C$2:C1035)-1</f>
        <v>-9.5467695274831121E-2</v>
      </c>
      <c r="P1035">
        <f t="shared" si="202"/>
        <v>-4.1704316396751206E-4</v>
      </c>
      <c r="Q1035">
        <f t="shared" si="203"/>
        <v>9.1140808410880118E-3</v>
      </c>
    </row>
    <row r="1036" spans="1:17">
      <c r="A1036" s="1">
        <v>35279</v>
      </c>
      <c r="B1036">
        <v>1452.56</v>
      </c>
      <c r="C1036">
        <v>9.24</v>
      </c>
      <c r="D1036">
        <f t="shared" si="196"/>
        <v>9.5875889194240744E-3</v>
      </c>
      <c r="E1036">
        <f t="shared" si="192"/>
        <v>-1.5037877364540559E-2</v>
      </c>
      <c r="F1036">
        <f t="shared" si="197"/>
        <v>9.6336970876484962E-3</v>
      </c>
      <c r="G1036">
        <f t="shared" si="193"/>
        <v>-1.4925373134328401E-2</v>
      </c>
      <c r="H1036">
        <f t="shared" si="198"/>
        <v>9.5875889194240744E-3</v>
      </c>
      <c r="I1036" t="str">
        <f t="shared" si="194"/>
        <v/>
      </c>
      <c r="J1036" t="str">
        <f t="shared" si="199"/>
        <v/>
      </c>
      <c r="K1036">
        <f t="shared" si="195"/>
        <v>-1.5037877364540559E-2</v>
      </c>
      <c r="L1036">
        <f t="shared" si="200"/>
        <v>-1.5037877364540559E-2</v>
      </c>
      <c r="M1036" t="str">
        <f t="shared" si="201"/>
        <v/>
      </c>
      <c r="N1036">
        <f>B1036/MAX(B$2:B1036)-1</f>
        <v>-4.9035653961478576E-2</v>
      </c>
      <c r="O1036">
        <f>C1036/MAX(C$2:C1036)-1</f>
        <v>-0.10896817743490828</v>
      </c>
      <c r="P1036">
        <f t="shared" si="202"/>
        <v>-2.4324733111443342E-2</v>
      </c>
      <c r="Q1036">
        <f t="shared" si="203"/>
        <v>1.1874063693485653E-2</v>
      </c>
    </row>
    <row r="1037" spans="1:17">
      <c r="A1037" s="1">
        <v>35280</v>
      </c>
      <c r="B1037">
        <v>1462.93</v>
      </c>
      <c r="C1037">
        <v>9.3000000000000007</v>
      </c>
      <c r="D1037">
        <f t="shared" si="196"/>
        <v>7.113757023061682E-3</v>
      </c>
      <c r="E1037">
        <f t="shared" si="192"/>
        <v>6.4725145056175196E-3</v>
      </c>
      <c r="F1037">
        <f t="shared" si="197"/>
        <v>7.1391198986616722E-3</v>
      </c>
      <c r="G1037">
        <f t="shared" si="193"/>
        <v>6.4935064935065512E-3</v>
      </c>
      <c r="H1037">
        <f t="shared" si="198"/>
        <v>7.113757023061682E-3</v>
      </c>
      <c r="I1037">
        <f t="shared" si="194"/>
        <v>6.4725145056175196E-3</v>
      </c>
      <c r="J1037" t="str">
        <f t="shared" si="199"/>
        <v/>
      </c>
      <c r="K1037" t="str">
        <f t="shared" si="195"/>
        <v/>
      </c>
      <c r="L1037">
        <f t="shared" si="200"/>
        <v>6.4725145056175196E-3</v>
      </c>
      <c r="M1037" t="str">
        <f t="shared" si="201"/>
        <v/>
      </c>
      <c r="N1037">
        <f>B1037/MAX(B$2:B1037)-1</f>
        <v>-4.2246605475757093E-2</v>
      </c>
      <c r="O1037">
        <f>C1037/MAX(C$2:C1037)-1</f>
        <v>-0.10318225650916091</v>
      </c>
      <c r="P1037">
        <f t="shared" si="202"/>
        <v>-6.4103696539963284E-4</v>
      </c>
      <c r="Q1037">
        <f t="shared" si="203"/>
        <v>1.0646578058322278E-2</v>
      </c>
    </row>
    <row r="1038" spans="1:17">
      <c r="A1038" s="1">
        <v>35283</v>
      </c>
      <c r="B1038">
        <v>1479.32</v>
      </c>
      <c r="C1038">
        <v>9.3699999999999992</v>
      </c>
      <c r="D1038">
        <f t="shared" si="196"/>
        <v>1.1141248729388365E-2</v>
      </c>
      <c r="E1038">
        <f t="shared" si="192"/>
        <v>7.4986960911203838E-3</v>
      </c>
      <c r="F1038">
        <f t="shared" si="197"/>
        <v>1.1203543573513386E-2</v>
      </c>
      <c r="G1038">
        <f t="shared" si="193"/>
        <v>7.5268817204299232E-3</v>
      </c>
      <c r="H1038">
        <f t="shared" si="198"/>
        <v>1.1141248729388365E-2</v>
      </c>
      <c r="I1038">
        <f t="shared" si="194"/>
        <v>7.4986960911203838E-3</v>
      </c>
      <c r="J1038" t="str">
        <f t="shared" si="199"/>
        <v/>
      </c>
      <c r="K1038" t="str">
        <f t="shared" si="195"/>
        <v/>
      </c>
      <c r="L1038">
        <f t="shared" si="200"/>
        <v>7.4986960911203838E-3</v>
      </c>
      <c r="M1038" t="str">
        <f t="shared" si="201"/>
        <v/>
      </c>
      <c r="N1038">
        <f>B1038/MAX(B$2:B1038)-1</f>
        <v>-3.151637358752446E-2</v>
      </c>
      <c r="O1038">
        <f>C1038/MAX(C$2:C1038)-1</f>
        <v>-9.6432015429122497E-2</v>
      </c>
      <c r="P1038">
        <f t="shared" si="202"/>
        <v>-3.6359265910901328E-3</v>
      </c>
      <c r="Q1038">
        <f t="shared" si="203"/>
        <v>9.2991335997225193E-3</v>
      </c>
    </row>
    <row r="1039" spans="1:17">
      <c r="A1039" s="1">
        <v>35284</v>
      </c>
      <c r="B1039">
        <v>1482.8</v>
      </c>
      <c r="C1039">
        <v>9.31</v>
      </c>
      <c r="D1039">
        <f t="shared" si="196"/>
        <v>2.3496695617155937E-3</v>
      </c>
      <c r="E1039">
        <f t="shared" si="192"/>
        <v>-6.4240049613549875E-3</v>
      </c>
      <c r="F1039">
        <f t="shared" si="197"/>
        <v>2.3524321985777252E-3</v>
      </c>
      <c r="G1039">
        <f t="shared" si="193"/>
        <v>-6.4034151547490703E-3</v>
      </c>
      <c r="H1039">
        <f t="shared" si="198"/>
        <v>2.3496695617155937E-3</v>
      </c>
      <c r="I1039" t="str">
        <f t="shared" si="194"/>
        <v/>
      </c>
      <c r="J1039" t="str">
        <f t="shared" si="199"/>
        <v/>
      </c>
      <c r="K1039">
        <f t="shared" si="195"/>
        <v>-6.4240049613549875E-3</v>
      </c>
      <c r="L1039">
        <f t="shared" si="200"/>
        <v>-6.4240049613549875E-3</v>
      </c>
      <c r="M1039" t="str">
        <f t="shared" si="201"/>
        <v/>
      </c>
      <c r="N1039">
        <f>B1039/MAX(B$2:B1039)-1</f>
        <v>-2.9238081520956416E-2</v>
      </c>
      <c r="O1039">
        <f>C1039/MAX(C$2:C1039)-1</f>
        <v>-0.10221793635486975</v>
      </c>
      <c r="P1039">
        <f t="shared" si="202"/>
        <v>-8.735298156678839E-3</v>
      </c>
      <c r="Q1039">
        <f t="shared" si="203"/>
        <v>1.0448506512648203E-2</v>
      </c>
    </row>
    <row r="1040" spans="1:17">
      <c r="A1040" s="1">
        <v>35285</v>
      </c>
      <c r="B1040">
        <v>1472.87</v>
      </c>
      <c r="C1040">
        <v>9.39</v>
      </c>
      <c r="D1040">
        <f t="shared" si="196"/>
        <v>-6.7193139700430365E-3</v>
      </c>
      <c r="E1040">
        <f t="shared" si="192"/>
        <v>8.5562019311957432E-3</v>
      </c>
      <c r="F1040">
        <f t="shared" si="197"/>
        <v>-6.6967898570272633E-3</v>
      </c>
      <c r="G1040">
        <f t="shared" si="193"/>
        <v>8.5929108485498507E-3</v>
      </c>
      <c r="H1040" t="str">
        <f t="shared" si="198"/>
        <v/>
      </c>
      <c r="I1040">
        <f t="shared" si="194"/>
        <v>8.5562019311957432E-3</v>
      </c>
      <c r="J1040">
        <f t="shared" si="199"/>
        <v>-6.7193139700430365E-3</v>
      </c>
      <c r="K1040" t="str">
        <f t="shared" si="195"/>
        <v/>
      </c>
      <c r="L1040" t="str">
        <f t="shared" si="200"/>
        <v/>
      </c>
      <c r="M1040">
        <f t="shared" si="201"/>
        <v>8.5562019311957432E-3</v>
      </c>
      <c r="N1040">
        <f>B1040/MAX(B$2:B1040)-1</f>
        <v>-3.5739070090215264E-2</v>
      </c>
      <c r="O1040">
        <f>C1040/MAX(C$2:C1040)-1</f>
        <v>-9.4503375120539856E-2</v>
      </c>
      <c r="P1040">
        <f t="shared" si="202"/>
        <v>1.539278293822921E-2</v>
      </c>
      <c r="Q1040">
        <f t="shared" si="203"/>
        <v>8.9308879091734711E-3</v>
      </c>
    </row>
    <row r="1041" spans="1:17">
      <c r="A1041" s="1">
        <v>35286</v>
      </c>
      <c r="B1041">
        <v>1460.25</v>
      </c>
      <c r="C1041">
        <v>9.44</v>
      </c>
      <c r="D1041">
        <f t="shared" si="196"/>
        <v>-8.6052243861153895E-3</v>
      </c>
      <c r="E1041">
        <f t="shared" si="192"/>
        <v>5.3106869372375916E-3</v>
      </c>
      <c r="F1041">
        <f t="shared" si="197"/>
        <v>-8.568305417314459E-3</v>
      </c>
      <c r="G1041">
        <f t="shared" si="193"/>
        <v>5.3248136315227068E-3</v>
      </c>
      <c r="H1041" t="str">
        <f t="shared" si="198"/>
        <v/>
      </c>
      <c r="I1041">
        <f t="shared" si="194"/>
        <v>5.3106869372375916E-3</v>
      </c>
      <c r="J1041">
        <f t="shared" si="199"/>
        <v>-8.6052243861153895E-3</v>
      </c>
      <c r="K1041" t="str">
        <f t="shared" si="195"/>
        <v/>
      </c>
      <c r="L1041" t="str">
        <f t="shared" si="200"/>
        <v/>
      </c>
      <c r="M1041">
        <f t="shared" si="201"/>
        <v>5.3106869372375916E-3</v>
      </c>
      <c r="N1041">
        <f>B1041/MAX(B$2:B1041)-1</f>
        <v>-4.4001152239665831E-2</v>
      </c>
      <c r="O1041">
        <f>C1041/MAX(C$2:C1041)-1</f>
        <v>-8.9681774349083865E-2</v>
      </c>
      <c r="P1041">
        <f t="shared" si="202"/>
        <v>1.4013188326287063E-2</v>
      </c>
      <c r="Q1041">
        <f t="shared" si="203"/>
        <v>8.0428206503999969E-3</v>
      </c>
    </row>
    <row r="1042" spans="1:17">
      <c r="A1042" s="1">
        <v>35287</v>
      </c>
      <c r="B1042">
        <v>1471.84</v>
      </c>
      <c r="C1042">
        <v>9.44</v>
      </c>
      <c r="D1042">
        <f t="shared" si="196"/>
        <v>7.9056648084282304E-3</v>
      </c>
      <c r="E1042">
        <f t="shared" si="192"/>
        <v>0</v>
      </c>
      <c r="F1042">
        <f t="shared" si="197"/>
        <v>7.9369970895393216E-3</v>
      </c>
      <c r="G1042">
        <f t="shared" si="193"/>
        <v>0</v>
      </c>
      <c r="H1042">
        <f t="shared" si="198"/>
        <v>7.9056648084282304E-3</v>
      </c>
      <c r="I1042" t="str">
        <f t="shared" si="194"/>
        <v/>
      </c>
      <c r="J1042" t="str">
        <f t="shared" si="199"/>
        <v/>
      </c>
      <c r="K1042" t="str">
        <f t="shared" si="195"/>
        <v/>
      </c>
      <c r="L1042">
        <f t="shared" si="200"/>
        <v>0</v>
      </c>
      <c r="M1042" t="str">
        <f t="shared" si="201"/>
        <v/>
      </c>
      <c r="N1042">
        <f>B1042/MAX(B$2:B1042)-1</f>
        <v>-3.6413392167389036E-2</v>
      </c>
      <c r="O1042">
        <f>C1042/MAX(C$2:C1042)-1</f>
        <v>-8.9681774349083865E-2</v>
      </c>
      <c r="P1042">
        <f t="shared" si="202"/>
        <v>-7.8744972279594094E-3</v>
      </c>
      <c r="Q1042">
        <f t="shared" si="203"/>
        <v>8.0428206503999969E-3</v>
      </c>
    </row>
    <row r="1043" spans="1:17">
      <c r="A1043" s="1">
        <v>35290</v>
      </c>
      <c r="B1043">
        <v>1491.56</v>
      </c>
      <c r="C1043">
        <v>9.48</v>
      </c>
      <c r="D1043">
        <f t="shared" si="196"/>
        <v>1.3309233375264568E-2</v>
      </c>
      <c r="E1043">
        <f t="shared" si="192"/>
        <v>4.2283361095211049E-3</v>
      </c>
      <c r="F1043">
        <f t="shared" si="197"/>
        <v>1.3398195456027828E-2</v>
      </c>
      <c r="G1043">
        <f t="shared" si="193"/>
        <v>4.237288135593209E-3</v>
      </c>
      <c r="H1043">
        <f t="shared" si="198"/>
        <v>1.3309233375264568E-2</v>
      </c>
      <c r="I1043">
        <f t="shared" si="194"/>
        <v>4.2283361095211049E-3</v>
      </c>
      <c r="J1043" t="str">
        <f t="shared" si="199"/>
        <v/>
      </c>
      <c r="K1043" t="str">
        <f t="shared" si="195"/>
        <v/>
      </c>
      <c r="L1043">
        <f t="shared" si="200"/>
        <v>4.2283361095211049E-3</v>
      </c>
      <c r="M1043" t="str">
        <f t="shared" si="201"/>
        <v/>
      </c>
      <c r="N1043">
        <f>B1043/MAX(B$2:B1043)-1</f>
        <v>-2.3503070456836861E-2</v>
      </c>
      <c r="O1043">
        <f>C1043/MAX(C$2:C1043)-1</f>
        <v>-8.5824493731918916E-2</v>
      </c>
      <c r="P1043">
        <f t="shared" si="202"/>
        <v>-9.0397904412216068E-3</v>
      </c>
      <c r="Q1043">
        <f t="shared" si="203"/>
        <v>7.3658437243401889E-3</v>
      </c>
    </row>
    <row r="1044" spans="1:17">
      <c r="A1044" s="1">
        <v>35291</v>
      </c>
      <c r="B1044">
        <v>1484.43</v>
      </c>
      <c r="C1044">
        <v>9.5500000000000007</v>
      </c>
      <c r="D1044">
        <f t="shared" si="196"/>
        <v>-4.7916919359584122E-3</v>
      </c>
      <c r="E1044">
        <f t="shared" si="192"/>
        <v>7.3568382257084087E-3</v>
      </c>
      <c r="F1044">
        <f t="shared" si="197"/>
        <v>-4.7802300946658827E-3</v>
      </c>
      <c r="G1044">
        <f t="shared" si="193"/>
        <v>7.3839662447257037E-3</v>
      </c>
      <c r="H1044" t="str">
        <f t="shared" si="198"/>
        <v/>
      </c>
      <c r="I1044">
        <f t="shared" si="194"/>
        <v>7.3568382257084087E-3</v>
      </c>
      <c r="J1044">
        <f t="shared" si="199"/>
        <v>-4.7916919359584122E-3</v>
      </c>
      <c r="K1044" t="str">
        <f t="shared" si="195"/>
        <v/>
      </c>
      <c r="L1044" t="str">
        <f t="shared" si="200"/>
        <v/>
      </c>
      <c r="M1044">
        <f t="shared" si="201"/>
        <v>7.3568382257084087E-3</v>
      </c>
      <c r="N1044">
        <f>B1044/MAX(B$2:B1044)-1</f>
        <v>-2.817095046678797E-2</v>
      </c>
      <c r="O1044">
        <f>C1044/MAX(C$2:C1044)-1</f>
        <v>-7.9074252651880284E-2</v>
      </c>
      <c r="P1044">
        <f t="shared" si="202"/>
        <v>1.2222623291083368E-2</v>
      </c>
      <c r="Q1044">
        <f t="shared" si="203"/>
        <v>6.2527374324533964E-3</v>
      </c>
    </row>
    <row r="1045" spans="1:17">
      <c r="A1045" s="1">
        <v>35292</v>
      </c>
      <c r="B1045">
        <v>1479.85</v>
      </c>
      <c r="C1045">
        <v>9.58</v>
      </c>
      <c r="D1045">
        <f t="shared" si="196"/>
        <v>-3.0901288977391401E-3</v>
      </c>
      <c r="E1045">
        <f t="shared" si="192"/>
        <v>3.1364374901303115E-3</v>
      </c>
      <c r="F1045">
        <f t="shared" si="197"/>
        <v>-3.0853593635268295E-3</v>
      </c>
      <c r="G1045">
        <f t="shared" si="193"/>
        <v>3.141361256544517E-3</v>
      </c>
      <c r="H1045" t="str">
        <f t="shared" si="198"/>
        <v/>
      </c>
      <c r="I1045">
        <f t="shared" si="194"/>
        <v>3.1364374901303115E-3</v>
      </c>
      <c r="J1045">
        <f t="shared" si="199"/>
        <v>-3.0901288977391401E-3</v>
      </c>
      <c r="K1045" t="str">
        <f t="shared" si="195"/>
        <v/>
      </c>
      <c r="L1045" t="str">
        <f t="shared" si="200"/>
        <v/>
      </c>
      <c r="M1045">
        <f t="shared" si="201"/>
        <v>3.1364374901303115E-3</v>
      </c>
      <c r="N1045">
        <f>B1045/MAX(B$2:B1045)-1</f>
        <v>-3.1169392324512657E-2</v>
      </c>
      <c r="O1045">
        <f>C1045/MAX(C$2:C1045)-1</f>
        <v>-7.6181292189006711E-2</v>
      </c>
      <c r="P1045">
        <f t="shared" si="202"/>
        <v>6.2459917491992645E-3</v>
      </c>
      <c r="Q1045">
        <f t="shared" si="203"/>
        <v>5.8035892795868151E-3</v>
      </c>
    </row>
    <row r="1046" spans="1:17">
      <c r="A1046" s="1">
        <v>35293</v>
      </c>
      <c r="B1046">
        <v>1496.07</v>
      </c>
      <c r="C1046">
        <v>9.5500000000000007</v>
      </c>
      <c r="D1046">
        <f t="shared" si="196"/>
        <v>1.0900938613173178E-2</v>
      </c>
      <c r="E1046">
        <f t="shared" si="192"/>
        <v>-3.136437490130272E-3</v>
      </c>
      <c r="F1046">
        <f t="shared" si="197"/>
        <v>1.0960570328073738E-2</v>
      </c>
      <c r="G1046">
        <f t="shared" si="193"/>
        <v>-3.1315240083507057E-3</v>
      </c>
      <c r="H1046">
        <f t="shared" si="198"/>
        <v>1.0900938613173178E-2</v>
      </c>
      <c r="I1046" t="str">
        <f t="shared" si="194"/>
        <v/>
      </c>
      <c r="J1046" t="str">
        <f t="shared" si="199"/>
        <v/>
      </c>
      <c r="K1046">
        <f t="shared" si="195"/>
        <v>-3.136437490130272E-3</v>
      </c>
      <c r="L1046">
        <f t="shared" si="200"/>
        <v>-3.136437490130272E-3</v>
      </c>
      <c r="M1046" t="str">
        <f t="shared" si="201"/>
        <v/>
      </c>
      <c r="N1046">
        <f>B1046/MAX(B$2:B1046)-1</f>
        <v>-2.0550456313095045E-2</v>
      </c>
      <c r="O1046">
        <f>C1046/MAX(C$2:C1046)-1</f>
        <v>-7.9074252651880284E-2</v>
      </c>
      <c r="P1046">
        <f t="shared" si="202"/>
        <v>-1.3939311532052412E-2</v>
      </c>
      <c r="Q1046">
        <f t="shared" si="203"/>
        <v>6.2527374324533964E-3</v>
      </c>
    </row>
    <row r="1047" spans="1:17">
      <c r="A1047" s="1">
        <v>35294</v>
      </c>
      <c r="B1047">
        <v>1491.72</v>
      </c>
      <c r="C1047">
        <v>9.51</v>
      </c>
      <c r="D1047">
        <f t="shared" si="196"/>
        <v>-2.9118532919629662E-3</v>
      </c>
      <c r="E1047">
        <f t="shared" si="192"/>
        <v>-4.1972779353400356E-3</v>
      </c>
      <c r="F1047">
        <f t="shared" si="197"/>
        <v>-2.9076179590526996E-3</v>
      </c>
      <c r="G1047">
        <f t="shared" si="193"/>
        <v>-4.1884816753927634E-3</v>
      </c>
      <c r="H1047" t="str">
        <f t="shared" si="198"/>
        <v/>
      </c>
      <c r="I1047" t="str">
        <f t="shared" si="194"/>
        <v/>
      </c>
      <c r="J1047">
        <f t="shared" si="199"/>
        <v>-2.9118532919629662E-3</v>
      </c>
      <c r="K1047">
        <f t="shared" si="195"/>
        <v>-4.1972779353400356E-3</v>
      </c>
      <c r="L1047" t="str">
        <f t="shared" si="200"/>
        <v/>
      </c>
      <c r="M1047">
        <f t="shared" si="201"/>
        <v>-4.1972779353400356E-3</v>
      </c>
      <c r="N1047">
        <f>B1047/MAX(B$2:B1047)-1</f>
        <v>-2.3398321396304933E-2</v>
      </c>
      <c r="O1047">
        <f>C1047/MAX(C$2:C1047)-1</f>
        <v>-8.2931533269045232E-2</v>
      </c>
      <c r="P1047">
        <f t="shared" si="202"/>
        <v>-1.2845988389944551E-3</v>
      </c>
      <c r="Q1047">
        <f t="shared" si="203"/>
        <v>6.8776392103547558E-3</v>
      </c>
    </row>
    <row r="1048" spans="1:17">
      <c r="A1048" s="1">
        <v>35297</v>
      </c>
      <c r="B1048">
        <v>1499.48</v>
      </c>
      <c r="C1048">
        <v>9.4600000000000009</v>
      </c>
      <c r="D1048">
        <f t="shared" si="196"/>
        <v>5.188564729230679E-3</v>
      </c>
      <c r="E1048">
        <f t="shared" si="192"/>
        <v>-5.2714934935118845E-3</v>
      </c>
      <c r="F1048">
        <f t="shared" si="197"/>
        <v>5.2020486418362655E-3</v>
      </c>
      <c r="G1048">
        <f t="shared" si="193"/>
        <v>-5.2576235541533789E-3</v>
      </c>
      <c r="H1048">
        <f t="shared" si="198"/>
        <v>5.188564729230679E-3</v>
      </c>
      <c r="I1048" t="str">
        <f t="shared" si="194"/>
        <v/>
      </c>
      <c r="J1048" t="str">
        <f t="shared" si="199"/>
        <v/>
      </c>
      <c r="K1048">
        <f t="shared" si="195"/>
        <v>-5.2714934935118845E-3</v>
      </c>
      <c r="L1048">
        <f t="shared" si="200"/>
        <v>-5.2714934935118845E-3</v>
      </c>
      <c r="M1048" t="str">
        <f t="shared" si="201"/>
        <v/>
      </c>
      <c r="N1048">
        <f>B1048/MAX(B$2:B1048)-1</f>
        <v>-1.831799196050965E-2</v>
      </c>
      <c r="O1048">
        <f>C1048/MAX(C$2:C1048)-1</f>
        <v>-8.7753134040501335E-2</v>
      </c>
      <c r="P1048">
        <f t="shared" si="202"/>
        <v>-1.0405542060048623E-2</v>
      </c>
      <c r="Q1048">
        <f t="shared" si="203"/>
        <v>7.7006125339301942E-3</v>
      </c>
    </row>
    <row r="1049" spans="1:17">
      <c r="A1049" s="1">
        <v>35298</v>
      </c>
      <c r="B1049">
        <v>1498.13</v>
      </c>
      <c r="C1049">
        <v>9.48</v>
      </c>
      <c r="D1049">
        <f t="shared" si="196"/>
        <v>-9.0071763256075951E-4</v>
      </c>
      <c r="E1049">
        <f t="shared" si="192"/>
        <v>2.1119332031435513E-3</v>
      </c>
      <c r="F1049">
        <f t="shared" si="197"/>
        <v>-9.003121081974097E-4</v>
      </c>
      <c r="G1049">
        <f t="shared" si="193"/>
        <v>2.1141649048626032E-3</v>
      </c>
      <c r="H1049" t="str">
        <f t="shared" si="198"/>
        <v/>
      </c>
      <c r="I1049">
        <f t="shared" si="194"/>
        <v>2.1119332031435513E-3</v>
      </c>
      <c r="J1049">
        <f t="shared" si="199"/>
        <v>-9.0071763256075951E-4</v>
      </c>
      <c r="K1049" t="str">
        <f t="shared" si="195"/>
        <v/>
      </c>
      <c r="L1049" t="str">
        <f t="shared" si="200"/>
        <v/>
      </c>
      <c r="M1049">
        <f t="shared" si="201"/>
        <v>2.1119332031435513E-3</v>
      </c>
      <c r="N1049">
        <f>B1049/MAX(B$2:B1049)-1</f>
        <v>-1.9201812158747167E-2</v>
      </c>
      <c r="O1049">
        <f>C1049/MAX(C$2:C1049)-1</f>
        <v>-8.5824493731918916E-2</v>
      </c>
      <c r="P1049">
        <f t="shared" si="202"/>
        <v>3.017193428836773E-3</v>
      </c>
      <c r="Q1049">
        <f t="shared" si="203"/>
        <v>7.3658437243401889E-3</v>
      </c>
    </row>
    <row r="1050" spans="1:17">
      <c r="A1050" s="1">
        <v>35299</v>
      </c>
      <c r="B1050">
        <v>1505.97</v>
      </c>
      <c r="C1050">
        <v>9.48</v>
      </c>
      <c r="D1050">
        <f t="shared" si="196"/>
        <v>5.2195451544074381E-3</v>
      </c>
      <c r="E1050">
        <f t="shared" si="192"/>
        <v>0</v>
      </c>
      <c r="F1050">
        <f t="shared" si="197"/>
        <v>5.2331907110865217E-3</v>
      </c>
      <c r="G1050">
        <f t="shared" si="193"/>
        <v>0</v>
      </c>
      <c r="H1050">
        <f t="shared" si="198"/>
        <v>5.2195451544074381E-3</v>
      </c>
      <c r="I1050" t="str">
        <f t="shared" si="194"/>
        <v/>
      </c>
      <c r="J1050" t="str">
        <f t="shared" si="199"/>
        <v/>
      </c>
      <c r="K1050" t="str">
        <f t="shared" si="195"/>
        <v/>
      </c>
      <c r="L1050">
        <f t="shared" si="200"/>
        <v>0</v>
      </c>
      <c r="M1050" t="str">
        <f t="shared" si="201"/>
        <v/>
      </c>
      <c r="N1050">
        <f>B1050/MAX(B$2:B1050)-1</f>
        <v>-1.406910819268592E-2</v>
      </c>
      <c r="O1050">
        <f>C1050/MAX(C$2:C1050)-1</f>
        <v>-8.5824493731918916E-2</v>
      </c>
      <c r="P1050">
        <f t="shared" si="202"/>
        <v>-5.2059469976162287E-3</v>
      </c>
      <c r="Q1050">
        <f t="shared" si="203"/>
        <v>7.3658437243401889E-3</v>
      </c>
    </row>
    <row r="1051" spans="1:17">
      <c r="A1051" s="1">
        <v>35300</v>
      </c>
      <c r="B1051">
        <v>1508.31</v>
      </c>
      <c r="C1051">
        <v>9.51</v>
      </c>
      <c r="D1051">
        <f t="shared" si="196"/>
        <v>1.5526098902997343E-3</v>
      </c>
      <c r="E1051">
        <f t="shared" si="192"/>
        <v>3.1595602903685179E-3</v>
      </c>
      <c r="F1051">
        <f t="shared" si="197"/>
        <v>1.5538158130639079E-3</v>
      </c>
      <c r="G1051">
        <f t="shared" si="193"/>
        <v>3.1645569620253333E-3</v>
      </c>
      <c r="H1051">
        <f t="shared" si="198"/>
        <v>1.5526098902997343E-3</v>
      </c>
      <c r="I1051">
        <f t="shared" si="194"/>
        <v>3.1595602903685179E-3</v>
      </c>
      <c r="J1051" t="str">
        <f t="shared" si="199"/>
        <v/>
      </c>
      <c r="K1051" t="str">
        <f t="shared" si="195"/>
        <v/>
      </c>
      <c r="L1051">
        <f t="shared" si="200"/>
        <v>3.1595602903685179E-3</v>
      </c>
      <c r="M1051" t="str">
        <f t="shared" si="201"/>
        <v/>
      </c>
      <c r="N1051">
        <f>B1051/MAX(B$2:B1051)-1</f>
        <v>-1.2537153182407446E-2</v>
      </c>
      <c r="O1051">
        <f>C1051/MAX(C$2:C1051)-1</f>
        <v>-8.2931533269045232E-2</v>
      </c>
      <c r="P1051">
        <f t="shared" si="202"/>
        <v>1.6082422367427185E-3</v>
      </c>
      <c r="Q1051">
        <f t="shared" si="203"/>
        <v>6.8776392103547558E-3</v>
      </c>
    </row>
    <row r="1052" spans="1:17">
      <c r="A1052" s="1">
        <v>35301</v>
      </c>
      <c r="B1052">
        <v>1506.45</v>
      </c>
      <c r="C1052">
        <v>9.58</v>
      </c>
      <c r="D1052">
        <f t="shared" si="196"/>
        <v>-1.2339292255436631E-3</v>
      </c>
      <c r="E1052">
        <f t="shared" si="192"/>
        <v>7.3337154254701931E-3</v>
      </c>
      <c r="F1052">
        <f t="shared" si="197"/>
        <v>-1.2331682479065353E-3</v>
      </c>
      <c r="G1052">
        <f t="shared" si="193"/>
        <v>7.3606729758148859E-3</v>
      </c>
      <c r="H1052" t="str">
        <f t="shared" si="198"/>
        <v/>
      </c>
      <c r="I1052">
        <f t="shared" si="194"/>
        <v>7.3337154254701931E-3</v>
      </c>
      <c r="J1052">
        <f t="shared" si="199"/>
        <v>-1.2339292255436631E-3</v>
      </c>
      <c r="K1052" t="str">
        <f t="shared" si="195"/>
        <v/>
      </c>
      <c r="L1052" t="str">
        <f t="shared" si="200"/>
        <v/>
      </c>
      <c r="M1052">
        <f t="shared" si="201"/>
        <v>7.3337154254701931E-3</v>
      </c>
      <c r="N1052">
        <f>B1052/MAX(B$2:B1052)-1</f>
        <v>-1.3754861011090247E-2</v>
      </c>
      <c r="O1052">
        <f>C1052/MAX(C$2:C1052)-1</f>
        <v>-7.6181292189006711E-2</v>
      </c>
      <c r="P1052">
        <f t="shared" si="202"/>
        <v>8.6044519606700565E-3</v>
      </c>
      <c r="Q1052">
        <f t="shared" si="203"/>
        <v>5.8035892795868151E-3</v>
      </c>
    </row>
    <row r="1053" spans="1:17">
      <c r="A1053" s="1">
        <v>35304</v>
      </c>
      <c r="B1053">
        <v>1514.09</v>
      </c>
      <c r="C1053">
        <v>9.59</v>
      </c>
      <c r="D1053">
        <f t="shared" si="196"/>
        <v>5.0587089014771363E-3</v>
      </c>
      <c r="E1053">
        <f t="shared" si="192"/>
        <v>1.0432969125776675E-3</v>
      </c>
      <c r="F1053">
        <f t="shared" si="197"/>
        <v>5.0715257725113538E-3</v>
      </c>
      <c r="G1053">
        <f t="shared" si="193"/>
        <v>1.0438413361169019E-3</v>
      </c>
      <c r="H1053">
        <f t="shared" si="198"/>
        <v>5.0587089014771363E-3</v>
      </c>
      <c r="I1053">
        <f t="shared" si="194"/>
        <v>1.0432969125776675E-3</v>
      </c>
      <c r="J1053" t="str">
        <f t="shared" si="199"/>
        <v/>
      </c>
      <c r="K1053" t="str">
        <f t="shared" si="195"/>
        <v/>
      </c>
      <c r="L1053">
        <f t="shared" si="200"/>
        <v>1.0432969125776675E-3</v>
      </c>
      <c r="M1053" t="str">
        <f t="shared" si="201"/>
        <v/>
      </c>
      <c r="N1053">
        <f>B1053/MAX(B$2:B1053)-1</f>
        <v>-8.7530933706938541E-3</v>
      </c>
      <c r="O1053">
        <f>C1053/MAX(C$2:C1053)-1</f>
        <v>-7.5216972034715446E-2</v>
      </c>
      <c r="P1053">
        <f t="shared" si="202"/>
        <v>-4.0073610017941075E-3</v>
      </c>
      <c r="Q1053">
        <f t="shared" si="203"/>
        <v>5.6575928820711656E-3</v>
      </c>
    </row>
    <row r="1054" spans="1:17">
      <c r="A1054" s="1">
        <v>35305</v>
      </c>
      <c r="B1054">
        <v>1509.84</v>
      </c>
      <c r="C1054">
        <v>9.56</v>
      </c>
      <c r="D1054">
        <f t="shared" si="196"/>
        <v>-2.8109134790511624E-3</v>
      </c>
      <c r="E1054">
        <f t="shared" si="192"/>
        <v>-3.1331618320368194E-3</v>
      </c>
      <c r="F1054">
        <f t="shared" si="197"/>
        <v>-2.8069665607725058E-3</v>
      </c>
      <c r="G1054">
        <f t="shared" si="193"/>
        <v>-3.1282586027110426E-3</v>
      </c>
      <c r="H1054" t="str">
        <f t="shared" si="198"/>
        <v/>
      </c>
      <c r="I1054" t="str">
        <f t="shared" si="194"/>
        <v/>
      </c>
      <c r="J1054">
        <f t="shared" si="199"/>
        <v>-2.8109134790511624E-3</v>
      </c>
      <c r="K1054">
        <f t="shared" si="195"/>
        <v>-3.1331618320368194E-3</v>
      </c>
      <c r="L1054" t="str">
        <f t="shared" si="200"/>
        <v/>
      </c>
      <c r="M1054">
        <f t="shared" si="201"/>
        <v>-3.1331618320368194E-3</v>
      </c>
      <c r="N1054">
        <f>B1054/MAX(B$2:B1054)-1</f>
        <v>-1.1535490291071482E-2</v>
      </c>
      <c r="O1054">
        <f>C1054/MAX(C$2:C1054)-1</f>
        <v>-7.810993249758913E-2</v>
      </c>
      <c r="P1054">
        <f t="shared" si="202"/>
        <v>-3.2219643656195007E-4</v>
      </c>
      <c r="Q1054">
        <f t="shared" si="203"/>
        <v>6.1011615547779301E-3</v>
      </c>
    </row>
    <row r="1055" spans="1:17">
      <c r="A1055" s="1">
        <v>35306</v>
      </c>
      <c r="B1055">
        <v>1502.59</v>
      </c>
      <c r="C1055">
        <v>9.49</v>
      </c>
      <c r="D1055">
        <f t="shared" si="196"/>
        <v>-4.8133991480752399E-3</v>
      </c>
      <c r="E1055">
        <f t="shared" si="192"/>
        <v>-7.3491144414734536E-3</v>
      </c>
      <c r="F1055">
        <f t="shared" si="197"/>
        <v>-4.801833306840475E-3</v>
      </c>
      <c r="G1055">
        <f t="shared" si="193"/>
        <v>-7.3221757322176062E-3</v>
      </c>
      <c r="H1055" t="str">
        <f t="shared" si="198"/>
        <v/>
      </c>
      <c r="I1055" t="str">
        <f t="shared" si="194"/>
        <v/>
      </c>
      <c r="J1055">
        <f t="shared" si="199"/>
        <v>-4.8133991480752399E-3</v>
      </c>
      <c r="K1055">
        <f t="shared" si="195"/>
        <v>-7.3491144414734536E-3</v>
      </c>
      <c r="L1055" t="str">
        <f t="shared" si="200"/>
        <v/>
      </c>
      <c r="M1055">
        <f t="shared" si="201"/>
        <v>-7.3491144414734536E-3</v>
      </c>
      <c r="N1055">
        <f>B1055/MAX(B$2:B1055)-1</f>
        <v>-1.6281932096421592E-2</v>
      </c>
      <c r="O1055">
        <f>C1055/MAX(C$2:C1055)-1</f>
        <v>-8.4860173577627651E-2</v>
      </c>
      <c r="P1055">
        <f t="shared" si="202"/>
        <v>-2.5325030830308792E-3</v>
      </c>
      <c r="Q1055">
        <f t="shared" si="203"/>
        <v>7.2012490596250938E-3</v>
      </c>
    </row>
    <row r="1056" spans="1:17">
      <c r="A1056" s="1">
        <v>35307</v>
      </c>
      <c r="B1056">
        <v>1517.68</v>
      </c>
      <c r="C1056">
        <v>9.48</v>
      </c>
      <c r="D1056">
        <f t="shared" si="196"/>
        <v>9.9925672624812997E-3</v>
      </c>
      <c r="E1056">
        <f t="shared" si="192"/>
        <v>-1.0542963549060478E-3</v>
      </c>
      <c r="F1056">
        <f t="shared" si="197"/>
        <v>1.004265967429574E-2</v>
      </c>
      <c r="G1056">
        <f t="shared" si="193"/>
        <v>-1.0537407797681642E-3</v>
      </c>
      <c r="H1056">
        <f t="shared" si="198"/>
        <v>9.9925672624812997E-3</v>
      </c>
      <c r="I1056" t="str">
        <f t="shared" si="194"/>
        <v/>
      </c>
      <c r="J1056" t="str">
        <f t="shared" si="199"/>
        <v/>
      </c>
      <c r="K1056">
        <f t="shared" si="195"/>
        <v>-1.0542963549060478E-3</v>
      </c>
      <c r="L1056">
        <f t="shared" si="200"/>
        <v>-1.0542963549060478E-3</v>
      </c>
      <c r="M1056" t="str">
        <f t="shared" si="201"/>
        <v/>
      </c>
      <c r="N1056">
        <f>B1056/MAX(B$2:B1056)-1</f>
        <v>-6.4027863250101236E-3</v>
      </c>
      <c r="O1056">
        <f>C1056/MAX(C$2:C1056)-1</f>
        <v>-8.5824493731918916E-2</v>
      </c>
      <c r="P1056">
        <f t="shared" si="202"/>
        <v>-1.0986071081039439E-2</v>
      </c>
      <c r="Q1056">
        <f t="shared" si="203"/>
        <v>7.3658437243401889E-3</v>
      </c>
    </row>
    <row r="1057" spans="1:17">
      <c r="A1057" s="1">
        <v>35308</v>
      </c>
      <c r="B1057">
        <v>1520.77</v>
      </c>
      <c r="C1057">
        <v>9.68</v>
      </c>
      <c r="D1057">
        <f t="shared" si="196"/>
        <v>2.0339324756023154E-3</v>
      </c>
      <c r="E1057">
        <f t="shared" si="192"/>
        <v>2.0877585021555178E-2</v>
      </c>
      <c r="F1057">
        <f t="shared" si="197"/>
        <v>2.036002319329544E-3</v>
      </c>
      <c r="G1057">
        <f t="shared" si="193"/>
        <v>2.1097046413502074E-2</v>
      </c>
      <c r="H1057">
        <f t="shared" si="198"/>
        <v>2.0339324756023154E-3</v>
      </c>
      <c r="I1057">
        <f t="shared" si="194"/>
        <v>2.0877585021555178E-2</v>
      </c>
      <c r="J1057" t="str">
        <f t="shared" si="199"/>
        <v/>
      </c>
      <c r="K1057" t="str">
        <f t="shared" si="195"/>
        <v/>
      </c>
      <c r="L1057">
        <f t="shared" si="200"/>
        <v>2.0877585021555178E-2</v>
      </c>
      <c r="M1057" t="str">
        <f t="shared" si="201"/>
        <v/>
      </c>
      <c r="N1057">
        <f>B1057/MAX(B$2:B1057)-1</f>
        <v>-4.3798200934885845E-3</v>
      </c>
      <c r="O1057">
        <f>C1057/MAX(C$2:C1057)-1</f>
        <v>-6.6538090646094505E-2</v>
      </c>
      <c r="P1057">
        <f t="shared" si="202"/>
        <v>1.9022314617492375E-2</v>
      </c>
      <c r="Q1057">
        <f t="shared" si="203"/>
        <v>4.4273175068278887E-3</v>
      </c>
    </row>
    <row r="1058" spans="1:17">
      <c r="A1058" s="1">
        <v>35312</v>
      </c>
      <c r="B1058">
        <v>1507.08</v>
      </c>
      <c r="C1058">
        <v>9.56</v>
      </c>
      <c r="D1058">
        <f t="shared" si="196"/>
        <v>-9.0427817018565709E-3</v>
      </c>
      <c r="E1058">
        <f t="shared" si="192"/>
        <v>-1.2474174225175688E-2</v>
      </c>
      <c r="F1058">
        <f t="shared" si="197"/>
        <v>-9.0020187142040298E-3</v>
      </c>
      <c r="G1058">
        <f t="shared" si="193"/>
        <v>-1.2396694214875992E-2</v>
      </c>
      <c r="H1058" t="str">
        <f t="shared" si="198"/>
        <v/>
      </c>
      <c r="I1058" t="str">
        <f t="shared" si="194"/>
        <v/>
      </c>
      <c r="J1058">
        <f t="shared" si="199"/>
        <v>-9.0427817018565709E-3</v>
      </c>
      <c r="K1058">
        <f t="shared" si="195"/>
        <v>-1.2474174225175688E-2</v>
      </c>
      <c r="L1058" t="str">
        <f t="shared" si="200"/>
        <v/>
      </c>
      <c r="M1058">
        <f t="shared" si="201"/>
        <v>-1.2474174225175688E-2</v>
      </c>
      <c r="N1058">
        <f>B1058/MAX(B$2:B1058)-1</f>
        <v>-1.3342411585246183E-2</v>
      </c>
      <c r="O1058">
        <f>C1058/MAX(C$2:C1058)-1</f>
        <v>-7.810993249758913E-2</v>
      </c>
      <c r="P1058">
        <f t="shared" si="202"/>
        <v>-3.4255120240178627E-3</v>
      </c>
      <c r="Q1058">
        <f t="shared" si="203"/>
        <v>6.1011615547779301E-3</v>
      </c>
    </row>
    <row r="1059" spans="1:17">
      <c r="A1059" s="1">
        <v>35313</v>
      </c>
      <c r="B1059">
        <v>1492.25</v>
      </c>
      <c r="C1059">
        <v>9.4600000000000009</v>
      </c>
      <c r="D1059">
        <f t="shared" si="196"/>
        <v>-9.8889557692763558E-3</v>
      </c>
      <c r="E1059">
        <f t="shared" si="192"/>
        <v>-1.0515343999523008E-2</v>
      </c>
      <c r="F1059">
        <f t="shared" si="197"/>
        <v>-9.8402208243755229E-3</v>
      </c>
      <c r="G1059">
        <f t="shared" si="193"/>
        <v>-1.0460251046025104E-2</v>
      </c>
      <c r="H1059" t="str">
        <f t="shared" si="198"/>
        <v/>
      </c>
      <c r="I1059" t="str">
        <f t="shared" si="194"/>
        <v/>
      </c>
      <c r="J1059">
        <f t="shared" si="199"/>
        <v>-9.8889557692763558E-3</v>
      </c>
      <c r="K1059">
        <f t="shared" si="195"/>
        <v>-1.0515343999523008E-2</v>
      </c>
      <c r="L1059" t="str">
        <f t="shared" si="200"/>
        <v/>
      </c>
      <c r="M1059">
        <f t="shared" si="201"/>
        <v>-1.0515343999523008E-2</v>
      </c>
      <c r="N1059">
        <f>B1059/MAX(B$2:B1059)-1</f>
        <v>-2.3051340133293241E-2</v>
      </c>
      <c r="O1059">
        <f>C1059/MAX(C$2:C1059)-1</f>
        <v>-8.7753134040501335E-2</v>
      </c>
      <c r="P1059">
        <f t="shared" si="202"/>
        <v>-6.2619209009462384E-4</v>
      </c>
      <c r="Q1059">
        <f t="shared" si="203"/>
        <v>7.7006125339301942E-3</v>
      </c>
    </row>
    <row r="1060" spans="1:17">
      <c r="A1060" s="1">
        <v>35314</v>
      </c>
      <c r="B1060">
        <v>1502.51</v>
      </c>
      <c r="C1060">
        <v>9.42</v>
      </c>
      <c r="D1060">
        <f t="shared" si="196"/>
        <v>6.8519949124984467E-3</v>
      </c>
      <c r="E1060">
        <f t="shared" si="192"/>
        <v>-4.2372944755152669E-3</v>
      </c>
      <c r="F1060">
        <f t="shared" si="197"/>
        <v>6.8755235382811364E-3</v>
      </c>
      <c r="G1060">
        <f t="shared" si="193"/>
        <v>-4.2283298097252064E-3</v>
      </c>
      <c r="H1060">
        <f t="shared" si="198"/>
        <v>6.8519949124984467E-3</v>
      </c>
      <c r="I1060" t="str">
        <f t="shared" si="194"/>
        <v/>
      </c>
      <c r="J1060" t="str">
        <f t="shared" si="199"/>
        <v/>
      </c>
      <c r="K1060">
        <f t="shared" si="195"/>
        <v>-4.2372944755152669E-3</v>
      </c>
      <c r="L1060">
        <f t="shared" si="200"/>
        <v>-4.2372944755152669E-3</v>
      </c>
      <c r="M1060" t="str">
        <f t="shared" si="201"/>
        <v/>
      </c>
      <c r="N1060">
        <f>B1060/MAX(B$2:B1060)-1</f>
        <v>-1.6334306626687445E-2</v>
      </c>
      <c r="O1060">
        <f>C1060/MAX(C$2:C1060)-1</f>
        <v>-9.1610414657666284E-2</v>
      </c>
      <c r="P1060">
        <f t="shared" si="202"/>
        <v>-1.1028029869060707E-2</v>
      </c>
      <c r="Q1060">
        <f t="shared" si="203"/>
        <v>8.392468073749557E-3</v>
      </c>
    </row>
    <row r="1061" spans="1:17">
      <c r="A1061" s="1">
        <v>35315</v>
      </c>
      <c r="B1061">
        <v>1494.5</v>
      </c>
      <c r="C1061">
        <v>9.31</v>
      </c>
      <c r="D1061">
        <f t="shared" si="196"/>
        <v>-5.3453402372651377E-3</v>
      </c>
      <c r="E1061">
        <f t="shared" si="192"/>
        <v>-1.1745997299295874E-2</v>
      </c>
      <c r="F1061">
        <f t="shared" si="197"/>
        <v>-5.3310793272590695E-3</v>
      </c>
      <c r="G1061">
        <f t="shared" si="193"/>
        <v>-1.1677282377919207E-2</v>
      </c>
      <c r="H1061" t="str">
        <f t="shared" si="198"/>
        <v/>
      </c>
      <c r="I1061" t="str">
        <f t="shared" si="194"/>
        <v/>
      </c>
      <c r="J1061">
        <f t="shared" si="199"/>
        <v>-5.3453402372651377E-3</v>
      </c>
      <c r="K1061">
        <f t="shared" si="195"/>
        <v>-1.1745997299295874E-2</v>
      </c>
      <c r="L1061" t="str">
        <f t="shared" si="200"/>
        <v/>
      </c>
      <c r="M1061">
        <f t="shared" si="201"/>
        <v>-1.1745997299295874E-2</v>
      </c>
      <c r="N1061">
        <f>B1061/MAX(B$2:B1061)-1</f>
        <v>-2.1578306469563824E-2</v>
      </c>
      <c r="O1061">
        <f>C1061/MAX(C$2:C1061)-1</f>
        <v>-0.10221793635486975</v>
      </c>
      <c r="P1061">
        <f t="shared" si="202"/>
        <v>-6.3802164908981496E-3</v>
      </c>
      <c r="Q1061">
        <f t="shared" si="203"/>
        <v>1.0448506512648203E-2</v>
      </c>
    </row>
    <row r="1062" spans="1:17">
      <c r="A1062" s="1">
        <v>35318</v>
      </c>
      <c r="B1062">
        <v>1489.26</v>
      </c>
      <c r="C1062">
        <v>9.2200000000000006</v>
      </c>
      <c r="D1062">
        <f t="shared" si="196"/>
        <v>-3.5123504484163839E-3</v>
      </c>
      <c r="E1062">
        <f t="shared" si="192"/>
        <v>-9.7140537204732178E-3</v>
      </c>
      <c r="F1062">
        <f t="shared" si="197"/>
        <v>-3.5061893609903416E-3</v>
      </c>
      <c r="G1062">
        <f t="shared" si="193"/>
        <v>-9.6670247046186653E-3</v>
      </c>
      <c r="H1062" t="str">
        <f t="shared" si="198"/>
        <v/>
      </c>
      <c r="I1062" t="str">
        <f t="shared" si="194"/>
        <v/>
      </c>
      <c r="J1062">
        <f t="shared" si="199"/>
        <v>-3.5123504484163839E-3</v>
      </c>
      <c r="K1062">
        <f t="shared" si="195"/>
        <v>-9.7140537204732178E-3</v>
      </c>
      <c r="L1062" t="str">
        <f t="shared" si="200"/>
        <v/>
      </c>
      <c r="M1062">
        <f t="shared" si="201"/>
        <v>-9.7140537204732178E-3</v>
      </c>
      <c r="N1062">
        <f>B1062/MAX(B$2:B1062)-1</f>
        <v>-2.5008838201982408E-2</v>
      </c>
      <c r="O1062">
        <f>C1062/MAX(C$2:C1062)-1</f>
        <v>-0.11089681774349069</v>
      </c>
      <c r="P1062">
        <f t="shared" si="202"/>
        <v>-6.1825124028394018E-3</v>
      </c>
      <c r="Q1062">
        <f t="shared" si="203"/>
        <v>1.2298104185632992E-2</v>
      </c>
    </row>
    <row r="1063" spans="1:17">
      <c r="A1063" s="1">
        <v>35319</v>
      </c>
      <c r="B1063">
        <v>1481.99</v>
      </c>
      <c r="C1063">
        <v>9.14</v>
      </c>
      <c r="D1063">
        <f t="shared" si="196"/>
        <v>-4.8935730806359563E-3</v>
      </c>
      <c r="E1063">
        <f t="shared" si="192"/>
        <v>-8.7146521024437755E-3</v>
      </c>
      <c r="F1063">
        <f t="shared" si="197"/>
        <v>-4.8816190591299824E-3</v>
      </c>
      <c r="G1063">
        <f t="shared" si="193"/>
        <v>-8.6767895878524515E-3</v>
      </c>
      <c r="H1063" t="str">
        <f t="shared" si="198"/>
        <v/>
      </c>
      <c r="I1063" t="str">
        <f t="shared" si="194"/>
        <v/>
      </c>
      <c r="J1063">
        <f t="shared" si="199"/>
        <v>-4.8935730806359563E-3</v>
      </c>
      <c r="K1063">
        <f t="shared" si="195"/>
        <v>-8.7146521024437755E-3</v>
      </c>
      <c r="L1063" t="str">
        <f t="shared" si="200"/>
        <v/>
      </c>
      <c r="M1063">
        <f t="shared" si="201"/>
        <v>-8.7146521024437755E-3</v>
      </c>
      <c r="N1063">
        <f>B1063/MAX(B$2:B1063)-1</f>
        <v>-2.9768373639898926E-2</v>
      </c>
      <c r="O1063">
        <f>C1063/MAX(C$2:C1063)-1</f>
        <v>-0.11861137897782048</v>
      </c>
      <c r="P1063">
        <f t="shared" si="202"/>
        <v>-3.8137879888563431E-3</v>
      </c>
      <c r="Q1063">
        <f t="shared" si="203"/>
        <v>1.4068659223020155E-2</v>
      </c>
    </row>
    <row r="1064" spans="1:17">
      <c r="A1064" s="1">
        <v>35320</v>
      </c>
      <c r="B1064">
        <v>1484.91</v>
      </c>
      <c r="C1064">
        <v>9.1199999999999992</v>
      </c>
      <c r="D1064">
        <f t="shared" si="196"/>
        <v>1.9683851446321956E-3</v>
      </c>
      <c r="E1064">
        <f t="shared" si="192"/>
        <v>-2.1905813798188088E-3</v>
      </c>
      <c r="F1064">
        <f t="shared" si="197"/>
        <v>1.9703236863946039E-3</v>
      </c>
      <c r="G1064">
        <f t="shared" si="193"/>
        <v>-2.188183807440014E-3</v>
      </c>
      <c r="H1064">
        <f t="shared" si="198"/>
        <v>1.9683851446321956E-3</v>
      </c>
      <c r="I1064" t="str">
        <f t="shared" si="194"/>
        <v/>
      </c>
      <c r="J1064" t="str">
        <f t="shared" si="199"/>
        <v/>
      </c>
      <c r="K1064">
        <f t="shared" si="195"/>
        <v>-2.1905813798188088E-3</v>
      </c>
      <c r="L1064">
        <f t="shared" si="200"/>
        <v>-2.1905813798188088E-3</v>
      </c>
      <c r="M1064" t="str">
        <f t="shared" si="201"/>
        <v/>
      </c>
      <c r="N1064">
        <f>B1064/MAX(B$2:B1064)-1</f>
        <v>-2.7856703285192408E-2</v>
      </c>
      <c r="O1064">
        <f>C1064/MAX(C$2:C1064)-1</f>
        <v>-0.12054001928640312</v>
      </c>
      <c r="P1064">
        <f t="shared" si="202"/>
        <v>-4.1503300003286059E-3</v>
      </c>
      <c r="Q1064">
        <f t="shared" si="203"/>
        <v>1.4529896249566436E-2</v>
      </c>
    </row>
    <row r="1065" spans="1:17">
      <c r="A1065" s="1">
        <v>35321</v>
      </c>
      <c r="B1065">
        <v>1480.87</v>
      </c>
      <c r="C1065">
        <v>9.15</v>
      </c>
      <c r="D1065">
        <f t="shared" si="196"/>
        <v>-2.7244114525558855E-3</v>
      </c>
      <c r="E1065">
        <f t="shared" si="192"/>
        <v>3.2840752011900187E-3</v>
      </c>
      <c r="F1065">
        <f t="shared" si="197"/>
        <v>-2.7207036116668748E-3</v>
      </c>
      <c r="G1065">
        <f t="shared" si="193"/>
        <v>3.2894736842106198E-3</v>
      </c>
      <c r="H1065" t="str">
        <f t="shared" si="198"/>
        <v/>
      </c>
      <c r="I1065">
        <f t="shared" si="194"/>
        <v>3.2840752011900187E-3</v>
      </c>
      <c r="J1065">
        <f t="shared" si="199"/>
        <v>-2.7244114525558855E-3</v>
      </c>
      <c r="K1065" t="str">
        <f t="shared" si="195"/>
        <v/>
      </c>
      <c r="L1065" t="str">
        <f t="shared" si="200"/>
        <v/>
      </c>
      <c r="M1065">
        <f t="shared" si="201"/>
        <v>3.2840752011900187E-3</v>
      </c>
      <c r="N1065">
        <f>B1065/MAX(B$2:B1065)-1</f>
        <v>-3.0501617063622088E-2</v>
      </c>
      <c r="O1065">
        <f>C1065/MAX(C$2:C1065)-1</f>
        <v>-0.11764705882352933</v>
      </c>
      <c r="P1065">
        <f t="shared" si="202"/>
        <v>6.0265738170275363E-3</v>
      </c>
      <c r="Q1065">
        <f t="shared" si="203"/>
        <v>1.3840830449826969E-2</v>
      </c>
    </row>
    <row r="1066" spans="1:17">
      <c r="A1066" s="1">
        <v>35322</v>
      </c>
      <c r="B1066">
        <v>1465.81</v>
      </c>
      <c r="C1066">
        <v>9.09</v>
      </c>
      <c r="D1066">
        <f t="shared" si="196"/>
        <v>-1.0221762205412184E-2</v>
      </c>
      <c r="E1066">
        <f t="shared" si="192"/>
        <v>-6.578971098042511E-3</v>
      </c>
      <c r="F1066">
        <f t="shared" si="197"/>
        <v>-1.0169697542660727E-2</v>
      </c>
      <c r="G1066">
        <f t="shared" si="193"/>
        <v>-6.5573770491803574E-3</v>
      </c>
      <c r="H1066" t="str">
        <f t="shared" si="198"/>
        <v/>
      </c>
      <c r="I1066" t="str">
        <f t="shared" si="194"/>
        <v/>
      </c>
      <c r="J1066">
        <f t="shared" si="199"/>
        <v>-1.0221762205412184E-2</v>
      </c>
      <c r="K1066">
        <f t="shared" si="195"/>
        <v>-6.578971098042511E-3</v>
      </c>
      <c r="L1066" t="str">
        <f t="shared" si="200"/>
        <v/>
      </c>
      <c r="M1066">
        <f t="shared" si="201"/>
        <v>-6.578971098042511E-3</v>
      </c>
      <c r="N1066">
        <f>B1066/MAX(B$2:B1066)-1</f>
        <v>-4.0361122386183612E-2</v>
      </c>
      <c r="O1066">
        <f>C1066/MAX(C$2:C1066)-1</f>
        <v>-0.12343297974927669</v>
      </c>
      <c r="P1066">
        <f t="shared" si="202"/>
        <v>3.6494341348334292E-3</v>
      </c>
      <c r="Q1066">
        <f t="shared" si="203"/>
        <v>1.5235700489785351E-2</v>
      </c>
    </row>
    <row r="1067" spans="1:17">
      <c r="A1067" s="1">
        <v>35325</v>
      </c>
      <c r="B1067">
        <v>1444.51</v>
      </c>
      <c r="C1067">
        <v>8.9499999999999993</v>
      </c>
      <c r="D1067">
        <f t="shared" si="196"/>
        <v>-1.4637826988615977E-2</v>
      </c>
      <c r="E1067">
        <f t="shared" si="192"/>
        <v>-1.5521375902623577E-2</v>
      </c>
      <c r="F1067">
        <f t="shared" si="197"/>
        <v>-1.453121482320352E-2</v>
      </c>
      <c r="G1067">
        <f t="shared" si="193"/>
        <v>-1.5401540154015514E-2</v>
      </c>
      <c r="H1067" t="str">
        <f t="shared" si="198"/>
        <v/>
      </c>
      <c r="I1067" t="str">
        <f t="shared" si="194"/>
        <v/>
      </c>
      <c r="J1067">
        <f t="shared" si="199"/>
        <v>-1.4637826988615977E-2</v>
      </c>
      <c r="K1067">
        <f t="shared" si="195"/>
        <v>-1.5521375902623577E-2</v>
      </c>
      <c r="L1067" t="str">
        <f t="shared" si="200"/>
        <v/>
      </c>
      <c r="M1067">
        <f t="shared" si="201"/>
        <v>-1.5521375902623577E-2</v>
      </c>
      <c r="N1067">
        <f>B1067/MAX(B$2:B1067)-1</f>
        <v>-5.4305841069487881E-2</v>
      </c>
      <c r="O1067">
        <f>C1067/MAX(C$2:C1067)-1</f>
        <v>-0.13693346190935396</v>
      </c>
      <c r="P1067">
        <f t="shared" si="202"/>
        <v>-8.8315869959887383E-4</v>
      </c>
      <c r="Q1067">
        <f t="shared" si="203"/>
        <v>1.8750772990480492E-2</v>
      </c>
    </row>
    <row r="1068" spans="1:17">
      <c r="A1068" s="1">
        <v>35326</v>
      </c>
      <c r="B1068">
        <v>1459.9</v>
      </c>
      <c r="C1068">
        <v>8.9600000000000009</v>
      </c>
      <c r="D1068">
        <f t="shared" si="196"/>
        <v>1.0597776512945854E-2</v>
      </c>
      <c r="E1068">
        <f t="shared" si="192"/>
        <v>1.1166947000753762E-3</v>
      </c>
      <c r="F1068">
        <f t="shared" si="197"/>
        <v>1.0654131850939219E-2</v>
      </c>
      <c r="G1068">
        <f t="shared" si="193"/>
        <v>1.1173184357544663E-3</v>
      </c>
      <c r="H1068">
        <f t="shared" si="198"/>
        <v>1.0597776512945854E-2</v>
      </c>
      <c r="I1068">
        <f t="shared" si="194"/>
        <v>1.1166947000753762E-3</v>
      </c>
      <c r="J1068" t="str">
        <f t="shared" si="199"/>
        <v/>
      </c>
      <c r="K1068" t="str">
        <f t="shared" si="195"/>
        <v/>
      </c>
      <c r="L1068">
        <f t="shared" si="200"/>
        <v>1.1166947000753762E-3</v>
      </c>
      <c r="M1068" t="str">
        <f t="shared" si="201"/>
        <v/>
      </c>
      <c r="N1068">
        <f>B1068/MAX(B$2:B1068)-1</f>
        <v>-4.4230290809579298E-2</v>
      </c>
      <c r="O1068">
        <f>C1068/MAX(C$2:C1068)-1</f>
        <v>-0.13596914175506258</v>
      </c>
      <c r="P1068">
        <f t="shared" si="202"/>
        <v>-9.4362780645034228E-3</v>
      </c>
      <c r="Q1068">
        <f t="shared" si="203"/>
        <v>1.8487607509608303E-2</v>
      </c>
    </row>
    <row r="1069" spans="1:17">
      <c r="A1069" s="1">
        <v>35327</v>
      </c>
      <c r="B1069">
        <v>1451.34</v>
      </c>
      <c r="C1069">
        <v>8.92</v>
      </c>
      <c r="D1069">
        <f t="shared" si="196"/>
        <v>-5.8806726128389723E-3</v>
      </c>
      <c r="E1069">
        <f t="shared" si="192"/>
        <v>-4.4742803949211893E-3</v>
      </c>
      <c r="F1069">
        <f t="shared" si="197"/>
        <v>-5.8634153024180735E-3</v>
      </c>
      <c r="G1069">
        <f t="shared" si="193"/>
        <v>-4.4642857142858094E-3</v>
      </c>
      <c r="H1069" t="str">
        <f t="shared" si="198"/>
        <v/>
      </c>
      <c r="I1069" t="str">
        <f t="shared" si="194"/>
        <v/>
      </c>
      <c r="J1069">
        <f t="shared" si="199"/>
        <v>-5.8806726128389723E-3</v>
      </c>
      <c r="K1069">
        <f t="shared" si="195"/>
        <v>-4.4742803949211893E-3</v>
      </c>
      <c r="L1069" t="str">
        <f t="shared" si="200"/>
        <v/>
      </c>
      <c r="M1069">
        <f t="shared" si="201"/>
        <v>-4.4742803949211893E-3</v>
      </c>
      <c r="N1069">
        <f>B1069/MAX(B$2:B1069)-1</f>
        <v>-4.983436554803411E-2</v>
      </c>
      <c r="O1069">
        <f>C1069/MAX(C$2:C1069)-1</f>
        <v>-0.13982642237222753</v>
      </c>
      <c r="P1069">
        <f t="shared" si="202"/>
        <v>1.4073816512425452E-3</v>
      </c>
      <c r="Q1069">
        <f t="shared" si="203"/>
        <v>1.9551428393416573E-2</v>
      </c>
    </row>
    <row r="1070" spans="1:17">
      <c r="A1070" s="1">
        <v>35328</v>
      </c>
      <c r="B1070">
        <v>1449.05</v>
      </c>
      <c r="C1070">
        <v>8.84</v>
      </c>
      <c r="D1070">
        <f t="shared" si="196"/>
        <v>-1.5790983115047408E-3</v>
      </c>
      <c r="E1070">
        <f t="shared" si="192"/>
        <v>-9.009069942365968E-3</v>
      </c>
      <c r="F1070">
        <f t="shared" si="197"/>
        <v>-1.577852191767537E-3</v>
      </c>
      <c r="G1070">
        <f t="shared" si="193"/>
        <v>-8.9686098654708779E-3</v>
      </c>
      <c r="H1070" t="str">
        <f t="shared" si="198"/>
        <v/>
      </c>
      <c r="I1070" t="str">
        <f t="shared" si="194"/>
        <v/>
      </c>
      <c r="J1070">
        <f t="shared" si="199"/>
        <v>-1.5790983115047408E-3</v>
      </c>
      <c r="K1070">
        <f t="shared" si="195"/>
        <v>-9.009069942365968E-3</v>
      </c>
      <c r="L1070" t="str">
        <f t="shared" si="200"/>
        <v/>
      </c>
      <c r="M1070">
        <f t="shared" si="201"/>
        <v>-9.009069942365968E-3</v>
      </c>
      <c r="N1070">
        <f>B1070/MAX(B$2:B1070)-1</f>
        <v>-5.1333586476896342E-2</v>
      </c>
      <c r="O1070">
        <f>C1070/MAX(C$2:C1070)-1</f>
        <v>-0.14754098360655732</v>
      </c>
      <c r="P1070">
        <f t="shared" si="202"/>
        <v>-7.4024376261361269E-3</v>
      </c>
      <c r="Q1070">
        <f t="shared" si="203"/>
        <v>2.1768341843590416E-2</v>
      </c>
    </row>
    <row r="1071" spans="1:17">
      <c r="A1071" s="1">
        <v>35329</v>
      </c>
      <c r="B1071">
        <v>1448.72</v>
      </c>
      <c r="C1071">
        <v>8.92</v>
      </c>
      <c r="D1071">
        <f t="shared" si="196"/>
        <v>-2.2776134850355269E-4</v>
      </c>
      <c r="E1071">
        <f t="shared" si="192"/>
        <v>9.0090699423659108E-3</v>
      </c>
      <c r="F1071">
        <f t="shared" si="197"/>
        <v>-2.2773541285669996E-4</v>
      </c>
      <c r="G1071">
        <f t="shared" si="193"/>
        <v>9.0497737556560764E-3</v>
      </c>
      <c r="H1071" t="str">
        <f t="shared" si="198"/>
        <v/>
      </c>
      <c r="I1071">
        <f t="shared" si="194"/>
        <v>9.0090699423659108E-3</v>
      </c>
      <c r="J1071">
        <f t="shared" si="199"/>
        <v>-2.2776134850355269E-4</v>
      </c>
      <c r="K1071" t="str">
        <f t="shared" si="195"/>
        <v/>
      </c>
      <c r="L1071" t="str">
        <f t="shared" si="200"/>
        <v/>
      </c>
      <c r="M1071">
        <f t="shared" si="201"/>
        <v>9.0090699423659108E-3</v>
      </c>
      <c r="N1071">
        <f>B1071/MAX(B$2:B1071)-1</f>
        <v>-5.1549631414243291E-2</v>
      </c>
      <c r="O1071">
        <f>C1071/MAX(C$2:C1071)-1</f>
        <v>-0.13982642237222753</v>
      </c>
      <c r="P1071">
        <f t="shared" si="202"/>
        <v>9.2796224671665151E-3</v>
      </c>
      <c r="Q1071">
        <f t="shared" si="203"/>
        <v>1.9551428393416573E-2</v>
      </c>
    </row>
    <row r="1072" spans="1:17">
      <c r="A1072" s="1">
        <v>35332</v>
      </c>
      <c r="B1072">
        <v>1439.03</v>
      </c>
      <c r="C1072">
        <v>8.98</v>
      </c>
      <c r="D1072">
        <f t="shared" si="196"/>
        <v>-6.7111324520519183E-3</v>
      </c>
      <c r="E1072">
        <f t="shared" si="192"/>
        <v>6.7039357221903547E-3</v>
      </c>
      <c r="F1072">
        <f t="shared" si="197"/>
        <v>-6.6886630956982662E-3</v>
      </c>
      <c r="G1072">
        <f t="shared" si="193"/>
        <v>6.7264573991032695E-3</v>
      </c>
      <c r="H1072" t="str">
        <f t="shared" si="198"/>
        <v/>
      </c>
      <c r="I1072">
        <f t="shared" si="194"/>
        <v>6.7039357221903547E-3</v>
      </c>
      <c r="J1072">
        <f t="shared" si="199"/>
        <v>-6.7111324520519183E-3</v>
      </c>
      <c r="K1072" t="str">
        <f t="shared" si="195"/>
        <v/>
      </c>
      <c r="L1072" t="str">
        <f t="shared" si="200"/>
        <v/>
      </c>
      <c r="M1072">
        <f t="shared" si="201"/>
        <v>6.7039357221903547E-3</v>
      </c>
      <c r="N1072">
        <f>B1072/MAX(B$2:B1072)-1</f>
        <v>-5.7893496392704247E-2</v>
      </c>
      <c r="O1072">
        <f>C1072/MAX(C$2:C1072)-1</f>
        <v>-0.13404050144648016</v>
      </c>
      <c r="P1072">
        <f t="shared" si="202"/>
        <v>1.3505453926067501E-2</v>
      </c>
      <c r="Q1072">
        <f t="shared" si="203"/>
        <v>1.796685602802385E-2</v>
      </c>
    </row>
    <row r="1073" spans="1:17">
      <c r="A1073" s="1">
        <v>35333</v>
      </c>
      <c r="B1073">
        <v>1427.21</v>
      </c>
      <c r="C1073">
        <v>8.9600000000000009</v>
      </c>
      <c r="D1073">
        <f t="shared" si="196"/>
        <v>-8.2477859533797333E-3</v>
      </c>
      <c r="E1073">
        <f t="shared" si="192"/>
        <v>-2.2296553272690921E-3</v>
      </c>
      <c r="F1073">
        <f t="shared" si="197"/>
        <v>-8.2138662849280397E-3</v>
      </c>
      <c r="G1073">
        <f t="shared" si="193"/>
        <v>-2.2271714922048602E-3</v>
      </c>
      <c r="H1073" t="str">
        <f t="shared" si="198"/>
        <v/>
      </c>
      <c r="I1073" t="str">
        <f t="shared" si="194"/>
        <v/>
      </c>
      <c r="J1073">
        <f t="shared" si="199"/>
        <v>-8.2477859533797333E-3</v>
      </c>
      <c r="K1073">
        <f t="shared" si="195"/>
        <v>-2.2296553272690921E-3</v>
      </c>
      <c r="L1073" t="str">
        <f t="shared" si="200"/>
        <v/>
      </c>
      <c r="M1073">
        <f t="shared" si="201"/>
        <v>-2.2296553272690921E-3</v>
      </c>
      <c r="N1073">
        <f>B1073/MAX(B$2:B1073)-1</f>
        <v>-6.5631833239495618E-2</v>
      </c>
      <c r="O1073">
        <f>C1073/MAX(C$2:C1073)-1</f>
        <v>-0.13596914175506258</v>
      </c>
      <c r="P1073">
        <f t="shared" si="202"/>
        <v>6.0362759562870849E-3</v>
      </c>
      <c r="Q1073">
        <f t="shared" si="203"/>
        <v>1.8487607509608303E-2</v>
      </c>
    </row>
    <row r="1074" spans="1:17">
      <c r="A1074" s="1">
        <v>35334</v>
      </c>
      <c r="B1074">
        <v>1426.57</v>
      </c>
      <c r="C1074">
        <v>8.9499999999999993</v>
      </c>
      <c r="D1074">
        <f t="shared" si="196"/>
        <v>-4.4852792487826777E-4</v>
      </c>
      <c r="E1074">
        <f t="shared" si="192"/>
        <v>-1.1166947000752908E-3</v>
      </c>
      <c r="F1074">
        <f t="shared" si="197"/>
        <v>-4.4842735126582323E-4</v>
      </c>
      <c r="G1074">
        <f t="shared" si="193"/>
        <v>-1.1160714285716189E-3</v>
      </c>
      <c r="H1074" t="str">
        <f t="shared" si="198"/>
        <v/>
      </c>
      <c r="I1074" t="str">
        <f t="shared" si="194"/>
        <v/>
      </c>
      <c r="J1074">
        <f t="shared" si="199"/>
        <v>-4.4852792487826777E-4</v>
      </c>
      <c r="K1074">
        <f t="shared" si="195"/>
        <v>-1.1166947000752908E-3</v>
      </c>
      <c r="L1074" t="str">
        <f t="shared" si="200"/>
        <v/>
      </c>
      <c r="M1074">
        <f t="shared" si="201"/>
        <v>-1.1166947000752908E-3</v>
      </c>
      <c r="N1074">
        <f>B1074/MAX(B$2:B1074)-1</f>
        <v>-6.6050829481623108E-2</v>
      </c>
      <c r="O1074">
        <f>C1074/MAX(C$2:C1074)-1</f>
        <v>-0.13693346190935396</v>
      </c>
      <c r="P1074">
        <f t="shared" si="202"/>
        <v>-6.6794360148580978E-4</v>
      </c>
      <c r="Q1074">
        <f t="shared" si="203"/>
        <v>1.8750772990480492E-2</v>
      </c>
    </row>
    <row r="1075" spans="1:17">
      <c r="A1075" s="1">
        <v>35335</v>
      </c>
      <c r="B1075">
        <v>1458.29</v>
      </c>
      <c r="C1075">
        <v>8.9600000000000009</v>
      </c>
      <c r="D1075">
        <f t="shared" si="196"/>
        <v>2.1991554793635532E-2</v>
      </c>
      <c r="E1075">
        <f t="shared" si="192"/>
        <v>1.1166947000753762E-3</v>
      </c>
      <c r="F1075">
        <f t="shared" si="197"/>
        <v>2.223515144717747E-2</v>
      </c>
      <c r="G1075">
        <f t="shared" si="193"/>
        <v>1.1173184357544663E-3</v>
      </c>
      <c r="H1075">
        <f t="shared" si="198"/>
        <v>2.1991554793635532E-2</v>
      </c>
      <c r="I1075">
        <f t="shared" si="194"/>
        <v>1.1166947000753762E-3</v>
      </c>
      <c r="J1075" t="str">
        <f t="shared" si="199"/>
        <v/>
      </c>
      <c r="K1075" t="str">
        <f t="shared" si="195"/>
        <v/>
      </c>
      <c r="L1075">
        <f t="shared" si="200"/>
        <v>1.1166947000753762E-3</v>
      </c>
      <c r="M1075" t="str">
        <f t="shared" si="201"/>
        <v/>
      </c>
      <c r="N1075">
        <f>B1075/MAX(B$2:B1075)-1</f>
        <v>-4.5284328231181226E-2</v>
      </c>
      <c r="O1075">
        <f>C1075/MAX(C$2:C1075)-1</f>
        <v>-0.13596914175506258</v>
      </c>
      <c r="P1075">
        <f t="shared" si="202"/>
        <v>-2.0658488393327623E-2</v>
      </c>
      <c r="Q1075">
        <f t="shared" si="203"/>
        <v>1.8487607509608303E-2</v>
      </c>
    </row>
    <row r="1076" spans="1:17">
      <c r="A1076" s="1">
        <v>35336</v>
      </c>
      <c r="B1076">
        <v>1436.51</v>
      </c>
      <c r="C1076">
        <v>9</v>
      </c>
      <c r="D1076">
        <f t="shared" si="196"/>
        <v>-1.50479556368712E-2</v>
      </c>
      <c r="E1076">
        <f t="shared" si="192"/>
        <v>4.4543503493801534E-3</v>
      </c>
      <c r="F1076">
        <f t="shared" si="197"/>
        <v>-1.4935300934656337E-2</v>
      </c>
      <c r="G1076">
        <f t="shared" si="193"/>
        <v>4.4642857142855874E-3</v>
      </c>
      <c r="H1076" t="str">
        <f t="shared" si="198"/>
        <v/>
      </c>
      <c r="I1076">
        <f t="shared" si="194"/>
        <v>4.4543503493801534E-3</v>
      </c>
      <c r="J1076">
        <f t="shared" si="199"/>
        <v>-1.50479556368712E-2</v>
      </c>
      <c r="K1076" t="str">
        <f t="shared" si="195"/>
        <v/>
      </c>
      <c r="L1076" t="str">
        <f t="shared" si="200"/>
        <v/>
      </c>
      <c r="M1076">
        <f t="shared" si="201"/>
        <v>4.4543503493801534E-3</v>
      </c>
      <c r="N1076">
        <f>B1076/MAX(B$2:B1076)-1</f>
        <v>-5.9543294096081056E-2</v>
      </c>
      <c r="O1076">
        <f>C1076/MAX(C$2:C1076)-1</f>
        <v>-0.13211186113789775</v>
      </c>
      <c r="P1076">
        <f t="shared" si="202"/>
        <v>1.9693718257642212E-2</v>
      </c>
      <c r="Q1076">
        <f t="shared" si="203"/>
        <v>1.7453543853319178E-2</v>
      </c>
    </row>
    <row r="1077" spans="1:17">
      <c r="A1077" s="1">
        <v>35339</v>
      </c>
      <c r="B1077">
        <v>1436.23</v>
      </c>
      <c r="C1077">
        <v>9.0399999999999991</v>
      </c>
      <c r="D1077">
        <f t="shared" si="196"/>
        <v>-1.9493584583819165E-4</v>
      </c>
      <c r="E1077">
        <f t="shared" si="192"/>
        <v>4.4345970678655536E-3</v>
      </c>
      <c r="F1077">
        <f t="shared" si="197"/>
        <v>-1.9491684708072832E-4</v>
      </c>
      <c r="G1077">
        <f t="shared" si="193"/>
        <v>4.444444444444251E-3</v>
      </c>
      <c r="H1077" t="str">
        <f t="shared" si="198"/>
        <v/>
      </c>
      <c r="I1077">
        <f t="shared" si="194"/>
        <v>4.4345970678655536E-3</v>
      </c>
      <c r="J1077">
        <f t="shared" si="199"/>
        <v>-1.9493584583819165E-4</v>
      </c>
      <c r="K1077" t="str">
        <f t="shared" si="195"/>
        <v/>
      </c>
      <c r="L1077" t="str">
        <f t="shared" si="200"/>
        <v/>
      </c>
      <c r="M1077">
        <f t="shared" si="201"/>
        <v>4.4345970678655536E-3</v>
      </c>
      <c r="N1077">
        <f>B1077/MAX(B$2:B1077)-1</f>
        <v>-5.9726604952011875E-2</v>
      </c>
      <c r="O1077">
        <f>C1077/MAX(C$2:C1077)-1</f>
        <v>-0.12825458052073291</v>
      </c>
      <c r="P1077">
        <f t="shared" si="202"/>
        <v>4.6402657574959871E-3</v>
      </c>
      <c r="Q1077">
        <f t="shared" si="203"/>
        <v>1.6449237424549162E-2</v>
      </c>
    </row>
    <row r="1078" spans="1:17">
      <c r="A1078" s="1">
        <v>35340</v>
      </c>
      <c r="B1078">
        <v>1426.46</v>
      </c>
      <c r="C1078">
        <v>9.0500000000000007</v>
      </c>
      <c r="D1078">
        <f t="shared" si="196"/>
        <v>-6.825774312250607E-3</v>
      </c>
      <c r="E1078">
        <f t="shared" si="192"/>
        <v>1.1055833077498758E-3</v>
      </c>
      <c r="F1078">
        <f t="shared" si="197"/>
        <v>-6.8025316279425319E-3</v>
      </c>
      <c r="G1078">
        <f t="shared" si="193"/>
        <v>1.1061946902657382E-3</v>
      </c>
      <c r="H1078" t="str">
        <f t="shared" si="198"/>
        <v/>
      </c>
      <c r="I1078">
        <f t="shared" si="194"/>
        <v>1.1055833077498758E-3</v>
      </c>
      <c r="J1078">
        <f t="shared" si="199"/>
        <v>-6.825774312250607E-3</v>
      </c>
      <c r="K1078" t="str">
        <f t="shared" si="195"/>
        <v/>
      </c>
      <c r="L1078" t="str">
        <f t="shared" si="200"/>
        <v/>
      </c>
      <c r="M1078">
        <f t="shared" si="201"/>
        <v>1.1055833077498758E-3</v>
      </c>
      <c r="N1078">
        <f>B1078/MAX(B$2:B1078)-1</f>
        <v>-6.6122844460738794E-2</v>
      </c>
      <c r="O1078">
        <f>C1078/MAX(C$2:C1078)-1</f>
        <v>-0.12729026036644153</v>
      </c>
      <c r="P1078">
        <f t="shared" si="202"/>
        <v>7.9628941575651258E-3</v>
      </c>
      <c r="Q1078">
        <f t="shared" si="203"/>
        <v>1.6202810384156476E-2</v>
      </c>
    </row>
    <row r="1079" spans="1:17">
      <c r="A1079" s="1">
        <v>35341</v>
      </c>
      <c r="B1079">
        <v>1434.32</v>
      </c>
      <c r="C1079">
        <v>9</v>
      </c>
      <c r="D1079">
        <f t="shared" si="196"/>
        <v>5.4950186857191888E-3</v>
      </c>
      <c r="E1079">
        <f t="shared" si="192"/>
        <v>-5.540180375615468E-3</v>
      </c>
      <c r="F1079">
        <f t="shared" si="197"/>
        <v>5.510143992821348E-3</v>
      </c>
      <c r="G1079">
        <f t="shared" si="193"/>
        <v>-5.5248618784531356E-3</v>
      </c>
      <c r="H1079">
        <f t="shared" si="198"/>
        <v>5.4950186857191888E-3</v>
      </c>
      <c r="I1079" t="str">
        <f t="shared" si="194"/>
        <v/>
      </c>
      <c r="J1079" t="str">
        <f t="shared" si="199"/>
        <v/>
      </c>
      <c r="K1079">
        <f t="shared" si="195"/>
        <v>-5.540180375615468E-3</v>
      </c>
      <c r="L1079">
        <f t="shared" si="200"/>
        <v>-5.540180375615468E-3</v>
      </c>
      <c r="M1079" t="str">
        <f t="shared" si="201"/>
        <v/>
      </c>
      <c r="N1079">
        <f>B1079/MAX(B$2:B1079)-1</f>
        <v>-6.0977046862111028E-2</v>
      </c>
      <c r="O1079">
        <f>C1079/MAX(C$2:C1079)-1</f>
        <v>-0.13211186113789775</v>
      </c>
      <c r="P1079">
        <f t="shared" si="202"/>
        <v>-1.097453460534481E-2</v>
      </c>
      <c r="Q1079">
        <f t="shared" si="203"/>
        <v>1.7453543853319178E-2</v>
      </c>
    </row>
    <row r="1080" spans="1:17">
      <c r="A1080" s="1">
        <v>35342</v>
      </c>
      <c r="B1080">
        <v>1436.28</v>
      </c>
      <c r="C1080">
        <v>9.01</v>
      </c>
      <c r="D1080">
        <f t="shared" si="196"/>
        <v>1.3655683861076627E-3</v>
      </c>
      <c r="E1080">
        <f t="shared" si="192"/>
        <v>1.1104942840271153E-3</v>
      </c>
      <c r="F1080">
        <f t="shared" si="197"/>
        <v>1.3665011991745857E-3</v>
      </c>
      <c r="G1080">
        <f t="shared" si="193"/>
        <v>1.1111111111110628E-3</v>
      </c>
      <c r="H1080">
        <f t="shared" si="198"/>
        <v>1.3655683861076627E-3</v>
      </c>
      <c r="I1080">
        <f t="shared" si="194"/>
        <v>1.1104942840271153E-3</v>
      </c>
      <c r="J1080" t="str">
        <f t="shared" si="199"/>
        <v/>
      </c>
      <c r="K1080" t="str">
        <f t="shared" si="195"/>
        <v/>
      </c>
      <c r="L1080">
        <f t="shared" si="200"/>
        <v>1.1104942840271153E-3</v>
      </c>
      <c r="M1080" t="str">
        <f t="shared" si="201"/>
        <v/>
      </c>
      <c r="N1080">
        <f>B1080/MAX(B$2:B1080)-1</f>
        <v>-5.9693870870595633E-2</v>
      </c>
      <c r="O1080">
        <f>C1080/MAX(C$2:C1080)-1</f>
        <v>-0.13114754098360648</v>
      </c>
      <c r="P1080">
        <f t="shared" si="202"/>
        <v>-2.5504157344757861E-4</v>
      </c>
      <c r="Q1080">
        <f t="shared" si="203"/>
        <v>1.7199677506046743E-2</v>
      </c>
    </row>
    <row r="1081" spans="1:17">
      <c r="A1081" s="1">
        <v>35343</v>
      </c>
      <c r="B1081">
        <v>1408.99</v>
      </c>
      <c r="C1081">
        <v>8.9600000000000009</v>
      </c>
      <c r="D1081">
        <f t="shared" si="196"/>
        <v>-1.9183302031864139E-2</v>
      </c>
      <c r="E1081">
        <f t="shared" si="192"/>
        <v>-5.5648446334072843E-3</v>
      </c>
      <c r="F1081">
        <f t="shared" si="197"/>
        <v>-1.9000473445289212E-2</v>
      </c>
      <c r="G1081">
        <f t="shared" si="193"/>
        <v>-5.5493895671474558E-3</v>
      </c>
      <c r="H1081" t="str">
        <f t="shared" si="198"/>
        <v/>
      </c>
      <c r="I1081" t="str">
        <f t="shared" si="194"/>
        <v/>
      </c>
      <c r="J1081">
        <f t="shared" si="199"/>
        <v>-1.9183302031864139E-2</v>
      </c>
      <c r="K1081">
        <f t="shared" si="195"/>
        <v>-5.5648446334072843E-3</v>
      </c>
      <c r="L1081" t="str">
        <f t="shared" si="200"/>
        <v/>
      </c>
      <c r="M1081">
        <f t="shared" si="201"/>
        <v>-5.5648446334072843E-3</v>
      </c>
      <c r="N1081">
        <f>B1081/MAX(B$2:B1081)-1</f>
        <v>-7.7560132507561552E-2</v>
      </c>
      <c r="O1081">
        <f>C1081/MAX(C$2:C1081)-1</f>
        <v>-0.13596914175506258</v>
      </c>
      <c r="P1081">
        <f t="shared" si="202"/>
        <v>1.3711610978429434E-2</v>
      </c>
      <c r="Q1081">
        <f t="shared" si="203"/>
        <v>1.8487607509608303E-2</v>
      </c>
    </row>
    <row r="1082" spans="1:17">
      <c r="A1082" s="1">
        <v>35346</v>
      </c>
      <c r="B1082">
        <v>1402.03</v>
      </c>
      <c r="C1082">
        <v>8.82</v>
      </c>
      <c r="D1082">
        <f t="shared" si="196"/>
        <v>-4.9519492729607761E-3</v>
      </c>
      <c r="E1082">
        <f t="shared" si="192"/>
        <v>-1.5748356968139282E-2</v>
      </c>
      <c r="F1082">
        <f t="shared" si="197"/>
        <v>-4.9397085855825695E-3</v>
      </c>
      <c r="G1082">
        <f t="shared" si="193"/>
        <v>-1.5625000000000111E-2</v>
      </c>
      <c r="H1082" t="str">
        <f t="shared" si="198"/>
        <v/>
      </c>
      <c r="I1082" t="str">
        <f t="shared" si="194"/>
        <v/>
      </c>
      <c r="J1082">
        <f t="shared" si="199"/>
        <v>-4.9519492729607761E-3</v>
      </c>
      <c r="K1082">
        <f t="shared" si="195"/>
        <v>-1.5748356968139282E-2</v>
      </c>
      <c r="L1082" t="str">
        <f t="shared" si="200"/>
        <v/>
      </c>
      <c r="M1082">
        <f t="shared" si="201"/>
        <v>-1.5748356968139282E-2</v>
      </c>
      <c r="N1082">
        <f>B1082/MAX(B$2:B1082)-1</f>
        <v>-8.211671664069764E-2</v>
      </c>
      <c r="O1082">
        <f>C1082/MAX(C$2:C1082)-1</f>
        <v>-0.14946962391513974</v>
      </c>
      <c r="P1082">
        <f t="shared" si="202"/>
        <v>-1.0738335663288301E-2</v>
      </c>
      <c r="Q1082">
        <f t="shared" si="203"/>
        <v>2.2341168473333312E-2</v>
      </c>
    </row>
    <row r="1083" spans="1:17">
      <c r="A1083" s="1">
        <v>35347</v>
      </c>
      <c r="B1083">
        <v>1387.02</v>
      </c>
      <c r="C1083">
        <v>8.81</v>
      </c>
      <c r="D1083">
        <f t="shared" si="196"/>
        <v>-1.0763625546913912E-2</v>
      </c>
      <c r="E1083">
        <f t="shared" si="192"/>
        <v>-1.1344300706117583E-3</v>
      </c>
      <c r="F1083">
        <f t="shared" si="197"/>
        <v>-1.070590500916524E-2</v>
      </c>
      <c r="G1083">
        <f t="shared" si="193"/>
        <v>-1.1337868480725266E-3</v>
      </c>
      <c r="H1083" t="str">
        <f t="shared" si="198"/>
        <v/>
      </c>
      <c r="I1083" t="str">
        <f t="shared" si="194"/>
        <v/>
      </c>
      <c r="J1083">
        <f t="shared" si="199"/>
        <v>-1.0763625546913912E-2</v>
      </c>
      <c r="K1083">
        <f t="shared" si="195"/>
        <v>-1.1344300706117583E-3</v>
      </c>
      <c r="L1083" t="str">
        <f t="shared" si="200"/>
        <v/>
      </c>
      <c r="M1083">
        <f t="shared" si="201"/>
        <v>-1.1344300706117583E-3</v>
      </c>
      <c r="N1083">
        <f>B1083/MAX(B$2:B1083)-1</f>
        <v>-9.1943487881843144E-2</v>
      </c>
      <c r="O1083">
        <f>C1083/MAX(C$2:C1083)-1</f>
        <v>-0.15043394406943089</v>
      </c>
      <c r="P1083">
        <f t="shared" si="202"/>
        <v>9.6757053433957907E-3</v>
      </c>
      <c r="Q1083">
        <f t="shared" si="203"/>
        <v>2.2630371528284662E-2</v>
      </c>
    </row>
    <row r="1084" spans="1:17">
      <c r="A1084" s="1">
        <v>35348</v>
      </c>
      <c r="B1084">
        <v>1364.59</v>
      </c>
      <c r="C1084">
        <v>8.67</v>
      </c>
      <c r="D1084">
        <f t="shared" si="196"/>
        <v>-1.6303543621838983E-2</v>
      </c>
      <c r="E1084">
        <f t="shared" si="192"/>
        <v>-1.6018649155637714E-2</v>
      </c>
      <c r="F1084">
        <f t="shared" si="197"/>
        <v>-1.6171360182261285E-2</v>
      </c>
      <c r="G1084">
        <f t="shared" si="193"/>
        <v>-1.5891032917139669E-2</v>
      </c>
      <c r="H1084" t="str">
        <f t="shared" si="198"/>
        <v/>
      </c>
      <c r="I1084" t="str">
        <f t="shared" si="194"/>
        <v/>
      </c>
      <c r="J1084">
        <f t="shared" si="199"/>
        <v>-1.6303543621838983E-2</v>
      </c>
      <c r="K1084">
        <f t="shared" si="195"/>
        <v>-1.6018649155637714E-2</v>
      </c>
      <c r="L1084" t="str">
        <f t="shared" si="200"/>
        <v/>
      </c>
      <c r="M1084">
        <f t="shared" si="201"/>
        <v>-1.6018649155637714E-2</v>
      </c>
      <c r="N1084">
        <f>B1084/MAX(B$2:B1084)-1</f>
        <v>-0.10662799680515378</v>
      </c>
      <c r="O1084">
        <f>C1084/MAX(C$2:C1084)-1</f>
        <v>-0.16393442622950816</v>
      </c>
      <c r="P1084">
        <f t="shared" si="202"/>
        <v>2.8493505248383677E-4</v>
      </c>
      <c r="Q1084">
        <f t="shared" si="203"/>
        <v>2.6874496103198052E-2</v>
      </c>
    </row>
    <row r="1085" spans="1:17">
      <c r="A1085" s="1">
        <v>35349</v>
      </c>
      <c r="B1085">
        <v>1329.78</v>
      </c>
      <c r="C1085">
        <v>8.6</v>
      </c>
      <c r="D1085">
        <f t="shared" si="196"/>
        <v>-2.5840502200064154E-2</v>
      </c>
      <c r="E1085">
        <f t="shared" si="192"/>
        <v>-8.1065875329884851E-3</v>
      </c>
      <c r="F1085">
        <f t="shared" si="197"/>
        <v>-2.5509493694076624E-2</v>
      </c>
      <c r="G1085">
        <f t="shared" si="193"/>
        <v>-8.073817762399127E-3</v>
      </c>
      <c r="H1085" t="str">
        <f t="shared" si="198"/>
        <v/>
      </c>
      <c r="I1085" t="str">
        <f t="shared" si="194"/>
        <v/>
      </c>
      <c r="J1085">
        <f t="shared" si="199"/>
        <v>-2.5840502200064154E-2</v>
      </c>
      <c r="K1085">
        <f t="shared" si="195"/>
        <v>-8.1065875329884851E-3</v>
      </c>
      <c r="L1085" t="str">
        <f t="shared" si="200"/>
        <v/>
      </c>
      <c r="M1085">
        <f t="shared" si="201"/>
        <v>-8.1065875329884851E-3</v>
      </c>
      <c r="N1085">
        <f>B1085/MAX(B$2:B1085)-1</f>
        <v>-0.1294174642871172</v>
      </c>
      <c r="O1085">
        <f>C1085/MAX(C$2:C1085)-1</f>
        <v>-0.17068466730954679</v>
      </c>
      <c r="P1085">
        <f t="shared" si="202"/>
        <v>1.7892094195737451E-2</v>
      </c>
      <c r="Q1085">
        <f t="shared" si="203"/>
        <v>2.9133255654570669E-2</v>
      </c>
    </row>
    <row r="1086" spans="1:17">
      <c r="A1086" s="1">
        <v>35350</v>
      </c>
      <c r="B1086">
        <v>1374.17</v>
      </c>
      <c r="C1086">
        <v>8.61</v>
      </c>
      <c r="D1086">
        <f t="shared" si="196"/>
        <v>3.2836397475617896E-2</v>
      </c>
      <c r="E1086">
        <f t="shared" si="192"/>
        <v>1.1621151801772967E-3</v>
      </c>
      <c r="F1086">
        <f t="shared" si="197"/>
        <v>3.3381461595151096E-2</v>
      </c>
      <c r="G1086">
        <f t="shared" si="193"/>
        <v>1.1627906976743319E-3</v>
      </c>
      <c r="H1086">
        <f t="shared" si="198"/>
        <v>3.2836397475617896E-2</v>
      </c>
      <c r="I1086">
        <f t="shared" si="194"/>
        <v>1.1621151801772967E-3</v>
      </c>
      <c r="J1086" t="str">
        <f t="shared" si="199"/>
        <v/>
      </c>
      <c r="K1086" t="str">
        <f t="shared" si="195"/>
        <v/>
      </c>
      <c r="L1086">
        <f t="shared" si="200"/>
        <v>1.1621151801772967E-3</v>
      </c>
      <c r="M1086" t="str">
        <f t="shared" si="201"/>
        <v/>
      </c>
      <c r="N1086">
        <f>B1086/MAX(B$2:B1086)-1</f>
        <v>-0.10035614680580829</v>
      </c>
      <c r="O1086">
        <f>C1086/MAX(C$2:C1086)-1</f>
        <v>-0.16972034715525552</v>
      </c>
      <c r="P1086">
        <f t="shared" si="202"/>
        <v>-3.1177906799047195E-2</v>
      </c>
      <c r="Q1086">
        <f t="shared" si="203"/>
        <v>2.8804996238500451E-2</v>
      </c>
    </row>
    <row r="1087" spans="1:17">
      <c r="A1087" s="1">
        <v>35353</v>
      </c>
      <c r="B1087">
        <v>1374.62</v>
      </c>
      <c r="C1087">
        <v>8.59</v>
      </c>
      <c r="D1087">
        <f t="shared" si="196"/>
        <v>3.2741679358544028E-4</v>
      </c>
      <c r="E1087">
        <f t="shared" si="192"/>
        <v>-2.3255824434754101E-3</v>
      </c>
      <c r="F1087">
        <f t="shared" si="197"/>
        <v>3.2747040031422259E-4</v>
      </c>
      <c r="G1087">
        <f t="shared" si="193"/>
        <v>-2.3228803716608404E-3</v>
      </c>
      <c r="H1087">
        <f t="shared" si="198"/>
        <v>3.2741679358544028E-4</v>
      </c>
      <c r="I1087" t="str">
        <f t="shared" si="194"/>
        <v/>
      </c>
      <c r="J1087" t="str">
        <f t="shared" si="199"/>
        <v/>
      </c>
      <c r="K1087">
        <f t="shared" si="195"/>
        <v>-2.3255824434754101E-3</v>
      </c>
      <c r="L1087">
        <f t="shared" si="200"/>
        <v>-2.3255824434754101E-3</v>
      </c>
      <c r="M1087" t="str">
        <f t="shared" si="201"/>
        <v/>
      </c>
      <c r="N1087">
        <f>B1087/MAX(B$2:B1087)-1</f>
        <v>-0.10006154007306256</v>
      </c>
      <c r="O1087">
        <f>C1087/MAX(C$2:C1087)-1</f>
        <v>-0.17164898746383794</v>
      </c>
      <c r="P1087">
        <f t="shared" si="202"/>
        <v>-2.6494831446690625E-3</v>
      </c>
      <c r="Q1087">
        <f t="shared" si="203"/>
        <v>2.9463374897360794E-2</v>
      </c>
    </row>
    <row r="1088" spans="1:17">
      <c r="A1088" s="1">
        <v>35354</v>
      </c>
      <c r="B1088">
        <v>1349.97</v>
      </c>
      <c r="C1088">
        <v>8.5</v>
      </c>
      <c r="D1088">
        <f t="shared" si="196"/>
        <v>-1.8094959305505098E-2</v>
      </c>
      <c r="E1088">
        <f t="shared" si="192"/>
        <v>-1.0532572499893268E-2</v>
      </c>
      <c r="F1088">
        <f t="shared" si="197"/>
        <v>-1.79322285431609E-2</v>
      </c>
      <c r="G1088">
        <f t="shared" si="193"/>
        <v>-1.0477299185098987E-2</v>
      </c>
      <c r="H1088" t="str">
        <f t="shared" si="198"/>
        <v/>
      </c>
      <c r="I1088" t="str">
        <f t="shared" si="194"/>
        <v/>
      </c>
      <c r="J1088">
        <f t="shared" si="199"/>
        <v>-1.8094959305505098E-2</v>
      </c>
      <c r="K1088">
        <f t="shared" si="195"/>
        <v>-1.0532572499893268E-2</v>
      </c>
      <c r="L1088" t="str">
        <f t="shared" si="200"/>
        <v/>
      </c>
      <c r="M1088">
        <f t="shared" si="201"/>
        <v>-1.0532572499893268E-2</v>
      </c>
      <c r="N1088">
        <f>B1088/MAX(B$2:B1088)-1</f>
        <v>-0.11619944221125267</v>
      </c>
      <c r="O1088">
        <f>C1088/MAX(C$2:C1088)-1</f>
        <v>-0.18032786885245899</v>
      </c>
      <c r="P1088">
        <f t="shared" si="202"/>
        <v>7.5910538709593744E-3</v>
      </c>
      <c r="Q1088">
        <f t="shared" si="203"/>
        <v>3.251814028486965E-2</v>
      </c>
    </row>
    <row r="1089" spans="1:17">
      <c r="A1089" s="1">
        <v>35355</v>
      </c>
      <c r="B1089">
        <v>1342.13</v>
      </c>
      <c r="C1089">
        <v>8.3800000000000008</v>
      </c>
      <c r="D1089">
        <f t="shared" si="196"/>
        <v>-5.8244657805651776E-3</v>
      </c>
      <c r="E1089">
        <f t="shared" si="192"/>
        <v>-1.4218249002279025E-2</v>
      </c>
      <c r="F1089">
        <f t="shared" si="197"/>
        <v>-5.8075364637731886E-3</v>
      </c>
      <c r="G1089">
        <f t="shared" si="193"/>
        <v>-1.4117647058823457E-2</v>
      </c>
      <c r="H1089" t="str">
        <f t="shared" si="198"/>
        <v/>
      </c>
      <c r="I1089" t="str">
        <f t="shared" si="194"/>
        <v/>
      </c>
      <c r="J1089">
        <f t="shared" si="199"/>
        <v>-5.8244657805651776E-3</v>
      </c>
      <c r="K1089">
        <f t="shared" si="195"/>
        <v>-1.4218249002279025E-2</v>
      </c>
      <c r="L1089" t="str">
        <f t="shared" si="200"/>
        <v/>
      </c>
      <c r="M1089">
        <f t="shared" si="201"/>
        <v>-1.4218249002279025E-2</v>
      </c>
      <c r="N1089">
        <f>B1089/MAX(B$2:B1089)-1</f>
        <v>-0.12133214617731392</v>
      </c>
      <c r="O1089">
        <f>C1089/MAX(C$2:C1089)-1</f>
        <v>-0.19189971070395362</v>
      </c>
      <c r="P1089">
        <f t="shared" si="202"/>
        <v>-8.3586537816754403E-3</v>
      </c>
      <c r="Q1089">
        <f t="shared" si="203"/>
        <v>3.6825498968261094E-2</v>
      </c>
    </row>
    <row r="1090" spans="1:17">
      <c r="A1090" s="1">
        <v>35356</v>
      </c>
      <c r="B1090">
        <v>1388.76</v>
      </c>
      <c r="C1090">
        <v>8.52</v>
      </c>
      <c r="D1090">
        <f t="shared" si="196"/>
        <v>3.4153358465216138E-2</v>
      </c>
      <c r="E1090">
        <f t="shared" si="192"/>
        <v>1.6568426347232487E-2</v>
      </c>
      <c r="F1090">
        <f t="shared" si="197"/>
        <v>3.4743281202267884E-2</v>
      </c>
      <c r="G1090">
        <f t="shared" si="193"/>
        <v>1.6706443914080937E-2</v>
      </c>
      <c r="H1090">
        <f t="shared" si="198"/>
        <v>3.4153358465216138E-2</v>
      </c>
      <c r="I1090">
        <f t="shared" si="194"/>
        <v>1.6568426347232487E-2</v>
      </c>
      <c r="J1090" t="str">
        <f t="shared" si="199"/>
        <v/>
      </c>
      <c r="K1090" t="str">
        <f t="shared" si="195"/>
        <v/>
      </c>
      <c r="L1090">
        <f t="shared" si="200"/>
        <v>1.6568426347232487E-2</v>
      </c>
      <c r="M1090" t="str">
        <f t="shared" si="201"/>
        <v/>
      </c>
      <c r="N1090">
        <f>B1090/MAX(B$2:B1090)-1</f>
        <v>-9.0804341848559122E-2</v>
      </c>
      <c r="O1090">
        <f>C1090/MAX(C$2:C1090)-1</f>
        <v>-0.17839922854387658</v>
      </c>
      <c r="P1090">
        <f t="shared" si="202"/>
        <v>-1.7431219526479969E-2</v>
      </c>
      <c r="Q1090">
        <f t="shared" si="203"/>
        <v>3.1826284745050309E-2</v>
      </c>
    </row>
    <row r="1091" spans="1:17">
      <c r="A1091" s="1">
        <v>35357</v>
      </c>
      <c r="B1091">
        <v>1396.93</v>
      </c>
      <c r="C1091">
        <v>8.56</v>
      </c>
      <c r="D1091">
        <f t="shared" si="196"/>
        <v>5.865708980616796E-3</v>
      </c>
      <c r="E1091">
        <f t="shared" ref="E1091:E1154" si="204">LN(C1091/C1090)</f>
        <v>4.6838493124264375E-3</v>
      </c>
      <c r="F1091">
        <f t="shared" si="197"/>
        <v>5.8829459373830328E-3</v>
      </c>
      <c r="G1091">
        <f t="shared" ref="G1091:G1154" si="205">C1091/C1090-1</f>
        <v>4.6948356807512415E-3</v>
      </c>
      <c r="H1091">
        <f t="shared" si="198"/>
        <v>5.865708980616796E-3</v>
      </c>
      <c r="I1091">
        <f t="shared" ref="I1091:I1154" si="206">IF(E1091&gt;0,E1091,"")</f>
        <v>4.6838493124264375E-3</v>
      </c>
      <c r="J1091" t="str">
        <f t="shared" si="199"/>
        <v/>
      </c>
      <c r="K1091" t="str">
        <f t="shared" ref="K1091:K1154" si="207">IF(E1091&lt;0,E1091,"")</f>
        <v/>
      </c>
      <c r="L1091">
        <f t="shared" si="200"/>
        <v>4.6838493124264375E-3</v>
      </c>
      <c r="M1091" t="str">
        <f t="shared" si="201"/>
        <v/>
      </c>
      <c r="N1091">
        <f>B1091/MAX(B$2:B1091)-1</f>
        <v>-8.5455592945150705E-2</v>
      </c>
      <c r="O1091">
        <f>C1091/MAX(C$2:C1091)-1</f>
        <v>-0.17454194792671152</v>
      </c>
      <c r="P1091">
        <f t="shared" si="202"/>
        <v>-1.1811615471069015E-3</v>
      </c>
      <c r="Q1091">
        <f t="shared" si="203"/>
        <v>3.0464891586050875E-2</v>
      </c>
    </row>
    <row r="1092" spans="1:17">
      <c r="A1092" s="1">
        <v>35360</v>
      </c>
      <c r="B1092">
        <v>1395.78</v>
      </c>
      <c r="C1092">
        <v>8.56</v>
      </c>
      <c r="D1092">
        <f t="shared" ref="D1092:D1155" si="208">LN(B1092/B1091)</f>
        <v>-8.2357284859591398E-4</v>
      </c>
      <c r="E1092">
        <f t="shared" si="204"/>
        <v>0</v>
      </c>
      <c r="F1092">
        <f t="shared" ref="F1092:F1155" si="209">B1092/B1091-1</f>
        <v>-8.2323380555937575E-4</v>
      </c>
      <c r="G1092">
        <f t="shared" si="205"/>
        <v>0</v>
      </c>
      <c r="H1092" t="str">
        <f t="shared" ref="H1092:H1155" si="210">IF(D1092&gt;0,D1092,"")</f>
        <v/>
      </c>
      <c r="I1092" t="str">
        <f t="shared" si="206"/>
        <v/>
      </c>
      <c r="J1092">
        <f t="shared" ref="J1092:J1155" si="211">IF(D1092&lt;0,D1092,"")</f>
        <v>-8.2357284859591398E-4</v>
      </c>
      <c r="K1092" t="str">
        <f t="shared" si="207"/>
        <v/>
      </c>
      <c r="L1092" t="str">
        <f t="shared" ref="L1092:L1155" si="212">IF(D1092&gt;0,E1092,"")</f>
        <v/>
      </c>
      <c r="M1092">
        <f t="shared" ref="M1092:M1155" si="213">IF(D1092&lt;0,E1092,"")</f>
        <v>0</v>
      </c>
      <c r="N1092">
        <f>B1092/MAX(B$2:B1092)-1</f>
        <v>-8.6208476817723589E-2</v>
      </c>
      <c r="O1092">
        <f>C1092/MAX(C$2:C1092)-1</f>
        <v>-0.17454194792671152</v>
      </c>
      <c r="P1092">
        <f t="shared" ref="P1092:P1155" si="214">(1+G1092)/(1+F1092)-1</f>
        <v>8.2391207783460985E-4</v>
      </c>
      <c r="Q1092">
        <f t="shared" ref="Q1092:Q1155" si="215">O1092^2</f>
        <v>3.0464891586050875E-2</v>
      </c>
    </row>
    <row r="1093" spans="1:17">
      <c r="A1093" s="1">
        <v>35361</v>
      </c>
      <c r="B1093">
        <v>1398.13</v>
      </c>
      <c r="C1093">
        <v>8.69</v>
      </c>
      <c r="D1093">
        <f t="shared" si="208"/>
        <v>1.682230676141244E-3</v>
      </c>
      <c r="E1093">
        <f t="shared" si="204"/>
        <v>1.5072749123649842E-2</v>
      </c>
      <c r="F1093">
        <f t="shared" si="209"/>
        <v>1.6836464199230239E-3</v>
      </c>
      <c r="G1093">
        <f t="shared" si="205"/>
        <v>1.5186915887850372E-2</v>
      </c>
      <c r="H1093">
        <f t="shared" si="210"/>
        <v>1.682230676141244E-3</v>
      </c>
      <c r="I1093">
        <f t="shared" si="206"/>
        <v>1.5072749123649842E-2</v>
      </c>
      <c r="J1093" t="str">
        <f t="shared" si="211"/>
        <v/>
      </c>
      <c r="K1093" t="str">
        <f t="shared" si="207"/>
        <v/>
      </c>
      <c r="L1093">
        <f t="shared" si="212"/>
        <v>1.5072749123649842E-2</v>
      </c>
      <c r="M1093" t="str">
        <f t="shared" si="213"/>
        <v/>
      </c>
      <c r="N1093">
        <f>B1093/MAX(B$2:B1093)-1</f>
        <v>-8.46699749911618E-2</v>
      </c>
      <c r="O1093">
        <f>C1093/MAX(C$2:C1093)-1</f>
        <v>-0.16200578592092574</v>
      </c>
      <c r="P1093">
        <f t="shared" si="214"/>
        <v>1.3480572949542413E-2</v>
      </c>
      <c r="Q1093">
        <f t="shared" si="215"/>
        <v>2.6245874671856819E-2</v>
      </c>
    </row>
    <row r="1094" spans="1:17">
      <c r="A1094" s="1">
        <v>35362</v>
      </c>
      <c r="B1094">
        <v>1364.9</v>
      </c>
      <c r="C1094">
        <v>8.56</v>
      </c>
      <c r="D1094">
        <f t="shared" si="208"/>
        <v>-2.405446359399897E-2</v>
      </c>
      <c r="E1094">
        <f t="shared" si="204"/>
        <v>-1.5072749123649781E-2</v>
      </c>
      <c r="F1094">
        <f t="shared" si="209"/>
        <v>-2.3767460822670339E-2</v>
      </c>
      <c r="G1094">
        <f t="shared" si="205"/>
        <v>-1.4959723820483162E-2</v>
      </c>
      <c r="H1094" t="str">
        <f t="shared" si="210"/>
        <v/>
      </c>
      <c r="I1094" t="str">
        <f t="shared" si="206"/>
        <v/>
      </c>
      <c r="J1094">
        <f t="shared" si="211"/>
        <v>-2.405446359399897E-2</v>
      </c>
      <c r="K1094">
        <f t="shared" si="207"/>
        <v>-1.5072749123649781E-2</v>
      </c>
      <c r="L1094" t="str">
        <f t="shared" si="212"/>
        <v/>
      </c>
      <c r="M1094">
        <f t="shared" si="213"/>
        <v>-1.5072749123649781E-2</v>
      </c>
      <c r="N1094">
        <f>B1094/MAX(B$2:B1094)-1</f>
        <v>-0.10642504550037313</v>
      </c>
      <c r="O1094">
        <f>C1094/MAX(C$2:C1094)-1</f>
        <v>-0.17454194792671152</v>
      </c>
      <c r="P1094">
        <f t="shared" si="214"/>
        <v>9.0221711003501959E-3</v>
      </c>
      <c r="Q1094">
        <f t="shared" si="215"/>
        <v>3.0464891586050875E-2</v>
      </c>
    </row>
    <row r="1095" spans="1:17">
      <c r="A1095" s="1">
        <v>35363</v>
      </c>
      <c r="B1095">
        <v>1364.44</v>
      </c>
      <c r="C1095">
        <v>8.51</v>
      </c>
      <c r="D1095">
        <f t="shared" si="208"/>
        <v>-3.370778315310521E-4</v>
      </c>
      <c r="E1095">
        <f t="shared" si="204"/>
        <v>-5.8582475683680926E-3</v>
      </c>
      <c r="F1095">
        <f t="shared" si="209"/>
        <v>-3.370210271814722E-4</v>
      </c>
      <c r="G1095">
        <f t="shared" si="205"/>
        <v>-5.8411214953272284E-3</v>
      </c>
      <c r="H1095" t="str">
        <f t="shared" si="210"/>
        <v/>
      </c>
      <c r="I1095" t="str">
        <f t="shared" si="206"/>
        <v/>
      </c>
      <c r="J1095">
        <f t="shared" si="211"/>
        <v>-3.370778315310521E-4</v>
      </c>
      <c r="K1095">
        <f t="shared" si="207"/>
        <v>-5.8582475683680926E-3</v>
      </c>
      <c r="L1095" t="str">
        <f t="shared" si="212"/>
        <v/>
      </c>
      <c r="M1095">
        <f t="shared" si="213"/>
        <v>-5.8582475683680926E-3</v>
      </c>
      <c r="N1095">
        <f>B1095/MAX(B$2:B1095)-1</f>
        <v>-0.10672619904940228</v>
      </c>
      <c r="O1095">
        <f>C1095/MAX(C$2:C1095)-1</f>
        <v>-0.17936354869816773</v>
      </c>
      <c r="P1095">
        <f t="shared" si="214"/>
        <v>-5.5059560911232541E-3</v>
      </c>
      <c r="Q1095">
        <f t="shared" si="215"/>
        <v>3.2171282601599988E-2</v>
      </c>
    </row>
    <row r="1096" spans="1:17">
      <c r="A1096" s="1">
        <v>35364</v>
      </c>
      <c r="B1096">
        <v>1379.58</v>
      </c>
      <c r="C1096">
        <v>8.65</v>
      </c>
      <c r="D1096">
        <f t="shared" si="208"/>
        <v>1.1035016971345828E-2</v>
      </c>
      <c r="E1096">
        <f t="shared" si="204"/>
        <v>1.6317378358505212E-2</v>
      </c>
      <c r="F1096">
        <f t="shared" si="209"/>
        <v>1.1096127348948936E-2</v>
      </c>
      <c r="G1096">
        <f t="shared" si="205"/>
        <v>1.6451233842538215E-2</v>
      </c>
      <c r="H1096">
        <f t="shared" si="210"/>
        <v>1.1035016971345828E-2</v>
      </c>
      <c r="I1096">
        <f t="shared" si="206"/>
        <v>1.6317378358505212E-2</v>
      </c>
      <c r="J1096" t="str">
        <f t="shared" si="211"/>
        <v/>
      </c>
      <c r="K1096" t="str">
        <f t="shared" si="207"/>
        <v/>
      </c>
      <c r="L1096">
        <f t="shared" si="212"/>
        <v>1.6317378358505212E-2</v>
      </c>
      <c r="M1096" t="str">
        <f t="shared" si="213"/>
        <v/>
      </c>
      <c r="N1096">
        <f>B1096/MAX(B$2:B1096)-1</f>
        <v>-9.6814319196574794E-2</v>
      </c>
      <c r="O1096">
        <f>C1096/MAX(C$2:C1096)-1</f>
        <v>-0.16586306653809058</v>
      </c>
      <c r="P1096">
        <f t="shared" si="214"/>
        <v>5.2963376564700848E-3</v>
      </c>
      <c r="Q1096">
        <f t="shared" si="215"/>
        <v>2.7510556841419061E-2</v>
      </c>
    </row>
    <row r="1097" spans="1:17">
      <c r="A1097" s="1">
        <v>35367</v>
      </c>
      <c r="B1097">
        <v>1398.66</v>
      </c>
      <c r="C1097">
        <v>8.66</v>
      </c>
      <c r="D1097">
        <f t="shared" si="208"/>
        <v>1.3735530390521463E-2</v>
      </c>
      <c r="E1097">
        <f t="shared" si="204"/>
        <v>1.1554016305558895E-3</v>
      </c>
      <c r="F1097">
        <f t="shared" si="209"/>
        <v>1.3830296177097523E-2</v>
      </c>
      <c r="G1097">
        <f t="shared" si="205"/>
        <v>1.1560693641619046E-3</v>
      </c>
      <c r="H1097">
        <f t="shared" si="210"/>
        <v>1.3735530390521463E-2</v>
      </c>
      <c r="I1097">
        <f t="shared" si="206"/>
        <v>1.1554016305558895E-3</v>
      </c>
      <c r="J1097" t="str">
        <f t="shared" si="211"/>
        <v/>
      </c>
      <c r="K1097" t="str">
        <f t="shared" si="207"/>
        <v/>
      </c>
      <c r="L1097">
        <f t="shared" si="212"/>
        <v>1.1554016305558895E-3</v>
      </c>
      <c r="M1097" t="str">
        <f t="shared" si="213"/>
        <v/>
      </c>
      <c r="N1097">
        <f>B1097/MAX(B$2:B1097)-1</f>
        <v>-8.4322993728149997E-2</v>
      </c>
      <c r="O1097">
        <f>C1097/MAX(C$2:C1097)-1</f>
        <v>-0.16489874638379931</v>
      </c>
      <c r="P1097">
        <f t="shared" si="214"/>
        <v>-1.2501329720296384E-2</v>
      </c>
      <c r="Q1097">
        <f t="shared" si="215"/>
        <v>2.7191596558948566E-2</v>
      </c>
    </row>
    <row r="1098" spans="1:17">
      <c r="A1098" s="1">
        <v>35368</v>
      </c>
      <c r="B1098">
        <v>1429.4</v>
      </c>
      <c r="C1098">
        <v>8.73</v>
      </c>
      <c r="D1098">
        <f t="shared" si="208"/>
        <v>2.1740140393392629E-2</v>
      </c>
      <c r="E1098">
        <f t="shared" si="204"/>
        <v>8.0506472771669901E-3</v>
      </c>
      <c r="F1098">
        <f t="shared" si="209"/>
        <v>2.1978179114295227E-2</v>
      </c>
      <c r="G1098">
        <f t="shared" si="205"/>
        <v>8.083140877598094E-3</v>
      </c>
      <c r="H1098">
        <f t="shared" si="210"/>
        <v>2.1740140393392629E-2</v>
      </c>
      <c r="I1098">
        <f t="shared" si="206"/>
        <v>8.0506472771669901E-3</v>
      </c>
      <c r="J1098" t="str">
        <f t="shared" si="211"/>
        <v/>
      </c>
      <c r="K1098" t="str">
        <f t="shared" si="207"/>
        <v/>
      </c>
      <c r="L1098">
        <f t="shared" si="212"/>
        <v>8.0506472771669901E-3</v>
      </c>
      <c r="M1098" t="str">
        <f t="shared" si="213"/>
        <v/>
      </c>
      <c r="N1098">
        <f>B1098/MAX(B$2:B1098)-1</f>
        <v>-6.4198080473465757E-2</v>
      </c>
      <c r="O1098">
        <f>C1098/MAX(C$2:C1098)-1</f>
        <v>-0.15814850530376079</v>
      </c>
      <c r="P1098">
        <f t="shared" si="214"/>
        <v>-1.3596218119587777E-2</v>
      </c>
      <c r="Q1098">
        <f t="shared" si="215"/>
        <v>2.5010949729813655E-2</v>
      </c>
    </row>
    <row r="1099" spans="1:17">
      <c r="A1099" s="1">
        <v>35369</v>
      </c>
      <c r="B1099">
        <v>1421.22</v>
      </c>
      <c r="C1099">
        <v>8.8699999999999992</v>
      </c>
      <c r="D1099">
        <f t="shared" si="208"/>
        <v>-5.739118123332985E-3</v>
      </c>
      <c r="E1099">
        <f t="shared" si="204"/>
        <v>1.5909426469977228E-2</v>
      </c>
      <c r="F1099">
        <f t="shared" si="209"/>
        <v>-5.722680845109851E-3</v>
      </c>
      <c r="G1099">
        <f t="shared" si="205"/>
        <v>1.6036655211912887E-2</v>
      </c>
      <c r="H1099" t="str">
        <f t="shared" si="210"/>
        <v/>
      </c>
      <c r="I1099">
        <f t="shared" si="206"/>
        <v>1.5909426469977228E-2</v>
      </c>
      <c r="J1099">
        <f t="shared" si="211"/>
        <v>-5.739118123332985E-3</v>
      </c>
      <c r="K1099" t="str">
        <f t="shared" si="207"/>
        <v/>
      </c>
      <c r="L1099" t="str">
        <f t="shared" si="212"/>
        <v/>
      </c>
      <c r="M1099">
        <f t="shared" si="213"/>
        <v>1.5909426469977228E-2</v>
      </c>
      <c r="N1099">
        <f>B1099/MAX(B$2:B1099)-1</f>
        <v>-6.9553376193157268E-2</v>
      </c>
      <c r="O1099">
        <f>C1099/MAX(C$2:C1099)-1</f>
        <v>-0.14464802314368375</v>
      </c>
      <c r="P1099">
        <f t="shared" si="214"/>
        <v>2.1884574492273101E-2</v>
      </c>
      <c r="Q1099">
        <f t="shared" si="215"/>
        <v>2.0923050599375669E-2</v>
      </c>
    </row>
    <row r="1100" spans="1:17">
      <c r="A1100" s="1">
        <v>35370</v>
      </c>
      <c r="B1100">
        <v>1428.32</v>
      </c>
      <c r="C1100">
        <v>8.89</v>
      </c>
      <c r="D1100">
        <f t="shared" si="208"/>
        <v>4.9832707685064526E-3</v>
      </c>
      <c r="E1100">
        <f t="shared" si="204"/>
        <v>2.2522532043252746E-3</v>
      </c>
      <c r="F1100">
        <f t="shared" si="209"/>
        <v>4.9957079129199222E-3</v>
      </c>
      <c r="G1100">
        <f t="shared" si="205"/>
        <v>2.2547914317927464E-3</v>
      </c>
      <c r="H1100">
        <f t="shared" si="210"/>
        <v>4.9832707685064526E-3</v>
      </c>
      <c r="I1100">
        <f t="shared" si="206"/>
        <v>2.2522532043252746E-3</v>
      </c>
      <c r="J1100" t="str">
        <f t="shared" si="211"/>
        <v/>
      </c>
      <c r="K1100" t="str">
        <f t="shared" si="207"/>
        <v/>
      </c>
      <c r="L1100">
        <f t="shared" si="212"/>
        <v>2.2522532043252746E-3</v>
      </c>
      <c r="M1100" t="str">
        <f t="shared" si="213"/>
        <v/>
      </c>
      <c r="N1100">
        <f>B1100/MAX(B$2:B1100)-1</f>
        <v>-6.4905136632055882E-2</v>
      </c>
      <c r="O1100">
        <f>C1100/MAX(C$2:C1100)-1</f>
        <v>-0.14271938283510111</v>
      </c>
      <c r="P1100">
        <f t="shared" si="214"/>
        <v>-2.7272917282594733E-3</v>
      </c>
      <c r="Q1100">
        <f t="shared" si="215"/>
        <v>2.0368822236832153E-2</v>
      </c>
    </row>
    <row r="1101" spans="1:17">
      <c r="A1101" s="1">
        <v>35371</v>
      </c>
      <c r="B1101">
        <v>1426.69</v>
      </c>
      <c r="C1101">
        <v>8.93</v>
      </c>
      <c r="D1101">
        <f t="shared" si="208"/>
        <v>-1.1418525168759629E-3</v>
      </c>
      <c r="E1101">
        <f t="shared" si="204"/>
        <v>4.4893453625943344E-3</v>
      </c>
      <c r="F1101">
        <f t="shared" si="209"/>
        <v>-1.1412008513497218E-3</v>
      </c>
      <c r="G1101">
        <f t="shared" si="205"/>
        <v>4.4994375703035772E-3</v>
      </c>
      <c r="H1101" t="str">
        <f t="shared" si="210"/>
        <v/>
      </c>
      <c r="I1101">
        <f t="shared" si="206"/>
        <v>4.4893453625943344E-3</v>
      </c>
      <c r="J1101">
        <f t="shared" si="211"/>
        <v>-1.1418525168759629E-3</v>
      </c>
      <c r="K1101" t="str">
        <f t="shared" si="207"/>
        <v/>
      </c>
      <c r="L1101" t="str">
        <f t="shared" si="212"/>
        <v/>
      </c>
      <c r="M1101">
        <f t="shared" si="213"/>
        <v>4.4893453625943344E-3</v>
      </c>
      <c r="N1101">
        <f>B1101/MAX(B$2:B1101)-1</f>
        <v>-6.5972267686224217E-2</v>
      </c>
      <c r="O1101">
        <f>C1101/MAX(C$2:C1101)-1</f>
        <v>-0.13886210221793627</v>
      </c>
      <c r="P1101">
        <f t="shared" si="214"/>
        <v>5.6470828774406456E-3</v>
      </c>
      <c r="Q1101">
        <f t="shared" si="215"/>
        <v>1.9282683432384581E-2</v>
      </c>
    </row>
    <row r="1102" spans="1:17">
      <c r="A1102" s="1">
        <v>35374</v>
      </c>
      <c r="B1102">
        <v>1432.19</v>
      </c>
      <c r="C1102">
        <v>8.9600000000000009</v>
      </c>
      <c r="D1102">
        <f t="shared" si="208"/>
        <v>3.8476653692405996E-3</v>
      </c>
      <c r="E1102">
        <f t="shared" si="204"/>
        <v>3.353832098431458E-3</v>
      </c>
      <c r="F1102">
        <f t="shared" si="209"/>
        <v>3.8550771365888359E-3</v>
      </c>
      <c r="G1102">
        <f t="shared" si="205"/>
        <v>3.3594624860022737E-3</v>
      </c>
      <c r="H1102">
        <f t="shared" si="210"/>
        <v>3.8476653692405996E-3</v>
      </c>
      <c r="I1102">
        <f t="shared" si="206"/>
        <v>3.353832098431458E-3</v>
      </c>
      <c r="J1102" t="str">
        <f t="shared" si="211"/>
        <v/>
      </c>
      <c r="K1102" t="str">
        <f t="shared" si="207"/>
        <v/>
      </c>
      <c r="L1102">
        <f t="shared" si="212"/>
        <v>3.353832098431458E-3</v>
      </c>
      <c r="M1102" t="str">
        <f t="shared" si="213"/>
        <v/>
      </c>
      <c r="N1102">
        <f>B1102/MAX(B$2:B1102)-1</f>
        <v>-6.2371518730441333E-2</v>
      </c>
      <c r="O1102">
        <f>C1102/MAX(C$2:C1102)-1</f>
        <v>-0.13596914175506258</v>
      </c>
      <c r="P1102">
        <f t="shared" si="214"/>
        <v>-4.9371135522890963E-4</v>
      </c>
      <c r="Q1102">
        <f t="shared" si="215"/>
        <v>1.8487607509608303E-2</v>
      </c>
    </row>
    <row r="1103" spans="1:17">
      <c r="A1103" s="1">
        <v>35375</v>
      </c>
      <c r="B1103">
        <v>1431.87</v>
      </c>
      <c r="C1103">
        <v>8.9499999999999993</v>
      </c>
      <c r="D1103">
        <f t="shared" si="208"/>
        <v>-2.2345900667700635E-4</v>
      </c>
      <c r="E1103">
        <f t="shared" si="204"/>
        <v>-1.1166947000752908E-3</v>
      </c>
      <c r="F1103">
        <f t="shared" si="209"/>
        <v>-2.2343404157276758E-4</v>
      </c>
      <c r="G1103">
        <f t="shared" si="205"/>
        <v>-1.1160714285716189E-3</v>
      </c>
      <c r="H1103" t="str">
        <f t="shared" si="210"/>
        <v/>
      </c>
      <c r="I1103" t="str">
        <f t="shared" si="206"/>
        <v/>
      </c>
      <c r="J1103">
        <f t="shared" si="211"/>
        <v>-2.2345900667700635E-4</v>
      </c>
      <c r="K1103">
        <f t="shared" si="207"/>
        <v>-1.1166947000752908E-3</v>
      </c>
      <c r="L1103" t="str">
        <f t="shared" si="212"/>
        <v/>
      </c>
      <c r="M1103">
        <f t="shared" si="213"/>
        <v>-1.1166947000752908E-3</v>
      </c>
      <c r="N1103">
        <f>B1103/MAX(B$2:B1103)-1</f>
        <v>-6.2581016851505189E-2</v>
      </c>
      <c r="O1103">
        <f>C1103/MAX(C$2:C1103)-1</f>
        <v>-0.13693346190935396</v>
      </c>
      <c r="P1103">
        <f t="shared" si="214"/>
        <v>-8.928368771508044E-4</v>
      </c>
      <c r="Q1103">
        <f t="shared" si="215"/>
        <v>1.8750772990480492E-2</v>
      </c>
    </row>
    <row r="1104" spans="1:17">
      <c r="A1104" s="1">
        <v>35376</v>
      </c>
      <c r="B1104">
        <v>1409.28</v>
      </c>
      <c r="C1104">
        <v>8.89</v>
      </c>
      <c r="D1104">
        <f t="shared" si="208"/>
        <v>-1.5902346622533696E-2</v>
      </c>
      <c r="E1104">
        <f t="shared" si="204"/>
        <v>-6.7264827609506738E-3</v>
      </c>
      <c r="F1104">
        <f t="shared" si="209"/>
        <v>-1.5776571895493197E-2</v>
      </c>
      <c r="G1104">
        <f t="shared" si="205"/>
        <v>-6.7039106145250216E-3</v>
      </c>
      <c r="H1104" t="str">
        <f t="shared" si="210"/>
        <v/>
      </c>
      <c r="I1104" t="str">
        <f t="shared" si="206"/>
        <v/>
      </c>
      <c r="J1104">
        <f t="shared" si="211"/>
        <v>-1.5902346622533696E-2</v>
      </c>
      <c r="K1104">
        <f t="shared" si="207"/>
        <v>-6.7264827609506738E-3</v>
      </c>
      <c r="L1104" t="str">
        <f t="shared" si="212"/>
        <v/>
      </c>
      <c r="M1104">
        <f t="shared" si="213"/>
        <v>-6.7264827609506738E-3</v>
      </c>
      <c r="N1104">
        <f>B1104/MAX(B$2:B1104)-1</f>
        <v>-7.7370274835347641E-2</v>
      </c>
      <c r="O1104">
        <f>C1104/MAX(C$2:C1104)-1</f>
        <v>-0.14271938283510111</v>
      </c>
      <c r="P1104">
        <f t="shared" si="214"/>
        <v>9.2180911588752856E-3</v>
      </c>
      <c r="Q1104">
        <f t="shared" si="215"/>
        <v>2.0368822236832153E-2</v>
      </c>
    </row>
    <row r="1105" spans="1:17">
      <c r="A1105" s="1">
        <v>35377</v>
      </c>
      <c r="B1105">
        <v>1400.14</v>
      </c>
      <c r="C1105">
        <v>8.81</v>
      </c>
      <c r="D1105">
        <f t="shared" si="208"/>
        <v>-6.5067040505223973E-3</v>
      </c>
      <c r="E1105">
        <f t="shared" si="204"/>
        <v>-9.0396095777250211E-3</v>
      </c>
      <c r="F1105">
        <f t="shared" si="209"/>
        <v>-6.4855812897365306E-3</v>
      </c>
      <c r="G1105">
        <f t="shared" si="205"/>
        <v>-8.9988751406073764E-3</v>
      </c>
      <c r="H1105" t="str">
        <f t="shared" si="210"/>
        <v/>
      </c>
      <c r="I1105" t="str">
        <f t="shared" si="206"/>
        <v/>
      </c>
      <c r="J1105">
        <f t="shared" si="211"/>
        <v>-6.5067040505223973E-3</v>
      </c>
      <c r="K1105">
        <f t="shared" si="207"/>
        <v>-9.0396095777250211E-3</v>
      </c>
      <c r="L1105" t="str">
        <f t="shared" si="212"/>
        <v/>
      </c>
      <c r="M1105">
        <f t="shared" si="213"/>
        <v>-9.0396095777250211E-3</v>
      </c>
      <c r="N1105">
        <f>B1105/MAX(B$2:B1105)-1</f>
        <v>-8.3354064918230275E-2</v>
      </c>
      <c r="O1105">
        <f>C1105/MAX(C$2:C1105)-1</f>
        <v>-0.15043394406943089</v>
      </c>
      <c r="P1105">
        <f t="shared" si="214"/>
        <v>-2.5297004286394253E-3</v>
      </c>
      <c r="Q1105">
        <f t="shared" si="215"/>
        <v>2.2630371528284662E-2</v>
      </c>
    </row>
    <row r="1106" spans="1:17">
      <c r="A1106" s="1">
        <v>35378</v>
      </c>
      <c r="B1106">
        <v>1365.98</v>
      </c>
      <c r="C1106">
        <v>8.74</v>
      </c>
      <c r="D1106">
        <f t="shared" si="208"/>
        <v>-2.4700111868566067E-2</v>
      </c>
      <c r="E1106">
        <f t="shared" si="204"/>
        <v>-7.9772502806441312E-3</v>
      </c>
      <c r="F1106">
        <f t="shared" si="209"/>
        <v>-2.4397560243975658E-2</v>
      </c>
      <c r="G1106">
        <f t="shared" si="205"/>
        <v>-7.9455164585698901E-3</v>
      </c>
      <c r="H1106" t="str">
        <f t="shared" si="210"/>
        <v/>
      </c>
      <c r="I1106" t="str">
        <f t="shared" si="206"/>
        <v/>
      </c>
      <c r="J1106">
        <f t="shared" si="211"/>
        <v>-2.4700111868566067E-2</v>
      </c>
      <c r="K1106">
        <f t="shared" si="207"/>
        <v>-7.9772502806441312E-3</v>
      </c>
      <c r="L1106" t="str">
        <f t="shared" si="212"/>
        <v/>
      </c>
      <c r="M1106">
        <f t="shared" si="213"/>
        <v>-7.9772502806441312E-3</v>
      </c>
      <c r="N1106">
        <f>B1106/MAX(B$2:B1106)-1</f>
        <v>-0.10571798934178311</v>
      </c>
      <c r="O1106">
        <f>C1106/MAX(C$2:C1106)-1</f>
        <v>-0.15718418514946952</v>
      </c>
      <c r="P1106">
        <f t="shared" si="214"/>
        <v>1.6863471343429692E-2</v>
      </c>
      <c r="Q1106">
        <f t="shared" si="215"/>
        <v>2.4706868061102717E-2</v>
      </c>
    </row>
    <row r="1107" spans="1:17">
      <c r="A1107" s="1">
        <v>35381</v>
      </c>
      <c r="B1107">
        <v>1351.26</v>
      </c>
      <c r="C1107">
        <v>8.59</v>
      </c>
      <c r="D1107">
        <f t="shared" si="208"/>
        <v>-1.0834629254041595E-2</v>
      </c>
      <c r="E1107">
        <f t="shared" si="204"/>
        <v>-1.7311453671280088E-2</v>
      </c>
      <c r="F1107">
        <f t="shared" si="209"/>
        <v>-1.0776146063631975E-2</v>
      </c>
      <c r="G1107">
        <f t="shared" si="205"/>
        <v>-1.7162471395881007E-2</v>
      </c>
      <c r="H1107" t="str">
        <f t="shared" si="210"/>
        <v/>
      </c>
      <c r="I1107" t="str">
        <f t="shared" si="206"/>
        <v/>
      </c>
      <c r="J1107">
        <f t="shared" si="211"/>
        <v>-1.0834629254041595E-2</v>
      </c>
      <c r="K1107">
        <f t="shared" si="207"/>
        <v>-1.7311453671280088E-2</v>
      </c>
      <c r="L1107" t="str">
        <f t="shared" si="212"/>
        <v/>
      </c>
      <c r="M1107">
        <f t="shared" si="213"/>
        <v>-1.7311453671280088E-2</v>
      </c>
      <c r="N1107">
        <f>B1107/MAX(B$2:B1107)-1</f>
        <v>-0.1153549029107146</v>
      </c>
      <c r="O1107">
        <f>C1107/MAX(C$2:C1107)-1</f>
        <v>-0.17164898746383794</v>
      </c>
      <c r="P1107">
        <f t="shared" si="214"/>
        <v>-6.4558949997376436E-3</v>
      </c>
      <c r="Q1107">
        <f t="shared" si="215"/>
        <v>2.9463374897360794E-2</v>
      </c>
    </row>
    <row r="1108" spans="1:17">
      <c r="A1108" s="1">
        <v>35382</v>
      </c>
      <c r="B1108">
        <v>1382.95</v>
      </c>
      <c r="C1108">
        <v>8.74</v>
      </c>
      <c r="D1108">
        <f t="shared" si="208"/>
        <v>2.3181408240187305E-2</v>
      </c>
      <c r="E1108">
        <f t="shared" si="204"/>
        <v>1.7311453671280147E-2</v>
      </c>
      <c r="F1108">
        <f t="shared" si="209"/>
        <v>2.3452185367730971E-2</v>
      </c>
      <c r="G1108">
        <f t="shared" si="205"/>
        <v>1.7462165308498312E-2</v>
      </c>
      <c r="H1108">
        <f t="shared" si="210"/>
        <v>2.3181408240187305E-2</v>
      </c>
      <c r="I1108">
        <f t="shared" si="206"/>
        <v>1.7311453671280147E-2</v>
      </c>
      <c r="J1108" t="str">
        <f t="shared" si="211"/>
        <v/>
      </c>
      <c r="K1108" t="str">
        <f t="shared" si="207"/>
        <v/>
      </c>
      <c r="L1108">
        <f t="shared" si="212"/>
        <v>1.7311453671280147E-2</v>
      </c>
      <c r="M1108" t="str">
        <f t="shared" si="213"/>
        <v/>
      </c>
      <c r="N1108">
        <f>B1108/MAX(B$2:B1108)-1</f>
        <v>-9.4608042109122326E-2</v>
      </c>
      <c r="O1108">
        <f>C1108/MAX(C$2:C1108)-1</f>
        <v>-0.15718418514946952</v>
      </c>
      <c r="P1108">
        <f t="shared" si="214"/>
        <v>-5.8527600457274342E-3</v>
      </c>
      <c r="Q1108">
        <f t="shared" si="215"/>
        <v>2.4706868061102717E-2</v>
      </c>
    </row>
    <row r="1109" spans="1:17">
      <c r="A1109" s="1">
        <v>35383</v>
      </c>
      <c r="B1109">
        <v>1389.81</v>
      </c>
      <c r="C1109">
        <v>8.75</v>
      </c>
      <c r="D1109">
        <f t="shared" si="208"/>
        <v>4.9481484129744492E-3</v>
      </c>
      <c r="E1109">
        <f t="shared" si="204"/>
        <v>1.1435107020790205E-3</v>
      </c>
      <c r="F1109">
        <f t="shared" si="209"/>
        <v>4.9604107162224409E-3</v>
      </c>
      <c r="G1109">
        <f t="shared" si="205"/>
        <v>1.1441647597254523E-3</v>
      </c>
      <c r="H1109">
        <f t="shared" si="210"/>
        <v>4.9481484129744492E-3</v>
      </c>
      <c r="I1109">
        <f t="shared" si="206"/>
        <v>1.1435107020790205E-3</v>
      </c>
      <c r="J1109" t="str">
        <f t="shared" si="211"/>
        <v/>
      </c>
      <c r="K1109" t="str">
        <f t="shared" si="207"/>
        <v/>
      </c>
      <c r="L1109">
        <f t="shared" si="212"/>
        <v>1.1435107020790205E-3</v>
      </c>
      <c r="M1109" t="str">
        <f t="shared" si="213"/>
        <v/>
      </c>
      <c r="N1109">
        <f>B1109/MAX(B$2:B1109)-1</f>
        <v>-9.011692613881872E-2</v>
      </c>
      <c r="O1109">
        <f>C1109/MAX(C$2:C1109)-1</f>
        <v>-0.15621986499517837</v>
      </c>
      <c r="P1109">
        <f t="shared" si="214"/>
        <v>-3.7974092469743592E-3</v>
      </c>
      <c r="Q1109">
        <f t="shared" si="215"/>
        <v>2.4404646219111755E-2</v>
      </c>
    </row>
    <row r="1110" spans="1:17">
      <c r="A1110" s="1">
        <v>35384</v>
      </c>
      <c r="B1110">
        <v>1372.32</v>
      </c>
      <c r="C1110">
        <v>8.64</v>
      </c>
      <c r="D1110">
        <f t="shared" si="208"/>
        <v>-1.2664308892126103E-2</v>
      </c>
      <c r="E1110">
        <f t="shared" si="204"/>
        <v>-1.265111755355869E-2</v>
      </c>
      <c r="F1110">
        <f t="shared" si="209"/>
        <v>-1.2584453990113764E-2</v>
      </c>
      <c r="G1110">
        <f t="shared" si="205"/>
        <v>-1.2571428571428456E-2</v>
      </c>
      <c r="H1110" t="str">
        <f t="shared" si="210"/>
        <v/>
      </c>
      <c r="I1110" t="str">
        <f t="shared" si="206"/>
        <v/>
      </c>
      <c r="J1110">
        <f t="shared" si="211"/>
        <v>-1.2664308892126103E-2</v>
      </c>
      <c r="K1110">
        <f t="shared" si="207"/>
        <v>-1.265111755355869E-2</v>
      </c>
      <c r="L1110" t="str">
        <f t="shared" si="212"/>
        <v/>
      </c>
      <c r="M1110">
        <f t="shared" si="213"/>
        <v>-1.265111755355869E-2</v>
      </c>
      <c r="N1110">
        <f>B1110/MAX(B$2:B1110)-1</f>
        <v>-0.10156730781820811</v>
      </c>
      <c r="O1110">
        <f>C1110/MAX(C$2:C1110)-1</f>
        <v>-0.16682738669238173</v>
      </c>
      <c r="P1110">
        <f t="shared" si="214"/>
        <v>1.3191425573433335E-5</v>
      </c>
      <c r="Q1110">
        <f t="shared" si="215"/>
        <v>2.7831376950609464E-2</v>
      </c>
    </row>
    <row r="1111" spans="1:17">
      <c r="A1111" s="1">
        <v>35385</v>
      </c>
      <c r="B1111">
        <v>1367.72</v>
      </c>
      <c r="C1111">
        <v>8.61</v>
      </c>
      <c r="D1111">
        <f t="shared" si="208"/>
        <v>-3.3576183716633439E-3</v>
      </c>
      <c r="E1111">
        <f t="shared" si="204"/>
        <v>-3.47826437632492E-3</v>
      </c>
      <c r="F1111">
        <f t="shared" si="209"/>
        <v>-3.3519878745481568E-3</v>
      </c>
      <c r="G1111">
        <f t="shared" si="205"/>
        <v>-3.4722222222223209E-3</v>
      </c>
      <c r="H1111" t="str">
        <f t="shared" si="210"/>
        <v/>
      </c>
      <c r="I1111" t="str">
        <f t="shared" si="206"/>
        <v/>
      </c>
      <c r="J1111">
        <f t="shared" si="211"/>
        <v>-3.3576183716633439E-3</v>
      </c>
      <c r="K1111">
        <f t="shared" si="207"/>
        <v>-3.47826437632492E-3</v>
      </c>
      <c r="L1111" t="str">
        <f t="shared" si="212"/>
        <v/>
      </c>
      <c r="M1111">
        <f t="shared" si="213"/>
        <v>-3.47826437632492E-3</v>
      </c>
      <c r="N1111">
        <f>B1111/MAX(B$2:B1111)-1</f>
        <v>-0.10457884330849909</v>
      </c>
      <c r="O1111">
        <f>C1111/MAX(C$2:C1111)-1</f>
        <v>-0.16972034715525552</v>
      </c>
      <c r="P1111">
        <f t="shared" si="214"/>
        <v>-1.2063872722500868E-4</v>
      </c>
      <c r="Q1111">
        <f t="shared" si="215"/>
        <v>2.8804996238500451E-2</v>
      </c>
    </row>
    <row r="1112" spans="1:17">
      <c r="A1112" s="1">
        <v>35388</v>
      </c>
      <c r="B1112">
        <v>1342.62</v>
      </c>
      <c r="C1112">
        <v>8.4700000000000006</v>
      </c>
      <c r="D1112">
        <f t="shared" si="208"/>
        <v>-1.852219100721153E-2</v>
      </c>
      <c r="E1112">
        <f t="shared" si="204"/>
        <v>-1.6393809775676272E-2</v>
      </c>
      <c r="F1112">
        <f t="shared" si="209"/>
        <v>-1.8351709414207718E-2</v>
      </c>
      <c r="G1112">
        <f t="shared" si="205"/>
        <v>-1.6260162601625883E-2</v>
      </c>
      <c r="H1112" t="str">
        <f t="shared" si="210"/>
        <v/>
      </c>
      <c r="I1112" t="str">
        <f t="shared" si="206"/>
        <v/>
      </c>
      <c r="J1112">
        <f t="shared" si="211"/>
        <v>-1.852219100721153E-2</v>
      </c>
      <c r="K1112">
        <f t="shared" si="207"/>
        <v>-1.6393809775676272E-2</v>
      </c>
      <c r="L1112" t="str">
        <f t="shared" si="212"/>
        <v/>
      </c>
      <c r="M1112">
        <f t="shared" si="213"/>
        <v>-1.6393809775676272E-2</v>
      </c>
      <c r="N1112">
        <f>B1112/MAX(B$2:B1112)-1</f>
        <v>-0.12101135217943526</v>
      </c>
      <c r="O1112">
        <f>C1112/MAX(C$2:C1112)-1</f>
        <v>-0.18322082931533257</v>
      </c>
      <c r="P1112">
        <f t="shared" si="214"/>
        <v>2.1306478426541542E-3</v>
      </c>
      <c r="Q1112">
        <f t="shared" si="215"/>
        <v>3.3569872294998228E-2</v>
      </c>
    </row>
    <row r="1113" spans="1:17">
      <c r="A1113" s="1">
        <v>35389</v>
      </c>
      <c r="B1113">
        <v>1347.35</v>
      </c>
      <c r="C1113">
        <v>8.44</v>
      </c>
      <c r="D1113">
        <f t="shared" si="208"/>
        <v>3.516771469516E-3</v>
      </c>
      <c r="E1113">
        <f t="shared" si="204"/>
        <v>-3.5482000560974418E-3</v>
      </c>
      <c r="F1113">
        <f t="shared" si="209"/>
        <v>3.5229625657298147E-3</v>
      </c>
      <c r="G1113">
        <f t="shared" si="205"/>
        <v>-3.5419126328218864E-3</v>
      </c>
      <c r="H1113">
        <f t="shared" si="210"/>
        <v>3.516771469516E-3</v>
      </c>
      <c r="I1113" t="str">
        <f t="shared" si="206"/>
        <v/>
      </c>
      <c r="J1113" t="str">
        <f t="shared" si="211"/>
        <v/>
      </c>
      <c r="K1113">
        <f t="shared" si="207"/>
        <v>-3.5482000560974418E-3</v>
      </c>
      <c r="L1113">
        <f t="shared" si="212"/>
        <v>-3.5482000560974418E-3</v>
      </c>
      <c r="M1113" t="str">
        <f t="shared" si="213"/>
        <v/>
      </c>
      <c r="N1113">
        <f>B1113/MAX(B$2:B1113)-1</f>
        <v>-0.11791470807746196</v>
      </c>
      <c r="O1113">
        <f>C1113/MAX(C$2:C1113)-1</f>
        <v>-0.18611378977820636</v>
      </c>
      <c r="P1113">
        <f t="shared" si="214"/>
        <v>-7.0400732839124291E-3</v>
      </c>
      <c r="Q1113">
        <f t="shared" si="215"/>
        <v>3.4638342745606392E-2</v>
      </c>
    </row>
    <row r="1114" spans="1:17">
      <c r="A1114" s="1">
        <v>35390</v>
      </c>
      <c r="B1114">
        <v>1322.36</v>
      </c>
      <c r="C1114">
        <v>8.2799999999999994</v>
      </c>
      <c r="D1114">
        <f t="shared" si="208"/>
        <v>-1.8721681317296852E-2</v>
      </c>
      <c r="E1114">
        <f t="shared" si="204"/>
        <v>-1.9139340210697395E-2</v>
      </c>
      <c r="F1114">
        <f t="shared" si="209"/>
        <v>-1.8547519204364149E-2</v>
      </c>
      <c r="G1114">
        <f t="shared" si="205"/>
        <v>-1.8957345971563955E-2</v>
      </c>
      <c r="H1114" t="str">
        <f t="shared" si="210"/>
        <v/>
      </c>
      <c r="I1114" t="str">
        <f t="shared" si="206"/>
        <v/>
      </c>
      <c r="J1114">
        <f t="shared" si="211"/>
        <v>-1.8721681317296852E-2</v>
      </c>
      <c r="K1114">
        <f t="shared" si="207"/>
        <v>-1.9139340210697395E-2</v>
      </c>
      <c r="L1114" t="str">
        <f t="shared" si="212"/>
        <v/>
      </c>
      <c r="M1114">
        <f t="shared" si="213"/>
        <v>-1.9139340210697395E-2</v>
      </c>
      <c r="N1114">
        <f>B1114/MAX(B$2:B1114)-1</f>
        <v>-0.13427520196928244</v>
      </c>
      <c r="O1114">
        <f>C1114/MAX(C$2:C1114)-1</f>
        <v>-0.20154291224686594</v>
      </c>
      <c r="P1114">
        <f t="shared" si="214"/>
        <v>-4.1757168606626482E-4</v>
      </c>
      <c r="Q1114">
        <f t="shared" si="215"/>
        <v>4.0619545476947905E-2</v>
      </c>
    </row>
    <row r="1115" spans="1:17">
      <c r="A1115" s="1">
        <v>35392</v>
      </c>
      <c r="B1115">
        <v>1341.77</v>
      </c>
      <c r="C1115">
        <v>8.36</v>
      </c>
      <c r="D1115">
        <f t="shared" si="208"/>
        <v>1.457161883685624E-2</v>
      </c>
      <c r="E1115">
        <f t="shared" si="204"/>
        <v>9.6154586994419734E-3</v>
      </c>
      <c r="F1115">
        <f t="shared" si="209"/>
        <v>1.4678302428990708E-2</v>
      </c>
      <c r="G1115">
        <f t="shared" si="205"/>
        <v>9.6618357487923134E-3</v>
      </c>
      <c r="H1115">
        <f t="shared" si="210"/>
        <v>1.457161883685624E-2</v>
      </c>
      <c r="I1115">
        <f t="shared" si="206"/>
        <v>9.6154586994419734E-3</v>
      </c>
      <c r="J1115" t="str">
        <f t="shared" si="211"/>
        <v/>
      </c>
      <c r="K1115" t="str">
        <f t="shared" si="207"/>
        <v/>
      </c>
      <c r="L1115">
        <f t="shared" si="212"/>
        <v>9.6154586994419734E-3</v>
      </c>
      <c r="M1115" t="str">
        <f t="shared" si="213"/>
        <v/>
      </c>
      <c r="N1115">
        <f>B1115/MAX(B$2:B1115)-1</f>
        <v>-0.1215678315635107</v>
      </c>
      <c r="O1115">
        <f>C1115/MAX(C$2:C1115)-1</f>
        <v>-0.19382835101253615</v>
      </c>
      <c r="P1115">
        <f t="shared" si="214"/>
        <v>-4.9438986407709384E-3</v>
      </c>
      <c r="Q1115">
        <f t="shared" si="215"/>
        <v>3.7569429656238926E-2</v>
      </c>
    </row>
    <row r="1116" spans="1:17">
      <c r="A1116" s="1">
        <v>35395</v>
      </c>
      <c r="B1116">
        <v>1348.97</v>
      </c>
      <c r="C1116">
        <v>8.49</v>
      </c>
      <c r="D1116">
        <f t="shared" si="208"/>
        <v>5.3517004128307731E-3</v>
      </c>
      <c r="E1116">
        <f t="shared" si="204"/>
        <v>1.5430573226645691E-2</v>
      </c>
      <c r="F1116">
        <f t="shared" si="209"/>
        <v>5.3660463417724014E-3</v>
      </c>
      <c r="G1116">
        <f t="shared" si="205"/>
        <v>1.5550239234449759E-2</v>
      </c>
      <c r="H1116">
        <f t="shared" si="210"/>
        <v>5.3517004128307731E-3</v>
      </c>
      <c r="I1116">
        <f t="shared" si="206"/>
        <v>1.5430573226645691E-2</v>
      </c>
      <c r="J1116" t="str">
        <f t="shared" si="211"/>
        <v/>
      </c>
      <c r="K1116" t="str">
        <f t="shared" si="207"/>
        <v/>
      </c>
      <c r="L1116">
        <f t="shared" si="212"/>
        <v>1.5430573226645691E-2</v>
      </c>
      <c r="M1116" t="str">
        <f t="shared" si="213"/>
        <v/>
      </c>
      <c r="N1116">
        <f>B1116/MAX(B$2:B1116)-1</f>
        <v>-0.11685412383957683</v>
      </c>
      <c r="O1116">
        <f>C1116/MAX(C$2:C1116)-1</f>
        <v>-0.18129218900675015</v>
      </c>
      <c r="P1116">
        <f t="shared" si="214"/>
        <v>1.0129835724743907E-2</v>
      </c>
      <c r="Q1116">
        <f t="shared" si="215"/>
        <v>3.2866857794859219E-2</v>
      </c>
    </row>
    <row r="1117" spans="1:17">
      <c r="A1117" s="1">
        <v>35396</v>
      </c>
      <c r="B1117">
        <v>1336.09</v>
      </c>
      <c r="C1117">
        <v>8.44</v>
      </c>
      <c r="D1117">
        <f t="shared" si="208"/>
        <v>-9.5939001680283922E-3</v>
      </c>
      <c r="E1117">
        <f t="shared" si="204"/>
        <v>-5.9066917153902439E-3</v>
      </c>
      <c r="F1117">
        <f t="shared" si="209"/>
        <v>-9.5480255305900874E-3</v>
      </c>
      <c r="G1117">
        <f t="shared" si="205"/>
        <v>-5.8892815076561078E-3</v>
      </c>
      <c r="H1117" t="str">
        <f t="shared" si="210"/>
        <v/>
      </c>
      <c r="I1117" t="str">
        <f t="shared" si="206"/>
        <v/>
      </c>
      <c r="J1117">
        <f t="shared" si="211"/>
        <v>-9.5939001680283922E-3</v>
      </c>
      <c r="K1117">
        <f t="shared" si="207"/>
        <v>-5.9066917153902439E-3</v>
      </c>
      <c r="L1117" t="str">
        <f t="shared" si="212"/>
        <v/>
      </c>
      <c r="M1117">
        <f t="shared" si="213"/>
        <v>-5.9066917153902439E-3</v>
      </c>
      <c r="N1117">
        <f>B1117/MAX(B$2:B1117)-1</f>
        <v>-0.12528642321239192</v>
      </c>
      <c r="O1117">
        <f>C1117/MAX(C$2:C1117)-1</f>
        <v>-0.18611378977820636</v>
      </c>
      <c r="P1117">
        <f t="shared" si="214"/>
        <v>3.6940145683428405E-3</v>
      </c>
      <c r="Q1117">
        <f t="shared" si="215"/>
        <v>3.4638342745606392E-2</v>
      </c>
    </row>
    <row r="1118" spans="1:17">
      <c r="A1118" s="1">
        <v>35397</v>
      </c>
      <c r="B1118">
        <v>1341.93</v>
      </c>
      <c r="C1118">
        <v>8.39</v>
      </c>
      <c r="D1118">
        <f t="shared" si="208"/>
        <v>4.3614381202828206E-3</v>
      </c>
      <c r="E1118">
        <f t="shared" si="204"/>
        <v>-5.9417881287508034E-3</v>
      </c>
      <c r="F1118">
        <f t="shared" si="209"/>
        <v>4.3709630339274774E-3</v>
      </c>
      <c r="G1118">
        <f t="shared" si="205"/>
        <v>-5.924170616113611E-3</v>
      </c>
      <c r="H1118">
        <f t="shared" si="210"/>
        <v>4.3614381202828206E-3</v>
      </c>
      <c r="I1118" t="str">
        <f t="shared" si="206"/>
        <v/>
      </c>
      <c r="J1118" t="str">
        <f t="shared" si="211"/>
        <v/>
      </c>
      <c r="K1118">
        <f t="shared" si="207"/>
        <v>-5.9417881287508034E-3</v>
      </c>
      <c r="L1118">
        <f t="shared" si="212"/>
        <v>-5.9417881287508034E-3</v>
      </c>
      <c r="M1118" t="str">
        <f t="shared" si="213"/>
        <v/>
      </c>
      <c r="N1118">
        <f>B1118/MAX(B$2:B1118)-1</f>
        <v>-0.12146308250297877</v>
      </c>
      <c r="O1118">
        <f>C1118/MAX(C$2:C1118)-1</f>
        <v>-0.19093539054966235</v>
      </c>
      <c r="P1118">
        <f t="shared" si="214"/>
        <v>-1.0250329837236949E-2</v>
      </c>
      <c r="Q1118">
        <f t="shared" si="215"/>
        <v>3.6456323364352089E-2</v>
      </c>
    </row>
    <row r="1119" spans="1:17">
      <c r="A1119" s="1">
        <v>35398</v>
      </c>
      <c r="B1119">
        <v>1314.95</v>
      </c>
      <c r="C1119">
        <v>8.34</v>
      </c>
      <c r="D1119">
        <f t="shared" si="208"/>
        <v>-2.0310234142105789E-2</v>
      </c>
      <c r="E1119">
        <f t="shared" si="204"/>
        <v>-5.9773041084595262E-3</v>
      </c>
      <c r="F1119">
        <f t="shared" si="209"/>
        <v>-2.0105370622908847E-2</v>
      </c>
      <c r="G1119">
        <f t="shared" si="205"/>
        <v>-5.9594755661502852E-3</v>
      </c>
      <c r="H1119" t="str">
        <f t="shared" si="210"/>
        <v/>
      </c>
      <c r="I1119" t="str">
        <f t="shared" si="206"/>
        <v/>
      </c>
      <c r="J1119">
        <f t="shared" si="211"/>
        <v>-2.0310234142105789E-2</v>
      </c>
      <c r="K1119">
        <f t="shared" si="207"/>
        <v>-5.9773041084595262E-3</v>
      </c>
      <c r="L1119" t="str">
        <f t="shared" si="212"/>
        <v/>
      </c>
      <c r="M1119">
        <f t="shared" si="213"/>
        <v>-5.9773041084595262E-3</v>
      </c>
      <c r="N1119">
        <f>B1119/MAX(B$2:B1119)-1</f>
        <v>-0.13912639283516426</v>
      </c>
      <c r="O1119">
        <f>C1119/MAX(C$2:C1119)-1</f>
        <v>-0.19575699132111857</v>
      </c>
      <c r="P1119">
        <f t="shared" si="214"/>
        <v>1.4436138981342328E-2</v>
      </c>
      <c r="Q1119">
        <f t="shared" si="215"/>
        <v>3.8320799651096492E-2</v>
      </c>
    </row>
    <row r="1120" spans="1:17">
      <c r="A1120" s="1">
        <v>35399</v>
      </c>
      <c r="B1120">
        <v>1315.23</v>
      </c>
      <c r="C1120">
        <v>8.4499999999999993</v>
      </c>
      <c r="D1120">
        <f t="shared" si="208"/>
        <v>2.1291318545326105E-4</v>
      </c>
      <c r="E1120">
        <f t="shared" si="204"/>
        <v>1.3103224998427008E-2</v>
      </c>
      <c r="F1120">
        <f t="shared" si="209"/>
        <v>2.1293585307424756E-4</v>
      </c>
      <c r="G1120">
        <f t="shared" si="205"/>
        <v>1.318944844124692E-2</v>
      </c>
      <c r="H1120">
        <f t="shared" si="210"/>
        <v>2.1291318545326105E-4</v>
      </c>
      <c r="I1120">
        <f t="shared" si="206"/>
        <v>1.3103224998427008E-2</v>
      </c>
      <c r="J1120" t="str">
        <f t="shared" si="211"/>
        <v/>
      </c>
      <c r="K1120" t="str">
        <f t="shared" si="207"/>
        <v/>
      </c>
      <c r="L1120">
        <f t="shared" si="212"/>
        <v>1.3103224998427008E-2</v>
      </c>
      <c r="M1120" t="str">
        <f t="shared" si="213"/>
        <v/>
      </c>
      <c r="N1120">
        <f>B1120/MAX(B$2:B1120)-1</f>
        <v>-0.13894308197923355</v>
      </c>
      <c r="O1120">
        <f>C1120/MAX(C$2:C1120)-1</f>
        <v>-0.1851494696239151</v>
      </c>
      <c r="P1120">
        <f t="shared" si="214"/>
        <v>1.2973750011646468E-2</v>
      </c>
      <c r="Q1120">
        <f t="shared" si="215"/>
        <v>3.4280326102017061E-2</v>
      </c>
    </row>
    <row r="1121" spans="1:17">
      <c r="A1121" s="1">
        <v>35402</v>
      </c>
      <c r="B1121">
        <v>1324.97</v>
      </c>
      <c r="C1121">
        <v>8.4700000000000006</v>
      </c>
      <c r="D1121">
        <f t="shared" si="208"/>
        <v>7.3782623938213002E-3</v>
      </c>
      <c r="E1121">
        <f t="shared" si="204"/>
        <v>2.3640672948806916E-3</v>
      </c>
      <c r="F1121">
        <f t="shared" si="209"/>
        <v>7.4055488393665048E-3</v>
      </c>
      <c r="G1121">
        <f t="shared" si="205"/>
        <v>2.3668639053255891E-3</v>
      </c>
      <c r="H1121">
        <f t="shared" si="210"/>
        <v>7.3782623938213002E-3</v>
      </c>
      <c r="I1121">
        <f t="shared" si="206"/>
        <v>2.3640672948806916E-3</v>
      </c>
      <c r="J1121" t="str">
        <f t="shared" si="211"/>
        <v/>
      </c>
      <c r="K1121" t="str">
        <f t="shared" si="207"/>
        <v/>
      </c>
      <c r="L1121">
        <f t="shared" si="212"/>
        <v>2.3640672948806916E-3</v>
      </c>
      <c r="M1121" t="str">
        <f t="shared" si="213"/>
        <v/>
      </c>
      <c r="N1121">
        <f>B1121/MAX(B$2:B1121)-1</f>
        <v>-0.13256648291935635</v>
      </c>
      <c r="O1121">
        <f>C1121/MAX(C$2:C1121)-1</f>
        <v>-0.18322082931533257</v>
      </c>
      <c r="P1121">
        <f t="shared" si="214"/>
        <v>-5.0016450076595387E-3</v>
      </c>
      <c r="Q1121">
        <f t="shared" si="215"/>
        <v>3.3569872294998228E-2</v>
      </c>
    </row>
    <row r="1122" spans="1:17">
      <c r="A1122" s="1">
        <v>35403</v>
      </c>
      <c r="B1122">
        <v>1376.54</v>
      </c>
      <c r="C1122">
        <v>8.64</v>
      </c>
      <c r="D1122">
        <f t="shared" si="208"/>
        <v>3.8183286714022199E-2</v>
      </c>
      <c r="E1122">
        <f t="shared" si="204"/>
        <v>1.9872074152001224E-2</v>
      </c>
      <c r="F1122">
        <f t="shared" si="209"/>
        <v>3.8921635961568946E-2</v>
      </c>
      <c r="G1122">
        <f t="shared" si="205"/>
        <v>2.0070838252656431E-2</v>
      </c>
      <c r="H1122">
        <f t="shared" si="210"/>
        <v>3.8183286714022199E-2</v>
      </c>
      <c r="I1122">
        <f t="shared" si="206"/>
        <v>1.9872074152001224E-2</v>
      </c>
      <c r="J1122" t="str">
        <f t="shared" si="211"/>
        <v/>
      </c>
      <c r="K1122" t="str">
        <f t="shared" si="207"/>
        <v/>
      </c>
      <c r="L1122">
        <f t="shared" si="212"/>
        <v>1.9872074152001224E-2</v>
      </c>
      <c r="M1122" t="str">
        <f t="shared" si="213"/>
        <v/>
      </c>
      <c r="N1122">
        <f>B1122/MAX(B$2:B1122)-1</f>
        <v>-9.8804551346680203E-2</v>
      </c>
      <c r="O1122">
        <f>C1122/MAX(C$2:C1122)-1</f>
        <v>-0.16682738669238173</v>
      </c>
      <c r="P1122">
        <f t="shared" si="214"/>
        <v>-1.8144580935081978E-2</v>
      </c>
      <c r="Q1122">
        <f t="shared" si="215"/>
        <v>2.7831376950609464E-2</v>
      </c>
    </row>
    <row r="1123" spans="1:17">
      <c r="A1123" s="1">
        <v>35404</v>
      </c>
      <c r="B1123">
        <v>1351.46</v>
      </c>
      <c r="C1123">
        <v>8.61</v>
      </c>
      <c r="D1123">
        <f t="shared" si="208"/>
        <v>-1.8387614834436079E-2</v>
      </c>
      <c r="E1123">
        <f t="shared" si="204"/>
        <v>-3.47826437632492E-3</v>
      </c>
      <c r="F1123">
        <f t="shared" si="209"/>
        <v>-1.8219594054658783E-2</v>
      </c>
      <c r="G1123">
        <f t="shared" si="205"/>
        <v>-3.4722222222223209E-3</v>
      </c>
      <c r="H1123" t="str">
        <f t="shared" si="210"/>
        <v/>
      </c>
      <c r="I1123" t="str">
        <f t="shared" si="206"/>
        <v/>
      </c>
      <c r="J1123">
        <f t="shared" si="211"/>
        <v>-1.8387614834436079E-2</v>
      </c>
      <c r="K1123">
        <f t="shared" si="207"/>
        <v>-3.47826437632492E-3</v>
      </c>
      <c r="L1123" t="str">
        <f t="shared" si="212"/>
        <v/>
      </c>
      <c r="M1123">
        <f t="shared" si="213"/>
        <v>-3.47826437632492E-3</v>
      </c>
      <c r="N1123">
        <f>B1123/MAX(B$2:B1123)-1</f>
        <v>-0.11522396658504974</v>
      </c>
      <c r="O1123">
        <f>C1123/MAX(C$2:C1123)-1</f>
        <v>-0.16972034715525552</v>
      </c>
      <c r="P1123">
        <f t="shared" si="214"/>
        <v>1.5021049252084584E-2</v>
      </c>
      <c r="Q1123">
        <f t="shared" si="215"/>
        <v>2.8804996238500451E-2</v>
      </c>
    </row>
    <row r="1124" spans="1:17">
      <c r="A1124" s="1">
        <v>35405</v>
      </c>
      <c r="B1124">
        <v>1343.55</v>
      </c>
      <c r="C1124">
        <v>8.59</v>
      </c>
      <c r="D1124">
        <f t="shared" si="208"/>
        <v>-5.8701249448379709E-3</v>
      </c>
      <c r="E1124">
        <f t="shared" si="204"/>
        <v>-2.3255824434754101E-3</v>
      </c>
      <c r="F1124">
        <f t="shared" si="209"/>
        <v>-5.8529294244743513E-3</v>
      </c>
      <c r="G1124">
        <f t="shared" si="205"/>
        <v>-2.3228803716608404E-3</v>
      </c>
      <c r="H1124" t="str">
        <f t="shared" si="210"/>
        <v/>
      </c>
      <c r="I1124" t="str">
        <f t="shared" si="206"/>
        <v/>
      </c>
      <c r="J1124">
        <f t="shared" si="211"/>
        <v>-5.8701249448379709E-3</v>
      </c>
      <c r="K1124">
        <f t="shared" si="207"/>
        <v>-2.3255824434754101E-3</v>
      </c>
      <c r="L1124" t="str">
        <f t="shared" si="212"/>
        <v/>
      </c>
      <c r="M1124">
        <f t="shared" si="213"/>
        <v>-2.3255824434754101E-3</v>
      </c>
      <c r="N1124">
        <f>B1124/MAX(B$2:B1124)-1</f>
        <v>-0.12040249826509375</v>
      </c>
      <c r="O1124">
        <f>C1124/MAX(C$2:C1124)-1</f>
        <v>-0.17164898746383794</v>
      </c>
      <c r="P1124">
        <f t="shared" si="214"/>
        <v>3.550831820859246E-3</v>
      </c>
      <c r="Q1124">
        <f t="shared" si="215"/>
        <v>2.9463374897360794E-2</v>
      </c>
    </row>
    <row r="1125" spans="1:17">
      <c r="A1125" s="1">
        <v>35406</v>
      </c>
      <c r="B1125">
        <v>1369.89</v>
      </c>
      <c r="C1125">
        <v>8.61</v>
      </c>
      <c r="D1125">
        <f t="shared" si="208"/>
        <v>1.9415080038481004E-2</v>
      </c>
      <c r="E1125">
        <f t="shared" si="204"/>
        <v>2.3255824434754366E-3</v>
      </c>
      <c r="F1125">
        <f t="shared" si="209"/>
        <v>1.9604778385620358E-2</v>
      </c>
      <c r="G1125">
        <f t="shared" si="205"/>
        <v>2.3282887077997749E-3</v>
      </c>
      <c r="H1125">
        <f t="shared" si="210"/>
        <v>1.9415080038481004E-2</v>
      </c>
      <c r="I1125">
        <f t="shared" si="206"/>
        <v>2.3255824434754366E-3</v>
      </c>
      <c r="J1125" t="str">
        <f t="shared" si="211"/>
        <v/>
      </c>
      <c r="K1125" t="str">
        <f t="shared" si="207"/>
        <v/>
      </c>
      <c r="L1125">
        <f t="shared" si="212"/>
        <v>2.3255824434754366E-3</v>
      </c>
      <c r="M1125" t="str">
        <f t="shared" si="213"/>
        <v/>
      </c>
      <c r="N1125">
        <f>B1125/MAX(B$2:B1125)-1</f>
        <v>-0.10315818417503564</v>
      </c>
      <c r="O1125">
        <f>C1125/MAX(C$2:C1125)-1</f>
        <v>-0.16972034715525552</v>
      </c>
      <c r="P1125">
        <f t="shared" si="214"/>
        <v>-1.694430042312578E-2</v>
      </c>
      <c r="Q1125">
        <f t="shared" si="215"/>
        <v>2.8804996238500451E-2</v>
      </c>
    </row>
    <row r="1126" spans="1:17">
      <c r="A1126" s="1">
        <v>35409</v>
      </c>
      <c r="B1126">
        <v>1380.2</v>
      </c>
      <c r="C1126">
        <v>8.7200000000000006</v>
      </c>
      <c r="D1126">
        <f t="shared" si="208"/>
        <v>7.4979715587066521E-3</v>
      </c>
      <c r="E1126">
        <f t="shared" si="204"/>
        <v>1.2694919481248944E-2</v>
      </c>
      <c r="F1126">
        <f t="shared" si="209"/>
        <v>7.5261517348108598E-3</v>
      </c>
      <c r="G1126">
        <f t="shared" si="205"/>
        <v>1.2775842044134844E-2</v>
      </c>
      <c r="H1126">
        <f t="shared" si="210"/>
        <v>7.4979715587066521E-3</v>
      </c>
      <c r="I1126">
        <f t="shared" si="206"/>
        <v>1.2694919481248944E-2</v>
      </c>
      <c r="J1126" t="str">
        <f t="shared" si="211"/>
        <v/>
      </c>
      <c r="K1126" t="str">
        <f t="shared" si="207"/>
        <v/>
      </c>
      <c r="L1126">
        <f t="shared" si="212"/>
        <v>1.2694919481248944E-2</v>
      </c>
      <c r="M1126" t="str">
        <f t="shared" si="213"/>
        <v/>
      </c>
      <c r="N1126">
        <f>B1126/MAX(B$2:B1126)-1</f>
        <v>-9.6408416587013712E-2</v>
      </c>
      <c r="O1126">
        <f>C1126/MAX(C$2:C1126)-1</f>
        <v>-0.15911282545805194</v>
      </c>
      <c r="P1126">
        <f t="shared" si="214"/>
        <v>5.2104754802491104E-3</v>
      </c>
      <c r="Q1126">
        <f t="shared" si="215"/>
        <v>2.5316891225244501E-2</v>
      </c>
    </row>
    <row r="1127" spans="1:17">
      <c r="A1127" s="1">
        <v>35410</v>
      </c>
      <c r="B1127">
        <v>1371.18</v>
      </c>
      <c r="C1127">
        <v>8.69</v>
      </c>
      <c r="D1127">
        <f t="shared" si="208"/>
        <v>-6.5567332136534174E-3</v>
      </c>
      <c r="E1127">
        <f t="shared" si="204"/>
        <v>-3.4462986435877092E-3</v>
      </c>
      <c r="F1127">
        <f t="shared" si="209"/>
        <v>-6.5352847413417958E-3</v>
      </c>
      <c r="G1127">
        <f t="shared" si="205"/>
        <v>-3.4403669724771824E-3</v>
      </c>
      <c r="H1127" t="str">
        <f t="shared" si="210"/>
        <v/>
      </c>
      <c r="I1127" t="str">
        <f t="shared" si="206"/>
        <v/>
      </c>
      <c r="J1127">
        <f t="shared" si="211"/>
        <v>-6.5567332136534174E-3</v>
      </c>
      <c r="K1127">
        <f t="shared" si="207"/>
        <v>-3.4462986435877092E-3</v>
      </c>
      <c r="L1127" t="str">
        <f t="shared" si="212"/>
        <v/>
      </c>
      <c r="M1127">
        <f t="shared" si="213"/>
        <v>-3.4462986435877092E-3</v>
      </c>
      <c r="N1127">
        <f>B1127/MAX(B$2:B1127)-1</f>
        <v>-0.10231364487449757</v>
      </c>
      <c r="O1127">
        <f>C1127/MAX(C$2:C1127)-1</f>
        <v>-0.16200578592092574</v>
      </c>
      <c r="P1127">
        <f t="shared" si="214"/>
        <v>3.1152769910491873E-3</v>
      </c>
      <c r="Q1127">
        <f t="shared" si="215"/>
        <v>2.6245874671856819E-2</v>
      </c>
    </row>
    <row r="1128" spans="1:17">
      <c r="A1128" s="1">
        <v>35411</v>
      </c>
      <c r="B1128">
        <v>1359.99</v>
      </c>
      <c r="C1128">
        <v>8.65</v>
      </c>
      <c r="D1128">
        <f t="shared" si="208"/>
        <v>-8.1943362109598225E-3</v>
      </c>
      <c r="E1128">
        <f t="shared" si="204"/>
        <v>-4.6136183335126098E-3</v>
      </c>
      <c r="F1128">
        <f t="shared" si="209"/>
        <v>-8.1608541548155999E-3</v>
      </c>
      <c r="G1128">
        <f t="shared" si="205"/>
        <v>-4.60299194476399E-3</v>
      </c>
      <c r="H1128" t="str">
        <f t="shared" si="210"/>
        <v/>
      </c>
      <c r="I1128" t="str">
        <f t="shared" si="206"/>
        <v/>
      </c>
      <c r="J1128">
        <f t="shared" si="211"/>
        <v>-8.1943362109598225E-3</v>
      </c>
      <c r="K1128">
        <f t="shared" si="207"/>
        <v>-4.6136183335126098E-3</v>
      </c>
      <c r="L1128" t="str">
        <f t="shared" si="212"/>
        <v/>
      </c>
      <c r="M1128">
        <f t="shared" si="213"/>
        <v>-4.6136183335126098E-3</v>
      </c>
      <c r="N1128">
        <f>B1128/MAX(B$2:B1128)-1</f>
        <v>-0.10963953229544476</v>
      </c>
      <c r="O1128">
        <f>C1128/MAX(C$2:C1128)-1</f>
        <v>-0.16586306653809058</v>
      </c>
      <c r="P1128">
        <f t="shared" si="214"/>
        <v>3.5871363062807138E-3</v>
      </c>
      <c r="Q1128">
        <f t="shared" si="215"/>
        <v>2.7510556841419061E-2</v>
      </c>
    </row>
    <row r="1129" spans="1:17">
      <c r="A1129" s="1">
        <v>35412</v>
      </c>
      <c r="B1129">
        <v>1340.93</v>
      </c>
      <c r="C1129">
        <v>8.61</v>
      </c>
      <c r="D1129">
        <f t="shared" si="208"/>
        <v>-1.4113943693526846E-2</v>
      </c>
      <c r="E1129">
        <f t="shared" si="204"/>
        <v>-4.63500250414863E-3</v>
      </c>
      <c r="F1129">
        <f t="shared" si="209"/>
        <v>-1.4014808932418577E-2</v>
      </c>
      <c r="G1129">
        <f t="shared" si="205"/>
        <v>-4.6242774566475076E-3</v>
      </c>
      <c r="H1129" t="str">
        <f t="shared" si="210"/>
        <v/>
      </c>
      <c r="I1129" t="str">
        <f t="shared" si="206"/>
        <v/>
      </c>
      <c r="J1129">
        <f t="shared" si="211"/>
        <v>-1.4113943693526846E-2</v>
      </c>
      <c r="K1129">
        <f t="shared" si="207"/>
        <v>-4.63500250414863E-3</v>
      </c>
      <c r="L1129" t="str">
        <f t="shared" si="212"/>
        <v/>
      </c>
      <c r="M1129">
        <f t="shared" si="213"/>
        <v>-4.63500250414863E-3</v>
      </c>
      <c r="N1129">
        <f>B1129/MAX(B$2:B1129)-1</f>
        <v>-0.12211776413130293</v>
      </c>
      <c r="O1129">
        <f>C1129/MAX(C$2:C1129)-1</f>
        <v>-0.16972034715525552</v>
      </c>
      <c r="P1129">
        <f t="shared" si="214"/>
        <v>9.5240086370906862E-3</v>
      </c>
      <c r="Q1129">
        <f t="shared" si="215"/>
        <v>2.8804996238500451E-2</v>
      </c>
    </row>
    <row r="1130" spans="1:17">
      <c r="A1130" s="1">
        <v>35413</v>
      </c>
      <c r="B1130">
        <v>1312.15</v>
      </c>
      <c r="C1130">
        <v>8.51</v>
      </c>
      <c r="D1130">
        <f t="shared" si="208"/>
        <v>-2.1696389831127021E-2</v>
      </c>
      <c r="E1130">
        <f t="shared" si="204"/>
        <v>-1.1682375854356568E-2</v>
      </c>
      <c r="F1130">
        <f t="shared" si="209"/>
        <v>-2.1462716174595275E-2</v>
      </c>
      <c r="G1130">
        <f t="shared" si="205"/>
        <v>-1.1614401858304202E-2</v>
      </c>
      <c r="H1130" t="str">
        <f t="shared" si="210"/>
        <v/>
      </c>
      <c r="I1130" t="str">
        <f t="shared" si="206"/>
        <v/>
      </c>
      <c r="J1130">
        <f t="shared" si="211"/>
        <v>-2.1696389831127021E-2</v>
      </c>
      <c r="K1130">
        <f t="shared" si="207"/>
        <v>-1.1682375854356568E-2</v>
      </c>
      <c r="L1130" t="str">
        <f t="shared" si="212"/>
        <v/>
      </c>
      <c r="M1130">
        <f t="shared" si="213"/>
        <v>-1.1682375854356568E-2</v>
      </c>
      <c r="N1130">
        <f>B1130/MAX(B$2:B1130)-1</f>
        <v>-0.14095950139447178</v>
      </c>
      <c r="O1130">
        <f>C1130/MAX(C$2:C1130)-1</f>
        <v>-0.17936354869816773</v>
      </c>
      <c r="P1130">
        <f t="shared" si="214"/>
        <v>1.0064322002929726E-2</v>
      </c>
      <c r="Q1130">
        <f t="shared" si="215"/>
        <v>3.2171282601599988E-2</v>
      </c>
    </row>
    <row r="1131" spans="1:17">
      <c r="A1131" s="1">
        <v>35416</v>
      </c>
      <c r="B1131">
        <v>1322.74</v>
      </c>
      <c r="C1131">
        <v>8.5399999999999991</v>
      </c>
      <c r="D1131">
        <f t="shared" si="208"/>
        <v>8.0383295108697461E-3</v>
      </c>
      <c r="E1131">
        <f t="shared" si="204"/>
        <v>3.519065215195702E-3</v>
      </c>
      <c r="F1131">
        <f t="shared" si="209"/>
        <v>8.0707236215371569E-3</v>
      </c>
      <c r="G1131">
        <f t="shared" si="205"/>
        <v>3.5252643948295859E-3</v>
      </c>
      <c r="H1131">
        <f t="shared" si="210"/>
        <v>8.0383295108697461E-3</v>
      </c>
      <c r="I1131">
        <f t="shared" si="206"/>
        <v>3.519065215195702E-3</v>
      </c>
      <c r="J1131" t="str">
        <f t="shared" si="211"/>
        <v/>
      </c>
      <c r="K1131" t="str">
        <f t="shared" si="207"/>
        <v/>
      </c>
      <c r="L1131">
        <f t="shared" si="212"/>
        <v>3.519065215195702E-3</v>
      </c>
      <c r="M1131" t="str">
        <f t="shared" si="213"/>
        <v/>
      </c>
      <c r="N1131">
        <f>B1131/MAX(B$2:B1131)-1</f>
        <v>-0.13402642295051914</v>
      </c>
      <c r="O1131">
        <f>C1131/MAX(C$2:C1131)-1</f>
        <v>-0.17647058823529416</v>
      </c>
      <c r="P1131">
        <f t="shared" si="214"/>
        <v>-4.5090677868094842E-3</v>
      </c>
      <c r="Q1131">
        <f t="shared" si="215"/>
        <v>3.1141868512110739E-2</v>
      </c>
    </row>
    <row r="1132" spans="1:17">
      <c r="A1132" s="1">
        <v>35417</v>
      </c>
      <c r="B1132">
        <v>1305.5999999999999</v>
      </c>
      <c r="C1132">
        <v>8.5299999999999994</v>
      </c>
      <c r="D1132">
        <f t="shared" si="208"/>
        <v>-1.3042637538261572E-2</v>
      </c>
      <c r="E1132">
        <f t="shared" si="204"/>
        <v>-1.1716462968907467E-3</v>
      </c>
      <c r="F1132">
        <f t="shared" si="209"/>
        <v>-1.2957950920059913E-2</v>
      </c>
      <c r="G1132">
        <f t="shared" si="205"/>
        <v>-1.1709601873536313E-3</v>
      </c>
      <c r="H1132" t="str">
        <f t="shared" si="210"/>
        <v/>
      </c>
      <c r="I1132" t="str">
        <f t="shared" si="206"/>
        <v/>
      </c>
      <c r="J1132">
        <f t="shared" si="211"/>
        <v>-1.3042637538261572E-2</v>
      </c>
      <c r="K1132">
        <f t="shared" si="207"/>
        <v>-1.1716462968907467E-3</v>
      </c>
      <c r="L1132" t="str">
        <f t="shared" si="212"/>
        <v/>
      </c>
      <c r="M1132">
        <f t="shared" si="213"/>
        <v>-1.1716462968907467E-3</v>
      </c>
      <c r="N1132">
        <f>B1132/MAX(B$2:B1132)-1</f>
        <v>-0.14524766605999506</v>
      </c>
      <c r="O1132">
        <f>C1132/MAX(C$2:C1132)-1</f>
        <v>-0.17743490838958531</v>
      </c>
      <c r="P1132">
        <f t="shared" si="214"/>
        <v>1.1941731098177089E-2</v>
      </c>
      <c r="Q1132">
        <f t="shared" si="215"/>
        <v>3.1483146715220532E-2</v>
      </c>
    </row>
    <row r="1133" spans="1:17">
      <c r="A1133" s="1">
        <v>35418</v>
      </c>
      <c r="B1133">
        <v>1264.74</v>
      </c>
      <c r="C1133">
        <v>8.41</v>
      </c>
      <c r="D1133">
        <f t="shared" si="208"/>
        <v>-3.1796137769984203E-2</v>
      </c>
      <c r="E1133">
        <f t="shared" si="204"/>
        <v>-1.4167887518730991E-2</v>
      </c>
      <c r="F1133">
        <f t="shared" si="209"/>
        <v>-3.1295955882352899E-2</v>
      </c>
      <c r="G1133">
        <f t="shared" si="205"/>
        <v>-1.4067995310668158E-2</v>
      </c>
      <c r="H1133" t="str">
        <f t="shared" si="210"/>
        <v/>
      </c>
      <c r="I1133" t="str">
        <f t="shared" si="206"/>
        <v/>
      </c>
      <c r="J1133">
        <f t="shared" si="211"/>
        <v>-3.1796137769984203E-2</v>
      </c>
      <c r="K1133">
        <f t="shared" si="207"/>
        <v>-1.4167887518730991E-2</v>
      </c>
      <c r="L1133" t="str">
        <f t="shared" si="212"/>
        <v/>
      </c>
      <c r="M1133">
        <f t="shared" si="213"/>
        <v>-1.4167887518730991E-2</v>
      </c>
      <c r="N1133">
        <f>B1133/MAX(B$2:B1133)-1</f>
        <v>-0.17199795739331969</v>
      </c>
      <c r="O1133">
        <f>C1133/MAX(C$2:C1133)-1</f>
        <v>-0.18900675024107993</v>
      </c>
      <c r="P1133">
        <f t="shared" si="214"/>
        <v>1.7784544904400512E-2</v>
      </c>
      <c r="Q1133">
        <f t="shared" si="215"/>
        <v>3.5723551636693968E-2</v>
      </c>
    </row>
    <row r="1134" spans="1:17">
      <c r="A1134" s="1">
        <v>35419</v>
      </c>
      <c r="B1134">
        <v>1274.8599999999999</v>
      </c>
      <c r="C1134">
        <v>8.35</v>
      </c>
      <c r="D1134">
        <f t="shared" si="208"/>
        <v>7.9698012022075288E-3</v>
      </c>
      <c r="E1134">
        <f t="shared" si="204"/>
        <v>-7.1599351220925948E-3</v>
      </c>
      <c r="F1134">
        <f t="shared" si="209"/>
        <v>8.0016446067965319E-3</v>
      </c>
      <c r="G1134">
        <f t="shared" si="205"/>
        <v>-7.1343638525565023E-3</v>
      </c>
      <c r="H1134">
        <f t="shared" si="210"/>
        <v>7.9698012022075288E-3</v>
      </c>
      <c r="I1134" t="str">
        <f t="shared" si="206"/>
        <v/>
      </c>
      <c r="J1134" t="str">
        <f t="shared" si="211"/>
        <v/>
      </c>
      <c r="K1134">
        <f t="shared" si="207"/>
        <v>-7.1599351220925948E-3</v>
      </c>
      <c r="L1134">
        <f t="shared" si="212"/>
        <v>-7.1599351220925948E-3</v>
      </c>
      <c r="M1134" t="str">
        <f t="shared" si="213"/>
        <v/>
      </c>
      <c r="N1134">
        <f>B1134/MAX(B$2:B1134)-1</f>
        <v>-0.1653725793146793</v>
      </c>
      <c r="O1134">
        <f>C1134/MAX(C$2:C1134)-1</f>
        <v>-0.19479267116682741</v>
      </c>
      <c r="P1134">
        <f t="shared" si="214"/>
        <v>-1.5015856908901504E-2</v>
      </c>
      <c r="Q1134">
        <f t="shared" si="215"/>
        <v>3.7944184740307758E-2</v>
      </c>
    </row>
    <row r="1135" spans="1:17">
      <c r="A1135" s="1">
        <v>35420</v>
      </c>
      <c r="B1135">
        <v>1305.95</v>
      </c>
      <c r="C1135">
        <v>8.42</v>
      </c>
      <c r="D1135">
        <f t="shared" si="208"/>
        <v>2.4094376622223673E-2</v>
      </c>
      <c r="E1135">
        <f t="shared" si="204"/>
        <v>8.3482893914712444E-3</v>
      </c>
      <c r="F1135">
        <f t="shared" si="209"/>
        <v>2.4386991512793665E-2</v>
      </c>
      <c r="G1135">
        <f t="shared" si="205"/>
        <v>8.3832335329341312E-3</v>
      </c>
      <c r="H1135">
        <f t="shared" si="210"/>
        <v>2.4094376622223673E-2</v>
      </c>
      <c r="I1135">
        <f t="shared" si="206"/>
        <v>8.3482893914712444E-3</v>
      </c>
      <c r="J1135" t="str">
        <f t="shared" si="211"/>
        <v/>
      </c>
      <c r="K1135" t="str">
        <f t="shared" si="207"/>
        <v/>
      </c>
      <c r="L1135">
        <f t="shared" si="212"/>
        <v>8.3482893914712444E-3</v>
      </c>
      <c r="M1135" t="str">
        <f t="shared" si="213"/>
        <v/>
      </c>
      <c r="N1135">
        <f>B1135/MAX(B$2:B1135)-1</f>
        <v>-0.14501852749008159</v>
      </c>
      <c r="O1135">
        <f>C1135/MAX(C$2:C1135)-1</f>
        <v>-0.18804243008678878</v>
      </c>
      <c r="P1135">
        <f t="shared" si="214"/>
        <v>-1.5622765724724319E-2</v>
      </c>
      <c r="Q1135">
        <f t="shared" si="215"/>
        <v>3.5359955512944845E-2</v>
      </c>
    </row>
    <row r="1136" spans="1:17">
      <c r="A1136" s="1">
        <v>35424</v>
      </c>
      <c r="B1136">
        <v>1315.19</v>
      </c>
      <c r="C1136">
        <v>8.49</v>
      </c>
      <c r="D1136">
        <f t="shared" si="208"/>
        <v>7.0503966023937586E-3</v>
      </c>
      <c r="E1136">
        <f t="shared" si="204"/>
        <v>8.2791720690207262E-3</v>
      </c>
      <c r="F1136">
        <f t="shared" si="209"/>
        <v>7.0753091619126796E-3</v>
      </c>
      <c r="G1136">
        <f t="shared" si="205"/>
        <v>8.3135391923991886E-3</v>
      </c>
      <c r="H1136">
        <f t="shared" si="210"/>
        <v>7.0503966023937586E-3</v>
      </c>
      <c r="I1136">
        <f t="shared" si="206"/>
        <v>8.2791720690207262E-3</v>
      </c>
      <c r="J1136" t="str">
        <f t="shared" si="211"/>
        <v/>
      </c>
      <c r="K1136" t="str">
        <f t="shared" si="207"/>
        <v/>
      </c>
      <c r="L1136">
        <f t="shared" si="212"/>
        <v>8.2791720690207262E-3</v>
      </c>
      <c r="M1136" t="str">
        <f t="shared" si="213"/>
        <v/>
      </c>
      <c r="N1136">
        <f>B1136/MAX(B$2:B1136)-1</f>
        <v>-0.13896926924436648</v>
      </c>
      <c r="O1136">
        <f>C1136/MAX(C$2:C1136)-1</f>
        <v>-0.18129218900675015</v>
      </c>
      <c r="P1136">
        <f t="shared" si="214"/>
        <v>1.2295307205147932E-3</v>
      </c>
      <c r="Q1136">
        <f t="shared" si="215"/>
        <v>3.2866857794859219E-2</v>
      </c>
    </row>
    <row r="1137" spans="1:17">
      <c r="A1137" s="1">
        <v>35425</v>
      </c>
      <c r="B1137">
        <v>1328.92</v>
      </c>
      <c r="C1137">
        <v>8.57</v>
      </c>
      <c r="D1137">
        <f t="shared" si="208"/>
        <v>1.0385440398915549E-2</v>
      </c>
      <c r="E1137">
        <f t="shared" si="204"/>
        <v>9.3787322864325399E-3</v>
      </c>
      <c r="F1137">
        <f t="shared" si="209"/>
        <v>1.0439556261832905E-2</v>
      </c>
      <c r="G1137">
        <f t="shared" si="205"/>
        <v>9.4228504122497725E-3</v>
      </c>
      <c r="H1137">
        <f t="shared" si="210"/>
        <v>1.0385440398915549E-2</v>
      </c>
      <c r="I1137">
        <f t="shared" si="206"/>
        <v>9.3787322864325399E-3</v>
      </c>
      <c r="J1137" t="str">
        <f t="shared" si="211"/>
        <v/>
      </c>
      <c r="K1137" t="str">
        <f t="shared" si="207"/>
        <v/>
      </c>
      <c r="L1137">
        <f t="shared" si="212"/>
        <v>9.3787322864325399E-3</v>
      </c>
      <c r="M1137" t="str">
        <f t="shared" si="213"/>
        <v/>
      </c>
      <c r="N1137">
        <f>B1137/MAX(B$2:B1137)-1</f>
        <v>-0.12998049048747595</v>
      </c>
      <c r="O1137">
        <f>C1137/MAX(C$2:C1137)-1</f>
        <v>-0.17357762777242036</v>
      </c>
      <c r="P1137">
        <f t="shared" si="214"/>
        <v>-1.0062015518715883E-3</v>
      </c>
      <c r="Q1137">
        <f t="shared" si="215"/>
        <v>3.0129192863100916E-2</v>
      </c>
    </row>
    <row r="1138" spans="1:17">
      <c r="A1138" s="1">
        <v>35426</v>
      </c>
      <c r="B1138">
        <v>1334.22</v>
      </c>
      <c r="C1138">
        <v>8.57</v>
      </c>
      <c r="D1138">
        <f t="shared" si="208"/>
        <v>3.9802691537967677E-3</v>
      </c>
      <c r="E1138">
        <f t="shared" si="204"/>
        <v>0</v>
      </c>
      <c r="F1138">
        <f t="shared" si="209"/>
        <v>3.9882009451284173E-3</v>
      </c>
      <c r="G1138">
        <f t="shared" si="205"/>
        <v>0</v>
      </c>
      <c r="H1138">
        <f t="shared" si="210"/>
        <v>3.9802691537967677E-3</v>
      </c>
      <c r="I1138" t="str">
        <f t="shared" si="206"/>
        <v/>
      </c>
      <c r="J1138" t="str">
        <f t="shared" si="211"/>
        <v/>
      </c>
      <c r="K1138" t="str">
        <f t="shared" si="207"/>
        <v/>
      </c>
      <c r="L1138">
        <f t="shared" si="212"/>
        <v>0</v>
      </c>
      <c r="M1138" t="str">
        <f t="shared" si="213"/>
        <v/>
      </c>
      <c r="N1138">
        <f>B1138/MAX(B$2:B1138)-1</f>
        <v>-0.12651067785735792</v>
      </c>
      <c r="O1138">
        <f>C1138/MAX(C$2:C1138)-1</f>
        <v>-0.17357762777242036</v>
      </c>
      <c r="P1138">
        <f t="shared" si="214"/>
        <v>-3.9723583816761998E-3</v>
      </c>
      <c r="Q1138">
        <f t="shared" si="215"/>
        <v>3.0129192863100916E-2</v>
      </c>
    </row>
    <row r="1139" spans="1:17">
      <c r="A1139" s="1">
        <v>35427</v>
      </c>
      <c r="B1139">
        <v>1320.28</v>
      </c>
      <c r="C1139">
        <v>8.65</v>
      </c>
      <c r="D1139">
        <f t="shared" si="208"/>
        <v>-1.0503016121381319E-2</v>
      </c>
      <c r="E1139">
        <f t="shared" si="204"/>
        <v>9.2915883340996385E-3</v>
      </c>
      <c r="F1139">
        <f t="shared" si="209"/>
        <v>-1.04480520453899E-2</v>
      </c>
      <c r="G1139">
        <f t="shared" si="205"/>
        <v>9.334889148191472E-3</v>
      </c>
      <c r="H1139" t="str">
        <f t="shared" si="210"/>
        <v/>
      </c>
      <c r="I1139">
        <f t="shared" si="206"/>
        <v>9.2915883340996385E-3</v>
      </c>
      <c r="J1139">
        <f t="shared" si="211"/>
        <v>-1.0503016121381319E-2</v>
      </c>
      <c r="K1139" t="str">
        <f t="shared" si="207"/>
        <v/>
      </c>
      <c r="L1139" t="str">
        <f t="shared" si="212"/>
        <v/>
      </c>
      <c r="M1139">
        <f t="shared" si="213"/>
        <v>9.2915883340996385E-3</v>
      </c>
      <c r="N1139">
        <f>B1139/MAX(B$2:B1139)-1</f>
        <v>-0.13563693975619662</v>
      </c>
      <c r="O1139">
        <f>C1139/MAX(C$2:C1139)-1</f>
        <v>-0.16586306653809058</v>
      </c>
      <c r="P1139">
        <f t="shared" si="214"/>
        <v>1.9991816735313916E-2</v>
      </c>
      <c r="Q1139">
        <f t="shared" si="215"/>
        <v>2.7510556841419061E-2</v>
      </c>
    </row>
    <row r="1140" spans="1:17">
      <c r="A1140" s="1">
        <v>35431</v>
      </c>
      <c r="B1140">
        <v>1283.27</v>
      </c>
      <c r="C1140">
        <v>8.6199999999999992</v>
      </c>
      <c r="D1140">
        <f t="shared" si="208"/>
        <v>-2.8432327551428264E-2</v>
      </c>
      <c r="E1140">
        <f t="shared" si="204"/>
        <v>-3.4742362681863897E-3</v>
      </c>
      <c r="F1140">
        <f t="shared" si="209"/>
        <v>-2.8031932620353306E-2</v>
      </c>
      <c r="G1140">
        <f t="shared" si="205"/>
        <v>-3.4682080924857139E-3</v>
      </c>
      <c r="H1140" t="str">
        <f t="shared" si="210"/>
        <v/>
      </c>
      <c r="I1140" t="str">
        <f t="shared" si="206"/>
        <v/>
      </c>
      <c r="J1140">
        <f t="shared" si="211"/>
        <v>-2.8432327551428264E-2</v>
      </c>
      <c r="K1140">
        <f t="shared" si="207"/>
        <v>-3.4742362681863897E-3</v>
      </c>
      <c r="L1140" t="str">
        <f t="shared" si="212"/>
        <v/>
      </c>
      <c r="M1140">
        <f t="shared" si="213"/>
        <v>-3.4742362681863897E-3</v>
      </c>
      <c r="N1140">
        <f>B1140/MAX(B$2:B1140)-1</f>
        <v>-0.15986670682047321</v>
      </c>
      <c r="O1140">
        <f>C1140/MAX(C$2:C1140)-1</f>
        <v>-0.16875602700096437</v>
      </c>
      <c r="P1140">
        <f t="shared" si="214"/>
        <v>2.5272151783843677E-2</v>
      </c>
      <c r="Q1140">
        <f t="shared" si="215"/>
        <v>2.8478596649150215E-2</v>
      </c>
    </row>
    <row r="1141" spans="1:17">
      <c r="A1141" s="1">
        <v>35432</v>
      </c>
      <c r="B1141">
        <v>1347.56</v>
      </c>
      <c r="C1141">
        <v>8.5299999999999994</v>
      </c>
      <c r="D1141">
        <f t="shared" si="208"/>
        <v>4.8884041946942638E-2</v>
      </c>
      <c r="E1141">
        <f t="shared" si="204"/>
        <v>-1.0495723172014014E-2</v>
      </c>
      <c r="F1141">
        <f t="shared" si="209"/>
        <v>5.0098576293375441E-2</v>
      </c>
      <c r="G1141">
        <f t="shared" si="205"/>
        <v>-1.044083526682138E-2</v>
      </c>
      <c r="H1141">
        <f t="shared" si="210"/>
        <v>4.8884041946942638E-2</v>
      </c>
      <c r="I1141" t="str">
        <f t="shared" si="206"/>
        <v/>
      </c>
      <c r="J1141" t="str">
        <f t="shared" si="211"/>
        <v/>
      </c>
      <c r="K1141">
        <f t="shared" si="207"/>
        <v>-1.0495723172014014E-2</v>
      </c>
      <c r="L1141">
        <f t="shared" si="212"/>
        <v>-1.0495723172014014E-2</v>
      </c>
      <c r="M1141" t="str">
        <f t="shared" si="213"/>
        <v/>
      </c>
      <c r="N1141">
        <f>B1141/MAX(B$2:B1141)-1</f>
        <v>-0.1177772249355139</v>
      </c>
      <c r="O1141">
        <f>C1141/MAX(C$2:C1141)-1</f>
        <v>-0.17743490838958531</v>
      </c>
      <c r="P1141">
        <f t="shared" si="214"/>
        <v>-5.7651170020521336E-2</v>
      </c>
      <c r="Q1141">
        <f t="shared" si="215"/>
        <v>3.1483146715220532E-2</v>
      </c>
    </row>
    <row r="1142" spans="1:17">
      <c r="A1142" s="1">
        <v>35433</v>
      </c>
      <c r="B1142">
        <v>1333.34</v>
      </c>
      <c r="C1142">
        <v>8.69</v>
      </c>
      <c r="D1142">
        <f t="shared" si="208"/>
        <v>-1.0608477272110929E-2</v>
      </c>
      <c r="E1142">
        <f t="shared" si="204"/>
        <v>1.85835777737129E-2</v>
      </c>
      <c r="F1142">
        <f t="shared" si="209"/>
        <v>-1.0552405829796108E-2</v>
      </c>
      <c r="G1142">
        <f t="shared" si="205"/>
        <v>1.8757327080890951E-2</v>
      </c>
      <c r="H1142" t="str">
        <f t="shared" si="210"/>
        <v/>
      </c>
      <c r="I1142">
        <f t="shared" si="206"/>
        <v>1.85835777737129E-2</v>
      </c>
      <c r="J1142">
        <f t="shared" si="211"/>
        <v>-1.0608477272110929E-2</v>
      </c>
      <c r="K1142" t="str">
        <f t="shared" si="207"/>
        <v/>
      </c>
      <c r="L1142" t="str">
        <f t="shared" si="212"/>
        <v/>
      </c>
      <c r="M1142">
        <f t="shared" si="213"/>
        <v>1.85835777737129E-2</v>
      </c>
      <c r="N1142">
        <f>B1142/MAX(B$2:B1142)-1</f>
        <v>-0.1270867976902833</v>
      </c>
      <c r="O1142">
        <f>C1142/MAX(C$2:C1142)-1</f>
        <v>-0.16200578592092574</v>
      </c>
      <c r="P1142">
        <f t="shared" si="214"/>
        <v>2.9622319649245776E-2</v>
      </c>
      <c r="Q1142">
        <f t="shared" si="215"/>
        <v>2.6245874671856819E-2</v>
      </c>
    </row>
    <row r="1143" spans="1:17">
      <c r="A1143" s="1">
        <v>35434</v>
      </c>
      <c r="B1143">
        <v>1298.3499999999999</v>
      </c>
      <c r="C1143">
        <v>8.6999999999999993</v>
      </c>
      <c r="D1143">
        <f t="shared" si="208"/>
        <v>-2.659284489659736E-2</v>
      </c>
      <c r="E1143">
        <f t="shared" si="204"/>
        <v>1.15008638323731E-3</v>
      </c>
      <c r="F1143">
        <f t="shared" si="209"/>
        <v>-2.6242368788156112E-2</v>
      </c>
      <c r="G1143">
        <f t="shared" si="205"/>
        <v>1.1507479861909697E-3</v>
      </c>
      <c r="H1143" t="str">
        <f t="shared" si="210"/>
        <v/>
      </c>
      <c r="I1143">
        <f t="shared" si="206"/>
        <v>1.15008638323731E-3</v>
      </c>
      <c r="J1143">
        <f t="shared" si="211"/>
        <v>-2.659284489659736E-2</v>
      </c>
      <c r="K1143" t="str">
        <f t="shared" si="207"/>
        <v/>
      </c>
      <c r="L1143" t="str">
        <f t="shared" si="212"/>
        <v/>
      </c>
      <c r="M1143">
        <f t="shared" si="213"/>
        <v>1.15008638323731E-3</v>
      </c>
      <c r="N1143">
        <f>B1143/MAX(B$2:B1143)-1</f>
        <v>-0.14999410786534517</v>
      </c>
      <c r="O1143">
        <f>C1143/MAX(C$2:C1143)-1</f>
        <v>-0.16104146576663447</v>
      </c>
      <c r="P1143">
        <f t="shared" si="214"/>
        <v>2.8131350036513902E-2</v>
      </c>
      <c r="Q1143">
        <f t="shared" si="215"/>
        <v>2.5934353696266104E-2</v>
      </c>
    </row>
    <row r="1144" spans="1:17">
      <c r="A1144" s="1">
        <v>35437</v>
      </c>
      <c r="B1144">
        <v>1295.8599999999999</v>
      </c>
      <c r="C1144">
        <v>8.67</v>
      </c>
      <c r="D1144">
        <f t="shared" si="208"/>
        <v>-1.9196601390459745E-3</v>
      </c>
      <c r="E1144">
        <f t="shared" si="204"/>
        <v>-3.4542348680874461E-3</v>
      </c>
      <c r="F1144">
        <f t="shared" si="209"/>
        <v>-1.9178187699773197E-3</v>
      </c>
      <c r="G1144">
        <f t="shared" si="205"/>
        <v>-3.4482758620688614E-3</v>
      </c>
      <c r="H1144" t="str">
        <f t="shared" si="210"/>
        <v/>
      </c>
      <c r="I1144" t="str">
        <f t="shared" si="206"/>
        <v/>
      </c>
      <c r="J1144">
        <f t="shared" si="211"/>
        <v>-1.9196601390459745E-3</v>
      </c>
      <c r="K1144">
        <f t="shared" si="207"/>
        <v>-3.4542348680874461E-3</v>
      </c>
      <c r="L1144" t="str">
        <f t="shared" si="212"/>
        <v/>
      </c>
      <c r="M1144">
        <f t="shared" si="213"/>
        <v>-3.4542348680874461E-3</v>
      </c>
      <c r="N1144">
        <f>B1144/MAX(B$2:B1144)-1</f>
        <v>-0.15162426511987226</v>
      </c>
      <c r="O1144">
        <f>C1144/MAX(C$2:C1144)-1</f>
        <v>-0.16393442622950816</v>
      </c>
      <c r="P1144">
        <f t="shared" si="214"/>
        <v>-1.5333978713110152E-3</v>
      </c>
      <c r="Q1144">
        <f t="shared" si="215"/>
        <v>2.6874496103198052E-2</v>
      </c>
    </row>
    <row r="1145" spans="1:17">
      <c r="A1145" s="1">
        <v>35438</v>
      </c>
      <c r="B1145">
        <v>1300.8</v>
      </c>
      <c r="C1145">
        <v>8.5399999999999991</v>
      </c>
      <c r="D1145">
        <f t="shared" si="208"/>
        <v>3.804892407771464E-3</v>
      </c>
      <c r="E1145">
        <f t="shared" si="204"/>
        <v>-1.5107782991972034E-2</v>
      </c>
      <c r="F1145">
        <f t="shared" si="209"/>
        <v>3.8121402003303828E-3</v>
      </c>
      <c r="G1145">
        <f t="shared" si="205"/>
        <v>-1.4994232987312617E-2</v>
      </c>
      <c r="H1145">
        <f t="shared" si="210"/>
        <v>3.804892407771464E-3</v>
      </c>
      <c r="I1145" t="str">
        <f t="shared" si="206"/>
        <v/>
      </c>
      <c r="J1145" t="str">
        <f t="shared" si="211"/>
        <v/>
      </c>
      <c r="K1145">
        <f t="shared" si="207"/>
        <v>-1.5107782991972034E-2</v>
      </c>
      <c r="L1145">
        <f t="shared" si="212"/>
        <v>-1.5107782991972034E-2</v>
      </c>
      <c r="M1145" t="str">
        <f t="shared" si="213"/>
        <v/>
      </c>
      <c r="N1145">
        <f>B1145/MAX(B$2:B1145)-1</f>
        <v>-0.14839013787595101</v>
      </c>
      <c r="O1145">
        <f>C1145/MAX(C$2:C1145)-1</f>
        <v>-0.17647058823529416</v>
      </c>
      <c r="P1145">
        <f t="shared" si="214"/>
        <v>-1.8734952920463566E-2</v>
      </c>
      <c r="Q1145">
        <f t="shared" si="215"/>
        <v>3.1141868512110739E-2</v>
      </c>
    </row>
    <row r="1146" spans="1:17">
      <c r="A1146" s="1">
        <v>35439</v>
      </c>
      <c r="B1146">
        <v>1313.27</v>
      </c>
      <c r="C1146">
        <v>8.48</v>
      </c>
      <c r="D1146">
        <f t="shared" si="208"/>
        <v>9.5407503172868311E-3</v>
      </c>
      <c r="E1146">
        <f t="shared" si="204"/>
        <v>-7.0505579966666874E-3</v>
      </c>
      <c r="F1146">
        <f t="shared" si="209"/>
        <v>9.5864083640837539E-3</v>
      </c>
      <c r="G1146">
        <f t="shared" si="205"/>
        <v>-7.0257611241216766E-3</v>
      </c>
      <c r="H1146">
        <f t="shared" si="210"/>
        <v>9.5407503172868311E-3</v>
      </c>
      <c r="I1146" t="str">
        <f t="shared" si="206"/>
        <v/>
      </c>
      <c r="J1146" t="str">
        <f t="shared" si="211"/>
        <v/>
      </c>
      <c r="K1146">
        <f t="shared" si="207"/>
        <v>-7.0505579966666874E-3</v>
      </c>
      <c r="L1146">
        <f t="shared" si="212"/>
        <v>-7.0505579966666874E-3</v>
      </c>
      <c r="M1146" t="str">
        <f t="shared" si="213"/>
        <v/>
      </c>
      <c r="N1146">
        <f>B1146/MAX(B$2:B1146)-1</f>
        <v>-0.14022625797074884</v>
      </c>
      <c r="O1146">
        <f>C1146/MAX(C$2:C1146)-1</f>
        <v>-0.18225650916104141</v>
      </c>
      <c r="P1146">
        <f t="shared" si="214"/>
        <v>-1.6454430597103165E-2</v>
      </c>
      <c r="Q1146">
        <f t="shared" si="215"/>
        <v>3.3217435131568773E-2</v>
      </c>
    </row>
    <row r="1147" spans="1:17">
      <c r="A1147" s="1">
        <v>35440</v>
      </c>
      <c r="B1147">
        <v>1326.82</v>
      </c>
      <c r="C1147">
        <v>8.5399999999999991</v>
      </c>
      <c r="D1147">
        <f t="shared" si="208"/>
        <v>1.0264891710378438E-2</v>
      </c>
      <c r="E1147">
        <f t="shared" si="204"/>
        <v>7.0505579966665417E-3</v>
      </c>
      <c r="F1147">
        <f t="shared" si="209"/>
        <v>1.0317756440031411E-2</v>
      </c>
      <c r="G1147">
        <f t="shared" si="205"/>
        <v>7.0754716981129562E-3</v>
      </c>
      <c r="H1147">
        <f t="shared" si="210"/>
        <v>1.0264891710378438E-2</v>
      </c>
      <c r="I1147">
        <f t="shared" si="206"/>
        <v>7.0505579966665417E-3</v>
      </c>
      <c r="J1147" t="str">
        <f t="shared" si="211"/>
        <v/>
      </c>
      <c r="K1147" t="str">
        <f t="shared" si="207"/>
        <v/>
      </c>
      <c r="L1147">
        <f t="shared" si="212"/>
        <v>7.0505579966665417E-3</v>
      </c>
      <c r="M1147" t="str">
        <f t="shared" si="213"/>
        <v/>
      </c>
      <c r="N1147">
        <f>B1147/MAX(B$2:B1147)-1</f>
        <v>-0.13135532190695676</v>
      </c>
      <c r="O1147">
        <f>C1147/MAX(C$2:C1147)-1</f>
        <v>-0.17647058823529416</v>
      </c>
      <c r="P1147">
        <f t="shared" si="214"/>
        <v>-3.2091732737065115E-3</v>
      </c>
      <c r="Q1147">
        <f t="shared" si="215"/>
        <v>3.1141868512110739E-2</v>
      </c>
    </row>
    <row r="1148" spans="1:17">
      <c r="A1148" s="1">
        <v>35441</v>
      </c>
      <c r="B1148">
        <v>1318.55</v>
      </c>
      <c r="C1148">
        <v>8.59</v>
      </c>
      <c r="D1148">
        <f t="shared" si="208"/>
        <v>-6.2524538659609425E-3</v>
      </c>
      <c r="E1148">
        <f t="shared" si="204"/>
        <v>5.8377281956856252E-3</v>
      </c>
      <c r="F1148">
        <f t="shared" si="209"/>
        <v>-6.2329479507393648E-3</v>
      </c>
      <c r="G1148">
        <f t="shared" si="205"/>
        <v>5.8548009367682674E-3</v>
      </c>
      <c r="H1148" t="str">
        <f t="shared" si="210"/>
        <v/>
      </c>
      <c r="I1148">
        <f t="shared" si="206"/>
        <v>5.8377281956856252E-3</v>
      </c>
      <c r="J1148">
        <f t="shared" si="211"/>
        <v>-6.2524538659609425E-3</v>
      </c>
      <c r="K1148" t="str">
        <f t="shared" si="207"/>
        <v/>
      </c>
      <c r="L1148" t="str">
        <f t="shared" si="212"/>
        <v/>
      </c>
      <c r="M1148">
        <f t="shared" si="213"/>
        <v>5.8377281956856252E-3</v>
      </c>
      <c r="N1148">
        <f>B1148/MAX(B$2:B1148)-1</f>
        <v>-0.13676953897319744</v>
      </c>
      <c r="O1148">
        <f>C1148/MAX(C$2:C1148)-1</f>
        <v>-0.17164898746383794</v>
      </c>
      <c r="P1148">
        <f t="shared" si="214"/>
        <v>1.2163563747239703E-2</v>
      </c>
      <c r="Q1148">
        <f t="shared" si="215"/>
        <v>2.9463374897360794E-2</v>
      </c>
    </row>
    <row r="1149" spans="1:17">
      <c r="A1149" s="1">
        <v>35445</v>
      </c>
      <c r="B1149">
        <v>1326.65</v>
      </c>
      <c r="C1149">
        <v>8.5299999999999994</v>
      </c>
      <c r="D1149">
        <f t="shared" si="208"/>
        <v>6.1243197621403131E-3</v>
      </c>
      <c r="E1149">
        <f t="shared" si="204"/>
        <v>-7.0093744925762771E-3</v>
      </c>
      <c r="F1149">
        <f t="shared" si="209"/>
        <v>6.1431117515453604E-3</v>
      </c>
      <c r="G1149">
        <f t="shared" si="205"/>
        <v>-6.9848661233993248E-3</v>
      </c>
      <c r="H1149">
        <f t="shared" si="210"/>
        <v>6.1243197621403131E-3</v>
      </c>
      <c r="I1149" t="str">
        <f t="shared" si="206"/>
        <v/>
      </c>
      <c r="J1149" t="str">
        <f t="shared" si="211"/>
        <v/>
      </c>
      <c r="K1149">
        <f t="shared" si="207"/>
        <v>-7.0093744925762771E-3</v>
      </c>
      <c r="L1149">
        <f t="shared" si="212"/>
        <v>-7.0093744925762771E-3</v>
      </c>
      <c r="M1149" t="str">
        <f t="shared" si="213"/>
        <v/>
      </c>
      <c r="N1149">
        <f>B1149/MAX(B$2:B1149)-1</f>
        <v>-0.13146661778377167</v>
      </c>
      <c r="O1149">
        <f>C1149/MAX(C$2:C1149)-1</f>
        <v>-0.17743490838958531</v>
      </c>
      <c r="P1149">
        <f t="shared" si="214"/>
        <v>-1.3047823636232803E-2</v>
      </c>
      <c r="Q1149">
        <f t="shared" si="215"/>
        <v>3.1483146715220532E-2</v>
      </c>
    </row>
    <row r="1150" spans="1:17">
      <c r="A1150" s="1">
        <v>35446</v>
      </c>
      <c r="B1150">
        <v>1329.47</v>
      </c>
      <c r="C1150">
        <v>8.6</v>
      </c>
      <c r="D1150">
        <f t="shared" si="208"/>
        <v>2.1233988370804768E-3</v>
      </c>
      <c r="E1150">
        <f t="shared" si="204"/>
        <v>8.1728417558743858E-3</v>
      </c>
      <c r="F1150">
        <f t="shared" si="209"/>
        <v>2.1256548449100077E-3</v>
      </c>
      <c r="G1150">
        <f t="shared" si="205"/>
        <v>8.2063305978898882E-3</v>
      </c>
      <c r="H1150">
        <f t="shared" si="210"/>
        <v>2.1233988370804768E-3</v>
      </c>
      <c r="I1150">
        <f t="shared" si="206"/>
        <v>8.1728417558743858E-3</v>
      </c>
      <c r="J1150" t="str">
        <f t="shared" si="211"/>
        <v/>
      </c>
      <c r="K1150" t="str">
        <f t="shared" si="207"/>
        <v/>
      </c>
      <c r="L1150">
        <f t="shared" si="212"/>
        <v>8.1728417558743858E-3</v>
      </c>
      <c r="M1150" t="str">
        <f t="shared" si="213"/>
        <v/>
      </c>
      <c r="N1150">
        <f>B1150/MAX(B$2:B1150)-1</f>
        <v>-0.12962041559189763</v>
      </c>
      <c r="O1150">
        <f>C1150/MAX(C$2:C1150)-1</f>
        <v>-0.17068466730954679</v>
      </c>
      <c r="P1150">
        <f t="shared" si="214"/>
        <v>6.0677777518038933E-3</v>
      </c>
      <c r="Q1150">
        <f t="shared" si="215"/>
        <v>2.9133255654570669E-2</v>
      </c>
    </row>
    <row r="1151" spans="1:17">
      <c r="A1151" s="1">
        <v>35447</v>
      </c>
      <c r="B1151">
        <v>1347.97</v>
      </c>
      <c r="C1151">
        <v>8.6999999999999993</v>
      </c>
      <c r="D1151">
        <f t="shared" si="208"/>
        <v>1.3819390477252412E-2</v>
      </c>
      <c r="E1151">
        <f t="shared" si="204"/>
        <v>1.1560822401076006E-2</v>
      </c>
      <c r="F1151">
        <f t="shared" si="209"/>
        <v>1.3915319638653001E-2</v>
      </c>
      <c r="G1151">
        <f t="shared" si="205"/>
        <v>1.1627906976744207E-2</v>
      </c>
      <c r="H1151">
        <f t="shared" si="210"/>
        <v>1.3819390477252412E-2</v>
      </c>
      <c r="I1151">
        <f t="shared" si="206"/>
        <v>1.1560822401076006E-2</v>
      </c>
      <c r="J1151" t="str">
        <f t="shared" si="211"/>
        <v/>
      </c>
      <c r="K1151" t="str">
        <f t="shared" si="207"/>
        <v/>
      </c>
      <c r="L1151">
        <f t="shared" si="212"/>
        <v>1.1560822401076006E-2</v>
      </c>
      <c r="M1151" t="str">
        <f t="shared" si="213"/>
        <v/>
      </c>
      <c r="N1151">
        <f>B1151/MAX(B$2:B1151)-1</f>
        <v>-0.11750880546790099</v>
      </c>
      <c r="O1151">
        <f>C1151/MAX(C$2:C1151)-1</f>
        <v>-0.16104146576663447</v>
      </c>
      <c r="P1151">
        <f t="shared" si="214"/>
        <v>-2.2560194304234171E-3</v>
      </c>
      <c r="Q1151">
        <f t="shared" si="215"/>
        <v>2.5934353696266104E-2</v>
      </c>
    </row>
    <row r="1152" spans="1:17">
      <c r="A1152" s="1">
        <v>35448</v>
      </c>
      <c r="B1152">
        <v>1342.54</v>
      </c>
      <c r="C1152">
        <v>8.68</v>
      </c>
      <c r="D1152">
        <f t="shared" si="208"/>
        <v>-4.0364149342839196E-3</v>
      </c>
      <c r="E1152">
        <f t="shared" si="204"/>
        <v>-2.301496988279163E-3</v>
      </c>
      <c r="F1152">
        <f t="shared" si="209"/>
        <v>-4.0282795611178424E-3</v>
      </c>
      <c r="G1152">
        <f t="shared" si="205"/>
        <v>-2.2988505747125743E-3</v>
      </c>
      <c r="H1152" t="str">
        <f t="shared" si="210"/>
        <v/>
      </c>
      <c r="I1152" t="str">
        <f t="shared" si="206"/>
        <v/>
      </c>
      <c r="J1152">
        <f t="shared" si="211"/>
        <v>-4.0364149342839196E-3</v>
      </c>
      <c r="K1152">
        <f t="shared" si="207"/>
        <v>-2.301496988279163E-3</v>
      </c>
      <c r="L1152" t="str">
        <f t="shared" si="212"/>
        <v/>
      </c>
      <c r="M1152">
        <f t="shared" si="213"/>
        <v>-2.301496988279163E-3</v>
      </c>
      <c r="N1152">
        <f>B1152/MAX(B$2:B1152)-1</f>
        <v>-0.12106372670970111</v>
      </c>
      <c r="O1152">
        <f>C1152/MAX(C$2:C1152)-1</f>
        <v>-0.16297010607521689</v>
      </c>
      <c r="P1152">
        <f t="shared" si="214"/>
        <v>1.7364237868553456E-3</v>
      </c>
      <c r="Q1152">
        <f t="shared" si="215"/>
        <v>2.6559255474167445E-2</v>
      </c>
    </row>
    <row r="1153" spans="1:17">
      <c r="A1153" s="1">
        <v>35451</v>
      </c>
      <c r="B1153">
        <v>1342.9</v>
      </c>
      <c r="C1153">
        <v>8.69</v>
      </c>
      <c r="D1153">
        <f t="shared" si="208"/>
        <v>2.6811248969000001E-4</v>
      </c>
      <c r="E1153">
        <f t="shared" si="204"/>
        <v>1.1514106050418357E-3</v>
      </c>
      <c r="F1153">
        <f t="shared" si="209"/>
        <v>2.6814843505595931E-4</v>
      </c>
      <c r="G1153">
        <f t="shared" si="205"/>
        <v>1.1520737327188613E-3</v>
      </c>
      <c r="H1153">
        <f t="shared" si="210"/>
        <v>2.6811248969000001E-4</v>
      </c>
      <c r="I1153">
        <f t="shared" si="206"/>
        <v>1.1514106050418357E-3</v>
      </c>
      <c r="J1153" t="str">
        <f t="shared" si="211"/>
        <v/>
      </c>
      <c r="K1153" t="str">
        <f t="shared" si="207"/>
        <v/>
      </c>
      <c r="L1153">
        <f t="shared" si="212"/>
        <v>1.1514106050418357E-3</v>
      </c>
      <c r="M1153" t="str">
        <f t="shared" si="213"/>
        <v/>
      </c>
      <c r="N1153">
        <f>B1153/MAX(B$2:B1153)-1</f>
        <v>-0.12082804132350433</v>
      </c>
      <c r="O1153">
        <f>C1153/MAX(C$2:C1153)-1</f>
        <v>-0.16200578592092574</v>
      </c>
      <c r="P1153">
        <f t="shared" si="214"/>
        <v>8.8368833801788504E-4</v>
      </c>
      <c r="Q1153">
        <f t="shared" si="215"/>
        <v>2.6245874671856819E-2</v>
      </c>
    </row>
    <row r="1154" spans="1:17">
      <c r="A1154" s="1">
        <v>35452</v>
      </c>
      <c r="B1154">
        <v>1360.4</v>
      </c>
      <c r="C1154">
        <v>8.6999999999999993</v>
      </c>
      <c r="D1154">
        <f t="shared" si="208"/>
        <v>1.2947319545910756E-2</v>
      </c>
      <c r="E1154">
        <f t="shared" si="204"/>
        <v>1.15008638323731E-3</v>
      </c>
      <c r="F1154">
        <f t="shared" si="209"/>
        <v>1.3031498994712898E-2</v>
      </c>
      <c r="G1154">
        <f t="shared" si="205"/>
        <v>1.1507479861909697E-3</v>
      </c>
      <c r="H1154">
        <f t="shared" si="210"/>
        <v>1.2947319545910756E-2</v>
      </c>
      <c r="I1154">
        <f t="shared" si="206"/>
        <v>1.15008638323731E-3</v>
      </c>
      <c r="J1154" t="str">
        <f t="shared" si="211"/>
        <v/>
      </c>
      <c r="K1154" t="str">
        <f t="shared" si="207"/>
        <v/>
      </c>
      <c r="L1154">
        <f t="shared" si="212"/>
        <v>1.15008638323731E-3</v>
      </c>
      <c r="M1154" t="str">
        <f t="shared" si="213"/>
        <v/>
      </c>
      <c r="N1154">
        <f>B1154/MAX(B$2:B1154)-1</f>
        <v>-0.10937111282783174</v>
      </c>
      <c r="O1154">
        <f>C1154/MAX(C$2:C1154)-1</f>
        <v>-0.16104146576663447</v>
      </c>
      <c r="P1154">
        <f t="shared" si="214"/>
        <v>-1.1727918648444691E-2</v>
      </c>
      <c r="Q1154">
        <f t="shared" si="215"/>
        <v>2.5934353696266104E-2</v>
      </c>
    </row>
    <row r="1155" spans="1:17">
      <c r="A1155" s="1">
        <v>35453</v>
      </c>
      <c r="B1155">
        <v>1364.3</v>
      </c>
      <c r="C1155">
        <v>8.6300000000000008</v>
      </c>
      <c r="D1155">
        <f t="shared" si="208"/>
        <v>2.8627024357880432E-3</v>
      </c>
      <c r="E1155">
        <f t="shared" ref="E1155:E1218" si="216">LN(C1155/C1154)</f>
        <v>-8.0785205652013237E-3</v>
      </c>
      <c r="F1155">
        <f t="shared" si="209"/>
        <v>2.8668038812114105E-3</v>
      </c>
      <c r="G1155">
        <f t="shared" ref="G1155:G1218" si="217">C1155/C1154-1</f>
        <v>-8.0459770114941209E-3</v>
      </c>
      <c r="H1155">
        <f t="shared" si="210"/>
        <v>2.8627024357880432E-3</v>
      </c>
      <c r="I1155" t="str">
        <f t="shared" ref="I1155:I1218" si="218">IF(E1155&gt;0,E1155,"")</f>
        <v/>
      </c>
      <c r="J1155" t="str">
        <f t="shared" si="211"/>
        <v/>
      </c>
      <c r="K1155">
        <f t="shared" ref="K1155:K1218" si="219">IF(E1155&lt;0,E1155,"")</f>
        <v>-8.0785205652013237E-3</v>
      </c>
      <c r="L1155">
        <f t="shared" si="212"/>
        <v>-8.0785205652013237E-3</v>
      </c>
      <c r="M1155" t="str">
        <f t="shared" si="213"/>
        <v/>
      </c>
      <c r="N1155">
        <f>B1155/MAX(B$2:B1155)-1</f>
        <v>-0.10681785447736769</v>
      </c>
      <c r="O1155">
        <f>C1155/MAX(C$2:C1155)-1</f>
        <v>-0.16779170684667299</v>
      </c>
      <c r="P1155">
        <f t="shared" si="214"/>
        <v>-1.0881585521099857E-2</v>
      </c>
      <c r="Q1155">
        <f t="shared" si="215"/>
        <v>2.8154056886519847E-2</v>
      </c>
    </row>
    <row r="1156" spans="1:17">
      <c r="A1156" s="1">
        <v>35454</v>
      </c>
      <c r="B1156">
        <v>1357.51</v>
      </c>
      <c r="C1156">
        <v>8.65</v>
      </c>
      <c r="D1156">
        <f t="shared" ref="D1156:D1219" si="220">LN(B1156/B1155)</f>
        <v>-4.9893373053657136E-3</v>
      </c>
      <c r="E1156">
        <f t="shared" si="216"/>
        <v>2.3148158484513179E-3</v>
      </c>
      <c r="F1156">
        <f t="shared" ref="F1156:F1219" si="221">B1156/B1155-1</f>
        <v>-4.9769112365315449E-3</v>
      </c>
      <c r="G1156">
        <f t="shared" si="217"/>
        <v>2.3174971031285629E-3</v>
      </c>
      <c r="H1156" t="str">
        <f t="shared" ref="H1156:H1219" si="222">IF(D1156&gt;0,D1156,"")</f>
        <v/>
      </c>
      <c r="I1156">
        <f t="shared" si="218"/>
        <v>2.3148158484513179E-3</v>
      </c>
      <c r="J1156">
        <f t="shared" ref="J1156:J1219" si="223">IF(D1156&lt;0,D1156,"")</f>
        <v>-4.9893373053657136E-3</v>
      </c>
      <c r="K1156" t="str">
        <f t="shared" si="219"/>
        <v/>
      </c>
      <c r="L1156" t="str">
        <f t="shared" ref="L1156:L1219" si="224">IF(D1156&gt;0,E1156,"")</f>
        <v/>
      </c>
      <c r="M1156">
        <f t="shared" ref="M1156:M1219" si="225">IF(D1156&lt;0,E1156,"")</f>
        <v>2.3148158484513179E-3</v>
      </c>
      <c r="N1156">
        <f>B1156/MAX(B$2:B1156)-1</f>
        <v>-0.11126314273368865</v>
      </c>
      <c r="O1156">
        <f>C1156/MAX(C$2:C1156)-1</f>
        <v>-0.16586306653809058</v>
      </c>
      <c r="P1156">
        <f t="shared" ref="P1156:P1219" si="226">(1+G1156)/(1+F1156)-1</f>
        <v>7.3308935461235958E-3</v>
      </c>
      <c r="Q1156">
        <f t="shared" ref="Q1156:Q1219" si="227">O1156^2</f>
        <v>2.7510556841419061E-2</v>
      </c>
    </row>
    <row r="1157" spans="1:17">
      <c r="A1157" s="1">
        <v>35455</v>
      </c>
      <c r="B1157">
        <v>1354.95</v>
      </c>
      <c r="C1157">
        <v>8.6300000000000008</v>
      </c>
      <c r="D1157">
        <f t="shared" si="220"/>
        <v>-1.8875859995004475E-3</v>
      </c>
      <c r="E1157">
        <f t="shared" si="216"/>
        <v>-2.3148158484513751E-3</v>
      </c>
      <c r="F1157">
        <f t="shared" si="221"/>
        <v>-1.8858056294244196E-3</v>
      </c>
      <c r="G1157">
        <f t="shared" si="217"/>
        <v>-2.3121387283236983E-3</v>
      </c>
      <c r="H1157" t="str">
        <f t="shared" si="222"/>
        <v/>
      </c>
      <c r="I1157" t="str">
        <f t="shared" si="218"/>
        <v/>
      </c>
      <c r="J1157">
        <f t="shared" si="223"/>
        <v>-1.8875859995004475E-3</v>
      </c>
      <c r="K1157">
        <f t="shared" si="219"/>
        <v>-2.3148158484513751E-3</v>
      </c>
      <c r="L1157" t="str">
        <f t="shared" si="224"/>
        <v/>
      </c>
      <c r="M1157">
        <f t="shared" si="225"/>
        <v>-2.3148158484513751E-3</v>
      </c>
      <c r="N1157">
        <f>B1157/MAX(B$2:B1157)-1</f>
        <v>-0.11293912770219838</v>
      </c>
      <c r="O1157">
        <f>C1157/MAX(C$2:C1157)-1</f>
        <v>-0.16779170684667299</v>
      </c>
      <c r="P1157">
        <f t="shared" si="226"/>
        <v>-4.2713859927434594E-4</v>
      </c>
      <c r="Q1157">
        <f t="shared" si="227"/>
        <v>2.8154056886519847E-2</v>
      </c>
    </row>
    <row r="1158" spans="1:17">
      <c r="A1158" s="1">
        <v>35458</v>
      </c>
      <c r="B1158">
        <v>1364.17</v>
      </c>
      <c r="C1158">
        <v>8.64</v>
      </c>
      <c r="D1158">
        <f t="shared" si="220"/>
        <v>6.7816318044293892E-3</v>
      </c>
      <c r="E1158">
        <f t="shared" si="216"/>
        <v>1.1580777206276467E-3</v>
      </c>
      <c r="F1158">
        <f t="shared" si="221"/>
        <v>6.8046791394515971E-3</v>
      </c>
      <c r="G1158">
        <f t="shared" si="217"/>
        <v>1.1587485515642815E-3</v>
      </c>
      <c r="H1158">
        <f t="shared" si="222"/>
        <v>6.7816318044293892E-3</v>
      </c>
      <c r="I1158">
        <f t="shared" si="218"/>
        <v>1.1580777206276467E-3</v>
      </c>
      <c r="J1158" t="str">
        <f t="shared" si="223"/>
        <v/>
      </c>
      <c r="K1158" t="str">
        <f t="shared" si="219"/>
        <v/>
      </c>
      <c r="L1158">
        <f t="shared" si="224"/>
        <v>1.1580777206276467E-3</v>
      </c>
      <c r="M1158" t="str">
        <f t="shared" si="225"/>
        <v/>
      </c>
      <c r="N1158">
        <f>B1158/MAX(B$2:B1158)-1</f>
        <v>-0.10690296308904979</v>
      </c>
      <c r="O1158">
        <f>C1158/MAX(C$2:C1158)-1</f>
        <v>-0.16682738669238173</v>
      </c>
      <c r="P1158">
        <f t="shared" si="226"/>
        <v>-5.6077715021279895E-3</v>
      </c>
      <c r="Q1158">
        <f t="shared" si="227"/>
        <v>2.7831376950609464E-2</v>
      </c>
    </row>
    <row r="1159" spans="1:17">
      <c r="A1159" s="1">
        <v>35459</v>
      </c>
      <c r="B1159">
        <v>1373.73</v>
      </c>
      <c r="C1159">
        <v>8.68</v>
      </c>
      <c r="D1159">
        <f t="shared" si="220"/>
        <v>6.9834828537428117E-3</v>
      </c>
      <c r="E1159">
        <f t="shared" si="216"/>
        <v>4.6189458562944583E-3</v>
      </c>
      <c r="F1159">
        <f t="shared" si="221"/>
        <v>7.0079242323171087E-3</v>
      </c>
      <c r="G1159">
        <f t="shared" si="217"/>
        <v>4.6296296296295392E-3</v>
      </c>
      <c r="H1159">
        <f t="shared" si="222"/>
        <v>6.9834828537428117E-3</v>
      </c>
      <c r="I1159">
        <f t="shared" si="218"/>
        <v>4.6189458562944583E-3</v>
      </c>
      <c r="J1159" t="str">
        <f t="shared" si="223"/>
        <v/>
      </c>
      <c r="K1159" t="str">
        <f t="shared" si="219"/>
        <v/>
      </c>
      <c r="L1159">
        <f t="shared" si="224"/>
        <v>4.6189458562944583E-3</v>
      </c>
      <c r="M1159" t="str">
        <f t="shared" si="225"/>
        <v/>
      </c>
      <c r="N1159">
        <f>B1159/MAX(B$2:B1159)-1</f>
        <v>-0.10064420672227092</v>
      </c>
      <c r="O1159">
        <f>C1159/MAX(C$2:C1159)-1</f>
        <v>-0.16297010607521689</v>
      </c>
      <c r="P1159">
        <f t="shared" si="226"/>
        <v>-2.3617436819085569E-3</v>
      </c>
      <c r="Q1159">
        <f t="shared" si="227"/>
        <v>2.6559255474167445E-2</v>
      </c>
    </row>
    <row r="1160" spans="1:17">
      <c r="A1160" s="1">
        <v>35460</v>
      </c>
      <c r="B1160">
        <v>1366.01</v>
      </c>
      <c r="C1160">
        <v>8.75</v>
      </c>
      <c r="D1160">
        <f t="shared" si="220"/>
        <v>-5.6355861739781901E-3</v>
      </c>
      <c r="E1160">
        <f t="shared" si="216"/>
        <v>8.0321716972642527E-3</v>
      </c>
      <c r="F1160">
        <f t="shared" si="221"/>
        <v>-5.6197360471126334E-3</v>
      </c>
      <c r="G1160">
        <f t="shared" si="217"/>
        <v>8.0645161290322509E-3</v>
      </c>
      <c r="H1160" t="str">
        <f t="shared" si="222"/>
        <v/>
      </c>
      <c r="I1160">
        <f t="shared" si="218"/>
        <v>8.0321716972642527E-3</v>
      </c>
      <c r="J1160">
        <f t="shared" si="223"/>
        <v>-5.6355861739781901E-3</v>
      </c>
      <c r="K1160" t="str">
        <f t="shared" si="219"/>
        <v/>
      </c>
      <c r="L1160" t="str">
        <f t="shared" si="224"/>
        <v/>
      </c>
      <c r="M1160">
        <f t="shared" si="225"/>
        <v>8.0321716972642527E-3</v>
      </c>
      <c r="N1160">
        <f>B1160/MAX(B$2:B1160)-1</f>
        <v>-0.10569834889293339</v>
      </c>
      <c r="O1160">
        <f>C1160/MAX(C$2:C1160)-1</f>
        <v>-0.15621986499517837</v>
      </c>
      <c r="P1160">
        <f t="shared" si="226"/>
        <v>1.3761588672070779E-2</v>
      </c>
      <c r="Q1160">
        <f t="shared" si="227"/>
        <v>2.4404646219111755E-2</v>
      </c>
    </row>
    <row r="1161" spans="1:17">
      <c r="A1161" s="1">
        <v>35461</v>
      </c>
      <c r="B1161">
        <v>1373.47</v>
      </c>
      <c r="C1161">
        <v>8.77</v>
      </c>
      <c r="D1161">
        <f t="shared" si="220"/>
        <v>5.4463025391673792E-3</v>
      </c>
      <c r="E1161">
        <f t="shared" si="216"/>
        <v>2.2831060145685499E-3</v>
      </c>
      <c r="F1161">
        <f t="shared" si="221"/>
        <v>5.4611606064378648E-3</v>
      </c>
      <c r="G1161">
        <f t="shared" si="217"/>
        <v>2.2857142857142243E-3</v>
      </c>
      <c r="H1161">
        <f t="shared" si="222"/>
        <v>5.4463025391673792E-3</v>
      </c>
      <c r="I1161">
        <f t="shared" si="218"/>
        <v>2.2831060145685499E-3</v>
      </c>
      <c r="J1161" t="str">
        <f t="shared" si="223"/>
        <v/>
      </c>
      <c r="K1161" t="str">
        <f t="shared" si="219"/>
        <v/>
      </c>
      <c r="L1161">
        <f t="shared" si="224"/>
        <v>2.2831060145685499E-3</v>
      </c>
      <c r="M1161" t="str">
        <f t="shared" si="225"/>
        <v/>
      </c>
      <c r="N1161">
        <f>B1161/MAX(B$2:B1161)-1</f>
        <v>-0.10081442394563522</v>
      </c>
      <c r="O1161">
        <f>C1161/MAX(C$2:C1161)-1</f>
        <v>-0.15429122468659595</v>
      </c>
      <c r="P1161">
        <f t="shared" si="226"/>
        <v>-3.1581988893617519E-3</v>
      </c>
      <c r="Q1161">
        <f t="shared" si="227"/>
        <v>2.3805782015289635E-2</v>
      </c>
    </row>
    <row r="1162" spans="1:17">
      <c r="A1162" s="1">
        <v>35462</v>
      </c>
      <c r="B1162">
        <v>1349.47</v>
      </c>
      <c r="C1162">
        <v>8.67</v>
      </c>
      <c r="D1162">
        <f t="shared" si="220"/>
        <v>-1.7628461532088753E-2</v>
      </c>
      <c r="E1162">
        <f t="shared" si="216"/>
        <v>-1.1468015591641182E-2</v>
      </c>
      <c r="F1162">
        <f t="shared" si="221"/>
        <v>-1.747398923893495E-2</v>
      </c>
      <c r="G1162">
        <f t="shared" si="217"/>
        <v>-1.1402508551881407E-2</v>
      </c>
      <c r="H1162" t="str">
        <f t="shared" si="222"/>
        <v/>
      </c>
      <c r="I1162" t="str">
        <f t="shared" si="218"/>
        <v/>
      </c>
      <c r="J1162">
        <f t="shared" si="223"/>
        <v>-1.7628461532088753E-2</v>
      </c>
      <c r="K1162">
        <f t="shared" si="219"/>
        <v>-1.1468015591641182E-2</v>
      </c>
      <c r="L1162" t="str">
        <f t="shared" si="224"/>
        <v/>
      </c>
      <c r="M1162">
        <f t="shared" si="225"/>
        <v>-1.1468015591641182E-2</v>
      </c>
      <c r="N1162">
        <f>B1162/MAX(B$2:B1162)-1</f>
        <v>-0.11652678302541475</v>
      </c>
      <c r="O1162">
        <f>C1162/MAX(C$2:C1162)-1</f>
        <v>-0.16393442622950816</v>
      </c>
      <c r="P1162">
        <f t="shared" si="226"/>
        <v>6.1794605135701008E-3</v>
      </c>
      <c r="Q1162">
        <f t="shared" si="227"/>
        <v>2.6874496103198052E-2</v>
      </c>
    </row>
    <row r="1163" spans="1:17">
      <c r="A1163" s="1">
        <v>35465</v>
      </c>
      <c r="B1163">
        <v>1354.31</v>
      </c>
      <c r="C1163">
        <v>8.65</v>
      </c>
      <c r="D1163">
        <f t="shared" si="220"/>
        <v>3.5801767671857195E-3</v>
      </c>
      <c r="E1163">
        <f t="shared" si="216"/>
        <v>-2.3094698486625289E-3</v>
      </c>
      <c r="F1163">
        <f t="shared" si="221"/>
        <v>3.5865932551297774E-3</v>
      </c>
      <c r="G1163">
        <f t="shared" si="217"/>
        <v>-2.3068050749711633E-3</v>
      </c>
      <c r="H1163">
        <f t="shared" si="222"/>
        <v>3.5801767671857195E-3</v>
      </c>
      <c r="I1163" t="str">
        <f t="shared" si="218"/>
        <v/>
      </c>
      <c r="J1163" t="str">
        <f t="shared" si="223"/>
        <v/>
      </c>
      <c r="K1163">
        <f t="shared" si="219"/>
        <v>-2.3094698486625289E-3</v>
      </c>
      <c r="L1163">
        <f t="shared" si="224"/>
        <v>-2.3094698486625289E-3</v>
      </c>
      <c r="M1163" t="str">
        <f t="shared" si="225"/>
        <v/>
      </c>
      <c r="N1163">
        <f>B1163/MAX(B$2:B1163)-1</f>
        <v>-0.11335812394432598</v>
      </c>
      <c r="O1163">
        <f>C1163/MAX(C$2:C1163)-1</f>
        <v>-0.16586306653809058</v>
      </c>
      <c r="P1163">
        <f t="shared" si="226"/>
        <v>-5.8723366470906369E-3</v>
      </c>
      <c r="Q1163">
        <f t="shared" si="227"/>
        <v>2.7510556841419061E-2</v>
      </c>
    </row>
    <row r="1164" spans="1:17">
      <c r="A1164" s="1">
        <v>35466</v>
      </c>
      <c r="B1164">
        <v>1352.26</v>
      </c>
      <c r="C1164">
        <v>8.6300000000000008</v>
      </c>
      <c r="D1164">
        <f t="shared" si="220"/>
        <v>-1.5148327159572937E-3</v>
      </c>
      <c r="E1164">
        <f t="shared" si="216"/>
        <v>-2.3148158484513751E-3</v>
      </c>
      <c r="F1164">
        <f t="shared" si="221"/>
        <v>-1.5136859360116439E-3</v>
      </c>
      <c r="G1164">
        <f t="shared" si="217"/>
        <v>-2.3121387283236983E-3</v>
      </c>
      <c r="H1164" t="str">
        <f t="shared" si="222"/>
        <v/>
      </c>
      <c r="I1164" t="str">
        <f t="shared" si="218"/>
        <v/>
      </c>
      <c r="J1164">
        <f t="shared" si="223"/>
        <v>-1.5148327159572937E-3</v>
      </c>
      <c r="K1164">
        <f t="shared" si="219"/>
        <v>-2.3148158484513751E-3</v>
      </c>
      <c r="L1164" t="str">
        <f t="shared" si="224"/>
        <v/>
      </c>
      <c r="M1164">
        <f t="shared" si="225"/>
        <v>-2.3148158484513751E-3</v>
      </c>
      <c r="N1164">
        <f>B1164/MAX(B$2:B1164)-1</f>
        <v>-0.11470022128239044</v>
      </c>
      <c r="O1164">
        <f>C1164/MAX(C$2:C1164)-1</f>
        <v>-0.16779170684667299</v>
      </c>
      <c r="P1164">
        <f t="shared" si="226"/>
        <v>-7.9966323129876393E-4</v>
      </c>
      <c r="Q1164">
        <f t="shared" si="227"/>
        <v>2.8154056886519847E-2</v>
      </c>
    </row>
    <row r="1165" spans="1:17">
      <c r="A1165" s="1">
        <v>35467</v>
      </c>
      <c r="B1165">
        <v>1340.89</v>
      </c>
      <c r="C1165">
        <v>8.5399999999999991</v>
      </c>
      <c r="D1165">
        <f t="shared" si="220"/>
        <v>-8.4436942263544663E-3</v>
      </c>
      <c r="E1165">
        <f t="shared" si="216"/>
        <v>-1.0483497294858266E-2</v>
      </c>
      <c r="F1165">
        <f t="shared" si="221"/>
        <v>-8.4081463623858488E-3</v>
      </c>
      <c r="G1165">
        <f t="shared" si="217"/>
        <v>-1.0428736964078977E-2</v>
      </c>
      <c r="H1165" t="str">
        <f t="shared" si="222"/>
        <v/>
      </c>
      <c r="I1165" t="str">
        <f t="shared" si="218"/>
        <v/>
      </c>
      <c r="J1165">
        <f t="shared" si="223"/>
        <v>-8.4436942263544663E-3</v>
      </c>
      <c r="K1165">
        <f t="shared" si="219"/>
        <v>-1.0483497294858266E-2</v>
      </c>
      <c r="L1165" t="str">
        <f t="shared" si="224"/>
        <v/>
      </c>
      <c r="M1165">
        <f t="shared" si="225"/>
        <v>-1.0483497294858266E-2</v>
      </c>
      <c r="N1165">
        <f>B1165/MAX(B$2:B1165)-1</f>
        <v>-0.12214395139643586</v>
      </c>
      <c r="O1165">
        <f>C1165/MAX(C$2:C1165)-1</f>
        <v>-0.17647058823529416</v>
      </c>
      <c r="P1165">
        <f t="shared" si="226"/>
        <v>-2.0377240840379063E-3</v>
      </c>
      <c r="Q1165">
        <f t="shared" si="227"/>
        <v>3.1141868512110739E-2</v>
      </c>
    </row>
    <row r="1166" spans="1:17">
      <c r="A1166" s="1">
        <v>35468</v>
      </c>
      <c r="B1166">
        <v>1332.53</v>
      </c>
      <c r="C1166">
        <v>8.4600000000000009</v>
      </c>
      <c r="D1166">
        <f t="shared" si="220"/>
        <v>-6.254181722252429E-3</v>
      </c>
      <c r="E1166">
        <f t="shared" si="216"/>
        <v>-9.4118341823463698E-3</v>
      </c>
      <c r="F1166">
        <f t="shared" si="221"/>
        <v>-6.2346650359090816E-3</v>
      </c>
      <c r="G1166">
        <f t="shared" si="217"/>
        <v>-9.3676814988288282E-3</v>
      </c>
      <c r="H1166" t="str">
        <f t="shared" si="222"/>
        <v/>
      </c>
      <c r="I1166" t="str">
        <f t="shared" si="218"/>
        <v/>
      </c>
      <c r="J1166">
        <f t="shared" si="223"/>
        <v>-6.254181722252429E-3</v>
      </c>
      <c r="K1166">
        <f t="shared" si="219"/>
        <v>-9.4118341823463698E-3</v>
      </c>
      <c r="L1166" t="str">
        <f t="shared" si="224"/>
        <v/>
      </c>
      <c r="M1166">
        <f t="shared" si="225"/>
        <v>-9.4118341823463698E-3</v>
      </c>
      <c r="N1166">
        <f>B1166/MAX(B$2:B1166)-1</f>
        <v>-0.12761708980922581</v>
      </c>
      <c r="O1166">
        <f>C1166/MAX(C$2:C1166)-1</f>
        <v>-0.18418514946962372</v>
      </c>
      <c r="P1166">
        <f t="shared" si="226"/>
        <v>-3.1526723187954575E-3</v>
      </c>
      <c r="Q1166">
        <f t="shared" si="227"/>
        <v>3.3924169285147632E-2</v>
      </c>
    </row>
    <row r="1167" spans="1:17">
      <c r="A1167" s="1">
        <v>35469</v>
      </c>
      <c r="B1167">
        <v>1314.76</v>
      </c>
      <c r="C1167">
        <v>8.41</v>
      </c>
      <c r="D1167">
        <f t="shared" si="220"/>
        <v>-1.3425251408581335E-2</v>
      </c>
      <c r="E1167">
        <f t="shared" si="216"/>
        <v>-5.9276996332752888E-3</v>
      </c>
      <c r="F1167">
        <f t="shared" si="221"/>
        <v>-1.3335534659632442E-2</v>
      </c>
      <c r="G1167">
        <f t="shared" si="217"/>
        <v>-5.9101654846336338E-3</v>
      </c>
      <c r="H1167" t="str">
        <f t="shared" si="222"/>
        <v/>
      </c>
      <c r="I1167" t="str">
        <f t="shared" si="218"/>
        <v/>
      </c>
      <c r="J1167">
        <f t="shared" si="223"/>
        <v>-1.3425251408581335E-2</v>
      </c>
      <c r="K1167">
        <f t="shared" si="219"/>
        <v>-5.9276996332752888E-3</v>
      </c>
      <c r="L1167" t="str">
        <f t="shared" si="224"/>
        <v/>
      </c>
      <c r="M1167">
        <f t="shared" si="225"/>
        <v>-5.9276996332752888E-3</v>
      </c>
      <c r="N1167">
        <f>B1167/MAX(B$2:B1167)-1</f>
        <v>-0.13925078234454591</v>
      </c>
      <c r="O1167">
        <f>C1167/MAX(C$2:C1167)-1</f>
        <v>-0.18900675024107993</v>
      </c>
      <c r="P1167">
        <f t="shared" si="226"/>
        <v>7.5257287921455251E-3</v>
      </c>
      <c r="Q1167">
        <f t="shared" si="227"/>
        <v>3.5723551636693968E-2</v>
      </c>
    </row>
    <row r="1168" spans="1:17">
      <c r="A1168" s="1">
        <v>35472</v>
      </c>
      <c r="B1168">
        <v>1330.31</v>
      </c>
      <c r="C1168">
        <v>8.49</v>
      </c>
      <c r="D1168">
        <f t="shared" si="220"/>
        <v>1.1757858313737482E-2</v>
      </c>
      <c r="E1168">
        <f t="shared" si="216"/>
        <v>9.4675263383993645E-3</v>
      </c>
      <c r="F1168">
        <f t="shared" si="221"/>
        <v>1.1827253643250435E-2</v>
      </c>
      <c r="G1168">
        <f t="shared" si="217"/>
        <v>9.5124851367420771E-3</v>
      </c>
      <c r="H1168">
        <f t="shared" si="222"/>
        <v>1.1757858313737482E-2</v>
      </c>
      <c r="I1168">
        <f t="shared" si="218"/>
        <v>9.4675263383993645E-3</v>
      </c>
      <c r="J1168" t="str">
        <f t="shared" si="223"/>
        <v/>
      </c>
      <c r="K1168" t="str">
        <f t="shared" si="219"/>
        <v/>
      </c>
      <c r="L1168">
        <f t="shared" si="224"/>
        <v>9.4675263383993645E-3</v>
      </c>
      <c r="M1168" t="str">
        <f t="shared" si="225"/>
        <v/>
      </c>
      <c r="N1168">
        <f>B1168/MAX(B$2:B1168)-1</f>
        <v>-0.1290704830241054</v>
      </c>
      <c r="O1168">
        <f>C1168/MAX(C$2:C1168)-1</f>
        <v>-0.18129218900675015</v>
      </c>
      <c r="P1168">
        <f t="shared" si="226"/>
        <v>-2.2877111662822358E-3</v>
      </c>
      <c r="Q1168">
        <f t="shared" si="227"/>
        <v>3.2866857794859219E-2</v>
      </c>
    </row>
    <row r="1169" spans="1:17">
      <c r="A1169" s="1">
        <v>35473</v>
      </c>
      <c r="B1169">
        <v>1318.8</v>
      </c>
      <c r="C1169">
        <v>8.4499999999999993</v>
      </c>
      <c r="D1169">
        <f t="shared" si="220"/>
        <v>-8.6897655654364792E-3</v>
      </c>
      <c r="E1169">
        <f t="shared" si="216"/>
        <v>-4.7225589541736142E-3</v>
      </c>
      <c r="F1169">
        <f t="shared" si="221"/>
        <v>-8.6521186791048699E-3</v>
      </c>
      <c r="G1169">
        <f t="shared" si="217"/>
        <v>-4.7114252061249973E-3</v>
      </c>
      <c r="H1169" t="str">
        <f t="shared" si="222"/>
        <v/>
      </c>
      <c r="I1169" t="str">
        <f t="shared" si="218"/>
        <v/>
      </c>
      <c r="J1169">
        <f t="shared" si="223"/>
        <v>-8.6897655654364792E-3</v>
      </c>
      <c r="K1169">
        <f t="shared" si="219"/>
        <v>-4.7225589541736142E-3</v>
      </c>
      <c r="L1169" t="str">
        <f t="shared" si="224"/>
        <v/>
      </c>
      <c r="M1169">
        <f t="shared" si="225"/>
        <v>-4.7225589541736142E-3</v>
      </c>
      <c r="N1169">
        <f>B1169/MAX(B$2:B1169)-1</f>
        <v>-0.13660586856611634</v>
      </c>
      <c r="O1169">
        <f>C1169/MAX(C$2:C1169)-1</f>
        <v>-0.1851494696239151</v>
      </c>
      <c r="P1169">
        <f t="shared" si="226"/>
        <v>3.9750863922050073E-3</v>
      </c>
      <c r="Q1169">
        <f t="shared" si="227"/>
        <v>3.4280326102017061E-2</v>
      </c>
    </row>
    <row r="1170" spans="1:17">
      <c r="A1170" s="1">
        <v>35474</v>
      </c>
      <c r="B1170">
        <v>1315.92</v>
      </c>
      <c r="C1170">
        <v>8.3800000000000008</v>
      </c>
      <c r="D1170">
        <f t="shared" si="220"/>
        <v>-2.1861914336732263E-3</v>
      </c>
      <c r="E1170">
        <f t="shared" si="216"/>
        <v>-8.3185268750906472E-3</v>
      </c>
      <c r="F1170">
        <f t="shared" si="221"/>
        <v>-2.1838034576887599E-3</v>
      </c>
      <c r="G1170">
        <f t="shared" si="217"/>
        <v>-8.2840236686388957E-3</v>
      </c>
      <c r="H1170" t="str">
        <f t="shared" si="222"/>
        <v/>
      </c>
      <c r="I1170" t="str">
        <f t="shared" si="218"/>
        <v/>
      </c>
      <c r="J1170">
        <f t="shared" si="223"/>
        <v>-2.1861914336732263E-3</v>
      </c>
      <c r="K1170">
        <f t="shared" si="219"/>
        <v>-8.3185268750906472E-3</v>
      </c>
      <c r="L1170" t="str">
        <f t="shared" si="224"/>
        <v/>
      </c>
      <c r="M1170">
        <f t="shared" si="225"/>
        <v>-8.3185268750906472E-3</v>
      </c>
      <c r="N1170">
        <f>B1170/MAX(B$2:B1170)-1</f>
        <v>-0.13849135165568982</v>
      </c>
      <c r="O1170">
        <f>C1170/MAX(C$2:C1170)-1</f>
        <v>-0.19189971070395362</v>
      </c>
      <c r="P1170">
        <f t="shared" si="226"/>
        <v>-6.1135710485448191E-3</v>
      </c>
      <c r="Q1170">
        <f t="shared" si="227"/>
        <v>3.6825498968261094E-2</v>
      </c>
    </row>
    <row r="1171" spans="1:17">
      <c r="A1171" s="1">
        <v>35475</v>
      </c>
      <c r="B1171">
        <v>1326.61</v>
      </c>
      <c r="C1171">
        <v>8.3800000000000008</v>
      </c>
      <c r="D1171">
        <f t="shared" si="220"/>
        <v>8.0907753663812948E-3</v>
      </c>
      <c r="E1171">
        <f t="shared" si="216"/>
        <v>0</v>
      </c>
      <c r="F1171">
        <f t="shared" si="221"/>
        <v>8.1235941394612876E-3</v>
      </c>
      <c r="G1171">
        <f t="shared" si="217"/>
        <v>0</v>
      </c>
      <c r="H1171">
        <f t="shared" si="222"/>
        <v>8.0907753663812948E-3</v>
      </c>
      <c r="I1171" t="str">
        <f t="shared" si="218"/>
        <v/>
      </c>
      <c r="J1171" t="str">
        <f t="shared" si="223"/>
        <v/>
      </c>
      <c r="K1171" t="str">
        <f t="shared" si="219"/>
        <v/>
      </c>
      <c r="L1171">
        <f t="shared" si="224"/>
        <v>0</v>
      </c>
      <c r="M1171" t="str">
        <f t="shared" si="225"/>
        <v/>
      </c>
      <c r="N1171">
        <f>B1171/MAX(B$2:B1171)-1</f>
        <v>-0.13149280504890482</v>
      </c>
      <c r="O1171">
        <f>C1171/MAX(C$2:C1171)-1</f>
        <v>-0.19189971070395362</v>
      </c>
      <c r="P1171">
        <f t="shared" si="226"/>
        <v>-8.0581331363399622E-3</v>
      </c>
      <c r="Q1171">
        <f t="shared" si="227"/>
        <v>3.6825498968261094E-2</v>
      </c>
    </row>
    <row r="1172" spans="1:17">
      <c r="A1172" s="1">
        <v>35476</v>
      </c>
      <c r="B1172">
        <v>1301.53</v>
      </c>
      <c r="C1172">
        <v>8.31</v>
      </c>
      <c r="D1172">
        <f t="shared" si="220"/>
        <v>-1.9086320634772405E-2</v>
      </c>
      <c r="E1172">
        <f t="shared" si="216"/>
        <v>-8.3883056266348555E-3</v>
      </c>
      <c r="F1172">
        <f t="shared" si="221"/>
        <v>-1.890533012716622E-2</v>
      </c>
      <c r="G1172">
        <f t="shared" si="217"/>
        <v>-8.3532219570405797E-3</v>
      </c>
      <c r="H1172" t="str">
        <f t="shared" si="222"/>
        <v/>
      </c>
      <c r="I1172" t="str">
        <f t="shared" si="218"/>
        <v/>
      </c>
      <c r="J1172">
        <f t="shared" si="223"/>
        <v>-1.9086320634772405E-2</v>
      </c>
      <c r="K1172">
        <f t="shared" si="219"/>
        <v>-8.3883056266348555E-3</v>
      </c>
      <c r="L1172" t="str">
        <f t="shared" si="224"/>
        <v/>
      </c>
      <c r="M1172">
        <f t="shared" si="225"/>
        <v>-8.3883056266348555E-3</v>
      </c>
      <c r="N1172">
        <f>B1172/MAX(B$2:B1172)-1</f>
        <v>-0.14791222028727435</v>
      </c>
      <c r="O1172">
        <f>C1172/MAX(C$2:C1172)-1</f>
        <v>-0.19864995178399214</v>
      </c>
      <c r="P1172">
        <f t="shared" si="226"/>
        <v>1.075544337784784E-2</v>
      </c>
      <c r="Q1172">
        <f t="shared" si="227"/>
        <v>3.9461803343782402E-2</v>
      </c>
    </row>
    <row r="1173" spans="1:17">
      <c r="A1173" s="1">
        <v>35480</v>
      </c>
      <c r="B1173">
        <v>1278.94</v>
      </c>
      <c r="C1173">
        <v>8.2100000000000009</v>
      </c>
      <c r="D1173">
        <f t="shared" si="220"/>
        <v>-1.750888566678116E-2</v>
      </c>
      <c r="E1173">
        <f t="shared" si="216"/>
        <v>-1.210668540301988E-2</v>
      </c>
      <c r="F1173">
        <f t="shared" si="221"/>
        <v>-1.7356495816462147E-2</v>
      </c>
      <c r="G1173">
        <f t="shared" si="217"/>
        <v>-1.203369434416357E-2</v>
      </c>
      <c r="H1173" t="str">
        <f t="shared" si="222"/>
        <v/>
      </c>
      <c r="I1173" t="str">
        <f t="shared" si="218"/>
        <v/>
      </c>
      <c r="J1173">
        <f t="shared" si="223"/>
        <v>-1.750888566678116E-2</v>
      </c>
      <c r="K1173">
        <f t="shared" si="219"/>
        <v>-1.210668540301988E-2</v>
      </c>
      <c r="L1173" t="str">
        <f t="shared" si="224"/>
        <v/>
      </c>
      <c r="M1173">
        <f t="shared" si="225"/>
        <v>-1.210668540301988E-2</v>
      </c>
      <c r="N1173">
        <f>B1173/MAX(B$2:B1173)-1</f>
        <v>-0.1627014782711167</v>
      </c>
      <c r="O1173">
        <f>C1173/MAX(C$2:C1173)-1</f>
        <v>-0.20829315332690435</v>
      </c>
      <c r="P1173">
        <f t="shared" si="226"/>
        <v>5.4168184592247037E-3</v>
      </c>
      <c r="Q1173">
        <f t="shared" si="227"/>
        <v>4.3386037722865284E-2</v>
      </c>
    </row>
    <row r="1174" spans="1:17">
      <c r="A1174" s="1">
        <v>35481</v>
      </c>
      <c r="B1174">
        <v>1255.27</v>
      </c>
      <c r="C1174">
        <v>8.1300000000000008</v>
      </c>
      <c r="D1174">
        <f t="shared" si="220"/>
        <v>-1.868092095978631E-2</v>
      </c>
      <c r="E1174">
        <f t="shared" si="216"/>
        <v>-9.7919999046176508E-3</v>
      </c>
      <c r="F1174">
        <f t="shared" si="221"/>
        <v>-1.8507514035060346E-2</v>
      </c>
      <c r="G1174">
        <f t="shared" si="217"/>
        <v>-9.74421437271622E-3</v>
      </c>
      <c r="H1174" t="str">
        <f t="shared" si="222"/>
        <v/>
      </c>
      <c r="I1174" t="str">
        <f t="shared" si="218"/>
        <v/>
      </c>
      <c r="J1174">
        <f t="shared" si="223"/>
        <v>-1.868092095978631E-2</v>
      </c>
      <c r="K1174">
        <f t="shared" si="219"/>
        <v>-9.7919999046176508E-3</v>
      </c>
      <c r="L1174" t="str">
        <f t="shared" si="224"/>
        <v/>
      </c>
      <c r="M1174">
        <f t="shared" si="225"/>
        <v>-9.7919999046176508E-3</v>
      </c>
      <c r="N1174">
        <f>B1174/MAX(B$2:B1174)-1</f>
        <v>-0.17819779241354927</v>
      </c>
      <c r="O1174">
        <f>C1174/MAX(C$2:C1174)-1</f>
        <v>-0.21600771456123424</v>
      </c>
      <c r="P1174">
        <f t="shared" si="226"/>
        <v>8.9285448311187121E-3</v>
      </c>
      <c r="Q1174">
        <f t="shared" si="227"/>
        <v>4.6659332749967648E-2</v>
      </c>
    </row>
    <row r="1175" spans="1:17">
      <c r="A1175" s="1">
        <v>35482</v>
      </c>
      <c r="B1175">
        <v>1252.82</v>
      </c>
      <c r="C1175">
        <v>8.08</v>
      </c>
      <c r="D1175">
        <f t="shared" si="220"/>
        <v>-1.9536785197305554E-3</v>
      </c>
      <c r="E1175">
        <f t="shared" si="216"/>
        <v>-6.1690510267153522E-3</v>
      </c>
      <c r="F1175">
        <f t="shared" si="221"/>
        <v>-1.951771332064034E-3</v>
      </c>
      <c r="G1175">
        <f t="shared" si="217"/>
        <v>-6.1500615006151449E-3</v>
      </c>
      <c r="H1175" t="str">
        <f t="shared" si="222"/>
        <v/>
      </c>
      <c r="I1175" t="str">
        <f t="shared" si="218"/>
        <v/>
      </c>
      <c r="J1175">
        <f t="shared" si="223"/>
        <v>-1.9536785197305554E-3</v>
      </c>
      <c r="K1175">
        <f t="shared" si="219"/>
        <v>-6.1690510267153522E-3</v>
      </c>
      <c r="L1175" t="str">
        <f t="shared" si="224"/>
        <v/>
      </c>
      <c r="M1175">
        <f t="shared" si="225"/>
        <v>-6.1690510267153522E-3</v>
      </c>
      <c r="N1175">
        <f>B1175/MAX(B$2:B1175)-1</f>
        <v>-0.17980176240294354</v>
      </c>
      <c r="O1175">
        <f>C1175/MAX(C$2:C1175)-1</f>
        <v>-0.22082931533269035</v>
      </c>
      <c r="P1175">
        <f t="shared" si="226"/>
        <v>-4.2065002952356156E-3</v>
      </c>
      <c r="Q1175">
        <f t="shared" si="227"/>
        <v>4.8765586510304784E-2</v>
      </c>
    </row>
    <row r="1176" spans="1:17">
      <c r="A1176" s="1">
        <v>35483</v>
      </c>
      <c r="B1176">
        <v>1245.8599999999999</v>
      </c>
      <c r="C1176">
        <v>8.0500000000000007</v>
      </c>
      <c r="D1176">
        <f t="shared" si="220"/>
        <v>-5.5709558651842886E-3</v>
      </c>
      <c r="E1176">
        <f t="shared" si="216"/>
        <v>-3.7197811025319006E-3</v>
      </c>
      <c r="F1176">
        <f t="shared" si="221"/>
        <v>-5.5554668667486817E-3</v>
      </c>
      <c r="G1176">
        <f t="shared" si="217"/>
        <v>-3.7128712871286051E-3</v>
      </c>
      <c r="H1176" t="str">
        <f t="shared" si="222"/>
        <v/>
      </c>
      <c r="I1176" t="str">
        <f t="shared" si="218"/>
        <v/>
      </c>
      <c r="J1176">
        <f t="shared" si="223"/>
        <v>-5.5709558651842886E-3</v>
      </c>
      <c r="K1176">
        <f t="shared" si="219"/>
        <v>-3.7197811025319006E-3</v>
      </c>
      <c r="L1176" t="str">
        <f t="shared" si="224"/>
        <v/>
      </c>
      <c r="M1176">
        <f t="shared" si="225"/>
        <v>-3.7197811025319006E-3</v>
      </c>
      <c r="N1176">
        <f>B1176/MAX(B$2:B1176)-1</f>
        <v>-0.18435834653607963</v>
      </c>
      <c r="O1176">
        <f>C1176/MAX(C$2:C1176)-1</f>
        <v>-0.22372227579556403</v>
      </c>
      <c r="P1176">
        <f t="shared" si="226"/>
        <v>1.852889244425171E-3</v>
      </c>
      <c r="Q1176">
        <f t="shared" si="227"/>
        <v>5.0051656687146416E-2</v>
      </c>
    </row>
    <row r="1177" spans="1:17">
      <c r="A1177" s="1">
        <v>35486</v>
      </c>
      <c r="B1177">
        <v>1267.6500000000001</v>
      </c>
      <c r="C1177">
        <v>8.08</v>
      </c>
      <c r="D1177">
        <f t="shared" si="220"/>
        <v>1.7338738174571561E-2</v>
      </c>
      <c r="E1177">
        <f t="shared" si="216"/>
        <v>3.7197811025318607E-3</v>
      </c>
      <c r="F1177">
        <f t="shared" si="221"/>
        <v>1.7489926637021869E-2</v>
      </c>
      <c r="G1177">
        <f t="shared" si="217"/>
        <v>3.7267080745340131E-3</v>
      </c>
      <c r="H1177">
        <f t="shared" si="222"/>
        <v>1.7338738174571561E-2</v>
      </c>
      <c r="I1177">
        <f t="shared" si="218"/>
        <v>3.7197811025318607E-3</v>
      </c>
      <c r="J1177" t="str">
        <f t="shared" si="223"/>
        <v/>
      </c>
      <c r="K1177" t="str">
        <f t="shared" si="219"/>
        <v/>
      </c>
      <c r="L1177">
        <f t="shared" si="224"/>
        <v>3.7197811025318607E-3</v>
      </c>
      <c r="M1177" t="str">
        <f t="shared" si="225"/>
        <v/>
      </c>
      <c r="N1177">
        <f>B1177/MAX(B$2:B1177)-1</f>
        <v>-0.17009283385489637</v>
      </c>
      <c r="O1177">
        <f>C1177/MAX(C$2:C1177)-1</f>
        <v>-0.22082931533269035</v>
      </c>
      <c r="P1177">
        <f t="shared" si="226"/>
        <v>-1.3526638644942302E-2</v>
      </c>
      <c r="Q1177">
        <f t="shared" si="227"/>
        <v>4.8765586510304784E-2</v>
      </c>
    </row>
    <row r="1178" spans="1:17">
      <c r="A1178" s="1">
        <v>35487</v>
      </c>
      <c r="B1178">
        <v>1257.94</v>
      </c>
      <c r="C1178">
        <v>8.1300000000000008</v>
      </c>
      <c r="D1178">
        <f t="shared" si="220"/>
        <v>-7.6893302892232628E-3</v>
      </c>
      <c r="E1178">
        <f t="shared" si="216"/>
        <v>6.1690510267153279E-3</v>
      </c>
      <c r="F1178">
        <f t="shared" si="221"/>
        <v>-7.6598430166056053E-3</v>
      </c>
      <c r="G1178">
        <f t="shared" si="217"/>
        <v>6.1881188118813046E-3</v>
      </c>
      <c r="H1178" t="str">
        <f t="shared" si="222"/>
        <v/>
      </c>
      <c r="I1178">
        <f t="shared" si="218"/>
        <v>6.1690510267153279E-3</v>
      </c>
      <c r="J1178">
        <f t="shared" si="223"/>
        <v>-7.6893302892232628E-3</v>
      </c>
      <c r="K1178" t="str">
        <f t="shared" si="219"/>
        <v/>
      </c>
      <c r="L1178" t="str">
        <f t="shared" si="224"/>
        <v/>
      </c>
      <c r="M1178">
        <f t="shared" si="225"/>
        <v>6.1690510267153279E-3</v>
      </c>
      <c r="N1178">
        <f>B1178/MAX(B$2:B1178)-1</f>
        <v>-0.17644979246592385</v>
      </c>
      <c r="O1178">
        <f>C1178/MAX(C$2:C1178)-1</f>
        <v>-0.21600771456123424</v>
      </c>
      <c r="P1178">
        <f t="shared" si="226"/>
        <v>1.3954853818052948E-2</v>
      </c>
      <c r="Q1178">
        <f t="shared" si="227"/>
        <v>4.6659332749967648E-2</v>
      </c>
    </row>
    <row r="1179" spans="1:17">
      <c r="A1179" s="1">
        <v>35488</v>
      </c>
      <c r="B1179">
        <v>1239.94</v>
      </c>
      <c r="C1179">
        <v>8.08</v>
      </c>
      <c r="D1179">
        <f t="shared" si="220"/>
        <v>-1.4412471037762728E-2</v>
      </c>
      <c r="E1179">
        <f t="shared" si="216"/>
        <v>-6.1690510267153522E-3</v>
      </c>
      <c r="F1179">
        <f t="shared" si="221"/>
        <v>-1.4309108542537752E-2</v>
      </c>
      <c r="G1179">
        <f t="shared" si="217"/>
        <v>-6.1500615006151449E-3</v>
      </c>
      <c r="H1179" t="str">
        <f t="shared" si="222"/>
        <v/>
      </c>
      <c r="I1179" t="str">
        <f t="shared" si="218"/>
        <v/>
      </c>
      <c r="J1179">
        <f t="shared" si="223"/>
        <v>-1.4412471037762728E-2</v>
      </c>
      <c r="K1179">
        <f t="shared" si="219"/>
        <v>-6.1690510267153522E-3</v>
      </c>
      <c r="L1179" t="str">
        <f t="shared" si="224"/>
        <v/>
      </c>
      <c r="M1179">
        <f t="shared" si="225"/>
        <v>-6.1690510267153522E-3</v>
      </c>
      <c r="N1179">
        <f>B1179/MAX(B$2:B1179)-1</f>
        <v>-0.18823406177575841</v>
      </c>
      <c r="O1179">
        <f>C1179/MAX(C$2:C1179)-1</f>
        <v>-0.22082931533269035</v>
      </c>
      <c r="P1179">
        <f t="shared" si="226"/>
        <v>8.2774905527009945E-3</v>
      </c>
      <c r="Q1179">
        <f t="shared" si="227"/>
        <v>4.8765586510304784E-2</v>
      </c>
    </row>
    <row r="1180" spans="1:17">
      <c r="A1180" s="1">
        <v>35489</v>
      </c>
      <c r="B1180">
        <v>1241.23</v>
      </c>
      <c r="C1180">
        <v>8.08</v>
      </c>
      <c r="D1180">
        <f t="shared" si="220"/>
        <v>1.0398321084283263E-3</v>
      </c>
      <c r="E1180">
        <f t="shared" si="216"/>
        <v>0</v>
      </c>
      <c r="F1180">
        <f t="shared" si="221"/>
        <v>1.0403729212704604E-3</v>
      </c>
      <c r="G1180">
        <f t="shared" si="217"/>
        <v>0</v>
      </c>
      <c r="H1180">
        <f t="shared" si="222"/>
        <v>1.0398321084283263E-3</v>
      </c>
      <c r="I1180" t="str">
        <f t="shared" si="218"/>
        <v/>
      </c>
      <c r="J1180" t="str">
        <f t="shared" si="223"/>
        <v/>
      </c>
      <c r="K1180" t="str">
        <f t="shared" si="219"/>
        <v/>
      </c>
      <c r="L1180">
        <f t="shared" si="224"/>
        <v>0</v>
      </c>
      <c r="M1180" t="str">
        <f t="shared" si="225"/>
        <v/>
      </c>
      <c r="N1180">
        <f>B1180/MAX(B$2:B1180)-1</f>
        <v>-0.18738952247522034</v>
      </c>
      <c r="O1180">
        <f>C1180/MAX(C$2:C1180)-1</f>
        <v>-0.22082931533269035</v>
      </c>
      <c r="P1180">
        <f t="shared" si="226"/>
        <v>-1.0392916703593214E-3</v>
      </c>
      <c r="Q1180">
        <f t="shared" si="227"/>
        <v>4.8765586510304784E-2</v>
      </c>
    </row>
    <row r="1181" spans="1:17">
      <c r="A1181" s="1">
        <v>35490</v>
      </c>
      <c r="B1181">
        <v>1234.18</v>
      </c>
      <c r="C1181">
        <v>8.0500000000000007</v>
      </c>
      <c r="D1181">
        <f t="shared" si="220"/>
        <v>-5.6960415134154176E-3</v>
      </c>
      <c r="E1181">
        <f t="shared" si="216"/>
        <v>-3.7197811025319006E-3</v>
      </c>
      <c r="F1181">
        <f t="shared" si="221"/>
        <v>-5.6798498263818109E-3</v>
      </c>
      <c r="G1181">
        <f t="shared" si="217"/>
        <v>-3.7128712871286051E-3</v>
      </c>
      <c r="H1181" t="str">
        <f t="shared" si="222"/>
        <v/>
      </c>
      <c r="I1181" t="str">
        <f t="shared" si="218"/>
        <v/>
      </c>
      <c r="J1181">
        <f t="shared" si="223"/>
        <v>-5.6960415134154176E-3</v>
      </c>
      <c r="K1181">
        <f t="shared" si="219"/>
        <v>-3.7197811025319006E-3</v>
      </c>
      <c r="L1181" t="str">
        <f t="shared" si="224"/>
        <v/>
      </c>
      <c r="M1181">
        <f t="shared" si="225"/>
        <v>-3.7197811025319006E-3</v>
      </c>
      <c r="N1181">
        <f>B1181/MAX(B$2:B1181)-1</f>
        <v>-0.19200502795490548</v>
      </c>
      <c r="O1181">
        <f>C1181/MAX(C$2:C1181)-1</f>
        <v>-0.22372227579556403</v>
      </c>
      <c r="P1181">
        <f t="shared" si="226"/>
        <v>1.9782145005406981E-3</v>
      </c>
      <c r="Q1181">
        <f t="shared" si="227"/>
        <v>5.0051656687146416E-2</v>
      </c>
    </row>
    <row r="1182" spans="1:17">
      <c r="A1182" s="1">
        <v>35493</v>
      </c>
      <c r="B1182">
        <v>1241.4100000000001</v>
      </c>
      <c r="C1182">
        <v>8.07</v>
      </c>
      <c r="D1182">
        <f t="shared" si="220"/>
        <v>5.8410484417784634E-3</v>
      </c>
      <c r="E1182">
        <f t="shared" si="216"/>
        <v>2.481390851385476E-3</v>
      </c>
      <c r="F1182">
        <f t="shared" si="221"/>
        <v>5.8581406277853354E-3</v>
      </c>
      <c r="G1182">
        <f t="shared" si="217"/>
        <v>2.4844720496894901E-3</v>
      </c>
      <c r="H1182">
        <f t="shared" si="222"/>
        <v>5.8410484417784634E-3</v>
      </c>
      <c r="I1182">
        <f t="shared" si="218"/>
        <v>2.481390851385476E-3</v>
      </c>
      <c r="J1182" t="str">
        <f t="shared" si="223"/>
        <v/>
      </c>
      <c r="K1182" t="str">
        <f t="shared" si="219"/>
        <v/>
      </c>
      <c r="L1182">
        <f t="shared" si="224"/>
        <v>2.481390851385476E-3</v>
      </c>
      <c r="M1182" t="str">
        <f t="shared" si="225"/>
        <v/>
      </c>
      <c r="N1182">
        <f>B1182/MAX(B$2:B1182)-1</f>
        <v>-0.18727167978212189</v>
      </c>
      <c r="O1182">
        <f>C1182/MAX(C$2:C1182)-1</f>
        <v>-0.22179363548698161</v>
      </c>
      <c r="P1182">
        <f t="shared" si="226"/>
        <v>-3.3540202557691412E-3</v>
      </c>
      <c r="Q1182">
        <f t="shared" si="227"/>
        <v>4.9192416742532066E-2</v>
      </c>
    </row>
    <row r="1183" spans="1:17">
      <c r="A1183" s="1">
        <v>35494</v>
      </c>
      <c r="B1183">
        <v>1253.8</v>
      </c>
      <c r="C1183">
        <v>8.18</v>
      </c>
      <c r="D1183">
        <f t="shared" si="220"/>
        <v>9.9311094714618839E-3</v>
      </c>
      <c r="E1183">
        <f t="shared" si="216"/>
        <v>1.3538668332798265E-2</v>
      </c>
      <c r="F1183">
        <f t="shared" si="221"/>
        <v>9.9805865910536085E-3</v>
      </c>
      <c r="G1183">
        <f t="shared" si="217"/>
        <v>1.3630731102850069E-2</v>
      </c>
      <c r="H1183">
        <f t="shared" si="222"/>
        <v>9.9311094714618839E-3</v>
      </c>
      <c r="I1183">
        <f t="shared" si="218"/>
        <v>1.3538668332798265E-2</v>
      </c>
      <c r="J1183" t="str">
        <f t="shared" si="223"/>
        <v/>
      </c>
      <c r="K1183" t="str">
        <f t="shared" si="219"/>
        <v/>
      </c>
      <c r="L1183">
        <f t="shared" si="224"/>
        <v>1.3538668332798265E-2</v>
      </c>
      <c r="M1183" t="str">
        <f t="shared" si="225"/>
        <v/>
      </c>
      <c r="N1183">
        <f>B1183/MAX(B$2:B1183)-1</f>
        <v>-0.17916017440718579</v>
      </c>
      <c r="O1183">
        <f>C1183/MAX(C$2:C1183)-1</f>
        <v>-0.21118611378977814</v>
      </c>
      <c r="P1183">
        <f t="shared" si="226"/>
        <v>3.6140739339520778E-3</v>
      </c>
      <c r="Q1183">
        <f t="shared" si="227"/>
        <v>4.4599574657629121E-2</v>
      </c>
    </row>
    <row r="1184" spans="1:17">
      <c r="A1184" s="1">
        <v>35495</v>
      </c>
      <c r="B1184">
        <v>1261.8900000000001</v>
      </c>
      <c r="C1184">
        <v>8.17</v>
      </c>
      <c r="D1184">
        <f t="shared" si="220"/>
        <v>6.4316572293915486E-3</v>
      </c>
      <c r="E1184">
        <f t="shared" si="216"/>
        <v>-1.223241742744094E-3</v>
      </c>
      <c r="F1184">
        <f t="shared" si="221"/>
        <v>6.4523847503590304E-3</v>
      </c>
      <c r="G1184">
        <f t="shared" si="217"/>
        <v>-1.2224938875304847E-3</v>
      </c>
      <c r="H1184">
        <f t="shared" si="222"/>
        <v>6.4316572293915486E-3</v>
      </c>
      <c r="I1184" t="str">
        <f t="shared" si="218"/>
        <v/>
      </c>
      <c r="J1184" t="str">
        <f t="shared" si="223"/>
        <v/>
      </c>
      <c r="K1184">
        <f t="shared" si="219"/>
        <v>-1.223241742744094E-3</v>
      </c>
      <c r="L1184">
        <f t="shared" si="224"/>
        <v>-1.223241742744094E-3</v>
      </c>
      <c r="M1184" t="str">
        <f t="shared" si="225"/>
        <v/>
      </c>
      <c r="N1184">
        <f>B1184/MAX(B$2:B1184)-1</f>
        <v>-0.17386380003404345</v>
      </c>
      <c r="O1184">
        <f>C1184/MAX(C$2:C1184)-1</f>
        <v>-0.21215043394406941</v>
      </c>
      <c r="P1184">
        <f t="shared" si="226"/>
        <v>-7.6256748497776083E-3</v>
      </c>
      <c r="Q1184">
        <f t="shared" si="227"/>
        <v>4.5007806622656958E-2</v>
      </c>
    </row>
    <row r="1185" spans="1:17">
      <c r="A1185" s="1">
        <v>35496</v>
      </c>
      <c r="B1185">
        <v>1264.74</v>
      </c>
      <c r="C1185">
        <v>8.18</v>
      </c>
      <c r="D1185">
        <f t="shared" si="220"/>
        <v>2.2559703705987118E-3</v>
      </c>
      <c r="E1185">
        <f t="shared" si="216"/>
        <v>1.2232417427442321E-3</v>
      </c>
      <c r="F1185">
        <f t="shared" si="221"/>
        <v>2.2585169864250965E-3</v>
      </c>
      <c r="G1185">
        <f t="shared" si="217"/>
        <v>1.223990208078396E-3</v>
      </c>
      <c r="H1185">
        <f t="shared" si="222"/>
        <v>2.2559703705987118E-3</v>
      </c>
      <c r="I1185">
        <f t="shared" si="218"/>
        <v>1.2232417427442321E-3</v>
      </c>
      <c r="J1185" t="str">
        <f t="shared" si="223"/>
        <v/>
      </c>
      <c r="K1185" t="str">
        <f t="shared" si="219"/>
        <v/>
      </c>
      <c r="L1185">
        <f t="shared" si="224"/>
        <v>1.2232417427442321E-3</v>
      </c>
      <c r="M1185" t="str">
        <f t="shared" si="225"/>
        <v/>
      </c>
      <c r="N1185">
        <f>B1185/MAX(B$2:B1185)-1</f>
        <v>-0.17199795739331969</v>
      </c>
      <c r="O1185">
        <f>C1185/MAX(C$2:C1185)-1</f>
        <v>-0.21118611378977814</v>
      </c>
      <c r="P1185">
        <f t="shared" si="226"/>
        <v>-1.032195547170156E-3</v>
      </c>
      <c r="Q1185">
        <f t="shared" si="227"/>
        <v>4.4599574657629121E-2</v>
      </c>
    </row>
    <row r="1186" spans="1:17">
      <c r="A1186" s="1">
        <v>35497</v>
      </c>
      <c r="B1186">
        <v>1233.42</v>
      </c>
      <c r="C1186">
        <v>8.11</v>
      </c>
      <c r="D1186">
        <f t="shared" si="220"/>
        <v>-2.5075768674221666E-2</v>
      </c>
      <c r="E1186">
        <f t="shared" si="216"/>
        <v>-8.5942824873341452E-3</v>
      </c>
      <c r="F1186">
        <f t="shared" si="221"/>
        <v>-2.4763983111153243E-2</v>
      </c>
      <c r="G1186">
        <f t="shared" si="217"/>
        <v>-8.5574572127139481E-3</v>
      </c>
      <c r="H1186" t="str">
        <f t="shared" si="222"/>
        <v/>
      </c>
      <c r="I1186" t="str">
        <f t="shared" si="218"/>
        <v/>
      </c>
      <c r="J1186">
        <f t="shared" si="223"/>
        <v>-2.5075768674221666E-2</v>
      </c>
      <c r="K1186">
        <f t="shared" si="219"/>
        <v>-8.5942824873341452E-3</v>
      </c>
      <c r="L1186" t="str">
        <f t="shared" si="224"/>
        <v/>
      </c>
      <c r="M1186">
        <f t="shared" si="225"/>
        <v>-8.5942824873341452E-3</v>
      </c>
      <c r="N1186">
        <f>B1186/MAX(B$2:B1186)-1</f>
        <v>-0.19250258599243186</v>
      </c>
      <c r="O1186">
        <f>C1186/MAX(C$2:C1186)-1</f>
        <v>-0.21793635486981677</v>
      </c>
      <c r="P1186">
        <f t="shared" si="226"/>
        <v>1.6618055135146248E-2</v>
      </c>
      <c r="Q1186">
        <f t="shared" si="227"/>
        <v>4.749625477394271E-2</v>
      </c>
    </row>
    <row r="1187" spans="1:17">
      <c r="A1187" s="1">
        <v>35500</v>
      </c>
      <c r="B1187">
        <v>1180.1600000000001</v>
      </c>
      <c r="C1187">
        <v>7.84</v>
      </c>
      <c r="D1187">
        <f t="shared" si="220"/>
        <v>-4.4140776277516995E-2</v>
      </c>
      <c r="E1187">
        <f t="shared" si="216"/>
        <v>-3.3859033765005014E-2</v>
      </c>
      <c r="F1187">
        <f t="shared" si="221"/>
        <v>-4.3180749460848711E-2</v>
      </c>
      <c r="G1187">
        <f t="shared" si="217"/>
        <v>-3.3292231812577011E-2</v>
      </c>
      <c r="H1187" t="str">
        <f t="shared" si="222"/>
        <v/>
      </c>
      <c r="I1187" t="str">
        <f t="shared" si="218"/>
        <v/>
      </c>
      <c r="J1187">
        <f t="shared" si="223"/>
        <v>-4.4140776277516995E-2</v>
      </c>
      <c r="K1187">
        <f t="shared" si="219"/>
        <v>-3.3859033765005014E-2</v>
      </c>
      <c r="L1187" t="str">
        <f t="shared" si="224"/>
        <v/>
      </c>
      <c r="M1187">
        <f t="shared" si="225"/>
        <v>-3.3859033765005014E-2</v>
      </c>
      <c r="N1187">
        <f>B1187/MAX(B$2:B1187)-1</f>
        <v>-0.22737092951697591</v>
      </c>
      <c r="O1187">
        <f>C1187/MAX(C$2:C1187)-1</f>
        <v>-0.24397299903567982</v>
      </c>
      <c r="P1187">
        <f t="shared" si="226"/>
        <v>1.0334781248077629E-2</v>
      </c>
      <c r="Q1187">
        <f t="shared" si="227"/>
        <v>5.9522824258463822E-2</v>
      </c>
    </row>
    <row r="1188" spans="1:17">
      <c r="A1188" s="1">
        <v>35501</v>
      </c>
      <c r="B1188">
        <v>1197.6600000000001</v>
      </c>
      <c r="C1188">
        <v>7.72</v>
      </c>
      <c r="D1188">
        <f t="shared" si="220"/>
        <v>1.4719630562726694E-2</v>
      </c>
      <c r="E1188">
        <f t="shared" si="216"/>
        <v>-1.5424470325631639E-2</v>
      </c>
      <c r="F1188">
        <f t="shared" si="221"/>
        <v>1.4828497830802645E-2</v>
      </c>
      <c r="G1188">
        <f t="shared" si="217"/>
        <v>-1.5306122448979553E-2</v>
      </c>
      <c r="H1188">
        <f t="shared" si="222"/>
        <v>1.4719630562726694E-2</v>
      </c>
      <c r="I1188" t="str">
        <f t="shared" si="218"/>
        <v/>
      </c>
      <c r="J1188" t="str">
        <f t="shared" si="223"/>
        <v/>
      </c>
      <c r="K1188">
        <f t="shared" si="219"/>
        <v>-1.5424470325631639E-2</v>
      </c>
      <c r="L1188">
        <f t="shared" si="224"/>
        <v>-1.5424470325631639E-2</v>
      </c>
      <c r="M1188" t="str">
        <f t="shared" si="225"/>
        <v/>
      </c>
      <c r="N1188">
        <f>B1188/MAX(B$2:B1188)-1</f>
        <v>-0.21591400102130331</v>
      </c>
      <c r="O1188">
        <f>C1188/MAX(C$2:C1188)-1</f>
        <v>-0.25554484088717455</v>
      </c>
      <c r="P1188">
        <f t="shared" si="226"/>
        <v>-2.9694298439780664E-2</v>
      </c>
      <c r="Q1188">
        <f t="shared" si="227"/>
        <v>6.5303165704051355E-2</v>
      </c>
    </row>
    <row r="1189" spans="1:17">
      <c r="A1189" s="1">
        <v>35502</v>
      </c>
      <c r="B1189">
        <v>1166.71</v>
      </c>
      <c r="C1189">
        <v>7.52</v>
      </c>
      <c r="D1189">
        <f t="shared" si="220"/>
        <v>-2.6181831074086895E-2</v>
      </c>
      <c r="E1189">
        <f t="shared" si="216"/>
        <v>-2.6248226074936327E-2</v>
      </c>
      <c r="F1189">
        <f t="shared" si="221"/>
        <v>-2.5842058681094793E-2</v>
      </c>
      <c r="G1189">
        <f t="shared" si="217"/>
        <v>-2.5906735751295318E-2</v>
      </c>
      <c r="H1189" t="str">
        <f t="shared" si="222"/>
        <v/>
      </c>
      <c r="I1189" t="str">
        <f t="shared" si="218"/>
        <v/>
      </c>
      <c r="J1189">
        <f t="shared" si="223"/>
        <v>-2.6181831074086895E-2</v>
      </c>
      <c r="K1189">
        <f t="shared" si="219"/>
        <v>-2.6248226074936327E-2</v>
      </c>
      <c r="L1189" t="str">
        <f t="shared" si="224"/>
        <v/>
      </c>
      <c r="M1189">
        <f t="shared" si="225"/>
        <v>-2.6248226074936327E-2</v>
      </c>
      <c r="N1189">
        <f>B1189/MAX(B$2:B1189)-1</f>
        <v>-0.23617639741793561</v>
      </c>
      <c r="O1189">
        <f>C1189/MAX(C$2:C1189)-1</f>
        <v>-0.27483124397299907</v>
      </c>
      <c r="P1189">
        <f t="shared" si="226"/>
        <v>-6.639279675013654E-5</v>
      </c>
      <c r="Q1189">
        <f t="shared" si="227"/>
        <v>7.5532212663746143E-2</v>
      </c>
    </row>
    <row r="1190" spans="1:17">
      <c r="A1190" s="1">
        <v>35503</v>
      </c>
      <c r="B1190">
        <v>1173.56</v>
      </c>
      <c r="C1190">
        <v>7.65</v>
      </c>
      <c r="D1190">
        <f t="shared" si="220"/>
        <v>5.85404210825082E-3</v>
      </c>
      <c r="E1190">
        <f t="shared" si="216"/>
        <v>1.7139509876696209E-2</v>
      </c>
      <c r="F1190">
        <f t="shared" si="221"/>
        <v>5.8712104978957402E-3</v>
      </c>
      <c r="G1190">
        <f t="shared" si="217"/>
        <v>1.728723404255339E-2</v>
      </c>
      <c r="H1190">
        <f t="shared" si="222"/>
        <v>5.85404210825082E-3</v>
      </c>
      <c r="I1190">
        <f t="shared" si="218"/>
        <v>1.7139509876696209E-2</v>
      </c>
      <c r="J1190" t="str">
        <f t="shared" si="223"/>
        <v/>
      </c>
      <c r="K1190" t="str">
        <f t="shared" si="219"/>
        <v/>
      </c>
      <c r="L1190">
        <f t="shared" si="224"/>
        <v>1.7139509876696209E-2</v>
      </c>
      <c r="M1190" t="str">
        <f t="shared" si="225"/>
        <v/>
      </c>
      <c r="N1190">
        <f>B1190/MAX(B$2:B1190)-1</f>
        <v>-0.23169182826391532</v>
      </c>
      <c r="O1190">
        <f>C1190/MAX(C$2:C1190)-1</f>
        <v>-0.26229508196721307</v>
      </c>
      <c r="P1190">
        <f t="shared" si="226"/>
        <v>1.1349388893441725E-2</v>
      </c>
      <c r="Q1190">
        <f t="shared" si="227"/>
        <v>6.8798710024187026E-2</v>
      </c>
    </row>
    <row r="1191" spans="1:17">
      <c r="A1191" s="1">
        <v>35504</v>
      </c>
      <c r="B1191">
        <v>1150.53</v>
      </c>
      <c r="C1191">
        <v>7.47</v>
      </c>
      <c r="D1191">
        <f t="shared" si="220"/>
        <v>-1.9819158330256742E-2</v>
      </c>
      <c r="E1191">
        <f t="shared" si="216"/>
        <v>-2.3810648693718559E-2</v>
      </c>
      <c r="F1191">
        <f t="shared" si="221"/>
        <v>-1.9624049899451212E-2</v>
      </c>
      <c r="G1191">
        <f t="shared" si="217"/>
        <v>-2.352941176470591E-2</v>
      </c>
      <c r="H1191" t="str">
        <f t="shared" si="222"/>
        <v/>
      </c>
      <c r="I1191" t="str">
        <f t="shared" si="218"/>
        <v/>
      </c>
      <c r="J1191">
        <f t="shared" si="223"/>
        <v>-1.9819158330256742E-2</v>
      </c>
      <c r="K1191">
        <f t="shared" si="219"/>
        <v>-2.3810648693718559E-2</v>
      </c>
      <c r="L1191" t="str">
        <f t="shared" si="224"/>
        <v/>
      </c>
      <c r="M1191">
        <f t="shared" si="225"/>
        <v>-2.3810648693718559E-2</v>
      </c>
      <c r="N1191">
        <f>B1191/MAX(B$2:B1191)-1</f>
        <v>-0.24676914616422041</v>
      </c>
      <c r="O1191">
        <f>C1191/MAX(C$2:C1191)-1</f>
        <v>-0.27965284474445518</v>
      </c>
      <c r="P1191">
        <f t="shared" si="226"/>
        <v>-3.9835349539675269E-3</v>
      </c>
      <c r="Q1191">
        <f t="shared" si="227"/>
        <v>7.8205713573666347E-2</v>
      </c>
    </row>
    <row r="1192" spans="1:17">
      <c r="A1192" s="1">
        <v>35507</v>
      </c>
      <c r="B1192">
        <v>1170.81</v>
      </c>
      <c r="C1192">
        <v>7.45</v>
      </c>
      <c r="D1192">
        <f t="shared" si="220"/>
        <v>1.7473111194933649E-2</v>
      </c>
      <c r="E1192">
        <f t="shared" si="216"/>
        <v>-2.6809667532577126E-3</v>
      </c>
      <c r="F1192">
        <f t="shared" si="221"/>
        <v>1.7626659018017854E-2</v>
      </c>
      <c r="G1192">
        <f t="shared" si="217"/>
        <v>-2.6773761713519972E-3</v>
      </c>
      <c r="H1192">
        <f t="shared" si="222"/>
        <v>1.7473111194933649E-2</v>
      </c>
      <c r="I1192" t="str">
        <f t="shared" si="218"/>
        <v/>
      </c>
      <c r="J1192" t="str">
        <f t="shared" si="223"/>
        <v/>
      </c>
      <c r="K1192">
        <f t="shared" si="219"/>
        <v>-2.6809667532577126E-3</v>
      </c>
      <c r="L1192">
        <f t="shared" si="224"/>
        <v>-2.6809667532577126E-3</v>
      </c>
      <c r="M1192" t="str">
        <f t="shared" si="225"/>
        <v/>
      </c>
      <c r="N1192">
        <f>B1192/MAX(B$2:B1192)-1</f>
        <v>-0.23349220274180671</v>
      </c>
      <c r="O1192">
        <f>C1192/MAX(C$2:C1192)-1</f>
        <v>-0.28158148505303748</v>
      </c>
      <c r="P1192">
        <f t="shared" si="226"/>
        <v>-1.9952342059280093E-2</v>
      </c>
      <c r="Q1192">
        <f t="shared" si="227"/>
        <v>7.9288132724673971E-2</v>
      </c>
    </row>
    <row r="1193" spans="1:17">
      <c r="A1193" s="1">
        <v>35508</v>
      </c>
      <c r="B1193">
        <v>1142.6199999999999</v>
      </c>
      <c r="C1193">
        <v>7.49</v>
      </c>
      <c r="D1193">
        <f t="shared" si="220"/>
        <v>-2.4371945874130895E-2</v>
      </c>
      <c r="E1193">
        <f t="shared" si="216"/>
        <v>5.3547651376598671E-3</v>
      </c>
      <c r="F1193">
        <f t="shared" si="221"/>
        <v>-2.4077348160675083E-2</v>
      </c>
      <c r="G1193">
        <f t="shared" si="217"/>
        <v>5.3691275167784269E-3</v>
      </c>
      <c r="H1193" t="str">
        <f t="shared" si="222"/>
        <v/>
      </c>
      <c r="I1193">
        <f t="shared" si="218"/>
        <v>5.3547651376598671E-3</v>
      </c>
      <c r="J1193">
        <f t="shared" si="223"/>
        <v>-2.4371945874130895E-2</v>
      </c>
      <c r="K1193" t="str">
        <f t="shared" si="219"/>
        <v/>
      </c>
      <c r="L1193" t="str">
        <f t="shared" si="224"/>
        <v/>
      </c>
      <c r="M1193">
        <f t="shared" si="225"/>
        <v>5.3547651376598671E-3</v>
      </c>
      <c r="N1193">
        <f>B1193/MAX(B$2:B1193)-1</f>
        <v>-0.25194767784426442</v>
      </c>
      <c r="O1193">
        <f>C1193/MAX(C$2:C1193)-1</f>
        <v>-0.27772420443587265</v>
      </c>
      <c r="P1193">
        <f t="shared" si="226"/>
        <v>3.017296055374441E-2</v>
      </c>
      <c r="Q1193">
        <f t="shared" si="227"/>
        <v>7.7130733729538381E-2</v>
      </c>
    </row>
    <row r="1194" spans="1:17">
      <c r="A1194" s="1">
        <v>35509</v>
      </c>
      <c r="B1194">
        <v>1122.1400000000001</v>
      </c>
      <c r="C1194">
        <v>7.47</v>
      </c>
      <c r="D1194">
        <f t="shared" si="220"/>
        <v>-1.8086294593338919E-2</v>
      </c>
      <c r="E1194">
        <f t="shared" si="216"/>
        <v>-2.6737983844022043E-3</v>
      </c>
      <c r="F1194">
        <f t="shared" si="221"/>
        <v>-1.792371917172797E-2</v>
      </c>
      <c r="G1194">
        <f t="shared" si="217"/>
        <v>-2.6702269692924219E-3</v>
      </c>
      <c r="H1194" t="str">
        <f t="shared" si="222"/>
        <v/>
      </c>
      <c r="I1194" t="str">
        <f t="shared" si="218"/>
        <v/>
      </c>
      <c r="J1194">
        <f t="shared" si="223"/>
        <v>-1.8086294593338919E-2</v>
      </c>
      <c r="K1194">
        <f t="shared" si="219"/>
        <v>-2.6737983844022043E-3</v>
      </c>
      <c r="L1194" t="str">
        <f t="shared" si="224"/>
        <v/>
      </c>
      <c r="M1194">
        <f t="shared" si="225"/>
        <v>-2.6737983844022043E-3</v>
      </c>
      <c r="N1194">
        <f>B1194/MAX(B$2:B1194)-1</f>
        <v>-0.26535555759234275</v>
      </c>
      <c r="O1194">
        <f>C1194/MAX(C$2:C1194)-1</f>
        <v>-0.27965284474445518</v>
      </c>
      <c r="P1194">
        <f t="shared" si="226"/>
        <v>1.5531881280719695E-2</v>
      </c>
      <c r="Q1194">
        <f t="shared" si="227"/>
        <v>7.8205713573666347E-2</v>
      </c>
    </row>
    <row r="1195" spans="1:17">
      <c r="A1195" s="1">
        <v>35510</v>
      </c>
      <c r="B1195">
        <v>1117.58</v>
      </c>
      <c r="C1195">
        <v>7.18</v>
      </c>
      <c r="D1195">
        <f t="shared" si="220"/>
        <v>-4.0719431899278102E-3</v>
      </c>
      <c r="E1195">
        <f t="shared" si="216"/>
        <v>-3.9595616084593166E-2</v>
      </c>
      <c r="F1195">
        <f t="shared" si="221"/>
        <v>-4.0636640704370119E-3</v>
      </c>
      <c r="G1195">
        <f t="shared" si="217"/>
        <v>-3.8821954484605126E-2</v>
      </c>
      <c r="H1195" t="str">
        <f t="shared" si="222"/>
        <v/>
      </c>
      <c r="I1195" t="str">
        <f t="shared" si="218"/>
        <v/>
      </c>
      <c r="J1195">
        <f t="shared" si="223"/>
        <v>-4.0719431899278102E-3</v>
      </c>
      <c r="K1195">
        <f t="shared" si="219"/>
        <v>-3.9595616084593166E-2</v>
      </c>
      <c r="L1195" t="str">
        <f t="shared" si="224"/>
        <v/>
      </c>
      <c r="M1195">
        <f t="shared" si="225"/>
        <v>-3.9595616084593166E-2</v>
      </c>
      <c r="N1195">
        <f>B1195/MAX(B$2:B1195)-1</f>
        <v>-0.26834090581750103</v>
      </c>
      <c r="O1195">
        <f>C1195/MAX(C$2:C1195)-1</f>
        <v>-0.30761812921890064</v>
      </c>
      <c r="P1195">
        <f t="shared" si="226"/>
        <v>-3.4900112748397993E-2</v>
      </c>
      <c r="Q1195">
        <f t="shared" si="227"/>
        <v>9.4628913424136249E-2</v>
      </c>
    </row>
    <row r="1196" spans="1:17">
      <c r="A1196" s="1">
        <v>35511</v>
      </c>
      <c r="B1196">
        <v>1139.83</v>
      </c>
      <c r="C1196">
        <v>7.38</v>
      </c>
      <c r="D1196">
        <f t="shared" si="220"/>
        <v>1.9713495169322987E-2</v>
      </c>
      <c r="E1196">
        <f t="shared" si="216"/>
        <v>2.7474255552248337E-2</v>
      </c>
      <c r="F1196">
        <f t="shared" si="221"/>
        <v>1.9909089282199144E-2</v>
      </c>
      <c r="G1196">
        <f t="shared" si="217"/>
        <v>2.7855153203342642E-2</v>
      </c>
      <c r="H1196">
        <f t="shared" si="222"/>
        <v>1.9713495169322987E-2</v>
      </c>
      <c r="I1196">
        <f t="shared" si="218"/>
        <v>2.7474255552248337E-2</v>
      </c>
      <c r="J1196" t="str">
        <f t="shared" si="223"/>
        <v/>
      </c>
      <c r="K1196" t="str">
        <f t="shared" si="219"/>
        <v/>
      </c>
      <c r="L1196">
        <f t="shared" si="224"/>
        <v>2.7474255552248337E-2</v>
      </c>
      <c r="M1196" t="str">
        <f t="shared" si="225"/>
        <v/>
      </c>
      <c r="N1196">
        <f>B1196/MAX(B$2:B1196)-1</f>
        <v>-0.25377423958728873</v>
      </c>
      <c r="O1196">
        <f>C1196/MAX(C$2:C1196)-1</f>
        <v>-0.28833172613307612</v>
      </c>
      <c r="P1196">
        <f t="shared" si="226"/>
        <v>7.7909531394957376E-3</v>
      </c>
      <c r="Q1196">
        <f t="shared" si="227"/>
        <v>8.3135184294879205E-2</v>
      </c>
    </row>
    <row r="1197" spans="1:17">
      <c r="A1197" s="1">
        <v>35514</v>
      </c>
      <c r="B1197">
        <v>1152.69</v>
      </c>
      <c r="C1197">
        <v>7.62</v>
      </c>
      <c r="D1197">
        <f t="shared" si="220"/>
        <v>1.1219212823608661E-2</v>
      </c>
      <c r="E1197">
        <f t="shared" si="216"/>
        <v>3.2002731086173734E-2</v>
      </c>
      <c r="F1197">
        <f t="shared" si="221"/>
        <v>1.1282384215190122E-2</v>
      </c>
      <c r="G1197">
        <f t="shared" si="217"/>
        <v>3.2520325203251987E-2</v>
      </c>
      <c r="H1197">
        <f t="shared" si="222"/>
        <v>1.1219212823608661E-2</v>
      </c>
      <c r="I1197">
        <f t="shared" si="218"/>
        <v>3.2002731086173734E-2</v>
      </c>
      <c r="J1197" t="str">
        <f t="shared" si="223"/>
        <v/>
      </c>
      <c r="K1197" t="str">
        <f t="shared" si="219"/>
        <v/>
      </c>
      <c r="L1197">
        <f t="shared" si="224"/>
        <v>3.2002731086173734E-2</v>
      </c>
      <c r="M1197" t="str">
        <f t="shared" si="225"/>
        <v/>
      </c>
      <c r="N1197">
        <f>B1197/MAX(B$2:B1197)-1</f>
        <v>-0.24535503384704016</v>
      </c>
      <c r="O1197">
        <f>C1197/MAX(C$2:C1197)-1</f>
        <v>-0.26518804243008676</v>
      </c>
      <c r="P1197">
        <f t="shared" si="226"/>
        <v>2.1000999641206608E-2</v>
      </c>
      <c r="Q1197">
        <f t="shared" si="227"/>
        <v>7.0324697847901491E-2</v>
      </c>
    </row>
    <row r="1198" spans="1:17">
      <c r="A1198" s="1">
        <v>35515</v>
      </c>
      <c r="B1198">
        <v>1182.17</v>
      </c>
      <c r="C1198">
        <v>7.76</v>
      </c>
      <c r="D1198">
        <f t="shared" si="220"/>
        <v>2.5253391366211544E-2</v>
      </c>
      <c r="E1198">
        <f t="shared" si="216"/>
        <v>1.8205964496572517E-2</v>
      </c>
      <c r="F1198">
        <f t="shared" si="221"/>
        <v>2.5574959442694833E-2</v>
      </c>
      <c r="G1198">
        <f t="shared" si="217"/>
        <v>1.8372703412073532E-2</v>
      </c>
      <c r="H1198">
        <f t="shared" si="222"/>
        <v>2.5253391366211544E-2</v>
      </c>
      <c r="I1198">
        <f t="shared" si="218"/>
        <v>1.8205964496572517E-2</v>
      </c>
      <c r="J1198" t="str">
        <f t="shared" si="223"/>
        <v/>
      </c>
      <c r="K1198" t="str">
        <f t="shared" si="219"/>
        <v/>
      </c>
      <c r="L1198">
        <f t="shared" si="224"/>
        <v>1.8205964496572517E-2</v>
      </c>
      <c r="M1198" t="str">
        <f t="shared" si="225"/>
        <v/>
      </c>
      <c r="N1198">
        <f>B1198/MAX(B$2:B1198)-1</f>
        <v>-0.22605501944404438</v>
      </c>
      <c r="O1198">
        <f>C1198/MAX(C$2:C1198)-1</f>
        <v>-0.2516875602700096</v>
      </c>
      <c r="P1198">
        <f t="shared" si="226"/>
        <v>-7.0226519907770069E-3</v>
      </c>
      <c r="Q1198">
        <f t="shared" si="227"/>
        <v>6.334662799466971E-2</v>
      </c>
    </row>
    <row r="1199" spans="1:17">
      <c r="A1199" s="1">
        <v>35516</v>
      </c>
      <c r="B1199">
        <v>1153.29</v>
      </c>
      <c r="C1199">
        <v>7.58</v>
      </c>
      <c r="D1199">
        <f t="shared" si="220"/>
        <v>-2.4733005227962412E-2</v>
      </c>
      <c r="E1199">
        <f t="shared" si="216"/>
        <v>-2.3469134540847009E-2</v>
      </c>
      <c r="F1199">
        <f t="shared" si="221"/>
        <v>-2.4429650557872495E-2</v>
      </c>
      <c r="G1199">
        <f t="shared" si="217"/>
        <v>-2.3195876288659711E-2</v>
      </c>
      <c r="H1199" t="str">
        <f t="shared" si="222"/>
        <v/>
      </c>
      <c r="I1199" t="str">
        <f t="shared" si="218"/>
        <v/>
      </c>
      <c r="J1199">
        <f t="shared" si="223"/>
        <v>-2.4733005227962412E-2</v>
      </c>
      <c r="K1199">
        <f t="shared" si="219"/>
        <v>-2.3469134540847009E-2</v>
      </c>
      <c r="L1199" t="str">
        <f t="shared" si="224"/>
        <v/>
      </c>
      <c r="M1199">
        <f t="shared" si="225"/>
        <v>-2.3469134540847009E-2</v>
      </c>
      <c r="N1199">
        <f>B1199/MAX(B$2:B1199)-1</f>
        <v>-0.24496222487004571</v>
      </c>
      <c r="O1199">
        <f>C1199/MAX(C$2:C1199)-1</f>
        <v>-0.26904532304725159</v>
      </c>
      <c r="P1199">
        <f t="shared" si="226"/>
        <v>1.2646697082565606E-3</v>
      </c>
      <c r="Q1199">
        <f t="shared" si="227"/>
        <v>7.2385385853599965E-2</v>
      </c>
    </row>
    <row r="1200" spans="1:17">
      <c r="A1200" s="1">
        <v>35517</v>
      </c>
      <c r="B1200">
        <v>1147.95</v>
      </c>
      <c r="C1200">
        <v>7.51</v>
      </c>
      <c r="D1200">
        <f t="shared" si="220"/>
        <v>-4.640984499430254E-3</v>
      </c>
      <c r="E1200">
        <f t="shared" si="216"/>
        <v>-9.2777338782369882E-3</v>
      </c>
      <c r="F1200">
        <f t="shared" si="221"/>
        <v>-4.6302317717138441E-3</v>
      </c>
      <c r="G1200">
        <f t="shared" si="217"/>
        <v>-9.2348284960422911E-3</v>
      </c>
      <c r="H1200" t="str">
        <f t="shared" si="222"/>
        <v/>
      </c>
      <c r="I1200" t="str">
        <f t="shared" si="218"/>
        <v/>
      </c>
      <c r="J1200">
        <f t="shared" si="223"/>
        <v>-4.640984499430254E-3</v>
      </c>
      <c r="K1200">
        <f t="shared" si="219"/>
        <v>-9.2777338782369882E-3</v>
      </c>
      <c r="L1200" t="str">
        <f t="shared" si="224"/>
        <v/>
      </c>
      <c r="M1200">
        <f t="shared" si="225"/>
        <v>-9.2777338782369882E-3</v>
      </c>
      <c r="N1200">
        <f>B1200/MAX(B$2:B1200)-1</f>
        <v>-0.24845822476529666</v>
      </c>
      <c r="O1200">
        <f>C1200/MAX(C$2:C1200)-1</f>
        <v>-0.27579556412729023</v>
      </c>
      <c r="P1200">
        <f t="shared" si="226"/>
        <v>-4.6260162517537395E-3</v>
      </c>
      <c r="Q1200">
        <f t="shared" si="227"/>
        <v>7.6063193192290254E-2</v>
      </c>
    </row>
    <row r="1201" spans="1:17">
      <c r="A1201" s="1">
        <v>35518</v>
      </c>
      <c r="B1201">
        <v>1160.33</v>
      </c>
      <c r="C1201">
        <v>7.51</v>
      </c>
      <c r="D1201">
        <f t="shared" si="220"/>
        <v>1.0726704477443921E-2</v>
      </c>
      <c r="E1201">
        <f t="shared" si="216"/>
        <v>0</v>
      </c>
      <c r="F1201">
        <f t="shared" si="221"/>
        <v>1.0784441831090064E-2</v>
      </c>
      <c r="G1201">
        <f t="shared" si="217"/>
        <v>0</v>
      </c>
      <c r="H1201">
        <f t="shared" si="222"/>
        <v>1.0726704477443921E-2</v>
      </c>
      <c r="I1201" t="str">
        <f t="shared" si="218"/>
        <v/>
      </c>
      <c r="J1201" t="str">
        <f t="shared" si="223"/>
        <v/>
      </c>
      <c r="K1201" t="str">
        <f t="shared" si="219"/>
        <v/>
      </c>
      <c r="L1201">
        <f t="shared" si="224"/>
        <v>0</v>
      </c>
      <c r="M1201" t="str">
        <f t="shared" si="225"/>
        <v/>
      </c>
      <c r="N1201">
        <f>B1201/MAX(B$2:B1201)-1</f>
        <v>-0.24035326620664377</v>
      </c>
      <c r="O1201">
        <f>C1201/MAX(C$2:C1201)-1</f>
        <v>-0.27579556412729023</v>
      </c>
      <c r="P1201">
        <f t="shared" si="226"/>
        <v>-1.066937853886385E-2</v>
      </c>
      <c r="Q1201">
        <f t="shared" si="227"/>
        <v>7.6063193192290254E-2</v>
      </c>
    </row>
    <row r="1202" spans="1:17">
      <c r="A1202" s="1">
        <v>35521</v>
      </c>
      <c r="B1202">
        <v>1145.8699999999999</v>
      </c>
      <c r="C1202">
        <v>7.43</v>
      </c>
      <c r="D1202">
        <f t="shared" si="220"/>
        <v>-1.2540273606755872E-2</v>
      </c>
      <c r="E1202">
        <f t="shared" si="216"/>
        <v>-1.070960704637554E-2</v>
      </c>
      <c r="F1202">
        <f t="shared" si="221"/>
        <v>-1.2461972025199719E-2</v>
      </c>
      <c r="G1202">
        <f t="shared" si="217"/>
        <v>-1.0652463382157085E-2</v>
      </c>
      <c r="H1202" t="str">
        <f t="shared" si="222"/>
        <v/>
      </c>
      <c r="I1202" t="str">
        <f t="shared" si="218"/>
        <v/>
      </c>
      <c r="J1202">
        <f t="shared" si="223"/>
        <v>-1.2540273606755872E-2</v>
      </c>
      <c r="K1202">
        <f t="shared" si="219"/>
        <v>-1.070960704637554E-2</v>
      </c>
      <c r="L1202" t="str">
        <f t="shared" si="224"/>
        <v/>
      </c>
      <c r="M1202">
        <f t="shared" si="225"/>
        <v>-1.070960704637554E-2</v>
      </c>
      <c r="N1202">
        <f>B1202/MAX(B$2:B1202)-1</f>
        <v>-0.24981996255221095</v>
      </c>
      <c r="O1202">
        <f>C1202/MAX(C$2:C1202)-1</f>
        <v>-0.28351012536162001</v>
      </c>
      <c r="P1202">
        <f t="shared" si="226"/>
        <v>1.8323432534070871E-3</v>
      </c>
      <c r="Q1202">
        <f t="shared" si="227"/>
        <v>8.037799118256149E-2</v>
      </c>
    </row>
    <row r="1203" spans="1:17">
      <c r="A1203" s="1">
        <v>35522</v>
      </c>
      <c r="B1203">
        <v>1106.46</v>
      </c>
      <c r="C1203">
        <v>7.36</v>
      </c>
      <c r="D1203">
        <f t="shared" si="220"/>
        <v>-3.4998443979645105E-2</v>
      </c>
      <c r="E1203">
        <f t="shared" si="216"/>
        <v>-9.4659259888828628E-3</v>
      </c>
      <c r="F1203">
        <f t="shared" si="221"/>
        <v>-3.4393081239582068E-2</v>
      </c>
      <c r="G1203">
        <f t="shared" si="217"/>
        <v>-9.421265141318913E-3</v>
      </c>
      <c r="H1203" t="str">
        <f t="shared" si="222"/>
        <v/>
      </c>
      <c r="I1203" t="str">
        <f t="shared" si="218"/>
        <v/>
      </c>
      <c r="J1203">
        <f t="shared" si="223"/>
        <v>-3.4998443979645105E-2</v>
      </c>
      <c r="K1203">
        <f t="shared" si="219"/>
        <v>-9.4659259888828628E-3</v>
      </c>
      <c r="L1203" t="str">
        <f t="shared" si="224"/>
        <v/>
      </c>
      <c r="M1203">
        <f t="shared" si="225"/>
        <v>-9.4659259888828628E-3</v>
      </c>
      <c r="N1203">
        <f>B1203/MAX(B$2:B1203)-1</f>
        <v>-0.27562096552446547</v>
      </c>
      <c r="O1203">
        <f>C1203/MAX(C$2:C1203)-1</f>
        <v>-0.29026036644165853</v>
      </c>
      <c r="P1203">
        <f t="shared" si="226"/>
        <v>2.586126467519545E-2</v>
      </c>
      <c r="Q1203">
        <f t="shared" si="227"/>
        <v>8.425108032684589E-2</v>
      </c>
    </row>
    <row r="1204" spans="1:17">
      <c r="A1204" s="1">
        <v>35523</v>
      </c>
      <c r="B1204">
        <v>1103.25</v>
      </c>
      <c r="C1204">
        <v>7.45</v>
      </c>
      <c r="D1204">
        <f t="shared" si="220"/>
        <v>-2.9053606654262619E-3</v>
      </c>
      <c r="E1204">
        <f t="shared" si="216"/>
        <v>1.2154099650683248E-2</v>
      </c>
      <c r="F1204">
        <f t="shared" si="221"/>
        <v>-2.9011441895776535E-3</v>
      </c>
      <c r="G1204">
        <f t="shared" si="217"/>
        <v>1.2228260869565188E-2</v>
      </c>
      <c r="H1204" t="str">
        <f t="shared" si="222"/>
        <v/>
      </c>
      <c r="I1204">
        <f t="shared" si="218"/>
        <v>1.2154099650683248E-2</v>
      </c>
      <c r="J1204">
        <f t="shared" si="223"/>
        <v>-2.9053606654262619E-3</v>
      </c>
      <c r="K1204" t="str">
        <f t="shared" si="219"/>
        <v/>
      </c>
      <c r="L1204" t="str">
        <f t="shared" si="224"/>
        <v/>
      </c>
      <c r="M1204">
        <f t="shared" si="225"/>
        <v>1.2154099650683248E-2</v>
      </c>
      <c r="N1204">
        <f>B1204/MAX(B$2:B1204)-1</f>
        <v>-0.27772249355138601</v>
      </c>
      <c r="O1204">
        <f>C1204/MAX(C$2:C1204)-1</f>
        <v>-0.28158148505303748</v>
      </c>
      <c r="P1204">
        <f t="shared" si="226"/>
        <v>1.5173425353944392E-2</v>
      </c>
      <c r="Q1204">
        <f t="shared" si="227"/>
        <v>7.9288132724673971E-2</v>
      </c>
    </row>
    <row r="1205" spans="1:17">
      <c r="A1205" s="1">
        <v>35524</v>
      </c>
      <c r="B1205">
        <v>1151.44</v>
      </c>
      <c r="C1205">
        <v>7.74</v>
      </c>
      <c r="D1205">
        <f t="shared" si="220"/>
        <v>4.2752963804758709E-2</v>
      </c>
      <c r="E1205">
        <f t="shared" si="216"/>
        <v>3.8187655210167565E-2</v>
      </c>
      <c r="F1205">
        <f t="shared" si="221"/>
        <v>4.3680036256514843E-2</v>
      </c>
      <c r="G1205">
        <f t="shared" si="217"/>
        <v>3.8926174496644261E-2</v>
      </c>
      <c r="H1205">
        <f t="shared" si="222"/>
        <v>4.2752963804758709E-2</v>
      </c>
      <c r="I1205">
        <f t="shared" si="218"/>
        <v>3.8187655210167565E-2</v>
      </c>
      <c r="J1205" t="str">
        <f t="shared" si="223"/>
        <v/>
      </c>
      <c r="K1205" t="str">
        <f t="shared" si="219"/>
        <v/>
      </c>
      <c r="L1205">
        <f t="shared" si="224"/>
        <v>3.8187655210167565E-2</v>
      </c>
      <c r="M1205" t="str">
        <f t="shared" si="225"/>
        <v/>
      </c>
      <c r="N1205">
        <f>B1205/MAX(B$2:B1205)-1</f>
        <v>-0.24617338588244531</v>
      </c>
      <c r="O1205">
        <f>C1205/MAX(C$2:C1205)-1</f>
        <v>-0.25361620057859202</v>
      </c>
      <c r="P1205">
        <f t="shared" si="226"/>
        <v>-4.5549034136187494E-3</v>
      </c>
      <c r="Q1205">
        <f t="shared" si="227"/>
        <v>6.432117719592062E-2</v>
      </c>
    </row>
    <row r="1206" spans="1:17">
      <c r="A1206" s="1">
        <v>35525</v>
      </c>
      <c r="B1206">
        <v>1128.43</v>
      </c>
      <c r="C1206">
        <v>7.6</v>
      </c>
      <c r="D1206">
        <f t="shared" si="220"/>
        <v>-2.0186046863075076E-2</v>
      </c>
      <c r="E1206">
        <f t="shared" si="216"/>
        <v>-1.8253440309350461E-2</v>
      </c>
      <c r="F1206">
        <f t="shared" si="221"/>
        <v>-1.9983672618634096E-2</v>
      </c>
      <c r="G1206">
        <f t="shared" si="217"/>
        <v>-1.8087855297157729E-2</v>
      </c>
      <c r="H1206" t="str">
        <f t="shared" si="222"/>
        <v/>
      </c>
      <c r="I1206" t="str">
        <f t="shared" si="218"/>
        <v/>
      </c>
      <c r="J1206">
        <f t="shared" si="223"/>
        <v>-2.0186046863075076E-2</v>
      </c>
      <c r="K1206">
        <f t="shared" si="219"/>
        <v>-1.8253440309350461E-2</v>
      </c>
      <c r="L1206" t="str">
        <f t="shared" si="224"/>
        <v/>
      </c>
      <c r="M1206">
        <f t="shared" si="225"/>
        <v>-1.8253440309350461E-2</v>
      </c>
      <c r="N1206">
        <f>B1206/MAX(B$2:B1206)-1</f>
        <v>-0.26123761015018399</v>
      </c>
      <c r="O1206">
        <f>C1206/MAX(C$2:C1206)-1</f>
        <v>-0.26711668273866918</v>
      </c>
      <c r="P1206">
        <f t="shared" si="226"/>
        <v>1.934475241389233E-3</v>
      </c>
      <c r="Q1206">
        <f t="shared" si="227"/>
        <v>7.1351322197310843E-2</v>
      </c>
    </row>
    <row r="1207" spans="1:17">
      <c r="A1207" s="1">
        <v>35528</v>
      </c>
      <c r="B1207">
        <v>1137.5899999999999</v>
      </c>
      <c r="C1207">
        <v>7.6</v>
      </c>
      <c r="D1207">
        <f t="shared" si="220"/>
        <v>8.0847034829942665E-3</v>
      </c>
      <c r="E1207">
        <f t="shared" si="216"/>
        <v>0</v>
      </c>
      <c r="F1207">
        <f t="shared" si="221"/>
        <v>8.1174729491415576E-3</v>
      </c>
      <c r="G1207">
        <f t="shared" si="217"/>
        <v>0</v>
      </c>
      <c r="H1207">
        <f t="shared" si="222"/>
        <v>8.0847034829942665E-3</v>
      </c>
      <c r="I1207" t="str">
        <f t="shared" si="218"/>
        <v/>
      </c>
      <c r="J1207" t="str">
        <f t="shared" si="223"/>
        <v/>
      </c>
      <c r="K1207" t="str">
        <f t="shared" si="219"/>
        <v/>
      </c>
      <c r="L1207">
        <f t="shared" si="224"/>
        <v>0</v>
      </c>
      <c r="M1207" t="str">
        <f t="shared" si="225"/>
        <v/>
      </c>
      <c r="N1207">
        <f>B1207/MAX(B$2:B1207)-1</f>
        <v>-0.25524072643473483</v>
      </c>
      <c r="O1207">
        <f>C1207/MAX(C$2:C1207)-1</f>
        <v>-0.26711668273866918</v>
      </c>
      <c r="P1207">
        <f t="shared" si="226"/>
        <v>-8.0521101627122338E-3</v>
      </c>
      <c r="Q1207">
        <f t="shared" si="227"/>
        <v>7.1351322197310843E-2</v>
      </c>
    </row>
    <row r="1208" spans="1:17">
      <c r="A1208" s="1">
        <v>35529</v>
      </c>
      <c r="B1208">
        <v>1168.3800000000001</v>
      </c>
      <c r="C1208">
        <v>7.7</v>
      </c>
      <c r="D1208">
        <f t="shared" si="220"/>
        <v>2.6706184367207418E-2</v>
      </c>
      <c r="E1208">
        <f t="shared" si="216"/>
        <v>1.3072081567352921E-2</v>
      </c>
      <c r="F1208">
        <f t="shared" si="221"/>
        <v>2.7065990383178695E-2</v>
      </c>
      <c r="G1208">
        <f t="shared" si="217"/>
        <v>1.3157894736842257E-2</v>
      </c>
      <c r="H1208">
        <f t="shared" si="222"/>
        <v>2.6706184367207418E-2</v>
      </c>
      <c r="I1208">
        <f t="shared" si="218"/>
        <v>1.3072081567352921E-2</v>
      </c>
      <c r="J1208" t="str">
        <f t="shared" si="223"/>
        <v/>
      </c>
      <c r="K1208" t="str">
        <f t="shared" si="219"/>
        <v/>
      </c>
      <c r="L1208">
        <f t="shared" si="224"/>
        <v>1.3072081567352921E-2</v>
      </c>
      <c r="M1208" t="str">
        <f t="shared" si="225"/>
        <v/>
      </c>
      <c r="N1208">
        <f>B1208/MAX(B$2:B1208)-1</f>
        <v>-0.23508307909863424</v>
      </c>
      <c r="O1208">
        <f>C1208/MAX(C$2:C1208)-1</f>
        <v>-0.25747348119575697</v>
      </c>
      <c r="P1208">
        <f t="shared" si="226"/>
        <v>-1.3541579388825387E-2</v>
      </c>
      <c r="Q1208">
        <f t="shared" si="227"/>
        <v>6.6292593519061818E-2</v>
      </c>
    </row>
    <row r="1209" spans="1:17">
      <c r="A1209" s="1">
        <v>35530</v>
      </c>
      <c r="B1209">
        <v>1165.8900000000001</v>
      </c>
      <c r="C1209">
        <v>7.7</v>
      </c>
      <c r="D1209">
        <f t="shared" si="220"/>
        <v>-2.1334301040078266E-3</v>
      </c>
      <c r="E1209">
        <f t="shared" si="216"/>
        <v>0</v>
      </c>
      <c r="F1209">
        <f t="shared" si="221"/>
        <v>-2.1311559595337259E-3</v>
      </c>
      <c r="G1209">
        <f t="shared" si="217"/>
        <v>0</v>
      </c>
      <c r="H1209" t="str">
        <f t="shared" si="222"/>
        <v/>
      </c>
      <c r="I1209" t="str">
        <f t="shared" si="218"/>
        <v/>
      </c>
      <c r="J1209">
        <f t="shared" si="223"/>
        <v>-2.1334301040078266E-3</v>
      </c>
      <c r="K1209" t="str">
        <f t="shared" si="219"/>
        <v/>
      </c>
      <c r="L1209" t="str">
        <f t="shared" si="224"/>
        <v/>
      </c>
      <c r="M1209">
        <f t="shared" si="225"/>
        <v>0</v>
      </c>
      <c r="N1209">
        <f>B1209/MAX(B$2:B1209)-1</f>
        <v>-0.23671323635316144</v>
      </c>
      <c r="O1209">
        <f>C1209/MAX(C$2:C1209)-1</f>
        <v>-0.25747348119575697</v>
      </c>
      <c r="P1209">
        <f t="shared" si="226"/>
        <v>2.1357074852688118E-3</v>
      </c>
      <c r="Q1209">
        <f t="shared" si="227"/>
        <v>6.6292593519061818E-2</v>
      </c>
    </row>
    <row r="1210" spans="1:17">
      <c r="A1210" s="1">
        <v>35531</v>
      </c>
      <c r="B1210">
        <v>1183.5</v>
      </c>
      <c r="C1210">
        <v>7.78</v>
      </c>
      <c r="D1210">
        <f t="shared" si="220"/>
        <v>1.4991406116504373E-2</v>
      </c>
      <c r="E1210">
        <f t="shared" si="216"/>
        <v>1.0336009330662073E-2</v>
      </c>
      <c r="F1210">
        <f t="shared" si="221"/>
        <v>1.5104340889792178E-2</v>
      </c>
      <c r="G1210">
        <f t="shared" si="217"/>
        <v>1.0389610389610393E-2</v>
      </c>
      <c r="H1210">
        <f t="shared" si="222"/>
        <v>1.4991406116504373E-2</v>
      </c>
      <c r="I1210">
        <f t="shared" si="218"/>
        <v>1.0336009330662073E-2</v>
      </c>
      <c r="J1210" t="str">
        <f t="shared" si="223"/>
        <v/>
      </c>
      <c r="K1210" t="str">
        <f t="shared" si="219"/>
        <v/>
      </c>
      <c r="L1210">
        <f t="shared" si="224"/>
        <v>1.0336009330662073E-2</v>
      </c>
      <c r="M1210" t="str">
        <f t="shared" si="225"/>
        <v/>
      </c>
      <c r="N1210">
        <f>B1210/MAX(B$2:B1210)-1</f>
        <v>-0.22518429287837327</v>
      </c>
      <c r="O1210">
        <f>C1210/MAX(C$2:C1210)-1</f>
        <v>-0.24975891996142707</v>
      </c>
      <c r="P1210">
        <f t="shared" si="226"/>
        <v>-4.6445772225238713E-3</v>
      </c>
      <c r="Q1210">
        <f t="shared" si="227"/>
        <v>6.2379518100298535E-2</v>
      </c>
    </row>
    <row r="1211" spans="1:17">
      <c r="A1211" s="1">
        <v>35535</v>
      </c>
      <c r="B1211">
        <v>1179.68</v>
      </c>
      <c r="C1211">
        <v>7.7</v>
      </c>
      <c r="D1211">
        <f t="shared" si="220"/>
        <v>-3.2329347126980996E-3</v>
      </c>
      <c r="E1211">
        <f t="shared" si="216"/>
        <v>-1.033600933066206E-2</v>
      </c>
      <c r="F1211">
        <f t="shared" si="221"/>
        <v>-3.2277144064215557E-3</v>
      </c>
      <c r="G1211">
        <f t="shared" si="217"/>
        <v>-1.0282776349614386E-2</v>
      </c>
      <c r="H1211" t="str">
        <f t="shared" si="222"/>
        <v/>
      </c>
      <c r="I1211" t="str">
        <f t="shared" si="218"/>
        <v/>
      </c>
      <c r="J1211">
        <f t="shared" si="223"/>
        <v>-3.2329347126980996E-3</v>
      </c>
      <c r="K1211">
        <f t="shared" si="219"/>
        <v>-1.033600933066206E-2</v>
      </c>
      <c r="L1211" t="str">
        <f t="shared" si="224"/>
        <v/>
      </c>
      <c r="M1211">
        <f t="shared" si="225"/>
        <v>-1.033600933066206E-2</v>
      </c>
      <c r="N1211">
        <f>B1211/MAX(B$2:B1211)-1</f>
        <v>-0.22768517669857147</v>
      </c>
      <c r="O1211">
        <f>C1211/MAX(C$2:C1211)-1</f>
        <v>-0.25747348119575697</v>
      </c>
      <c r="P1211">
        <f t="shared" si="226"/>
        <v>-7.0779074068973991E-3</v>
      </c>
      <c r="Q1211">
        <f t="shared" si="227"/>
        <v>6.6292593519061818E-2</v>
      </c>
    </row>
    <row r="1212" spans="1:17">
      <c r="A1212" s="1">
        <v>35536</v>
      </c>
      <c r="B1212">
        <v>1191.81</v>
      </c>
      <c r="C1212">
        <v>7.67</v>
      </c>
      <c r="D1212">
        <f t="shared" si="220"/>
        <v>1.0229944705911962E-2</v>
      </c>
      <c r="E1212">
        <f t="shared" si="216"/>
        <v>-3.9037134804734037E-3</v>
      </c>
      <c r="F1212">
        <f t="shared" si="221"/>
        <v>1.0282449477824418E-2</v>
      </c>
      <c r="G1212">
        <f t="shared" si="217"/>
        <v>-3.8961038961039529E-3</v>
      </c>
      <c r="H1212">
        <f t="shared" si="222"/>
        <v>1.0229944705911962E-2</v>
      </c>
      <c r="I1212" t="str">
        <f t="shared" si="218"/>
        <v/>
      </c>
      <c r="J1212" t="str">
        <f t="shared" si="223"/>
        <v/>
      </c>
      <c r="K1212">
        <f t="shared" si="219"/>
        <v>-3.9037134804734037E-3</v>
      </c>
      <c r="L1212">
        <f t="shared" si="224"/>
        <v>-3.9037134804734037E-3</v>
      </c>
      <c r="M1212" t="str">
        <f t="shared" si="225"/>
        <v/>
      </c>
      <c r="N1212">
        <f>B1212/MAX(B$2:B1212)-1</f>
        <v>-0.21974388854699967</v>
      </c>
      <c r="O1212">
        <f>C1212/MAX(C$2:C1212)-1</f>
        <v>-0.26036644165863065</v>
      </c>
      <c r="P1212">
        <f t="shared" si="226"/>
        <v>-1.4034246938820605E-2</v>
      </c>
      <c r="Q1212">
        <f t="shared" si="227"/>
        <v>6.7790683941977126E-2</v>
      </c>
    </row>
    <row r="1213" spans="1:17">
      <c r="A1213" s="1">
        <v>35537</v>
      </c>
      <c r="B1213">
        <v>1238.1600000000001</v>
      </c>
      <c r="C1213">
        <v>7.96</v>
      </c>
      <c r="D1213">
        <f t="shared" si="220"/>
        <v>3.8153246657251817E-2</v>
      </c>
      <c r="E1213">
        <f t="shared" si="216"/>
        <v>3.711238447712676E-2</v>
      </c>
      <c r="F1213">
        <f t="shared" si="221"/>
        <v>3.8890427165404029E-2</v>
      </c>
      <c r="G1213">
        <f t="shared" si="217"/>
        <v>3.7809647979139438E-2</v>
      </c>
      <c r="H1213">
        <f t="shared" si="222"/>
        <v>3.8153246657251817E-2</v>
      </c>
      <c r="I1213">
        <f t="shared" si="218"/>
        <v>3.711238447712676E-2</v>
      </c>
      <c r="J1213" t="str">
        <f t="shared" si="223"/>
        <v/>
      </c>
      <c r="K1213" t="str">
        <f t="shared" si="219"/>
        <v/>
      </c>
      <c r="L1213">
        <f t="shared" si="224"/>
        <v>3.711238447712676E-2</v>
      </c>
      <c r="M1213" t="str">
        <f t="shared" si="225"/>
        <v/>
      </c>
      <c r="N1213">
        <f>B1213/MAX(B$2:B1213)-1</f>
        <v>-0.18939939507417536</v>
      </c>
      <c r="O1213">
        <f>C1213/MAX(C$2:C1213)-1</f>
        <v>-0.23240115718418508</v>
      </c>
      <c r="P1213">
        <f t="shared" si="226"/>
        <v>-1.040320670981143E-3</v>
      </c>
      <c r="Q1213">
        <f t="shared" si="227"/>
        <v>5.4010297860548298E-2</v>
      </c>
    </row>
    <row r="1214" spans="1:17">
      <c r="A1214" s="1">
        <v>35538</v>
      </c>
      <c r="B1214">
        <v>1253.69</v>
      </c>
      <c r="C1214">
        <v>7.97</v>
      </c>
      <c r="D1214">
        <f t="shared" si="220"/>
        <v>1.2464796095777778E-2</v>
      </c>
      <c r="E1214">
        <f t="shared" si="216"/>
        <v>1.2554929458320028E-3</v>
      </c>
      <c r="F1214">
        <f t="shared" si="221"/>
        <v>1.2542805453253258E-2</v>
      </c>
      <c r="G1214">
        <f t="shared" si="217"/>
        <v>1.2562814070351536E-3</v>
      </c>
      <c r="H1214">
        <f t="shared" si="222"/>
        <v>1.2464796095777778E-2</v>
      </c>
      <c r="I1214">
        <f t="shared" si="218"/>
        <v>1.2554929458320028E-3</v>
      </c>
      <c r="J1214" t="str">
        <f t="shared" si="223"/>
        <v/>
      </c>
      <c r="K1214" t="str">
        <f t="shared" si="219"/>
        <v/>
      </c>
      <c r="L1214">
        <f t="shared" si="224"/>
        <v>1.2554929458320028E-3</v>
      </c>
      <c r="M1214" t="str">
        <f t="shared" si="225"/>
        <v/>
      </c>
      <c r="N1214">
        <f>B1214/MAX(B$2:B1214)-1</f>
        <v>-0.17923218938630148</v>
      </c>
      <c r="O1214">
        <f>C1214/MAX(C$2:C1214)-1</f>
        <v>-0.23143683702989393</v>
      </c>
      <c r="P1214">
        <f t="shared" si="226"/>
        <v>-1.1146712993694963E-2</v>
      </c>
      <c r="Q1214">
        <f t="shared" si="227"/>
        <v>5.3563009534401677E-2</v>
      </c>
    </row>
    <row r="1215" spans="1:17">
      <c r="A1215" s="1">
        <v>35539</v>
      </c>
      <c r="B1215">
        <v>1242.98</v>
      </c>
      <c r="C1215">
        <v>7.94</v>
      </c>
      <c r="D1215">
        <f t="shared" si="220"/>
        <v>-8.579480423603611E-3</v>
      </c>
      <c r="E1215">
        <f t="shared" si="216"/>
        <v>-3.7712175430792915E-3</v>
      </c>
      <c r="F1215">
        <f t="shared" si="221"/>
        <v>-8.5427817083968405E-3</v>
      </c>
      <c r="G1215">
        <f t="shared" si="217"/>
        <v>-3.7641154328732496E-3</v>
      </c>
      <c r="H1215" t="str">
        <f t="shared" si="222"/>
        <v/>
      </c>
      <c r="I1215" t="str">
        <f t="shared" si="218"/>
        <v/>
      </c>
      <c r="J1215">
        <f t="shared" si="223"/>
        <v>-8.579480423603611E-3</v>
      </c>
      <c r="K1215">
        <f t="shared" si="219"/>
        <v>-3.7712175430792915E-3</v>
      </c>
      <c r="L1215" t="str">
        <f t="shared" si="224"/>
        <v/>
      </c>
      <c r="M1215">
        <f t="shared" si="225"/>
        <v>-3.7712175430792915E-3</v>
      </c>
      <c r="N1215">
        <f>B1215/MAX(B$2:B1215)-1</f>
        <v>-0.186243829625653</v>
      </c>
      <c r="O1215">
        <f>C1215/MAX(C$2:C1215)-1</f>
        <v>-0.2343297974927675</v>
      </c>
      <c r="P1215">
        <f t="shared" si="226"/>
        <v>4.8198411261333174E-3</v>
      </c>
      <c r="Q1215">
        <f t="shared" si="227"/>
        <v>5.4910453993001429E-2</v>
      </c>
    </row>
    <row r="1216" spans="1:17">
      <c r="A1216" s="1">
        <v>35542</v>
      </c>
      <c r="B1216">
        <v>1224.3599999999999</v>
      </c>
      <c r="C1216">
        <v>7.87</v>
      </c>
      <c r="D1216">
        <f t="shared" si="220"/>
        <v>-1.5093463801464277E-2</v>
      </c>
      <c r="E1216">
        <f t="shared" si="216"/>
        <v>-8.8552128297325495E-3</v>
      </c>
      <c r="F1216">
        <f t="shared" si="221"/>
        <v>-1.4980128401100634E-2</v>
      </c>
      <c r="G1216">
        <f t="shared" si="217"/>
        <v>-8.8161209068010615E-3</v>
      </c>
      <c r="H1216" t="str">
        <f t="shared" si="222"/>
        <v/>
      </c>
      <c r="I1216" t="str">
        <f t="shared" si="218"/>
        <v/>
      </c>
      <c r="J1216">
        <f t="shared" si="223"/>
        <v>-1.5093463801464277E-2</v>
      </c>
      <c r="K1216">
        <f t="shared" si="219"/>
        <v>-8.8552128297325495E-3</v>
      </c>
      <c r="L1216" t="str">
        <f t="shared" si="224"/>
        <v/>
      </c>
      <c r="M1216">
        <f t="shared" si="225"/>
        <v>-8.8552128297325495E-3</v>
      </c>
      <c r="N1216">
        <f>B1216/MAX(B$2:B1216)-1</f>
        <v>-0.19843400154504875</v>
      </c>
      <c r="O1216">
        <f>C1216/MAX(C$2:C1216)-1</f>
        <v>-0.24108003857280613</v>
      </c>
      <c r="P1216">
        <f t="shared" si="226"/>
        <v>6.2577493835673792E-3</v>
      </c>
      <c r="Q1216">
        <f t="shared" si="227"/>
        <v>5.8119584998265694E-2</v>
      </c>
    </row>
    <row r="1217" spans="1:17">
      <c r="A1217" s="1">
        <v>35543</v>
      </c>
      <c r="B1217">
        <v>1209.47</v>
      </c>
      <c r="C1217">
        <v>7.87</v>
      </c>
      <c r="D1217">
        <f t="shared" si="220"/>
        <v>-1.2236011370614273E-2</v>
      </c>
      <c r="E1217">
        <f t="shared" si="216"/>
        <v>0</v>
      </c>
      <c r="F1217">
        <f t="shared" si="221"/>
        <v>-1.216145578097938E-2</v>
      </c>
      <c r="G1217">
        <f t="shared" si="217"/>
        <v>0</v>
      </c>
      <c r="H1217" t="str">
        <f t="shared" si="222"/>
        <v/>
      </c>
      <c r="I1217" t="str">
        <f t="shared" si="218"/>
        <v/>
      </c>
      <c r="J1217">
        <f t="shared" si="223"/>
        <v>-1.2236011370614273E-2</v>
      </c>
      <c r="K1217" t="str">
        <f t="shared" si="219"/>
        <v/>
      </c>
      <c r="L1217" t="str">
        <f t="shared" si="224"/>
        <v/>
      </c>
      <c r="M1217">
        <f t="shared" si="225"/>
        <v>0</v>
      </c>
      <c r="N1217">
        <f>B1217/MAX(B$2:B1217)-1</f>
        <v>-0.20818221099079515</v>
      </c>
      <c r="O1217">
        <f>C1217/MAX(C$2:C1217)-1</f>
        <v>-0.24108003857280613</v>
      </c>
      <c r="P1217">
        <f t="shared" si="226"/>
        <v>1.2311177623256286E-2</v>
      </c>
      <c r="Q1217">
        <f t="shared" si="227"/>
        <v>5.8119584998265694E-2</v>
      </c>
    </row>
    <row r="1218" spans="1:17">
      <c r="A1218" s="1">
        <v>35544</v>
      </c>
      <c r="B1218">
        <v>1228.75</v>
      </c>
      <c r="C1218">
        <v>7.9</v>
      </c>
      <c r="D1218">
        <f t="shared" si="220"/>
        <v>1.5815145356776507E-2</v>
      </c>
      <c r="E1218">
        <f t="shared" si="216"/>
        <v>3.8046970436640664E-3</v>
      </c>
      <c r="F1218">
        <f t="shared" si="221"/>
        <v>1.5940866660603348E-2</v>
      </c>
      <c r="G1218">
        <f t="shared" si="217"/>
        <v>3.8119440914867742E-3</v>
      </c>
      <c r="H1218">
        <f t="shared" si="222"/>
        <v>1.5815145356776507E-2</v>
      </c>
      <c r="I1218">
        <f t="shared" si="218"/>
        <v>3.8046970436640664E-3</v>
      </c>
      <c r="J1218" t="str">
        <f t="shared" si="223"/>
        <v/>
      </c>
      <c r="K1218" t="str">
        <f t="shared" si="219"/>
        <v/>
      </c>
      <c r="L1218">
        <f t="shared" si="224"/>
        <v>3.8046970436640664E-3</v>
      </c>
      <c r="M1218" t="str">
        <f t="shared" si="225"/>
        <v/>
      </c>
      <c r="N1218">
        <f>B1218/MAX(B$2:B1218)-1</f>
        <v>-0.19555994919670561</v>
      </c>
      <c r="O1218">
        <f>C1218/MAX(C$2:C1218)-1</f>
        <v>-0.23818707810993245</v>
      </c>
      <c r="P1218">
        <f t="shared" si="226"/>
        <v>-1.1938610766770608E-2</v>
      </c>
      <c r="Q1218">
        <f t="shared" si="227"/>
        <v>5.6733084178547062E-2</v>
      </c>
    </row>
    <row r="1219" spans="1:17">
      <c r="A1219" s="1">
        <v>35545</v>
      </c>
      <c r="B1219">
        <v>1234.52</v>
      </c>
      <c r="C1219">
        <v>7.98</v>
      </c>
      <c r="D1219">
        <f t="shared" si="220"/>
        <v>4.6848380836739508E-3</v>
      </c>
      <c r="E1219">
        <f t="shared" ref="E1219:E1282" si="228">LN(C1219/C1218)</f>
        <v>1.007565198874164E-2</v>
      </c>
      <c r="F1219">
        <f t="shared" si="221"/>
        <v>4.6958290946084169E-3</v>
      </c>
      <c r="G1219">
        <f t="shared" ref="G1219:G1282" si="229">C1219/C1218-1</f>
        <v>1.0126582278481067E-2</v>
      </c>
      <c r="H1219">
        <f t="shared" si="222"/>
        <v>4.6848380836739508E-3</v>
      </c>
      <c r="I1219">
        <f t="shared" ref="I1219:I1282" si="230">IF(E1219&gt;0,E1219,"")</f>
        <v>1.007565198874164E-2</v>
      </c>
      <c r="J1219" t="str">
        <f t="shared" si="223"/>
        <v/>
      </c>
      <c r="K1219" t="str">
        <f t="shared" ref="K1219:K1282" si="231">IF(E1219&lt;0,E1219,"")</f>
        <v/>
      </c>
      <c r="L1219">
        <f t="shared" si="224"/>
        <v>1.007565198874164E-2</v>
      </c>
      <c r="M1219" t="str">
        <f t="shared" si="225"/>
        <v/>
      </c>
      <c r="N1219">
        <f>B1219/MAX(B$2:B1219)-1</f>
        <v>-0.19178243620127533</v>
      </c>
      <c r="O1219">
        <f>C1219/MAX(C$2:C1219)-1</f>
        <v>-0.23047251687560255</v>
      </c>
      <c r="P1219">
        <f t="shared" si="226"/>
        <v>5.4053704878684883E-3</v>
      </c>
      <c r="Q1219">
        <f t="shared" si="227"/>
        <v>5.3117581034974902E-2</v>
      </c>
    </row>
    <row r="1220" spans="1:17">
      <c r="A1220" s="1">
        <v>35546</v>
      </c>
      <c r="B1220">
        <v>1253.05</v>
      </c>
      <c r="C1220">
        <v>8.0399999999999991</v>
      </c>
      <c r="D1220">
        <f t="shared" ref="D1220:D1283" si="232">LN(B1220/B1219)</f>
        <v>1.4898348784713774E-2</v>
      </c>
      <c r="E1220">
        <f t="shared" si="228"/>
        <v>7.4906717291574384E-3</v>
      </c>
      <c r="F1220">
        <f t="shared" ref="F1220:F1283" si="233">B1220/B1219-1</f>
        <v>1.5009882383436368E-2</v>
      </c>
      <c r="G1220">
        <f t="shared" si="229"/>
        <v>7.5187969924810361E-3</v>
      </c>
      <c r="H1220">
        <f t="shared" ref="H1220:H1283" si="234">IF(D1220&gt;0,D1220,"")</f>
        <v>1.4898348784713774E-2</v>
      </c>
      <c r="I1220">
        <f t="shared" si="230"/>
        <v>7.4906717291574384E-3</v>
      </c>
      <c r="J1220" t="str">
        <f t="shared" ref="J1220:J1283" si="235">IF(D1220&lt;0,D1220,"")</f>
        <v/>
      </c>
      <c r="K1220" t="str">
        <f t="shared" si="231"/>
        <v/>
      </c>
      <c r="L1220">
        <f t="shared" ref="L1220:L1283" si="236">IF(D1220&gt;0,E1220,"")</f>
        <v>7.4906717291574384E-3</v>
      </c>
      <c r="M1220" t="str">
        <f t="shared" ref="M1220:M1283" si="237">IF(D1220&lt;0,E1220,"")</f>
        <v/>
      </c>
      <c r="N1220">
        <f>B1220/MAX(B$2:B1220)-1</f>
        <v>-0.17965118562842897</v>
      </c>
      <c r="O1220">
        <f>C1220/MAX(C$2:C1220)-1</f>
        <v>-0.22468659594985541</v>
      </c>
      <c r="P1220">
        <f t="shared" ref="P1220:P1283" si="238">(1+G1220)/(1+F1220)-1</f>
        <v>-7.380307838348199E-3</v>
      </c>
      <c r="Q1220">
        <f t="shared" ref="Q1220:Q1283" si="239">O1220^2</f>
        <v>5.0484066399533581E-2</v>
      </c>
    </row>
    <row r="1221" spans="1:17">
      <c r="A1221" s="1">
        <v>35549</v>
      </c>
      <c r="B1221">
        <v>1249.46</v>
      </c>
      <c r="C1221">
        <v>8.1</v>
      </c>
      <c r="D1221">
        <f t="shared" si="232"/>
        <v>-2.8691213722997493E-3</v>
      </c>
      <c r="E1221">
        <f t="shared" si="228"/>
        <v>7.4349784875182116E-3</v>
      </c>
      <c r="F1221">
        <f t="shared" si="233"/>
        <v>-2.8650093771197538E-3</v>
      </c>
      <c r="G1221">
        <f t="shared" si="229"/>
        <v>7.4626865671643117E-3</v>
      </c>
      <c r="H1221" t="str">
        <f t="shared" si="234"/>
        <v/>
      </c>
      <c r="I1221">
        <f t="shared" si="230"/>
        <v>7.4349784875182116E-3</v>
      </c>
      <c r="J1221">
        <f t="shared" si="235"/>
        <v>-2.8691213722997493E-3</v>
      </c>
      <c r="K1221" t="str">
        <f t="shared" si="231"/>
        <v/>
      </c>
      <c r="L1221" t="str">
        <f t="shared" si="236"/>
        <v/>
      </c>
      <c r="M1221">
        <f t="shared" si="237"/>
        <v>7.4349784875182116E-3</v>
      </c>
      <c r="N1221">
        <f>B1221/MAX(B$2:B1221)-1</f>
        <v>-0.18200149267411259</v>
      </c>
      <c r="O1221">
        <f>C1221/MAX(C$2:C1221)-1</f>
        <v>-0.21890067502410793</v>
      </c>
      <c r="P1221">
        <f t="shared" si="238"/>
        <v>1.035736990618763E-2</v>
      </c>
      <c r="Q1221">
        <f t="shared" si="239"/>
        <v>4.791750552601011E-2</v>
      </c>
    </row>
    <row r="1222" spans="1:17">
      <c r="A1222" s="1">
        <v>35550</v>
      </c>
      <c r="B1222">
        <v>1266.44</v>
      </c>
      <c r="C1222">
        <v>8.14</v>
      </c>
      <c r="D1222">
        <f t="shared" si="232"/>
        <v>1.3498356707491575E-2</v>
      </c>
      <c r="E1222">
        <f t="shared" si="228"/>
        <v>4.9261183360560026E-3</v>
      </c>
      <c r="F1222">
        <f t="shared" si="233"/>
        <v>1.358987082419616E-2</v>
      </c>
      <c r="G1222">
        <f t="shared" si="229"/>
        <v>4.9382716049384268E-3</v>
      </c>
      <c r="H1222">
        <f t="shared" si="234"/>
        <v>1.3498356707491575E-2</v>
      </c>
      <c r="I1222">
        <f t="shared" si="230"/>
        <v>4.9261183360560026E-3</v>
      </c>
      <c r="J1222" t="str">
        <f t="shared" si="235"/>
        <v/>
      </c>
      <c r="K1222" t="str">
        <f t="shared" si="231"/>
        <v/>
      </c>
      <c r="L1222">
        <f t="shared" si="236"/>
        <v>4.9261183360560026E-3</v>
      </c>
      <c r="M1222" t="str">
        <f t="shared" si="237"/>
        <v/>
      </c>
      <c r="N1222">
        <f>B1222/MAX(B$2:B1222)-1</f>
        <v>-0.17088499862516859</v>
      </c>
      <c r="O1222">
        <f>C1222/MAX(C$2:C1222)-1</f>
        <v>-0.21504339440694298</v>
      </c>
      <c r="P1222">
        <f t="shared" si="238"/>
        <v>-8.5356014974998784E-3</v>
      </c>
      <c r="Q1222">
        <f t="shared" si="239"/>
        <v>4.6243661478060034E-2</v>
      </c>
    </row>
    <row r="1223" spans="1:17">
      <c r="A1223" s="1">
        <v>35551</v>
      </c>
      <c r="B1223">
        <v>1267.43</v>
      </c>
      <c r="C1223">
        <v>8.14</v>
      </c>
      <c r="D1223">
        <f t="shared" si="232"/>
        <v>7.8141345086766244E-4</v>
      </c>
      <c r="E1223">
        <f t="shared" si="228"/>
        <v>0</v>
      </c>
      <c r="F1223">
        <f t="shared" si="233"/>
        <v>7.8171883389654973E-4</v>
      </c>
      <c r="G1223">
        <f t="shared" si="229"/>
        <v>0</v>
      </c>
      <c r="H1223">
        <f t="shared" si="234"/>
        <v>7.8141345086766244E-4</v>
      </c>
      <c r="I1223" t="str">
        <f t="shared" si="230"/>
        <v/>
      </c>
      <c r="J1223" t="str">
        <f t="shared" si="235"/>
        <v/>
      </c>
      <c r="K1223" t="str">
        <f t="shared" si="231"/>
        <v/>
      </c>
      <c r="L1223">
        <f t="shared" si="236"/>
        <v>0</v>
      </c>
      <c r="M1223" t="str">
        <f t="shared" si="237"/>
        <v/>
      </c>
      <c r="N1223">
        <f>B1223/MAX(B$2:B1223)-1</f>
        <v>-0.17023686381312764</v>
      </c>
      <c r="O1223">
        <f>C1223/MAX(C$2:C1223)-1</f>
        <v>-0.21504339440694298</v>
      </c>
      <c r="P1223">
        <f t="shared" si="238"/>
        <v>-7.8110822688426396E-4</v>
      </c>
      <c r="Q1223">
        <f t="shared" si="239"/>
        <v>4.6243661478060034E-2</v>
      </c>
    </row>
    <row r="1224" spans="1:17">
      <c r="A1224" s="1">
        <v>35552</v>
      </c>
      <c r="B1224">
        <v>1248.58</v>
      </c>
      <c r="C1224">
        <v>8.0299999999999994</v>
      </c>
      <c r="D1224">
        <f t="shared" si="232"/>
        <v>-1.4984322556561265E-2</v>
      </c>
      <c r="E1224">
        <f t="shared" si="228"/>
        <v>-1.3605652055778822E-2</v>
      </c>
      <c r="F1224">
        <f t="shared" si="233"/>
        <v>-1.4872616239161252E-2</v>
      </c>
      <c r="G1224">
        <f t="shared" si="229"/>
        <v>-1.3513513513513709E-2</v>
      </c>
      <c r="H1224" t="str">
        <f t="shared" si="234"/>
        <v/>
      </c>
      <c r="I1224" t="str">
        <f t="shared" si="230"/>
        <v/>
      </c>
      <c r="J1224">
        <f t="shared" si="235"/>
        <v>-1.4984322556561265E-2</v>
      </c>
      <c r="K1224">
        <f t="shared" si="231"/>
        <v>-1.3605652055778822E-2</v>
      </c>
      <c r="L1224" t="str">
        <f t="shared" si="236"/>
        <v/>
      </c>
      <c r="M1224">
        <f t="shared" si="237"/>
        <v>-1.3605652055778822E-2</v>
      </c>
      <c r="N1224">
        <f>B1224/MAX(B$2:B1224)-1</f>
        <v>-0.18257761250703786</v>
      </c>
      <c r="O1224">
        <f>C1224/MAX(C$2:C1224)-1</f>
        <v>-0.22565091610414656</v>
      </c>
      <c r="P1224">
        <f t="shared" si="238"/>
        <v>1.3796213038550498E-3</v>
      </c>
      <c r="Q1224">
        <f t="shared" si="239"/>
        <v>5.0918335938640591E-2</v>
      </c>
    </row>
    <row r="1225" spans="1:17">
      <c r="A1225" s="1">
        <v>35553</v>
      </c>
      <c r="B1225">
        <v>1266.6099999999999</v>
      </c>
      <c r="C1225">
        <v>8.11</v>
      </c>
      <c r="D1225">
        <f t="shared" si="232"/>
        <v>1.4337134644277622E-2</v>
      </c>
      <c r="E1225">
        <f t="shared" si="228"/>
        <v>9.913340168651287E-3</v>
      </c>
      <c r="F1225">
        <f t="shared" si="233"/>
        <v>1.444040429928406E-2</v>
      </c>
      <c r="G1225">
        <f t="shared" si="229"/>
        <v>9.9626400996264408E-3</v>
      </c>
      <c r="H1225">
        <f t="shared" si="234"/>
        <v>1.4337134644277622E-2</v>
      </c>
      <c r="I1225">
        <f t="shared" si="230"/>
        <v>9.913340168651287E-3</v>
      </c>
      <c r="J1225" t="str">
        <f t="shared" si="235"/>
        <v/>
      </c>
      <c r="K1225" t="str">
        <f t="shared" si="231"/>
        <v/>
      </c>
      <c r="L1225">
        <f t="shared" si="236"/>
        <v>9.913340168651287E-3</v>
      </c>
      <c r="M1225" t="str">
        <f t="shared" si="237"/>
        <v/>
      </c>
      <c r="N1225">
        <f>B1225/MAX(B$2:B1225)-1</f>
        <v>-0.17077370274835357</v>
      </c>
      <c r="O1225">
        <f>C1225/MAX(C$2:C1225)-1</f>
        <v>-0.21793635486981677</v>
      </c>
      <c r="P1225">
        <f t="shared" si="238"/>
        <v>-4.4140239098131584E-3</v>
      </c>
      <c r="Q1225">
        <f t="shared" si="239"/>
        <v>4.749625477394271E-2</v>
      </c>
    </row>
    <row r="1226" spans="1:17">
      <c r="A1226" s="1">
        <v>35556</v>
      </c>
      <c r="B1226">
        <v>1263.51</v>
      </c>
      <c r="C1226">
        <v>8.1300000000000008</v>
      </c>
      <c r="D1226">
        <f t="shared" si="232"/>
        <v>-2.4504778834605304E-3</v>
      </c>
      <c r="E1226">
        <f t="shared" si="228"/>
        <v>2.4630554323978138E-3</v>
      </c>
      <c r="F1226">
        <f t="shared" si="233"/>
        <v>-2.4474779134855407E-3</v>
      </c>
      <c r="G1226">
        <f t="shared" si="229"/>
        <v>2.4660912453762229E-3</v>
      </c>
      <c r="H1226" t="str">
        <f t="shared" si="234"/>
        <v/>
      </c>
      <c r="I1226">
        <f t="shared" si="230"/>
        <v>2.4630554323978138E-3</v>
      </c>
      <c r="J1226">
        <f t="shared" si="235"/>
        <v>-2.4504778834605304E-3</v>
      </c>
      <c r="K1226" t="str">
        <f t="shared" si="231"/>
        <v/>
      </c>
      <c r="L1226" t="str">
        <f t="shared" si="236"/>
        <v/>
      </c>
      <c r="M1226">
        <f t="shared" si="237"/>
        <v>2.4630554323978138E-3</v>
      </c>
      <c r="N1226">
        <f>B1226/MAX(B$2:B1226)-1</f>
        <v>-0.17280321579615832</v>
      </c>
      <c r="O1226">
        <f>C1226/MAX(C$2:C1226)-1</f>
        <v>-0.21600771456123424</v>
      </c>
      <c r="P1226">
        <f t="shared" si="238"/>
        <v>4.9256245160749224E-3</v>
      </c>
      <c r="Q1226">
        <f t="shared" si="239"/>
        <v>4.6659332749967648E-2</v>
      </c>
    </row>
    <row r="1227" spans="1:17">
      <c r="A1227" s="1">
        <v>35557</v>
      </c>
      <c r="B1227">
        <v>1261.2</v>
      </c>
      <c r="C1227">
        <v>8.0500000000000007</v>
      </c>
      <c r="D1227">
        <f t="shared" si="232"/>
        <v>-1.829913649173398E-3</v>
      </c>
      <c r="E1227">
        <f t="shared" si="228"/>
        <v>-9.8888321292471982E-3</v>
      </c>
      <c r="F1227">
        <f t="shared" si="233"/>
        <v>-1.8282403779945611E-3</v>
      </c>
      <c r="G1227">
        <f t="shared" si="229"/>
        <v>-9.8400984009839876E-3</v>
      </c>
      <c r="H1227" t="str">
        <f t="shared" si="234"/>
        <v/>
      </c>
      <c r="I1227" t="str">
        <f t="shared" si="230"/>
        <v/>
      </c>
      <c r="J1227">
        <f t="shared" si="235"/>
        <v>-1.829913649173398E-3</v>
      </c>
      <c r="K1227">
        <f t="shared" si="231"/>
        <v>-9.8888321292471982E-3</v>
      </c>
      <c r="L1227" t="str">
        <f t="shared" si="236"/>
        <v/>
      </c>
      <c r="M1227">
        <f t="shared" si="237"/>
        <v>-9.8888321292471982E-3</v>
      </c>
      <c r="N1227">
        <f>B1227/MAX(B$2:B1227)-1</f>
        <v>-0.17431553035758707</v>
      </c>
      <c r="O1227">
        <f>C1227/MAX(C$2:C1227)-1</f>
        <v>-0.22372227579556403</v>
      </c>
      <c r="P1227">
        <f t="shared" si="238"/>
        <v>-8.0265324537165395E-3</v>
      </c>
      <c r="Q1227">
        <f t="shared" si="239"/>
        <v>5.0051656687146416E-2</v>
      </c>
    </row>
    <row r="1228" spans="1:17">
      <c r="A1228" s="1">
        <v>35558</v>
      </c>
      <c r="B1228">
        <v>1255.54</v>
      </c>
      <c r="C1228">
        <v>7.99</v>
      </c>
      <c r="D1228">
        <f t="shared" si="232"/>
        <v>-4.4978897639732082E-3</v>
      </c>
      <c r="E1228">
        <f t="shared" si="228"/>
        <v>-7.4813316522887403E-3</v>
      </c>
      <c r="F1228">
        <f t="shared" si="233"/>
        <v>-4.4877894069140778E-3</v>
      </c>
      <c r="G1228">
        <f t="shared" si="229"/>
        <v>-7.4534161490683593E-3</v>
      </c>
      <c r="H1228" t="str">
        <f t="shared" si="234"/>
        <v/>
      </c>
      <c r="I1228" t="str">
        <f t="shared" si="230"/>
        <v/>
      </c>
      <c r="J1228">
        <f t="shared" si="235"/>
        <v>-4.4978897639732082E-3</v>
      </c>
      <c r="K1228">
        <f t="shared" si="231"/>
        <v>-7.4813316522887403E-3</v>
      </c>
      <c r="L1228" t="str">
        <f t="shared" si="236"/>
        <v/>
      </c>
      <c r="M1228">
        <f t="shared" si="237"/>
        <v>-7.4813316522887403E-3</v>
      </c>
      <c r="N1228">
        <f>B1228/MAX(B$2:B1228)-1</f>
        <v>-0.17802102837390177</v>
      </c>
      <c r="O1228">
        <f>C1228/MAX(C$2:C1228)-1</f>
        <v>-0.2295081967213114</v>
      </c>
      <c r="P1228">
        <f t="shared" si="238"/>
        <v>-2.978995848164967E-3</v>
      </c>
      <c r="Q1228">
        <f t="shared" si="239"/>
        <v>5.2674012362268173E-2</v>
      </c>
    </row>
    <row r="1229" spans="1:17">
      <c r="A1229" s="1">
        <v>35559</v>
      </c>
      <c r="B1229">
        <v>1255.18</v>
      </c>
      <c r="C1229">
        <v>8.06</v>
      </c>
      <c r="D1229">
        <f t="shared" si="232"/>
        <v>-2.8677033079511802E-4</v>
      </c>
      <c r="E1229">
        <f t="shared" si="228"/>
        <v>8.7227967403537346E-3</v>
      </c>
      <c r="F1229">
        <f t="shared" si="233"/>
        <v>-2.8672921611405666E-4</v>
      </c>
      <c r="G1229">
        <f t="shared" si="229"/>
        <v>8.7609511889863434E-3</v>
      </c>
      <c r="H1229" t="str">
        <f t="shared" si="234"/>
        <v/>
      </c>
      <c r="I1229">
        <f t="shared" si="230"/>
        <v>8.7227967403537346E-3</v>
      </c>
      <c r="J1229">
        <f t="shared" si="235"/>
        <v>-2.8677033079511802E-4</v>
      </c>
      <c r="K1229" t="str">
        <f t="shared" si="231"/>
        <v/>
      </c>
      <c r="L1229" t="str">
        <f t="shared" si="236"/>
        <v/>
      </c>
      <c r="M1229">
        <f t="shared" si="237"/>
        <v>8.7227967403537346E-3</v>
      </c>
      <c r="N1229">
        <f>B1229/MAX(B$2:B1229)-1</f>
        <v>-0.17825671376009844</v>
      </c>
      <c r="O1229">
        <f>C1229/MAX(C$2:C1229)-1</f>
        <v>-0.22275795564127276</v>
      </c>
      <c r="P1229">
        <f t="shared" si="238"/>
        <v>9.0502753834666994E-3</v>
      </c>
      <c r="Q1229">
        <f t="shared" si="239"/>
        <v>4.9621106801479242E-2</v>
      </c>
    </row>
    <row r="1230" spans="1:17">
      <c r="A1230" s="1">
        <v>35560</v>
      </c>
      <c r="B1230">
        <v>1245.67</v>
      </c>
      <c r="C1230">
        <v>8</v>
      </c>
      <c r="D1230">
        <f t="shared" si="232"/>
        <v>-7.6054508190734329E-3</v>
      </c>
      <c r="E1230">
        <f t="shared" si="228"/>
        <v>-7.472014838701066E-3</v>
      </c>
      <c r="F1230">
        <f t="shared" si="233"/>
        <v>-7.5766025589955044E-3</v>
      </c>
      <c r="G1230">
        <f t="shared" si="229"/>
        <v>-7.4441687344913854E-3</v>
      </c>
      <c r="H1230" t="str">
        <f t="shared" si="234"/>
        <v/>
      </c>
      <c r="I1230" t="str">
        <f t="shared" si="230"/>
        <v/>
      </c>
      <c r="J1230">
        <f t="shared" si="235"/>
        <v>-7.6054508190734329E-3</v>
      </c>
      <c r="K1230">
        <f t="shared" si="231"/>
        <v>-7.472014838701066E-3</v>
      </c>
      <c r="L1230" t="str">
        <f t="shared" si="236"/>
        <v/>
      </c>
      <c r="M1230">
        <f t="shared" si="237"/>
        <v>-7.472014838701066E-3</v>
      </c>
      <c r="N1230">
        <f>B1230/MAX(B$2:B1230)-1</f>
        <v>-0.18448273604546106</v>
      </c>
      <c r="O1230">
        <f>C1230/MAX(C$2:C1230)-1</f>
        <v>-0.22854387656702024</v>
      </c>
      <c r="P1230">
        <f t="shared" si="238"/>
        <v>1.3344488334876559E-4</v>
      </c>
      <c r="Q1230">
        <f t="shared" si="239"/>
        <v>5.2232303516281386E-2</v>
      </c>
    </row>
    <row r="1231" spans="1:17">
      <c r="A1231" s="1">
        <v>35563</v>
      </c>
      <c r="B1231">
        <v>1248.92</v>
      </c>
      <c r="C1231">
        <v>7.86</v>
      </c>
      <c r="D1231">
        <f t="shared" si="232"/>
        <v>2.6056400761526469E-3</v>
      </c>
      <c r="E1231">
        <f t="shared" si="228"/>
        <v>-1.765493523872071E-2</v>
      </c>
      <c r="F1231">
        <f t="shared" si="233"/>
        <v>2.6090377066156911E-3</v>
      </c>
      <c r="G1231">
        <f t="shared" si="229"/>
        <v>-1.749999999999996E-2</v>
      </c>
      <c r="H1231">
        <f t="shared" si="234"/>
        <v>2.6056400761526469E-3</v>
      </c>
      <c r="I1231" t="str">
        <f t="shared" si="230"/>
        <v/>
      </c>
      <c r="J1231" t="str">
        <f t="shared" si="235"/>
        <v/>
      </c>
      <c r="K1231">
        <f t="shared" si="231"/>
        <v>-1.765493523872071E-2</v>
      </c>
      <c r="L1231">
        <f t="shared" si="236"/>
        <v>-1.765493523872071E-2</v>
      </c>
      <c r="M1231" t="str">
        <f t="shared" si="237"/>
        <v/>
      </c>
      <c r="N1231">
        <f>B1231/MAX(B$2:B1231)-1</f>
        <v>-0.18235502075340759</v>
      </c>
      <c r="O1231">
        <f>C1231/MAX(C$2:C1231)-1</f>
        <v>-0.24204435872709729</v>
      </c>
      <c r="P1231">
        <f t="shared" si="238"/>
        <v>-2.0056708996572969E-2</v>
      </c>
      <c r="Q1231">
        <f t="shared" si="239"/>
        <v>5.858547159161176E-2</v>
      </c>
    </row>
    <row r="1232" spans="1:17">
      <c r="A1232" s="1">
        <v>35564</v>
      </c>
      <c r="B1232">
        <v>1249.44</v>
      </c>
      <c r="C1232">
        <v>7.94</v>
      </c>
      <c r="D1232">
        <f t="shared" si="232"/>
        <v>4.1627308114831099E-4</v>
      </c>
      <c r="E1232">
        <f t="shared" si="228"/>
        <v>1.0126668817929268E-2</v>
      </c>
      <c r="F1232">
        <f t="shared" si="233"/>
        <v>4.1635973481080057E-4</v>
      </c>
      <c r="G1232">
        <f t="shared" si="229"/>
        <v>1.0178117048346147E-2</v>
      </c>
      <c r="H1232">
        <f t="shared" si="234"/>
        <v>4.1627308114831099E-4</v>
      </c>
      <c r="I1232">
        <f t="shared" si="230"/>
        <v>1.0126668817929268E-2</v>
      </c>
      <c r="J1232" t="str">
        <f t="shared" si="235"/>
        <v/>
      </c>
      <c r="K1232" t="str">
        <f t="shared" si="231"/>
        <v/>
      </c>
      <c r="L1232">
        <f t="shared" si="236"/>
        <v>1.0126668817929268E-2</v>
      </c>
      <c r="M1232" t="str">
        <f t="shared" si="237"/>
        <v/>
      </c>
      <c r="N1232">
        <f>B1232/MAX(B$2:B1232)-1</f>
        <v>-0.18201458630667899</v>
      </c>
      <c r="O1232">
        <f>C1232/MAX(C$2:C1232)-1</f>
        <v>-0.2343297974927675</v>
      </c>
      <c r="P1232">
        <f t="shared" si="238"/>
        <v>9.7576946023982813E-3</v>
      </c>
      <c r="Q1232">
        <f t="shared" si="239"/>
        <v>5.4910453993001429E-2</v>
      </c>
    </row>
    <row r="1233" spans="1:17">
      <c r="A1233" s="1">
        <v>35565</v>
      </c>
      <c r="B1233">
        <v>1284.99</v>
      </c>
      <c r="C1233">
        <v>8</v>
      </c>
      <c r="D1233">
        <f t="shared" si="232"/>
        <v>2.8055485283507087E-2</v>
      </c>
      <c r="E1233">
        <f t="shared" si="228"/>
        <v>7.5282664207915878E-3</v>
      </c>
      <c r="F1233">
        <f t="shared" si="233"/>
        <v>2.8452746830579967E-2</v>
      </c>
      <c r="G1233">
        <f t="shared" si="229"/>
        <v>7.5566750629723067E-3</v>
      </c>
      <c r="H1233">
        <f t="shared" si="234"/>
        <v>2.8055485283507087E-2</v>
      </c>
      <c r="I1233">
        <f t="shared" si="230"/>
        <v>7.5282664207915878E-3</v>
      </c>
      <c r="J1233" t="str">
        <f t="shared" si="235"/>
        <v/>
      </c>
      <c r="K1233" t="str">
        <f t="shared" si="231"/>
        <v/>
      </c>
      <c r="L1233">
        <f t="shared" si="236"/>
        <v>7.5282664207915878E-3</v>
      </c>
      <c r="M1233" t="str">
        <f t="shared" si="237"/>
        <v/>
      </c>
      <c r="N1233">
        <f>B1233/MAX(B$2:B1233)-1</f>
        <v>-0.15874065441975571</v>
      </c>
      <c r="O1233">
        <f>C1233/MAX(C$2:C1233)-1</f>
        <v>-0.22854387656702024</v>
      </c>
      <c r="P1233">
        <f t="shared" si="238"/>
        <v>-2.0317969719079287E-2</v>
      </c>
      <c r="Q1233">
        <f t="shared" si="239"/>
        <v>5.2232303516281386E-2</v>
      </c>
    </row>
    <row r="1234" spans="1:17">
      <c r="A1234" s="1">
        <v>35566</v>
      </c>
      <c r="B1234">
        <v>1288.49</v>
      </c>
      <c r="C1234">
        <v>8.0500000000000007</v>
      </c>
      <c r="D1234">
        <f t="shared" si="232"/>
        <v>2.7200539020717841E-3</v>
      </c>
      <c r="E1234">
        <f t="shared" si="228"/>
        <v>6.2305497506361628E-3</v>
      </c>
      <c r="F1234">
        <f t="shared" si="233"/>
        <v>2.7237566051097062E-3</v>
      </c>
      <c r="G1234">
        <f t="shared" si="229"/>
        <v>6.2500000000000888E-3</v>
      </c>
      <c r="H1234">
        <f t="shared" si="234"/>
        <v>2.7200539020717841E-3</v>
      </c>
      <c r="I1234">
        <f t="shared" si="230"/>
        <v>6.2305497506361628E-3</v>
      </c>
      <c r="J1234" t="str">
        <f t="shared" si="235"/>
        <v/>
      </c>
      <c r="K1234" t="str">
        <f t="shared" si="231"/>
        <v/>
      </c>
      <c r="L1234">
        <f t="shared" si="236"/>
        <v>6.2305497506361628E-3</v>
      </c>
      <c r="M1234" t="str">
        <f t="shared" si="237"/>
        <v/>
      </c>
      <c r="N1234">
        <f>B1234/MAX(B$2:B1234)-1</f>
        <v>-0.15644926872062115</v>
      </c>
      <c r="O1234">
        <f>C1234/MAX(C$2:C1234)-1</f>
        <v>-0.22372227579556403</v>
      </c>
      <c r="P1234">
        <f t="shared" si="238"/>
        <v>3.5166648557616309E-3</v>
      </c>
      <c r="Q1234">
        <f t="shared" si="239"/>
        <v>5.0051656687146416E-2</v>
      </c>
    </row>
    <row r="1235" spans="1:17">
      <c r="A1235" s="1">
        <v>35567</v>
      </c>
      <c r="B1235">
        <v>1291.96</v>
      </c>
      <c r="C1235">
        <v>8.0500000000000007</v>
      </c>
      <c r="D1235">
        <f t="shared" si="232"/>
        <v>2.6894550110181429E-3</v>
      </c>
      <c r="E1235">
        <f t="shared" si="228"/>
        <v>0</v>
      </c>
      <c r="F1235">
        <f t="shared" si="233"/>
        <v>2.6930748395408433E-3</v>
      </c>
      <c r="G1235">
        <f t="shared" si="229"/>
        <v>0</v>
      </c>
      <c r="H1235">
        <f t="shared" si="234"/>
        <v>2.6894550110181429E-3</v>
      </c>
      <c r="I1235" t="str">
        <f t="shared" si="230"/>
        <v/>
      </c>
      <c r="J1235" t="str">
        <f t="shared" si="235"/>
        <v/>
      </c>
      <c r="K1235" t="str">
        <f t="shared" si="231"/>
        <v/>
      </c>
      <c r="L1235">
        <f t="shared" si="236"/>
        <v>0</v>
      </c>
      <c r="M1235" t="str">
        <f t="shared" si="237"/>
        <v/>
      </c>
      <c r="N1235">
        <f>B1235/MAX(B$2:B1235)-1</f>
        <v>-0.15417752347033642</v>
      </c>
      <c r="O1235">
        <f>C1235/MAX(C$2:C1235)-1</f>
        <v>-0.22372227579556403</v>
      </c>
      <c r="P1235">
        <f t="shared" si="238"/>
        <v>-2.6858416669246488E-3</v>
      </c>
      <c r="Q1235">
        <f t="shared" si="239"/>
        <v>5.0051656687146416E-2</v>
      </c>
    </row>
    <row r="1236" spans="1:17">
      <c r="A1236" s="1">
        <v>35570</v>
      </c>
      <c r="B1236">
        <v>1312.83</v>
      </c>
      <c r="C1236">
        <v>8.1199999999999992</v>
      </c>
      <c r="D1236">
        <f t="shared" si="232"/>
        <v>1.6024667323379045E-2</v>
      </c>
      <c r="E1236">
        <f t="shared" si="228"/>
        <v>8.6580627431143108E-3</v>
      </c>
      <c r="F1236">
        <f t="shared" si="233"/>
        <v>1.6153750890120389E-2</v>
      </c>
      <c r="G1236">
        <f t="shared" si="229"/>
        <v>8.6956521739127712E-3</v>
      </c>
      <c r="H1236">
        <f t="shared" si="234"/>
        <v>1.6024667323379045E-2</v>
      </c>
      <c r="I1236">
        <f t="shared" si="230"/>
        <v>8.6580627431143108E-3</v>
      </c>
      <c r="J1236" t="str">
        <f t="shared" si="235"/>
        <v/>
      </c>
      <c r="K1236" t="str">
        <f t="shared" si="231"/>
        <v/>
      </c>
      <c r="L1236">
        <f t="shared" si="236"/>
        <v>8.6580627431143108E-3</v>
      </c>
      <c r="M1236" t="str">
        <f t="shared" si="237"/>
        <v/>
      </c>
      <c r="N1236">
        <f>B1236/MAX(B$2:B1236)-1</f>
        <v>-0.14051431788721147</v>
      </c>
      <c r="O1236">
        <f>C1236/MAX(C$2:C1236)-1</f>
        <v>-0.21697203471552562</v>
      </c>
      <c r="P1236">
        <f t="shared" si="238"/>
        <v>-7.3395376533074153E-3</v>
      </c>
      <c r="Q1236">
        <f t="shared" si="239"/>
        <v>4.7076863848595253E-2</v>
      </c>
    </row>
    <row r="1237" spans="1:17">
      <c r="A1237" s="1">
        <v>35571</v>
      </c>
      <c r="B1237">
        <v>1309.3800000000001</v>
      </c>
      <c r="C1237">
        <v>8.11</v>
      </c>
      <c r="D1237">
        <f t="shared" si="232"/>
        <v>-2.6313697153776505E-3</v>
      </c>
      <c r="E1237">
        <f t="shared" si="228"/>
        <v>-1.2322860462650562E-3</v>
      </c>
      <c r="F1237">
        <f t="shared" si="233"/>
        <v>-2.6279106967389554E-3</v>
      </c>
      <c r="G1237">
        <f t="shared" si="229"/>
        <v>-1.2315270935960854E-3</v>
      </c>
      <c r="H1237" t="str">
        <f t="shared" si="234"/>
        <v/>
      </c>
      <c r="I1237" t="str">
        <f t="shared" si="230"/>
        <v/>
      </c>
      <c r="J1237">
        <f t="shared" si="235"/>
        <v>-2.6313697153776505E-3</v>
      </c>
      <c r="K1237">
        <f t="shared" si="231"/>
        <v>-1.2322860462650562E-3</v>
      </c>
      <c r="L1237" t="str">
        <f t="shared" si="236"/>
        <v/>
      </c>
      <c r="M1237">
        <f t="shared" si="237"/>
        <v>-1.2322860462650562E-3</v>
      </c>
      <c r="N1237">
        <f>B1237/MAX(B$2:B1237)-1</f>
        <v>-0.14277296950492968</v>
      </c>
      <c r="O1237">
        <f>C1237/MAX(C$2:C1237)-1</f>
        <v>-0.21793635486981677</v>
      </c>
      <c r="P1237">
        <f t="shared" si="238"/>
        <v>1.4000628432648821E-3</v>
      </c>
      <c r="Q1237">
        <f t="shared" si="239"/>
        <v>4.749625477394271E-2</v>
      </c>
    </row>
    <row r="1238" spans="1:17">
      <c r="A1238" s="1">
        <v>35572</v>
      </c>
      <c r="B1238">
        <v>1289.05</v>
      </c>
      <c r="C1238">
        <v>8.06</v>
      </c>
      <c r="D1238">
        <f t="shared" si="232"/>
        <v>-1.5648229772575965E-2</v>
      </c>
      <c r="E1238">
        <f t="shared" si="228"/>
        <v>-6.184311608784545E-3</v>
      </c>
      <c r="F1238">
        <f t="shared" si="233"/>
        <v>-1.5526432357299003E-2</v>
      </c>
      <c r="G1238">
        <f t="shared" si="229"/>
        <v>-6.1652281134401132E-3</v>
      </c>
      <c r="H1238" t="str">
        <f t="shared" si="234"/>
        <v/>
      </c>
      <c r="I1238" t="str">
        <f t="shared" si="230"/>
        <v/>
      </c>
      <c r="J1238">
        <f t="shared" si="235"/>
        <v>-1.5648229772575965E-2</v>
      </c>
      <c r="K1238">
        <f t="shared" si="231"/>
        <v>-6.184311608784545E-3</v>
      </c>
      <c r="L1238" t="str">
        <f t="shared" si="236"/>
        <v/>
      </c>
      <c r="M1238">
        <f t="shared" si="237"/>
        <v>-6.184311608784545E-3</v>
      </c>
      <c r="N1238">
        <f>B1238/MAX(B$2:B1238)-1</f>
        <v>-0.15608264700875973</v>
      </c>
      <c r="O1238">
        <f>C1238/MAX(C$2:C1238)-1</f>
        <v>-0.22275795564127276</v>
      </c>
      <c r="P1238">
        <f t="shared" si="238"/>
        <v>9.5088426459981612E-3</v>
      </c>
      <c r="Q1238">
        <f t="shared" si="239"/>
        <v>4.9621106801479242E-2</v>
      </c>
    </row>
    <row r="1239" spans="1:17">
      <c r="A1239" s="1">
        <v>35573</v>
      </c>
      <c r="B1239">
        <v>1293.17</v>
      </c>
      <c r="C1239">
        <v>8.0399999999999991</v>
      </c>
      <c r="D1239">
        <f t="shared" si="232"/>
        <v>3.1910553679439595E-3</v>
      </c>
      <c r="E1239">
        <f t="shared" si="228"/>
        <v>-2.4844733276620564E-3</v>
      </c>
      <c r="F1239">
        <f t="shared" si="233"/>
        <v>3.1961522051124902E-3</v>
      </c>
      <c r="G1239">
        <f t="shared" si="229"/>
        <v>-2.4813895781639062E-3</v>
      </c>
      <c r="H1239">
        <f t="shared" si="234"/>
        <v>3.1910553679439595E-3</v>
      </c>
      <c r="I1239" t="str">
        <f t="shared" si="230"/>
        <v/>
      </c>
      <c r="J1239" t="str">
        <f t="shared" si="235"/>
        <v/>
      </c>
      <c r="K1239">
        <f t="shared" si="231"/>
        <v>-2.4844733276620564E-3</v>
      </c>
      <c r="L1239">
        <f t="shared" si="236"/>
        <v>-2.4844733276620564E-3</v>
      </c>
      <c r="M1239" t="str">
        <f t="shared" si="237"/>
        <v/>
      </c>
      <c r="N1239">
        <f>B1239/MAX(B$2:B1239)-1</f>
        <v>-0.15338535870006409</v>
      </c>
      <c r="O1239">
        <f>C1239/MAX(C$2:C1239)-1</f>
        <v>-0.22468659594985541</v>
      </c>
      <c r="P1239">
        <f t="shared" si="238"/>
        <v>-5.6594533091027799E-3</v>
      </c>
      <c r="Q1239">
        <f t="shared" si="239"/>
        <v>5.0484066399533581E-2</v>
      </c>
    </row>
    <row r="1240" spans="1:17">
      <c r="A1240" s="1">
        <v>35574</v>
      </c>
      <c r="B1240">
        <v>1277.8900000000001</v>
      </c>
      <c r="C1240">
        <v>7.99</v>
      </c>
      <c r="D1240">
        <f t="shared" si="232"/>
        <v>-1.1886288068737762E-2</v>
      </c>
      <c r="E1240">
        <f t="shared" si="228"/>
        <v>-6.2383234126915906E-3</v>
      </c>
      <c r="F1240">
        <f t="shared" si="233"/>
        <v>-1.1815925207049327E-2</v>
      </c>
      <c r="G1240">
        <f t="shared" si="229"/>
        <v>-6.2189054726367043E-3</v>
      </c>
      <c r="H1240" t="str">
        <f t="shared" si="234"/>
        <v/>
      </c>
      <c r="I1240" t="str">
        <f t="shared" si="230"/>
        <v/>
      </c>
      <c r="J1240">
        <f t="shared" si="235"/>
        <v>-1.1886288068737762E-2</v>
      </c>
      <c r="K1240">
        <f t="shared" si="231"/>
        <v>-6.2383234126915906E-3</v>
      </c>
      <c r="L1240" t="str">
        <f t="shared" si="236"/>
        <v/>
      </c>
      <c r="M1240">
        <f t="shared" si="237"/>
        <v>-6.2383234126915906E-3</v>
      </c>
      <c r="N1240">
        <f>B1240/MAX(B$2:B1240)-1</f>
        <v>-0.1633888939808571</v>
      </c>
      <c r="O1240">
        <f>C1240/MAX(C$2:C1240)-1</f>
        <v>-0.2295081967213114</v>
      </c>
      <c r="P1240">
        <f t="shared" si="238"/>
        <v>5.6639444787505155E-3</v>
      </c>
      <c r="Q1240">
        <f t="shared" si="239"/>
        <v>5.2674012362268173E-2</v>
      </c>
    </row>
    <row r="1241" spans="1:17">
      <c r="A1241" s="1">
        <v>35578</v>
      </c>
      <c r="B1241">
        <v>1267.93</v>
      </c>
      <c r="C1241">
        <v>7.92</v>
      </c>
      <c r="D1241">
        <f t="shared" si="232"/>
        <v>-7.8246308195957515E-3</v>
      </c>
      <c r="E1241">
        <f t="shared" si="228"/>
        <v>-8.7995539518488115E-3</v>
      </c>
      <c r="F1241">
        <f t="shared" si="233"/>
        <v>-7.7940980835596863E-3</v>
      </c>
      <c r="G1241">
        <f t="shared" si="229"/>
        <v>-8.7609511889862324E-3</v>
      </c>
      <c r="H1241" t="str">
        <f t="shared" si="234"/>
        <v/>
      </c>
      <c r="I1241" t="str">
        <f t="shared" si="230"/>
        <v/>
      </c>
      <c r="J1241">
        <f t="shared" si="235"/>
        <v>-7.8246308195957515E-3</v>
      </c>
      <c r="K1241">
        <f t="shared" si="231"/>
        <v>-8.7995539518488115E-3</v>
      </c>
      <c r="L1241" t="str">
        <f t="shared" si="236"/>
        <v/>
      </c>
      <c r="M1241">
        <f t="shared" si="237"/>
        <v>-8.7995539518488115E-3</v>
      </c>
      <c r="N1241">
        <f>B1241/MAX(B$2:B1241)-1</f>
        <v>-0.16990952299896556</v>
      </c>
      <c r="O1241">
        <f>C1241/MAX(C$2:C1241)-1</f>
        <v>-0.23625843780135003</v>
      </c>
      <c r="P1241">
        <f t="shared" si="238"/>
        <v>-9.7444804909851968E-4</v>
      </c>
      <c r="Q1241">
        <f t="shared" si="239"/>
        <v>5.5818049432334378E-2</v>
      </c>
    </row>
    <row r="1242" spans="1:17">
      <c r="A1242" s="1">
        <v>35579</v>
      </c>
      <c r="B1242">
        <v>1248.08</v>
      </c>
      <c r="C1242">
        <v>7.85</v>
      </c>
      <c r="D1242">
        <f t="shared" si="232"/>
        <v>-1.5779278987004083E-2</v>
      </c>
      <c r="E1242">
        <f t="shared" si="228"/>
        <v>-8.8776740320174533E-3</v>
      </c>
      <c r="F1242">
        <f t="shared" si="233"/>
        <v>-1.5655438391709464E-2</v>
      </c>
      <c r="G1242">
        <f t="shared" si="229"/>
        <v>-8.8383838383838675E-3</v>
      </c>
      <c r="H1242" t="str">
        <f t="shared" si="234"/>
        <v/>
      </c>
      <c r="I1242" t="str">
        <f t="shared" si="230"/>
        <v/>
      </c>
      <c r="J1242">
        <f t="shared" si="235"/>
        <v>-1.5779278987004083E-2</v>
      </c>
      <c r="K1242">
        <f t="shared" si="231"/>
        <v>-8.8776740320174533E-3</v>
      </c>
      <c r="L1242" t="str">
        <f t="shared" si="236"/>
        <v/>
      </c>
      <c r="M1242">
        <f t="shared" si="237"/>
        <v>-8.8776740320174533E-3</v>
      </c>
      <c r="N1242">
        <f>B1242/MAX(B$2:B1242)-1</f>
        <v>-0.18290495332119994</v>
      </c>
      <c r="O1242">
        <f>C1242/MAX(C$2:C1242)-1</f>
        <v>-0.24300867888138855</v>
      </c>
      <c r="P1242">
        <f t="shared" si="238"/>
        <v>6.925475914843604E-3</v>
      </c>
      <c r="Q1242">
        <f t="shared" si="239"/>
        <v>5.9053218011677816E-2</v>
      </c>
    </row>
    <row r="1243" spans="1:17">
      <c r="A1243" s="1">
        <v>35580</v>
      </c>
      <c r="B1243">
        <v>1255.82</v>
      </c>
      <c r="C1243">
        <v>7.81</v>
      </c>
      <c r="D1243">
        <f t="shared" si="232"/>
        <v>6.1823752170786488E-3</v>
      </c>
      <c r="E1243">
        <f t="shared" si="228"/>
        <v>-5.1085679427224657E-3</v>
      </c>
      <c r="F1243">
        <f t="shared" si="233"/>
        <v>6.2015255432343874E-3</v>
      </c>
      <c r="G1243">
        <f t="shared" si="229"/>
        <v>-5.0955414012738842E-3</v>
      </c>
      <c r="H1243">
        <f t="shared" si="234"/>
        <v>6.1823752170786488E-3</v>
      </c>
      <c r="I1243" t="str">
        <f t="shared" si="230"/>
        <v/>
      </c>
      <c r="J1243" t="str">
        <f t="shared" si="235"/>
        <v/>
      </c>
      <c r="K1243">
        <f t="shared" si="231"/>
        <v>-5.1085679427224657E-3</v>
      </c>
      <c r="L1243">
        <f t="shared" si="236"/>
        <v>-5.1085679427224657E-3</v>
      </c>
      <c r="M1243" t="str">
        <f t="shared" si="237"/>
        <v/>
      </c>
      <c r="N1243">
        <f>B1243/MAX(B$2:B1243)-1</f>
        <v>-0.17783771751797106</v>
      </c>
      <c r="O1243">
        <f>C1243/MAX(C$2:C1243)-1</f>
        <v>-0.2468659594985535</v>
      </c>
      <c r="P1243">
        <f t="shared" si="238"/>
        <v>-1.1227439690482566E-2</v>
      </c>
      <c r="Q1243">
        <f t="shared" si="239"/>
        <v>6.0942801959141459E-2</v>
      </c>
    </row>
    <row r="1244" spans="1:17">
      <c r="A1244" s="1">
        <v>35581</v>
      </c>
      <c r="B1244">
        <v>1260.67</v>
      </c>
      <c r="C1244">
        <v>7.79</v>
      </c>
      <c r="D1244">
        <f t="shared" si="232"/>
        <v>3.8545799943738991E-3</v>
      </c>
      <c r="E1244">
        <f t="shared" si="228"/>
        <v>-2.5641039689376474E-3</v>
      </c>
      <c r="F1244">
        <f t="shared" si="233"/>
        <v>3.8620184421336301E-3</v>
      </c>
      <c r="G1244">
        <f t="shared" si="229"/>
        <v>-2.5608194622278591E-3</v>
      </c>
      <c r="H1244">
        <f t="shared" si="234"/>
        <v>3.8545799943738991E-3</v>
      </c>
      <c r="I1244" t="str">
        <f t="shared" si="230"/>
        <v/>
      </c>
      <c r="J1244" t="str">
        <f t="shared" si="235"/>
        <v/>
      </c>
      <c r="K1244">
        <f t="shared" si="231"/>
        <v>-2.5641039689376474E-3</v>
      </c>
      <c r="L1244">
        <f t="shared" si="236"/>
        <v>-2.5641039689376474E-3</v>
      </c>
      <c r="M1244" t="str">
        <f t="shared" si="237"/>
        <v/>
      </c>
      <c r="N1244">
        <f>B1244/MAX(B$2:B1244)-1</f>
        <v>-0.17466251162059887</v>
      </c>
      <c r="O1244">
        <f>C1244/MAX(C$2:C1244)-1</f>
        <v>-0.24879459980713592</v>
      </c>
      <c r="P1244">
        <f t="shared" si="238"/>
        <v>-6.3981282151992502E-3</v>
      </c>
      <c r="Q1244">
        <f t="shared" si="239"/>
        <v>6.1898752893192917E-2</v>
      </c>
    </row>
    <row r="1245" spans="1:17">
      <c r="A1245" s="1">
        <v>35584</v>
      </c>
      <c r="B1245">
        <v>1267.1099999999999</v>
      </c>
      <c r="C1245">
        <v>7.81</v>
      </c>
      <c r="D1245">
        <f t="shared" si="232"/>
        <v>5.0953911602089671E-3</v>
      </c>
      <c r="E1245">
        <f t="shared" si="228"/>
        <v>2.564103968937634E-3</v>
      </c>
      <c r="F1245">
        <f t="shared" si="233"/>
        <v>5.1083947424781506E-3</v>
      </c>
      <c r="G1245">
        <f t="shared" si="229"/>
        <v>2.5673940949935137E-3</v>
      </c>
      <c r="H1245">
        <f t="shared" si="234"/>
        <v>5.0953911602089671E-3</v>
      </c>
      <c r="I1245">
        <f t="shared" si="230"/>
        <v>2.564103968937634E-3</v>
      </c>
      <c r="J1245" t="str">
        <f t="shared" si="235"/>
        <v/>
      </c>
      <c r="K1245" t="str">
        <f t="shared" si="231"/>
        <v/>
      </c>
      <c r="L1245">
        <f t="shared" si="236"/>
        <v>2.564103968937634E-3</v>
      </c>
      <c r="M1245" t="str">
        <f t="shared" si="237"/>
        <v/>
      </c>
      <c r="N1245">
        <f>B1245/MAX(B$2:B1245)-1</f>
        <v>-0.17044636193419149</v>
      </c>
      <c r="O1245">
        <f>C1245/MAX(C$2:C1245)-1</f>
        <v>-0.2468659594985535</v>
      </c>
      <c r="P1245">
        <f t="shared" si="238"/>
        <v>-2.528086185307088E-3</v>
      </c>
      <c r="Q1245">
        <f t="shared" si="239"/>
        <v>6.0942801959141459E-2</v>
      </c>
    </row>
    <row r="1246" spans="1:17">
      <c r="A1246" s="1">
        <v>35585</v>
      </c>
      <c r="B1246">
        <v>1283.57</v>
      </c>
      <c r="C1246">
        <v>7.86</v>
      </c>
      <c r="D1246">
        <f t="shared" si="232"/>
        <v>1.2906541385016989E-2</v>
      </c>
      <c r="E1246">
        <f t="shared" si="228"/>
        <v>6.381642589520611E-3</v>
      </c>
      <c r="F1246">
        <f t="shared" si="233"/>
        <v>1.2990190275508962E-2</v>
      </c>
      <c r="G1246">
        <f t="shared" si="229"/>
        <v>6.4020486555698142E-3</v>
      </c>
      <c r="H1246">
        <f t="shared" si="234"/>
        <v>1.2906541385016989E-2</v>
      </c>
      <c r="I1246">
        <f t="shared" si="230"/>
        <v>6.381642589520611E-3</v>
      </c>
      <c r="J1246" t="str">
        <f t="shared" si="235"/>
        <v/>
      </c>
      <c r="K1246" t="str">
        <f t="shared" si="231"/>
        <v/>
      </c>
      <c r="L1246">
        <f t="shared" si="236"/>
        <v>6.381642589520611E-3</v>
      </c>
      <c r="M1246" t="str">
        <f t="shared" si="237"/>
        <v/>
      </c>
      <c r="N1246">
        <f>B1246/MAX(B$2:B1246)-1</f>
        <v>-0.15967030233197599</v>
      </c>
      <c r="O1246">
        <f>C1246/MAX(C$2:C1246)-1</f>
        <v>-0.24204435872709729</v>
      </c>
      <c r="P1246">
        <f t="shared" si="238"/>
        <v>-6.5036578667631018E-3</v>
      </c>
      <c r="Q1246">
        <f t="shared" si="239"/>
        <v>5.858547159161176E-2</v>
      </c>
    </row>
    <row r="1247" spans="1:17">
      <c r="A1247" s="1">
        <v>35586</v>
      </c>
      <c r="B1247">
        <v>1270.03</v>
      </c>
      <c r="C1247">
        <v>7.81</v>
      </c>
      <c r="D1247">
        <f t="shared" si="232"/>
        <v>-1.0604735974787274E-2</v>
      </c>
      <c r="E1247">
        <f t="shared" si="228"/>
        <v>-6.3816425895207203E-3</v>
      </c>
      <c r="F1247">
        <f t="shared" si="233"/>
        <v>-1.0548704005235332E-2</v>
      </c>
      <c r="G1247">
        <f t="shared" si="229"/>
        <v>-6.3613231552164251E-3</v>
      </c>
      <c r="H1247" t="str">
        <f t="shared" si="234"/>
        <v/>
      </c>
      <c r="I1247" t="str">
        <f t="shared" si="230"/>
        <v/>
      </c>
      <c r="J1247">
        <f t="shared" si="235"/>
        <v>-1.0604735974787274E-2</v>
      </c>
      <c r="K1247">
        <f t="shared" si="231"/>
        <v>-6.3816425895207203E-3</v>
      </c>
      <c r="L1247" t="str">
        <f t="shared" si="236"/>
        <v/>
      </c>
      <c r="M1247">
        <f t="shared" si="237"/>
        <v>-6.3816425895207203E-3</v>
      </c>
      <c r="N1247">
        <f>B1247/MAX(B$2:B1247)-1</f>
        <v>-0.16853469157948497</v>
      </c>
      <c r="O1247">
        <f>C1247/MAX(C$2:C1247)-1</f>
        <v>-0.2468659594985535</v>
      </c>
      <c r="P1247">
        <f t="shared" si="238"/>
        <v>4.2320232102066591E-3</v>
      </c>
      <c r="Q1247">
        <f t="shared" si="239"/>
        <v>6.0942801959141459E-2</v>
      </c>
    </row>
    <row r="1248" spans="1:17">
      <c r="A1248" s="1">
        <v>35587</v>
      </c>
      <c r="B1248">
        <v>1276.96</v>
      </c>
      <c r="C1248">
        <v>7.83</v>
      </c>
      <c r="D1248">
        <f t="shared" si="232"/>
        <v>5.4417309068140263E-3</v>
      </c>
      <c r="E1248">
        <f t="shared" si="228"/>
        <v>2.5575461511171929E-3</v>
      </c>
      <c r="F1248">
        <f t="shared" si="233"/>
        <v>5.4565640181729602E-3</v>
      </c>
      <c r="G1248">
        <f t="shared" si="229"/>
        <v>2.5608194622279701E-3</v>
      </c>
      <c r="H1248">
        <f t="shared" si="234"/>
        <v>5.4417309068140263E-3</v>
      </c>
      <c r="I1248">
        <f t="shared" si="230"/>
        <v>2.5575461511171929E-3</v>
      </c>
      <c r="J1248" t="str">
        <f t="shared" si="235"/>
        <v/>
      </c>
      <c r="K1248" t="str">
        <f t="shared" si="231"/>
        <v/>
      </c>
      <c r="L1248">
        <f t="shared" si="236"/>
        <v>2.5575461511171929E-3</v>
      </c>
      <c r="M1248" t="str">
        <f t="shared" si="237"/>
        <v/>
      </c>
      <c r="N1248">
        <f>B1248/MAX(B$2:B1248)-1</f>
        <v>-0.16399774789519861</v>
      </c>
      <c r="O1248">
        <f>C1248/MAX(C$2:C1248)-1</f>
        <v>-0.24493731918997097</v>
      </c>
      <c r="P1248">
        <f t="shared" si="238"/>
        <v>-2.8800294906550228E-3</v>
      </c>
      <c r="Q1248">
        <f t="shared" si="239"/>
        <v>5.9994290331969721E-2</v>
      </c>
    </row>
    <row r="1249" spans="1:17">
      <c r="A1249" s="1">
        <v>35588</v>
      </c>
      <c r="B1249">
        <v>1264.96</v>
      </c>
      <c r="C1249">
        <v>7.82</v>
      </c>
      <c r="D1249">
        <f t="shared" si="232"/>
        <v>-9.4417520193780732E-3</v>
      </c>
      <c r="E1249">
        <f t="shared" si="228"/>
        <v>-1.2779554454919577E-3</v>
      </c>
      <c r="F1249">
        <f t="shared" si="233"/>
        <v>-9.3973186317504176E-3</v>
      </c>
      <c r="G1249">
        <f t="shared" si="229"/>
        <v>-1.2771392081736277E-3</v>
      </c>
      <c r="H1249" t="str">
        <f t="shared" si="234"/>
        <v/>
      </c>
      <c r="I1249" t="str">
        <f t="shared" si="230"/>
        <v/>
      </c>
      <c r="J1249">
        <f t="shared" si="235"/>
        <v>-9.4417520193780732E-3</v>
      </c>
      <c r="K1249">
        <f t="shared" si="231"/>
        <v>-1.2779554454919577E-3</v>
      </c>
      <c r="L1249" t="str">
        <f t="shared" si="236"/>
        <v/>
      </c>
      <c r="M1249">
        <f t="shared" si="237"/>
        <v>-1.2779554454919577E-3</v>
      </c>
      <c r="N1249">
        <f>B1249/MAX(B$2:B1249)-1</f>
        <v>-0.17185392743508832</v>
      </c>
      <c r="O1249">
        <f>C1249/MAX(C$2:C1249)-1</f>
        <v>-0.24590163934426224</v>
      </c>
      <c r="P1249">
        <f t="shared" si="238"/>
        <v>8.1972112293910993E-3</v>
      </c>
      <c r="Q1249">
        <f t="shared" si="239"/>
        <v>6.0467616232195619E-2</v>
      </c>
    </row>
    <row r="1250" spans="1:17">
      <c r="A1250" s="1">
        <v>35591</v>
      </c>
      <c r="B1250">
        <v>1254.3900000000001</v>
      </c>
      <c r="C1250">
        <v>7.7</v>
      </c>
      <c r="D1250">
        <f t="shared" si="232"/>
        <v>-8.3911024827287711E-3</v>
      </c>
      <c r="E1250">
        <f t="shared" si="228"/>
        <v>-1.546422569758159E-2</v>
      </c>
      <c r="F1250">
        <f t="shared" si="233"/>
        <v>-8.3559954464962338E-3</v>
      </c>
      <c r="G1250">
        <f t="shared" si="229"/>
        <v>-1.5345268542199531E-2</v>
      </c>
      <c r="H1250" t="str">
        <f t="shared" si="234"/>
        <v/>
      </c>
      <c r="I1250" t="str">
        <f t="shared" si="230"/>
        <v/>
      </c>
      <c r="J1250">
        <f t="shared" si="235"/>
        <v>-8.3911024827287711E-3</v>
      </c>
      <c r="K1250">
        <f t="shared" si="231"/>
        <v>-1.546422569758159E-2</v>
      </c>
      <c r="L1250" t="str">
        <f t="shared" si="236"/>
        <v/>
      </c>
      <c r="M1250">
        <f t="shared" si="237"/>
        <v>-1.546422569758159E-2</v>
      </c>
      <c r="N1250">
        <f>B1250/MAX(B$2:B1250)-1</f>
        <v>-0.17877391224647454</v>
      </c>
      <c r="O1250">
        <f>C1250/MAX(C$2:C1250)-1</f>
        <v>-0.25747348119575697</v>
      </c>
      <c r="P1250">
        <f t="shared" si="238"/>
        <v>-7.0481675516712583E-3</v>
      </c>
      <c r="Q1250">
        <f t="shared" si="239"/>
        <v>6.6292593519061818E-2</v>
      </c>
    </row>
    <row r="1251" spans="1:17">
      <c r="A1251" s="1">
        <v>35592</v>
      </c>
      <c r="B1251">
        <v>1255.8499999999999</v>
      </c>
      <c r="C1251">
        <v>7.6</v>
      </c>
      <c r="D1251">
        <f t="shared" si="232"/>
        <v>1.1632355190174235E-3</v>
      </c>
      <c r="E1251">
        <f t="shared" si="228"/>
        <v>-1.3072081567352888E-2</v>
      </c>
      <c r="F1251">
        <f t="shared" si="233"/>
        <v>1.1639123398623497E-3</v>
      </c>
      <c r="G1251">
        <f t="shared" si="229"/>
        <v>-1.2987012987013102E-2</v>
      </c>
      <c r="H1251">
        <f t="shared" si="234"/>
        <v>1.1632355190174235E-3</v>
      </c>
      <c r="I1251" t="str">
        <f t="shared" si="230"/>
        <v/>
      </c>
      <c r="J1251" t="str">
        <f t="shared" si="235"/>
        <v/>
      </c>
      <c r="K1251">
        <f t="shared" si="231"/>
        <v>-1.3072081567352888E-2</v>
      </c>
      <c r="L1251">
        <f t="shared" si="236"/>
        <v>-1.3072081567352888E-2</v>
      </c>
      <c r="M1251" t="str">
        <f t="shared" si="237"/>
        <v/>
      </c>
      <c r="N1251">
        <f>B1251/MAX(B$2:B1251)-1</f>
        <v>-0.17781807706912134</v>
      </c>
      <c r="O1251">
        <f>C1251/MAX(C$2:C1251)-1</f>
        <v>-0.26711668273866918</v>
      </c>
      <c r="P1251">
        <f t="shared" si="238"/>
        <v>-1.4134474038125067E-2</v>
      </c>
      <c r="Q1251">
        <f t="shared" si="239"/>
        <v>7.1351322197310843E-2</v>
      </c>
    </row>
    <row r="1252" spans="1:17">
      <c r="A1252" s="1">
        <v>35593</v>
      </c>
      <c r="B1252">
        <v>1241.5999999999999</v>
      </c>
      <c r="C1252">
        <v>7.65</v>
      </c>
      <c r="D1252">
        <f t="shared" si="232"/>
        <v>-1.1411763715655018E-2</v>
      </c>
      <c r="E1252">
        <f t="shared" si="228"/>
        <v>6.5574005461592607E-3</v>
      </c>
      <c r="F1252">
        <f t="shared" si="233"/>
        <v>-1.1346896524266459E-2</v>
      </c>
      <c r="G1252">
        <f t="shared" si="229"/>
        <v>6.5789473684212396E-3</v>
      </c>
      <c r="H1252" t="str">
        <f t="shared" si="234"/>
        <v/>
      </c>
      <c r="I1252">
        <f t="shared" si="230"/>
        <v>6.5574005461592607E-3</v>
      </c>
      <c r="J1252">
        <f t="shared" si="235"/>
        <v>-1.1411763715655018E-2</v>
      </c>
      <c r="K1252" t="str">
        <f t="shared" si="231"/>
        <v/>
      </c>
      <c r="L1252" t="str">
        <f t="shared" si="236"/>
        <v/>
      </c>
      <c r="M1252">
        <f t="shared" si="237"/>
        <v>6.5574005461592607E-3</v>
      </c>
      <c r="N1252">
        <f>B1252/MAX(B$2:B1252)-1</f>
        <v>-0.18714729027274046</v>
      </c>
      <c r="O1252">
        <f>C1252/MAX(C$2:C1252)-1</f>
        <v>-0.26229508196721307</v>
      </c>
      <c r="P1252">
        <f t="shared" si="238"/>
        <v>1.8131581066874958E-2</v>
      </c>
      <c r="Q1252">
        <f t="shared" si="239"/>
        <v>6.8798710024187026E-2</v>
      </c>
    </row>
    <row r="1253" spans="1:17">
      <c r="A1253" s="1">
        <v>35594</v>
      </c>
      <c r="B1253">
        <v>1219.8699999999999</v>
      </c>
      <c r="C1253">
        <v>7.63</v>
      </c>
      <c r="D1253">
        <f t="shared" si="232"/>
        <v>-1.7656574756341942E-2</v>
      </c>
      <c r="E1253">
        <f t="shared" si="228"/>
        <v>-2.6178025420789341E-3</v>
      </c>
      <c r="F1253">
        <f t="shared" si="233"/>
        <v>-1.7501610824742331E-2</v>
      </c>
      <c r="G1253">
        <f t="shared" si="229"/>
        <v>-2.614379084967422E-3</v>
      </c>
      <c r="H1253" t="str">
        <f t="shared" si="234"/>
        <v/>
      </c>
      <c r="I1253" t="str">
        <f t="shared" si="230"/>
        <v/>
      </c>
      <c r="J1253">
        <f t="shared" si="235"/>
        <v>-1.7656574756341942E-2</v>
      </c>
      <c r="K1253">
        <f t="shared" si="231"/>
        <v>-2.6178025420789341E-3</v>
      </c>
      <c r="L1253" t="str">
        <f t="shared" si="236"/>
        <v/>
      </c>
      <c r="M1253">
        <f t="shared" si="237"/>
        <v>-2.6178025420789341E-3</v>
      </c>
      <c r="N1253">
        <f>B1253/MAX(B$2:B1253)-1</f>
        <v>-0.20137352205622416</v>
      </c>
      <c r="O1253">
        <f>C1253/MAX(C$2:C1253)-1</f>
        <v>-0.26422372227579549</v>
      </c>
      <c r="P1253">
        <f t="shared" si="238"/>
        <v>1.5152423559973149E-2</v>
      </c>
      <c r="Q1253">
        <f t="shared" si="239"/>
        <v>6.9814175413276711E-2</v>
      </c>
    </row>
    <row r="1254" spans="1:17">
      <c r="A1254" s="1">
        <v>35595</v>
      </c>
      <c r="B1254">
        <v>1214.3599999999999</v>
      </c>
      <c r="C1254">
        <v>7.59</v>
      </c>
      <c r="D1254">
        <f t="shared" si="232"/>
        <v>-4.5271066501336617E-3</v>
      </c>
      <c r="E1254">
        <f t="shared" si="228"/>
        <v>-5.2562538888270638E-3</v>
      </c>
      <c r="F1254">
        <f t="shared" si="233"/>
        <v>-4.5168747489486849E-3</v>
      </c>
      <c r="G1254">
        <f t="shared" si="229"/>
        <v>-5.2424639580602728E-3</v>
      </c>
      <c r="H1254" t="str">
        <f t="shared" si="234"/>
        <v/>
      </c>
      <c r="I1254" t="str">
        <f t="shared" si="230"/>
        <v/>
      </c>
      <c r="J1254">
        <f t="shared" si="235"/>
        <v>-4.5271066501336617E-3</v>
      </c>
      <c r="K1254">
        <f t="shared" si="231"/>
        <v>-5.2562538888270638E-3</v>
      </c>
      <c r="L1254" t="str">
        <f t="shared" si="236"/>
        <v/>
      </c>
      <c r="M1254">
        <f t="shared" si="237"/>
        <v>-5.2562538888270638E-3</v>
      </c>
      <c r="N1254">
        <f>B1254/MAX(B$2:B1254)-1</f>
        <v>-0.20498081782829014</v>
      </c>
      <c r="O1254">
        <f>C1254/MAX(C$2:C1254)-1</f>
        <v>-0.26808100289296044</v>
      </c>
      <c r="P1254">
        <f t="shared" si="238"/>
        <v>-7.2888147544303283E-4</v>
      </c>
      <c r="Q1254">
        <f t="shared" si="239"/>
        <v>7.1867424112095471E-2</v>
      </c>
    </row>
    <row r="1255" spans="1:17">
      <c r="A1255" s="1">
        <v>35598</v>
      </c>
      <c r="B1255">
        <v>1208.43</v>
      </c>
      <c r="C1255">
        <v>7.51</v>
      </c>
      <c r="D1255">
        <f t="shared" si="232"/>
        <v>-4.8951926016425444E-3</v>
      </c>
      <c r="E1255">
        <f t="shared" si="228"/>
        <v>-1.0596125631495158E-2</v>
      </c>
      <c r="F1255">
        <f t="shared" si="233"/>
        <v>-4.8832306729469366E-3</v>
      </c>
      <c r="G1255">
        <f t="shared" si="229"/>
        <v>-1.0540184453227908E-2</v>
      </c>
      <c r="H1255" t="str">
        <f t="shared" si="234"/>
        <v/>
      </c>
      <c r="I1255" t="str">
        <f t="shared" si="230"/>
        <v/>
      </c>
      <c r="J1255">
        <f t="shared" si="235"/>
        <v>-4.8951926016425444E-3</v>
      </c>
      <c r="K1255">
        <f t="shared" si="231"/>
        <v>-1.0596125631495158E-2</v>
      </c>
      <c r="L1255" t="str">
        <f t="shared" si="236"/>
        <v/>
      </c>
      <c r="M1255">
        <f t="shared" si="237"/>
        <v>-1.0596125631495158E-2</v>
      </c>
      <c r="N1255">
        <f>B1255/MAX(B$2:B1255)-1</f>
        <v>-0.20886307988425223</v>
      </c>
      <c r="O1255">
        <f>C1255/MAX(C$2:C1255)-1</f>
        <v>-0.27579556412729023</v>
      </c>
      <c r="P1255">
        <f t="shared" si="238"/>
        <v>-5.6847135478447219E-3</v>
      </c>
      <c r="Q1255">
        <f t="shared" si="239"/>
        <v>7.6063193192290254E-2</v>
      </c>
    </row>
    <row r="1256" spans="1:17">
      <c r="A1256" s="1">
        <v>35599</v>
      </c>
      <c r="B1256">
        <v>1212.58</v>
      </c>
      <c r="C1256">
        <v>7.5</v>
      </c>
      <c r="D1256">
        <f t="shared" si="232"/>
        <v>3.4283245957017761E-3</v>
      </c>
      <c r="E1256">
        <f t="shared" si="228"/>
        <v>-1.3324452337786009E-3</v>
      </c>
      <c r="F1256">
        <f t="shared" si="233"/>
        <v>3.4342080219789128E-3</v>
      </c>
      <c r="G1256">
        <f t="shared" si="229"/>
        <v>-1.3315579227696217E-3</v>
      </c>
      <c r="H1256">
        <f t="shared" si="234"/>
        <v>3.4283245957017761E-3</v>
      </c>
      <c r="I1256" t="str">
        <f t="shared" si="230"/>
        <v/>
      </c>
      <c r="J1256" t="str">
        <f t="shared" si="235"/>
        <v/>
      </c>
      <c r="K1256">
        <f t="shared" si="231"/>
        <v>-1.3324452337786009E-3</v>
      </c>
      <c r="L1256">
        <f t="shared" si="236"/>
        <v>-1.3324452337786009E-3</v>
      </c>
      <c r="M1256" t="str">
        <f t="shared" si="237"/>
        <v/>
      </c>
      <c r="N1256">
        <f>B1256/MAX(B$2:B1256)-1</f>
        <v>-0.2061461511267072</v>
      </c>
      <c r="O1256">
        <f>C1256/MAX(C$2:C1256)-1</f>
        <v>-0.27675988428158138</v>
      </c>
      <c r="P1256">
        <f t="shared" si="238"/>
        <v>-4.7494553271639761E-3</v>
      </c>
      <c r="Q1256">
        <f t="shared" si="239"/>
        <v>7.6596033547554315E-2</v>
      </c>
    </row>
    <row r="1257" spans="1:17">
      <c r="A1257" s="1">
        <v>35600</v>
      </c>
      <c r="B1257">
        <v>1223.1400000000001</v>
      </c>
      <c r="C1257">
        <v>7.45</v>
      </c>
      <c r="D1257">
        <f t="shared" si="232"/>
        <v>8.6710017274856388E-3</v>
      </c>
      <c r="E1257">
        <f t="shared" si="228"/>
        <v>-6.6889881507965401E-3</v>
      </c>
      <c r="F1257">
        <f t="shared" si="233"/>
        <v>8.7087037556285996E-3</v>
      </c>
      <c r="G1257">
        <f t="shared" si="229"/>
        <v>-6.6666666666665986E-3</v>
      </c>
      <c r="H1257">
        <f t="shared" si="234"/>
        <v>8.6710017274856388E-3</v>
      </c>
      <c r="I1257" t="str">
        <f t="shared" si="230"/>
        <v/>
      </c>
      <c r="J1257" t="str">
        <f t="shared" si="235"/>
        <v/>
      </c>
      <c r="K1257">
        <f t="shared" si="231"/>
        <v>-6.6889881507965401E-3</v>
      </c>
      <c r="L1257">
        <f t="shared" si="236"/>
        <v>-6.6889881507965401E-3</v>
      </c>
      <c r="M1257" t="str">
        <f t="shared" si="237"/>
        <v/>
      </c>
      <c r="N1257">
        <f>B1257/MAX(B$2:B1257)-1</f>
        <v>-0.19923271313160407</v>
      </c>
      <c r="O1257">
        <f>C1257/MAX(C$2:C1257)-1</f>
        <v>-0.28158148505303748</v>
      </c>
      <c r="P1257">
        <f t="shared" si="238"/>
        <v>-1.5242626900164091E-2</v>
      </c>
      <c r="Q1257">
        <f t="shared" si="239"/>
        <v>7.9288132724673971E-2</v>
      </c>
    </row>
    <row r="1258" spans="1:17">
      <c r="A1258" s="1">
        <v>35601</v>
      </c>
      <c r="B1258">
        <v>1237.04</v>
      </c>
      <c r="C1258">
        <v>7.49</v>
      </c>
      <c r="D1258">
        <f t="shared" si="232"/>
        <v>1.1300106423151532E-2</v>
      </c>
      <c r="E1258">
        <f t="shared" si="228"/>
        <v>5.3547651376598671E-3</v>
      </c>
      <c r="F1258">
        <f t="shared" si="233"/>
        <v>1.1364193796294719E-2</v>
      </c>
      <c r="G1258">
        <f t="shared" si="229"/>
        <v>5.3691275167784269E-3</v>
      </c>
      <c r="H1258">
        <f t="shared" si="234"/>
        <v>1.1300106423151532E-2</v>
      </c>
      <c r="I1258">
        <f t="shared" si="230"/>
        <v>5.3547651376598671E-3</v>
      </c>
      <c r="J1258" t="str">
        <f t="shared" si="235"/>
        <v/>
      </c>
      <c r="K1258" t="str">
        <f t="shared" si="231"/>
        <v/>
      </c>
      <c r="L1258">
        <f t="shared" si="236"/>
        <v>5.3547651376598671E-3</v>
      </c>
      <c r="M1258" t="str">
        <f t="shared" si="237"/>
        <v/>
      </c>
      <c r="N1258">
        <f>B1258/MAX(B$2:B1258)-1</f>
        <v>-0.19013263849789852</v>
      </c>
      <c r="O1258">
        <f>C1258/MAX(C$2:C1258)-1</f>
        <v>-0.27772420443587265</v>
      </c>
      <c r="P1258">
        <f t="shared" si="238"/>
        <v>-5.9277027170726582E-3</v>
      </c>
      <c r="Q1258">
        <f t="shared" si="239"/>
        <v>7.7130733729538381E-2</v>
      </c>
    </row>
    <row r="1259" spans="1:17">
      <c r="A1259" s="1">
        <v>35602</v>
      </c>
      <c r="B1259">
        <v>1225.3499999999999</v>
      </c>
      <c r="C1259">
        <v>7.53</v>
      </c>
      <c r="D1259">
        <f t="shared" si="232"/>
        <v>-9.4949117111870901E-3</v>
      </c>
      <c r="E1259">
        <f t="shared" si="228"/>
        <v>5.3262442826741627E-3</v>
      </c>
      <c r="F1259">
        <f t="shared" si="233"/>
        <v>-9.449977365323714E-3</v>
      </c>
      <c r="G1259">
        <f t="shared" si="229"/>
        <v>5.3404539385848437E-3</v>
      </c>
      <c r="H1259" t="str">
        <f t="shared" si="234"/>
        <v/>
      </c>
      <c r="I1259">
        <f t="shared" si="230"/>
        <v>5.3262442826741627E-3</v>
      </c>
      <c r="J1259">
        <f t="shared" si="235"/>
        <v>-9.4949117111870901E-3</v>
      </c>
      <c r="K1259" t="str">
        <f t="shared" si="231"/>
        <v/>
      </c>
      <c r="L1259" t="str">
        <f t="shared" si="236"/>
        <v/>
      </c>
      <c r="M1259">
        <f t="shared" si="237"/>
        <v>5.3262442826741627E-3</v>
      </c>
      <c r="N1259">
        <f>B1259/MAX(B$2:B1259)-1</f>
        <v>-0.1977858667330078</v>
      </c>
      <c r="O1259">
        <f>C1259/MAX(C$2:C1259)-1</f>
        <v>-0.2738669238187077</v>
      </c>
      <c r="P1259">
        <f t="shared" si="238"/>
        <v>1.4931533961877852E-2</v>
      </c>
      <c r="Q1259">
        <f t="shared" si="239"/>
        <v>7.5003091961921842E-2</v>
      </c>
    </row>
    <row r="1260" spans="1:17">
      <c r="A1260" s="1">
        <v>35605</v>
      </c>
      <c r="B1260">
        <v>1218.5999999999999</v>
      </c>
      <c r="C1260">
        <v>7.54</v>
      </c>
      <c r="D1260">
        <f t="shared" si="232"/>
        <v>-5.5238586415939771E-3</v>
      </c>
      <c r="E1260">
        <f t="shared" si="228"/>
        <v>1.3271402080624938E-3</v>
      </c>
      <c r="F1260">
        <f t="shared" si="233"/>
        <v>-5.5086301872934174E-3</v>
      </c>
      <c r="G1260">
        <f t="shared" si="229"/>
        <v>1.3280212483399723E-3</v>
      </c>
      <c r="H1260" t="str">
        <f t="shared" si="234"/>
        <v/>
      </c>
      <c r="I1260">
        <f t="shared" si="230"/>
        <v>1.3271402080624938E-3</v>
      </c>
      <c r="J1260">
        <f t="shared" si="235"/>
        <v>-5.5238586415939771E-3</v>
      </c>
      <c r="K1260" t="str">
        <f t="shared" si="231"/>
        <v/>
      </c>
      <c r="L1260" t="str">
        <f t="shared" si="236"/>
        <v/>
      </c>
      <c r="M1260">
        <f t="shared" si="237"/>
        <v>1.3271402080624938E-3</v>
      </c>
      <c r="N1260">
        <f>B1260/MAX(B$2:B1260)-1</f>
        <v>-0.20220496772419583</v>
      </c>
      <c r="O1260">
        <f>C1260/MAX(C$2:C1260)-1</f>
        <v>-0.27290260366441654</v>
      </c>
      <c r="P1260">
        <f t="shared" si="238"/>
        <v>6.87452062748517E-3</v>
      </c>
      <c r="Q1260">
        <f t="shared" si="239"/>
        <v>7.4475831086817615E-2</v>
      </c>
    </row>
    <row r="1261" spans="1:17">
      <c r="A1261" s="1">
        <v>35606</v>
      </c>
      <c r="B1261">
        <v>1216.76</v>
      </c>
      <c r="C1261">
        <v>7.48</v>
      </c>
      <c r="D1261">
        <f t="shared" si="232"/>
        <v>-1.5110705194395595E-3</v>
      </c>
      <c r="E1261">
        <f t="shared" si="228"/>
        <v>-7.98939003347875E-3</v>
      </c>
      <c r="F1261">
        <f t="shared" si="233"/>
        <v>-1.5099294272115094E-3</v>
      </c>
      <c r="G1261">
        <f t="shared" si="229"/>
        <v>-7.9575596816975347E-3</v>
      </c>
      <c r="H1261" t="str">
        <f t="shared" si="234"/>
        <v/>
      </c>
      <c r="I1261" t="str">
        <f t="shared" si="230"/>
        <v/>
      </c>
      <c r="J1261">
        <f t="shared" si="235"/>
        <v>-1.5110705194395595E-3</v>
      </c>
      <c r="K1261">
        <f t="shared" si="231"/>
        <v>-7.98939003347875E-3</v>
      </c>
      <c r="L1261" t="str">
        <f t="shared" si="236"/>
        <v/>
      </c>
      <c r="M1261">
        <f t="shared" si="237"/>
        <v>-7.98939003347875E-3</v>
      </c>
      <c r="N1261">
        <f>B1261/MAX(B$2:B1261)-1</f>
        <v>-0.20340958192031222</v>
      </c>
      <c r="O1261">
        <f>C1261/MAX(C$2:C1261)-1</f>
        <v>-0.2786885245901638</v>
      </c>
      <c r="P1261">
        <f t="shared" si="238"/>
        <v>-6.4573804432399573E-3</v>
      </c>
      <c r="Q1261">
        <f t="shared" si="239"/>
        <v>7.7667293738242327E-2</v>
      </c>
    </row>
    <row r="1262" spans="1:17">
      <c r="A1262" s="1">
        <v>35607</v>
      </c>
      <c r="B1262">
        <v>1211.07</v>
      </c>
      <c r="C1262">
        <v>7.45</v>
      </c>
      <c r="D1262">
        <f t="shared" si="232"/>
        <v>-4.6873219442102095E-3</v>
      </c>
      <c r="E1262">
        <f t="shared" si="228"/>
        <v>-4.0187595949177438E-3</v>
      </c>
      <c r="F1262">
        <f t="shared" si="233"/>
        <v>-4.6763535947927926E-3</v>
      </c>
      <c r="G1262">
        <f t="shared" si="229"/>
        <v>-4.0106951871657914E-3</v>
      </c>
      <c r="H1262" t="str">
        <f t="shared" si="234"/>
        <v/>
      </c>
      <c r="I1262" t="str">
        <f t="shared" si="230"/>
        <v/>
      </c>
      <c r="J1262">
        <f t="shared" si="235"/>
        <v>-4.6873219442102095E-3</v>
      </c>
      <c r="K1262">
        <f t="shared" si="231"/>
        <v>-4.0187595949177438E-3</v>
      </c>
      <c r="L1262" t="str">
        <f t="shared" si="236"/>
        <v/>
      </c>
      <c r="M1262">
        <f t="shared" si="237"/>
        <v>-4.0187595949177438E-3</v>
      </c>
      <c r="N1262">
        <f>B1262/MAX(B$2:B1262)-1</f>
        <v>-0.20713472038547664</v>
      </c>
      <c r="O1262">
        <f>C1262/MAX(C$2:C1262)-1</f>
        <v>-0.28158148505303748</v>
      </c>
      <c r="P1262">
        <f t="shared" si="238"/>
        <v>6.6878588691343666E-4</v>
      </c>
      <c r="Q1262">
        <f t="shared" si="239"/>
        <v>7.9288132724673971E-2</v>
      </c>
    </row>
    <row r="1263" spans="1:17">
      <c r="A1263" s="1">
        <v>35608</v>
      </c>
      <c r="B1263">
        <v>1226.2</v>
      </c>
      <c r="C1263">
        <v>7.47</v>
      </c>
      <c r="D1263">
        <f t="shared" si="232"/>
        <v>1.2415689977843406E-2</v>
      </c>
      <c r="E1263">
        <f t="shared" si="228"/>
        <v>2.6809667532577425E-3</v>
      </c>
      <c r="F1263">
        <f t="shared" si="233"/>
        <v>1.2493084627643425E-2</v>
      </c>
      <c r="G1263">
        <f t="shared" si="229"/>
        <v>2.6845637583892135E-3</v>
      </c>
      <c r="H1263">
        <f t="shared" si="234"/>
        <v>1.2415689977843406E-2</v>
      </c>
      <c r="I1263">
        <f t="shared" si="230"/>
        <v>2.6809667532577425E-3</v>
      </c>
      <c r="J1263" t="str">
        <f t="shared" si="235"/>
        <v/>
      </c>
      <c r="K1263" t="str">
        <f t="shared" si="231"/>
        <v/>
      </c>
      <c r="L1263">
        <f t="shared" si="236"/>
        <v>2.6809667532577425E-3</v>
      </c>
      <c r="M1263" t="str">
        <f t="shared" si="237"/>
        <v/>
      </c>
      <c r="N1263">
        <f>B1263/MAX(B$2:B1263)-1</f>
        <v>-0.19722938734893225</v>
      </c>
      <c r="O1263">
        <f>C1263/MAX(C$2:C1263)-1</f>
        <v>-0.27965284474445518</v>
      </c>
      <c r="P1263">
        <f t="shared" si="238"/>
        <v>-9.6874941845764839E-3</v>
      </c>
      <c r="Q1263">
        <f t="shared" si="239"/>
        <v>7.8205713573666347E-2</v>
      </c>
    </row>
    <row r="1264" spans="1:17">
      <c r="A1264" s="1">
        <v>35609</v>
      </c>
      <c r="B1264">
        <v>1224.3800000000001</v>
      </c>
      <c r="C1264">
        <v>7.51</v>
      </c>
      <c r="D1264">
        <f t="shared" si="232"/>
        <v>-1.4853629219389309E-3</v>
      </c>
      <c r="E1264">
        <f t="shared" si="228"/>
        <v>5.3404666313175038E-3</v>
      </c>
      <c r="F1264">
        <f t="shared" si="233"/>
        <v>-1.4842603164246793E-3</v>
      </c>
      <c r="G1264">
        <f t="shared" si="229"/>
        <v>5.3547523427042165E-3</v>
      </c>
      <c r="H1264" t="str">
        <f t="shared" si="234"/>
        <v/>
      </c>
      <c r="I1264">
        <f t="shared" si="230"/>
        <v>5.3404666313175038E-3</v>
      </c>
      <c r="J1264">
        <f t="shared" si="235"/>
        <v>-1.4853629219389309E-3</v>
      </c>
      <c r="K1264" t="str">
        <f t="shared" si="231"/>
        <v/>
      </c>
      <c r="L1264" t="str">
        <f t="shared" si="236"/>
        <v/>
      </c>
      <c r="M1264">
        <f t="shared" si="237"/>
        <v>5.3404666313175038E-3</v>
      </c>
      <c r="N1264">
        <f>B1264/MAX(B$2:B1264)-1</f>
        <v>-0.19842090791248213</v>
      </c>
      <c r="O1264">
        <f>C1264/MAX(C$2:C1264)-1</f>
        <v>-0.27579556412729023</v>
      </c>
      <c r="P1264">
        <f t="shared" si="238"/>
        <v>6.8491786231592577E-3</v>
      </c>
      <c r="Q1264">
        <f t="shared" si="239"/>
        <v>7.6063193192290254E-2</v>
      </c>
    </row>
    <row r="1265" spans="1:17">
      <c r="A1265" s="1">
        <v>35612</v>
      </c>
      <c r="B1265">
        <v>1236.72</v>
      </c>
      <c r="C1265">
        <v>7.57</v>
      </c>
      <c r="D1265">
        <f t="shared" si="232"/>
        <v>1.0028120281429824E-2</v>
      </c>
      <c r="E1265">
        <f t="shared" si="228"/>
        <v>7.9576016733141405E-3</v>
      </c>
      <c r="F1265">
        <f t="shared" si="233"/>
        <v>1.0078570378477147E-2</v>
      </c>
      <c r="G1265">
        <f t="shared" si="229"/>
        <v>7.9893475366179523E-3</v>
      </c>
      <c r="H1265">
        <f t="shared" si="234"/>
        <v>1.0028120281429824E-2</v>
      </c>
      <c r="I1265">
        <f t="shared" si="230"/>
        <v>7.9576016733141405E-3</v>
      </c>
      <c r="J1265" t="str">
        <f t="shared" si="235"/>
        <v/>
      </c>
      <c r="K1265" t="str">
        <f t="shared" si="231"/>
        <v/>
      </c>
      <c r="L1265">
        <f t="shared" si="236"/>
        <v>7.9576016733141405E-3</v>
      </c>
      <c r="M1265" t="str">
        <f t="shared" si="237"/>
        <v/>
      </c>
      <c r="N1265">
        <f>B1265/MAX(B$2:B1265)-1</f>
        <v>-0.19034213661896215</v>
      </c>
      <c r="O1265">
        <f>C1265/MAX(C$2:C1265)-1</f>
        <v>-0.27000964320154286</v>
      </c>
      <c r="P1265">
        <f t="shared" si="238"/>
        <v>-2.0683765630987727E-3</v>
      </c>
      <c r="Q1265">
        <f t="shared" si="239"/>
        <v>7.2905207421824478E-2</v>
      </c>
    </row>
    <row r="1266" spans="1:17">
      <c r="A1266" s="1">
        <v>35613</v>
      </c>
      <c r="B1266">
        <v>1234.45</v>
      </c>
      <c r="C1266">
        <v>7.51</v>
      </c>
      <c r="D1266">
        <f t="shared" si="232"/>
        <v>-1.8371869507042527E-3</v>
      </c>
      <c r="E1266">
        <f t="shared" si="228"/>
        <v>-7.9576016733140884E-3</v>
      </c>
      <c r="F1266">
        <f t="shared" si="233"/>
        <v>-1.8355003557798399E-3</v>
      </c>
      <c r="G1266">
        <f t="shared" si="229"/>
        <v>-7.9260237780713894E-3</v>
      </c>
      <c r="H1266" t="str">
        <f t="shared" si="234"/>
        <v/>
      </c>
      <c r="I1266" t="str">
        <f t="shared" si="230"/>
        <v/>
      </c>
      <c r="J1266">
        <f t="shared" si="235"/>
        <v>-1.8371869507042527E-3</v>
      </c>
      <c r="K1266">
        <f t="shared" si="231"/>
        <v>-7.9576016733140884E-3</v>
      </c>
      <c r="L1266" t="str">
        <f t="shared" si="236"/>
        <v/>
      </c>
      <c r="M1266">
        <f t="shared" si="237"/>
        <v>-7.9576016733140884E-3</v>
      </c>
      <c r="N1266">
        <f>B1266/MAX(B$2:B1266)-1</f>
        <v>-0.19182826391525798</v>
      </c>
      <c r="O1266">
        <f>C1266/MAX(C$2:C1266)-1</f>
        <v>-0.27579556412729023</v>
      </c>
      <c r="P1266">
        <f t="shared" si="238"/>
        <v>-6.1017231372808567E-3</v>
      </c>
      <c r="Q1266">
        <f t="shared" si="239"/>
        <v>7.6063193192290254E-2</v>
      </c>
    </row>
    <row r="1267" spans="1:17">
      <c r="A1267" s="1">
        <v>35615</v>
      </c>
      <c r="B1267">
        <v>1219.24</v>
      </c>
      <c r="C1267">
        <v>7.34</v>
      </c>
      <c r="D1267">
        <f t="shared" si="232"/>
        <v>-1.239781294422615E-2</v>
      </c>
      <c r="E1267">
        <f t="shared" si="228"/>
        <v>-2.2896623149619176E-2</v>
      </c>
      <c r="F1267">
        <f t="shared" si="233"/>
        <v>-1.2321276681923177E-2</v>
      </c>
      <c r="G1267">
        <f t="shared" si="229"/>
        <v>-2.2636484687083902E-2</v>
      </c>
      <c r="H1267" t="str">
        <f t="shared" si="234"/>
        <v/>
      </c>
      <c r="I1267" t="str">
        <f t="shared" si="230"/>
        <v/>
      </c>
      <c r="J1267">
        <f t="shared" si="235"/>
        <v>-1.239781294422615E-2</v>
      </c>
      <c r="K1267">
        <f t="shared" si="231"/>
        <v>-2.2896623149619176E-2</v>
      </c>
      <c r="L1267" t="str">
        <f t="shared" si="236"/>
        <v/>
      </c>
      <c r="M1267">
        <f t="shared" si="237"/>
        <v>-2.2896623149619176E-2</v>
      </c>
      <c r="N1267">
        <f>B1267/MAX(B$2:B1267)-1</f>
        <v>-0.20178597148206834</v>
      </c>
      <c r="O1267">
        <f>C1267/MAX(C$2:C1267)-1</f>
        <v>-0.29218900675024106</v>
      </c>
      <c r="P1267">
        <f t="shared" si="238"/>
        <v>-1.0443890064278261E-2</v>
      </c>
      <c r="Q1267">
        <f t="shared" si="239"/>
        <v>8.5374415665692413E-2</v>
      </c>
    </row>
    <row r="1268" spans="1:17">
      <c r="A1268" s="1">
        <v>35616</v>
      </c>
      <c r="B1268">
        <v>1190.5899999999999</v>
      </c>
      <c r="C1268">
        <v>7.23</v>
      </c>
      <c r="D1268">
        <f t="shared" si="232"/>
        <v>-2.3778731235622238E-2</v>
      </c>
      <c r="E1268">
        <f t="shared" si="228"/>
        <v>-1.5099806455750837E-2</v>
      </c>
      <c r="F1268">
        <f t="shared" si="233"/>
        <v>-2.3498244808241253E-2</v>
      </c>
      <c r="G1268">
        <f t="shared" si="229"/>
        <v>-1.4986376021798309E-2</v>
      </c>
      <c r="H1268" t="str">
        <f t="shared" si="234"/>
        <v/>
      </c>
      <c r="I1268" t="str">
        <f t="shared" si="230"/>
        <v/>
      </c>
      <c r="J1268">
        <f t="shared" si="235"/>
        <v>-2.3778731235622238E-2</v>
      </c>
      <c r="K1268">
        <f t="shared" si="231"/>
        <v>-1.5099806455750837E-2</v>
      </c>
      <c r="L1268" t="str">
        <f t="shared" si="236"/>
        <v/>
      </c>
      <c r="M1268">
        <f t="shared" si="237"/>
        <v>-1.5099806455750837E-2</v>
      </c>
      <c r="N1268">
        <f>B1268/MAX(B$2:B1268)-1</f>
        <v>-0.22054260013355509</v>
      </c>
      <c r="O1268">
        <f>C1268/MAX(C$2:C1268)-1</f>
        <v>-0.30279652844744442</v>
      </c>
      <c r="P1268">
        <f t="shared" si="238"/>
        <v>8.7166958391913241E-3</v>
      </c>
      <c r="Q1268">
        <f t="shared" si="239"/>
        <v>9.1685737639824016E-2</v>
      </c>
    </row>
    <row r="1269" spans="1:17">
      <c r="A1269" s="1">
        <v>35619</v>
      </c>
      <c r="B1269">
        <v>1198.78</v>
      </c>
      <c r="C1269">
        <v>7.23</v>
      </c>
      <c r="D1269">
        <f t="shared" si="232"/>
        <v>6.855390395796938E-3</v>
      </c>
      <c r="E1269">
        <f t="shared" si="228"/>
        <v>0</v>
      </c>
      <c r="F1269">
        <f t="shared" si="233"/>
        <v>6.8789423731092647E-3</v>
      </c>
      <c r="G1269">
        <f t="shared" si="229"/>
        <v>0</v>
      </c>
      <c r="H1269">
        <f t="shared" si="234"/>
        <v>6.855390395796938E-3</v>
      </c>
      <c r="I1269" t="str">
        <f t="shared" si="230"/>
        <v/>
      </c>
      <c r="J1269" t="str">
        <f t="shared" si="235"/>
        <v/>
      </c>
      <c r="K1269" t="str">
        <f t="shared" si="231"/>
        <v/>
      </c>
      <c r="L1269">
        <f t="shared" si="236"/>
        <v>0</v>
      </c>
      <c r="M1269" t="str">
        <f t="shared" si="237"/>
        <v/>
      </c>
      <c r="N1269">
        <f>B1269/MAX(B$2:B1269)-1</f>
        <v>-0.21518075759758037</v>
      </c>
      <c r="O1269">
        <f>C1269/MAX(C$2:C1269)-1</f>
        <v>-0.30279652844744442</v>
      </c>
      <c r="P1269">
        <f t="shared" si="238"/>
        <v>-6.8319458115752019E-3</v>
      </c>
      <c r="Q1269">
        <f t="shared" si="239"/>
        <v>9.1685737639824016E-2</v>
      </c>
    </row>
    <row r="1270" spans="1:17">
      <c r="A1270" s="1">
        <v>35620</v>
      </c>
      <c r="B1270">
        <v>1181.52</v>
      </c>
      <c r="C1270">
        <v>7.25</v>
      </c>
      <c r="D1270">
        <f t="shared" si="232"/>
        <v>-1.4502627835268027E-2</v>
      </c>
      <c r="E1270">
        <f t="shared" si="228"/>
        <v>2.7624326959100796E-3</v>
      </c>
      <c r="F1270">
        <f t="shared" si="233"/>
        <v>-1.4397971270792009E-2</v>
      </c>
      <c r="G1270">
        <f t="shared" si="229"/>
        <v>2.7662517289073207E-3</v>
      </c>
      <c r="H1270" t="str">
        <f t="shared" si="234"/>
        <v/>
      </c>
      <c r="I1270">
        <f t="shared" si="230"/>
        <v>2.7624326959100796E-3</v>
      </c>
      <c r="J1270">
        <f t="shared" si="235"/>
        <v>-1.4502627835268027E-2</v>
      </c>
      <c r="K1270" t="str">
        <f t="shared" si="231"/>
        <v/>
      </c>
      <c r="L1270" t="str">
        <f t="shared" si="236"/>
        <v/>
      </c>
      <c r="M1270">
        <f t="shared" si="237"/>
        <v>2.7624326959100796E-3</v>
      </c>
      <c r="N1270">
        <f>B1270/MAX(B$2:B1270)-1</f>
        <v>-0.22648056250245507</v>
      </c>
      <c r="O1270">
        <f>C1270/MAX(C$2:C1270)-1</f>
        <v>-0.30086788813886201</v>
      </c>
      <c r="P1270">
        <f t="shared" si="238"/>
        <v>1.741496313865154E-2</v>
      </c>
      <c r="Q1270">
        <f t="shared" si="239"/>
        <v>9.0521486113138774E-2</v>
      </c>
    </row>
    <row r="1271" spans="1:17">
      <c r="A1271" s="1">
        <v>35621</v>
      </c>
      <c r="B1271">
        <v>1180.18</v>
      </c>
      <c r="C1271">
        <v>7.19</v>
      </c>
      <c r="D1271">
        <f t="shared" si="232"/>
        <v>-1.1347759188676657E-3</v>
      </c>
      <c r="E1271">
        <f t="shared" si="228"/>
        <v>-8.3102971336280369E-3</v>
      </c>
      <c r="F1271">
        <f t="shared" si="233"/>
        <v>-1.1341323041504925E-3</v>
      </c>
      <c r="G1271">
        <f t="shared" si="229"/>
        <v>-8.2758620689654672E-3</v>
      </c>
      <c r="H1271" t="str">
        <f t="shared" si="234"/>
        <v/>
      </c>
      <c r="I1271" t="str">
        <f t="shared" si="230"/>
        <v/>
      </c>
      <c r="J1271">
        <f t="shared" si="235"/>
        <v>-1.1347759188676657E-3</v>
      </c>
      <c r="K1271">
        <f t="shared" si="231"/>
        <v>-8.3102971336280369E-3</v>
      </c>
      <c r="L1271" t="str">
        <f t="shared" si="236"/>
        <v/>
      </c>
      <c r="M1271">
        <f t="shared" si="237"/>
        <v>-8.3102971336280369E-3</v>
      </c>
      <c r="N1271">
        <f>B1271/MAX(B$2:B1271)-1</f>
        <v>-0.22735783588440939</v>
      </c>
      <c r="O1271">
        <f>C1271/MAX(C$2:C1271)-1</f>
        <v>-0.30665380906460937</v>
      </c>
      <c r="P1271">
        <f t="shared" si="238"/>
        <v>-7.149838627772187E-3</v>
      </c>
      <c r="Q1271">
        <f t="shared" si="239"/>
        <v>9.4036558613833907E-2</v>
      </c>
    </row>
    <row r="1272" spans="1:17">
      <c r="A1272" s="1">
        <v>35622</v>
      </c>
      <c r="B1272">
        <v>1208.1400000000001</v>
      </c>
      <c r="C1272">
        <v>7.24</v>
      </c>
      <c r="D1272">
        <f t="shared" si="232"/>
        <v>2.3415017620112864E-2</v>
      </c>
      <c r="E1272">
        <f t="shared" si="228"/>
        <v>6.9300346646696325E-3</v>
      </c>
      <c r="F1272">
        <f t="shared" si="233"/>
        <v>2.3691301326916214E-2</v>
      </c>
      <c r="G1272">
        <f t="shared" si="229"/>
        <v>6.9541029207231819E-3</v>
      </c>
      <c r="H1272">
        <f t="shared" si="234"/>
        <v>2.3415017620112864E-2</v>
      </c>
      <c r="I1272">
        <f t="shared" si="230"/>
        <v>6.9300346646696325E-3</v>
      </c>
      <c r="J1272" t="str">
        <f t="shared" si="235"/>
        <v/>
      </c>
      <c r="K1272" t="str">
        <f t="shared" si="231"/>
        <v/>
      </c>
      <c r="L1272">
        <f t="shared" si="236"/>
        <v>6.9300346646696325E-3</v>
      </c>
      <c r="M1272" t="str">
        <f t="shared" si="237"/>
        <v/>
      </c>
      <c r="N1272">
        <f>B1272/MAX(B$2:B1272)-1</f>
        <v>-0.20905293755646626</v>
      </c>
      <c r="O1272">
        <f>C1272/MAX(C$2:C1272)-1</f>
        <v>-0.30183220829315327</v>
      </c>
      <c r="P1272">
        <f t="shared" si="238"/>
        <v>-1.6349849202096478E-2</v>
      </c>
      <c r="Q1272">
        <f t="shared" si="239"/>
        <v>9.1102681963121462E-2</v>
      </c>
    </row>
    <row r="1273" spans="1:17">
      <c r="A1273" s="1">
        <v>35623</v>
      </c>
      <c r="B1273">
        <v>1215.68</v>
      </c>
      <c r="C1273">
        <v>7.25</v>
      </c>
      <c r="D1273">
        <f t="shared" si="232"/>
        <v>6.2216041799607862E-3</v>
      </c>
      <c r="E1273">
        <f t="shared" si="228"/>
        <v>1.3802624689584903E-3</v>
      </c>
      <c r="F1273">
        <f t="shared" si="233"/>
        <v>6.2409985597695616E-3</v>
      </c>
      <c r="G1273">
        <f t="shared" si="229"/>
        <v>1.3812154696133394E-3</v>
      </c>
      <c r="H1273">
        <f t="shared" si="234"/>
        <v>6.2216041799607862E-3</v>
      </c>
      <c r="I1273">
        <f t="shared" si="230"/>
        <v>1.3802624689584903E-3</v>
      </c>
      <c r="J1273" t="str">
        <f t="shared" si="235"/>
        <v/>
      </c>
      <c r="K1273" t="str">
        <f t="shared" si="231"/>
        <v/>
      </c>
      <c r="L1273">
        <f t="shared" si="236"/>
        <v>1.3802624689584903E-3</v>
      </c>
      <c r="M1273" t="str">
        <f t="shared" si="237"/>
        <v/>
      </c>
      <c r="N1273">
        <f>B1273/MAX(B$2:B1273)-1</f>
        <v>-0.20411663807890223</v>
      </c>
      <c r="O1273">
        <f>C1273/MAX(C$2:C1273)-1</f>
        <v>-0.30086788813886201</v>
      </c>
      <c r="P1273">
        <f t="shared" si="238"/>
        <v>-4.8296413057230536E-3</v>
      </c>
      <c r="Q1273">
        <f t="shared" si="239"/>
        <v>9.0521486113138774E-2</v>
      </c>
    </row>
    <row r="1274" spans="1:17">
      <c r="A1274" s="1">
        <v>35626</v>
      </c>
      <c r="B1274">
        <v>1202.45</v>
      </c>
      <c r="C1274">
        <v>7.27</v>
      </c>
      <c r="D1274">
        <f t="shared" si="232"/>
        <v>-1.0942448925398474E-2</v>
      </c>
      <c r="E1274">
        <f t="shared" si="228"/>
        <v>2.7548226788444621E-3</v>
      </c>
      <c r="F1274">
        <f t="shared" si="233"/>
        <v>-1.0882798104764446E-2</v>
      </c>
      <c r="G1274">
        <f t="shared" si="229"/>
        <v>2.7586206896550447E-3</v>
      </c>
      <c r="H1274" t="str">
        <f t="shared" si="234"/>
        <v/>
      </c>
      <c r="I1274">
        <f t="shared" si="230"/>
        <v>2.7548226788444621E-3</v>
      </c>
      <c r="J1274">
        <f t="shared" si="235"/>
        <v>-1.0942448925398474E-2</v>
      </c>
      <c r="K1274" t="str">
        <f t="shared" si="231"/>
        <v/>
      </c>
      <c r="L1274" t="str">
        <f t="shared" si="236"/>
        <v/>
      </c>
      <c r="M1274">
        <f t="shared" si="237"/>
        <v>2.7548226788444621E-3</v>
      </c>
      <c r="N1274">
        <f>B1274/MAX(B$2:B1274)-1</f>
        <v>-0.21277807602163068</v>
      </c>
      <c r="O1274">
        <f>C1274/MAX(C$2:C1274)-1</f>
        <v>-0.29893924783027959</v>
      </c>
      <c r="P1274">
        <f t="shared" si="238"/>
        <v>1.3791509002453184E-2</v>
      </c>
      <c r="Q1274">
        <f t="shared" si="239"/>
        <v>8.9364673893333316E-2</v>
      </c>
    </row>
    <row r="1275" spans="1:17">
      <c r="A1275" s="1">
        <v>35627</v>
      </c>
      <c r="B1275">
        <v>1214.44</v>
      </c>
      <c r="C1275">
        <v>7.15</v>
      </c>
      <c r="D1275">
        <f t="shared" si="232"/>
        <v>9.9219231014730062E-3</v>
      </c>
      <c r="E1275">
        <f t="shared" si="228"/>
        <v>-1.6643934839511557E-2</v>
      </c>
      <c r="F1275">
        <f t="shared" si="233"/>
        <v>9.9713085783192934E-3</v>
      </c>
      <c r="G1275">
        <f t="shared" si="229"/>
        <v>-1.6506189821182793E-2</v>
      </c>
      <c r="H1275">
        <f t="shared" si="234"/>
        <v>9.9219231014730062E-3</v>
      </c>
      <c r="I1275" t="str">
        <f t="shared" si="230"/>
        <v/>
      </c>
      <c r="J1275" t="str">
        <f t="shared" si="235"/>
        <v/>
      </c>
      <c r="K1275">
        <f t="shared" si="231"/>
        <v>-1.6643934839511557E-2</v>
      </c>
      <c r="L1275">
        <f t="shared" si="236"/>
        <v>-1.6643934839511557E-2</v>
      </c>
      <c r="M1275" t="str">
        <f t="shared" si="237"/>
        <v/>
      </c>
      <c r="N1275">
        <f>B1275/MAX(B$2:B1275)-1</f>
        <v>-0.20492844329802418</v>
      </c>
      <c r="O1275">
        <f>C1275/MAX(C$2:C1275)-1</f>
        <v>-0.31051108968177421</v>
      </c>
      <c r="P1275">
        <f t="shared" si="238"/>
        <v>-2.6216089679589993E-2</v>
      </c>
      <c r="Q1275">
        <f t="shared" si="239"/>
        <v>9.6417136815362833E-2</v>
      </c>
    </row>
    <row r="1276" spans="1:17">
      <c r="A1276" s="1">
        <v>35628</v>
      </c>
      <c r="B1276">
        <v>1207.71</v>
      </c>
      <c r="C1276">
        <v>7.17</v>
      </c>
      <c r="D1276">
        <f t="shared" si="232"/>
        <v>-5.5570607262494416E-3</v>
      </c>
      <c r="E1276">
        <f t="shared" si="228"/>
        <v>2.7932979056126536E-3</v>
      </c>
      <c r="F1276">
        <f t="shared" si="233"/>
        <v>-5.5416488257962193E-3</v>
      </c>
      <c r="G1276">
        <f t="shared" si="229"/>
        <v>2.7972027972027469E-3</v>
      </c>
      <c r="H1276" t="str">
        <f t="shared" si="234"/>
        <v/>
      </c>
      <c r="I1276">
        <f t="shared" si="230"/>
        <v>2.7932979056126536E-3</v>
      </c>
      <c r="J1276">
        <f t="shared" si="235"/>
        <v>-5.5570607262494416E-3</v>
      </c>
      <c r="K1276" t="str">
        <f t="shared" si="231"/>
        <v/>
      </c>
      <c r="L1276" t="str">
        <f t="shared" si="236"/>
        <v/>
      </c>
      <c r="M1276">
        <f t="shared" si="237"/>
        <v>2.7932979056126536E-3</v>
      </c>
      <c r="N1276">
        <f>B1276/MAX(B$2:B1276)-1</f>
        <v>-0.20933445065664569</v>
      </c>
      <c r="O1276">
        <f>C1276/MAX(C$2:C1276)-1</f>
        <v>-0.3085824493731919</v>
      </c>
      <c r="P1276">
        <f t="shared" si="238"/>
        <v>8.3853201224093343E-3</v>
      </c>
      <c r="Q1276">
        <f t="shared" si="239"/>
        <v>9.5223128061158541E-2</v>
      </c>
    </row>
    <row r="1277" spans="1:17">
      <c r="A1277" s="1">
        <v>35629</v>
      </c>
      <c r="B1277">
        <v>1215.02</v>
      </c>
      <c r="C1277">
        <v>7.24</v>
      </c>
      <c r="D1277">
        <f t="shared" si="232"/>
        <v>6.034533095433536E-3</v>
      </c>
      <c r="E1277">
        <f t="shared" si="228"/>
        <v>9.7155517860959776E-3</v>
      </c>
      <c r="F1277">
        <f t="shared" si="233"/>
        <v>6.0527775707743814E-3</v>
      </c>
      <c r="G1277">
        <f t="shared" si="229"/>
        <v>9.7629009762900676E-3</v>
      </c>
      <c r="H1277">
        <f t="shared" si="234"/>
        <v>6.034533095433536E-3</v>
      </c>
      <c r="I1277">
        <f t="shared" si="230"/>
        <v>9.7155517860959776E-3</v>
      </c>
      <c r="J1277" t="str">
        <f t="shared" si="235"/>
        <v/>
      </c>
      <c r="K1277" t="str">
        <f t="shared" si="231"/>
        <v/>
      </c>
      <c r="L1277">
        <f t="shared" si="236"/>
        <v>9.7155517860959776E-3</v>
      </c>
      <c r="M1277" t="str">
        <f t="shared" si="237"/>
        <v/>
      </c>
      <c r="N1277">
        <f>B1277/MAX(B$2:B1277)-1</f>
        <v>-0.20454872795359624</v>
      </c>
      <c r="O1277">
        <f>C1277/MAX(C$2:C1277)-1</f>
        <v>-0.30183220829315327</v>
      </c>
      <c r="P1277">
        <f t="shared" si="238"/>
        <v>3.6878019605235401E-3</v>
      </c>
      <c r="Q1277">
        <f t="shared" si="239"/>
        <v>9.1102681963121462E-2</v>
      </c>
    </row>
    <row r="1278" spans="1:17">
      <c r="A1278" s="1">
        <v>35630</v>
      </c>
      <c r="B1278">
        <v>1210.8499999999999</v>
      </c>
      <c r="C1278">
        <v>7.22</v>
      </c>
      <c r="D1278">
        <f t="shared" si="232"/>
        <v>-3.4379452380088292E-3</v>
      </c>
      <c r="E1278">
        <f t="shared" si="228"/>
        <v>-2.766253492890185E-3</v>
      </c>
      <c r="F1278">
        <f t="shared" si="233"/>
        <v>-3.432042270909208E-3</v>
      </c>
      <c r="G1278">
        <f t="shared" si="229"/>
        <v>-2.7624309392265678E-3</v>
      </c>
      <c r="H1278" t="str">
        <f t="shared" si="234"/>
        <v/>
      </c>
      <c r="I1278" t="str">
        <f t="shared" si="230"/>
        <v/>
      </c>
      <c r="J1278">
        <f t="shared" si="235"/>
        <v>-3.4379452380088292E-3</v>
      </c>
      <c r="K1278">
        <f t="shared" si="231"/>
        <v>-2.766253492890185E-3</v>
      </c>
      <c r="L1278" t="str">
        <f t="shared" si="236"/>
        <v/>
      </c>
      <c r="M1278">
        <f t="shared" si="237"/>
        <v>-2.766253492890185E-3</v>
      </c>
      <c r="N1278">
        <f>B1278/MAX(B$2:B1278)-1</f>
        <v>-0.20727875034370791</v>
      </c>
      <c r="O1278">
        <f>C1278/MAX(C$2:C1278)-1</f>
        <v>-0.3037608486017358</v>
      </c>
      <c r="P1278">
        <f t="shared" si="238"/>
        <v>6.719173805351808E-4</v>
      </c>
      <c r="Q1278">
        <f t="shared" si="239"/>
        <v>9.2270653143246659E-2</v>
      </c>
    </row>
    <row r="1279" spans="1:17">
      <c r="A1279" s="1">
        <v>35633</v>
      </c>
      <c r="B1279">
        <v>1191.03</v>
      </c>
      <c r="C1279">
        <v>7.17</v>
      </c>
      <c r="D1279">
        <f t="shared" si="232"/>
        <v>-1.6504113351569351E-2</v>
      </c>
      <c r="E1279">
        <f t="shared" si="228"/>
        <v>-6.9492982932058047E-3</v>
      </c>
      <c r="F1279">
        <f t="shared" si="233"/>
        <v>-1.6368666639137719E-2</v>
      </c>
      <c r="G1279">
        <f t="shared" si="229"/>
        <v>-6.9252077562326209E-3</v>
      </c>
      <c r="H1279" t="str">
        <f t="shared" si="234"/>
        <v/>
      </c>
      <c r="I1279" t="str">
        <f t="shared" si="230"/>
        <v/>
      </c>
      <c r="J1279">
        <f t="shared" si="235"/>
        <v>-1.6504113351569351E-2</v>
      </c>
      <c r="K1279">
        <f t="shared" si="231"/>
        <v>-6.9492982932058047E-3</v>
      </c>
      <c r="L1279" t="str">
        <f t="shared" si="236"/>
        <v/>
      </c>
      <c r="M1279">
        <f t="shared" si="237"/>
        <v>-6.9492982932058047E-3</v>
      </c>
      <c r="N1279">
        <f>B1279/MAX(B$2:B1279)-1</f>
        <v>-0.22025454021709245</v>
      </c>
      <c r="O1279">
        <f>C1279/MAX(C$2:C1279)-1</f>
        <v>-0.3085824493731919</v>
      </c>
      <c r="P1279">
        <f t="shared" si="238"/>
        <v>9.600608035368996E-3</v>
      </c>
      <c r="Q1279">
        <f t="shared" si="239"/>
        <v>9.5223128061158541E-2</v>
      </c>
    </row>
    <row r="1280" spans="1:17">
      <c r="A1280" s="1">
        <v>35634</v>
      </c>
      <c r="B1280">
        <v>1171.6500000000001</v>
      </c>
      <c r="C1280">
        <v>7.15</v>
      </c>
      <c r="D1280">
        <f t="shared" si="232"/>
        <v>-1.6405467230525106E-2</v>
      </c>
      <c r="E1280">
        <f t="shared" si="228"/>
        <v>-2.7932979056125998E-3</v>
      </c>
      <c r="F1280">
        <f t="shared" si="233"/>
        <v>-1.6271630437520335E-2</v>
      </c>
      <c r="G1280">
        <f t="shared" si="229"/>
        <v>-2.7894002789399241E-3</v>
      </c>
      <c r="H1280" t="str">
        <f t="shared" si="234"/>
        <v/>
      </c>
      <c r="I1280" t="str">
        <f t="shared" si="230"/>
        <v/>
      </c>
      <c r="J1280">
        <f t="shared" si="235"/>
        <v>-1.6405467230525106E-2</v>
      </c>
      <c r="K1280">
        <f t="shared" si="231"/>
        <v>-2.7932979056125998E-3</v>
      </c>
      <c r="L1280" t="str">
        <f t="shared" si="236"/>
        <v/>
      </c>
      <c r="M1280">
        <f t="shared" si="237"/>
        <v>-2.7932979056125998E-3</v>
      </c>
      <c r="N1280">
        <f>B1280/MAX(B$2:B1280)-1</f>
        <v>-0.23294227017401437</v>
      </c>
      <c r="O1280">
        <f>C1280/MAX(C$2:C1280)-1</f>
        <v>-0.31051108968177421</v>
      </c>
      <c r="P1280">
        <f t="shared" si="238"/>
        <v>1.3705236705307877E-2</v>
      </c>
      <c r="Q1280">
        <f t="shared" si="239"/>
        <v>9.6417136815362833E-2</v>
      </c>
    </row>
    <row r="1281" spans="1:17">
      <c r="A1281" s="1">
        <v>35635</v>
      </c>
      <c r="B1281">
        <v>1190.49</v>
      </c>
      <c r="C1281">
        <v>7.12</v>
      </c>
      <c r="D1281">
        <f t="shared" si="232"/>
        <v>1.5951975335219318E-2</v>
      </c>
      <c r="E1281">
        <f t="shared" si="228"/>
        <v>-4.2046312820319242E-3</v>
      </c>
      <c r="F1281">
        <f t="shared" si="233"/>
        <v>1.6079887338368959E-2</v>
      </c>
      <c r="G1281">
        <f t="shared" si="229"/>
        <v>-4.1958041958042314E-3</v>
      </c>
      <c r="H1281">
        <f t="shared" si="234"/>
        <v>1.5951975335219318E-2</v>
      </c>
      <c r="I1281" t="str">
        <f t="shared" si="230"/>
        <v/>
      </c>
      <c r="J1281" t="str">
        <f t="shared" si="235"/>
        <v/>
      </c>
      <c r="K1281">
        <f t="shared" si="231"/>
        <v>-4.2046312820319242E-3</v>
      </c>
      <c r="L1281">
        <f t="shared" si="236"/>
        <v>-4.2046312820319242E-3</v>
      </c>
      <c r="M1281" t="str">
        <f t="shared" si="237"/>
        <v/>
      </c>
      <c r="N1281">
        <f>B1281/MAX(B$2:B1281)-1</f>
        <v>-0.22060806829638746</v>
      </c>
      <c r="O1281">
        <f>C1281/MAX(C$2:C1281)-1</f>
        <v>-0.31340405014464801</v>
      </c>
      <c r="P1281">
        <f t="shared" si="238"/>
        <v>-1.9954820272336637E-2</v>
      </c>
      <c r="Q1281">
        <f t="shared" si="239"/>
        <v>9.8222098647069045E-2</v>
      </c>
    </row>
    <row r="1282" spans="1:17">
      <c r="A1282" s="1">
        <v>35636</v>
      </c>
      <c r="B1282">
        <v>1202.93</v>
      </c>
      <c r="C1282">
        <v>7.15</v>
      </c>
      <c r="D1282">
        <f t="shared" si="232"/>
        <v>1.0395260358389983E-2</v>
      </c>
      <c r="E1282">
        <f t="shared" si="228"/>
        <v>4.2046312820318704E-3</v>
      </c>
      <c r="F1282">
        <f t="shared" si="233"/>
        <v>1.0449478786046074E-2</v>
      </c>
      <c r="G1282">
        <f t="shared" si="229"/>
        <v>4.2134831460673983E-3</v>
      </c>
      <c r="H1282">
        <f t="shared" si="234"/>
        <v>1.0395260358389983E-2</v>
      </c>
      <c r="I1282">
        <f t="shared" si="230"/>
        <v>4.2046312820318704E-3</v>
      </c>
      <c r="J1282" t="str">
        <f t="shared" si="235"/>
        <v/>
      </c>
      <c r="K1282" t="str">
        <f t="shared" si="231"/>
        <v/>
      </c>
      <c r="L1282">
        <f t="shared" si="236"/>
        <v>4.2046312820318704E-3</v>
      </c>
      <c r="M1282" t="str">
        <f t="shared" si="237"/>
        <v/>
      </c>
      <c r="N1282">
        <f>B1282/MAX(B$2:B1282)-1</f>
        <v>-0.21246382884003512</v>
      </c>
      <c r="O1282">
        <f>C1282/MAX(C$2:C1282)-1</f>
        <v>-0.31051108968177421</v>
      </c>
      <c r="P1282">
        <f t="shared" si="238"/>
        <v>-6.1715066125528351E-3</v>
      </c>
      <c r="Q1282">
        <f t="shared" si="239"/>
        <v>9.6417136815362833E-2</v>
      </c>
    </row>
    <row r="1283" spans="1:17">
      <c r="A1283" s="1">
        <v>35637</v>
      </c>
      <c r="B1283">
        <v>1205.82</v>
      </c>
      <c r="C1283">
        <v>7.21</v>
      </c>
      <c r="D1283">
        <f t="shared" si="232"/>
        <v>2.3995859983154313E-3</v>
      </c>
      <c r="E1283">
        <f t="shared" ref="E1283:E1346" si="240">LN(C1283/C1282)</f>
        <v>8.3565945909412718E-3</v>
      </c>
      <c r="F1283">
        <f t="shared" si="233"/>
        <v>2.4024673089870774E-3</v>
      </c>
      <c r="G1283">
        <f t="shared" ref="G1283:G1346" si="241">C1283/C1282-1</f>
        <v>8.3916083916082407E-3</v>
      </c>
      <c r="H1283">
        <f t="shared" si="234"/>
        <v>2.3995859983154313E-3</v>
      </c>
      <c r="I1283">
        <f t="shared" ref="I1283:I1346" si="242">IF(E1283&gt;0,E1283,"")</f>
        <v>8.3565945909412718E-3</v>
      </c>
      <c r="J1283" t="str">
        <f t="shared" si="235"/>
        <v/>
      </c>
      <c r="K1283" t="str">
        <f t="shared" ref="K1283:K1346" si="243">IF(E1283&lt;0,E1283,"")</f>
        <v/>
      </c>
      <c r="L1283">
        <f t="shared" si="236"/>
        <v>8.3565945909412718E-3</v>
      </c>
      <c r="M1283" t="str">
        <f t="shared" si="237"/>
        <v/>
      </c>
      <c r="N1283">
        <f>B1283/MAX(B$2:B1283)-1</f>
        <v>-0.21057179893417832</v>
      </c>
      <c r="O1283">
        <f>C1283/MAX(C$2:C1283)-1</f>
        <v>-0.30472516875602695</v>
      </c>
      <c r="P1283">
        <f t="shared" si="238"/>
        <v>5.9747868525297232E-3</v>
      </c>
      <c r="Q1283">
        <f t="shared" si="239"/>
        <v>9.2857428473389111E-2</v>
      </c>
    </row>
    <row r="1284" spans="1:17">
      <c r="A1284" s="1">
        <v>35640</v>
      </c>
      <c r="B1284">
        <v>1204.52</v>
      </c>
      <c r="C1284">
        <v>7.25</v>
      </c>
      <c r="D1284">
        <f t="shared" ref="D1284:D1347" si="244">LN(B1284/B1283)</f>
        <v>-1.0786860991002832E-3</v>
      </c>
      <c r="E1284">
        <f t="shared" si="240"/>
        <v>5.5325175697256979E-3</v>
      </c>
      <c r="F1284">
        <f t="shared" ref="F1284:F1347" si="245">B1284/B1283-1</f>
        <v>-1.0781045263803524E-3</v>
      </c>
      <c r="G1284">
        <f t="shared" si="241"/>
        <v>5.5478502080443803E-3</v>
      </c>
      <c r="H1284" t="str">
        <f t="shared" ref="H1284:H1347" si="246">IF(D1284&gt;0,D1284,"")</f>
        <v/>
      </c>
      <c r="I1284">
        <f t="shared" si="242"/>
        <v>5.5325175697256979E-3</v>
      </c>
      <c r="J1284">
        <f t="shared" ref="J1284:J1347" si="247">IF(D1284&lt;0,D1284,"")</f>
        <v>-1.0786860991002832E-3</v>
      </c>
      <c r="K1284" t="str">
        <f t="shared" si="243"/>
        <v/>
      </c>
      <c r="L1284" t="str">
        <f t="shared" ref="L1284:L1347" si="248">IF(D1284&gt;0,E1284,"")</f>
        <v/>
      </c>
      <c r="M1284">
        <f t="shared" ref="M1284:M1347" si="249">IF(D1284&lt;0,E1284,"")</f>
        <v>5.5325175697256979E-3</v>
      </c>
      <c r="N1284">
        <f>B1284/MAX(B$2:B1284)-1</f>
        <v>-0.21142288505099971</v>
      </c>
      <c r="O1284">
        <f>C1284/MAX(C$2:C1284)-1</f>
        <v>-0.30086788813886201</v>
      </c>
      <c r="P1284">
        <f t="shared" ref="P1284:P1347" si="250">(1+G1284)/(1+F1284)-1</f>
        <v>6.6331059159365768E-3</v>
      </c>
      <c r="Q1284">
        <f t="shared" ref="Q1284:Q1347" si="251">O1284^2</f>
        <v>9.0521486113138774E-2</v>
      </c>
    </row>
    <row r="1285" spans="1:17">
      <c r="A1285" s="1">
        <v>35641</v>
      </c>
      <c r="B1285">
        <v>1211.23</v>
      </c>
      <c r="C1285">
        <v>7.33</v>
      </c>
      <c r="D1285">
        <f t="shared" si="244"/>
        <v>5.5552248835080463E-3</v>
      </c>
      <c r="E1285">
        <f t="shared" si="240"/>
        <v>1.0974047031976649E-2</v>
      </c>
      <c r="F1285">
        <f t="shared" si="245"/>
        <v>5.5706837578455293E-3</v>
      </c>
      <c r="G1285">
        <f t="shared" si="241"/>
        <v>1.1034482758620623E-2</v>
      </c>
      <c r="H1285">
        <f t="shared" si="246"/>
        <v>5.5552248835080463E-3</v>
      </c>
      <c r="I1285">
        <f t="shared" si="242"/>
        <v>1.0974047031976649E-2</v>
      </c>
      <c r="J1285" t="str">
        <f t="shared" si="247"/>
        <v/>
      </c>
      <c r="K1285" t="str">
        <f t="shared" si="243"/>
        <v/>
      </c>
      <c r="L1285">
        <f t="shared" si="248"/>
        <v>1.0974047031976649E-2</v>
      </c>
      <c r="M1285" t="str">
        <f t="shared" si="249"/>
        <v/>
      </c>
      <c r="N1285">
        <f>B1285/MAX(B$2:B1285)-1</f>
        <v>-0.20702997132494472</v>
      </c>
      <c r="O1285">
        <f>C1285/MAX(C$2:C1285)-1</f>
        <v>-0.29315332690453222</v>
      </c>
      <c r="P1285">
        <f t="shared" si="250"/>
        <v>5.4335305205563955E-3</v>
      </c>
      <c r="Q1285">
        <f t="shared" si="251"/>
        <v>8.5938873075195529E-2</v>
      </c>
    </row>
    <row r="1286" spans="1:17">
      <c r="A1286" s="1">
        <v>35642</v>
      </c>
      <c r="B1286">
        <v>1215.93</v>
      </c>
      <c r="C1286">
        <v>7.4</v>
      </c>
      <c r="D1286">
        <f t="shared" si="244"/>
        <v>3.8728438789164764E-3</v>
      </c>
      <c r="E1286">
        <f t="shared" si="240"/>
        <v>9.50448431156398E-3</v>
      </c>
      <c r="F1286">
        <f t="shared" si="245"/>
        <v>3.8803530295650202E-3</v>
      </c>
      <c r="G1286">
        <f t="shared" si="241"/>
        <v>9.5497953615280018E-3</v>
      </c>
      <c r="H1286">
        <f t="shared" si="246"/>
        <v>3.8728438789164764E-3</v>
      </c>
      <c r="I1286">
        <f t="shared" si="242"/>
        <v>9.50448431156398E-3</v>
      </c>
      <c r="J1286" t="str">
        <f t="shared" si="247"/>
        <v/>
      </c>
      <c r="K1286" t="str">
        <f t="shared" si="243"/>
        <v/>
      </c>
      <c r="L1286">
        <f t="shared" si="248"/>
        <v>9.50448431156398E-3</v>
      </c>
      <c r="M1286" t="str">
        <f t="shared" si="249"/>
        <v/>
      </c>
      <c r="N1286">
        <f>B1286/MAX(B$2:B1286)-1</f>
        <v>-0.20395296767182114</v>
      </c>
      <c r="O1286">
        <f>C1286/MAX(C$2:C1286)-1</f>
        <v>-0.2864030858244937</v>
      </c>
      <c r="P1286">
        <f t="shared" si="250"/>
        <v>5.647527929850904E-3</v>
      </c>
      <c r="Q1286">
        <f t="shared" si="251"/>
        <v>8.2026727569792304E-2</v>
      </c>
    </row>
    <row r="1287" spans="1:17">
      <c r="A1287" s="1">
        <v>35643</v>
      </c>
      <c r="B1287">
        <v>1220.75</v>
      </c>
      <c r="C1287">
        <v>7.48</v>
      </c>
      <c r="D1287">
        <f t="shared" si="244"/>
        <v>3.9562078621046349E-3</v>
      </c>
      <c r="E1287">
        <f t="shared" si="240"/>
        <v>1.0752791776261915E-2</v>
      </c>
      <c r="F1287">
        <f t="shared" si="245"/>
        <v>3.9640439827950402E-3</v>
      </c>
      <c r="G1287">
        <f t="shared" si="241"/>
        <v>1.0810810810810922E-2</v>
      </c>
      <c r="H1287">
        <f t="shared" si="246"/>
        <v>3.9562078621046349E-3</v>
      </c>
      <c r="I1287">
        <f t="shared" si="242"/>
        <v>1.0752791776261915E-2</v>
      </c>
      <c r="J1287" t="str">
        <f t="shared" si="247"/>
        <v/>
      </c>
      <c r="K1287" t="str">
        <f t="shared" si="243"/>
        <v/>
      </c>
      <c r="L1287">
        <f t="shared" si="248"/>
        <v>1.0752791776261915E-2</v>
      </c>
      <c r="M1287" t="str">
        <f t="shared" si="249"/>
        <v/>
      </c>
      <c r="N1287">
        <f>B1287/MAX(B$2:B1287)-1</f>
        <v>-0.20079740222329878</v>
      </c>
      <c r="O1287">
        <f>C1287/MAX(C$2:C1287)-1</f>
        <v>-0.2786885245901638</v>
      </c>
      <c r="P1287">
        <f t="shared" si="250"/>
        <v>6.8197331060326771E-3</v>
      </c>
      <c r="Q1287">
        <f t="shared" si="251"/>
        <v>7.7667293738242327E-2</v>
      </c>
    </row>
    <row r="1288" spans="1:17">
      <c r="A1288" s="1">
        <v>35644</v>
      </c>
      <c r="B1288">
        <v>1214.3499999999999</v>
      </c>
      <c r="C1288">
        <v>7.43</v>
      </c>
      <c r="D1288">
        <f t="shared" si="244"/>
        <v>-5.2564697435392152E-3</v>
      </c>
      <c r="E1288">
        <f t="shared" si="240"/>
        <v>-6.706933256718217E-3</v>
      </c>
      <c r="F1288">
        <f t="shared" si="245"/>
        <v>-5.2426786811387016E-3</v>
      </c>
      <c r="G1288">
        <f t="shared" si="241"/>
        <v>-6.6844919786097634E-3</v>
      </c>
      <c r="H1288" t="str">
        <f t="shared" si="246"/>
        <v/>
      </c>
      <c r="I1288" t="str">
        <f t="shared" si="242"/>
        <v/>
      </c>
      <c r="J1288">
        <f t="shared" si="247"/>
        <v>-5.2564697435392152E-3</v>
      </c>
      <c r="K1288">
        <f t="shared" si="243"/>
        <v>-6.706933256718217E-3</v>
      </c>
      <c r="L1288" t="str">
        <f t="shared" si="248"/>
        <v/>
      </c>
      <c r="M1288">
        <f t="shared" si="249"/>
        <v>-6.706933256718217E-3</v>
      </c>
      <c r="N1288">
        <f>B1288/MAX(B$2:B1288)-1</f>
        <v>-0.20498736464457346</v>
      </c>
      <c r="O1288">
        <f>C1288/MAX(C$2:C1288)-1</f>
        <v>-0.28351012536162001</v>
      </c>
      <c r="P1288">
        <f t="shared" si="250"/>
        <v>-1.4494120993846504E-3</v>
      </c>
      <c r="Q1288">
        <f t="shared" si="251"/>
        <v>8.037799118256149E-2</v>
      </c>
    </row>
    <row r="1289" spans="1:17">
      <c r="A1289" s="1">
        <v>35647</v>
      </c>
      <c r="B1289">
        <v>1200.48</v>
      </c>
      <c r="C1289">
        <v>7.4</v>
      </c>
      <c r="D1289">
        <f t="shared" si="244"/>
        <v>-1.1487477400811763E-2</v>
      </c>
      <c r="E1289">
        <f t="shared" si="240"/>
        <v>-4.0458585195436835E-3</v>
      </c>
      <c r="F1289">
        <f t="shared" si="245"/>
        <v>-1.1421748260386111E-2</v>
      </c>
      <c r="G1289">
        <f t="shared" si="241"/>
        <v>-4.0376850605652326E-3</v>
      </c>
      <c r="H1289" t="str">
        <f t="shared" si="246"/>
        <v/>
      </c>
      <c r="I1289" t="str">
        <f t="shared" si="242"/>
        <v/>
      </c>
      <c r="J1289">
        <f t="shared" si="247"/>
        <v>-1.1487477400811763E-2</v>
      </c>
      <c r="K1289">
        <f t="shared" si="243"/>
        <v>-4.0458585195436835E-3</v>
      </c>
      <c r="L1289" t="str">
        <f t="shared" si="248"/>
        <v/>
      </c>
      <c r="M1289">
        <f t="shared" si="249"/>
        <v>-4.0458585195436835E-3</v>
      </c>
      <c r="N1289">
        <f>B1289/MAX(B$2:B1289)-1</f>
        <v>-0.21406779882942928</v>
      </c>
      <c r="O1289">
        <f>C1289/MAX(C$2:C1289)-1</f>
        <v>-0.2864030858244937</v>
      </c>
      <c r="P1289">
        <f t="shared" si="250"/>
        <v>7.4693765383033739E-3</v>
      </c>
      <c r="Q1289">
        <f t="shared" si="251"/>
        <v>8.2026727569792304E-2</v>
      </c>
    </row>
    <row r="1290" spans="1:17">
      <c r="A1290" s="1">
        <v>35648</v>
      </c>
      <c r="B1290">
        <v>1204.4000000000001</v>
      </c>
      <c r="C1290">
        <v>7.4</v>
      </c>
      <c r="D1290">
        <f t="shared" si="244"/>
        <v>3.2600408101602064E-3</v>
      </c>
      <c r="E1290">
        <f t="shared" si="240"/>
        <v>0</v>
      </c>
      <c r="F1290">
        <f t="shared" si="245"/>
        <v>3.2653605224577387E-3</v>
      </c>
      <c r="G1290">
        <f t="shared" si="241"/>
        <v>0</v>
      </c>
      <c r="H1290">
        <f t="shared" si="246"/>
        <v>3.2600408101602064E-3</v>
      </c>
      <c r="I1290" t="str">
        <f t="shared" si="242"/>
        <v/>
      </c>
      <c r="J1290" t="str">
        <f t="shared" si="247"/>
        <v/>
      </c>
      <c r="K1290" t="str">
        <f t="shared" si="243"/>
        <v/>
      </c>
      <c r="L1290">
        <f t="shared" si="248"/>
        <v>0</v>
      </c>
      <c r="M1290" t="str">
        <f t="shared" si="249"/>
        <v/>
      </c>
      <c r="N1290">
        <f>B1290/MAX(B$2:B1290)-1</f>
        <v>-0.2115014468463986</v>
      </c>
      <c r="O1290">
        <f>C1290/MAX(C$2:C1290)-1</f>
        <v>-0.2864030858244937</v>
      </c>
      <c r="P1290">
        <f t="shared" si="250"/>
        <v>-3.2547326469611892E-3</v>
      </c>
      <c r="Q1290">
        <f t="shared" si="251"/>
        <v>8.2026727569792304E-2</v>
      </c>
    </row>
    <row r="1291" spans="1:17">
      <c r="A1291" s="1">
        <v>35649</v>
      </c>
      <c r="B1291">
        <v>1183.53</v>
      </c>
      <c r="C1291">
        <v>7.32</v>
      </c>
      <c r="D1291">
        <f t="shared" si="244"/>
        <v>-1.7480019432350342E-2</v>
      </c>
      <c r="E1291">
        <f t="shared" si="240"/>
        <v>-1.0869672236903879E-2</v>
      </c>
      <c r="F1291">
        <f t="shared" si="245"/>
        <v>-1.7328130189306012E-2</v>
      </c>
      <c r="G1291">
        <f t="shared" si="241"/>
        <v>-1.0810810810810811E-2</v>
      </c>
      <c r="H1291" t="str">
        <f t="shared" si="246"/>
        <v/>
      </c>
      <c r="I1291" t="str">
        <f t="shared" si="242"/>
        <v/>
      </c>
      <c r="J1291">
        <f t="shared" si="247"/>
        <v>-1.7480019432350342E-2</v>
      </c>
      <c r="K1291">
        <f t="shared" si="243"/>
        <v>-1.0869672236903879E-2</v>
      </c>
      <c r="L1291" t="str">
        <f t="shared" si="248"/>
        <v/>
      </c>
      <c r="M1291">
        <f t="shared" si="249"/>
        <v>-1.0869672236903879E-2</v>
      </c>
      <c r="N1291">
        <f>B1291/MAX(B$2:B1291)-1</f>
        <v>-0.22516465242952355</v>
      </c>
      <c r="O1291">
        <f>C1291/MAX(C$2:C1291)-1</f>
        <v>-0.29411764705882348</v>
      </c>
      <c r="P1291">
        <f t="shared" si="250"/>
        <v>6.6322437618477892E-3</v>
      </c>
      <c r="Q1291">
        <f t="shared" si="251"/>
        <v>8.6505190311418664E-2</v>
      </c>
    </row>
    <row r="1292" spans="1:17">
      <c r="A1292" s="1">
        <v>35650</v>
      </c>
      <c r="B1292">
        <v>1183.43</v>
      </c>
      <c r="C1292">
        <v>7.25</v>
      </c>
      <c r="D1292">
        <f t="shared" si="244"/>
        <v>-8.449656948946516E-5</v>
      </c>
      <c r="E1292">
        <f t="shared" si="240"/>
        <v>-9.6088591066368495E-3</v>
      </c>
      <c r="F1292">
        <f t="shared" si="245"/>
        <v>-8.4492999754881559E-5</v>
      </c>
      <c r="G1292">
        <f t="shared" si="241"/>
        <v>-9.5628415300547109E-3</v>
      </c>
      <c r="H1292" t="str">
        <f t="shared" si="246"/>
        <v/>
      </c>
      <c r="I1292" t="str">
        <f t="shared" si="242"/>
        <v/>
      </c>
      <c r="J1292">
        <f t="shared" si="247"/>
        <v>-8.449656948946516E-5</v>
      </c>
      <c r="K1292">
        <f t="shared" si="243"/>
        <v>-9.6088591066368495E-3</v>
      </c>
      <c r="L1292" t="str">
        <f t="shared" si="248"/>
        <v/>
      </c>
      <c r="M1292">
        <f t="shared" si="249"/>
        <v>-9.6088591066368495E-3</v>
      </c>
      <c r="N1292">
        <f>B1292/MAX(B$2:B1292)-1</f>
        <v>-0.22523012059235592</v>
      </c>
      <c r="O1292">
        <f>C1292/MAX(C$2:C1292)-1</f>
        <v>-0.30086788813886201</v>
      </c>
      <c r="P1292">
        <f t="shared" si="250"/>
        <v>-9.4791494520721775E-3</v>
      </c>
      <c r="Q1292">
        <f t="shared" si="251"/>
        <v>9.0521486113138774E-2</v>
      </c>
    </row>
    <row r="1293" spans="1:17">
      <c r="A1293" s="1">
        <v>35651</v>
      </c>
      <c r="B1293">
        <v>1190.1600000000001</v>
      </c>
      <c r="C1293">
        <v>7.26</v>
      </c>
      <c r="D1293">
        <f t="shared" si="244"/>
        <v>5.670750243249055E-3</v>
      </c>
      <c r="E1293">
        <f t="shared" si="240"/>
        <v>1.3783599701213596E-3</v>
      </c>
      <c r="F1293">
        <f t="shared" si="245"/>
        <v>5.6868593833179215E-3</v>
      </c>
      <c r="G1293">
        <f t="shared" si="241"/>
        <v>1.3793103448276334E-3</v>
      </c>
      <c r="H1293">
        <f t="shared" si="246"/>
        <v>5.670750243249055E-3</v>
      </c>
      <c r="I1293">
        <f t="shared" si="242"/>
        <v>1.3783599701213596E-3</v>
      </c>
      <c r="J1293" t="str">
        <f t="shared" si="247"/>
        <v/>
      </c>
      <c r="K1293" t="str">
        <f t="shared" si="243"/>
        <v/>
      </c>
      <c r="L1293">
        <f t="shared" si="248"/>
        <v>1.3783599701213596E-3</v>
      </c>
      <c r="M1293" t="str">
        <f t="shared" si="249"/>
        <v/>
      </c>
      <c r="N1293">
        <f>B1293/MAX(B$2:B1293)-1</f>
        <v>-0.22082411323373441</v>
      </c>
      <c r="O1293">
        <f>C1293/MAX(C$2:C1293)-1</f>
        <v>-0.29990356798457085</v>
      </c>
      <c r="P1293">
        <f t="shared" si="250"/>
        <v>-4.2831911328061745E-3</v>
      </c>
      <c r="Q1293">
        <f t="shared" si="251"/>
        <v>8.9942150089876105E-2</v>
      </c>
    </row>
    <row r="1294" spans="1:17">
      <c r="A1294" s="1">
        <v>35654</v>
      </c>
      <c r="B1294">
        <v>1191.29</v>
      </c>
      <c r="C1294">
        <v>7.28</v>
      </c>
      <c r="D1294">
        <f t="shared" si="244"/>
        <v>9.4900172987619647E-4</v>
      </c>
      <c r="E1294">
        <f t="shared" si="240"/>
        <v>2.7510333718900187E-3</v>
      </c>
      <c r="F1294">
        <f t="shared" si="245"/>
        <v>9.4945217449748931E-4</v>
      </c>
      <c r="G1294">
        <f t="shared" si="241"/>
        <v>2.7548209366392573E-3</v>
      </c>
      <c r="H1294">
        <f t="shared" si="246"/>
        <v>9.4900172987619647E-4</v>
      </c>
      <c r="I1294">
        <f t="shared" si="242"/>
        <v>2.7510333718900187E-3</v>
      </c>
      <c r="J1294" t="str">
        <f t="shared" si="247"/>
        <v/>
      </c>
      <c r="K1294" t="str">
        <f t="shared" si="243"/>
        <v/>
      </c>
      <c r="L1294">
        <f t="shared" si="248"/>
        <v>2.7510333718900187E-3</v>
      </c>
      <c r="M1294" t="str">
        <f t="shared" si="249"/>
        <v/>
      </c>
      <c r="N1294">
        <f>B1294/MAX(B$2:B1294)-1</f>
        <v>-0.22008432299372815</v>
      </c>
      <c r="O1294">
        <f>C1294/MAX(C$2:C1294)-1</f>
        <v>-0.29797492767598832</v>
      </c>
      <c r="P1294">
        <f t="shared" si="250"/>
        <v>1.8036562767678177E-3</v>
      </c>
      <c r="Q1294">
        <f t="shared" si="251"/>
        <v>8.8789057523510476E-2</v>
      </c>
    </row>
    <row r="1295" spans="1:17">
      <c r="A1295" s="1">
        <v>35655</v>
      </c>
      <c r="B1295">
        <v>1186.73</v>
      </c>
      <c r="C1295">
        <v>7.38</v>
      </c>
      <c r="D1295">
        <f t="shared" si="244"/>
        <v>-3.8351280385507487E-3</v>
      </c>
      <c r="E1295">
        <f t="shared" si="240"/>
        <v>1.3642776403786479E-2</v>
      </c>
      <c r="F1295">
        <f t="shared" si="245"/>
        <v>-3.8277833273173689E-3</v>
      </c>
      <c r="G1295">
        <f t="shared" si="241"/>
        <v>1.3736263736263687E-2</v>
      </c>
      <c r="H1295" t="str">
        <f t="shared" si="246"/>
        <v/>
      </c>
      <c r="I1295">
        <f t="shared" si="242"/>
        <v>1.3642776403786479E-2</v>
      </c>
      <c r="J1295">
        <f t="shared" si="247"/>
        <v>-3.8351280385507487E-3</v>
      </c>
      <c r="K1295" t="str">
        <f t="shared" si="243"/>
        <v/>
      </c>
      <c r="L1295" t="str">
        <f t="shared" si="248"/>
        <v/>
      </c>
      <c r="M1295">
        <f t="shared" si="249"/>
        <v>1.3642776403786479E-2</v>
      </c>
      <c r="N1295">
        <f>B1295/MAX(B$2:B1295)-1</f>
        <v>-0.22306967121888621</v>
      </c>
      <c r="O1295">
        <f>C1295/MAX(C$2:C1295)-1</f>
        <v>-0.28833172613307612</v>
      </c>
      <c r="P1295">
        <f t="shared" si="250"/>
        <v>1.7631536766049116E-2</v>
      </c>
      <c r="Q1295">
        <f t="shared" si="251"/>
        <v>8.3135184294879205E-2</v>
      </c>
    </row>
    <row r="1296" spans="1:17">
      <c r="A1296" s="1">
        <v>35656</v>
      </c>
      <c r="B1296">
        <v>1178.02</v>
      </c>
      <c r="C1296">
        <v>7.44</v>
      </c>
      <c r="D1296">
        <f t="shared" si="244"/>
        <v>-7.366562544212309E-3</v>
      </c>
      <c r="E1296">
        <f t="shared" si="240"/>
        <v>8.0972102326195231E-3</v>
      </c>
      <c r="F1296">
        <f t="shared" si="245"/>
        <v>-7.3394959257793158E-3</v>
      </c>
      <c r="G1296">
        <f t="shared" si="241"/>
        <v>8.1300813008131634E-3</v>
      </c>
      <c r="H1296" t="str">
        <f t="shared" si="246"/>
        <v/>
      </c>
      <c r="I1296">
        <f t="shared" si="242"/>
        <v>8.0972102326195231E-3</v>
      </c>
      <c r="J1296">
        <f t="shared" si="247"/>
        <v>-7.366562544212309E-3</v>
      </c>
      <c r="K1296" t="str">
        <f t="shared" si="243"/>
        <v/>
      </c>
      <c r="L1296" t="str">
        <f t="shared" si="248"/>
        <v/>
      </c>
      <c r="M1296">
        <f t="shared" si="249"/>
        <v>8.0972102326195231E-3</v>
      </c>
      <c r="N1296">
        <f>B1296/MAX(B$2:B1296)-1</f>
        <v>-0.22877194820158964</v>
      </c>
      <c r="O1296">
        <f>C1296/MAX(C$2:C1296)-1</f>
        <v>-0.28254580520732875</v>
      </c>
      <c r="P1296">
        <f t="shared" si="250"/>
        <v>1.5583955605264821E-2</v>
      </c>
      <c r="Q1296">
        <f t="shared" si="251"/>
        <v>7.9832132040257756E-2</v>
      </c>
    </row>
    <row r="1297" spans="1:17">
      <c r="A1297" s="1">
        <v>35657</v>
      </c>
      <c r="B1297">
        <v>1181.6600000000001</v>
      </c>
      <c r="C1297">
        <v>7.37</v>
      </c>
      <c r="D1297">
        <f t="shared" si="244"/>
        <v>3.0851665371600823E-3</v>
      </c>
      <c r="E1297">
        <f t="shared" si="240"/>
        <v>-9.4531426437552534E-3</v>
      </c>
      <c r="F1297">
        <f t="shared" si="245"/>
        <v>3.0899305614506822E-3</v>
      </c>
      <c r="G1297">
        <f t="shared" si="241"/>
        <v>-9.4086021505376261E-3</v>
      </c>
      <c r="H1297">
        <f t="shared" si="246"/>
        <v>3.0851665371600823E-3</v>
      </c>
      <c r="I1297" t="str">
        <f t="shared" si="242"/>
        <v/>
      </c>
      <c r="J1297" t="str">
        <f t="shared" si="247"/>
        <v/>
      </c>
      <c r="K1297">
        <f t="shared" si="243"/>
        <v>-9.4531426437552534E-3</v>
      </c>
      <c r="L1297">
        <f t="shared" si="248"/>
        <v>-9.4531426437552534E-3</v>
      </c>
      <c r="M1297" t="str">
        <f t="shared" si="249"/>
        <v/>
      </c>
      <c r="N1297">
        <f>B1297/MAX(B$2:B1297)-1</f>
        <v>-0.22638890707448966</v>
      </c>
      <c r="O1297">
        <f>C1297/MAX(C$2:C1297)-1</f>
        <v>-0.28929604628736738</v>
      </c>
      <c r="P1297">
        <f t="shared" si="250"/>
        <v>-1.2460032078073557E-2</v>
      </c>
      <c r="Q1297">
        <f t="shared" si="251"/>
        <v>8.3692202397502607E-2</v>
      </c>
    </row>
    <row r="1298" spans="1:17">
      <c r="A1298" s="1">
        <v>35658</v>
      </c>
      <c r="B1298">
        <v>1161.97</v>
      </c>
      <c r="C1298">
        <v>7.29</v>
      </c>
      <c r="D1298">
        <f t="shared" si="244"/>
        <v>-1.6803389010621714E-2</v>
      </c>
      <c r="E1298">
        <f t="shared" si="240"/>
        <v>-1.0914160180678518E-2</v>
      </c>
      <c r="F1298">
        <f t="shared" si="245"/>
        <v>-1.6662999509165166E-2</v>
      </c>
      <c r="G1298">
        <f t="shared" si="241"/>
        <v>-1.085481682496614E-2</v>
      </c>
      <c r="H1298" t="str">
        <f t="shared" si="246"/>
        <v/>
      </c>
      <c r="I1298" t="str">
        <f t="shared" si="242"/>
        <v/>
      </c>
      <c r="J1298">
        <f t="shared" si="247"/>
        <v>-1.6803389010621714E-2</v>
      </c>
      <c r="K1298">
        <f t="shared" si="243"/>
        <v>-1.0914160180678518E-2</v>
      </c>
      <c r="L1298" t="str">
        <f t="shared" si="248"/>
        <v/>
      </c>
      <c r="M1298">
        <f t="shared" si="249"/>
        <v>-1.0914160180678518E-2</v>
      </c>
      <c r="N1298">
        <f>B1298/MAX(B$2:B1298)-1</f>
        <v>-0.23927958833619212</v>
      </c>
      <c r="O1298">
        <f>C1298/MAX(C$2:C1298)-1</f>
        <v>-0.29701060752169717</v>
      </c>
      <c r="P1298">
        <f t="shared" si="250"/>
        <v>5.9066044309323829E-3</v>
      </c>
      <c r="Q1298">
        <f t="shared" si="251"/>
        <v>8.821530098040764E-2</v>
      </c>
    </row>
    <row r="1299" spans="1:17">
      <c r="A1299" s="1">
        <v>35661</v>
      </c>
      <c r="B1299">
        <v>1171.4100000000001</v>
      </c>
      <c r="C1299">
        <v>7.24</v>
      </c>
      <c r="D1299">
        <f t="shared" si="244"/>
        <v>8.0913108901843975E-3</v>
      </c>
      <c r="E1299">
        <f t="shared" si="240"/>
        <v>-6.8823396229417888E-3</v>
      </c>
      <c r="F1299">
        <f t="shared" si="245"/>
        <v>8.1241340137869766E-3</v>
      </c>
      <c r="G1299">
        <f t="shared" si="241"/>
        <v>-6.8587105624142719E-3</v>
      </c>
      <c r="H1299">
        <f t="shared" si="246"/>
        <v>8.0913108901843975E-3</v>
      </c>
      <c r="I1299" t="str">
        <f t="shared" si="242"/>
        <v/>
      </c>
      <c r="J1299" t="str">
        <f t="shared" si="247"/>
        <v/>
      </c>
      <c r="K1299">
        <f t="shared" si="243"/>
        <v>-6.8823396229417888E-3</v>
      </c>
      <c r="L1299">
        <f t="shared" si="248"/>
        <v>-6.8823396229417888E-3</v>
      </c>
      <c r="M1299" t="str">
        <f t="shared" si="249"/>
        <v/>
      </c>
      <c r="N1299">
        <f>B1299/MAX(B$2:B1299)-1</f>
        <v>-0.23309939376481215</v>
      </c>
      <c r="O1299">
        <f>C1299/MAX(C$2:C1299)-1</f>
        <v>-0.30183220829315327</v>
      </c>
      <c r="P1299">
        <f t="shared" si="250"/>
        <v>-1.4862102860833115E-2</v>
      </c>
      <c r="Q1299">
        <f t="shared" si="251"/>
        <v>9.1102681963121462E-2</v>
      </c>
    </row>
    <row r="1300" spans="1:17">
      <c r="A1300" s="1">
        <v>35662</v>
      </c>
      <c r="B1300">
        <v>1157.26</v>
      </c>
      <c r="C1300">
        <v>7.31</v>
      </c>
      <c r="D1300">
        <f t="shared" si="244"/>
        <v>-1.2153009363579151E-2</v>
      </c>
      <c r="E1300">
        <f t="shared" si="240"/>
        <v>9.6220673640620303E-3</v>
      </c>
      <c r="F1300">
        <f t="shared" si="245"/>
        <v>-1.2079459796313974E-2</v>
      </c>
      <c r="G1300">
        <f t="shared" si="241"/>
        <v>9.6685082872927097E-3</v>
      </c>
      <c r="H1300" t="str">
        <f t="shared" si="246"/>
        <v/>
      </c>
      <c r="I1300">
        <f t="shared" si="242"/>
        <v>9.6220673640620303E-3</v>
      </c>
      <c r="J1300">
        <f t="shared" si="247"/>
        <v>-1.2153009363579151E-2</v>
      </c>
      <c r="K1300" t="str">
        <f t="shared" si="243"/>
        <v/>
      </c>
      <c r="L1300" t="str">
        <f t="shared" si="248"/>
        <v/>
      </c>
      <c r="M1300">
        <f t="shared" si="249"/>
        <v>9.6220673640620303E-3</v>
      </c>
      <c r="N1300">
        <f>B1300/MAX(B$2:B1300)-1</f>
        <v>-0.2423631388055989</v>
      </c>
      <c r="O1300">
        <f>C1300/MAX(C$2:C1300)-1</f>
        <v>-0.29508196721311475</v>
      </c>
      <c r="P1300">
        <f t="shared" si="250"/>
        <v>2.2013883909249188E-2</v>
      </c>
      <c r="Q1300">
        <f t="shared" si="251"/>
        <v>8.7073367374361721E-2</v>
      </c>
    </row>
    <row r="1301" spans="1:17">
      <c r="A1301" s="1">
        <v>35663</v>
      </c>
      <c r="B1301">
        <v>1165.31</v>
      </c>
      <c r="C1301">
        <v>7.36</v>
      </c>
      <c r="D1301">
        <f t="shared" si="244"/>
        <v>6.932003974315531E-3</v>
      </c>
      <c r="E1301">
        <f t="shared" si="240"/>
        <v>6.8166589790979405E-3</v>
      </c>
      <c r="F1301">
        <f t="shared" si="245"/>
        <v>6.9560859271036168E-3</v>
      </c>
      <c r="G1301">
        <f t="shared" si="241"/>
        <v>6.8399452804379646E-3</v>
      </c>
      <c r="H1301">
        <f t="shared" si="246"/>
        <v>6.932003974315531E-3</v>
      </c>
      <c r="I1301">
        <f t="shared" si="242"/>
        <v>6.8166589790979405E-3</v>
      </c>
      <c r="J1301" t="str">
        <f t="shared" si="247"/>
        <v/>
      </c>
      <c r="K1301" t="str">
        <f t="shared" si="243"/>
        <v/>
      </c>
      <c r="L1301">
        <f t="shared" si="248"/>
        <v>6.8166589790979405E-3</v>
      </c>
      <c r="M1301" t="str">
        <f t="shared" si="249"/>
        <v/>
      </c>
      <c r="N1301">
        <f>B1301/MAX(B$2:B1301)-1</f>
        <v>-0.23709295169758948</v>
      </c>
      <c r="O1301">
        <f>C1301/MAX(C$2:C1301)-1</f>
        <v>-0.29026036644165853</v>
      </c>
      <c r="P1301">
        <f t="shared" si="250"/>
        <v>-1.1533834323940173E-4</v>
      </c>
      <c r="Q1301">
        <f t="shared" si="251"/>
        <v>8.425108032684589E-2</v>
      </c>
    </row>
    <row r="1302" spans="1:17">
      <c r="A1302" s="1">
        <v>35664</v>
      </c>
      <c r="B1302">
        <v>1162.0899999999999</v>
      </c>
      <c r="C1302">
        <v>7.31</v>
      </c>
      <c r="D1302">
        <f t="shared" si="244"/>
        <v>-2.7670379431929538E-3</v>
      </c>
      <c r="E1302">
        <f t="shared" si="240"/>
        <v>-6.8166589790977922E-3</v>
      </c>
      <c r="F1302">
        <f t="shared" si="245"/>
        <v>-2.7632132222327188E-3</v>
      </c>
      <c r="G1302">
        <f t="shared" si="241"/>
        <v>-6.7934782608696231E-3</v>
      </c>
      <c r="H1302" t="str">
        <f t="shared" si="246"/>
        <v/>
      </c>
      <c r="I1302" t="str">
        <f t="shared" si="242"/>
        <v/>
      </c>
      <c r="J1302">
        <f t="shared" si="247"/>
        <v>-2.7670379431929538E-3</v>
      </c>
      <c r="K1302">
        <f t="shared" si="243"/>
        <v>-6.8166589790977922E-3</v>
      </c>
      <c r="L1302" t="str">
        <f t="shared" si="248"/>
        <v/>
      </c>
      <c r="M1302">
        <f t="shared" si="249"/>
        <v>-6.8166589790977922E-3</v>
      </c>
      <c r="N1302">
        <f>B1302/MAX(B$2:B1302)-1</f>
        <v>-0.23920102654079334</v>
      </c>
      <c r="O1302">
        <f>C1302/MAX(C$2:C1302)-1</f>
        <v>-0.29508196721311475</v>
      </c>
      <c r="P1302">
        <f t="shared" si="250"/>
        <v>-4.0414323780205708E-3</v>
      </c>
      <c r="Q1302">
        <f t="shared" si="251"/>
        <v>8.7073367374361721E-2</v>
      </c>
    </row>
    <row r="1303" spans="1:17">
      <c r="A1303" s="1">
        <v>35665</v>
      </c>
      <c r="B1303">
        <v>1184.93</v>
      </c>
      <c r="C1303">
        <v>7.41</v>
      </c>
      <c r="D1303">
        <f t="shared" si="244"/>
        <v>1.9463593014102953E-2</v>
      </c>
      <c r="E1303">
        <f t="shared" si="240"/>
        <v>1.3587165546308356E-2</v>
      </c>
      <c r="F1303">
        <f t="shared" si="245"/>
        <v>1.9654243647222014E-2</v>
      </c>
      <c r="G1303">
        <f t="shared" si="241"/>
        <v>1.3679890560875485E-2</v>
      </c>
      <c r="H1303">
        <f t="shared" si="246"/>
        <v>1.9463593014102953E-2</v>
      </c>
      <c r="I1303">
        <f t="shared" si="242"/>
        <v>1.3587165546308356E-2</v>
      </c>
      <c r="J1303" t="str">
        <f t="shared" si="247"/>
        <v/>
      </c>
      <c r="K1303" t="str">
        <f t="shared" si="243"/>
        <v/>
      </c>
      <c r="L1303">
        <f t="shared" si="248"/>
        <v>1.3587165546308356E-2</v>
      </c>
      <c r="M1303" t="str">
        <f t="shared" si="249"/>
        <v/>
      </c>
      <c r="N1303">
        <f>B1303/MAX(B$2:B1303)-1</f>
        <v>-0.22424809814986968</v>
      </c>
      <c r="O1303">
        <f>C1303/MAX(C$2:C1303)-1</f>
        <v>-0.28543876567020243</v>
      </c>
      <c r="P1303">
        <f t="shared" si="250"/>
        <v>-5.8591950394643044E-3</v>
      </c>
      <c r="Q1303">
        <f t="shared" si="251"/>
        <v>8.1475288947328736E-2</v>
      </c>
    </row>
    <row r="1304" spans="1:17">
      <c r="A1304" s="1">
        <v>35668</v>
      </c>
      <c r="B1304">
        <v>1179.21</v>
      </c>
      <c r="C1304">
        <v>7.4</v>
      </c>
      <c r="D1304">
        <f t="shared" si="244"/>
        <v>-4.8389783697115087E-3</v>
      </c>
      <c r="E1304">
        <f t="shared" si="240"/>
        <v>-1.3504390978714624E-3</v>
      </c>
      <c r="F1304">
        <f t="shared" si="245"/>
        <v>-4.8272893757437263E-3</v>
      </c>
      <c r="G1304">
        <f t="shared" si="241"/>
        <v>-1.3495276653171517E-3</v>
      </c>
      <c r="H1304" t="str">
        <f t="shared" si="246"/>
        <v/>
      </c>
      <c r="I1304" t="str">
        <f t="shared" si="242"/>
        <v/>
      </c>
      <c r="J1304">
        <f t="shared" si="247"/>
        <v>-4.8389783697115087E-3</v>
      </c>
      <c r="K1304">
        <f t="shared" si="243"/>
        <v>-1.3504390978714624E-3</v>
      </c>
      <c r="L1304" t="str">
        <f t="shared" si="248"/>
        <v/>
      </c>
      <c r="M1304">
        <f t="shared" si="249"/>
        <v>-1.3504390978714624E-3</v>
      </c>
      <c r="N1304">
        <f>B1304/MAX(B$2:B1304)-1</f>
        <v>-0.22799287706388383</v>
      </c>
      <c r="O1304">
        <f>C1304/MAX(C$2:C1304)-1</f>
        <v>-0.2864030858244937</v>
      </c>
      <c r="P1304">
        <f t="shared" si="250"/>
        <v>3.4946313070070012E-3</v>
      </c>
      <c r="Q1304">
        <f t="shared" si="251"/>
        <v>8.2026727569792304E-2</v>
      </c>
    </row>
    <row r="1305" spans="1:17">
      <c r="A1305" s="1">
        <v>35669</v>
      </c>
      <c r="B1305">
        <v>1161.51</v>
      </c>
      <c r="C1305">
        <v>7.32</v>
      </c>
      <c r="D1305">
        <f t="shared" si="244"/>
        <v>-1.5123839994749332E-2</v>
      </c>
      <c r="E1305">
        <f t="shared" si="240"/>
        <v>-1.0869672236903879E-2</v>
      </c>
      <c r="F1305">
        <f t="shared" si="245"/>
        <v>-1.5010049100669165E-2</v>
      </c>
      <c r="G1305">
        <f t="shared" si="241"/>
        <v>-1.0810810810810811E-2</v>
      </c>
      <c r="H1305" t="str">
        <f t="shared" si="246"/>
        <v/>
      </c>
      <c r="I1305" t="str">
        <f t="shared" si="242"/>
        <v/>
      </c>
      <c r="J1305">
        <f t="shared" si="247"/>
        <v>-1.5123839994749332E-2</v>
      </c>
      <c r="K1305">
        <f t="shared" si="243"/>
        <v>-1.0869672236903879E-2</v>
      </c>
      <c r="L1305" t="str">
        <f t="shared" si="248"/>
        <v/>
      </c>
      <c r="M1305">
        <f t="shared" si="249"/>
        <v>-1.0869672236903879E-2</v>
      </c>
      <c r="N1305">
        <f>B1305/MAX(B$2:B1305)-1</f>
        <v>-0.23958074188522127</v>
      </c>
      <c r="O1305">
        <f>C1305/MAX(C$2:C1305)-1</f>
        <v>-0.29411764705882348</v>
      </c>
      <c r="P1305">
        <f t="shared" si="250"/>
        <v>4.2632295751081628E-3</v>
      </c>
      <c r="Q1305">
        <f t="shared" si="251"/>
        <v>8.6505190311418664E-2</v>
      </c>
    </row>
    <row r="1306" spans="1:17">
      <c r="A1306" s="1">
        <v>35670</v>
      </c>
      <c r="B1306">
        <v>1148.56</v>
      </c>
      <c r="C1306">
        <v>7.29</v>
      </c>
      <c r="D1306">
        <f t="shared" si="244"/>
        <v>-1.1211898910571217E-2</v>
      </c>
      <c r="E1306">
        <f t="shared" si="240"/>
        <v>-4.1067819526534712E-3</v>
      </c>
      <c r="F1306">
        <f t="shared" si="245"/>
        <v>-1.1149279816790258E-2</v>
      </c>
      <c r="G1306">
        <f t="shared" si="241"/>
        <v>-4.098360655737765E-3</v>
      </c>
      <c r="H1306" t="str">
        <f t="shared" si="246"/>
        <v/>
      </c>
      <c r="I1306" t="str">
        <f t="shared" si="242"/>
        <v/>
      </c>
      <c r="J1306">
        <f t="shared" si="247"/>
        <v>-1.1211898910571217E-2</v>
      </c>
      <c r="K1306">
        <f t="shared" si="243"/>
        <v>-4.1067819526534712E-3</v>
      </c>
      <c r="L1306" t="str">
        <f t="shared" si="248"/>
        <v/>
      </c>
      <c r="M1306">
        <f t="shared" si="249"/>
        <v>-4.1067819526534712E-3</v>
      </c>
      <c r="N1306">
        <f>B1306/MAX(B$2:B1306)-1</f>
        <v>-0.24805886897201901</v>
      </c>
      <c r="O1306">
        <f>C1306/MAX(C$2:C1306)-1</f>
        <v>-0.29701060752169717</v>
      </c>
      <c r="P1306">
        <f t="shared" si="250"/>
        <v>7.1304181886484574E-3</v>
      </c>
      <c r="Q1306">
        <f t="shared" si="251"/>
        <v>8.821530098040764E-2</v>
      </c>
    </row>
    <row r="1307" spans="1:17">
      <c r="A1307" s="1">
        <v>35671</v>
      </c>
      <c r="B1307">
        <v>1129.03</v>
      </c>
      <c r="C1307">
        <v>7.14</v>
      </c>
      <c r="D1307">
        <f t="shared" si="244"/>
        <v>-1.7150126835033971E-2</v>
      </c>
      <c r="E1307">
        <f t="shared" si="240"/>
        <v>-2.079076966907378E-2</v>
      </c>
      <c r="F1307">
        <f t="shared" si="245"/>
        <v>-1.7003900536323724E-2</v>
      </c>
      <c r="G1307">
        <f t="shared" si="241"/>
        <v>-2.0576131687242816E-2</v>
      </c>
      <c r="H1307" t="str">
        <f t="shared" si="246"/>
        <v/>
      </c>
      <c r="I1307" t="str">
        <f t="shared" si="242"/>
        <v/>
      </c>
      <c r="J1307">
        <f t="shared" si="247"/>
        <v>-1.7150126835033971E-2</v>
      </c>
      <c r="K1307">
        <f t="shared" si="243"/>
        <v>-2.079076966907378E-2</v>
      </c>
      <c r="L1307" t="str">
        <f t="shared" si="248"/>
        <v/>
      </c>
      <c r="M1307">
        <f t="shared" si="249"/>
        <v>-2.079076966907378E-2</v>
      </c>
      <c r="N1307">
        <f>B1307/MAX(B$2:B1307)-1</f>
        <v>-0.26084480117318953</v>
      </c>
      <c r="O1307">
        <f>C1307/MAX(C$2:C1307)-1</f>
        <v>-0.31147540983606559</v>
      </c>
      <c r="P1307">
        <f t="shared" si="250"/>
        <v>-3.6340237289528288E-3</v>
      </c>
      <c r="Q1307">
        <f t="shared" si="251"/>
        <v>9.7016930932545029E-2</v>
      </c>
    </row>
    <row r="1308" spans="1:17">
      <c r="A1308" s="1">
        <v>35672</v>
      </c>
      <c r="B1308">
        <v>1133.58</v>
      </c>
      <c r="C1308">
        <v>7.16</v>
      </c>
      <c r="D1308">
        <f t="shared" si="244"/>
        <v>4.021909328877177E-3</v>
      </c>
      <c r="E1308">
        <f t="shared" si="240"/>
        <v>2.7972046210612191E-3</v>
      </c>
      <c r="F1308">
        <f t="shared" si="245"/>
        <v>4.0300080600161881E-3</v>
      </c>
      <c r="G1308">
        <f t="shared" si="241"/>
        <v>2.8011204481792618E-3</v>
      </c>
      <c r="H1308">
        <f t="shared" si="246"/>
        <v>4.021909328877177E-3</v>
      </c>
      <c r="I1308">
        <f t="shared" si="242"/>
        <v>2.7972046210612191E-3</v>
      </c>
      <c r="J1308" t="str">
        <f t="shared" si="247"/>
        <v/>
      </c>
      <c r="K1308" t="str">
        <f t="shared" si="243"/>
        <v/>
      </c>
      <c r="L1308">
        <f t="shared" si="248"/>
        <v>2.7972046210612191E-3</v>
      </c>
      <c r="M1308" t="str">
        <f t="shared" si="249"/>
        <v/>
      </c>
      <c r="N1308">
        <f>B1308/MAX(B$2:B1308)-1</f>
        <v>-0.25786599976431468</v>
      </c>
      <c r="O1308">
        <f>C1308/MAX(C$2:C1308)-1</f>
        <v>-0.30954676952748306</v>
      </c>
      <c r="P1308">
        <f t="shared" si="250"/>
        <v>-1.2239550630677165E-3</v>
      </c>
      <c r="Q1308">
        <f t="shared" si="251"/>
        <v>9.5819202524900712E-2</v>
      </c>
    </row>
    <row r="1309" spans="1:17">
      <c r="A1309" s="1">
        <v>35676</v>
      </c>
      <c r="B1309">
        <v>1132.94</v>
      </c>
      <c r="C1309">
        <v>7.08</v>
      </c>
      <c r="D1309">
        <f t="shared" si="244"/>
        <v>-5.6474243951929457E-4</v>
      </c>
      <c r="E1309">
        <f t="shared" si="240"/>
        <v>-1.1236073266925842E-2</v>
      </c>
      <c r="F1309">
        <f t="shared" si="245"/>
        <v>-5.6458300252282267E-4</v>
      </c>
      <c r="G1309">
        <f t="shared" si="241"/>
        <v>-1.1173184357541888E-2</v>
      </c>
      <c r="H1309" t="str">
        <f t="shared" si="246"/>
        <v/>
      </c>
      <c r="I1309" t="str">
        <f t="shared" si="242"/>
        <v/>
      </c>
      <c r="J1309">
        <f t="shared" si="247"/>
        <v>-5.6474243951929457E-4</v>
      </c>
      <c r="K1309">
        <f t="shared" si="243"/>
        <v>-1.1236073266925842E-2</v>
      </c>
      <c r="L1309" t="str">
        <f t="shared" si="248"/>
        <v/>
      </c>
      <c r="M1309">
        <f t="shared" si="249"/>
        <v>-1.1236073266925842E-2</v>
      </c>
      <c r="N1309">
        <f>B1309/MAX(B$2:B1309)-1</f>
        <v>-0.25828499600644206</v>
      </c>
      <c r="O1309">
        <f>C1309/MAX(C$2:C1309)-1</f>
        <v>-0.31726133076181284</v>
      </c>
      <c r="P1309">
        <f t="shared" si="250"/>
        <v>-1.0614594174468639E-2</v>
      </c>
      <c r="Q1309">
        <f t="shared" si="251"/>
        <v>0.10065475199675641</v>
      </c>
    </row>
    <row r="1310" spans="1:17">
      <c r="A1310" s="1">
        <v>35677</v>
      </c>
      <c r="B1310">
        <v>1131.74</v>
      </c>
      <c r="C1310">
        <v>6.98</v>
      </c>
      <c r="D1310">
        <f t="shared" si="244"/>
        <v>-1.0597524703777248E-3</v>
      </c>
      <c r="E1310">
        <f t="shared" si="240"/>
        <v>-1.4224990931347213E-2</v>
      </c>
      <c r="F1310">
        <f t="shared" si="245"/>
        <v>-1.059191131039583E-3</v>
      </c>
      <c r="G1310">
        <f t="shared" si="241"/>
        <v>-1.412429378531066E-2</v>
      </c>
      <c r="H1310" t="str">
        <f t="shared" si="246"/>
        <v/>
      </c>
      <c r="I1310" t="str">
        <f t="shared" si="242"/>
        <v/>
      </c>
      <c r="J1310">
        <f t="shared" si="247"/>
        <v>-1.0597524703777248E-3</v>
      </c>
      <c r="K1310">
        <f t="shared" si="243"/>
        <v>-1.4224990931347213E-2</v>
      </c>
      <c r="L1310" t="str">
        <f t="shared" si="248"/>
        <v/>
      </c>
      <c r="M1310">
        <f t="shared" si="249"/>
        <v>-1.4224990931347213E-2</v>
      </c>
      <c r="N1310">
        <f>B1310/MAX(B$2:B1310)-1</f>
        <v>-0.25907061396043107</v>
      </c>
      <c r="O1310">
        <f>C1310/MAX(C$2:C1310)-1</f>
        <v>-0.32690453230472505</v>
      </c>
      <c r="P1310">
        <f t="shared" si="250"/>
        <v>-1.3078955768224043E-2</v>
      </c>
      <c r="Q1310">
        <f t="shared" si="251"/>
        <v>0.10686657324137103</v>
      </c>
    </row>
    <row r="1311" spans="1:17">
      <c r="A1311" s="1">
        <v>35678</v>
      </c>
      <c r="B1311">
        <v>1106.4000000000001</v>
      </c>
      <c r="C1311">
        <v>6.83</v>
      </c>
      <c r="D1311">
        <f t="shared" si="244"/>
        <v>-2.2644770052835925E-2</v>
      </c>
      <c r="E1311">
        <f t="shared" si="240"/>
        <v>-2.172424319158248E-2</v>
      </c>
      <c r="F1311">
        <f t="shared" si="245"/>
        <v>-2.2390301659391709E-2</v>
      </c>
      <c r="G1311">
        <f t="shared" si="241"/>
        <v>-2.1489971346704939E-2</v>
      </c>
      <c r="H1311" t="str">
        <f t="shared" si="246"/>
        <v/>
      </c>
      <c r="I1311" t="str">
        <f t="shared" si="242"/>
        <v/>
      </c>
      <c r="J1311">
        <f t="shared" si="247"/>
        <v>-2.2644770052835925E-2</v>
      </c>
      <c r="K1311">
        <f t="shared" si="243"/>
        <v>-2.172424319158248E-2</v>
      </c>
      <c r="L1311" t="str">
        <f t="shared" si="248"/>
        <v/>
      </c>
      <c r="M1311">
        <f t="shared" si="249"/>
        <v>-2.172424319158248E-2</v>
      </c>
      <c r="N1311">
        <f>B1311/MAX(B$2:B1311)-1</f>
        <v>-0.27566024642216491</v>
      </c>
      <c r="O1311">
        <f>C1311/MAX(C$2:C1311)-1</f>
        <v>-0.34136933461909347</v>
      </c>
      <c r="P1311">
        <f t="shared" si="250"/>
        <v>9.2095067613895409E-4</v>
      </c>
      <c r="Q1311">
        <f t="shared" si="251"/>
        <v>0.11653302261828261</v>
      </c>
    </row>
    <row r="1312" spans="1:17">
      <c r="A1312" s="1">
        <v>35679</v>
      </c>
      <c r="B1312">
        <v>1085.78</v>
      </c>
      <c r="C1312">
        <v>6.77</v>
      </c>
      <c r="D1312">
        <f t="shared" si="244"/>
        <v>-1.8812878647293505E-2</v>
      </c>
      <c r="E1312">
        <f t="shared" si="240"/>
        <v>-8.8235866585151257E-3</v>
      </c>
      <c r="F1312">
        <f t="shared" si="245"/>
        <v>-1.8637020968908291E-2</v>
      </c>
      <c r="G1312">
        <f t="shared" si="241"/>
        <v>-8.7847730600293383E-3</v>
      </c>
      <c r="H1312" t="str">
        <f t="shared" si="246"/>
        <v/>
      </c>
      <c r="I1312" t="str">
        <f t="shared" si="242"/>
        <v/>
      </c>
      <c r="J1312">
        <f t="shared" si="247"/>
        <v>-1.8812878647293505E-2</v>
      </c>
      <c r="K1312">
        <f t="shared" si="243"/>
        <v>-8.8235866585151257E-3</v>
      </c>
      <c r="L1312" t="str">
        <f t="shared" si="248"/>
        <v/>
      </c>
      <c r="M1312">
        <f t="shared" si="249"/>
        <v>-8.8235866585151257E-3</v>
      </c>
      <c r="N1312">
        <f>B1312/MAX(B$2:B1312)-1</f>
        <v>-0.28915978159820888</v>
      </c>
      <c r="O1312">
        <f>C1312/MAX(C$2:C1312)-1</f>
        <v>-0.34715525554484084</v>
      </c>
      <c r="P1312">
        <f t="shared" si="250"/>
        <v>1.0039351513551287E-2</v>
      </c>
      <c r="Q1312">
        <f t="shared" si="251"/>
        <v>0.12051677145240375</v>
      </c>
    </row>
    <row r="1313" spans="1:17">
      <c r="A1313" s="1">
        <v>35682</v>
      </c>
      <c r="B1313">
        <v>1092.54</v>
      </c>
      <c r="C1313">
        <v>6.71</v>
      </c>
      <c r="D1313">
        <f t="shared" si="244"/>
        <v>6.2066378685519275E-3</v>
      </c>
      <c r="E1313">
        <f t="shared" si="240"/>
        <v>-8.902135940593154E-3</v>
      </c>
      <c r="F1313">
        <f t="shared" si="245"/>
        <v>6.2259389563263934E-3</v>
      </c>
      <c r="G1313">
        <f t="shared" si="241"/>
        <v>-8.8626292466764678E-3</v>
      </c>
      <c r="H1313">
        <f t="shared" si="246"/>
        <v>6.2066378685519275E-3</v>
      </c>
      <c r="I1313" t="str">
        <f t="shared" si="242"/>
        <v/>
      </c>
      <c r="J1313" t="str">
        <f t="shared" si="247"/>
        <v/>
      </c>
      <c r="K1313">
        <f t="shared" si="243"/>
        <v>-8.902135940593154E-3</v>
      </c>
      <c r="L1313">
        <f t="shared" si="248"/>
        <v>-8.902135940593154E-3</v>
      </c>
      <c r="M1313" t="str">
        <f t="shared" si="249"/>
        <v/>
      </c>
      <c r="N1313">
        <f>B1313/MAX(B$2:B1313)-1</f>
        <v>-0.28473413379073764</v>
      </c>
      <c r="O1313">
        <f>C1313/MAX(C$2:C1313)-1</f>
        <v>-0.3529411764705882</v>
      </c>
      <c r="P1313">
        <f t="shared" si="250"/>
        <v>-1.4995208947458649E-2</v>
      </c>
      <c r="Q1313">
        <f t="shared" si="251"/>
        <v>0.12456747404844289</v>
      </c>
    </row>
    <row r="1314" spans="1:17">
      <c r="A1314" s="1">
        <v>35689</v>
      </c>
      <c r="B1314">
        <v>1038.77</v>
      </c>
      <c r="C1314">
        <v>6.36</v>
      </c>
      <c r="D1314">
        <f t="shared" si="244"/>
        <v>-5.0467939676552456E-2</v>
      </c>
      <c r="E1314">
        <f t="shared" si="240"/>
        <v>-5.3570573631559648E-2</v>
      </c>
      <c r="F1314">
        <f t="shared" si="245"/>
        <v>-4.9215589360572576E-2</v>
      </c>
      <c r="G1314">
        <f t="shared" si="241"/>
        <v>-5.216095380029806E-2</v>
      </c>
      <c r="H1314" t="str">
        <f t="shared" si="246"/>
        <v/>
      </c>
      <c r="I1314" t="str">
        <f t="shared" si="242"/>
        <v/>
      </c>
      <c r="J1314">
        <f t="shared" si="247"/>
        <v>-5.0467939676552456E-2</v>
      </c>
      <c r="K1314">
        <f t="shared" si="243"/>
        <v>-5.3570573631559648E-2</v>
      </c>
      <c r="L1314" t="str">
        <f t="shared" si="248"/>
        <v/>
      </c>
      <c r="M1314">
        <f t="shared" si="249"/>
        <v>-5.3570573631559648E-2</v>
      </c>
      <c r="N1314">
        <f>B1314/MAX(B$2:B1314)-1</f>
        <v>-0.31993636494572697</v>
      </c>
      <c r="O1314">
        <f>C1314/MAX(C$2:C1314)-1</f>
        <v>-0.38669238187078103</v>
      </c>
      <c r="P1314">
        <f t="shared" si="250"/>
        <v>-3.0978257602526371E-3</v>
      </c>
      <c r="Q1314">
        <f t="shared" si="251"/>
        <v>0.14953099819689794</v>
      </c>
    </row>
    <row r="1315" spans="1:17">
      <c r="A1315" s="1">
        <v>35690</v>
      </c>
      <c r="B1315">
        <v>1032.74</v>
      </c>
      <c r="C1315">
        <v>6.35</v>
      </c>
      <c r="D1315">
        <f t="shared" si="244"/>
        <v>-5.821856550759846E-3</v>
      </c>
      <c r="E1315">
        <f t="shared" si="240"/>
        <v>-1.573564447430552E-3</v>
      </c>
      <c r="F1315">
        <f t="shared" si="245"/>
        <v>-5.8049423837808201E-3</v>
      </c>
      <c r="G1315">
        <f t="shared" si="241"/>
        <v>-1.5723270440252124E-3</v>
      </c>
      <c r="H1315" t="str">
        <f t="shared" si="246"/>
        <v/>
      </c>
      <c r="I1315" t="str">
        <f t="shared" si="242"/>
        <v/>
      </c>
      <c r="J1315">
        <f t="shared" si="247"/>
        <v>-5.821856550759846E-3</v>
      </c>
      <c r="K1315">
        <f t="shared" si="243"/>
        <v>-1.573564447430552E-3</v>
      </c>
      <c r="L1315" t="str">
        <f t="shared" si="248"/>
        <v/>
      </c>
      <c r="M1315">
        <f t="shared" si="249"/>
        <v>-1.573564447430552E-3</v>
      </c>
      <c r="N1315">
        <f>B1315/MAX(B$2:B1315)-1</f>
        <v>-0.32388409516452155</v>
      </c>
      <c r="O1315">
        <f>C1315/MAX(C$2:C1315)-1</f>
        <v>-0.3876567020250723</v>
      </c>
      <c r="P1315">
        <f t="shared" si="250"/>
        <v>4.2573288886631477E-3</v>
      </c>
      <c r="Q1315">
        <f t="shared" si="251"/>
        <v>0.1502777186249557</v>
      </c>
    </row>
    <row r="1316" spans="1:17">
      <c r="A1316" s="1">
        <v>35691</v>
      </c>
      <c r="B1316">
        <v>1016.1</v>
      </c>
      <c r="C1316">
        <v>6.33</v>
      </c>
      <c r="D1316">
        <f t="shared" si="244"/>
        <v>-1.6243694852658891E-2</v>
      </c>
      <c r="E1316">
        <f t="shared" si="240"/>
        <v>-3.1545767485154324E-3</v>
      </c>
      <c r="F1316">
        <f t="shared" si="245"/>
        <v>-1.6112477487073229E-2</v>
      </c>
      <c r="G1316">
        <f t="shared" si="241"/>
        <v>-3.1496062992125706E-3</v>
      </c>
      <c r="H1316" t="str">
        <f t="shared" si="246"/>
        <v/>
      </c>
      <c r="I1316" t="str">
        <f t="shared" si="242"/>
        <v/>
      </c>
      <c r="J1316">
        <f t="shared" si="247"/>
        <v>-1.6243694852658891E-2</v>
      </c>
      <c r="K1316">
        <f t="shared" si="243"/>
        <v>-3.1545767485154324E-3</v>
      </c>
      <c r="L1316" t="str">
        <f t="shared" si="248"/>
        <v/>
      </c>
      <c r="M1316">
        <f t="shared" si="249"/>
        <v>-3.1545767485154324E-3</v>
      </c>
      <c r="N1316">
        <f>B1316/MAX(B$2:B1316)-1</f>
        <v>-0.33477799745983527</v>
      </c>
      <c r="O1316">
        <f>C1316/MAX(C$2:C1316)-1</f>
        <v>-0.38958534233365472</v>
      </c>
      <c r="P1316">
        <f t="shared" si="250"/>
        <v>1.3175155585622766E-2</v>
      </c>
      <c r="Q1316">
        <f t="shared" si="251"/>
        <v>0.15177673896123095</v>
      </c>
    </row>
    <row r="1317" spans="1:17">
      <c r="A1317" s="1">
        <v>35692</v>
      </c>
      <c r="B1317">
        <v>984.54</v>
      </c>
      <c r="C1317">
        <v>6.07</v>
      </c>
      <c r="D1317">
        <f t="shared" si="244"/>
        <v>-3.1552521476721843E-2</v>
      </c>
      <c r="E1317">
        <f t="shared" si="240"/>
        <v>-4.1941631084677869E-2</v>
      </c>
      <c r="F1317">
        <f t="shared" si="245"/>
        <v>-3.1059935045763321E-2</v>
      </c>
      <c r="G1317">
        <f t="shared" si="241"/>
        <v>-4.1074249605055235E-2</v>
      </c>
      <c r="H1317" t="str">
        <f t="shared" si="246"/>
        <v/>
      </c>
      <c r="I1317" t="str">
        <f t="shared" si="242"/>
        <v/>
      </c>
      <c r="J1317">
        <f t="shared" si="247"/>
        <v>-3.1552521476721843E-2</v>
      </c>
      <c r="K1317">
        <f t="shared" si="243"/>
        <v>-4.1941631084677869E-2</v>
      </c>
      <c r="L1317" t="str">
        <f t="shared" si="248"/>
        <v/>
      </c>
      <c r="M1317">
        <f t="shared" si="249"/>
        <v>-4.1941631084677869E-2</v>
      </c>
      <c r="N1317">
        <f>B1317/MAX(B$2:B1317)-1</f>
        <v>-0.35543974964974534</v>
      </c>
      <c r="O1317">
        <f>C1317/MAX(C$2:C1317)-1</f>
        <v>-0.41465766634522649</v>
      </c>
      <c r="P1317">
        <f t="shared" si="250"/>
        <v>-1.0335329213334687E-2</v>
      </c>
      <c r="Q1317">
        <f t="shared" si="251"/>
        <v>0.17194098025886917</v>
      </c>
    </row>
    <row r="1318" spans="1:17">
      <c r="A1318" s="1">
        <v>35693</v>
      </c>
      <c r="B1318">
        <v>965.8</v>
      </c>
      <c r="C1318">
        <v>5.91</v>
      </c>
      <c r="D1318">
        <f t="shared" si="244"/>
        <v>-1.9217753575672465E-2</v>
      </c>
      <c r="E1318">
        <f t="shared" si="240"/>
        <v>-2.6712773653400058E-2</v>
      </c>
      <c r="F1318">
        <f t="shared" si="245"/>
        <v>-1.9034269811282423E-2</v>
      </c>
      <c r="G1318">
        <f t="shared" si="241"/>
        <v>-2.6359143327841839E-2</v>
      </c>
      <c r="H1318" t="str">
        <f t="shared" si="246"/>
        <v/>
      </c>
      <c r="I1318" t="str">
        <f t="shared" si="242"/>
        <v/>
      </c>
      <c r="J1318">
        <f t="shared" si="247"/>
        <v>-1.9217753575672465E-2</v>
      </c>
      <c r="K1318">
        <f t="shared" si="243"/>
        <v>-2.6712773653400058E-2</v>
      </c>
      <c r="L1318" t="str">
        <f t="shared" si="248"/>
        <v/>
      </c>
      <c r="M1318">
        <f t="shared" si="249"/>
        <v>-2.6712773653400058E-2</v>
      </c>
      <c r="N1318">
        <f>B1318/MAX(B$2:B1318)-1</f>
        <v>-0.36770848336453987</v>
      </c>
      <c r="O1318">
        <f>C1318/MAX(C$2:C1318)-1</f>
        <v>-0.43008678881388618</v>
      </c>
      <c r="P1318">
        <f t="shared" si="250"/>
        <v>-7.467002455988192E-3</v>
      </c>
      <c r="Q1318">
        <f t="shared" si="251"/>
        <v>0.18497464591224033</v>
      </c>
    </row>
    <row r="1319" spans="1:17">
      <c r="A1319" s="1">
        <v>35696</v>
      </c>
      <c r="B1319">
        <v>1003.45</v>
      </c>
      <c r="C1319">
        <v>6.14</v>
      </c>
      <c r="D1319">
        <f t="shared" si="244"/>
        <v>3.8242567945250688E-2</v>
      </c>
      <c r="E1319">
        <f t="shared" si="240"/>
        <v>3.8178910741044202E-2</v>
      </c>
      <c r="F1319">
        <f t="shared" si="245"/>
        <v>3.898322634085738E-2</v>
      </c>
      <c r="G1319">
        <f t="shared" si="241"/>
        <v>3.891708967851093E-2</v>
      </c>
      <c r="H1319">
        <f t="shared" si="246"/>
        <v>3.8242567945250688E-2</v>
      </c>
      <c r="I1319">
        <f t="shared" si="242"/>
        <v>3.8178910741044202E-2</v>
      </c>
      <c r="J1319" t="str">
        <f t="shared" si="247"/>
        <v/>
      </c>
      <c r="K1319" t="str">
        <f t="shared" si="243"/>
        <v/>
      </c>
      <c r="L1319">
        <f t="shared" si="248"/>
        <v>3.8178910741044202E-2</v>
      </c>
      <c r="M1319" t="str">
        <f t="shared" si="249"/>
        <v/>
      </c>
      <c r="N1319">
        <f>B1319/MAX(B$2:B1319)-1</f>
        <v>-0.34305972005813568</v>
      </c>
      <c r="O1319">
        <f>C1319/MAX(C$2:C1319)-1</f>
        <v>-0.40790742526518808</v>
      </c>
      <c r="P1319">
        <f t="shared" si="250"/>
        <v>-6.3655178129673473E-5</v>
      </c>
      <c r="Q1319">
        <f t="shared" si="251"/>
        <v>0.16638846758647499</v>
      </c>
    </row>
    <row r="1320" spans="1:17">
      <c r="A1320" s="1">
        <v>35697</v>
      </c>
      <c r="B1320">
        <v>1012.27</v>
      </c>
      <c r="C1320">
        <v>6.2</v>
      </c>
      <c r="D1320">
        <f t="shared" si="244"/>
        <v>8.7512712973218179E-3</v>
      </c>
      <c r="E1320">
        <f t="shared" si="240"/>
        <v>9.7245498919947809E-3</v>
      </c>
      <c r="F1320">
        <f t="shared" si="245"/>
        <v>8.7896756191139236E-3</v>
      </c>
      <c r="G1320">
        <f t="shared" si="241"/>
        <v>9.7719869706840434E-3</v>
      </c>
      <c r="H1320">
        <f t="shared" si="246"/>
        <v>8.7512712973218179E-3</v>
      </c>
      <c r="I1320">
        <f t="shared" si="242"/>
        <v>9.7245498919947809E-3</v>
      </c>
      <c r="J1320" t="str">
        <f t="shared" si="247"/>
        <v/>
      </c>
      <c r="K1320" t="str">
        <f t="shared" si="243"/>
        <v/>
      </c>
      <c r="L1320">
        <f t="shared" si="248"/>
        <v>9.7245498919947809E-3</v>
      </c>
      <c r="M1320" t="str">
        <f t="shared" si="249"/>
        <v/>
      </c>
      <c r="N1320">
        <f>B1320/MAX(B$2:B1320)-1</f>
        <v>-0.33728542809631679</v>
      </c>
      <c r="O1320">
        <f>C1320/MAX(C$2:C1320)-1</f>
        <v>-0.40212150433944061</v>
      </c>
      <c r="P1320">
        <f t="shared" si="250"/>
        <v>9.7375238398167419E-4</v>
      </c>
      <c r="Q1320">
        <f t="shared" si="251"/>
        <v>0.16170170425221475</v>
      </c>
    </row>
    <row r="1321" spans="1:17">
      <c r="A1321" s="1">
        <v>35698</v>
      </c>
      <c r="B1321">
        <v>1007.04</v>
      </c>
      <c r="C1321">
        <v>6.23</v>
      </c>
      <c r="D1321">
        <f t="shared" si="244"/>
        <v>-5.1799988059720156E-3</v>
      </c>
      <c r="E1321">
        <f t="shared" si="240"/>
        <v>4.8270407483159443E-3</v>
      </c>
      <c r="F1321">
        <f t="shared" si="245"/>
        <v>-5.1666057474784033E-3</v>
      </c>
      <c r="G1321">
        <f t="shared" si="241"/>
        <v>4.8387096774193949E-3</v>
      </c>
      <c r="H1321" t="str">
        <f t="shared" si="246"/>
        <v/>
      </c>
      <c r="I1321">
        <f t="shared" si="242"/>
        <v>4.8270407483159443E-3</v>
      </c>
      <c r="J1321">
        <f t="shared" si="247"/>
        <v>-5.1799988059720156E-3</v>
      </c>
      <c r="K1321" t="str">
        <f t="shared" si="243"/>
        <v/>
      </c>
      <c r="L1321" t="str">
        <f t="shared" si="248"/>
        <v/>
      </c>
      <c r="M1321">
        <f t="shared" si="249"/>
        <v>4.8270407483159443E-3</v>
      </c>
      <c r="N1321">
        <f>B1321/MAX(B$2:B1321)-1</f>
        <v>-0.34070941301245206</v>
      </c>
      <c r="O1321">
        <f>C1321/MAX(C$2:C1321)-1</f>
        <v>-0.39922854387656692</v>
      </c>
      <c r="P1321">
        <f t="shared" si="250"/>
        <v>1.0057277412179655E-2</v>
      </c>
      <c r="Q1321">
        <f t="shared" si="251"/>
        <v>0.15938343024580393</v>
      </c>
    </row>
    <row r="1322" spans="1:17">
      <c r="A1322" s="1">
        <v>35699</v>
      </c>
      <c r="B1322">
        <v>1018.61</v>
      </c>
      <c r="C1322">
        <v>6.26</v>
      </c>
      <c r="D1322">
        <f t="shared" si="244"/>
        <v>1.1423617922698436E-2</v>
      </c>
      <c r="E1322">
        <f t="shared" si="240"/>
        <v>4.8038523126452369E-3</v>
      </c>
      <c r="F1322">
        <f t="shared" si="245"/>
        <v>1.1489116619002315E-2</v>
      </c>
      <c r="G1322">
        <f t="shared" si="241"/>
        <v>4.8154093097911854E-3</v>
      </c>
      <c r="H1322">
        <f t="shared" si="246"/>
        <v>1.1423617922698436E-2</v>
      </c>
      <c r="I1322">
        <f t="shared" si="242"/>
        <v>4.8038523126452369E-3</v>
      </c>
      <c r="J1322" t="str">
        <f t="shared" si="247"/>
        <v/>
      </c>
      <c r="K1322" t="str">
        <f t="shared" si="243"/>
        <v/>
      </c>
      <c r="L1322">
        <f t="shared" si="248"/>
        <v>4.8038523126452369E-3</v>
      </c>
      <c r="M1322" t="str">
        <f t="shared" si="249"/>
        <v/>
      </c>
      <c r="N1322">
        <f>B1322/MAX(B$2:B1322)-1</f>
        <v>-0.33313474657274167</v>
      </c>
      <c r="O1322">
        <f>C1322/MAX(C$2:C1322)-1</f>
        <v>-0.39633558341369335</v>
      </c>
      <c r="P1322">
        <f t="shared" si="250"/>
        <v>-6.5979032295657714E-3</v>
      </c>
      <c r="Q1322">
        <f t="shared" si="251"/>
        <v>0.15708189467987269</v>
      </c>
    </row>
    <row r="1323" spans="1:17">
      <c r="A1323" s="1">
        <v>35700</v>
      </c>
      <c r="B1323">
        <v>1040.94</v>
      </c>
      <c r="C1323">
        <v>6.39</v>
      </c>
      <c r="D1323">
        <f t="shared" si="244"/>
        <v>2.1685198267551335E-2</v>
      </c>
      <c r="E1323">
        <f t="shared" si="240"/>
        <v>2.0554083277436269E-2</v>
      </c>
      <c r="F1323">
        <f t="shared" si="245"/>
        <v>2.1922031003033693E-2</v>
      </c>
      <c r="G1323">
        <f t="shared" si="241"/>
        <v>2.0766773162939289E-2</v>
      </c>
      <c r="H1323">
        <f t="shared" si="246"/>
        <v>2.1685198267551335E-2</v>
      </c>
      <c r="I1323">
        <f t="shared" si="242"/>
        <v>2.0554083277436269E-2</v>
      </c>
      <c r="J1323" t="str">
        <f t="shared" si="247"/>
        <v/>
      </c>
      <c r="K1323" t="str">
        <f t="shared" si="243"/>
        <v/>
      </c>
      <c r="L1323">
        <f t="shared" si="248"/>
        <v>2.0554083277436269E-2</v>
      </c>
      <c r="M1323" t="str">
        <f t="shared" si="249"/>
        <v/>
      </c>
      <c r="N1323">
        <f>B1323/MAX(B$2:B1323)-1</f>
        <v>-0.31851570581226352</v>
      </c>
      <c r="O1323">
        <f>C1323/MAX(C$2:C1323)-1</f>
        <v>-0.38379942140790746</v>
      </c>
      <c r="P1323">
        <f t="shared" si="250"/>
        <v>-1.1304755206817951E-3</v>
      </c>
      <c r="Q1323">
        <f t="shared" si="251"/>
        <v>0.14730199587304454</v>
      </c>
    </row>
    <row r="1324" spans="1:17">
      <c r="A1324" s="1">
        <v>35703</v>
      </c>
      <c r="B1324">
        <v>1038.55</v>
      </c>
      <c r="C1324">
        <v>6.34</v>
      </c>
      <c r="D1324">
        <f t="shared" si="244"/>
        <v>-2.2986415441742718E-3</v>
      </c>
      <c r="E1324">
        <f t="shared" si="240"/>
        <v>-7.855499940308883E-3</v>
      </c>
      <c r="F1324">
        <f t="shared" si="245"/>
        <v>-2.2960016907795922E-3</v>
      </c>
      <c r="G1324">
        <f t="shared" si="241"/>
        <v>-7.8247261345852914E-3</v>
      </c>
      <c r="H1324" t="str">
        <f t="shared" si="246"/>
        <v/>
      </c>
      <c r="I1324" t="str">
        <f t="shared" si="242"/>
        <v/>
      </c>
      <c r="J1324">
        <f t="shared" si="247"/>
        <v>-2.2986415441742718E-3</v>
      </c>
      <c r="K1324">
        <f t="shared" si="243"/>
        <v>-7.855499940308883E-3</v>
      </c>
      <c r="L1324" t="str">
        <f t="shared" si="248"/>
        <v/>
      </c>
      <c r="M1324">
        <f t="shared" si="249"/>
        <v>-7.855499940308883E-3</v>
      </c>
      <c r="N1324">
        <f>B1324/MAX(B$2:B1324)-1</f>
        <v>-0.32008039490395823</v>
      </c>
      <c r="O1324">
        <f>C1324/MAX(C$2:C1324)-1</f>
        <v>-0.38862102217936356</v>
      </c>
      <c r="P1324">
        <f t="shared" si="250"/>
        <v>-5.5414476169034499E-3</v>
      </c>
      <c r="Q1324">
        <f t="shared" si="251"/>
        <v>0.15102629887973337</v>
      </c>
    </row>
    <row r="1325" spans="1:17">
      <c r="A1325" s="1">
        <v>35704</v>
      </c>
      <c r="B1325">
        <v>1051.33</v>
      </c>
      <c r="C1325">
        <v>6.4</v>
      </c>
      <c r="D1325">
        <f t="shared" si="244"/>
        <v>1.2230519750685145E-2</v>
      </c>
      <c r="E1325">
        <f t="shared" si="240"/>
        <v>9.4192219164917785E-3</v>
      </c>
      <c r="F1325">
        <f t="shared" si="245"/>
        <v>1.2305618410283437E-2</v>
      </c>
      <c r="G1325">
        <f t="shared" si="241"/>
        <v>9.4637223974765039E-3</v>
      </c>
      <c r="H1325">
        <f t="shared" si="246"/>
        <v>1.2230519750685145E-2</v>
      </c>
      <c r="I1325">
        <f t="shared" si="242"/>
        <v>9.4192219164917785E-3</v>
      </c>
      <c r="J1325" t="str">
        <f t="shared" si="247"/>
        <v/>
      </c>
      <c r="K1325" t="str">
        <f t="shared" si="243"/>
        <v/>
      </c>
      <c r="L1325">
        <f t="shared" si="248"/>
        <v>9.4192219164917785E-3</v>
      </c>
      <c r="M1325" t="str">
        <f t="shared" si="249"/>
        <v/>
      </c>
      <c r="N1325">
        <f>B1325/MAX(B$2:B1325)-1</f>
        <v>-0.31171356369397574</v>
      </c>
      <c r="O1325">
        <f>C1325/MAX(C$2:C1325)-1</f>
        <v>-0.38283510125361608</v>
      </c>
      <c r="P1325">
        <f t="shared" si="250"/>
        <v>-2.8073498369690641E-3</v>
      </c>
      <c r="Q1325">
        <f t="shared" si="251"/>
        <v>0.14656271475186647</v>
      </c>
    </row>
    <row r="1326" spans="1:17">
      <c r="A1326" s="1">
        <v>35705</v>
      </c>
      <c r="B1326">
        <v>1072.28</v>
      </c>
      <c r="C1326">
        <v>6.45</v>
      </c>
      <c r="D1326">
        <f t="shared" si="244"/>
        <v>1.9731193282573292E-2</v>
      </c>
      <c r="E1326">
        <f t="shared" si="240"/>
        <v>7.782140442054949E-3</v>
      </c>
      <c r="F1326">
        <f t="shared" si="245"/>
        <v>1.9927139908496816E-2</v>
      </c>
      <c r="G1326">
        <f t="shared" si="241"/>
        <v>7.8125E-3</v>
      </c>
      <c r="H1326">
        <f t="shared" si="246"/>
        <v>1.9731193282573292E-2</v>
      </c>
      <c r="I1326">
        <f t="shared" si="242"/>
        <v>7.782140442054949E-3</v>
      </c>
      <c r="J1326" t="str">
        <f t="shared" si="247"/>
        <v/>
      </c>
      <c r="K1326" t="str">
        <f t="shared" si="243"/>
        <v/>
      </c>
      <c r="L1326">
        <f t="shared" si="248"/>
        <v>7.782140442054949E-3</v>
      </c>
      <c r="M1326" t="str">
        <f t="shared" si="249"/>
        <v/>
      </c>
      <c r="N1326">
        <f>B1326/MAX(B$2:B1326)-1</f>
        <v>-0.29799798358058482</v>
      </c>
      <c r="O1326">
        <f>C1326/MAX(C$2:C1326)-1</f>
        <v>-0.37801350048215998</v>
      </c>
      <c r="P1326">
        <f t="shared" si="250"/>
        <v>-1.1877946408587303E-2</v>
      </c>
      <c r="Q1326">
        <f t="shared" si="251"/>
        <v>0.14289420654677595</v>
      </c>
    </row>
    <row r="1327" spans="1:17">
      <c r="A1327" s="1">
        <v>35706</v>
      </c>
      <c r="B1327">
        <v>1069.6300000000001</v>
      </c>
      <c r="C1327">
        <v>6.56</v>
      </c>
      <c r="D1327">
        <f t="shared" si="244"/>
        <v>-2.474428292614613E-3</v>
      </c>
      <c r="E1327">
        <f t="shared" si="240"/>
        <v>1.6910472148316539E-2</v>
      </c>
      <c r="F1327">
        <f t="shared" si="245"/>
        <v>-2.4713694184353985E-3</v>
      </c>
      <c r="G1327">
        <f t="shared" si="241"/>
        <v>1.7054263565891459E-2</v>
      </c>
      <c r="H1327" t="str">
        <f t="shared" si="246"/>
        <v/>
      </c>
      <c r="I1327">
        <f t="shared" si="242"/>
        <v>1.6910472148316539E-2</v>
      </c>
      <c r="J1327">
        <f t="shared" si="247"/>
        <v>-2.474428292614613E-3</v>
      </c>
      <c r="K1327" t="str">
        <f t="shared" si="243"/>
        <v/>
      </c>
      <c r="L1327" t="str">
        <f t="shared" si="248"/>
        <v/>
      </c>
      <c r="M1327">
        <f t="shared" si="249"/>
        <v>1.6910472148316539E-2</v>
      </c>
      <c r="N1327">
        <f>B1327/MAX(B$2:B1327)-1</f>
        <v>-0.29973288989564373</v>
      </c>
      <c r="O1327">
        <f>C1327/MAX(C$2:C1327)-1</f>
        <v>-0.36740597878495662</v>
      </c>
      <c r="P1327">
        <f t="shared" si="250"/>
        <v>1.9574007588076148E-2</v>
      </c>
      <c r="Q1327">
        <f t="shared" si="251"/>
        <v>0.134987153246932</v>
      </c>
    </row>
    <row r="1328" spans="1:17">
      <c r="A1328" s="1">
        <v>35707</v>
      </c>
      <c r="B1328">
        <v>1071.3800000000001</v>
      </c>
      <c r="C1328">
        <v>6.58</v>
      </c>
      <c r="D1328">
        <f t="shared" si="244"/>
        <v>1.6347428454071792E-3</v>
      </c>
      <c r="E1328">
        <f t="shared" si="240"/>
        <v>3.044142381228273E-3</v>
      </c>
      <c r="F1328">
        <f t="shared" si="245"/>
        <v>1.6360797659003001E-3</v>
      </c>
      <c r="G1328">
        <f t="shared" si="241"/>
        <v>3.0487804878049918E-3</v>
      </c>
      <c r="H1328">
        <f t="shared" si="246"/>
        <v>1.6347428454071792E-3</v>
      </c>
      <c r="I1328">
        <f t="shared" si="242"/>
        <v>3.044142381228273E-3</v>
      </c>
      <c r="J1328" t="str">
        <f t="shared" si="247"/>
        <v/>
      </c>
      <c r="K1328" t="str">
        <f t="shared" si="243"/>
        <v/>
      </c>
      <c r="L1328">
        <f t="shared" si="248"/>
        <v>3.044142381228273E-3</v>
      </c>
      <c r="M1328" t="str">
        <f t="shared" si="249"/>
        <v/>
      </c>
      <c r="N1328">
        <f>B1328/MAX(B$2:B1328)-1</f>
        <v>-0.29858719704607639</v>
      </c>
      <c r="O1328">
        <f>C1328/MAX(C$2:C1328)-1</f>
        <v>-0.36547733847637409</v>
      </c>
      <c r="P1328">
        <f t="shared" si="250"/>
        <v>1.4103932061182434E-3</v>
      </c>
      <c r="Q1328">
        <f t="shared" si="251"/>
        <v>0.13357368493977412</v>
      </c>
    </row>
    <row r="1329" spans="1:17">
      <c r="A1329" s="1">
        <v>35710</v>
      </c>
      <c r="B1329">
        <v>1062.44</v>
      </c>
      <c r="C1329">
        <v>6.57</v>
      </c>
      <c r="D1329">
        <f t="shared" si="244"/>
        <v>-8.3793874923556982E-3</v>
      </c>
      <c r="E1329">
        <f t="shared" si="240"/>
        <v>-1.5209128407066201E-3</v>
      </c>
      <c r="F1329">
        <f t="shared" si="245"/>
        <v>-8.3443782784820009E-3</v>
      </c>
      <c r="G1329">
        <f t="shared" si="241"/>
        <v>-1.5197568389057059E-3</v>
      </c>
      <c r="H1329" t="str">
        <f t="shared" si="246"/>
        <v/>
      </c>
      <c r="I1329" t="str">
        <f t="shared" si="242"/>
        <v/>
      </c>
      <c r="J1329">
        <f t="shared" si="247"/>
        <v>-8.3793874923556982E-3</v>
      </c>
      <c r="K1329">
        <f t="shared" si="243"/>
        <v>-1.5209128407066201E-3</v>
      </c>
      <c r="L1329" t="str">
        <f t="shared" si="248"/>
        <v/>
      </c>
      <c r="M1329">
        <f t="shared" si="249"/>
        <v>-1.5209128407066201E-3</v>
      </c>
      <c r="N1329">
        <f>B1329/MAX(B$2:B1329)-1</f>
        <v>-0.30444005080329439</v>
      </c>
      <c r="O1329">
        <f>C1329/MAX(C$2:C1329)-1</f>
        <v>-0.36644165863066536</v>
      </c>
      <c r="P1329">
        <f t="shared" si="250"/>
        <v>6.882047850168771E-3</v>
      </c>
      <c r="Q1329">
        <f t="shared" si="251"/>
        <v>0.13427948917999308</v>
      </c>
    </row>
    <row r="1330" spans="1:17">
      <c r="A1330" s="1">
        <v>35711</v>
      </c>
      <c r="B1330">
        <v>1056.75</v>
      </c>
      <c r="C1330">
        <v>6.53</v>
      </c>
      <c r="D1330">
        <f t="shared" si="244"/>
        <v>-5.3699891689136126E-3</v>
      </c>
      <c r="E1330">
        <f t="shared" si="240"/>
        <v>-6.1068892081794501E-3</v>
      </c>
      <c r="F1330">
        <f t="shared" si="245"/>
        <v>-5.3555965513346626E-3</v>
      </c>
      <c r="G1330">
        <f t="shared" si="241"/>
        <v>-6.0882800608828003E-3</v>
      </c>
      <c r="H1330" t="str">
        <f t="shared" si="246"/>
        <v/>
      </c>
      <c r="I1330" t="str">
        <f t="shared" si="242"/>
        <v/>
      </c>
      <c r="J1330">
        <f t="shared" si="247"/>
        <v>-5.3699891689136126E-3</v>
      </c>
      <c r="K1330">
        <f t="shared" si="243"/>
        <v>-6.1068892081794501E-3</v>
      </c>
      <c r="L1330" t="str">
        <f t="shared" si="248"/>
        <v/>
      </c>
      <c r="M1330">
        <f t="shared" si="249"/>
        <v>-6.1068892081794501E-3</v>
      </c>
      <c r="N1330">
        <f>B1330/MAX(B$2:B1330)-1</f>
        <v>-0.30816518926845882</v>
      </c>
      <c r="O1330">
        <f>C1330/MAX(C$2:C1330)-1</f>
        <v>-0.37029893924783019</v>
      </c>
      <c r="P1330">
        <f t="shared" si="250"/>
        <v>-7.3662859511169909E-4</v>
      </c>
      <c r="Q1330">
        <f t="shared" si="251"/>
        <v>0.13712130440806825</v>
      </c>
    </row>
    <row r="1331" spans="1:17">
      <c r="A1331" s="1">
        <v>35712</v>
      </c>
      <c r="B1331">
        <v>1080.99</v>
      </c>
      <c r="C1331">
        <v>6.61</v>
      </c>
      <c r="D1331">
        <f t="shared" si="244"/>
        <v>2.2679127455719015E-2</v>
      </c>
      <c r="E1331">
        <f t="shared" si="240"/>
        <v>1.2176710575255285E-2</v>
      </c>
      <c r="F1331">
        <f t="shared" si="245"/>
        <v>2.2938254080908438E-2</v>
      </c>
      <c r="G1331">
        <f t="shared" si="241"/>
        <v>1.2251148545176171E-2</v>
      </c>
      <c r="H1331">
        <f t="shared" si="246"/>
        <v>2.2679127455719015E-2</v>
      </c>
      <c r="I1331">
        <f t="shared" si="242"/>
        <v>1.2176710575255285E-2</v>
      </c>
      <c r="J1331" t="str">
        <f t="shared" si="247"/>
        <v/>
      </c>
      <c r="K1331" t="str">
        <f t="shared" si="243"/>
        <v/>
      </c>
      <c r="L1331">
        <f t="shared" si="248"/>
        <v>1.2176710575255285E-2</v>
      </c>
      <c r="M1331" t="str">
        <f t="shared" si="249"/>
        <v/>
      </c>
      <c r="N1331">
        <f>B1331/MAX(B$2:B1331)-1</f>
        <v>-0.29229570659788151</v>
      </c>
      <c r="O1331">
        <f>C1331/MAX(C$2:C1331)-1</f>
        <v>-0.36258437801350041</v>
      </c>
      <c r="P1331">
        <f t="shared" si="250"/>
        <v>-1.0447459065194953E-2</v>
      </c>
      <c r="Q1331">
        <f t="shared" si="251"/>
        <v>0.13146743117943696</v>
      </c>
    </row>
    <row r="1332" spans="1:17">
      <c r="A1332" s="1">
        <v>35713</v>
      </c>
      <c r="B1332">
        <v>1097.43</v>
      </c>
      <c r="C1332">
        <v>6.69</v>
      </c>
      <c r="D1332">
        <f t="shared" si="244"/>
        <v>1.5093794691408768E-2</v>
      </c>
      <c r="E1332">
        <f t="shared" si="240"/>
        <v>1.2030220276542282E-2</v>
      </c>
      <c r="F1332">
        <f t="shared" si="245"/>
        <v>1.5208281297699466E-2</v>
      </c>
      <c r="G1332">
        <f t="shared" si="241"/>
        <v>1.2102874432677879E-2</v>
      </c>
      <c r="H1332">
        <f t="shared" si="246"/>
        <v>1.5093794691408768E-2</v>
      </c>
      <c r="I1332">
        <f t="shared" si="242"/>
        <v>1.2030220276542282E-2</v>
      </c>
      <c r="J1332" t="str">
        <f t="shared" si="247"/>
        <v/>
      </c>
      <c r="K1332" t="str">
        <f t="shared" si="243"/>
        <v/>
      </c>
      <c r="L1332">
        <f t="shared" si="248"/>
        <v>1.2030220276542282E-2</v>
      </c>
      <c r="M1332" t="str">
        <f t="shared" si="249"/>
        <v/>
      </c>
      <c r="N1332">
        <f>B1332/MAX(B$2:B1332)-1</f>
        <v>-0.28153274062823241</v>
      </c>
      <c r="O1332">
        <f>C1332/MAX(C$2:C1332)-1</f>
        <v>-0.35486981677917062</v>
      </c>
      <c r="P1332">
        <f t="shared" si="250"/>
        <v>-3.058886459290977E-3</v>
      </c>
      <c r="Q1332">
        <f t="shared" si="251"/>
        <v>0.12593258686088213</v>
      </c>
    </row>
    <row r="1333" spans="1:17">
      <c r="A1333" s="1">
        <v>35714</v>
      </c>
      <c r="B1333">
        <v>1091.6500000000001</v>
      </c>
      <c r="C1333">
        <v>6.67</v>
      </c>
      <c r="D1333">
        <f t="shared" si="244"/>
        <v>-5.2807694849013164E-3</v>
      </c>
      <c r="E1333">
        <f t="shared" si="240"/>
        <v>-2.9940142126047777E-3</v>
      </c>
      <c r="F1333">
        <f t="shared" si="245"/>
        <v>-5.2668507330763115E-3</v>
      </c>
      <c r="G1333">
        <f t="shared" si="241"/>
        <v>-2.989536621823663E-3</v>
      </c>
      <c r="H1333" t="str">
        <f t="shared" si="246"/>
        <v/>
      </c>
      <c r="I1333" t="str">
        <f t="shared" si="242"/>
        <v/>
      </c>
      <c r="J1333">
        <f t="shared" si="247"/>
        <v>-5.2807694849013164E-3</v>
      </c>
      <c r="K1333">
        <f t="shared" si="243"/>
        <v>-2.9940142126047777E-3</v>
      </c>
      <c r="L1333" t="str">
        <f t="shared" si="248"/>
        <v/>
      </c>
      <c r="M1333">
        <f t="shared" si="249"/>
        <v>-2.9940142126047777E-3</v>
      </c>
      <c r="N1333">
        <f>B1333/MAX(B$2:B1333)-1</f>
        <v>-0.28531680043994601</v>
      </c>
      <c r="O1333">
        <f>C1333/MAX(C$2:C1333)-1</f>
        <v>-0.35679845708775304</v>
      </c>
      <c r="P1333">
        <f t="shared" si="250"/>
        <v>2.289371891276426E-3</v>
      </c>
      <c r="Q1333">
        <f t="shared" si="251"/>
        <v>0.12730513898020115</v>
      </c>
    </row>
    <row r="1334" spans="1:17">
      <c r="A1334" s="1">
        <v>35717</v>
      </c>
      <c r="B1334">
        <v>1089.98</v>
      </c>
      <c r="C1334">
        <v>6.58</v>
      </c>
      <c r="D1334">
        <f t="shared" si="244"/>
        <v>-1.5309656781275188E-3</v>
      </c>
      <c r="E1334">
        <f t="shared" si="240"/>
        <v>-1.358511459030648E-2</v>
      </c>
      <c r="F1334">
        <f t="shared" si="245"/>
        <v>-1.5297943480053755E-3</v>
      </c>
      <c r="G1334">
        <f t="shared" si="241"/>
        <v>-1.3493253373313308E-2</v>
      </c>
      <c r="H1334" t="str">
        <f t="shared" si="246"/>
        <v/>
      </c>
      <c r="I1334" t="str">
        <f t="shared" si="242"/>
        <v/>
      </c>
      <c r="J1334">
        <f t="shared" si="247"/>
        <v>-1.5309656781275188E-3</v>
      </c>
      <c r="K1334">
        <f t="shared" si="243"/>
        <v>-1.358511459030648E-2</v>
      </c>
      <c r="L1334" t="str">
        <f t="shared" si="248"/>
        <v/>
      </c>
      <c r="M1334">
        <f t="shared" si="249"/>
        <v>-1.358511459030648E-2</v>
      </c>
      <c r="N1334">
        <f>B1334/MAX(B$2:B1334)-1</f>
        <v>-0.28641011875924738</v>
      </c>
      <c r="O1334">
        <f>C1334/MAX(C$2:C1334)-1</f>
        <v>-0.36547733847637409</v>
      </c>
      <c r="P1334">
        <f t="shared" si="250"/>
        <v>-1.1981788697936979E-2</v>
      </c>
      <c r="Q1334">
        <f t="shared" si="251"/>
        <v>0.13357368493977412</v>
      </c>
    </row>
    <row r="1335" spans="1:17">
      <c r="A1335" s="1">
        <v>35718</v>
      </c>
      <c r="B1335">
        <v>1097.54</v>
      </c>
      <c r="C1335">
        <v>6.64</v>
      </c>
      <c r="D1335">
        <f t="shared" si="244"/>
        <v>6.9119643234201895E-3</v>
      </c>
      <c r="E1335">
        <f t="shared" si="240"/>
        <v>9.0772181511166797E-3</v>
      </c>
      <c r="F1335">
        <f t="shared" si="245"/>
        <v>6.9359070808638901E-3</v>
      </c>
      <c r="G1335">
        <f t="shared" si="241"/>
        <v>9.1185410334346795E-3</v>
      </c>
      <c r="H1335">
        <f t="shared" si="246"/>
        <v>6.9119643234201895E-3</v>
      </c>
      <c r="I1335">
        <f t="shared" si="242"/>
        <v>9.0772181511166797E-3</v>
      </c>
      <c r="J1335" t="str">
        <f t="shared" si="247"/>
        <v/>
      </c>
      <c r="K1335" t="str">
        <f t="shared" si="243"/>
        <v/>
      </c>
      <c r="L1335">
        <f t="shared" si="248"/>
        <v>9.0772181511166797E-3</v>
      </c>
      <c r="M1335" t="str">
        <f t="shared" si="249"/>
        <v/>
      </c>
      <c r="N1335">
        <f>B1335/MAX(B$2:B1335)-1</f>
        <v>-0.28146072564911684</v>
      </c>
      <c r="O1335">
        <f>C1335/MAX(C$2:C1335)-1</f>
        <v>-0.35969141755062684</v>
      </c>
      <c r="P1335">
        <f t="shared" si="250"/>
        <v>2.1675996825838428E-3</v>
      </c>
      <c r="Q1335">
        <f t="shared" si="251"/>
        <v>0.12937791585957939</v>
      </c>
    </row>
    <row r="1336" spans="1:17">
      <c r="A1336" s="1">
        <v>35719</v>
      </c>
      <c r="B1336">
        <v>1077.0899999999999</v>
      </c>
      <c r="C1336">
        <v>6.72</v>
      </c>
      <c r="D1336">
        <f t="shared" si="244"/>
        <v>-1.8808351629818261E-2</v>
      </c>
      <c r="E1336">
        <f t="shared" si="240"/>
        <v>1.197619104671562E-2</v>
      </c>
      <c r="F1336">
        <f t="shared" si="245"/>
        <v>-1.8632578311496673E-2</v>
      </c>
      <c r="G1336">
        <f t="shared" si="241"/>
        <v>1.2048192771084265E-2</v>
      </c>
      <c r="H1336" t="str">
        <f t="shared" si="246"/>
        <v/>
      </c>
      <c r="I1336">
        <f t="shared" si="242"/>
        <v>1.197619104671562E-2</v>
      </c>
      <c r="J1336">
        <f t="shared" si="247"/>
        <v>-1.8808351629818261E-2</v>
      </c>
      <c r="K1336" t="str">
        <f t="shared" si="243"/>
        <v/>
      </c>
      <c r="L1336" t="str">
        <f t="shared" si="248"/>
        <v/>
      </c>
      <c r="M1336">
        <f t="shared" si="249"/>
        <v>1.197619104671562E-2</v>
      </c>
      <c r="N1336">
        <f>B1336/MAX(B$2:B1336)-1</f>
        <v>-0.29484896494834567</v>
      </c>
      <c r="O1336">
        <f>C1336/MAX(C$2:C1336)-1</f>
        <v>-0.35197685631629694</v>
      </c>
      <c r="P1336">
        <f t="shared" si="250"/>
        <v>3.1263286720678796E-2</v>
      </c>
      <c r="Q1336">
        <f t="shared" si="251"/>
        <v>0.12388770738230313</v>
      </c>
    </row>
    <row r="1337" spans="1:17">
      <c r="A1337" s="1">
        <v>35720</v>
      </c>
      <c r="B1337">
        <v>1068.6099999999999</v>
      </c>
      <c r="C1337">
        <v>6.63</v>
      </c>
      <c r="D1337">
        <f t="shared" si="244"/>
        <v>-7.9042216061602118E-3</v>
      </c>
      <c r="E1337">
        <f t="shared" si="240"/>
        <v>-1.3483350337286988E-2</v>
      </c>
      <c r="F1337">
        <f t="shared" si="245"/>
        <v>-7.8730653891504465E-3</v>
      </c>
      <c r="G1337">
        <f t="shared" si="241"/>
        <v>-1.3392857142857095E-2</v>
      </c>
      <c r="H1337" t="str">
        <f t="shared" si="246"/>
        <v/>
      </c>
      <c r="I1337" t="str">
        <f t="shared" si="242"/>
        <v/>
      </c>
      <c r="J1337">
        <f t="shared" si="247"/>
        <v>-7.9042216061602118E-3</v>
      </c>
      <c r="K1337">
        <f t="shared" si="243"/>
        <v>-1.3483350337286988E-2</v>
      </c>
      <c r="L1337" t="str">
        <f t="shared" si="248"/>
        <v/>
      </c>
      <c r="M1337">
        <f t="shared" si="249"/>
        <v>-1.3483350337286988E-2</v>
      </c>
      <c r="N1337">
        <f>B1337/MAX(B$2:B1337)-1</f>
        <v>-0.30040066515653441</v>
      </c>
      <c r="O1337">
        <f>C1337/MAX(C$2:C1337)-1</f>
        <v>-0.36065573770491799</v>
      </c>
      <c r="P1337">
        <f t="shared" si="250"/>
        <v>-5.5635942953929929E-3</v>
      </c>
      <c r="Q1337">
        <f t="shared" si="251"/>
        <v>0.1300725611394786</v>
      </c>
    </row>
    <row r="1338" spans="1:17">
      <c r="A1338" s="1">
        <v>35721</v>
      </c>
      <c r="B1338">
        <v>1073.48</v>
      </c>
      <c r="C1338">
        <v>6.54</v>
      </c>
      <c r="D1338">
        <f t="shared" si="244"/>
        <v>4.5469689794281577E-3</v>
      </c>
      <c r="E1338">
        <f t="shared" si="240"/>
        <v>-1.3667638728663757E-2</v>
      </c>
      <c r="F1338">
        <f t="shared" si="245"/>
        <v>4.5573221287467103E-3</v>
      </c>
      <c r="G1338">
        <f t="shared" si="241"/>
        <v>-1.3574660633484115E-2</v>
      </c>
      <c r="H1338">
        <f t="shared" si="246"/>
        <v>4.5469689794281577E-3</v>
      </c>
      <c r="I1338" t="str">
        <f t="shared" si="242"/>
        <v/>
      </c>
      <c r="J1338" t="str">
        <f t="shared" si="247"/>
        <v/>
      </c>
      <c r="K1338">
        <f t="shared" si="243"/>
        <v>-1.3667638728663757E-2</v>
      </c>
      <c r="L1338">
        <f t="shared" si="248"/>
        <v>-1.3667638728663757E-2</v>
      </c>
      <c r="M1338" t="str">
        <f t="shared" si="249"/>
        <v/>
      </c>
      <c r="N1338">
        <f>B1338/MAX(B$2:B1338)-1</f>
        <v>-0.29721236562659581</v>
      </c>
      <c r="O1338">
        <f>C1338/MAX(C$2:C1338)-1</f>
        <v>-0.36933461909353904</v>
      </c>
      <c r="P1338">
        <f t="shared" si="250"/>
        <v>-1.8049724354014529E-2</v>
      </c>
      <c r="Q1338">
        <f t="shared" si="251"/>
        <v>0.13640806086096957</v>
      </c>
    </row>
    <row r="1339" spans="1:17">
      <c r="A1339" s="1">
        <v>35724</v>
      </c>
      <c r="B1339">
        <v>1089.9000000000001</v>
      </c>
      <c r="C1339">
        <v>6.57</v>
      </c>
      <c r="D1339">
        <f t="shared" si="244"/>
        <v>1.5180241397397914E-2</v>
      </c>
      <c r="E1339">
        <f t="shared" si="240"/>
        <v>4.5766670274118935E-3</v>
      </c>
      <c r="F1339">
        <f t="shared" si="245"/>
        <v>1.5296046502962346E-2</v>
      </c>
      <c r="G1339">
        <f t="shared" si="241"/>
        <v>4.5871559633028358E-3</v>
      </c>
      <c r="H1339">
        <f t="shared" si="246"/>
        <v>1.5180241397397914E-2</v>
      </c>
      <c r="I1339">
        <f t="shared" si="242"/>
        <v>4.5766670274118935E-3</v>
      </c>
      <c r="J1339" t="str">
        <f t="shared" si="247"/>
        <v/>
      </c>
      <c r="K1339" t="str">
        <f t="shared" si="243"/>
        <v/>
      </c>
      <c r="L1339">
        <f t="shared" si="248"/>
        <v>4.5766670274118935E-3</v>
      </c>
      <c r="M1339" t="str">
        <f t="shared" si="249"/>
        <v/>
      </c>
      <c r="N1339">
        <f>B1339/MAX(B$2:B1339)-1</f>
        <v>-0.28646249328951323</v>
      </c>
      <c r="O1339">
        <f>C1339/MAX(C$2:C1339)-1</f>
        <v>-0.36644165863066536</v>
      </c>
      <c r="P1339">
        <f t="shared" si="250"/>
        <v>-1.0547554653191793E-2</v>
      </c>
      <c r="Q1339">
        <f t="shared" si="251"/>
        <v>0.13427948917999308</v>
      </c>
    </row>
    <row r="1340" spans="1:17">
      <c r="A1340" s="1">
        <v>35725</v>
      </c>
      <c r="B1340">
        <v>1084.78</v>
      </c>
      <c r="C1340">
        <v>6.68</v>
      </c>
      <c r="D1340">
        <f t="shared" si="244"/>
        <v>-4.7087474572618691E-3</v>
      </c>
      <c r="E1340">
        <f t="shared" si="240"/>
        <v>1.660415505203516E-2</v>
      </c>
      <c r="F1340">
        <f t="shared" si="245"/>
        <v>-4.6976786861181452E-3</v>
      </c>
      <c r="G1340">
        <f t="shared" si="241"/>
        <v>1.6742770167427645E-2</v>
      </c>
      <c r="H1340" t="str">
        <f t="shared" si="246"/>
        <v/>
      </c>
      <c r="I1340">
        <f t="shared" si="242"/>
        <v>1.660415505203516E-2</v>
      </c>
      <c r="J1340">
        <f t="shared" si="247"/>
        <v>-4.7087474572618691E-3</v>
      </c>
      <c r="K1340" t="str">
        <f t="shared" si="243"/>
        <v/>
      </c>
      <c r="L1340" t="str">
        <f t="shared" si="248"/>
        <v/>
      </c>
      <c r="M1340">
        <f t="shared" si="249"/>
        <v>1.660415505203516E-2</v>
      </c>
      <c r="N1340">
        <f>B1340/MAX(B$2:B1340)-1</f>
        <v>-0.28981446322653293</v>
      </c>
      <c r="O1340">
        <f>C1340/MAX(C$2:C1340)-1</f>
        <v>-0.35583413693346189</v>
      </c>
      <c r="P1340">
        <f t="shared" si="250"/>
        <v>2.1541644578144448E-2</v>
      </c>
      <c r="Q1340">
        <f t="shared" si="251"/>
        <v>0.12661793300718172</v>
      </c>
    </row>
    <row r="1341" spans="1:17">
      <c r="A1341" s="1">
        <v>35726</v>
      </c>
      <c r="B1341">
        <v>1085.2</v>
      </c>
      <c r="C1341">
        <v>6.72</v>
      </c>
      <c r="D1341">
        <f t="shared" si="244"/>
        <v>3.8710034677259467E-4</v>
      </c>
      <c r="E1341">
        <f t="shared" si="240"/>
        <v>5.9701669865037544E-3</v>
      </c>
      <c r="F1341">
        <f t="shared" si="245"/>
        <v>3.8717527978038291E-4</v>
      </c>
      <c r="G1341">
        <f t="shared" si="241"/>
        <v>5.9880239520957446E-3</v>
      </c>
      <c r="H1341">
        <f t="shared" si="246"/>
        <v>3.8710034677259467E-4</v>
      </c>
      <c r="I1341">
        <f t="shared" si="242"/>
        <v>5.9701669865037544E-3</v>
      </c>
      <c r="J1341" t="str">
        <f t="shared" si="247"/>
        <v/>
      </c>
      <c r="K1341" t="str">
        <f t="shared" si="243"/>
        <v/>
      </c>
      <c r="L1341">
        <f t="shared" si="248"/>
        <v>5.9701669865037544E-3</v>
      </c>
      <c r="M1341" t="str">
        <f t="shared" si="249"/>
        <v/>
      </c>
      <c r="N1341">
        <f>B1341/MAX(B$2:B1341)-1</f>
        <v>-0.28953949694263681</v>
      </c>
      <c r="O1341">
        <f>C1341/MAX(C$2:C1341)-1</f>
        <v>-0.35197685631629694</v>
      </c>
      <c r="P1341">
        <f t="shared" si="250"/>
        <v>5.5986810014321264E-3</v>
      </c>
      <c r="Q1341">
        <f t="shared" si="251"/>
        <v>0.12388770738230313</v>
      </c>
    </row>
    <row r="1342" spans="1:17">
      <c r="A1342" s="1">
        <v>35727</v>
      </c>
      <c r="B1342">
        <v>1100.0899999999999</v>
      </c>
      <c r="C1342">
        <v>6.68</v>
      </c>
      <c r="D1342">
        <f t="shared" si="244"/>
        <v>1.3627692836578435E-2</v>
      </c>
      <c r="E1342">
        <f t="shared" si="240"/>
        <v>-5.970166986503796E-3</v>
      </c>
      <c r="F1342">
        <f t="shared" si="245"/>
        <v>1.3720973092517408E-2</v>
      </c>
      <c r="G1342">
        <f t="shared" si="241"/>
        <v>-5.9523809523809312E-3</v>
      </c>
      <c r="H1342">
        <f t="shared" si="246"/>
        <v>1.3627692836578435E-2</v>
      </c>
      <c r="I1342" t="str">
        <f t="shared" si="242"/>
        <v/>
      </c>
      <c r="J1342" t="str">
        <f t="shared" si="247"/>
        <v/>
      </c>
      <c r="K1342">
        <f t="shared" si="243"/>
        <v>-5.970166986503796E-3</v>
      </c>
      <c r="L1342">
        <f t="shared" si="248"/>
        <v>-5.970166986503796E-3</v>
      </c>
      <c r="M1342" t="str">
        <f t="shared" si="249"/>
        <v/>
      </c>
      <c r="N1342">
        <f>B1342/MAX(B$2:B1342)-1</f>
        <v>-0.27979128749689031</v>
      </c>
      <c r="O1342">
        <f>C1342/MAX(C$2:C1342)-1</f>
        <v>-0.35583413693346189</v>
      </c>
      <c r="P1342">
        <f t="shared" si="250"/>
        <v>-1.9407070157463235E-2</v>
      </c>
      <c r="Q1342">
        <f t="shared" si="251"/>
        <v>0.12661793300718172</v>
      </c>
    </row>
    <row r="1343" spans="1:17">
      <c r="A1343" s="1">
        <v>35728</v>
      </c>
      <c r="B1343">
        <v>1104.6099999999999</v>
      </c>
      <c r="C1343">
        <v>6.74</v>
      </c>
      <c r="D1343">
        <f t="shared" si="244"/>
        <v>4.1003368556313639E-3</v>
      </c>
      <c r="E1343">
        <f t="shared" si="240"/>
        <v>8.941937375661433E-3</v>
      </c>
      <c r="F1343">
        <f t="shared" si="245"/>
        <v>4.1087547382485656E-3</v>
      </c>
      <c r="G1343">
        <f t="shared" si="241"/>
        <v>8.9820359281438389E-3</v>
      </c>
      <c r="H1343">
        <f t="shared" si="246"/>
        <v>4.1003368556313639E-3</v>
      </c>
      <c r="I1343">
        <f t="shared" si="242"/>
        <v>8.941937375661433E-3</v>
      </c>
      <c r="J1343" t="str">
        <f t="shared" si="247"/>
        <v/>
      </c>
      <c r="K1343" t="str">
        <f t="shared" si="243"/>
        <v/>
      </c>
      <c r="L1343">
        <f t="shared" si="248"/>
        <v>8.941937375661433E-3</v>
      </c>
      <c r="M1343" t="str">
        <f t="shared" si="249"/>
        <v/>
      </c>
      <c r="N1343">
        <f>B1343/MAX(B$2:B1343)-1</f>
        <v>-0.27683212653686518</v>
      </c>
      <c r="O1343">
        <f>C1343/MAX(C$2:C1343)-1</f>
        <v>-0.35004821600771452</v>
      </c>
      <c r="P1343">
        <f t="shared" si="250"/>
        <v>4.8533400061487875E-3</v>
      </c>
      <c r="Q1343">
        <f t="shared" si="251"/>
        <v>0.12253375353018356</v>
      </c>
    </row>
    <row r="1344" spans="1:17">
      <c r="A1344" s="1">
        <v>35731</v>
      </c>
      <c r="B1344">
        <v>1078.3</v>
      </c>
      <c r="C1344">
        <v>6.68</v>
      </c>
      <c r="D1344">
        <f t="shared" si="244"/>
        <v>-2.4106604588960027E-2</v>
      </c>
      <c r="E1344">
        <f t="shared" si="240"/>
        <v>-8.9419373756613931E-3</v>
      </c>
      <c r="F1344">
        <f t="shared" si="245"/>
        <v>-2.3818361231565888E-2</v>
      </c>
      <c r="G1344">
        <f t="shared" si="241"/>
        <v>-8.9020771513353969E-3</v>
      </c>
      <c r="H1344" t="str">
        <f t="shared" si="246"/>
        <v/>
      </c>
      <c r="I1344" t="str">
        <f t="shared" si="242"/>
        <v/>
      </c>
      <c r="J1344">
        <f t="shared" si="247"/>
        <v>-2.4106604588960027E-2</v>
      </c>
      <c r="K1344">
        <f t="shared" si="243"/>
        <v>-8.9419373756613931E-3</v>
      </c>
      <c r="L1344" t="str">
        <f t="shared" si="248"/>
        <v/>
      </c>
      <c r="M1344">
        <f t="shared" si="249"/>
        <v>-8.9419373756613931E-3</v>
      </c>
      <c r="N1344">
        <f>B1344/MAX(B$2:B1344)-1</f>
        <v>-0.29405680017807345</v>
      </c>
      <c r="O1344">
        <f>C1344/MAX(C$2:C1344)-1</f>
        <v>-0.35583413693346189</v>
      </c>
      <c r="P1344">
        <f t="shared" si="250"/>
        <v>1.5280234218550959E-2</v>
      </c>
      <c r="Q1344">
        <f t="shared" si="251"/>
        <v>0.12661793300718172</v>
      </c>
    </row>
    <row r="1345" spans="1:17">
      <c r="A1345" s="1">
        <v>35732</v>
      </c>
      <c r="B1345">
        <v>1059.79</v>
      </c>
      <c r="C1345">
        <v>6.54</v>
      </c>
      <c r="D1345">
        <f t="shared" si="244"/>
        <v>-1.7314951616474842E-2</v>
      </c>
      <c r="E1345">
        <f t="shared" si="240"/>
        <v>-2.1180822079447024E-2</v>
      </c>
      <c r="F1345">
        <f t="shared" si="245"/>
        <v>-1.7165909301678606E-2</v>
      </c>
      <c r="G1345">
        <f t="shared" si="241"/>
        <v>-2.0958083832335328E-2</v>
      </c>
      <c r="H1345" t="str">
        <f t="shared" si="246"/>
        <v/>
      </c>
      <c r="I1345" t="str">
        <f t="shared" si="242"/>
        <v/>
      </c>
      <c r="J1345">
        <f t="shared" si="247"/>
        <v>-1.7314951616474842E-2</v>
      </c>
      <c r="K1345">
        <f t="shared" si="243"/>
        <v>-2.1180822079447024E-2</v>
      </c>
      <c r="L1345" t="str">
        <f t="shared" si="248"/>
        <v/>
      </c>
      <c r="M1345">
        <f t="shared" si="249"/>
        <v>-2.1180822079447024E-2</v>
      </c>
      <c r="N1345">
        <f>B1345/MAX(B$2:B1345)-1</f>
        <v>-0.30617495711835341</v>
      </c>
      <c r="O1345">
        <f>C1345/MAX(C$2:C1345)-1</f>
        <v>-0.36933461909353904</v>
      </c>
      <c r="P1345">
        <f t="shared" si="250"/>
        <v>-3.8584076056644712E-3</v>
      </c>
      <c r="Q1345">
        <f t="shared" si="251"/>
        <v>0.13640806086096957</v>
      </c>
    </row>
    <row r="1346" spans="1:17">
      <c r="A1346" s="1">
        <v>35733</v>
      </c>
      <c r="B1346">
        <v>1059.78</v>
      </c>
      <c r="C1346">
        <v>6.58</v>
      </c>
      <c r="D1346">
        <f t="shared" si="244"/>
        <v>-9.4358761447863757E-6</v>
      </c>
      <c r="E1346">
        <f t="shared" si="240"/>
        <v>6.0975798681185377E-3</v>
      </c>
      <c r="F1346">
        <f t="shared" si="245"/>
        <v>-9.4358316270470866E-6</v>
      </c>
      <c r="G1346">
        <f t="shared" si="241"/>
        <v>6.1162079510703737E-3</v>
      </c>
      <c r="H1346" t="str">
        <f t="shared" si="246"/>
        <v/>
      </c>
      <c r="I1346">
        <f t="shared" si="242"/>
        <v>6.0975798681185377E-3</v>
      </c>
      <c r="J1346">
        <f t="shared" si="247"/>
        <v>-9.4358761447863757E-6</v>
      </c>
      <c r="K1346" t="str">
        <f t="shared" si="243"/>
        <v/>
      </c>
      <c r="L1346" t="str">
        <f t="shared" si="248"/>
        <v/>
      </c>
      <c r="M1346">
        <f t="shared" si="249"/>
        <v>6.0975798681185377E-3</v>
      </c>
      <c r="N1346">
        <f>B1346/MAX(B$2:B1346)-1</f>
        <v>-0.30618150393463661</v>
      </c>
      <c r="O1346">
        <f>C1346/MAX(C$2:C1346)-1</f>
        <v>-0.36547733847637409</v>
      </c>
      <c r="P1346">
        <f t="shared" si="250"/>
        <v>6.125701583786114E-3</v>
      </c>
      <c r="Q1346">
        <f t="shared" si="251"/>
        <v>0.13357368493977412</v>
      </c>
    </row>
    <row r="1347" spans="1:17">
      <c r="A1347" s="1">
        <v>35734</v>
      </c>
      <c r="B1347">
        <v>1084.0999999999999</v>
      </c>
      <c r="C1347">
        <v>6.67</v>
      </c>
      <c r="D1347">
        <f t="shared" si="244"/>
        <v>2.2688810271838798E-2</v>
      </c>
      <c r="E1347">
        <f t="shared" ref="E1347:E1410" si="252">LN(C1347/C1346)</f>
        <v>1.358511459030645E-2</v>
      </c>
      <c r="F1347">
        <f t="shared" si="245"/>
        <v>2.2948159051878525E-2</v>
      </c>
      <c r="G1347">
        <f t="shared" ref="G1347:G1410" si="253">C1347/C1346-1</f>
        <v>1.3677811550151908E-2</v>
      </c>
      <c r="H1347">
        <f t="shared" si="246"/>
        <v>2.2688810271838798E-2</v>
      </c>
      <c r="I1347">
        <f t="shared" ref="I1347:I1410" si="254">IF(E1347&gt;0,E1347,"")</f>
        <v>1.358511459030645E-2</v>
      </c>
      <c r="J1347" t="str">
        <f t="shared" si="247"/>
        <v/>
      </c>
      <c r="K1347" t="str">
        <f t="shared" ref="K1347:K1410" si="255">IF(E1347&lt;0,E1347,"")</f>
        <v/>
      </c>
      <c r="L1347">
        <f t="shared" si="248"/>
        <v>1.358511459030645E-2</v>
      </c>
      <c r="M1347" t="str">
        <f t="shared" si="249"/>
        <v/>
      </c>
      <c r="N1347">
        <f>B1347/MAX(B$2:B1347)-1</f>
        <v>-0.29025964673379345</v>
      </c>
      <c r="O1347">
        <f>C1347/MAX(C$2:C1347)-1</f>
        <v>-0.35679845708775304</v>
      </c>
      <c r="P1347">
        <f t="shared" si="250"/>
        <v>-9.0623825065767605E-3</v>
      </c>
      <c r="Q1347">
        <f t="shared" si="251"/>
        <v>0.12730513898020115</v>
      </c>
    </row>
    <row r="1348" spans="1:17">
      <c r="A1348" s="1">
        <v>35735</v>
      </c>
      <c r="B1348">
        <v>1087.2</v>
      </c>
      <c r="C1348">
        <v>6.66</v>
      </c>
      <c r="D1348">
        <f t="shared" ref="D1348:D1411" si="256">LN(B1348/B1347)</f>
        <v>2.8554341696879078E-3</v>
      </c>
      <c r="E1348">
        <f t="shared" si="252"/>
        <v>-1.5003753752345652E-3</v>
      </c>
      <c r="F1348">
        <f t="shared" ref="F1348:F1411" si="257">B1348/B1347-1</f>
        <v>2.8595148049073149E-3</v>
      </c>
      <c r="G1348">
        <f t="shared" si="253"/>
        <v>-1.4992503748125774E-3</v>
      </c>
      <c r="H1348">
        <f t="shared" ref="H1348:H1411" si="258">IF(D1348&gt;0,D1348,"")</f>
        <v>2.8554341696879078E-3</v>
      </c>
      <c r="I1348" t="str">
        <f t="shared" si="254"/>
        <v/>
      </c>
      <c r="J1348" t="str">
        <f t="shared" ref="J1348:J1411" si="259">IF(D1348&lt;0,D1348,"")</f>
        <v/>
      </c>
      <c r="K1348">
        <f t="shared" si="255"/>
        <v>-1.5003753752345652E-3</v>
      </c>
      <c r="L1348">
        <f t="shared" ref="L1348:L1411" si="260">IF(D1348&gt;0,E1348,"")</f>
        <v>-1.5003753752345652E-3</v>
      </c>
      <c r="M1348" t="str">
        <f t="shared" ref="M1348:M1411" si="261">IF(D1348&lt;0,E1348,"")</f>
        <v/>
      </c>
      <c r="N1348">
        <f>B1348/MAX(B$2:B1348)-1</f>
        <v>-0.28823013368598849</v>
      </c>
      <c r="O1348">
        <f>C1348/MAX(C$2:C1348)-1</f>
        <v>-0.35776277724204431</v>
      </c>
      <c r="P1348">
        <f t="shared" ref="P1348:P1411" si="262">(1+G1348)/(1+F1348)-1</f>
        <v>-4.3463367653920892E-3</v>
      </c>
      <c r="Q1348">
        <f t="shared" ref="Q1348:Q1411" si="263">O1348^2</f>
        <v>0.12799420477994061</v>
      </c>
    </row>
    <row r="1349" spans="1:17">
      <c r="A1349" s="1">
        <v>35738</v>
      </c>
      <c r="B1349">
        <v>1102.8399999999999</v>
      </c>
      <c r="C1349">
        <v>6.77</v>
      </c>
      <c r="D1349">
        <f t="shared" si="256"/>
        <v>1.4283086964313758E-2</v>
      </c>
      <c r="E1349">
        <f t="shared" si="252"/>
        <v>1.6381602371885764E-2</v>
      </c>
      <c r="F1349">
        <f t="shared" si="257"/>
        <v>1.4385577630610547E-2</v>
      </c>
      <c r="G1349">
        <f t="shared" si="253"/>
        <v>1.6516516516516422E-2</v>
      </c>
      <c r="H1349">
        <f t="shared" si="258"/>
        <v>1.4283086964313758E-2</v>
      </c>
      <c r="I1349">
        <f t="shared" si="254"/>
        <v>1.6381602371885764E-2</v>
      </c>
      <c r="J1349" t="str">
        <f t="shared" si="259"/>
        <v/>
      </c>
      <c r="K1349" t="str">
        <f t="shared" si="255"/>
        <v/>
      </c>
      <c r="L1349">
        <f t="shared" si="260"/>
        <v>1.6381602371885764E-2</v>
      </c>
      <c r="M1349" t="str">
        <f t="shared" si="261"/>
        <v/>
      </c>
      <c r="N1349">
        <f>B1349/MAX(B$2:B1349)-1</f>
        <v>-0.27799091301899892</v>
      </c>
      <c r="O1349">
        <f>C1349/MAX(C$2:C1349)-1</f>
        <v>-0.34715525554484084</v>
      </c>
      <c r="P1349">
        <f t="shared" si="262"/>
        <v>2.1007188320671943E-3</v>
      </c>
      <c r="Q1349">
        <f t="shared" si="263"/>
        <v>0.12051677145240375</v>
      </c>
    </row>
    <row r="1350" spans="1:17">
      <c r="A1350" s="1">
        <v>35739</v>
      </c>
      <c r="B1350">
        <v>1118.8599999999999</v>
      </c>
      <c r="C1350">
        <v>6.77</v>
      </c>
      <c r="D1350">
        <f t="shared" si="256"/>
        <v>1.4421638976673718E-2</v>
      </c>
      <c r="E1350">
        <f t="shared" si="252"/>
        <v>0</v>
      </c>
      <c r="F1350">
        <f t="shared" si="257"/>
        <v>1.4526132530557456E-2</v>
      </c>
      <c r="G1350">
        <f t="shared" si="253"/>
        <v>0</v>
      </c>
      <c r="H1350">
        <f t="shared" si="258"/>
        <v>1.4421638976673718E-2</v>
      </c>
      <c r="I1350" t="str">
        <f t="shared" si="254"/>
        <v/>
      </c>
      <c r="J1350" t="str">
        <f t="shared" si="259"/>
        <v/>
      </c>
      <c r="K1350" t="str">
        <f t="shared" si="255"/>
        <v/>
      </c>
      <c r="L1350">
        <f t="shared" si="260"/>
        <v>0</v>
      </c>
      <c r="M1350" t="str">
        <f t="shared" si="261"/>
        <v/>
      </c>
      <c r="N1350">
        <f>B1350/MAX(B$2:B1350)-1</f>
        <v>-0.26750291333324616</v>
      </c>
      <c r="O1350">
        <f>C1350/MAX(C$2:C1350)-1</f>
        <v>-0.34715525554484084</v>
      </c>
      <c r="P1350">
        <f t="shared" si="262"/>
        <v>-1.4318145254991643E-2</v>
      </c>
      <c r="Q1350">
        <f t="shared" si="263"/>
        <v>0.12051677145240375</v>
      </c>
    </row>
    <row r="1351" spans="1:17">
      <c r="A1351" s="1">
        <v>35740</v>
      </c>
      <c r="B1351">
        <v>1115.8</v>
      </c>
      <c r="C1351">
        <v>6.78</v>
      </c>
      <c r="D1351">
        <f t="shared" si="256"/>
        <v>-2.7386733664935925E-3</v>
      </c>
      <c r="E1351">
        <f t="shared" si="252"/>
        <v>1.4760150281206794E-3</v>
      </c>
      <c r="F1351">
        <f t="shared" si="257"/>
        <v>-2.7349266217399082E-3</v>
      </c>
      <c r="G1351">
        <f t="shared" si="253"/>
        <v>1.477104874446189E-3</v>
      </c>
      <c r="H1351" t="str">
        <f t="shared" si="258"/>
        <v/>
      </c>
      <c r="I1351">
        <f t="shared" si="254"/>
        <v>1.4760150281206794E-3</v>
      </c>
      <c r="J1351">
        <f t="shared" si="259"/>
        <v>-2.7386733664935925E-3</v>
      </c>
      <c r="K1351" t="str">
        <f t="shared" si="255"/>
        <v/>
      </c>
      <c r="L1351" t="str">
        <f t="shared" si="260"/>
        <v/>
      </c>
      <c r="M1351">
        <f t="shared" si="261"/>
        <v>1.4760150281206794E-3</v>
      </c>
      <c r="N1351">
        <f>B1351/MAX(B$2:B1351)-1</f>
        <v>-0.26950623911591798</v>
      </c>
      <c r="O1351">
        <f>C1351/MAX(C$2:C1351)-1</f>
        <v>-0.34619093539054957</v>
      </c>
      <c r="P1351">
        <f t="shared" si="262"/>
        <v>4.2235826849101876E-3</v>
      </c>
      <c r="Q1351">
        <f t="shared" si="263"/>
        <v>0.11984816374658366</v>
      </c>
    </row>
    <row r="1352" spans="1:17">
      <c r="A1352" s="1">
        <v>35741</v>
      </c>
      <c r="B1352">
        <v>1118.54</v>
      </c>
      <c r="C1352">
        <v>6.85</v>
      </c>
      <c r="D1352">
        <f t="shared" si="256"/>
        <v>2.4526270607977659E-3</v>
      </c>
      <c r="E1352">
        <f t="shared" si="252"/>
        <v>1.0271550321829699E-2</v>
      </c>
      <c r="F1352">
        <f t="shared" si="257"/>
        <v>2.4556372109696412E-3</v>
      </c>
      <c r="G1352">
        <f t="shared" si="253"/>
        <v>1.0324483775811188E-2</v>
      </c>
      <c r="H1352">
        <f t="shared" si="258"/>
        <v>2.4526270607977659E-3</v>
      </c>
      <c r="I1352">
        <f t="shared" si="254"/>
        <v>1.0271550321829699E-2</v>
      </c>
      <c r="J1352" t="str">
        <f t="shared" si="259"/>
        <v/>
      </c>
      <c r="K1352" t="str">
        <f t="shared" si="255"/>
        <v/>
      </c>
      <c r="L1352">
        <f t="shared" si="260"/>
        <v>1.0271550321829699E-2</v>
      </c>
      <c r="M1352" t="str">
        <f t="shared" si="261"/>
        <v/>
      </c>
      <c r="N1352">
        <f>B1352/MAX(B$2:B1352)-1</f>
        <v>-0.2677124114543098</v>
      </c>
      <c r="O1352">
        <f>C1352/MAX(C$2:C1352)-1</f>
        <v>-0.33944069431051105</v>
      </c>
      <c r="P1352">
        <f t="shared" si="262"/>
        <v>7.8495708665315966E-3</v>
      </c>
      <c r="Q1352">
        <f t="shared" si="263"/>
        <v>0.11521998495400181</v>
      </c>
    </row>
    <row r="1353" spans="1:17">
      <c r="A1353" s="1">
        <v>35742</v>
      </c>
      <c r="B1353">
        <v>1120.31</v>
      </c>
      <c r="C1353">
        <v>6.8</v>
      </c>
      <c r="D1353">
        <f t="shared" si="256"/>
        <v>1.5811692331009675E-3</v>
      </c>
      <c r="E1353">
        <f t="shared" si="252"/>
        <v>-7.3260400920728977E-3</v>
      </c>
      <c r="F1353">
        <f t="shared" si="257"/>
        <v>1.5824199402791894E-3</v>
      </c>
      <c r="G1353">
        <f t="shared" si="253"/>
        <v>-7.2992700729926918E-3</v>
      </c>
      <c r="H1353">
        <f t="shared" si="258"/>
        <v>1.5811692331009675E-3</v>
      </c>
      <c r="I1353" t="str">
        <f t="shared" si="254"/>
        <v/>
      </c>
      <c r="J1353" t="str">
        <f t="shared" si="259"/>
        <v/>
      </c>
      <c r="K1353">
        <f t="shared" si="255"/>
        <v>-7.3260400920728977E-3</v>
      </c>
      <c r="L1353">
        <f t="shared" si="260"/>
        <v>-7.3260400920728977E-3</v>
      </c>
      <c r="M1353" t="str">
        <f t="shared" si="261"/>
        <v/>
      </c>
      <c r="N1353">
        <f>B1353/MAX(B$2:B1353)-1</f>
        <v>-0.26655362497217605</v>
      </c>
      <c r="O1353">
        <f>C1353/MAX(C$2:C1353)-1</f>
        <v>-0.34426229508196715</v>
      </c>
      <c r="P1353">
        <f t="shared" si="262"/>
        <v>-8.8676576549751029E-3</v>
      </c>
      <c r="Q1353">
        <f t="shared" si="263"/>
        <v>0.11851652781510343</v>
      </c>
    </row>
    <row r="1354" spans="1:17">
      <c r="A1354" s="1">
        <v>35745</v>
      </c>
      <c r="B1354">
        <v>1118.33</v>
      </c>
      <c r="C1354">
        <v>6.71</v>
      </c>
      <c r="D1354">
        <f t="shared" si="256"/>
        <v>-1.7689315980279677E-3</v>
      </c>
      <c r="E1354">
        <f t="shared" si="252"/>
        <v>-1.3323661198470543E-2</v>
      </c>
      <c r="F1354">
        <f t="shared" si="257"/>
        <v>-1.7673679606537984E-3</v>
      </c>
      <c r="G1354">
        <f t="shared" si="253"/>
        <v>-1.3235294117647012E-2</v>
      </c>
      <c r="H1354" t="str">
        <f t="shared" si="258"/>
        <v/>
      </c>
      <c r="I1354" t="str">
        <f t="shared" si="254"/>
        <v/>
      </c>
      <c r="J1354">
        <f t="shared" si="259"/>
        <v>-1.7689315980279677E-3</v>
      </c>
      <c r="K1354">
        <f t="shared" si="255"/>
        <v>-1.3323661198470543E-2</v>
      </c>
      <c r="L1354" t="str">
        <f t="shared" si="260"/>
        <v/>
      </c>
      <c r="M1354">
        <f t="shared" si="261"/>
        <v>-1.3323661198470543E-2</v>
      </c>
      <c r="N1354">
        <f>B1354/MAX(B$2:B1354)-1</f>
        <v>-0.26784989459625785</v>
      </c>
      <c r="O1354">
        <f>C1354/MAX(C$2:C1354)-1</f>
        <v>-0.3529411764705882</v>
      </c>
      <c r="P1354">
        <f t="shared" si="262"/>
        <v>-1.1488230086773243E-2</v>
      </c>
      <c r="Q1354">
        <f t="shared" si="263"/>
        <v>0.12456747404844289</v>
      </c>
    </row>
    <row r="1355" spans="1:17">
      <c r="A1355" s="1">
        <v>35746</v>
      </c>
      <c r="B1355">
        <v>1139.0899999999999</v>
      </c>
      <c r="C1355">
        <v>6.8</v>
      </c>
      <c r="D1355">
        <f t="shared" si="256"/>
        <v>1.8393196899529059E-2</v>
      </c>
      <c r="E1355">
        <f t="shared" si="252"/>
        <v>1.3323661198470664E-2</v>
      </c>
      <c r="F1355">
        <f t="shared" si="257"/>
        <v>1.8563393631575664E-2</v>
      </c>
      <c r="G1355">
        <f t="shared" si="253"/>
        <v>1.3412816691505292E-2</v>
      </c>
      <c r="H1355">
        <f t="shared" si="258"/>
        <v>1.8393196899529059E-2</v>
      </c>
      <c r="I1355">
        <f t="shared" si="254"/>
        <v>1.3323661198470664E-2</v>
      </c>
      <c r="J1355" t="str">
        <f t="shared" si="259"/>
        <v/>
      </c>
      <c r="K1355" t="str">
        <f t="shared" si="255"/>
        <v/>
      </c>
      <c r="L1355">
        <f t="shared" si="260"/>
        <v>1.3323661198470664E-2</v>
      </c>
      <c r="M1355" t="str">
        <f t="shared" si="261"/>
        <v/>
      </c>
      <c r="N1355">
        <f>B1355/MAX(B$2:B1355)-1</f>
        <v>-0.25425870399224859</v>
      </c>
      <c r="O1355">
        <f>C1355/MAX(C$2:C1355)-1</f>
        <v>-0.34426229508196715</v>
      </c>
      <c r="P1355">
        <f t="shared" si="262"/>
        <v>-5.0567072921269274E-3</v>
      </c>
      <c r="Q1355">
        <f t="shared" si="263"/>
        <v>0.11851652781510343</v>
      </c>
    </row>
    <row r="1356" spans="1:17">
      <c r="A1356" s="1">
        <v>35747</v>
      </c>
      <c r="B1356">
        <v>1141.21</v>
      </c>
      <c r="C1356">
        <v>6.78</v>
      </c>
      <c r="D1356">
        <f t="shared" si="256"/>
        <v>1.8594050000484458E-3</v>
      </c>
      <c r="E1356">
        <f t="shared" si="252"/>
        <v>-2.9455102297568031E-3</v>
      </c>
      <c r="F1356">
        <f t="shared" si="257"/>
        <v>1.8611347654708954E-3</v>
      </c>
      <c r="G1356">
        <f t="shared" si="253"/>
        <v>-2.9411764705882248E-3</v>
      </c>
      <c r="H1356">
        <f t="shared" si="258"/>
        <v>1.8594050000484458E-3</v>
      </c>
      <c r="I1356" t="str">
        <f t="shared" si="254"/>
        <v/>
      </c>
      <c r="J1356" t="str">
        <f t="shared" si="259"/>
        <v/>
      </c>
      <c r="K1356">
        <f t="shared" si="255"/>
        <v>-2.9455102297568031E-3</v>
      </c>
      <c r="L1356">
        <f t="shared" si="260"/>
        <v>-2.9455102297568031E-3</v>
      </c>
      <c r="M1356" t="str">
        <f t="shared" si="261"/>
        <v/>
      </c>
      <c r="N1356">
        <f>B1356/MAX(B$2:B1356)-1</f>
        <v>-0.25287077894020138</v>
      </c>
      <c r="O1356">
        <f>C1356/MAX(C$2:C1356)-1</f>
        <v>-0.34619093539054957</v>
      </c>
      <c r="P1356">
        <f t="shared" si="262"/>
        <v>-4.7933900911161231E-3</v>
      </c>
      <c r="Q1356">
        <f t="shared" si="263"/>
        <v>0.11984816374658366</v>
      </c>
    </row>
    <row r="1357" spans="1:17">
      <c r="A1357" s="1">
        <v>35748</v>
      </c>
      <c r="B1357">
        <v>1142.24</v>
      </c>
      <c r="C1357">
        <v>6.82</v>
      </c>
      <c r="D1357">
        <f t="shared" si="256"/>
        <v>9.0214374727423012E-4</v>
      </c>
      <c r="E1357">
        <f t="shared" si="252"/>
        <v>5.8823699030666129E-3</v>
      </c>
      <c r="F1357">
        <f t="shared" si="257"/>
        <v>9.0255080134249432E-4</v>
      </c>
      <c r="G1357">
        <f t="shared" si="253"/>
        <v>5.8997050147493457E-3</v>
      </c>
      <c r="H1357">
        <f t="shared" si="258"/>
        <v>9.0214374727423012E-4</v>
      </c>
      <c r="I1357">
        <f t="shared" si="254"/>
        <v>5.8823699030666129E-3</v>
      </c>
      <c r="J1357" t="str">
        <f t="shared" si="259"/>
        <v/>
      </c>
      <c r="K1357" t="str">
        <f t="shared" si="255"/>
        <v/>
      </c>
      <c r="L1357">
        <f t="shared" si="260"/>
        <v>5.8823699030666129E-3</v>
      </c>
      <c r="M1357" t="str">
        <f t="shared" si="261"/>
        <v/>
      </c>
      <c r="N1357">
        <f>B1357/MAX(B$2:B1357)-1</f>
        <v>-0.2521964568630275</v>
      </c>
      <c r="O1357">
        <f>C1357/MAX(C$2:C1357)-1</f>
        <v>-0.34233365477338473</v>
      </c>
      <c r="P1357">
        <f t="shared" si="262"/>
        <v>4.9926480948681018E-3</v>
      </c>
      <c r="Q1357">
        <f t="shared" si="263"/>
        <v>0.11719233119050296</v>
      </c>
    </row>
    <row r="1358" spans="1:17">
      <c r="A1358" s="1">
        <v>35749</v>
      </c>
      <c r="B1358">
        <v>1138.6500000000001</v>
      </c>
      <c r="C1358">
        <v>6.87</v>
      </c>
      <c r="D1358">
        <f t="shared" si="256"/>
        <v>-3.1478966232634372E-3</v>
      </c>
      <c r="E1358">
        <f t="shared" si="252"/>
        <v>7.304634378887234E-3</v>
      </c>
      <c r="F1358">
        <f t="shared" si="257"/>
        <v>-3.1429471914833362E-3</v>
      </c>
      <c r="G1358">
        <f t="shared" si="253"/>
        <v>7.3313782991202281E-3</v>
      </c>
      <c r="H1358" t="str">
        <f t="shared" si="258"/>
        <v/>
      </c>
      <c r="I1358">
        <f t="shared" si="254"/>
        <v>7.304634378887234E-3</v>
      </c>
      <c r="J1358">
        <f t="shared" si="259"/>
        <v>-3.1478966232634372E-3</v>
      </c>
      <c r="K1358" t="str">
        <f t="shared" si="255"/>
        <v/>
      </c>
      <c r="L1358" t="str">
        <f t="shared" si="260"/>
        <v/>
      </c>
      <c r="M1358">
        <f t="shared" si="261"/>
        <v>7.304634378887234E-3</v>
      </c>
      <c r="N1358">
        <f>B1358/MAX(B$2:B1358)-1</f>
        <v>-0.25454676390871112</v>
      </c>
      <c r="O1358">
        <f>C1358/MAX(C$2:C1358)-1</f>
        <v>-0.33751205400192863</v>
      </c>
      <c r="P1358">
        <f t="shared" si="262"/>
        <v>1.0507349535315624E-2</v>
      </c>
      <c r="Q1358">
        <f t="shared" si="263"/>
        <v>0.11391438659660079</v>
      </c>
    </row>
    <row r="1359" spans="1:17">
      <c r="A1359" s="1">
        <v>35752</v>
      </c>
      <c r="B1359">
        <v>1151.06</v>
      </c>
      <c r="C1359">
        <v>6.91</v>
      </c>
      <c r="D1359">
        <f t="shared" si="256"/>
        <v>1.0839906816188407E-2</v>
      </c>
      <c r="E1359">
        <f t="shared" si="252"/>
        <v>5.8055315453204963E-3</v>
      </c>
      <c r="F1359">
        <f t="shared" si="257"/>
        <v>1.089887147060109E-2</v>
      </c>
      <c r="G1359">
        <f t="shared" si="253"/>
        <v>5.8224163027655873E-3</v>
      </c>
      <c r="H1359">
        <f t="shared" si="258"/>
        <v>1.0839906816188407E-2</v>
      </c>
      <c r="I1359">
        <f t="shared" si="254"/>
        <v>5.8055315453204963E-3</v>
      </c>
      <c r="J1359" t="str">
        <f t="shared" si="259"/>
        <v/>
      </c>
      <c r="K1359" t="str">
        <f t="shared" si="255"/>
        <v/>
      </c>
      <c r="L1359">
        <f t="shared" si="260"/>
        <v>5.8055315453204963E-3</v>
      </c>
      <c r="M1359" t="str">
        <f t="shared" si="261"/>
        <v/>
      </c>
      <c r="N1359">
        <f>B1359/MAX(B$2:B1359)-1</f>
        <v>-0.24642216490120861</v>
      </c>
      <c r="O1359">
        <f>C1359/MAX(C$2:C1359)-1</f>
        <v>-0.33365477338476368</v>
      </c>
      <c r="P1359">
        <f t="shared" si="262"/>
        <v>-5.0217240429307752E-3</v>
      </c>
      <c r="Q1359">
        <f t="shared" si="263"/>
        <v>0.11132550780243801</v>
      </c>
    </row>
    <row r="1360" spans="1:17">
      <c r="A1360" s="1">
        <v>35753</v>
      </c>
      <c r="B1360">
        <v>1142.6600000000001</v>
      </c>
      <c r="C1360">
        <v>6.86</v>
      </c>
      <c r="D1360">
        <f t="shared" si="256"/>
        <v>-7.3243792202518252E-3</v>
      </c>
      <c r="E1360">
        <f t="shared" si="252"/>
        <v>-7.2621960417846715E-3</v>
      </c>
      <c r="F1360">
        <f t="shared" si="257"/>
        <v>-7.2976213229544173E-3</v>
      </c>
      <c r="G1360">
        <f t="shared" si="253"/>
        <v>-7.2358900144717797E-3</v>
      </c>
      <c r="H1360" t="str">
        <f t="shared" si="258"/>
        <v/>
      </c>
      <c r="I1360" t="str">
        <f t="shared" si="254"/>
        <v/>
      </c>
      <c r="J1360">
        <f t="shared" si="259"/>
        <v>-7.3243792202518252E-3</v>
      </c>
      <c r="K1360">
        <f t="shared" si="255"/>
        <v>-7.2621960417846715E-3</v>
      </c>
      <c r="L1360" t="str">
        <f t="shared" si="260"/>
        <v/>
      </c>
      <c r="M1360">
        <f t="shared" si="261"/>
        <v>-7.2621960417846715E-3</v>
      </c>
      <c r="N1360">
        <f>B1360/MAX(B$2:B1360)-1</f>
        <v>-0.25192149057913138</v>
      </c>
      <c r="O1360">
        <f>C1360/MAX(C$2:C1360)-1</f>
        <v>-0.33847637415621978</v>
      </c>
      <c r="P1360">
        <f t="shared" si="262"/>
        <v>6.218511188116338E-5</v>
      </c>
      <c r="Q1360">
        <f t="shared" si="263"/>
        <v>0.11456625586194129</v>
      </c>
    </row>
    <row r="1361" spans="1:17">
      <c r="A1361" s="1">
        <v>35754</v>
      </c>
      <c r="B1361">
        <v>1137.03</v>
      </c>
      <c r="C1361">
        <v>6.82</v>
      </c>
      <c r="D1361">
        <f t="shared" si="256"/>
        <v>-4.9392781000970809E-3</v>
      </c>
      <c r="E1361">
        <f t="shared" si="252"/>
        <v>-5.8479698824230996E-3</v>
      </c>
      <c r="F1361">
        <f t="shared" si="257"/>
        <v>-4.9270999247371661E-3</v>
      </c>
      <c r="G1361">
        <f t="shared" si="253"/>
        <v>-5.8309037900874383E-3</v>
      </c>
      <c r="H1361" t="str">
        <f t="shared" si="258"/>
        <v/>
      </c>
      <c r="I1361" t="str">
        <f t="shared" si="254"/>
        <v/>
      </c>
      <c r="J1361">
        <f t="shared" si="259"/>
        <v>-4.9392781000970809E-3</v>
      </c>
      <c r="K1361">
        <f t="shared" si="255"/>
        <v>-5.8479698824230996E-3</v>
      </c>
      <c r="L1361" t="str">
        <f t="shared" si="260"/>
        <v/>
      </c>
      <c r="M1361">
        <f t="shared" si="261"/>
        <v>-5.8479698824230996E-3</v>
      </c>
      <c r="N1361">
        <f>B1361/MAX(B$2:B1361)-1</f>
        <v>-0.25560734814659636</v>
      </c>
      <c r="O1361">
        <f>C1361/MAX(C$2:C1361)-1</f>
        <v>-0.34233365477338473</v>
      </c>
      <c r="P1361">
        <f t="shared" si="262"/>
        <v>-9.0827904697421413E-4</v>
      </c>
      <c r="Q1361">
        <f t="shared" si="263"/>
        <v>0.11719233119050296</v>
      </c>
    </row>
    <row r="1362" spans="1:17">
      <c r="A1362" s="1">
        <v>35756</v>
      </c>
      <c r="B1362">
        <v>1150.3399999999999</v>
      </c>
      <c r="C1362">
        <v>6.85</v>
      </c>
      <c r="D1362">
        <f t="shared" si="256"/>
        <v>1.1637951207990596E-2</v>
      </c>
      <c r="E1362">
        <f t="shared" si="252"/>
        <v>4.3891804187631868E-3</v>
      </c>
      <c r="F1362">
        <f t="shared" si="257"/>
        <v>1.170593563934097E-2</v>
      </c>
      <c r="G1362">
        <f t="shared" si="253"/>
        <v>4.3988269794721369E-3</v>
      </c>
      <c r="H1362">
        <f t="shared" si="258"/>
        <v>1.1637951207990596E-2</v>
      </c>
      <c r="I1362">
        <f t="shared" si="254"/>
        <v>4.3891804187631868E-3</v>
      </c>
      <c r="J1362" t="str">
        <f t="shared" si="259"/>
        <v/>
      </c>
      <c r="K1362" t="str">
        <f t="shared" si="255"/>
        <v/>
      </c>
      <c r="L1362">
        <f t="shared" si="260"/>
        <v>4.3891804187631868E-3</v>
      </c>
      <c r="M1362" t="str">
        <f t="shared" si="261"/>
        <v/>
      </c>
      <c r="N1362">
        <f>B1362/MAX(B$2:B1362)-1</f>
        <v>-0.24689353567360195</v>
      </c>
      <c r="O1362">
        <f>C1362/MAX(C$2:C1362)-1</f>
        <v>-0.33944069431051105</v>
      </c>
      <c r="P1362">
        <f t="shared" si="262"/>
        <v>-7.2225618160983718E-3</v>
      </c>
      <c r="Q1362">
        <f t="shared" si="263"/>
        <v>0.11521998495400181</v>
      </c>
    </row>
    <row r="1363" spans="1:17">
      <c r="A1363" s="1">
        <v>35759</v>
      </c>
      <c r="B1363">
        <v>1157.42</v>
      </c>
      <c r="C1363">
        <v>6.91</v>
      </c>
      <c r="D1363">
        <f t="shared" si="256"/>
        <v>6.1358392663144858E-3</v>
      </c>
      <c r="E1363">
        <f t="shared" si="252"/>
        <v>8.7209855054446398E-3</v>
      </c>
      <c r="F1363">
        <f t="shared" si="257"/>
        <v>6.1547020880783343E-3</v>
      </c>
      <c r="G1363">
        <f t="shared" si="253"/>
        <v>8.7591240875912746E-3</v>
      </c>
      <c r="H1363">
        <f t="shared" si="258"/>
        <v>6.1358392663144858E-3</v>
      </c>
      <c r="I1363">
        <f t="shared" si="254"/>
        <v>8.7209855054446398E-3</v>
      </c>
      <c r="J1363" t="str">
        <f t="shared" si="259"/>
        <v/>
      </c>
      <c r="K1363" t="str">
        <f t="shared" si="255"/>
        <v/>
      </c>
      <c r="L1363">
        <f t="shared" si="260"/>
        <v>8.7209855054446398E-3</v>
      </c>
      <c r="M1363" t="str">
        <f t="shared" si="261"/>
        <v/>
      </c>
      <c r="N1363">
        <f>B1363/MAX(B$2:B1363)-1</f>
        <v>-0.24225838974506697</v>
      </c>
      <c r="O1363">
        <f>C1363/MAX(C$2:C1363)-1</f>
        <v>-0.33365477338476368</v>
      </c>
      <c r="P1363">
        <f t="shared" si="262"/>
        <v>2.5884906109447936E-3</v>
      </c>
      <c r="Q1363">
        <f t="shared" si="263"/>
        <v>0.11132550780243801</v>
      </c>
    </row>
    <row r="1364" spans="1:17">
      <c r="A1364" s="1">
        <v>35760</v>
      </c>
      <c r="B1364">
        <v>1149.5</v>
      </c>
      <c r="C1364">
        <v>6.87</v>
      </c>
      <c r="D1364">
        <f t="shared" si="256"/>
        <v>-6.8663248977955827E-3</v>
      </c>
      <c r="E1364">
        <f t="shared" si="252"/>
        <v>-5.8055315453205119E-3</v>
      </c>
      <c r="F1364">
        <f t="shared" si="257"/>
        <v>-6.8428055502757212E-3</v>
      </c>
      <c r="G1364">
        <f t="shared" si="253"/>
        <v>-5.7887120115773794E-3</v>
      </c>
      <c r="H1364" t="str">
        <f t="shared" si="258"/>
        <v/>
      </c>
      <c r="I1364" t="str">
        <f t="shared" si="254"/>
        <v/>
      </c>
      <c r="J1364">
        <f t="shared" si="259"/>
        <v>-6.8663248977955827E-3</v>
      </c>
      <c r="K1364">
        <f t="shared" si="255"/>
        <v>-5.8055315453205119E-3</v>
      </c>
      <c r="L1364" t="str">
        <f t="shared" si="260"/>
        <v/>
      </c>
      <c r="M1364">
        <f t="shared" si="261"/>
        <v>-5.8055315453205119E-3</v>
      </c>
      <c r="N1364">
        <f>B1364/MAX(B$2:B1364)-1</f>
        <v>-0.24744346824139418</v>
      </c>
      <c r="O1364">
        <f>C1364/MAX(C$2:C1364)-1</f>
        <v>-0.33751205400192863</v>
      </c>
      <c r="P1364">
        <f t="shared" si="262"/>
        <v>1.0613561927448334E-3</v>
      </c>
      <c r="Q1364">
        <f t="shared" si="263"/>
        <v>0.11391438659660079</v>
      </c>
    </row>
    <row r="1365" spans="1:17">
      <c r="A1365" s="1">
        <v>35761</v>
      </c>
      <c r="B1365">
        <v>1128.52</v>
      </c>
      <c r="C1365">
        <v>6.78</v>
      </c>
      <c r="D1365">
        <f t="shared" si="256"/>
        <v>-1.8420025462016539E-2</v>
      </c>
      <c r="E1365">
        <f t="shared" si="252"/>
        <v>-1.3187004281953801E-2</v>
      </c>
      <c r="F1365">
        <f t="shared" si="257"/>
        <v>-1.8251413658112225E-2</v>
      </c>
      <c r="G1365">
        <f t="shared" si="253"/>
        <v>-1.3100436681222738E-2</v>
      </c>
      <c r="H1365" t="str">
        <f t="shared" si="258"/>
        <v/>
      </c>
      <c r="I1365" t="str">
        <f t="shared" si="254"/>
        <v/>
      </c>
      <c r="J1365">
        <f t="shared" si="259"/>
        <v>-1.8420025462016539E-2</v>
      </c>
      <c r="K1365">
        <f t="shared" si="255"/>
        <v>-1.3187004281953801E-2</v>
      </c>
      <c r="L1365" t="str">
        <f t="shared" si="260"/>
        <v/>
      </c>
      <c r="M1365">
        <f t="shared" si="261"/>
        <v>-1.3187004281953801E-2</v>
      </c>
      <c r="N1365">
        <f>B1365/MAX(B$2:B1365)-1</f>
        <v>-0.26117868880363482</v>
      </c>
      <c r="O1365">
        <f>C1365/MAX(C$2:C1365)-1</f>
        <v>-0.34619093539054957</v>
      </c>
      <c r="P1365">
        <f t="shared" si="262"/>
        <v>5.2467373506313031E-3</v>
      </c>
      <c r="Q1365">
        <f t="shared" si="263"/>
        <v>0.11984816374658366</v>
      </c>
    </row>
    <row r="1366" spans="1:17">
      <c r="A1366" s="1">
        <v>35762</v>
      </c>
      <c r="B1366">
        <v>1140.2</v>
      </c>
      <c r="C1366">
        <v>6.76</v>
      </c>
      <c r="D1366">
        <f t="shared" si="256"/>
        <v>1.0296645856261881E-2</v>
      </c>
      <c r="E1366">
        <f t="shared" si="252"/>
        <v>-2.9542118974315201E-3</v>
      </c>
      <c r="F1366">
        <f t="shared" si="257"/>
        <v>1.0349838726828153E-2</v>
      </c>
      <c r="G1366">
        <f t="shared" si="253"/>
        <v>-2.9498525073746729E-3</v>
      </c>
      <c r="H1366">
        <f t="shared" si="258"/>
        <v>1.0296645856261881E-2</v>
      </c>
      <c r="I1366" t="str">
        <f t="shared" si="254"/>
        <v/>
      </c>
      <c r="J1366" t="str">
        <f t="shared" si="259"/>
        <v/>
      </c>
      <c r="K1366">
        <f t="shared" si="255"/>
        <v>-2.9542118974315201E-3</v>
      </c>
      <c r="L1366">
        <f t="shared" si="260"/>
        <v>-2.9542118974315201E-3</v>
      </c>
      <c r="M1366" t="str">
        <f t="shared" si="261"/>
        <v/>
      </c>
      <c r="N1366">
        <f>B1366/MAX(B$2:B1366)-1</f>
        <v>-0.25353200738480874</v>
      </c>
      <c r="O1366">
        <f>C1366/MAX(C$2:C1366)-1</f>
        <v>-0.3481195756991321</v>
      </c>
      <c r="P1366">
        <f t="shared" si="262"/>
        <v>-1.3163451632715817E-2</v>
      </c>
      <c r="Q1366">
        <f t="shared" si="263"/>
        <v>0.12118723898494377</v>
      </c>
    </row>
    <row r="1367" spans="1:17">
      <c r="A1367" s="1">
        <v>35763</v>
      </c>
      <c r="B1367">
        <v>1139.45</v>
      </c>
      <c r="C1367">
        <v>6.82</v>
      </c>
      <c r="D1367">
        <f t="shared" si="256"/>
        <v>-6.5799576870125183E-4</v>
      </c>
      <c r="E1367">
        <f t="shared" si="252"/>
        <v>8.8365818004981639E-3</v>
      </c>
      <c r="F1367">
        <f t="shared" si="257"/>
        <v>-6.577793369584306E-4</v>
      </c>
      <c r="G1367">
        <f t="shared" si="253"/>
        <v>8.8757396449705706E-3</v>
      </c>
      <c r="H1367" t="str">
        <f t="shared" si="258"/>
        <v/>
      </c>
      <c r="I1367">
        <f t="shared" si="254"/>
        <v>8.8365818004981639E-3</v>
      </c>
      <c r="J1367">
        <f t="shared" si="259"/>
        <v>-6.5799576870125183E-4</v>
      </c>
      <c r="K1367" t="str">
        <f t="shared" si="255"/>
        <v/>
      </c>
      <c r="L1367" t="str">
        <f t="shared" si="260"/>
        <v/>
      </c>
      <c r="M1367">
        <f t="shared" si="261"/>
        <v>8.8365818004981639E-3</v>
      </c>
      <c r="N1367">
        <f>B1367/MAX(B$2:B1367)-1</f>
        <v>-0.25402301860605192</v>
      </c>
      <c r="O1367">
        <f>C1367/MAX(C$2:C1367)-1</f>
        <v>-0.34233365477338473</v>
      </c>
      <c r="P1367">
        <f t="shared" si="262"/>
        <v>9.5397940613413112E-3</v>
      </c>
      <c r="Q1367">
        <f t="shared" si="263"/>
        <v>0.11719233119050296</v>
      </c>
    </row>
    <row r="1368" spans="1:17">
      <c r="A1368" s="1">
        <v>35766</v>
      </c>
      <c r="B1368">
        <v>1129.9000000000001</v>
      </c>
      <c r="C1368">
        <v>6.75</v>
      </c>
      <c r="D1368">
        <f t="shared" si="256"/>
        <v>-8.416556613579625E-3</v>
      </c>
      <c r="E1368">
        <f t="shared" si="252"/>
        <v>-1.0316966970932267E-2</v>
      </c>
      <c r="F1368">
        <f t="shared" si="257"/>
        <v>-8.381236561498917E-3</v>
      </c>
      <c r="G1368">
        <f t="shared" si="253"/>
        <v>-1.0263929618768319E-2</v>
      </c>
      <c r="H1368" t="str">
        <f t="shared" si="258"/>
        <v/>
      </c>
      <c r="I1368" t="str">
        <f t="shared" si="254"/>
        <v/>
      </c>
      <c r="J1368">
        <f t="shared" si="259"/>
        <v>-8.416556613579625E-3</v>
      </c>
      <c r="K1368">
        <f t="shared" si="255"/>
        <v>-1.0316966970932267E-2</v>
      </c>
      <c r="L1368" t="str">
        <f t="shared" si="260"/>
        <v/>
      </c>
      <c r="M1368">
        <f t="shared" si="261"/>
        <v>-1.0316966970932267E-2</v>
      </c>
      <c r="N1368">
        <f>B1368/MAX(B$2:B1368)-1</f>
        <v>-0.26027522815654747</v>
      </c>
      <c r="O1368">
        <f>C1368/MAX(C$2:C1368)-1</f>
        <v>-0.34908389585342325</v>
      </c>
      <c r="P1368">
        <f t="shared" si="262"/>
        <v>-1.8986057209536833E-3</v>
      </c>
      <c r="Q1368">
        <f t="shared" si="263"/>
        <v>0.12185956634420365</v>
      </c>
    </row>
    <row r="1369" spans="1:17">
      <c r="A1369" s="1">
        <v>35767</v>
      </c>
      <c r="B1369">
        <v>1144.8</v>
      </c>
      <c r="C1369">
        <v>6.81</v>
      </c>
      <c r="D1369">
        <f t="shared" si="256"/>
        <v>1.3100816027040562E-2</v>
      </c>
      <c r="E1369">
        <f t="shared" si="252"/>
        <v>8.8496152769823797E-3</v>
      </c>
      <c r="F1369">
        <f t="shared" si="257"/>
        <v>1.3187007699796416E-2</v>
      </c>
      <c r="G1369">
        <f t="shared" si="253"/>
        <v>8.8888888888887241E-3</v>
      </c>
      <c r="H1369">
        <f t="shared" si="258"/>
        <v>1.3100816027040562E-2</v>
      </c>
      <c r="I1369">
        <f t="shared" si="254"/>
        <v>8.8496152769823797E-3</v>
      </c>
      <c r="J1369" t="str">
        <f t="shared" si="259"/>
        <v/>
      </c>
      <c r="K1369" t="str">
        <f t="shared" si="255"/>
        <v/>
      </c>
      <c r="L1369">
        <f t="shared" si="260"/>
        <v>8.8496152769823797E-3</v>
      </c>
      <c r="M1369" t="str">
        <f t="shared" si="261"/>
        <v/>
      </c>
      <c r="N1369">
        <f>B1369/MAX(B$2:B1369)-1</f>
        <v>-0.25052047189451776</v>
      </c>
      <c r="O1369">
        <f>C1369/MAX(C$2:C1369)-1</f>
        <v>-0.343297974927676</v>
      </c>
      <c r="P1369">
        <f t="shared" si="262"/>
        <v>-4.2421771876699488E-3</v>
      </c>
      <c r="Q1369">
        <f t="shared" si="263"/>
        <v>0.11785349958944326</v>
      </c>
    </row>
    <row r="1370" spans="1:17">
      <c r="A1370" s="1">
        <v>35768</v>
      </c>
      <c r="B1370">
        <v>1170.3499999999999</v>
      </c>
      <c r="C1370">
        <v>7.02</v>
      </c>
      <c r="D1370">
        <f t="shared" si="256"/>
        <v>2.2072900113672193E-2</v>
      </c>
      <c r="E1370">
        <f t="shared" si="252"/>
        <v>3.0371097876298769E-2</v>
      </c>
      <c r="F1370">
        <f t="shared" si="257"/>
        <v>2.2318308874912596E-2</v>
      </c>
      <c r="G1370">
        <f t="shared" si="253"/>
        <v>3.0837004405286361E-2</v>
      </c>
      <c r="H1370">
        <f t="shared" si="258"/>
        <v>2.2072900113672193E-2</v>
      </c>
      <c r="I1370">
        <f t="shared" si="254"/>
        <v>3.0371097876298769E-2</v>
      </c>
      <c r="J1370" t="str">
        <f t="shared" si="259"/>
        <v/>
      </c>
      <c r="K1370" t="str">
        <f t="shared" si="255"/>
        <v/>
      </c>
      <c r="L1370">
        <f t="shared" si="260"/>
        <v>3.0371097876298769E-2</v>
      </c>
      <c r="M1370" t="str">
        <f t="shared" si="261"/>
        <v/>
      </c>
      <c r="N1370">
        <f>B1370/MAX(B$2:B1370)-1</f>
        <v>-0.23379335629083586</v>
      </c>
      <c r="O1370">
        <f>C1370/MAX(C$2:C1370)-1</f>
        <v>-0.32304725168756021</v>
      </c>
      <c r="P1370">
        <f t="shared" si="262"/>
        <v>8.3327232393488604E-3</v>
      </c>
      <c r="Q1370">
        <f t="shared" si="263"/>
        <v>0.10435952682288588</v>
      </c>
    </row>
    <row r="1371" spans="1:17">
      <c r="A1371" s="1">
        <v>35769</v>
      </c>
      <c r="B1371">
        <v>1167.0999999999999</v>
      </c>
      <c r="C1371">
        <v>7.03</v>
      </c>
      <c r="D1371">
        <f t="shared" si="256"/>
        <v>-2.7808099376053458E-3</v>
      </c>
      <c r="E1371">
        <f t="shared" si="252"/>
        <v>1.4234877848539275E-3</v>
      </c>
      <c r="F1371">
        <f t="shared" si="257"/>
        <v>-2.7769470671166196E-3</v>
      </c>
      <c r="G1371">
        <f t="shared" si="253"/>
        <v>1.4245014245015675E-3</v>
      </c>
      <c r="H1371" t="str">
        <f t="shared" si="258"/>
        <v/>
      </c>
      <c r="I1371">
        <f t="shared" si="254"/>
        <v>1.4234877848539275E-3</v>
      </c>
      <c r="J1371">
        <f t="shared" si="259"/>
        <v>-2.7808099376053458E-3</v>
      </c>
      <c r="K1371" t="str">
        <f t="shared" si="255"/>
        <v/>
      </c>
      <c r="L1371" t="str">
        <f t="shared" si="260"/>
        <v/>
      </c>
      <c r="M1371">
        <f t="shared" si="261"/>
        <v>1.4234877848539275E-3</v>
      </c>
      <c r="N1371">
        <f>B1371/MAX(B$2:B1371)-1</f>
        <v>-0.23592107158288933</v>
      </c>
      <c r="O1371">
        <f>C1371/MAX(C$2:C1371)-1</f>
        <v>-0.32208293153326895</v>
      </c>
      <c r="P1371">
        <f t="shared" si="262"/>
        <v>4.2131481811029659E-3</v>
      </c>
      <c r="Q1371">
        <f t="shared" si="263"/>
        <v>0.10373741478506442</v>
      </c>
    </row>
    <row r="1372" spans="1:17">
      <c r="A1372" s="1">
        <v>35770</v>
      </c>
      <c r="B1372">
        <v>1158.31</v>
      </c>
      <c r="C1372">
        <v>6.96</v>
      </c>
      <c r="D1372">
        <f t="shared" si="256"/>
        <v>-7.5599931753079644E-3</v>
      </c>
      <c r="E1372">
        <f t="shared" si="252"/>
        <v>-1.0007231476245243E-2</v>
      </c>
      <c r="F1372">
        <f t="shared" si="257"/>
        <v>-7.5314883043440251E-3</v>
      </c>
      <c r="G1372">
        <f t="shared" si="253"/>
        <v>-9.957325746799417E-3</v>
      </c>
      <c r="H1372" t="str">
        <f t="shared" si="258"/>
        <v/>
      </c>
      <c r="I1372" t="str">
        <f t="shared" si="254"/>
        <v/>
      </c>
      <c r="J1372">
        <f t="shared" si="259"/>
        <v>-7.5599931753079644E-3</v>
      </c>
      <c r="K1372">
        <f t="shared" si="255"/>
        <v>-1.0007231476245243E-2</v>
      </c>
      <c r="L1372" t="str">
        <f t="shared" si="260"/>
        <v/>
      </c>
      <c r="M1372">
        <f t="shared" si="261"/>
        <v>-1.0007231476245243E-2</v>
      </c>
      <c r="N1372">
        <f>B1372/MAX(B$2:B1372)-1</f>
        <v>-0.2416757230958585</v>
      </c>
      <c r="O1372">
        <f>C1372/MAX(C$2:C1372)-1</f>
        <v>-0.32883317261330758</v>
      </c>
      <c r="P1372">
        <f t="shared" si="262"/>
        <v>-2.4442462545343213E-3</v>
      </c>
      <c r="Q1372">
        <f t="shared" si="263"/>
        <v>0.10813125541093334</v>
      </c>
    </row>
    <row r="1373" spans="1:17">
      <c r="A1373" s="1">
        <v>35773</v>
      </c>
      <c r="B1373">
        <v>1139.93</v>
      </c>
      <c r="C1373">
        <v>6.85</v>
      </c>
      <c r="D1373">
        <f t="shared" si="256"/>
        <v>-1.5995189248503284E-2</v>
      </c>
      <c r="E1373">
        <f t="shared" si="252"/>
        <v>-1.5930822072194435E-2</v>
      </c>
      <c r="F1373">
        <f t="shared" si="257"/>
        <v>-1.586794554134896E-2</v>
      </c>
      <c r="G1373">
        <f t="shared" si="253"/>
        <v>-1.5804597701149503E-2</v>
      </c>
      <c r="H1373" t="str">
        <f t="shared" si="258"/>
        <v/>
      </c>
      <c r="I1373" t="str">
        <f t="shared" si="254"/>
        <v/>
      </c>
      <c r="J1373">
        <f t="shared" si="259"/>
        <v>-1.5995189248503284E-2</v>
      </c>
      <c r="K1373">
        <f t="shared" si="255"/>
        <v>-1.5930822072194435E-2</v>
      </c>
      <c r="L1373" t="str">
        <f t="shared" si="260"/>
        <v/>
      </c>
      <c r="M1373">
        <f t="shared" si="261"/>
        <v>-1.5930822072194435E-2</v>
      </c>
      <c r="N1373">
        <f>B1373/MAX(B$2:B1373)-1</f>
        <v>-0.25370877142445625</v>
      </c>
      <c r="O1373">
        <f>C1373/MAX(C$2:C1373)-1</f>
        <v>-0.33944069431051105</v>
      </c>
      <c r="P1373">
        <f t="shared" si="262"/>
        <v>6.4369247920081918E-5</v>
      </c>
      <c r="Q1373">
        <f t="shared" si="263"/>
        <v>0.11521998495400181</v>
      </c>
    </row>
    <row r="1374" spans="1:17">
      <c r="A1374" s="1">
        <v>35774</v>
      </c>
      <c r="B1374">
        <v>1136.76</v>
      </c>
      <c r="C1374">
        <v>6.83</v>
      </c>
      <c r="D1374">
        <f t="shared" si="256"/>
        <v>-2.7847463190532606E-3</v>
      </c>
      <c r="E1374">
        <f t="shared" si="252"/>
        <v>-2.9239786914352006E-3</v>
      </c>
      <c r="F1374">
        <f t="shared" si="257"/>
        <v>-2.7808725097155929E-3</v>
      </c>
      <c r="G1374">
        <f t="shared" si="253"/>
        <v>-2.9197080291970545E-3</v>
      </c>
      <c r="H1374" t="str">
        <f t="shared" si="258"/>
        <v/>
      </c>
      <c r="I1374" t="str">
        <f t="shared" si="254"/>
        <v/>
      </c>
      <c r="J1374">
        <f t="shared" si="259"/>
        <v>-2.7847463190532606E-3</v>
      </c>
      <c r="K1374">
        <f t="shared" si="255"/>
        <v>-2.9239786914352006E-3</v>
      </c>
      <c r="L1374" t="str">
        <f t="shared" si="260"/>
        <v/>
      </c>
      <c r="M1374">
        <f t="shared" si="261"/>
        <v>-2.9239786914352006E-3</v>
      </c>
      <c r="N1374">
        <f>B1374/MAX(B$2:B1374)-1</f>
        <v>-0.25578411218624386</v>
      </c>
      <c r="O1374">
        <f>C1374/MAX(C$2:C1374)-1</f>
        <v>-0.34136933461909347</v>
      </c>
      <c r="P1374">
        <f t="shared" si="262"/>
        <v>-1.3922268000499116E-4</v>
      </c>
      <c r="Q1374">
        <f t="shared" si="263"/>
        <v>0.11653302261828261</v>
      </c>
    </row>
    <row r="1375" spans="1:17">
      <c r="A1375" s="1">
        <v>35775</v>
      </c>
      <c r="B1375">
        <v>1137.07</v>
      </c>
      <c r="C1375">
        <v>6.85</v>
      </c>
      <c r="D1375">
        <f t="shared" si="256"/>
        <v>2.7266770332039523E-4</v>
      </c>
      <c r="E1375">
        <f t="shared" si="252"/>
        <v>2.9239786914350605E-3</v>
      </c>
      <c r="F1375">
        <f t="shared" si="257"/>
        <v>2.7270488053754427E-4</v>
      </c>
      <c r="G1375">
        <f t="shared" si="253"/>
        <v>2.9282576866762611E-3</v>
      </c>
      <c r="H1375">
        <f t="shared" si="258"/>
        <v>2.7266770332039523E-4</v>
      </c>
      <c r="I1375">
        <f t="shared" si="254"/>
        <v>2.9239786914350605E-3</v>
      </c>
      <c r="J1375" t="str">
        <f t="shared" si="259"/>
        <v/>
      </c>
      <c r="K1375" t="str">
        <f t="shared" si="255"/>
        <v/>
      </c>
      <c r="L1375">
        <f t="shared" si="260"/>
        <v>2.9239786914350605E-3</v>
      </c>
      <c r="M1375" t="str">
        <f t="shared" si="261"/>
        <v/>
      </c>
      <c r="N1375">
        <f>B1375/MAX(B$2:B1375)-1</f>
        <v>-0.25558116088146343</v>
      </c>
      <c r="O1375">
        <f>C1375/MAX(C$2:C1375)-1</f>
        <v>-0.33944069431051105</v>
      </c>
      <c r="P1375">
        <f t="shared" si="262"/>
        <v>2.6548288213621429E-3</v>
      </c>
      <c r="Q1375">
        <f t="shared" si="263"/>
        <v>0.11521998495400181</v>
      </c>
    </row>
    <row r="1376" spans="1:17">
      <c r="A1376" s="1">
        <v>35776</v>
      </c>
      <c r="B1376">
        <v>1119.3800000000001</v>
      </c>
      <c r="C1376">
        <v>6.73</v>
      </c>
      <c r="D1376">
        <f t="shared" si="256"/>
        <v>-1.5679817795427452E-2</v>
      </c>
      <c r="E1376">
        <f t="shared" si="252"/>
        <v>-1.7673508617497329E-2</v>
      </c>
      <c r="F1376">
        <f t="shared" si="257"/>
        <v>-1.5557529439700124E-2</v>
      </c>
      <c r="G1376">
        <f t="shared" si="253"/>
        <v>-1.7518248175182327E-2</v>
      </c>
      <c r="H1376" t="str">
        <f t="shared" si="258"/>
        <v/>
      </c>
      <c r="I1376" t="str">
        <f t="shared" si="254"/>
        <v/>
      </c>
      <c r="J1376">
        <f t="shared" si="259"/>
        <v>-1.5679817795427452E-2</v>
      </c>
      <c r="K1376">
        <f t="shared" si="255"/>
        <v>-1.7673508617497329E-2</v>
      </c>
      <c r="L1376" t="str">
        <f t="shared" si="260"/>
        <v/>
      </c>
      <c r="M1376">
        <f t="shared" si="261"/>
        <v>-1.7673508617497329E-2</v>
      </c>
      <c r="N1376">
        <f>B1376/MAX(B$2:B1376)-1</f>
        <v>-0.26716247888651745</v>
      </c>
      <c r="O1376">
        <f>C1376/MAX(C$2:C1376)-1</f>
        <v>-0.35101253616200567</v>
      </c>
      <c r="P1376">
        <f t="shared" si="262"/>
        <v>-1.9917047406196042E-3</v>
      </c>
      <c r="Q1376">
        <f t="shared" si="263"/>
        <v>0.12320980054288334</v>
      </c>
    </row>
    <row r="1377" spans="1:17">
      <c r="A1377" s="1">
        <v>35777</v>
      </c>
      <c r="B1377">
        <v>1123.0899999999999</v>
      </c>
      <c r="C1377">
        <v>6.72</v>
      </c>
      <c r="D1377">
        <f t="shared" si="256"/>
        <v>3.3088544193820481E-3</v>
      </c>
      <c r="E1377">
        <f t="shared" si="252"/>
        <v>-1.4869891215783669E-3</v>
      </c>
      <c r="F1377">
        <f t="shared" si="257"/>
        <v>3.3143347210060625E-3</v>
      </c>
      <c r="G1377">
        <f t="shared" si="253"/>
        <v>-1.4858841010402246E-3</v>
      </c>
      <c r="H1377">
        <f t="shared" si="258"/>
        <v>3.3088544193820481E-3</v>
      </c>
      <c r="I1377" t="str">
        <f t="shared" si="254"/>
        <v/>
      </c>
      <c r="J1377" t="str">
        <f t="shared" si="259"/>
        <v/>
      </c>
      <c r="K1377">
        <f t="shared" si="255"/>
        <v>-1.4869891215783669E-3</v>
      </c>
      <c r="L1377">
        <f t="shared" si="260"/>
        <v>-1.4869891215783669E-3</v>
      </c>
      <c r="M1377" t="str">
        <f t="shared" si="261"/>
        <v/>
      </c>
      <c r="N1377">
        <f>B1377/MAX(B$2:B1377)-1</f>
        <v>-0.26473361004543494</v>
      </c>
      <c r="O1377">
        <f>C1377/MAX(C$2:C1377)-1</f>
        <v>-0.35197685631629694</v>
      </c>
      <c r="P1377">
        <f t="shared" si="262"/>
        <v>-4.7843618454640469E-3</v>
      </c>
      <c r="Q1377">
        <f t="shared" si="263"/>
        <v>0.12388770738230313</v>
      </c>
    </row>
    <row r="1378" spans="1:17">
      <c r="A1378" s="1">
        <v>35780</v>
      </c>
      <c r="B1378">
        <v>1134.3599999999999</v>
      </c>
      <c r="C1378">
        <v>6.82</v>
      </c>
      <c r="D1378">
        <f t="shared" si="256"/>
        <v>9.984800222574565E-3</v>
      </c>
      <c r="E1378">
        <f t="shared" si="252"/>
        <v>1.4771317320312723E-2</v>
      </c>
      <c r="F1378">
        <f t="shared" si="257"/>
        <v>1.0034814663116842E-2</v>
      </c>
      <c r="G1378">
        <f t="shared" si="253"/>
        <v>1.488095238095255E-2</v>
      </c>
      <c r="H1378">
        <f t="shared" si="258"/>
        <v>9.984800222574565E-3</v>
      </c>
      <c r="I1378">
        <f t="shared" si="254"/>
        <v>1.4771317320312723E-2</v>
      </c>
      <c r="J1378" t="str">
        <f t="shared" si="259"/>
        <v/>
      </c>
      <c r="K1378" t="str">
        <f t="shared" si="255"/>
        <v/>
      </c>
      <c r="L1378">
        <f t="shared" si="260"/>
        <v>1.4771317320312723E-2</v>
      </c>
      <c r="M1378" t="str">
        <f t="shared" si="261"/>
        <v/>
      </c>
      <c r="N1378">
        <f>B1378/MAX(B$2:B1378)-1</f>
        <v>-0.25735534809422189</v>
      </c>
      <c r="O1378">
        <f>C1378/MAX(C$2:C1378)-1</f>
        <v>-0.34233365477338473</v>
      </c>
      <c r="P1378">
        <f t="shared" si="262"/>
        <v>4.7979907697064395E-3</v>
      </c>
      <c r="Q1378">
        <f t="shared" si="263"/>
        <v>0.11719233119050296</v>
      </c>
    </row>
    <row r="1379" spans="1:17">
      <c r="A1379" s="1">
        <v>35781</v>
      </c>
      <c r="B1379">
        <v>1142.92</v>
      </c>
      <c r="C1379">
        <v>6.8</v>
      </c>
      <c r="D1379">
        <f t="shared" si="256"/>
        <v>7.5177758689220229E-3</v>
      </c>
      <c r="E1379">
        <f t="shared" si="252"/>
        <v>-2.936859673309825E-3</v>
      </c>
      <c r="F1379">
        <f t="shared" si="257"/>
        <v>7.5461052928524897E-3</v>
      </c>
      <c r="G1379">
        <f t="shared" si="253"/>
        <v>-2.9325513196482023E-3</v>
      </c>
      <c r="H1379">
        <f t="shared" si="258"/>
        <v>7.5177758689220229E-3</v>
      </c>
      <c r="I1379" t="str">
        <f t="shared" si="254"/>
        <v/>
      </c>
      <c r="J1379" t="str">
        <f t="shared" si="259"/>
        <v/>
      </c>
      <c r="K1379">
        <f t="shared" si="255"/>
        <v>-2.936859673309825E-3</v>
      </c>
      <c r="L1379">
        <f t="shared" si="260"/>
        <v>-2.936859673309825E-3</v>
      </c>
      <c r="M1379" t="str">
        <f t="shared" si="261"/>
        <v/>
      </c>
      <c r="N1379">
        <f>B1379/MAX(B$2:B1379)-1</f>
        <v>-0.25175127335576708</v>
      </c>
      <c r="O1379">
        <f>C1379/MAX(C$2:C1379)-1</f>
        <v>-0.34426229508196715</v>
      </c>
      <c r="P1379">
        <f t="shared" si="262"/>
        <v>-1.0400175790918231E-2</v>
      </c>
      <c r="Q1379">
        <f t="shared" si="263"/>
        <v>0.11851652781510343</v>
      </c>
    </row>
    <row r="1380" spans="1:17">
      <c r="A1380" s="1">
        <v>35782</v>
      </c>
      <c r="B1380">
        <v>1149.56</v>
      </c>
      <c r="C1380">
        <v>6.75</v>
      </c>
      <c r="D1380">
        <f t="shared" si="256"/>
        <v>5.7928693540460945E-3</v>
      </c>
      <c r="E1380">
        <f t="shared" si="252"/>
        <v>-7.3801072976225337E-3</v>
      </c>
      <c r="F1380">
        <f t="shared" si="257"/>
        <v>5.8096804675742408E-3</v>
      </c>
      <c r="G1380">
        <f t="shared" si="253"/>
        <v>-7.3529411764705621E-3</v>
      </c>
      <c r="H1380">
        <f t="shared" si="258"/>
        <v>5.7928693540460945E-3</v>
      </c>
      <c r="I1380" t="str">
        <f t="shared" si="254"/>
        <v/>
      </c>
      <c r="J1380" t="str">
        <f t="shared" si="259"/>
        <v/>
      </c>
      <c r="K1380">
        <f t="shared" si="255"/>
        <v>-7.3801072976225337E-3</v>
      </c>
      <c r="L1380">
        <f t="shared" si="260"/>
        <v>-7.3801072976225337E-3</v>
      </c>
      <c r="M1380" t="str">
        <f t="shared" si="261"/>
        <v/>
      </c>
      <c r="N1380">
        <f>B1380/MAX(B$2:B1380)-1</f>
        <v>-0.24740418734369485</v>
      </c>
      <c r="O1380">
        <f>C1380/MAX(C$2:C1380)-1</f>
        <v>-0.34908389585342325</v>
      </c>
      <c r="P1380">
        <f t="shared" si="262"/>
        <v>-1.3086592721921142E-2</v>
      </c>
      <c r="Q1380">
        <f t="shared" si="263"/>
        <v>0.12185956634420365</v>
      </c>
    </row>
    <row r="1381" spans="1:17">
      <c r="A1381" s="1">
        <v>35783</v>
      </c>
      <c r="B1381">
        <v>1139.93</v>
      </c>
      <c r="C1381">
        <v>6.73</v>
      </c>
      <c r="D1381">
        <f t="shared" si="256"/>
        <v>-8.4124034537646081E-3</v>
      </c>
      <c r="E1381">
        <f t="shared" si="252"/>
        <v>-2.9673612278020007E-3</v>
      </c>
      <c r="F1381">
        <f t="shared" si="257"/>
        <v>-8.3771182017466916E-3</v>
      </c>
      <c r="G1381">
        <f t="shared" si="253"/>
        <v>-2.962962962962945E-3</v>
      </c>
      <c r="H1381" t="str">
        <f t="shared" si="258"/>
        <v/>
      </c>
      <c r="I1381" t="str">
        <f t="shared" si="254"/>
        <v/>
      </c>
      <c r="J1381">
        <f t="shared" si="259"/>
        <v>-8.4124034537646081E-3</v>
      </c>
      <c r="K1381">
        <f t="shared" si="255"/>
        <v>-2.9673612278020007E-3</v>
      </c>
      <c r="L1381" t="str">
        <f t="shared" si="260"/>
        <v/>
      </c>
      <c r="M1381">
        <f t="shared" si="261"/>
        <v>-2.9673612278020007E-3</v>
      </c>
      <c r="N1381">
        <f>B1381/MAX(B$2:B1381)-1</f>
        <v>-0.25370877142445625</v>
      </c>
      <c r="O1381">
        <f>C1381/MAX(C$2:C1381)-1</f>
        <v>-0.35101253616200567</v>
      </c>
      <c r="P1381">
        <f t="shared" si="262"/>
        <v>5.4598934112588537E-3</v>
      </c>
      <c r="Q1381">
        <f t="shared" si="263"/>
        <v>0.12320980054288334</v>
      </c>
    </row>
    <row r="1382" spans="1:17">
      <c r="A1382" s="1">
        <v>35784</v>
      </c>
      <c r="B1382">
        <v>1144.8900000000001</v>
      </c>
      <c r="C1382">
        <v>6.74</v>
      </c>
      <c r="D1382">
        <f t="shared" si="256"/>
        <v>4.3417055098423007E-3</v>
      </c>
      <c r="E1382">
        <f t="shared" si="252"/>
        <v>1.4847812675792241E-3</v>
      </c>
      <c r="F1382">
        <f t="shared" si="257"/>
        <v>4.351144368513804E-3</v>
      </c>
      <c r="G1382">
        <f t="shared" si="253"/>
        <v>1.4858841010401136E-3</v>
      </c>
      <c r="H1382">
        <f t="shared" si="258"/>
        <v>4.3417055098423007E-3</v>
      </c>
      <c r="I1382">
        <f t="shared" si="254"/>
        <v>1.4847812675792241E-3</v>
      </c>
      <c r="J1382" t="str">
        <f t="shared" si="259"/>
        <v/>
      </c>
      <c r="K1382" t="str">
        <f t="shared" si="255"/>
        <v/>
      </c>
      <c r="L1382">
        <f t="shared" si="260"/>
        <v>1.4847812675792241E-3</v>
      </c>
      <c r="M1382" t="str">
        <f t="shared" si="261"/>
        <v/>
      </c>
      <c r="N1382">
        <f>B1382/MAX(B$2:B1382)-1</f>
        <v>-0.25046155054796848</v>
      </c>
      <c r="O1382">
        <f>C1382/MAX(C$2:C1382)-1</f>
        <v>-0.35004821600771452</v>
      </c>
      <c r="P1382">
        <f t="shared" si="262"/>
        <v>-2.8528471178028703E-3</v>
      </c>
      <c r="Q1382">
        <f t="shared" si="263"/>
        <v>0.12253375353018356</v>
      </c>
    </row>
    <row r="1383" spans="1:17">
      <c r="A1383" s="1">
        <v>35787</v>
      </c>
      <c r="B1383">
        <v>1144.6500000000001</v>
      </c>
      <c r="C1383">
        <v>6.72</v>
      </c>
      <c r="D1383">
        <f t="shared" si="256"/>
        <v>-2.0964910058711593E-4</v>
      </c>
      <c r="E1383">
        <f t="shared" si="252"/>
        <v>-2.9717703891575932E-3</v>
      </c>
      <c r="F1383">
        <f t="shared" si="257"/>
        <v>-2.0962712575012254E-4</v>
      </c>
      <c r="G1383">
        <f t="shared" si="253"/>
        <v>-2.9673590504452063E-3</v>
      </c>
      <c r="H1383" t="str">
        <f t="shared" si="258"/>
        <v/>
      </c>
      <c r="I1383" t="str">
        <f t="shared" si="254"/>
        <v/>
      </c>
      <c r="J1383">
        <f t="shared" si="259"/>
        <v>-2.0964910058711593E-4</v>
      </c>
      <c r="K1383">
        <f t="shared" si="255"/>
        <v>-2.9717703891575932E-3</v>
      </c>
      <c r="L1383" t="str">
        <f t="shared" si="260"/>
        <v/>
      </c>
      <c r="M1383">
        <f t="shared" si="261"/>
        <v>-2.9717703891575932E-3</v>
      </c>
      <c r="N1383">
        <f>B1383/MAX(B$2:B1383)-1</f>
        <v>-0.25061867413876626</v>
      </c>
      <c r="O1383">
        <f>C1383/MAX(C$2:C1383)-1</f>
        <v>-0.35197685631629694</v>
      </c>
      <c r="P1383">
        <f t="shared" si="262"/>
        <v>-2.7583101413218847E-3</v>
      </c>
      <c r="Q1383">
        <f t="shared" si="263"/>
        <v>0.12388770738230313</v>
      </c>
    </row>
    <row r="1384" spans="1:17">
      <c r="A1384" s="1">
        <v>35789</v>
      </c>
      <c r="B1384">
        <v>1149.3699999999999</v>
      </c>
      <c r="C1384">
        <v>6.71</v>
      </c>
      <c r="D1384">
        <f t="shared" si="256"/>
        <v>4.1150527550505933E-3</v>
      </c>
      <c r="E1384">
        <f t="shared" si="252"/>
        <v>-1.4892035514677455E-3</v>
      </c>
      <c r="F1384">
        <f t="shared" si="257"/>
        <v>4.1235312104135335E-3</v>
      </c>
      <c r="G1384">
        <f t="shared" si="253"/>
        <v>-1.4880952380952328E-3</v>
      </c>
      <c r="H1384">
        <f t="shared" si="258"/>
        <v>4.1150527550505933E-3</v>
      </c>
      <c r="I1384" t="str">
        <f t="shared" si="254"/>
        <v/>
      </c>
      <c r="J1384" t="str">
        <f t="shared" si="259"/>
        <v/>
      </c>
      <c r="K1384">
        <f t="shared" si="255"/>
        <v>-1.4892035514677455E-3</v>
      </c>
      <c r="L1384">
        <f t="shared" si="260"/>
        <v>-1.4892035514677455E-3</v>
      </c>
      <c r="M1384" t="str">
        <f t="shared" si="261"/>
        <v/>
      </c>
      <c r="N1384">
        <f>B1384/MAX(B$2:B1384)-1</f>
        <v>-0.24752857685307639</v>
      </c>
      <c r="O1384">
        <f>C1384/MAX(C$2:C1384)-1</f>
        <v>-0.3529411764705882</v>
      </c>
      <c r="P1384">
        <f t="shared" si="262"/>
        <v>-5.5885817572109975E-3</v>
      </c>
      <c r="Q1384">
        <f t="shared" si="263"/>
        <v>0.12456747404844289</v>
      </c>
    </row>
    <row r="1385" spans="1:17">
      <c r="A1385" s="1">
        <v>35790</v>
      </c>
      <c r="B1385">
        <v>1157.1300000000001</v>
      </c>
      <c r="C1385">
        <v>6.83</v>
      </c>
      <c r="D1385">
        <f t="shared" si="256"/>
        <v>6.7288352735743731E-3</v>
      </c>
      <c r="E1385">
        <f t="shared" si="252"/>
        <v>1.772572259910837E-2</v>
      </c>
      <c r="F1385">
        <f t="shared" si="257"/>
        <v>6.7515247483405094E-3</v>
      </c>
      <c r="G1385">
        <f t="shared" si="253"/>
        <v>1.7883755588673722E-2</v>
      </c>
      <c r="H1385">
        <f t="shared" si="258"/>
        <v>6.7288352735743731E-3</v>
      </c>
      <c r="I1385">
        <f t="shared" si="254"/>
        <v>1.772572259910837E-2</v>
      </c>
      <c r="J1385" t="str">
        <f t="shared" si="259"/>
        <v/>
      </c>
      <c r="K1385" t="str">
        <f t="shared" si="255"/>
        <v/>
      </c>
      <c r="L1385">
        <f t="shared" si="260"/>
        <v>1.772572259910837E-2</v>
      </c>
      <c r="M1385" t="str">
        <f t="shared" si="261"/>
        <v/>
      </c>
      <c r="N1385">
        <f>B1385/MAX(B$2:B1385)-1</f>
        <v>-0.24244824741728088</v>
      </c>
      <c r="O1385">
        <f>C1385/MAX(C$2:C1385)-1</f>
        <v>-0.34136933461909347</v>
      </c>
      <c r="P1385">
        <f t="shared" si="262"/>
        <v>1.1057575346723247E-2</v>
      </c>
      <c r="Q1385">
        <f t="shared" si="263"/>
        <v>0.11653302261828261</v>
      </c>
    </row>
    <row r="1386" spans="1:17">
      <c r="A1386" s="1">
        <v>35791</v>
      </c>
      <c r="B1386">
        <v>1161.02</v>
      </c>
      <c r="C1386">
        <v>6.87</v>
      </c>
      <c r="D1386">
        <f t="shared" si="256"/>
        <v>3.3561276459939189E-3</v>
      </c>
      <c r="E1386">
        <f t="shared" si="252"/>
        <v>5.8394326515593866E-3</v>
      </c>
      <c r="F1386">
        <f t="shared" si="257"/>
        <v>3.3617657480142782E-3</v>
      </c>
      <c r="G1386">
        <f t="shared" si="253"/>
        <v>5.8565153733529662E-3</v>
      </c>
      <c r="H1386">
        <f t="shared" si="258"/>
        <v>3.3561276459939189E-3</v>
      </c>
      <c r="I1386">
        <f t="shared" si="254"/>
        <v>5.8394326515593866E-3</v>
      </c>
      <c r="J1386" t="str">
        <f t="shared" si="259"/>
        <v/>
      </c>
      <c r="K1386" t="str">
        <f t="shared" si="255"/>
        <v/>
      </c>
      <c r="L1386">
        <f t="shared" si="260"/>
        <v>5.8394326515593866E-3</v>
      </c>
      <c r="M1386" t="str">
        <f t="shared" si="261"/>
        <v/>
      </c>
      <c r="N1386">
        <f>B1386/MAX(B$2:B1386)-1</f>
        <v>-0.23990153588310004</v>
      </c>
      <c r="O1386">
        <f>C1386/MAX(C$2:C1386)-1</f>
        <v>-0.33751205400192863</v>
      </c>
      <c r="P1386">
        <f t="shared" si="262"/>
        <v>2.4863909613686008E-3</v>
      </c>
      <c r="Q1386">
        <f t="shared" si="263"/>
        <v>0.11391438659660079</v>
      </c>
    </row>
    <row r="1387" spans="1:17">
      <c r="A1387" s="1">
        <v>35794</v>
      </c>
      <c r="B1387">
        <v>1148.08</v>
      </c>
      <c r="C1387">
        <v>6.91</v>
      </c>
      <c r="D1387">
        <f t="shared" si="256"/>
        <v>-1.1207947215694626E-2</v>
      </c>
      <c r="E1387">
        <f t="shared" si="252"/>
        <v>5.8055315453204963E-3</v>
      </c>
      <c r="F1387">
        <f t="shared" si="257"/>
        <v>-1.1145372172744694E-2</v>
      </c>
      <c r="G1387">
        <f t="shared" si="253"/>
        <v>5.8224163027655873E-3</v>
      </c>
      <c r="H1387" t="str">
        <f t="shared" si="258"/>
        <v/>
      </c>
      <c r="I1387">
        <f t="shared" si="254"/>
        <v>5.8055315453204963E-3</v>
      </c>
      <c r="J1387">
        <f t="shared" si="259"/>
        <v>-1.1207947215694626E-2</v>
      </c>
      <c r="K1387" t="str">
        <f t="shared" si="255"/>
        <v/>
      </c>
      <c r="L1387" t="str">
        <f t="shared" si="260"/>
        <v/>
      </c>
      <c r="M1387">
        <f t="shared" si="261"/>
        <v>5.8055315453204963E-3</v>
      </c>
      <c r="N1387">
        <f>B1387/MAX(B$2:B1387)-1</f>
        <v>-0.24837311615361457</v>
      </c>
      <c r="O1387">
        <f>C1387/MAX(C$2:C1387)-1</f>
        <v>-0.33365477338476368</v>
      </c>
      <c r="P1387">
        <f t="shared" si="262"/>
        <v>1.7159032276354402E-2</v>
      </c>
      <c r="Q1387">
        <f t="shared" si="263"/>
        <v>0.11132550780243801</v>
      </c>
    </row>
    <row r="1388" spans="1:17">
      <c r="A1388" s="1">
        <v>35796</v>
      </c>
      <c r="B1388">
        <v>1154.67</v>
      </c>
      <c r="C1388">
        <v>6.92</v>
      </c>
      <c r="D1388">
        <f t="shared" si="256"/>
        <v>5.7236069834005971E-3</v>
      </c>
      <c r="E1388">
        <f t="shared" si="252"/>
        <v>1.4461318499997134E-3</v>
      </c>
      <c r="F1388">
        <f t="shared" si="257"/>
        <v>5.7400181172044817E-3</v>
      </c>
      <c r="G1388">
        <f t="shared" si="253"/>
        <v>1.4471780028944004E-3</v>
      </c>
      <c r="H1388">
        <f t="shared" si="258"/>
        <v>5.7236069834005971E-3</v>
      </c>
      <c r="I1388">
        <f t="shared" si="254"/>
        <v>1.4461318499997134E-3</v>
      </c>
      <c r="J1388" t="str">
        <f t="shared" si="259"/>
        <v/>
      </c>
      <c r="K1388" t="str">
        <f t="shared" si="255"/>
        <v/>
      </c>
      <c r="L1388">
        <f t="shared" si="260"/>
        <v>1.4461318499997134E-3</v>
      </c>
      <c r="M1388" t="str">
        <f t="shared" si="261"/>
        <v/>
      </c>
      <c r="N1388">
        <f>B1388/MAX(B$2:B1388)-1</f>
        <v>-0.24405876422295836</v>
      </c>
      <c r="O1388">
        <f>C1388/MAX(C$2:C1388)-1</f>
        <v>-0.33269045323047253</v>
      </c>
      <c r="P1388">
        <f t="shared" si="262"/>
        <v>-4.2683397667186984E-3</v>
      </c>
      <c r="Q1388">
        <f t="shared" si="263"/>
        <v>0.11068293767069723</v>
      </c>
    </row>
    <row r="1389" spans="1:17">
      <c r="A1389" s="1">
        <v>35797</v>
      </c>
      <c r="B1389">
        <v>1165.27</v>
      </c>
      <c r="C1389">
        <v>7.03</v>
      </c>
      <c r="D1389">
        <f t="shared" si="256"/>
        <v>9.138230958255885E-3</v>
      </c>
      <c r="E1389">
        <f t="shared" si="252"/>
        <v>1.5770936192995317E-2</v>
      </c>
      <c r="F1389">
        <f t="shared" si="257"/>
        <v>9.1801120666510361E-3</v>
      </c>
      <c r="G1389">
        <f t="shared" si="253"/>
        <v>1.5895953757225412E-2</v>
      </c>
      <c r="H1389">
        <f t="shared" si="258"/>
        <v>9.138230958255885E-3</v>
      </c>
      <c r="I1389">
        <f t="shared" si="254"/>
        <v>1.5770936192995317E-2</v>
      </c>
      <c r="J1389" t="str">
        <f t="shared" si="259"/>
        <v/>
      </c>
      <c r="K1389" t="str">
        <f t="shared" si="255"/>
        <v/>
      </c>
      <c r="L1389">
        <f t="shared" si="260"/>
        <v>1.5770936192995317E-2</v>
      </c>
      <c r="M1389" t="str">
        <f t="shared" si="261"/>
        <v/>
      </c>
      <c r="N1389">
        <f>B1389/MAX(B$2:B1389)-1</f>
        <v>-0.23711913896272241</v>
      </c>
      <c r="O1389">
        <f>C1389/MAX(C$2:C1389)-1</f>
        <v>-0.32208293153326895</v>
      </c>
      <c r="P1389">
        <f t="shared" si="262"/>
        <v>6.6547503367078154E-3</v>
      </c>
      <c r="Q1389">
        <f t="shared" si="263"/>
        <v>0.10373741478506442</v>
      </c>
    </row>
    <row r="1390" spans="1:17">
      <c r="A1390" s="1">
        <v>35798</v>
      </c>
      <c r="B1390">
        <v>1172.51</v>
      </c>
      <c r="C1390">
        <v>7.03</v>
      </c>
      <c r="D1390">
        <f t="shared" si="256"/>
        <v>6.1939302643798837E-3</v>
      </c>
      <c r="E1390">
        <f t="shared" si="252"/>
        <v>0</v>
      </c>
      <c r="F1390">
        <f t="shared" si="257"/>
        <v>6.2131523166304437E-3</v>
      </c>
      <c r="G1390">
        <f t="shared" si="253"/>
        <v>0</v>
      </c>
      <c r="H1390">
        <f t="shared" si="258"/>
        <v>6.1939302643798837E-3</v>
      </c>
      <c r="I1390" t="str">
        <f t="shared" si="254"/>
        <v/>
      </c>
      <c r="J1390" t="str">
        <f t="shared" si="259"/>
        <v/>
      </c>
      <c r="K1390" t="str">
        <f t="shared" si="255"/>
        <v/>
      </c>
      <c r="L1390">
        <f t="shared" si="260"/>
        <v>0</v>
      </c>
      <c r="M1390" t="str">
        <f t="shared" si="261"/>
        <v/>
      </c>
      <c r="N1390">
        <f>B1390/MAX(B$2:B1390)-1</f>
        <v>-0.23237924397365561</v>
      </c>
      <c r="O1390">
        <f>C1390/MAX(C$2:C1390)-1</f>
        <v>-0.32208293153326895</v>
      </c>
      <c r="P1390">
        <f t="shared" si="262"/>
        <v>-6.1747874218556209E-3</v>
      </c>
      <c r="Q1390">
        <f t="shared" si="263"/>
        <v>0.10373741478506442</v>
      </c>
    </row>
    <row r="1391" spans="1:17">
      <c r="A1391" s="1">
        <v>35801</v>
      </c>
      <c r="B1391">
        <v>1164.8900000000001</v>
      </c>
      <c r="C1391">
        <v>6.98</v>
      </c>
      <c r="D1391">
        <f t="shared" si="256"/>
        <v>-6.5200881276756099E-3</v>
      </c>
      <c r="E1391">
        <f t="shared" si="252"/>
        <v>-7.137789048292406E-3</v>
      </c>
      <c r="F1391">
        <f t="shared" si="257"/>
        <v>-6.4988784743839068E-3</v>
      </c>
      <c r="G1391">
        <f t="shared" si="253"/>
        <v>-7.1123755334281391E-3</v>
      </c>
      <c r="H1391" t="str">
        <f t="shared" si="258"/>
        <v/>
      </c>
      <c r="I1391" t="str">
        <f t="shared" si="254"/>
        <v/>
      </c>
      <c r="J1391">
        <f t="shared" si="259"/>
        <v>-6.5200881276756099E-3</v>
      </c>
      <c r="K1391">
        <f t="shared" si="255"/>
        <v>-7.137789048292406E-3</v>
      </c>
      <c r="L1391" t="str">
        <f t="shared" si="260"/>
        <v/>
      </c>
      <c r="M1391">
        <f t="shared" si="261"/>
        <v>-7.137789048292406E-3</v>
      </c>
      <c r="N1391">
        <f>B1391/MAX(B$2:B1391)-1</f>
        <v>-0.2373679179814856</v>
      </c>
      <c r="O1391">
        <f>C1391/MAX(C$2:C1391)-1</f>
        <v>-0.32690453230472505</v>
      </c>
      <c r="P1391">
        <f t="shared" si="262"/>
        <v>-6.1751018267819369E-4</v>
      </c>
      <c r="Q1391">
        <f t="shared" si="263"/>
        <v>0.10686657324137103</v>
      </c>
    </row>
    <row r="1392" spans="1:17">
      <c r="A1392" s="1">
        <v>35802</v>
      </c>
      <c r="B1392">
        <v>1160.71</v>
      </c>
      <c r="C1392">
        <v>6.9</v>
      </c>
      <c r="D1392">
        <f t="shared" si="256"/>
        <v>-3.5947751129210828E-3</v>
      </c>
      <c r="E1392">
        <f t="shared" si="252"/>
        <v>-1.1527505171067383E-2</v>
      </c>
      <c r="F1392">
        <f t="shared" si="257"/>
        <v>-3.5883216441038313E-3</v>
      </c>
      <c r="G1392">
        <f t="shared" si="253"/>
        <v>-1.1461318051575908E-2</v>
      </c>
      <c r="H1392" t="str">
        <f t="shared" si="258"/>
        <v/>
      </c>
      <c r="I1392" t="str">
        <f t="shared" si="254"/>
        <v/>
      </c>
      <c r="J1392">
        <f t="shared" si="259"/>
        <v>-3.5947751129210828E-3</v>
      </c>
      <c r="K1392">
        <f t="shared" si="255"/>
        <v>-1.1527505171067383E-2</v>
      </c>
      <c r="L1392" t="str">
        <f t="shared" si="260"/>
        <v/>
      </c>
      <c r="M1392">
        <f t="shared" si="261"/>
        <v>-1.1527505171067383E-2</v>
      </c>
      <c r="N1392">
        <f>B1392/MAX(B$2:B1392)-1</f>
        <v>-0.24010448718788058</v>
      </c>
      <c r="O1392">
        <f>C1392/MAX(C$2:C1392)-1</f>
        <v>-0.33461909353905483</v>
      </c>
      <c r="P1392">
        <f t="shared" si="262"/>
        <v>-7.9013489890671362E-3</v>
      </c>
      <c r="Q1392">
        <f t="shared" si="263"/>
        <v>0.11196993776089872</v>
      </c>
    </row>
    <row r="1393" spans="1:17">
      <c r="A1393" s="1">
        <v>35803</v>
      </c>
      <c r="B1393">
        <v>1155.1400000000001</v>
      </c>
      <c r="C1393">
        <v>6.88</v>
      </c>
      <c r="D1393">
        <f t="shared" si="256"/>
        <v>-4.8103380966055846E-3</v>
      </c>
      <c r="E1393">
        <f t="shared" si="252"/>
        <v>-2.9027596579614626E-3</v>
      </c>
      <c r="F1393">
        <f t="shared" si="257"/>
        <v>-4.7987869493671953E-3</v>
      </c>
      <c r="G1393">
        <f t="shared" si="253"/>
        <v>-2.8985507246377384E-3</v>
      </c>
      <c r="H1393" t="str">
        <f t="shared" si="258"/>
        <v/>
      </c>
      <c r="I1393" t="str">
        <f t="shared" si="254"/>
        <v/>
      </c>
      <c r="J1393">
        <f t="shared" si="259"/>
        <v>-4.8103380966055846E-3</v>
      </c>
      <c r="K1393">
        <f t="shared" si="255"/>
        <v>-2.9027596579614626E-3</v>
      </c>
      <c r="L1393" t="str">
        <f t="shared" si="260"/>
        <v/>
      </c>
      <c r="M1393">
        <f t="shared" si="261"/>
        <v>-2.9027596579614626E-3</v>
      </c>
      <c r="N1393">
        <f>B1393/MAX(B$2:B1393)-1</f>
        <v>-0.243751063857646</v>
      </c>
      <c r="O1393">
        <f>C1393/MAX(C$2:C1393)-1</f>
        <v>-0.33654773384763736</v>
      </c>
      <c r="P1393">
        <f t="shared" si="262"/>
        <v>1.9093990238461256E-3</v>
      </c>
      <c r="Q1393">
        <f t="shared" si="263"/>
        <v>0.11326437715798016</v>
      </c>
    </row>
    <row r="1394" spans="1:17">
      <c r="A1394" s="1">
        <v>35804</v>
      </c>
      <c r="B1394">
        <v>1156.55</v>
      </c>
      <c r="C1394">
        <v>6.83</v>
      </c>
      <c r="D1394">
        <f t="shared" si="256"/>
        <v>1.2198869007992773E-3</v>
      </c>
      <c r="E1394">
        <f t="shared" si="252"/>
        <v>-7.2939783625536108E-3</v>
      </c>
      <c r="F1394">
        <f t="shared" si="257"/>
        <v>1.2206312654741147E-3</v>
      </c>
      <c r="G1394">
        <f t="shared" si="253"/>
        <v>-7.2674418604651292E-3</v>
      </c>
      <c r="H1394">
        <f t="shared" si="258"/>
        <v>1.2198869007992773E-3</v>
      </c>
      <c r="I1394" t="str">
        <f t="shared" si="254"/>
        <v/>
      </c>
      <c r="J1394" t="str">
        <f t="shared" si="259"/>
        <v/>
      </c>
      <c r="K1394">
        <f t="shared" si="255"/>
        <v>-7.2939783625536108E-3</v>
      </c>
      <c r="L1394">
        <f t="shared" si="260"/>
        <v>-7.2939783625536108E-3</v>
      </c>
      <c r="M1394" t="str">
        <f t="shared" si="261"/>
        <v/>
      </c>
      <c r="N1394">
        <f>B1394/MAX(B$2:B1394)-1</f>
        <v>-0.24282796276170904</v>
      </c>
      <c r="O1394">
        <f>C1394/MAX(C$2:C1394)-1</f>
        <v>-0.34136933461909347</v>
      </c>
      <c r="P1394">
        <f t="shared" si="262"/>
        <v>-8.4777249498054763E-3</v>
      </c>
      <c r="Q1394">
        <f t="shared" si="263"/>
        <v>0.11653302261828261</v>
      </c>
    </row>
    <row r="1395" spans="1:17">
      <c r="A1395" s="1">
        <v>35805</v>
      </c>
      <c r="B1395">
        <v>1145.5999999999999</v>
      </c>
      <c r="C1395">
        <v>6.84</v>
      </c>
      <c r="D1395">
        <f t="shared" si="256"/>
        <v>-9.5129184259287927E-3</v>
      </c>
      <c r="E1395">
        <f t="shared" si="252"/>
        <v>1.4630580517603152E-3</v>
      </c>
      <c r="F1395">
        <f t="shared" si="257"/>
        <v>-9.4678137564307985E-3</v>
      </c>
      <c r="G1395">
        <f t="shared" si="253"/>
        <v>1.4641288433381305E-3</v>
      </c>
      <c r="H1395" t="str">
        <f t="shared" si="258"/>
        <v/>
      </c>
      <c r="I1395">
        <f t="shared" si="254"/>
        <v>1.4630580517603152E-3</v>
      </c>
      <c r="J1395">
        <f t="shared" si="259"/>
        <v>-9.5129184259287927E-3</v>
      </c>
      <c r="K1395" t="str">
        <f t="shared" si="255"/>
        <v/>
      </c>
      <c r="L1395" t="str">
        <f t="shared" si="260"/>
        <v/>
      </c>
      <c r="M1395">
        <f t="shared" si="261"/>
        <v>1.4630580517603152E-3</v>
      </c>
      <c r="N1395">
        <f>B1395/MAX(B$2:B1395)-1</f>
        <v>-0.24999672659185845</v>
      </c>
      <c r="O1395">
        <f>C1395/MAX(C$2:C1395)-1</f>
        <v>-0.34040501446480231</v>
      </c>
      <c r="P1395">
        <f t="shared" si="262"/>
        <v>1.10364334966504E-2</v>
      </c>
      <c r="Q1395">
        <f t="shared" si="263"/>
        <v>0.11587557387278227</v>
      </c>
    </row>
    <row r="1396" spans="1:17">
      <c r="A1396" s="1">
        <v>35808</v>
      </c>
      <c r="B1396">
        <v>1138.4100000000001</v>
      </c>
      <c r="C1396">
        <v>6.74</v>
      </c>
      <c r="D1396">
        <f t="shared" si="256"/>
        <v>-6.2959652107112529E-3</v>
      </c>
      <c r="E1396">
        <f t="shared" si="252"/>
        <v>-1.4727806710243398E-2</v>
      </c>
      <c r="F1396">
        <f t="shared" si="257"/>
        <v>-6.2761871508378864E-3</v>
      </c>
      <c r="G1396">
        <f t="shared" si="253"/>
        <v>-1.4619883040935644E-2</v>
      </c>
      <c r="H1396" t="str">
        <f t="shared" si="258"/>
        <v/>
      </c>
      <c r="I1396" t="str">
        <f t="shared" si="254"/>
        <v/>
      </c>
      <c r="J1396">
        <f t="shared" si="259"/>
        <v>-6.2959652107112529E-3</v>
      </c>
      <c r="K1396">
        <f t="shared" si="255"/>
        <v>-1.4727806710243398E-2</v>
      </c>
      <c r="L1396" t="str">
        <f t="shared" si="260"/>
        <v/>
      </c>
      <c r="M1396">
        <f t="shared" si="261"/>
        <v>-1.4727806710243398E-2</v>
      </c>
      <c r="N1396">
        <f>B1396/MAX(B$2:B1396)-1</f>
        <v>-0.25470388749950901</v>
      </c>
      <c r="O1396">
        <f>C1396/MAX(C$2:C1396)-1</f>
        <v>-0.35004821600771452</v>
      </c>
      <c r="P1396">
        <f t="shared" si="262"/>
        <v>-8.3963932253722229E-3</v>
      </c>
      <c r="Q1396">
        <f t="shared" si="263"/>
        <v>0.12253375353018356</v>
      </c>
    </row>
    <row r="1397" spans="1:17">
      <c r="A1397" s="1">
        <v>35809</v>
      </c>
      <c r="B1397">
        <v>1146.19</v>
      </c>
      <c r="C1397">
        <v>6.75</v>
      </c>
      <c r="D1397">
        <f t="shared" si="256"/>
        <v>6.8108466030153319E-3</v>
      </c>
      <c r="E1397">
        <f t="shared" si="252"/>
        <v>1.4825799602226743E-3</v>
      </c>
      <c r="F1397">
        <f t="shared" si="257"/>
        <v>6.8340931650283654E-3</v>
      </c>
      <c r="G1397">
        <f t="shared" si="253"/>
        <v>1.4836795252224366E-3</v>
      </c>
      <c r="H1397">
        <f t="shared" si="258"/>
        <v>6.8108466030153319E-3</v>
      </c>
      <c r="I1397">
        <f t="shared" si="254"/>
        <v>1.4825799602226743E-3</v>
      </c>
      <c r="J1397" t="str">
        <f t="shared" si="259"/>
        <v/>
      </c>
      <c r="K1397" t="str">
        <f t="shared" si="255"/>
        <v/>
      </c>
      <c r="L1397">
        <f t="shared" si="260"/>
        <v>1.4825799602226743E-3</v>
      </c>
      <c r="M1397" t="str">
        <f t="shared" si="261"/>
        <v/>
      </c>
      <c r="N1397">
        <f>B1397/MAX(B$2:B1397)-1</f>
        <v>-0.24961046443114709</v>
      </c>
      <c r="O1397">
        <f>C1397/MAX(C$2:C1397)-1</f>
        <v>-0.34908389585342325</v>
      </c>
      <c r="P1397">
        <f t="shared" si="262"/>
        <v>-5.3140966084954666E-3</v>
      </c>
      <c r="Q1397">
        <f t="shared" si="263"/>
        <v>0.12185956634420365</v>
      </c>
    </row>
    <row r="1398" spans="1:17">
      <c r="A1398" s="1">
        <v>35810</v>
      </c>
      <c r="B1398">
        <v>1127.57</v>
      </c>
      <c r="C1398">
        <v>6.66</v>
      </c>
      <c r="D1398">
        <f t="shared" si="256"/>
        <v>-1.6378523891793405E-2</v>
      </c>
      <c r="E1398">
        <f t="shared" si="252"/>
        <v>-1.3423020332140661E-2</v>
      </c>
      <c r="F1398">
        <f t="shared" si="257"/>
        <v>-1.6245125153770412E-2</v>
      </c>
      <c r="G1398">
        <f t="shared" si="253"/>
        <v>-1.3333333333333308E-2</v>
      </c>
      <c r="H1398" t="str">
        <f t="shared" si="258"/>
        <v/>
      </c>
      <c r="I1398" t="str">
        <f t="shared" si="254"/>
        <v/>
      </c>
      <c r="J1398">
        <f t="shared" si="259"/>
        <v>-1.6378523891793405E-2</v>
      </c>
      <c r="K1398">
        <f t="shared" si="255"/>
        <v>-1.3423020332140661E-2</v>
      </c>
      <c r="L1398" t="str">
        <f t="shared" si="260"/>
        <v/>
      </c>
      <c r="M1398">
        <f t="shared" si="261"/>
        <v>-1.3423020332140661E-2</v>
      </c>
      <c r="N1398">
        <f>B1398/MAX(B$2:B1398)-1</f>
        <v>-0.26180063635054274</v>
      </c>
      <c r="O1398">
        <f>C1398/MAX(C$2:C1398)-1</f>
        <v>-0.35776277724204431</v>
      </c>
      <c r="P1398">
        <f t="shared" si="262"/>
        <v>2.9598753662005706E-3</v>
      </c>
      <c r="Q1398">
        <f t="shared" si="263"/>
        <v>0.12799420477994061</v>
      </c>
    </row>
    <row r="1399" spans="1:17">
      <c r="A1399" s="1">
        <v>35811</v>
      </c>
      <c r="B1399">
        <v>1138.8800000000001</v>
      </c>
      <c r="C1399">
        <v>6.71</v>
      </c>
      <c r="D1399">
        <f t="shared" si="256"/>
        <v>9.9804486149360268E-3</v>
      </c>
      <c r="E1399">
        <f t="shared" si="252"/>
        <v>7.4794664312926532E-3</v>
      </c>
      <c r="F1399">
        <f t="shared" si="257"/>
        <v>1.0030419397465407E-2</v>
      </c>
      <c r="G1399">
        <f t="shared" si="253"/>
        <v>7.5075075075075048E-3</v>
      </c>
      <c r="H1399">
        <f t="shared" si="258"/>
        <v>9.9804486149360268E-3</v>
      </c>
      <c r="I1399">
        <f t="shared" si="254"/>
        <v>7.4794664312926532E-3</v>
      </c>
      <c r="J1399" t="str">
        <f t="shared" si="259"/>
        <v/>
      </c>
      <c r="K1399" t="str">
        <f t="shared" si="255"/>
        <v/>
      </c>
      <c r="L1399">
        <f t="shared" si="260"/>
        <v>7.4794664312926532E-3</v>
      </c>
      <c r="M1399" t="str">
        <f t="shared" si="261"/>
        <v/>
      </c>
      <c r="N1399">
        <f>B1399/MAX(B$2:B1399)-1</f>
        <v>-0.25439618713419654</v>
      </c>
      <c r="O1399">
        <f>C1399/MAX(C$2:C1399)-1</f>
        <v>-0.3529411764705882</v>
      </c>
      <c r="P1399">
        <f t="shared" si="262"/>
        <v>-2.4978573333097609E-3</v>
      </c>
      <c r="Q1399">
        <f t="shared" si="263"/>
        <v>0.12456747404844289</v>
      </c>
    </row>
    <row r="1400" spans="1:17">
      <c r="A1400" s="1">
        <v>35812</v>
      </c>
      <c r="B1400">
        <v>1127.58</v>
      </c>
      <c r="C1400">
        <v>6.7</v>
      </c>
      <c r="D1400">
        <f t="shared" si="256"/>
        <v>-9.971580025263516E-3</v>
      </c>
      <c r="E1400">
        <f t="shared" si="252"/>
        <v>-1.4914245866700204E-3</v>
      </c>
      <c r="F1400">
        <f t="shared" si="257"/>
        <v>-9.9220286597360152E-3</v>
      </c>
      <c r="G1400">
        <f t="shared" si="253"/>
        <v>-1.4903129657227732E-3</v>
      </c>
      <c r="H1400" t="str">
        <f t="shared" si="258"/>
        <v/>
      </c>
      <c r="I1400" t="str">
        <f t="shared" si="254"/>
        <v/>
      </c>
      <c r="J1400">
        <f t="shared" si="259"/>
        <v>-9.971580025263516E-3</v>
      </c>
      <c r="K1400">
        <f t="shared" si="255"/>
        <v>-1.4914245866700204E-3</v>
      </c>
      <c r="L1400" t="str">
        <f t="shared" si="260"/>
        <v/>
      </c>
      <c r="M1400">
        <f t="shared" si="261"/>
        <v>-1.4914245866700204E-3</v>
      </c>
      <c r="N1400">
        <f>B1400/MAX(B$2:B1400)-1</f>
        <v>-0.26179408953425953</v>
      </c>
      <c r="O1400">
        <f>C1400/MAX(C$2:C1400)-1</f>
        <v>-0.35390549662487936</v>
      </c>
      <c r="P1400">
        <f t="shared" si="262"/>
        <v>8.5162138115235653E-3</v>
      </c>
      <c r="Q1400">
        <f t="shared" si="263"/>
        <v>0.1252491005413025</v>
      </c>
    </row>
    <row r="1401" spans="1:17">
      <c r="A1401" s="1">
        <v>35816</v>
      </c>
      <c r="B1401">
        <v>1119.31</v>
      </c>
      <c r="C1401">
        <v>6.64</v>
      </c>
      <c r="D1401">
        <f t="shared" si="256"/>
        <v>-7.3613192859763006E-3</v>
      </c>
      <c r="E1401">
        <f t="shared" si="252"/>
        <v>-8.9955629085779858E-3</v>
      </c>
      <c r="F1401">
        <f t="shared" si="257"/>
        <v>-7.3342911367707542E-3</v>
      </c>
      <c r="G1401">
        <f t="shared" si="253"/>
        <v>-8.9552238805971074E-3</v>
      </c>
      <c r="H1401" t="str">
        <f t="shared" si="258"/>
        <v/>
      </c>
      <c r="I1401" t="str">
        <f t="shared" si="254"/>
        <v/>
      </c>
      <c r="J1401">
        <f t="shared" si="259"/>
        <v>-7.3613192859763006E-3</v>
      </c>
      <c r="K1401">
        <f t="shared" si="255"/>
        <v>-8.9955629085779858E-3</v>
      </c>
      <c r="L1401" t="str">
        <f t="shared" si="260"/>
        <v/>
      </c>
      <c r="M1401">
        <f t="shared" si="261"/>
        <v>-8.9955629085779858E-3</v>
      </c>
      <c r="N1401">
        <f>B1401/MAX(B$2:B1401)-1</f>
        <v>-0.26720830660050021</v>
      </c>
      <c r="O1401">
        <f>C1401/MAX(C$2:C1401)-1</f>
        <v>-0.35969141755062684</v>
      </c>
      <c r="P1401">
        <f t="shared" si="262"/>
        <v>-1.6329089736388802E-3</v>
      </c>
      <c r="Q1401">
        <f t="shared" si="263"/>
        <v>0.12937791585957939</v>
      </c>
    </row>
    <row r="1402" spans="1:17">
      <c r="A1402" s="1">
        <v>35817</v>
      </c>
      <c r="B1402">
        <v>1128.18</v>
      </c>
      <c r="C1402">
        <v>6.69</v>
      </c>
      <c r="D1402">
        <f t="shared" si="256"/>
        <v>7.8932907848502255E-3</v>
      </c>
      <c r="E1402">
        <f t="shared" si="252"/>
        <v>7.5019106517946917E-3</v>
      </c>
      <c r="F1402">
        <f t="shared" si="257"/>
        <v>7.9245249305377463E-3</v>
      </c>
      <c r="G1402">
        <f t="shared" si="253"/>
        <v>7.5301204819278045E-3</v>
      </c>
      <c r="H1402">
        <f t="shared" si="258"/>
        <v>7.8932907848502255E-3</v>
      </c>
      <c r="I1402">
        <f t="shared" si="254"/>
        <v>7.5019106517946917E-3</v>
      </c>
      <c r="J1402" t="str">
        <f t="shared" si="259"/>
        <v/>
      </c>
      <c r="K1402" t="str">
        <f t="shared" si="255"/>
        <v/>
      </c>
      <c r="L1402">
        <f t="shared" si="260"/>
        <v>7.5019106517946917E-3</v>
      </c>
      <c r="M1402" t="str">
        <f t="shared" si="261"/>
        <v/>
      </c>
      <c r="N1402">
        <f>B1402/MAX(B$2:B1402)-1</f>
        <v>-0.26140128055726497</v>
      </c>
      <c r="O1402">
        <f>C1402/MAX(C$2:C1402)-1</f>
        <v>-0.35486981677917062</v>
      </c>
      <c r="P1402">
        <f t="shared" si="262"/>
        <v>-3.9130355384209281E-4</v>
      </c>
      <c r="Q1402">
        <f t="shared" si="263"/>
        <v>0.12593258686088213</v>
      </c>
    </row>
    <row r="1403" spans="1:17">
      <c r="A1403" s="1">
        <v>35818</v>
      </c>
      <c r="B1403">
        <v>1132.1500000000001</v>
      </c>
      <c r="C1403">
        <v>6.72</v>
      </c>
      <c r="D1403">
        <f t="shared" si="256"/>
        <v>3.5127650230923398E-3</v>
      </c>
      <c r="E1403">
        <f t="shared" si="252"/>
        <v>4.4742803949211069E-3</v>
      </c>
      <c r="F1403">
        <f t="shared" si="257"/>
        <v>3.5189420127994531E-3</v>
      </c>
      <c r="G1403">
        <f t="shared" si="253"/>
        <v>4.484304932735439E-3</v>
      </c>
      <c r="H1403">
        <f t="shared" si="258"/>
        <v>3.5127650230923398E-3</v>
      </c>
      <c r="I1403">
        <f t="shared" si="254"/>
        <v>4.4742803949211069E-3</v>
      </c>
      <c r="J1403" t="str">
        <f t="shared" si="259"/>
        <v/>
      </c>
      <c r="K1403" t="str">
        <f t="shared" si="255"/>
        <v/>
      </c>
      <c r="L1403">
        <f t="shared" si="260"/>
        <v>4.4742803949211069E-3</v>
      </c>
      <c r="M1403" t="str">
        <f t="shared" si="261"/>
        <v/>
      </c>
      <c r="N1403">
        <f>B1403/MAX(B$2:B1403)-1</f>
        <v>-0.25880219449281805</v>
      </c>
      <c r="O1403">
        <f>C1403/MAX(C$2:C1403)-1</f>
        <v>-0.35197685631629694</v>
      </c>
      <c r="P1403">
        <f t="shared" si="262"/>
        <v>9.6197777592488265E-4</v>
      </c>
      <c r="Q1403">
        <f t="shared" si="263"/>
        <v>0.12388770738230313</v>
      </c>
    </row>
    <row r="1404" spans="1:17">
      <c r="A1404" s="1">
        <v>35819</v>
      </c>
      <c r="B1404">
        <v>1133.28</v>
      </c>
      <c r="C1404">
        <v>6.65</v>
      </c>
      <c r="D1404">
        <f t="shared" si="256"/>
        <v>9.9760318678196371E-4</v>
      </c>
      <c r="E1404">
        <f t="shared" si="252"/>
        <v>-1.0471299867295366E-2</v>
      </c>
      <c r="F1404">
        <f t="shared" si="257"/>
        <v>9.9810095835350943E-4</v>
      </c>
      <c r="G1404">
        <f t="shared" si="253"/>
        <v>-1.041666666666663E-2</v>
      </c>
      <c r="H1404">
        <f t="shared" si="258"/>
        <v>9.9760318678196371E-4</v>
      </c>
      <c r="I1404" t="str">
        <f t="shared" si="254"/>
        <v/>
      </c>
      <c r="J1404" t="str">
        <f t="shared" si="259"/>
        <v/>
      </c>
      <c r="K1404">
        <f t="shared" si="255"/>
        <v>-1.0471299867295366E-2</v>
      </c>
      <c r="L1404">
        <f t="shared" si="260"/>
        <v>-1.0471299867295366E-2</v>
      </c>
      <c r="M1404" t="str">
        <f t="shared" si="261"/>
        <v/>
      </c>
      <c r="N1404">
        <f>B1404/MAX(B$2:B1404)-1</f>
        <v>-0.25806240425281191</v>
      </c>
      <c r="O1404">
        <f>C1404/MAX(C$2:C1404)-1</f>
        <v>-0.35872709739633546</v>
      </c>
      <c r="P1404">
        <f t="shared" si="262"/>
        <v>-1.1403385894630191E-2</v>
      </c>
      <c r="Q1404">
        <f t="shared" si="263"/>
        <v>0.12868513040639995</v>
      </c>
    </row>
    <row r="1405" spans="1:17">
      <c r="A1405" s="1">
        <v>35822</v>
      </c>
      <c r="B1405">
        <v>1133.06</v>
      </c>
      <c r="C1405">
        <v>6.69</v>
      </c>
      <c r="D1405">
        <f t="shared" si="256"/>
        <v>-1.9414562747955281E-4</v>
      </c>
      <c r="E1405">
        <f t="shared" si="252"/>
        <v>5.9970194723742657E-3</v>
      </c>
      <c r="F1405">
        <f t="shared" si="257"/>
        <v>-1.9412678243679871E-4</v>
      </c>
      <c r="G1405">
        <f t="shared" si="253"/>
        <v>6.0150375939849177E-3</v>
      </c>
      <c r="H1405" t="str">
        <f t="shared" si="258"/>
        <v/>
      </c>
      <c r="I1405">
        <f t="shared" si="254"/>
        <v>5.9970194723742657E-3</v>
      </c>
      <c r="J1405">
        <f t="shared" si="259"/>
        <v>-1.9414562747955281E-4</v>
      </c>
      <c r="K1405" t="str">
        <f t="shared" si="255"/>
        <v/>
      </c>
      <c r="L1405" t="str">
        <f t="shared" si="260"/>
        <v/>
      </c>
      <c r="M1405">
        <f t="shared" si="261"/>
        <v>5.9970194723742657E-3</v>
      </c>
      <c r="N1405">
        <f>B1405/MAX(B$2:B1405)-1</f>
        <v>-0.25820643421104317</v>
      </c>
      <c r="O1405">
        <f>C1405/MAX(C$2:C1405)-1</f>
        <v>-0.35486981677917062</v>
      </c>
      <c r="P1405">
        <f t="shared" si="262"/>
        <v>6.2103699755629016E-3</v>
      </c>
      <c r="Q1405">
        <f t="shared" si="263"/>
        <v>0.12593258686088213</v>
      </c>
    </row>
    <row r="1406" spans="1:17">
      <c r="A1406" s="1">
        <v>35823</v>
      </c>
      <c r="B1406">
        <v>1100.6400000000001</v>
      </c>
      <c r="C1406">
        <v>6.61</v>
      </c>
      <c r="D1406">
        <f t="shared" si="256"/>
        <v>-2.9030108600128716E-2</v>
      </c>
      <c r="E1406">
        <f t="shared" si="252"/>
        <v>-1.2030220276542124E-2</v>
      </c>
      <c r="F1406">
        <f t="shared" si="257"/>
        <v>-2.8612783082978654E-2</v>
      </c>
      <c r="G1406">
        <f t="shared" si="253"/>
        <v>-1.195814648729443E-2</v>
      </c>
      <c r="H1406" t="str">
        <f t="shared" si="258"/>
        <v/>
      </c>
      <c r="I1406" t="str">
        <f t="shared" si="254"/>
        <v/>
      </c>
      <c r="J1406">
        <f t="shared" si="259"/>
        <v>-2.9030108600128716E-2</v>
      </c>
      <c r="K1406">
        <f t="shared" si="255"/>
        <v>-1.2030220276542124E-2</v>
      </c>
      <c r="L1406" t="str">
        <f t="shared" si="260"/>
        <v/>
      </c>
      <c r="M1406">
        <f t="shared" si="261"/>
        <v>-1.2030220276542124E-2</v>
      </c>
      <c r="N1406">
        <f>B1406/MAX(B$2:B1406)-1</f>
        <v>-0.27943121260131198</v>
      </c>
      <c r="O1406">
        <f>C1406/MAX(C$2:C1406)-1</f>
        <v>-0.36258437801350041</v>
      </c>
      <c r="P1406">
        <f t="shared" si="262"/>
        <v>1.7145208734105521E-2</v>
      </c>
      <c r="Q1406">
        <f t="shared" si="263"/>
        <v>0.13146743117943696</v>
      </c>
    </row>
    <row r="1407" spans="1:17">
      <c r="A1407" s="1">
        <v>35824</v>
      </c>
      <c r="B1407">
        <v>1113.57</v>
      </c>
      <c r="C1407">
        <v>6.52</v>
      </c>
      <c r="D1407">
        <f t="shared" si="256"/>
        <v>1.1679241784399516E-2</v>
      </c>
      <c r="E1407">
        <f t="shared" si="252"/>
        <v>-1.3709277925033467E-2</v>
      </c>
      <c r="F1407">
        <f t="shared" si="257"/>
        <v>1.1747710423026358E-2</v>
      </c>
      <c r="G1407">
        <f t="shared" si="253"/>
        <v>-1.3615733736762614E-2</v>
      </c>
      <c r="H1407">
        <f t="shared" si="258"/>
        <v>1.1679241784399516E-2</v>
      </c>
      <c r="I1407" t="str">
        <f t="shared" si="254"/>
        <v/>
      </c>
      <c r="J1407" t="str">
        <f t="shared" si="259"/>
        <v/>
      </c>
      <c r="K1407">
        <f t="shared" si="255"/>
        <v>-1.3709277925033467E-2</v>
      </c>
      <c r="L1407">
        <f t="shared" si="260"/>
        <v>-1.3709277925033467E-2</v>
      </c>
      <c r="M1407" t="str">
        <f t="shared" si="261"/>
        <v/>
      </c>
      <c r="N1407">
        <f>B1407/MAX(B$2:B1407)-1</f>
        <v>-0.27096617914708088</v>
      </c>
      <c r="O1407">
        <f>C1407/MAX(C$2:C1407)-1</f>
        <v>-0.37126325940212146</v>
      </c>
      <c r="P1407">
        <f t="shared" si="262"/>
        <v>-2.5068941494499786E-2</v>
      </c>
      <c r="Q1407">
        <f t="shared" si="263"/>
        <v>0.13783640778188694</v>
      </c>
    </row>
    <row r="1408" spans="1:17">
      <c r="A1408" s="1">
        <v>35825</v>
      </c>
      <c r="B1408">
        <v>1130.2</v>
      </c>
      <c r="C1408">
        <v>6.59</v>
      </c>
      <c r="D1408">
        <f t="shared" si="256"/>
        <v>1.4823537633639252E-2</v>
      </c>
      <c r="E1408">
        <f t="shared" si="252"/>
        <v>1.0678972575854314E-2</v>
      </c>
      <c r="F1408">
        <f t="shared" si="257"/>
        <v>1.4933951166069548E-2</v>
      </c>
      <c r="G1408">
        <f t="shared" si="253"/>
        <v>1.0736196319018454E-2</v>
      </c>
      <c r="H1408">
        <f t="shared" si="258"/>
        <v>1.4823537633639252E-2</v>
      </c>
      <c r="I1408">
        <f t="shared" si="254"/>
        <v>1.0678972575854314E-2</v>
      </c>
      <c r="J1408" t="str">
        <f t="shared" si="259"/>
        <v/>
      </c>
      <c r="K1408" t="str">
        <f t="shared" si="255"/>
        <v/>
      </c>
      <c r="L1408">
        <f t="shared" si="260"/>
        <v>1.0678972575854314E-2</v>
      </c>
      <c r="M1408" t="str">
        <f t="shared" si="261"/>
        <v/>
      </c>
      <c r="N1408">
        <f>B1408/MAX(B$2:B1408)-1</f>
        <v>-0.26007882366805024</v>
      </c>
      <c r="O1408">
        <f>C1408/MAX(C$2:C1408)-1</f>
        <v>-0.36451301832208294</v>
      </c>
      <c r="P1408">
        <f t="shared" si="262"/>
        <v>-4.1359882012305116E-3</v>
      </c>
      <c r="Q1408">
        <f t="shared" si="263"/>
        <v>0.13286974052627518</v>
      </c>
    </row>
    <row r="1409" spans="1:17">
      <c r="A1409" s="1">
        <v>35826</v>
      </c>
      <c r="B1409">
        <v>1122.2</v>
      </c>
      <c r="C1409">
        <v>6.58</v>
      </c>
      <c r="D1409">
        <f t="shared" si="256"/>
        <v>-7.103563878871383E-3</v>
      </c>
      <c r="E1409">
        <f t="shared" si="252"/>
        <v>-1.5186031771900162E-3</v>
      </c>
      <c r="F1409">
        <f t="shared" si="257"/>
        <v>-7.0783932047425724E-3</v>
      </c>
      <c r="G1409">
        <f t="shared" si="253"/>
        <v>-1.5174506828528056E-3</v>
      </c>
      <c r="H1409" t="str">
        <f t="shared" si="258"/>
        <v/>
      </c>
      <c r="I1409" t="str">
        <f t="shared" si="254"/>
        <v/>
      </c>
      <c r="J1409">
        <f t="shared" si="259"/>
        <v>-7.103563878871383E-3</v>
      </c>
      <c r="K1409">
        <f t="shared" si="255"/>
        <v>-1.5186031771900162E-3</v>
      </c>
      <c r="L1409" t="str">
        <f t="shared" si="260"/>
        <v/>
      </c>
      <c r="M1409">
        <f t="shared" si="261"/>
        <v>-1.5186031771900162E-3</v>
      </c>
      <c r="N1409">
        <f>B1409/MAX(B$2:B1409)-1</f>
        <v>-0.26531627669464342</v>
      </c>
      <c r="O1409">
        <f>C1409/MAX(C$2:C1409)-1</f>
        <v>-0.36547733847637409</v>
      </c>
      <c r="P1409">
        <f t="shared" si="262"/>
        <v>5.6005856694347766E-3</v>
      </c>
      <c r="Q1409">
        <f t="shared" si="263"/>
        <v>0.13357368493977412</v>
      </c>
    </row>
    <row r="1410" spans="1:17">
      <c r="A1410" s="1">
        <v>35829</v>
      </c>
      <c r="B1410">
        <v>1094.44</v>
      </c>
      <c r="C1410">
        <v>6.55</v>
      </c>
      <c r="D1410">
        <f t="shared" si="256"/>
        <v>-2.5048227408907574E-2</v>
      </c>
      <c r="E1410">
        <f t="shared" si="252"/>
        <v>-4.5696956900652969E-3</v>
      </c>
      <c r="F1410">
        <f t="shared" si="257"/>
        <v>-2.4737123507396208E-2</v>
      </c>
      <c r="G1410">
        <f t="shared" si="253"/>
        <v>-4.5592705167173397E-3</v>
      </c>
      <c r="H1410" t="str">
        <f t="shared" si="258"/>
        <v/>
      </c>
      <c r="I1410" t="str">
        <f t="shared" si="254"/>
        <v/>
      </c>
      <c r="J1410">
        <f t="shared" si="259"/>
        <v>-2.5048227408907574E-2</v>
      </c>
      <c r="K1410">
        <f t="shared" si="255"/>
        <v>-4.5696956900652969E-3</v>
      </c>
      <c r="L1410" t="str">
        <f t="shared" si="260"/>
        <v/>
      </c>
      <c r="M1410">
        <f t="shared" si="261"/>
        <v>-4.5696956900652969E-3</v>
      </c>
      <c r="N1410">
        <f>B1410/MAX(B$2:B1410)-1</f>
        <v>-0.28349023869692169</v>
      </c>
      <c r="O1410">
        <f>C1410/MAX(C$2:C1410)-1</f>
        <v>-0.36837029893924778</v>
      </c>
      <c r="P1410">
        <f t="shared" si="262"/>
        <v>2.0689655555480302E-2</v>
      </c>
      <c r="Q1410">
        <f t="shared" si="263"/>
        <v>0.13569667714059078</v>
      </c>
    </row>
    <row r="1411" spans="1:17">
      <c r="A1411" s="1">
        <v>35830</v>
      </c>
      <c r="B1411">
        <v>1090.02</v>
      </c>
      <c r="C1411">
        <v>6.46</v>
      </c>
      <c r="D1411">
        <f t="shared" si="256"/>
        <v>-4.0467722292554867E-3</v>
      </c>
      <c r="E1411">
        <f t="shared" ref="E1411:E1474" si="264">LN(C1411/C1410)</f>
        <v>-1.3835731852650024E-2</v>
      </c>
      <c r="F1411">
        <f t="shared" si="257"/>
        <v>-4.0385950805892357E-3</v>
      </c>
      <c r="G1411">
        <f t="shared" ref="G1411:G1474" si="265">C1411/C1410-1</f>
        <v>-1.3740458015267132E-2</v>
      </c>
      <c r="H1411" t="str">
        <f t="shared" si="258"/>
        <v/>
      </c>
      <c r="I1411" t="str">
        <f t="shared" ref="I1411:I1474" si="266">IF(E1411&gt;0,E1411,"")</f>
        <v/>
      </c>
      <c r="J1411">
        <f t="shared" si="259"/>
        <v>-4.0467722292554867E-3</v>
      </c>
      <c r="K1411">
        <f t="shared" ref="K1411:K1474" si="267">IF(E1411&lt;0,E1411,"")</f>
        <v>-1.3835731852650024E-2</v>
      </c>
      <c r="L1411" t="str">
        <f t="shared" si="260"/>
        <v/>
      </c>
      <c r="M1411">
        <f t="shared" si="261"/>
        <v>-1.3835731852650024E-2</v>
      </c>
      <c r="N1411">
        <f>B1411/MAX(B$2:B1411)-1</f>
        <v>-0.28638393149411445</v>
      </c>
      <c r="O1411">
        <f>C1411/MAX(C$2:C1411)-1</f>
        <v>-0.37704918032786883</v>
      </c>
      <c r="P1411">
        <f t="shared" si="262"/>
        <v>-9.7412037120684358E-3</v>
      </c>
      <c r="Q1411">
        <f t="shared" si="263"/>
        <v>0.14216608438591774</v>
      </c>
    </row>
    <row r="1412" spans="1:17">
      <c r="A1412" s="1">
        <v>35831</v>
      </c>
      <c r="B1412">
        <v>1083.51</v>
      </c>
      <c r="C1412">
        <v>6.42</v>
      </c>
      <c r="D1412">
        <f t="shared" ref="D1412:D1475" si="268">LN(B1412/B1411)</f>
        <v>-5.9902733955542464E-3</v>
      </c>
      <c r="E1412">
        <f t="shared" si="264"/>
        <v>-6.2112000926406357E-3</v>
      </c>
      <c r="F1412">
        <f t="shared" ref="F1412:F1475" si="269">B1412/B1411-1</f>
        <v>-5.9723674794958104E-3</v>
      </c>
      <c r="G1412">
        <f t="shared" si="265"/>
        <v>-6.1919504643962453E-3</v>
      </c>
      <c r="H1412" t="str">
        <f t="shared" ref="H1412:H1475" si="270">IF(D1412&gt;0,D1412,"")</f>
        <v/>
      </c>
      <c r="I1412" t="str">
        <f t="shared" si="266"/>
        <v/>
      </c>
      <c r="J1412">
        <f t="shared" ref="J1412:J1475" si="271">IF(D1412&lt;0,D1412,"")</f>
        <v>-5.9902733955542464E-3</v>
      </c>
      <c r="K1412">
        <f t="shared" si="267"/>
        <v>-6.2112000926406357E-3</v>
      </c>
      <c r="L1412" t="str">
        <f t="shared" ref="L1412:L1475" si="272">IF(D1412&gt;0,E1412,"")</f>
        <v/>
      </c>
      <c r="M1412">
        <f t="shared" ref="M1412:M1475" si="273">IF(D1412&lt;0,E1412,"")</f>
        <v>-6.2112000926406357E-3</v>
      </c>
      <c r="N1412">
        <f>B1412/MAX(B$2:B1412)-1</f>
        <v>-0.29064590889450459</v>
      </c>
      <c r="O1412">
        <f>C1412/MAX(C$2:C1412)-1</f>
        <v>-0.38090646094503366</v>
      </c>
      <c r="P1412">
        <f t="shared" ref="P1412:P1475" si="274">(1+G1412)/(1+F1412)-1</f>
        <v>-2.2090229458071597E-4</v>
      </c>
      <c r="Q1412">
        <f t="shared" ref="Q1412:Q1475" si="275">O1412^2</f>
        <v>0.14508973198967046</v>
      </c>
    </row>
    <row r="1413" spans="1:17">
      <c r="A1413" s="1">
        <v>35832</v>
      </c>
      <c r="B1413">
        <v>1080.17</v>
      </c>
      <c r="C1413">
        <v>6.47</v>
      </c>
      <c r="D1413">
        <f t="shared" si="268"/>
        <v>-3.087335144727615E-3</v>
      </c>
      <c r="E1413">
        <f t="shared" si="264"/>
        <v>7.7579908109393367E-3</v>
      </c>
      <c r="F1413">
        <f t="shared" si="269"/>
        <v>-3.0825742263568268E-3</v>
      </c>
      <c r="G1413">
        <f t="shared" si="265"/>
        <v>7.7881619937694158E-3</v>
      </c>
      <c r="H1413" t="str">
        <f t="shared" si="270"/>
        <v/>
      </c>
      <c r="I1413">
        <f t="shared" si="266"/>
        <v>7.7579908109393367E-3</v>
      </c>
      <c r="J1413">
        <f t="shared" si="271"/>
        <v>-3.087335144727615E-3</v>
      </c>
      <c r="K1413" t="str">
        <f t="shared" si="267"/>
        <v/>
      </c>
      <c r="L1413" t="str">
        <f t="shared" si="272"/>
        <v/>
      </c>
      <c r="M1413">
        <f t="shared" si="273"/>
        <v>7.7579908109393367E-3</v>
      </c>
      <c r="N1413">
        <f>B1413/MAX(B$2:B1413)-1</f>
        <v>-0.29283254553310722</v>
      </c>
      <c r="O1413">
        <f>C1413/MAX(C$2:C1413)-1</f>
        <v>-0.37608486017357756</v>
      </c>
      <c r="P1413">
        <f t="shared" si="274"/>
        <v>1.0904349687427928E-2</v>
      </c>
      <c r="Q1413">
        <f t="shared" si="275"/>
        <v>0.14143982205177938</v>
      </c>
    </row>
    <row r="1414" spans="1:17">
      <c r="A1414" s="1">
        <v>35833</v>
      </c>
      <c r="B1414">
        <v>1096.22</v>
      </c>
      <c r="C1414">
        <v>6.5</v>
      </c>
      <c r="D1414">
        <f t="shared" si="268"/>
        <v>1.4749462152985195E-2</v>
      </c>
      <c r="E1414">
        <f t="shared" si="264"/>
        <v>4.6260683887822431E-3</v>
      </c>
      <c r="F1414">
        <f t="shared" si="269"/>
        <v>1.4858772230297079E-2</v>
      </c>
      <c r="G1414">
        <f t="shared" si="265"/>
        <v>4.6367851622874934E-3</v>
      </c>
      <c r="H1414">
        <f t="shared" si="270"/>
        <v>1.4749462152985195E-2</v>
      </c>
      <c r="I1414">
        <f t="shared" si="266"/>
        <v>4.6260683887822431E-3</v>
      </c>
      <c r="J1414" t="str">
        <f t="shared" si="271"/>
        <v/>
      </c>
      <c r="K1414" t="str">
        <f t="shared" si="267"/>
        <v/>
      </c>
      <c r="L1414">
        <f t="shared" si="272"/>
        <v>4.6260683887822431E-3</v>
      </c>
      <c r="M1414" t="str">
        <f t="shared" si="273"/>
        <v/>
      </c>
      <c r="N1414">
        <f>B1414/MAX(B$2:B1414)-1</f>
        <v>-0.28232490539850474</v>
      </c>
      <c r="O1414">
        <f>C1414/MAX(C$2:C1414)-1</f>
        <v>-0.37319189971070388</v>
      </c>
      <c r="P1414">
        <f t="shared" si="274"/>
        <v>-1.007232468961694E-2</v>
      </c>
      <c r="Q1414">
        <f t="shared" si="275"/>
        <v>0.13927219400968407</v>
      </c>
    </row>
    <row r="1415" spans="1:17">
      <c r="A1415" s="1">
        <v>35836</v>
      </c>
      <c r="B1415">
        <v>1111.94</v>
      </c>
      <c r="C1415">
        <v>6.59</v>
      </c>
      <c r="D1415">
        <f t="shared" si="268"/>
        <v>1.4238339228861046E-2</v>
      </c>
      <c r="E1415">
        <f t="shared" si="264"/>
        <v>1.3751171612824419E-2</v>
      </c>
      <c r="F1415">
        <f t="shared" si="269"/>
        <v>1.4340187188703002E-2</v>
      </c>
      <c r="G1415">
        <f t="shared" si="265"/>
        <v>1.3846153846153841E-2</v>
      </c>
      <c r="H1415">
        <f t="shared" si="270"/>
        <v>1.4238339228861046E-2</v>
      </c>
      <c r="I1415">
        <f t="shared" si="266"/>
        <v>1.3751171612824419E-2</v>
      </c>
      <c r="J1415" t="str">
        <f t="shared" si="271"/>
        <v/>
      </c>
      <c r="K1415" t="str">
        <f t="shared" si="267"/>
        <v/>
      </c>
      <c r="L1415">
        <f t="shared" si="272"/>
        <v>1.3751171612824419E-2</v>
      </c>
      <c r="M1415" t="str">
        <f t="shared" si="273"/>
        <v/>
      </c>
      <c r="N1415">
        <f>B1415/MAX(B$2:B1415)-1</f>
        <v>-0.2720333102012491</v>
      </c>
      <c r="O1415">
        <f>C1415/MAX(C$2:C1415)-1</f>
        <v>-0.36451301832208294</v>
      </c>
      <c r="P1415">
        <f t="shared" si="274"/>
        <v>-4.870489691612967E-4</v>
      </c>
      <c r="Q1415">
        <f t="shared" si="275"/>
        <v>0.13286974052627518</v>
      </c>
    </row>
    <row r="1416" spans="1:17">
      <c r="A1416" s="1">
        <v>35837</v>
      </c>
      <c r="B1416">
        <v>1107.5</v>
      </c>
      <c r="C1416">
        <v>6.58</v>
      </c>
      <c r="D1416">
        <f t="shared" si="268"/>
        <v>-4.0010146009823383E-3</v>
      </c>
      <c r="E1416">
        <f t="shared" si="264"/>
        <v>-1.5186031771900162E-3</v>
      </c>
      <c r="F1416">
        <f t="shared" si="269"/>
        <v>-3.9930212061802806E-3</v>
      </c>
      <c r="G1416">
        <f t="shared" si="265"/>
        <v>-1.5174506828528056E-3</v>
      </c>
      <c r="H1416" t="str">
        <f t="shared" si="270"/>
        <v/>
      </c>
      <c r="I1416" t="str">
        <f t="shared" si="266"/>
        <v/>
      </c>
      <c r="J1416">
        <f t="shared" si="271"/>
        <v>-4.0010146009823383E-3</v>
      </c>
      <c r="K1416">
        <f t="shared" si="267"/>
        <v>-1.5186031771900162E-3</v>
      </c>
      <c r="L1416" t="str">
        <f t="shared" si="272"/>
        <v/>
      </c>
      <c r="M1416">
        <f t="shared" si="273"/>
        <v>-1.5186031771900162E-3</v>
      </c>
      <c r="N1416">
        <f>B1416/MAX(B$2:B1416)-1</f>
        <v>-0.27494009663100838</v>
      </c>
      <c r="O1416">
        <f>C1416/MAX(C$2:C1416)-1</f>
        <v>-0.36547733847637409</v>
      </c>
      <c r="P1416">
        <f t="shared" si="274"/>
        <v>2.4854951582020668E-3</v>
      </c>
      <c r="Q1416">
        <f t="shared" si="275"/>
        <v>0.13357368493977412</v>
      </c>
    </row>
    <row r="1417" spans="1:17">
      <c r="A1417" s="1">
        <v>35838</v>
      </c>
      <c r="B1417">
        <v>1118.51</v>
      </c>
      <c r="C1417">
        <v>6.62</v>
      </c>
      <c r="D1417">
        <f t="shared" si="268"/>
        <v>9.8922195163004961E-3</v>
      </c>
      <c r="E1417">
        <f t="shared" si="264"/>
        <v>6.0606246116909545E-3</v>
      </c>
      <c r="F1417">
        <f t="shared" si="269"/>
        <v>9.9413092550790783E-3</v>
      </c>
      <c r="G1417">
        <f t="shared" si="265"/>
        <v>6.0790273556230456E-3</v>
      </c>
      <c r="H1417">
        <f t="shared" si="270"/>
        <v>9.8922195163004961E-3</v>
      </c>
      <c r="I1417">
        <f t="shared" si="266"/>
        <v>6.0606246116909545E-3</v>
      </c>
      <c r="J1417" t="str">
        <f t="shared" si="271"/>
        <v/>
      </c>
      <c r="K1417" t="str">
        <f t="shared" si="267"/>
        <v/>
      </c>
      <c r="L1417">
        <f t="shared" si="272"/>
        <v>6.0606246116909545E-3</v>
      </c>
      <c r="M1417" t="str">
        <f t="shared" si="273"/>
        <v/>
      </c>
      <c r="N1417">
        <f>B1417/MAX(B$2:B1417)-1</f>
        <v>-0.26773205190315952</v>
      </c>
      <c r="O1417">
        <f>C1417/MAX(C$2:C1417)-1</f>
        <v>-0.36162005785920925</v>
      </c>
      <c r="P1417">
        <f t="shared" si="274"/>
        <v>-3.8242637112296807E-3</v>
      </c>
      <c r="Q1417">
        <f t="shared" si="275"/>
        <v>0.13076906624609785</v>
      </c>
    </row>
    <row r="1418" spans="1:17">
      <c r="A1418" s="1">
        <v>35839</v>
      </c>
      <c r="B1418">
        <v>1116.48</v>
      </c>
      <c r="C1418">
        <v>6.69</v>
      </c>
      <c r="D1418">
        <f t="shared" si="268"/>
        <v>-1.8165634371818111E-3</v>
      </c>
      <c r="E1418">
        <f t="shared" si="264"/>
        <v>1.0518504191220317E-2</v>
      </c>
      <c r="F1418">
        <f t="shared" si="269"/>
        <v>-1.814914484448038E-3</v>
      </c>
      <c r="G1418">
        <f t="shared" si="265"/>
        <v>1.0574018126888296E-2</v>
      </c>
      <c r="H1418" t="str">
        <f t="shared" si="270"/>
        <v/>
      </c>
      <c r="I1418">
        <f t="shared" si="266"/>
        <v>1.0518504191220317E-2</v>
      </c>
      <c r="J1418">
        <f t="shared" si="271"/>
        <v>-1.8165634371818111E-3</v>
      </c>
      <c r="K1418" t="str">
        <f t="shared" si="267"/>
        <v/>
      </c>
      <c r="L1418" t="str">
        <f t="shared" si="272"/>
        <v/>
      </c>
      <c r="M1418">
        <f t="shared" si="273"/>
        <v>1.0518504191220317E-2</v>
      </c>
      <c r="N1418">
        <f>B1418/MAX(B$2:B1418)-1</f>
        <v>-0.26906105560865756</v>
      </c>
      <c r="O1418">
        <f>C1418/MAX(C$2:C1418)-1</f>
        <v>-0.35486981677917062</v>
      </c>
      <c r="P1418">
        <f t="shared" si="274"/>
        <v>1.241145834686308E-2</v>
      </c>
      <c r="Q1418">
        <f t="shared" si="275"/>
        <v>0.12593258686088213</v>
      </c>
    </row>
    <row r="1419" spans="1:17">
      <c r="A1419" s="1">
        <v>35840</v>
      </c>
      <c r="B1419">
        <v>1104.18</v>
      </c>
      <c r="C1419">
        <v>6.66</v>
      </c>
      <c r="D1419">
        <f t="shared" si="268"/>
        <v>-1.1077900973251099E-2</v>
      </c>
      <c r="E1419">
        <f t="shared" si="264"/>
        <v>-4.4943895878393264E-3</v>
      </c>
      <c r="F1419">
        <f t="shared" si="269"/>
        <v>-1.1016766981943205E-2</v>
      </c>
      <c r="G1419">
        <f t="shared" si="265"/>
        <v>-4.484304932735439E-3</v>
      </c>
      <c r="H1419" t="str">
        <f t="shared" si="270"/>
        <v/>
      </c>
      <c r="I1419" t="str">
        <f t="shared" si="266"/>
        <v/>
      </c>
      <c r="J1419">
        <f t="shared" si="271"/>
        <v>-1.1077900973251099E-2</v>
      </c>
      <c r="K1419">
        <f t="shared" si="267"/>
        <v>-4.4943895878393264E-3</v>
      </c>
      <c r="L1419" t="str">
        <f t="shared" si="272"/>
        <v/>
      </c>
      <c r="M1419">
        <f t="shared" si="273"/>
        <v>-4.4943895878393264E-3</v>
      </c>
      <c r="N1419">
        <f>B1419/MAX(B$2:B1419)-1</f>
        <v>-0.2771136396370445</v>
      </c>
      <c r="O1419">
        <f>C1419/MAX(C$2:C1419)-1</f>
        <v>-0.35776277724204431</v>
      </c>
      <c r="P1419">
        <f t="shared" si="274"/>
        <v>6.605230332644485E-3</v>
      </c>
      <c r="Q1419">
        <f t="shared" si="275"/>
        <v>0.12799420477994061</v>
      </c>
    </row>
    <row r="1420" spans="1:17">
      <c r="A1420" s="1">
        <v>35844</v>
      </c>
      <c r="B1420">
        <v>1083.3399999999999</v>
      </c>
      <c r="C1420">
        <v>6.49</v>
      </c>
      <c r="D1420">
        <f t="shared" si="268"/>
        <v>-1.9054116542265784E-2</v>
      </c>
      <c r="E1420">
        <f t="shared" si="264"/>
        <v>-2.5856953836299178E-2</v>
      </c>
      <c r="F1420">
        <f t="shared" si="269"/>
        <v>-1.8873734354906024E-2</v>
      </c>
      <c r="G1420">
        <f t="shared" si="265"/>
        <v>-2.5525525525525561E-2</v>
      </c>
      <c r="H1420" t="str">
        <f t="shared" si="270"/>
        <v/>
      </c>
      <c r="I1420" t="str">
        <f t="shared" si="266"/>
        <v/>
      </c>
      <c r="J1420">
        <f t="shared" si="271"/>
        <v>-1.9054116542265784E-2</v>
      </c>
      <c r="K1420">
        <f t="shared" si="267"/>
        <v>-2.5856953836299178E-2</v>
      </c>
      <c r="L1420" t="str">
        <f t="shared" si="272"/>
        <v/>
      </c>
      <c r="M1420">
        <f t="shared" si="273"/>
        <v>-2.5856953836299178E-2</v>
      </c>
      <c r="N1420">
        <f>B1420/MAX(B$2:B1420)-1</f>
        <v>-0.29075720477131983</v>
      </c>
      <c r="O1420">
        <f>C1420/MAX(C$2:C1420)-1</f>
        <v>-0.37415621986499514</v>
      </c>
      <c r="P1420">
        <f t="shared" si="274"/>
        <v>-6.7797503782511814E-3</v>
      </c>
      <c r="Q1420">
        <f t="shared" si="275"/>
        <v>0.13999287686366257</v>
      </c>
    </row>
    <row r="1421" spans="1:17">
      <c r="A1421" s="1">
        <v>35845</v>
      </c>
      <c r="B1421">
        <v>1097.98</v>
      </c>
      <c r="C1421">
        <v>6.46</v>
      </c>
      <c r="D1421">
        <f t="shared" si="268"/>
        <v>1.342326648444175E-2</v>
      </c>
      <c r="E1421">
        <f t="shared" si="264"/>
        <v>-4.633212921488143E-3</v>
      </c>
      <c r="F1421">
        <f t="shared" si="269"/>
        <v>1.3513762992227729E-2</v>
      </c>
      <c r="G1421">
        <f t="shared" si="265"/>
        <v>-4.6224961479198745E-3</v>
      </c>
      <c r="H1421">
        <f t="shared" si="270"/>
        <v>1.342326648444175E-2</v>
      </c>
      <c r="I1421" t="str">
        <f t="shared" si="266"/>
        <v/>
      </c>
      <c r="J1421" t="str">
        <f t="shared" si="271"/>
        <v/>
      </c>
      <c r="K1421">
        <f t="shared" si="267"/>
        <v>-4.633212921488143E-3</v>
      </c>
      <c r="L1421">
        <f t="shared" si="272"/>
        <v>-4.633212921488143E-3</v>
      </c>
      <c r="M1421" t="str">
        <f t="shared" si="273"/>
        <v/>
      </c>
      <c r="N1421">
        <f>B1421/MAX(B$2:B1421)-1</f>
        <v>-0.2811726657326542</v>
      </c>
      <c r="O1421">
        <f>C1421/MAX(C$2:C1421)-1</f>
        <v>-0.37704918032786883</v>
      </c>
      <c r="P1421">
        <f t="shared" si="274"/>
        <v>-1.7894437946854636E-2</v>
      </c>
      <c r="Q1421">
        <f t="shared" si="275"/>
        <v>0.14216608438591774</v>
      </c>
    </row>
    <row r="1422" spans="1:17">
      <c r="A1422" s="1">
        <v>35846</v>
      </c>
      <c r="B1422">
        <v>1080.95</v>
      </c>
      <c r="C1422">
        <v>6.5</v>
      </c>
      <c r="D1422">
        <f t="shared" si="268"/>
        <v>-1.5631843866860753E-2</v>
      </c>
      <c r="E1422">
        <f t="shared" si="264"/>
        <v>6.1728591070810161E-3</v>
      </c>
      <c r="F1422">
        <f t="shared" si="269"/>
        <v>-1.5510300734075222E-2</v>
      </c>
      <c r="G1422">
        <f t="shared" si="265"/>
        <v>6.1919504643963563E-3</v>
      </c>
      <c r="H1422" t="str">
        <f t="shared" si="270"/>
        <v/>
      </c>
      <c r="I1422">
        <f t="shared" si="266"/>
        <v>6.1728591070810161E-3</v>
      </c>
      <c r="J1422">
        <f t="shared" si="271"/>
        <v>-1.5631843866860753E-2</v>
      </c>
      <c r="K1422" t="str">
        <f t="shared" si="267"/>
        <v/>
      </c>
      <c r="L1422" t="str">
        <f t="shared" si="272"/>
        <v/>
      </c>
      <c r="M1422">
        <f t="shared" si="273"/>
        <v>6.1728591070810161E-3</v>
      </c>
      <c r="N1422">
        <f>B1422/MAX(B$2:B1422)-1</f>
        <v>-0.29232189386301444</v>
      </c>
      <c r="O1422">
        <f>C1422/MAX(C$2:C1422)-1</f>
        <v>-0.37319189971070388</v>
      </c>
      <c r="P1422">
        <f t="shared" si="274"/>
        <v>2.2044162792819177E-2</v>
      </c>
      <c r="Q1422">
        <f t="shared" si="275"/>
        <v>0.13927219400968407</v>
      </c>
    </row>
    <row r="1423" spans="1:17">
      <c r="A1423" s="1">
        <v>35847</v>
      </c>
      <c r="B1423">
        <v>1089.8399999999999</v>
      </c>
      <c r="C1423">
        <v>6.52</v>
      </c>
      <c r="D1423">
        <f t="shared" si="268"/>
        <v>8.1906123573317891E-3</v>
      </c>
      <c r="E1423">
        <f t="shared" si="264"/>
        <v>3.0721990369700588E-3</v>
      </c>
      <c r="F1423">
        <f t="shared" si="269"/>
        <v>8.2242471899716119E-3</v>
      </c>
      <c r="G1423">
        <f t="shared" si="265"/>
        <v>3.0769230769229772E-3</v>
      </c>
      <c r="H1423">
        <f t="shared" si="270"/>
        <v>8.1906123573317891E-3</v>
      </c>
      <c r="I1423">
        <f t="shared" si="266"/>
        <v>3.0721990369700588E-3</v>
      </c>
      <c r="J1423" t="str">
        <f t="shared" si="271"/>
        <v/>
      </c>
      <c r="K1423" t="str">
        <f t="shared" si="267"/>
        <v/>
      </c>
      <c r="L1423">
        <f t="shared" si="272"/>
        <v>3.0721990369700588E-3</v>
      </c>
      <c r="M1423" t="str">
        <f t="shared" si="273"/>
        <v/>
      </c>
      <c r="N1423">
        <f>B1423/MAX(B$2:B1423)-1</f>
        <v>-0.28650177418721279</v>
      </c>
      <c r="O1423">
        <f>C1423/MAX(C$2:C1423)-1</f>
        <v>-0.37126325940212146</v>
      </c>
      <c r="P1423">
        <f t="shared" si="274"/>
        <v>-5.1053365631651415E-3</v>
      </c>
      <c r="Q1423">
        <f t="shared" si="275"/>
        <v>0.13783640778188694</v>
      </c>
    </row>
    <row r="1424" spans="1:17">
      <c r="A1424" s="1">
        <v>35850</v>
      </c>
      <c r="B1424">
        <v>1109.43</v>
      </c>
      <c r="C1424">
        <v>6.57</v>
      </c>
      <c r="D1424">
        <f t="shared" si="268"/>
        <v>1.7815473441842273E-2</v>
      </c>
      <c r="E1424">
        <f t="shared" si="264"/>
        <v>7.6394565579576256E-3</v>
      </c>
      <c r="F1424">
        <f t="shared" si="269"/>
        <v>1.7975115613301229E-2</v>
      </c>
      <c r="G1424">
        <f t="shared" si="265"/>
        <v>7.6687116564417845E-3</v>
      </c>
      <c r="H1424">
        <f t="shared" si="270"/>
        <v>1.7815473441842273E-2</v>
      </c>
      <c r="I1424">
        <f t="shared" si="266"/>
        <v>7.6394565579576256E-3</v>
      </c>
      <c r="J1424" t="str">
        <f t="shared" si="271"/>
        <v/>
      </c>
      <c r="K1424" t="str">
        <f t="shared" si="267"/>
        <v/>
      </c>
      <c r="L1424">
        <f t="shared" si="272"/>
        <v>7.6394565579576256E-3</v>
      </c>
      <c r="M1424" t="str">
        <f t="shared" si="273"/>
        <v/>
      </c>
      <c r="N1424">
        <f>B1424/MAX(B$2:B1424)-1</f>
        <v>-0.27367656108834271</v>
      </c>
      <c r="O1424">
        <f>C1424/MAX(C$2:C1424)-1</f>
        <v>-0.36644165863066536</v>
      </c>
      <c r="P1424">
        <f t="shared" si="274"/>
        <v>-1.0124416401524838E-2</v>
      </c>
      <c r="Q1424">
        <f t="shared" si="275"/>
        <v>0.13427948917999308</v>
      </c>
    </row>
    <row r="1425" spans="1:17">
      <c r="A1425" s="1">
        <v>35851</v>
      </c>
      <c r="B1425">
        <v>1109.3800000000001</v>
      </c>
      <c r="C1425">
        <v>6.56</v>
      </c>
      <c r="D1425">
        <f t="shared" si="268"/>
        <v>-4.5069203769935507E-5</v>
      </c>
      <c r="E1425">
        <f t="shared" si="264"/>
        <v>-1.5232295405215258E-3</v>
      </c>
      <c r="F1425">
        <f t="shared" si="269"/>
        <v>-4.5068188168628787E-5</v>
      </c>
      <c r="G1425">
        <f t="shared" si="265"/>
        <v>-1.5220700152207556E-3</v>
      </c>
      <c r="H1425" t="str">
        <f t="shared" si="270"/>
        <v/>
      </c>
      <c r="I1425" t="str">
        <f t="shared" si="266"/>
        <v/>
      </c>
      <c r="J1425">
        <f t="shared" si="271"/>
        <v>-4.5069203769935507E-5</v>
      </c>
      <c r="K1425">
        <f t="shared" si="267"/>
        <v>-1.5232295405215258E-3</v>
      </c>
      <c r="L1425" t="str">
        <f t="shared" si="272"/>
        <v/>
      </c>
      <c r="M1425">
        <f t="shared" si="273"/>
        <v>-1.5232295405215258E-3</v>
      </c>
      <c r="N1425">
        <f>B1425/MAX(B$2:B1425)-1</f>
        <v>-0.27370929516975884</v>
      </c>
      <c r="O1425">
        <f>C1425/MAX(C$2:C1425)-1</f>
        <v>-0.36740597878495662</v>
      </c>
      <c r="P1425">
        <f t="shared" si="274"/>
        <v>-1.4770683958484909E-3</v>
      </c>
      <c r="Q1425">
        <f t="shared" si="275"/>
        <v>0.134987153246932</v>
      </c>
    </row>
    <row r="1426" spans="1:17">
      <c r="A1426" s="1">
        <v>35852</v>
      </c>
      <c r="B1426">
        <v>1109.8900000000001</v>
      </c>
      <c r="C1426">
        <v>6.64</v>
      </c>
      <c r="D1426">
        <f t="shared" si="268"/>
        <v>4.5961060076300369E-4</v>
      </c>
      <c r="E1426">
        <f t="shared" si="264"/>
        <v>1.212136053234482E-2</v>
      </c>
      <c r="F1426">
        <f t="shared" si="269"/>
        <v>4.5971623789853311E-4</v>
      </c>
      <c r="G1426">
        <f t="shared" si="265"/>
        <v>1.2195121951219523E-2</v>
      </c>
      <c r="H1426">
        <f t="shared" si="270"/>
        <v>4.5961060076300369E-4</v>
      </c>
      <c r="I1426">
        <f t="shared" si="266"/>
        <v>1.212136053234482E-2</v>
      </c>
      <c r="J1426" t="str">
        <f t="shared" si="271"/>
        <v/>
      </c>
      <c r="K1426" t="str">
        <f t="shared" si="267"/>
        <v/>
      </c>
      <c r="L1426">
        <f t="shared" si="272"/>
        <v>1.212136053234482E-2</v>
      </c>
      <c r="M1426" t="str">
        <f t="shared" si="273"/>
        <v/>
      </c>
      <c r="N1426">
        <f>B1426/MAX(B$2:B1426)-1</f>
        <v>-0.27337540753931355</v>
      </c>
      <c r="O1426">
        <f>C1426/MAX(C$2:C1426)-1</f>
        <v>-0.35969141755062684</v>
      </c>
      <c r="P1426">
        <f t="shared" si="274"/>
        <v>1.1730013235765835E-2</v>
      </c>
      <c r="Q1426">
        <f t="shared" si="275"/>
        <v>0.12937791585957939</v>
      </c>
    </row>
    <row r="1427" spans="1:17">
      <c r="A1427" s="1">
        <v>35853</v>
      </c>
      <c r="B1427">
        <v>1106.73</v>
      </c>
      <c r="C1427">
        <v>6.65</v>
      </c>
      <c r="D1427">
        <f t="shared" si="268"/>
        <v>-2.8511897760654147E-3</v>
      </c>
      <c r="E1427">
        <f t="shared" si="264"/>
        <v>1.5048911794203067E-3</v>
      </c>
      <c r="F1427">
        <f t="shared" si="269"/>
        <v>-2.8471289947653577E-3</v>
      </c>
      <c r="G1427">
        <f t="shared" si="265"/>
        <v>1.5060240963855609E-3</v>
      </c>
      <c r="H1427" t="str">
        <f t="shared" si="270"/>
        <v/>
      </c>
      <c r="I1427">
        <f t="shared" si="266"/>
        <v>1.5048911794203067E-3</v>
      </c>
      <c r="J1427">
        <f t="shared" si="271"/>
        <v>-2.8511897760654147E-3</v>
      </c>
      <c r="K1427" t="str">
        <f t="shared" si="267"/>
        <v/>
      </c>
      <c r="L1427" t="str">
        <f t="shared" si="272"/>
        <v/>
      </c>
      <c r="M1427">
        <f t="shared" si="273"/>
        <v>1.5048911794203067E-3</v>
      </c>
      <c r="N1427">
        <f>B1427/MAX(B$2:B1427)-1</f>
        <v>-0.27544420148481796</v>
      </c>
      <c r="O1427">
        <f>C1427/MAX(C$2:C1427)-1</f>
        <v>-0.35872709739633546</v>
      </c>
      <c r="P1427">
        <f t="shared" si="274"/>
        <v>4.3655824675734589E-3</v>
      </c>
      <c r="Q1427">
        <f t="shared" si="275"/>
        <v>0.12868513040639995</v>
      </c>
    </row>
    <row r="1428" spans="1:17">
      <c r="A1428" s="1">
        <v>35854</v>
      </c>
      <c r="B1428">
        <v>1131.78</v>
      </c>
      <c r="C1428">
        <v>6.75</v>
      </c>
      <c r="D1428">
        <f t="shared" si="268"/>
        <v>2.2381893065112853E-2</v>
      </c>
      <c r="E1428">
        <f t="shared" si="264"/>
        <v>1.4925650216675574E-2</v>
      </c>
      <c r="F1428">
        <f t="shared" si="269"/>
        <v>2.2634246835271377E-2</v>
      </c>
      <c r="G1428">
        <f t="shared" si="265"/>
        <v>1.5037593984962294E-2</v>
      </c>
      <c r="H1428">
        <f t="shared" si="270"/>
        <v>2.2381893065112853E-2</v>
      </c>
      <c r="I1428">
        <f t="shared" si="266"/>
        <v>1.4925650216675574E-2</v>
      </c>
      <c r="J1428" t="str">
        <f t="shared" si="271"/>
        <v/>
      </c>
      <c r="K1428" t="str">
        <f t="shared" si="267"/>
        <v/>
      </c>
      <c r="L1428">
        <f t="shared" si="272"/>
        <v>1.4925650216675574E-2</v>
      </c>
      <c r="M1428" t="str">
        <f t="shared" si="273"/>
        <v/>
      </c>
      <c r="N1428">
        <f>B1428/MAX(B$2:B1428)-1</f>
        <v>-0.25904442669529815</v>
      </c>
      <c r="O1428">
        <f>C1428/MAX(C$2:C1428)-1</f>
        <v>-0.34908389585342325</v>
      </c>
      <c r="P1428">
        <f t="shared" si="274"/>
        <v>-7.4285140301317831E-3</v>
      </c>
      <c r="Q1428">
        <f t="shared" si="275"/>
        <v>0.12185956634420365</v>
      </c>
    </row>
    <row r="1429" spans="1:17">
      <c r="A1429" s="1">
        <v>35857</v>
      </c>
      <c r="B1429">
        <v>1153.8399999999999</v>
      </c>
      <c r="C1429">
        <v>6.95</v>
      </c>
      <c r="D1429">
        <f t="shared" si="268"/>
        <v>1.930389568956652E-2</v>
      </c>
      <c r="E1429">
        <f t="shared" si="264"/>
        <v>2.919915469226235E-2</v>
      </c>
      <c r="F1429">
        <f t="shared" si="269"/>
        <v>1.9491420594108355E-2</v>
      </c>
      <c r="G1429">
        <f t="shared" si="265"/>
        <v>2.9629629629629672E-2</v>
      </c>
      <c r="H1429">
        <f t="shared" si="270"/>
        <v>1.930389568956652E-2</v>
      </c>
      <c r="I1429">
        <f t="shared" si="266"/>
        <v>2.919915469226235E-2</v>
      </c>
      <c r="J1429" t="str">
        <f t="shared" si="271"/>
        <v/>
      </c>
      <c r="K1429" t="str">
        <f t="shared" si="267"/>
        <v/>
      </c>
      <c r="L1429">
        <f t="shared" si="272"/>
        <v>2.919915469226235E-2</v>
      </c>
      <c r="M1429" t="str">
        <f t="shared" si="273"/>
        <v/>
      </c>
      <c r="N1429">
        <f>B1429/MAX(B$2:B1429)-1</f>
        <v>-0.2446021499744675</v>
      </c>
      <c r="O1429">
        <f>C1429/MAX(C$2:C1429)-1</f>
        <v>-0.32979749276759873</v>
      </c>
      <c r="P1429">
        <f t="shared" si="274"/>
        <v>9.944378962613909E-3</v>
      </c>
      <c r="Q1429">
        <f t="shared" si="275"/>
        <v>0.10876638623579434</v>
      </c>
    </row>
    <row r="1430" spans="1:17">
      <c r="A1430" s="1">
        <v>35858</v>
      </c>
      <c r="B1430">
        <v>1146.1400000000001</v>
      </c>
      <c r="C1430">
        <v>6.9</v>
      </c>
      <c r="D1430">
        <f t="shared" si="268"/>
        <v>-6.6957354131238671E-3</v>
      </c>
      <c r="E1430">
        <f t="shared" si="264"/>
        <v>-7.2202479734870201E-3</v>
      </c>
      <c r="F1430">
        <f t="shared" si="269"/>
        <v>-6.6733689246341044E-3</v>
      </c>
      <c r="G1430">
        <f t="shared" si="265"/>
        <v>-7.194244604316502E-3</v>
      </c>
      <c r="H1430" t="str">
        <f t="shared" si="270"/>
        <v/>
      </c>
      <c r="I1430" t="str">
        <f t="shared" si="266"/>
        <v/>
      </c>
      <c r="J1430">
        <f t="shared" si="271"/>
        <v>-6.6957354131238671E-3</v>
      </c>
      <c r="K1430">
        <f t="shared" si="267"/>
        <v>-7.2202479734870201E-3</v>
      </c>
      <c r="L1430" t="str">
        <f t="shared" si="272"/>
        <v/>
      </c>
      <c r="M1430">
        <f t="shared" si="273"/>
        <v>-7.2202479734870201E-3</v>
      </c>
      <c r="N1430">
        <f>B1430/MAX(B$2:B1430)-1</f>
        <v>-0.24964319851256334</v>
      </c>
      <c r="O1430">
        <f>C1430/MAX(C$2:C1430)-1</f>
        <v>-0.33461909353905483</v>
      </c>
      <c r="P1430">
        <f t="shared" si="274"/>
        <v>-5.2437502769708821E-4</v>
      </c>
      <c r="Q1430">
        <f t="shared" si="275"/>
        <v>0.11196993776089872</v>
      </c>
    </row>
    <row r="1431" spans="1:17">
      <c r="A1431" s="1">
        <v>35859</v>
      </c>
      <c r="B1431">
        <v>1162.77</v>
      </c>
      <c r="C1431">
        <v>6.98</v>
      </c>
      <c r="D1431">
        <f t="shared" si="268"/>
        <v>1.4405314696168034E-2</v>
      </c>
      <c r="E1431">
        <f t="shared" si="264"/>
        <v>1.1527505171067414E-2</v>
      </c>
      <c r="F1431">
        <f t="shared" si="269"/>
        <v>1.450957125656549E-2</v>
      </c>
      <c r="G1431">
        <f t="shared" si="265"/>
        <v>1.1594202898550732E-2</v>
      </c>
      <c r="H1431">
        <f t="shared" si="270"/>
        <v>1.4405314696168034E-2</v>
      </c>
      <c r="I1431">
        <f t="shared" si="266"/>
        <v>1.1527505171067414E-2</v>
      </c>
      <c r="J1431" t="str">
        <f t="shared" si="271"/>
        <v/>
      </c>
      <c r="K1431" t="str">
        <f t="shared" si="267"/>
        <v/>
      </c>
      <c r="L1431">
        <f t="shared" si="272"/>
        <v>1.1527505171067414E-2</v>
      </c>
      <c r="M1431" t="str">
        <f t="shared" si="273"/>
        <v/>
      </c>
      <c r="N1431">
        <f>B1431/MAX(B$2:B1431)-1</f>
        <v>-0.23875584303353281</v>
      </c>
      <c r="O1431">
        <f>C1431/MAX(C$2:C1431)-1</f>
        <v>-0.32690453230472505</v>
      </c>
      <c r="P1431">
        <f t="shared" si="274"/>
        <v>-2.8736726006476365E-3</v>
      </c>
      <c r="Q1431">
        <f t="shared" si="275"/>
        <v>0.10686657324137103</v>
      </c>
    </row>
    <row r="1432" spans="1:17">
      <c r="A1432" s="1">
        <v>35860</v>
      </c>
      <c r="B1432">
        <v>1157.54</v>
      </c>
      <c r="C1432">
        <v>7.07</v>
      </c>
      <c r="D1432">
        <f t="shared" si="268"/>
        <v>-4.5080259595760451E-3</v>
      </c>
      <c r="E1432">
        <f t="shared" si="264"/>
        <v>1.2811563134200368E-2</v>
      </c>
      <c r="F1432">
        <f t="shared" si="269"/>
        <v>-4.4978800622651471E-3</v>
      </c>
      <c r="G1432">
        <f t="shared" si="265"/>
        <v>1.2893982808023008E-2</v>
      </c>
      <c r="H1432" t="str">
        <f t="shared" si="270"/>
        <v/>
      </c>
      <c r="I1432">
        <f t="shared" si="266"/>
        <v>1.2811563134200368E-2</v>
      </c>
      <c r="J1432">
        <f t="shared" si="271"/>
        <v>-4.5080259595760451E-3</v>
      </c>
      <c r="K1432" t="str">
        <f t="shared" si="267"/>
        <v/>
      </c>
      <c r="L1432" t="str">
        <f t="shared" si="272"/>
        <v/>
      </c>
      <c r="M1432">
        <f t="shared" si="273"/>
        <v>1.2811563134200368E-2</v>
      </c>
      <c r="N1432">
        <f>B1432/MAX(B$2:B1432)-1</f>
        <v>-0.24217982794966808</v>
      </c>
      <c r="O1432">
        <f>C1432/MAX(C$2:C1432)-1</f>
        <v>-0.31822565091610411</v>
      </c>
      <c r="P1432">
        <f t="shared" si="274"/>
        <v>1.7470442826757582E-2</v>
      </c>
      <c r="Q1432">
        <f t="shared" si="275"/>
        <v>0.10126756490097816</v>
      </c>
    </row>
    <row r="1433" spans="1:17">
      <c r="A1433" s="1">
        <v>35861</v>
      </c>
      <c r="B1433">
        <v>1164.31</v>
      </c>
      <c r="C1433">
        <v>7.08</v>
      </c>
      <c r="D1433">
        <f t="shared" si="268"/>
        <v>5.8315732590339649E-3</v>
      </c>
      <c r="E1433">
        <f t="shared" si="264"/>
        <v>1.4134277971469427E-3</v>
      </c>
      <c r="F1433">
        <f t="shared" si="269"/>
        <v>5.8486099832402161E-3</v>
      </c>
      <c r="G1433">
        <f t="shared" si="265"/>
        <v>1.4144271570013522E-3</v>
      </c>
      <c r="H1433">
        <f t="shared" si="270"/>
        <v>5.8315732590339649E-3</v>
      </c>
      <c r="I1433">
        <f t="shared" si="266"/>
        <v>1.4134277971469427E-3</v>
      </c>
      <c r="J1433" t="str">
        <f t="shared" si="271"/>
        <v/>
      </c>
      <c r="K1433" t="str">
        <f t="shared" si="267"/>
        <v/>
      </c>
      <c r="L1433">
        <f t="shared" si="272"/>
        <v>1.4134277971469427E-3</v>
      </c>
      <c r="M1433" t="str">
        <f t="shared" si="273"/>
        <v/>
      </c>
      <c r="N1433">
        <f>B1433/MAX(B$2:B1433)-1</f>
        <v>-0.23774763332591364</v>
      </c>
      <c r="O1433">
        <f>C1433/MAX(C$2:C1433)-1</f>
        <v>-0.31726133076181284</v>
      </c>
      <c r="P1433">
        <f t="shared" si="274"/>
        <v>-4.4083998150703518E-3</v>
      </c>
      <c r="Q1433">
        <f t="shared" si="275"/>
        <v>0.10065475199675641</v>
      </c>
    </row>
    <row r="1434" spans="1:17">
      <c r="A1434" s="1">
        <v>35864</v>
      </c>
      <c r="B1434">
        <v>1168.26</v>
      </c>
      <c r="C1434">
        <v>7.1</v>
      </c>
      <c r="D1434">
        <f t="shared" si="268"/>
        <v>3.3868254978277877E-3</v>
      </c>
      <c r="E1434">
        <f t="shared" si="264"/>
        <v>2.8208763416412634E-3</v>
      </c>
      <c r="F1434">
        <f t="shared" si="269"/>
        <v>3.3925672716028643E-3</v>
      </c>
      <c r="G1434">
        <f t="shared" si="265"/>
        <v>2.8248587570620654E-3</v>
      </c>
      <c r="H1434">
        <f t="shared" si="270"/>
        <v>3.3868254978277877E-3</v>
      </c>
      <c r="I1434">
        <f t="shared" si="266"/>
        <v>2.8208763416412634E-3</v>
      </c>
      <c r="J1434" t="str">
        <f t="shared" si="271"/>
        <v/>
      </c>
      <c r="K1434" t="str">
        <f t="shared" si="267"/>
        <v/>
      </c>
      <c r="L1434">
        <f t="shared" si="272"/>
        <v>2.8208763416412634E-3</v>
      </c>
      <c r="M1434" t="str">
        <f t="shared" si="273"/>
        <v/>
      </c>
      <c r="N1434">
        <f>B1434/MAX(B$2:B1434)-1</f>
        <v>-0.23516164089403324</v>
      </c>
      <c r="O1434">
        <f>C1434/MAX(C$2:C1434)-1</f>
        <v>-0.31533269045323042</v>
      </c>
      <c r="P1434">
        <f t="shared" si="274"/>
        <v>-5.6578903717063866E-4</v>
      </c>
      <c r="Q1434">
        <f t="shared" si="275"/>
        <v>9.9434705668472845E-2</v>
      </c>
    </row>
    <row r="1435" spans="1:17">
      <c r="A1435" s="1">
        <v>35865</v>
      </c>
      <c r="B1435">
        <v>1165.58</v>
      </c>
      <c r="C1435">
        <v>6.98</v>
      </c>
      <c r="D1435">
        <f t="shared" si="268"/>
        <v>-2.2966451667546166E-3</v>
      </c>
      <c r="E1435">
        <f t="shared" si="264"/>
        <v>-1.7045867272988496E-2</v>
      </c>
      <c r="F1435">
        <f t="shared" si="269"/>
        <v>-2.2940098950576804E-3</v>
      </c>
      <c r="G1435">
        <f t="shared" si="265"/>
        <v>-1.6901408450704092E-2</v>
      </c>
      <c r="H1435" t="str">
        <f t="shared" si="270"/>
        <v/>
      </c>
      <c r="I1435" t="str">
        <f t="shared" si="266"/>
        <v/>
      </c>
      <c r="J1435">
        <f t="shared" si="271"/>
        <v>-2.2966451667546166E-3</v>
      </c>
      <c r="K1435">
        <f t="shared" si="267"/>
        <v>-1.7045867272988496E-2</v>
      </c>
      <c r="L1435" t="str">
        <f t="shared" si="272"/>
        <v/>
      </c>
      <c r="M1435">
        <f t="shared" si="273"/>
        <v>-1.7045867272988496E-2</v>
      </c>
      <c r="N1435">
        <f>B1435/MAX(B$2:B1435)-1</f>
        <v>-0.23691618765794198</v>
      </c>
      <c r="O1435">
        <f>C1435/MAX(C$2:C1435)-1</f>
        <v>-0.32690453230472505</v>
      </c>
      <c r="P1435">
        <f t="shared" si="274"/>
        <v>-1.4640985120385919E-2</v>
      </c>
      <c r="Q1435">
        <f t="shared" si="275"/>
        <v>0.10686657324137103</v>
      </c>
    </row>
    <row r="1436" spans="1:17">
      <c r="A1436" s="1">
        <v>35866</v>
      </c>
      <c r="B1436">
        <v>1154.0899999999999</v>
      </c>
      <c r="C1436">
        <v>6.96</v>
      </c>
      <c r="D1436">
        <f t="shared" si="268"/>
        <v>-9.9066625604296975E-3</v>
      </c>
      <c r="E1436">
        <f t="shared" si="264"/>
        <v>-2.8694424279529316E-3</v>
      </c>
      <c r="F1436">
        <f t="shared" si="269"/>
        <v>-9.8577532215721186E-3</v>
      </c>
      <c r="G1436">
        <f t="shared" si="265"/>
        <v>-2.8653295128940881E-3</v>
      </c>
      <c r="H1436" t="str">
        <f t="shared" si="270"/>
        <v/>
      </c>
      <c r="I1436" t="str">
        <f t="shared" si="266"/>
        <v/>
      </c>
      <c r="J1436">
        <f t="shared" si="271"/>
        <v>-9.9066625604296975E-3</v>
      </c>
      <c r="K1436">
        <f t="shared" si="267"/>
        <v>-2.8694424279529316E-3</v>
      </c>
      <c r="L1436" t="str">
        <f t="shared" si="272"/>
        <v/>
      </c>
      <c r="M1436">
        <f t="shared" si="273"/>
        <v>-2.8694424279529316E-3</v>
      </c>
      <c r="N1436">
        <f>B1436/MAX(B$2:B1436)-1</f>
        <v>-0.2444384795673864</v>
      </c>
      <c r="O1436">
        <f>C1436/MAX(C$2:C1436)-1</f>
        <v>-0.32883317261330758</v>
      </c>
      <c r="P1436">
        <f t="shared" si="274"/>
        <v>7.0620395518208312E-3</v>
      </c>
      <c r="Q1436">
        <f t="shared" si="275"/>
        <v>0.10813125541093334</v>
      </c>
    </row>
    <row r="1437" spans="1:17">
      <c r="A1437" s="1">
        <v>35867</v>
      </c>
      <c r="B1437">
        <v>1153.04</v>
      </c>
      <c r="C1437">
        <v>7.02</v>
      </c>
      <c r="D1437">
        <f t="shared" si="268"/>
        <v>-9.1022185355309562E-4</v>
      </c>
      <c r="E1437">
        <f t="shared" si="264"/>
        <v>8.583743691391435E-3</v>
      </c>
      <c r="F1437">
        <f t="shared" si="269"/>
        <v>-9.0980772730020476E-4</v>
      </c>
      <c r="G1437">
        <f t="shared" si="265"/>
        <v>8.6206896551723755E-3</v>
      </c>
      <c r="H1437" t="str">
        <f t="shared" si="270"/>
        <v/>
      </c>
      <c r="I1437">
        <f t="shared" si="266"/>
        <v>8.583743691391435E-3</v>
      </c>
      <c r="J1437">
        <f t="shared" si="271"/>
        <v>-9.1022185355309562E-4</v>
      </c>
      <c r="K1437" t="str">
        <f t="shared" si="267"/>
        <v/>
      </c>
      <c r="L1437" t="str">
        <f t="shared" si="272"/>
        <v/>
      </c>
      <c r="M1437">
        <f t="shared" si="273"/>
        <v>8.583743691391435E-3</v>
      </c>
      <c r="N1437">
        <f>B1437/MAX(B$2:B1437)-1</f>
        <v>-0.2451258952771268</v>
      </c>
      <c r="O1437">
        <f>C1437/MAX(C$2:C1437)-1</f>
        <v>-0.32304725168756021</v>
      </c>
      <c r="P1437">
        <f t="shared" si="274"/>
        <v>9.539176198690269E-3</v>
      </c>
      <c r="Q1437">
        <f t="shared" si="275"/>
        <v>0.10435952682288588</v>
      </c>
    </row>
    <row r="1438" spans="1:17">
      <c r="A1438" s="1">
        <v>35868</v>
      </c>
      <c r="B1438">
        <v>1166.1600000000001</v>
      </c>
      <c r="C1438">
        <v>7.07</v>
      </c>
      <c r="D1438">
        <f t="shared" si="268"/>
        <v>1.1314366990910117E-2</v>
      </c>
      <c r="E1438">
        <f t="shared" si="264"/>
        <v>7.0972618707616847E-3</v>
      </c>
      <c r="F1438">
        <f t="shared" si="269"/>
        <v>1.1378616526746876E-2</v>
      </c>
      <c r="G1438">
        <f t="shared" si="265"/>
        <v>7.1225071225071712E-3</v>
      </c>
      <c r="H1438">
        <f t="shared" si="270"/>
        <v>1.1314366990910117E-2</v>
      </c>
      <c r="I1438">
        <f t="shared" si="266"/>
        <v>7.0972618707616847E-3</v>
      </c>
      <c r="J1438" t="str">
        <f t="shared" si="271"/>
        <v/>
      </c>
      <c r="K1438" t="str">
        <f t="shared" si="267"/>
        <v/>
      </c>
      <c r="L1438">
        <f t="shared" si="272"/>
        <v>7.0972618707616847E-3</v>
      </c>
      <c r="M1438" t="str">
        <f t="shared" si="273"/>
        <v/>
      </c>
      <c r="N1438">
        <f>B1438/MAX(B$2:B1438)-1</f>
        <v>-0.23653647231351393</v>
      </c>
      <c r="O1438">
        <f>C1438/MAX(C$2:C1438)-1</f>
        <v>-0.31822565091610411</v>
      </c>
      <c r="P1438">
        <f t="shared" si="274"/>
        <v>-4.2082256186668499E-3</v>
      </c>
      <c r="Q1438">
        <f t="shared" si="275"/>
        <v>0.10126756490097816</v>
      </c>
    </row>
    <row r="1439" spans="1:17">
      <c r="A1439" s="1">
        <v>35871</v>
      </c>
      <c r="B1439">
        <v>1165.55</v>
      </c>
      <c r="C1439">
        <v>7.06</v>
      </c>
      <c r="D1439">
        <f t="shared" si="268"/>
        <v>-5.2322116722603492E-4</v>
      </c>
      <c r="E1439">
        <f t="shared" si="264"/>
        <v>-1.415428403330728E-3</v>
      </c>
      <c r="F1439">
        <f t="shared" si="269"/>
        <v>-5.230843109008676E-4</v>
      </c>
      <c r="G1439">
        <f t="shared" si="265"/>
        <v>-1.4144271570014633E-3</v>
      </c>
      <c r="H1439" t="str">
        <f t="shared" si="270"/>
        <v/>
      </c>
      <c r="I1439" t="str">
        <f t="shared" si="266"/>
        <v/>
      </c>
      <c r="J1439">
        <f t="shared" si="271"/>
        <v>-5.2322116722603492E-4</v>
      </c>
      <c r="K1439">
        <f t="shared" si="267"/>
        <v>-1.415428403330728E-3</v>
      </c>
      <c r="L1439" t="str">
        <f t="shared" si="272"/>
        <v/>
      </c>
      <c r="M1439">
        <f t="shared" si="273"/>
        <v>-1.415428403330728E-3</v>
      </c>
      <c r="N1439">
        <f>B1439/MAX(B$2:B1439)-1</f>
        <v>-0.2369358281067917</v>
      </c>
      <c r="O1439">
        <f>C1439/MAX(C$2:C1439)-1</f>
        <v>-0.31918997107039537</v>
      </c>
      <c r="P1439">
        <f t="shared" si="274"/>
        <v>-8.9180933757337932E-4</v>
      </c>
      <c r="Q1439">
        <f t="shared" si="275"/>
        <v>0.10188223763191984</v>
      </c>
    </row>
    <row r="1440" spans="1:17">
      <c r="A1440" s="1">
        <v>35872</v>
      </c>
      <c r="B1440">
        <v>1170.29</v>
      </c>
      <c r="C1440">
        <v>7.11</v>
      </c>
      <c r="D1440">
        <f t="shared" si="268"/>
        <v>4.0585027281138863E-3</v>
      </c>
      <c r="E1440">
        <f t="shared" si="264"/>
        <v>7.0571923099989791E-3</v>
      </c>
      <c r="F1440">
        <f t="shared" si="269"/>
        <v>4.0667496031916439E-3</v>
      </c>
      <c r="G1440">
        <f t="shared" si="265"/>
        <v>7.0821529745044298E-3</v>
      </c>
      <c r="H1440">
        <f t="shared" si="270"/>
        <v>4.0585027281138863E-3</v>
      </c>
      <c r="I1440">
        <f t="shared" si="266"/>
        <v>7.0571923099989791E-3</v>
      </c>
      <c r="J1440" t="str">
        <f t="shared" si="271"/>
        <v/>
      </c>
      <c r="K1440" t="str">
        <f t="shared" si="267"/>
        <v/>
      </c>
      <c r="L1440">
        <f t="shared" si="272"/>
        <v>7.0571923099989791E-3</v>
      </c>
      <c r="M1440" t="str">
        <f t="shared" si="273"/>
        <v/>
      </c>
      <c r="N1440">
        <f>B1440/MAX(B$2:B1440)-1</f>
        <v>-0.23383263718853531</v>
      </c>
      <c r="O1440">
        <f>C1440/MAX(C$2:C1440)-1</f>
        <v>-0.31436837029893916</v>
      </c>
      <c r="P1440">
        <f t="shared" si="274"/>
        <v>3.0031901489662172E-3</v>
      </c>
      <c r="Q1440">
        <f t="shared" si="275"/>
        <v>9.8827472244410935E-2</v>
      </c>
    </row>
    <row r="1441" spans="1:17">
      <c r="A1441" s="1">
        <v>35873</v>
      </c>
      <c r="B1441">
        <v>1151.8499999999999</v>
      </c>
      <c r="C1441">
        <v>7.05</v>
      </c>
      <c r="D1441">
        <f t="shared" si="268"/>
        <v>-1.5882235881983016E-2</v>
      </c>
      <c r="E1441">
        <f t="shared" si="264"/>
        <v>-8.4746269909723448E-3</v>
      </c>
      <c r="F1441">
        <f t="shared" si="269"/>
        <v>-1.575677823445476E-2</v>
      </c>
      <c r="G1441">
        <f t="shared" si="265"/>
        <v>-8.4388185654009629E-3</v>
      </c>
      <c r="H1441" t="str">
        <f t="shared" si="270"/>
        <v/>
      </c>
      <c r="I1441" t="str">
        <f t="shared" si="266"/>
        <v/>
      </c>
      <c r="J1441">
        <f t="shared" si="271"/>
        <v>-1.5882235881983016E-2</v>
      </c>
      <c r="K1441">
        <f t="shared" si="267"/>
        <v>-8.4746269909723448E-3</v>
      </c>
      <c r="L1441" t="str">
        <f t="shared" si="272"/>
        <v/>
      </c>
      <c r="M1441">
        <f t="shared" si="273"/>
        <v>-8.4746269909723448E-3</v>
      </c>
      <c r="N1441">
        <f>B1441/MAX(B$2:B1441)-1</f>
        <v>-0.2459049664148325</v>
      </c>
      <c r="O1441">
        <f>C1441/MAX(C$2:C1441)-1</f>
        <v>-0.32015429122468653</v>
      </c>
      <c r="P1441">
        <f t="shared" si="274"/>
        <v>7.4351130972756252E-3</v>
      </c>
      <c r="Q1441">
        <f t="shared" si="275"/>
        <v>0.1024987701895814</v>
      </c>
    </row>
    <row r="1442" spans="1:17">
      <c r="A1442" s="1">
        <v>35874</v>
      </c>
      <c r="B1442">
        <v>1153.5899999999999</v>
      </c>
      <c r="C1442">
        <v>7.03</v>
      </c>
      <c r="D1442">
        <f t="shared" si="268"/>
        <v>1.509473532500469E-3</v>
      </c>
      <c r="E1442">
        <f t="shared" si="264"/>
        <v>-2.840911001603641E-3</v>
      </c>
      <c r="F1442">
        <f t="shared" si="269"/>
        <v>1.5106133611146877E-3</v>
      </c>
      <c r="G1442">
        <f t="shared" si="265"/>
        <v>-2.8368794326240065E-3</v>
      </c>
      <c r="H1442">
        <f t="shared" si="270"/>
        <v>1.509473532500469E-3</v>
      </c>
      <c r="I1442" t="str">
        <f t="shared" si="266"/>
        <v/>
      </c>
      <c r="J1442" t="str">
        <f t="shared" si="271"/>
        <v/>
      </c>
      <c r="K1442">
        <f t="shared" si="267"/>
        <v>-2.840911001603641E-3</v>
      </c>
      <c r="L1442">
        <f t="shared" si="272"/>
        <v>-2.840911001603641E-3</v>
      </c>
      <c r="M1442" t="str">
        <f t="shared" si="273"/>
        <v/>
      </c>
      <c r="N1442">
        <f>B1442/MAX(B$2:B1442)-1</f>
        <v>-0.24476582038154848</v>
      </c>
      <c r="O1442">
        <f>C1442/MAX(C$2:C1442)-1</f>
        <v>-0.32208293153326895</v>
      </c>
      <c r="P1442">
        <f t="shared" si="274"/>
        <v>-4.3409353188462729E-3</v>
      </c>
      <c r="Q1442">
        <f t="shared" si="275"/>
        <v>0.10373741478506442</v>
      </c>
    </row>
    <row r="1443" spans="1:17">
      <c r="A1443" s="1">
        <v>35875</v>
      </c>
      <c r="B1443">
        <v>1148.7</v>
      </c>
      <c r="C1443">
        <v>7.01</v>
      </c>
      <c r="D1443">
        <f t="shared" si="268"/>
        <v>-4.2479508258041173E-3</v>
      </c>
      <c r="E1443">
        <f t="shared" si="264"/>
        <v>-2.849004776074826E-3</v>
      </c>
      <c r="F1443">
        <f t="shared" si="269"/>
        <v>-4.2389410449118481E-3</v>
      </c>
      <c r="G1443">
        <f t="shared" si="265"/>
        <v>-2.8449502133712778E-3</v>
      </c>
      <c r="H1443" t="str">
        <f t="shared" si="270"/>
        <v/>
      </c>
      <c r="I1443" t="str">
        <f t="shared" si="266"/>
        <v/>
      </c>
      <c r="J1443">
        <f t="shared" si="271"/>
        <v>-4.2479508258041173E-3</v>
      </c>
      <c r="K1443">
        <f t="shared" si="267"/>
        <v>-2.849004776074826E-3</v>
      </c>
      <c r="L1443" t="str">
        <f t="shared" si="272"/>
        <v/>
      </c>
      <c r="M1443">
        <f t="shared" si="273"/>
        <v>-2.849004776074826E-3</v>
      </c>
      <c r="N1443">
        <f>B1443/MAX(B$2:B1443)-1</f>
        <v>-0.24796721354405349</v>
      </c>
      <c r="O1443">
        <f>C1443/MAX(C$2:C1443)-1</f>
        <v>-0.32401157184185148</v>
      </c>
      <c r="P1443">
        <f t="shared" si="274"/>
        <v>1.3999250312151101E-3</v>
      </c>
      <c r="Q1443">
        <f t="shared" si="275"/>
        <v>0.10498349868742728</v>
      </c>
    </row>
    <row r="1444" spans="1:17">
      <c r="A1444" s="1">
        <v>35878</v>
      </c>
      <c r="B1444">
        <v>1131.8699999999999</v>
      </c>
      <c r="C1444">
        <v>6.93</v>
      </c>
      <c r="D1444">
        <f t="shared" si="268"/>
        <v>-1.475973597236108E-2</v>
      </c>
      <c r="E1444">
        <f t="shared" si="264"/>
        <v>-1.1477887844686866E-2</v>
      </c>
      <c r="F1444">
        <f t="shared" si="269"/>
        <v>-1.465134499869436E-2</v>
      </c>
      <c r="G1444">
        <f t="shared" si="265"/>
        <v>-1.1412268188302432E-2</v>
      </c>
      <c r="H1444" t="str">
        <f t="shared" si="270"/>
        <v/>
      </c>
      <c r="I1444" t="str">
        <f t="shared" si="266"/>
        <v/>
      </c>
      <c r="J1444">
        <f t="shared" si="271"/>
        <v>-1.475973597236108E-2</v>
      </c>
      <c r="K1444">
        <f t="shared" si="267"/>
        <v>-1.1477887844686866E-2</v>
      </c>
      <c r="L1444" t="str">
        <f t="shared" si="272"/>
        <v/>
      </c>
      <c r="M1444">
        <f t="shared" si="273"/>
        <v>-1.1477887844686866E-2</v>
      </c>
      <c r="N1444">
        <f>B1444/MAX(B$2:B1444)-1</f>
        <v>-0.25898550534874898</v>
      </c>
      <c r="O1444">
        <f>C1444/MAX(C$2:C1444)-1</f>
        <v>-0.33172613307618126</v>
      </c>
      <c r="P1444">
        <f t="shared" si="274"/>
        <v>3.2872392872831391E-3</v>
      </c>
      <c r="Q1444">
        <f t="shared" si="275"/>
        <v>0.11004222736567632</v>
      </c>
    </row>
    <row r="1445" spans="1:17">
      <c r="A1445" s="1">
        <v>35879</v>
      </c>
      <c r="B1445">
        <v>1138.49</v>
      </c>
      <c r="C1445">
        <v>6.96</v>
      </c>
      <c r="D1445">
        <f t="shared" si="268"/>
        <v>5.8316907991773836E-3</v>
      </c>
      <c r="E1445">
        <f t="shared" si="264"/>
        <v>4.3196611445163796E-3</v>
      </c>
      <c r="F1445">
        <f t="shared" si="269"/>
        <v>5.8487282108370398E-3</v>
      </c>
      <c r="G1445">
        <f t="shared" si="265"/>
        <v>4.3290043290042934E-3</v>
      </c>
      <c r="H1445">
        <f t="shared" si="270"/>
        <v>5.8316907991773836E-3</v>
      </c>
      <c r="I1445">
        <f t="shared" si="266"/>
        <v>4.3196611445163796E-3</v>
      </c>
      <c r="J1445" t="str">
        <f t="shared" si="271"/>
        <v/>
      </c>
      <c r="K1445" t="str">
        <f t="shared" si="267"/>
        <v/>
      </c>
      <c r="L1445">
        <f t="shared" si="272"/>
        <v>4.3196611445163796E-3</v>
      </c>
      <c r="M1445" t="str">
        <f t="shared" si="273"/>
        <v/>
      </c>
      <c r="N1445">
        <f>B1445/MAX(B$2:B1445)-1</f>
        <v>-0.25465151296924304</v>
      </c>
      <c r="O1445">
        <f>C1445/MAX(C$2:C1445)-1</f>
        <v>-0.32883317261330758</v>
      </c>
      <c r="P1445">
        <f t="shared" si="274"/>
        <v>-1.5108871137471391E-3</v>
      </c>
      <c r="Q1445">
        <f t="shared" si="275"/>
        <v>0.10813125541093334</v>
      </c>
    </row>
    <row r="1446" spans="1:17">
      <c r="A1446" s="1">
        <v>35880</v>
      </c>
      <c r="B1446">
        <v>1144.58</v>
      </c>
      <c r="C1446">
        <v>6.96</v>
      </c>
      <c r="D1446">
        <f t="shared" si="268"/>
        <v>5.3349344910295499E-3</v>
      </c>
      <c r="E1446">
        <f t="shared" si="264"/>
        <v>0</v>
      </c>
      <c r="F1446">
        <f t="shared" si="269"/>
        <v>5.3491905945592944E-3</v>
      </c>
      <c r="G1446">
        <f t="shared" si="265"/>
        <v>0</v>
      </c>
      <c r="H1446">
        <f t="shared" si="270"/>
        <v>5.3349344910295499E-3</v>
      </c>
      <c r="I1446" t="str">
        <f t="shared" si="266"/>
        <v/>
      </c>
      <c r="J1446" t="str">
        <f t="shared" si="271"/>
        <v/>
      </c>
      <c r="K1446" t="str">
        <f t="shared" si="267"/>
        <v/>
      </c>
      <c r="L1446">
        <f t="shared" si="272"/>
        <v>0</v>
      </c>
      <c r="M1446" t="str">
        <f t="shared" si="273"/>
        <v/>
      </c>
      <c r="N1446">
        <f>B1446/MAX(B$2:B1446)-1</f>
        <v>-0.25066450185274902</v>
      </c>
      <c r="O1446">
        <f>C1446/MAX(C$2:C1446)-1</f>
        <v>-0.32883317261330758</v>
      </c>
      <c r="P1446">
        <f t="shared" si="274"/>
        <v>-5.3207290010307551E-3</v>
      </c>
      <c r="Q1446">
        <f t="shared" si="275"/>
        <v>0.10813125541093334</v>
      </c>
    </row>
    <row r="1447" spans="1:17">
      <c r="A1447" s="1">
        <v>35881</v>
      </c>
      <c r="B1447">
        <v>1147.3900000000001</v>
      </c>
      <c r="C1447">
        <v>7.03</v>
      </c>
      <c r="D1447">
        <f t="shared" si="268"/>
        <v>2.4520403041292235E-3</v>
      </c>
      <c r="E1447">
        <f t="shared" si="264"/>
        <v>1.0007231476245396E-2</v>
      </c>
      <c r="F1447">
        <f t="shared" si="269"/>
        <v>2.4550490136121539E-3</v>
      </c>
      <c r="G1447">
        <f t="shared" si="265"/>
        <v>1.0057471264367956E-2</v>
      </c>
      <c r="H1447">
        <f t="shared" si="270"/>
        <v>2.4520403041292235E-3</v>
      </c>
      <c r="I1447">
        <f t="shared" si="266"/>
        <v>1.0007231476245396E-2</v>
      </c>
      <c r="J1447" t="str">
        <f t="shared" si="271"/>
        <v/>
      </c>
      <c r="K1447" t="str">
        <f t="shared" si="267"/>
        <v/>
      </c>
      <c r="L1447">
        <f t="shared" si="272"/>
        <v>1.0007231476245396E-2</v>
      </c>
      <c r="M1447" t="str">
        <f t="shared" si="273"/>
        <v/>
      </c>
      <c r="N1447">
        <f>B1447/MAX(B$2:B1447)-1</f>
        <v>-0.24882484647715808</v>
      </c>
      <c r="O1447">
        <f>C1447/MAX(C$2:C1447)-1</f>
        <v>-0.32208293153326895</v>
      </c>
      <c r="P1447">
        <f t="shared" si="274"/>
        <v>7.583803641107334E-3</v>
      </c>
      <c r="Q1447">
        <f t="shared" si="275"/>
        <v>0.10373741478506442</v>
      </c>
    </row>
    <row r="1448" spans="1:17">
      <c r="A1448" s="1">
        <v>35885</v>
      </c>
      <c r="B1448">
        <v>1146.54</v>
      </c>
      <c r="C1448">
        <v>7.03</v>
      </c>
      <c r="D1448">
        <f t="shared" si="268"/>
        <v>-7.4108629199878915E-4</v>
      </c>
      <c r="E1448">
        <f t="shared" si="264"/>
        <v>0</v>
      </c>
      <c r="F1448">
        <f t="shared" si="269"/>
        <v>-7.4081175537532573E-4</v>
      </c>
      <c r="G1448">
        <f t="shared" si="265"/>
        <v>0</v>
      </c>
      <c r="H1448" t="str">
        <f t="shared" si="270"/>
        <v/>
      </c>
      <c r="I1448" t="str">
        <f t="shared" si="266"/>
        <v/>
      </c>
      <c r="J1448">
        <f t="shared" si="271"/>
        <v>-7.4108629199878915E-4</v>
      </c>
      <c r="K1448" t="str">
        <f t="shared" si="267"/>
        <v/>
      </c>
      <c r="L1448" t="str">
        <f t="shared" si="272"/>
        <v/>
      </c>
      <c r="M1448">
        <f t="shared" si="273"/>
        <v>0</v>
      </c>
      <c r="N1448">
        <f>B1448/MAX(B$2:B1448)-1</f>
        <v>-0.24938132586123374</v>
      </c>
      <c r="O1448">
        <f>C1448/MAX(C$2:C1448)-1</f>
        <v>-0.32208293153326895</v>
      </c>
      <c r="P1448">
        <f t="shared" si="274"/>
        <v>7.4136096429255893E-4</v>
      </c>
      <c r="Q1448">
        <f t="shared" si="275"/>
        <v>0.10373741478506442</v>
      </c>
    </row>
    <row r="1449" spans="1:17">
      <c r="A1449" s="1">
        <v>35886</v>
      </c>
      <c r="B1449">
        <v>1136.76</v>
      </c>
      <c r="C1449">
        <v>7.01</v>
      </c>
      <c r="D1449">
        <f t="shared" si="268"/>
        <v>-8.566600805891526E-3</v>
      </c>
      <c r="E1449">
        <f t="shared" si="264"/>
        <v>-2.849004776074826E-3</v>
      </c>
      <c r="F1449">
        <f t="shared" si="269"/>
        <v>-8.5300120362132859E-3</v>
      </c>
      <c r="G1449">
        <f t="shared" si="265"/>
        <v>-2.8449502133712778E-3</v>
      </c>
      <c r="H1449" t="str">
        <f t="shared" si="270"/>
        <v/>
      </c>
      <c r="I1449" t="str">
        <f t="shared" si="266"/>
        <v/>
      </c>
      <c r="J1449">
        <f t="shared" si="271"/>
        <v>-8.566600805891526E-3</v>
      </c>
      <c r="K1449">
        <f t="shared" si="267"/>
        <v>-2.849004776074826E-3</v>
      </c>
      <c r="L1449" t="str">
        <f t="shared" si="272"/>
        <v/>
      </c>
      <c r="M1449">
        <f t="shared" si="273"/>
        <v>-2.849004776074826E-3</v>
      </c>
      <c r="N1449">
        <f>B1449/MAX(B$2:B1449)-1</f>
        <v>-0.25578411218624386</v>
      </c>
      <c r="O1449">
        <f>C1449/MAX(C$2:C1449)-1</f>
        <v>-0.32401157184185148</v>
      </c>
      <c r="P1449">
        <f t="shared" si="274"/>
        <v>5.7339726788074863E-3</v>
      </c>
      <c r="Q1449">
        <f t="shared" si="275"/>
        <v>0.10498349868742728</v>
      </c>
    </row>
    <row r="1450" spans="1:17">
      <c r="A1450" s="1">
        <v>35887</v>
      </c>
      <c r="B1450">
        <v>1125.4000000000001</v>
      </c>
      <c r="C1450">
        <v>7.04</v>
      </c>
      <c r="D1450">
        <f t="shared" si="268"/>
        <v>-1.0043582676264734E-2</v>
      </c>
      <c r="E1450">
        <f t="shared" si="264"/>
        <v>4.2704691234522855E-3</v>
      </c>
      <c r="F1450">
        <f t="shared" si="269"/>
        <v>-9.9933143319609341E-3</v>
      </c>
      <c r="G1450">
        <f t="shared" si="265"/>
        <v>4.2796005706133844E-3</v>
      </c>
      <c r="H1450" t="str">
        <f t="shared" si="270"/>
        <v/>
      </c>
      <c r="I1450">
        <f t="shared" si="266"/>
        <v>4.2704691234522855E-3</v>
      </c>
      <c r="J1450">
        <f t="shared" si="271"/>
        <v>-1.0043582676264734E-2</v>
      </c>
      <c r="K1450" t="str">
        <f t="shared" si="267"/>
        <v/>
      </c>
      <c r="L1450" t="str">
        <f t="shared" si="272"/>
        <v/>
      </c>
      <c r="M1450">
        <f t="shared" si="273"/>
        <v>4.2704691234522855E-3</v>
      </c>
      <c r="N1450">
        <f>B1450/MAX(B$2:B1450)-1</f>
        <v>-0.26322129548400608</v>
      </c>
      <c r="O1450">
        <f>C1450/MAX(C$2:C1450)-1</f>
        <v>-0.32111861137897779</v>
      </c>
      <c r="P1450">
        <f t="shared" si="274"/>
        <v>1.4416988399369446E-2</v>
      </c>
      <c r="Q1450">
        <f t="shared" si="275"/>
        <v>0.10311716257396296</v>
      </c>
    </row>
    <row r="1451" spans="1:17">
      <c r="A1451" s="1">
        <v>35888</v>
      </c>
      <c r="B1451">
        <v>1126.3399999999999</v>
      </c>
      <c r="C1451">
        <v>7.02</v>
      </c>
      <c r="D1451">
        <f t="shared" si="268"/>
        <v>8.3490994040525085E-4</v>
      </c>
      <c r="E1451">
        <f t="shared" si="264"/>
        <v>-2.8449521322313617E-3</v>
      </c>
      <c r="F1451">
        <f t="shared" si="269"/>
        <v>8.3525857472888099E-4</v>
      </c>
      <c r="G1451">
        <f t="shared" si="265"/>
        <v>-2.8409090909091717E-3</v>
      </c>
      <c r="H1451">
        <f t="shared" si="270"/>
        <v>8.3490994040525085E-4</v>
      </c>
      <c r="I1451" t="str">
        <f t="shared" si="266"/>
        <v/>
      </c>
      <c r="J1451" t="str">
        <f t="shared" si="271"/>
        <v/>
      </c>
      <c r="K1451">
        <f t="shared" si="267"/>
        <v>-2.8449521322313617E-3</v>
      </c>
      <c r="L1451">
        <f t="shared" si="272"/>
        <v>-2.8449521322313617E-3</v>
      </c>
      <c r="M1451" t="str">
        <f t="shared" si="273"/>
        <v/>
      </c>
      <c r="N1451">
        <f>B1451/MAX(B$2:B1451)-1</f>
        <v>-0.26260589475338147</v>
      </c>
      <c r="O1451">
        <f>C1451/MAX(C$2:C1451)-1</f>
        <v>-0.32304725168756021</v>
      </c>
      <c r="P1451">
        <f t="shared" si="274"/>
        <v>-3.6730996776365155E-3</v>
      </c>
      <c r="Q1451">
        <f t="shared" si="275"/>
        <v>0.10435952682288588</v>
      </c>
    </row>
    <row r="1452" spans="1:17">
      <c r="A1452" s="1">
        <v>35889</v>
      </c>
      <c r="B1452">
        <v>1122.73</v>
      </c>
      <c r="C1452">
        <v>7.01</v>
      </c>
      <c r="D1452">
        <f t="shared" si="268"/>
        <v>-3.2102185349839616E-3</v>
      </c>
      <c r="E1452">
        <f t="shared" si="264"/>
        <v>-1.4255169912209499E-3</v>
      </c>
      <c r="F1452">
        <f t="shared" si="269"/>
        <v>-3.2050712928599623E-3</v>
      </c>
      <c r="G1452">
        <f t="shared" si="265"/>
        <v>-1.4245014245013454E-3</v>
      </c>
      <c r="H1452" t="str">
        <f t="shared" si="270"/>
        <v/>
      </c>
      <c r="I1452" t="str">
        <f t="shared" si="266"/>
        <v/>
      </c>
      <c r="J1452">
        <f t="shared" si="271"/>
        <v>-3.2102185349839616E-3</v>
      </c>
      <c r="K1452">
        <f t="shared" si="267"/>
        <v>-1.4255169912209499E-3</v>
      </c>
      <c r="L1452" t="str">
        <f t="shared" si="272"/>
        <v/>
      </c>
      <c r="M1452">
        <f t="shared" si="273"/>
        <v>-1.4255169912209499E-3</v>
      </c>
      <c r="N1452">
        <f>B1452/MAX(B$2:B1452)-1</f>
        <v>-0.26496929543163161</v>
      </c>
      <c r="O1452">
        <f>C1452/MAX(C$2:C1452)-1</f>
        <v>-0.32401157184185148</v>
      </c>
      <c r="P1452">
        <f t="shared" si="274"/>
        <v>1.7862950714124803E-3</v>
      </c>
      <c r="Q1452">
        <f t="shared" si="275"/>
        <v>0.10498349868742728</v>
      </c>
    </row>
    <row r="1453" spans="1:17">
      <c r="A1453" s="1">
        <v>35892</v>
      </c>
      <c r="B1453">
        <v>1125.29</v>
      </c>
      <c r="C1453">
        <v>6.92</v>
      </c>
      <c r="D1453">
        <f t="shared" si="268"/>
        <v>2.2775607927155933E-3</v>
      </c>
      <c r="E1453">
        <f t="shared" si="264"/>
        <v>-1.2921931416920449E-2</v>
      </c>
      <c r="F1453">
        <f t="shared" si="269"/>
        <v>2.2801564044783174E-3</v>
      </c>
      <c r="G1453">
        <f t="shared" si="265"/>
        <v>-1.2838801711840153E-2</v>
      </c>
      <c r="H1453">
        <f t="shared" si="270"/>
        <v>2.2775607927155933E-3</v>
      </c>
      <c r="I1453" t="str">
        <f t="shared" si="266"/>
        <v/>
      </c>
      <c r="J1453" t="str">
        <f t="shared" si="271"/>
        <v/>
      </c>
      <c r="K1453">
        <f t="shared" si="267"/>
        <v>-1.2921931416920449E-2</v>
      </c>
      <c r="L1453">
        <f t="shared" si="272"/>
        <v>-1.2921931416920449E-2</v>
      </c>
      <c r="M1453" t="str">
        <f t="shared" si="273"/>
        <v/>
      </c>
      <c r="N1453">
        <f>B1453/MAX(B$2:B1453)-1</f>
        <v>-0.26329331046312188</v>
      </c>
      <c r="O1453">
        <f>C1453/MAX(C$2:C1453)-1</f>
        <v>-0.33269045323047253</v>
      </c>
      <c r="P1453">
        <f t="shared" si="274"/>
        <v>-1.5084562953491365E-2</v>
      </c>
      <c r="Q1453">
        <f t="shared" si="275"/>
        <v>0.11068293767069723</v>
      </c>
    </row>
    <row r="1454" spans="1:17">
      <c r="A1454" s="1">
        <v>35893</v>
      </c>
      <c r="B1454">
        <v>1117.8</v>
      </c>
      <c r="C1454">
        <v>6.91</v>
      </c>
      <c r="D1454">
        <f t="shared" si="268"/>
        <v>-6.6783123617177483E-3</v>
      </c>
      <c r="E1454">
        <f t="shared" si="264"/>
        <v>-1.4461318499996267E-3</v>
      </c>
      <c r="F1454">
        <f t="shared" si="269"/>
        <v>-6.6560619929084686E-3</v>
      </c>
      <c r="G1454">
        <f t="shared" si="265"/>
        <v>-1.4450867052022698E-3</v>
      </c>
      <c r="H1454" t="str">
        <f t="shared" si="270"/>
        <v/>
      </c>
      <c r="I1454" t="str">
        <f t="shared" si="266"/>
        <v/>
      </c>
      <c r="J1454">
        <f t="shared" si="271"/>
        <v>-6.6783123617177483E-3</v>
      </c>
      <c r="K1454">
        <f t="shared" si="267"/>
        <v>-1.4461318499996267E-3</v>
      </c>
      <c r="L1454" t="str">
        <f t="shared" si="272"/>
        <v/>
      </c>
      <c r="M1454">
        <f t="shared" si="273"/>
        <v>-1.4461318499996267E-3</v>
      </c>
      <c r="N1454">
        <f>B1454/MAX(B$2:B1454)-1</f>
        <v>-0.26819687585926966</v>
      </c>
      <c r="O1454">
        <f>C1454/MAX(C$2:C1454)-1</f>
        <v>-0.33365477338476368</v>
      </c>
      <c r="P1454">
        <f t="shared" si="274"/>
        <v>5.2458922718758849E-3</v>
      </c>
      <c r="Q1454">
        <f t="shared" si="275"/>
        <v>0.11132550780243801</v>
      </c>
    </row>
    <row r="1455" spans="1:17">
      <c r="A1455" s="1">
        <v>35894</v>
      </c>
      <c r="B1455">
        <v>1130.47</v>
      </c>
      <c r="C1455">
        <v>6.98</v>
      </c>
      <c r="D1455">
        <f t="shared" si="268"/>
        <v>1.1271007599754529E-2</v>
      </c>
      <c r="E1455">
        <f t="shared" si="264"/>
        <v>1.0079278994702663E-2</v>
      </c>
      <c r="F1455">
        <f t="shared" si="269"/>
        <v>1.1334764716407264E-2</v>
      </c>
      <c r="G1455">
        <f t="shared" si="265"/>
        <v>1.013024602026058E-2</v>
      </c>
      <c r="H1455">
        <f t="shared" si="270"/>
        <v>1.1271007599754529E-2</v>
      </c>
      <c r="I1455">
        <f t="shared" si="266"/>
        <v>1.0079278994702663E-2</v>
      </c>
      <c r="J1455" t="str">
        <f t="shared" si="271"/>
        <v/>
      </c>
      <c r="K1455" t="str">
        <f t="shared" si="267"/>
        <v/>
      </c>
      <c r="L1455">
        <f t="shared" si="272"/>
        <v>1.0079278994702663E-2</v>
      </c>
      <c r="M1455" t="str">
        <f t="shared" si="273"/>
        <v/>
      </c>
      <c r="N1455">
        <f>B1455/MAX(B$2:B1455)-1</f>
        <v>-0.25990205962840274</v>
      </c>
      <c r="O1455">
        <f>C1455/MAX(C$2:C1455)-1</f>
        <v>-0.32690453230472505</v>
      </c>
      <c r="P1455">
        <f t="shared" si="274"/>
        <v>-1.1910187785193482E-3</v>
      </c>
      <c r="Q1455">
        <f t="shared" si="275"/>
        <v>0.10686657324137103</v>
      </c>
    </row>
    <row r="1456" spans="1:17">
      <c r="A1456" s="1">
        <v>35895</v>
      </c>
      <c r="B1456">
        <v>1103.69</v>
      </c>
      <c r="C1456">
        <v>6.9</v>
      </c>
      <c r="D1456">
        <f t="shared" si="268"/>
        <v>-2.3974364130648563E-2</v>
      </c>
      <c r="E1456">
        <f t="shared" si="264"/>
        <v>-1.1527505171067383E-2</v>
      </c>
      <c r="F1456">
        <f t="shared" si="269"/>
        <v>-2.3689261988376509E-2</v>
      </c>
      <c r="G1456">
        <f t="shared" si="265"/>
        <v>-1.1461318051575908E-2</v>
      </c>
      <c r="H1456" t="str">
        <f t="shared" si="270"/>
        <v/>
      </c>
      <c r="I1456" t="str">
        <f t="shared" si="266"/>
        <v/>
      </c>
      <c r="J1456">
        <f t="shared" si="271"/>
        <v>-2.3974364130648563E-2</v>
      </c>
      <c r="K1456">
        <f t="shared" si="267"/>
        <v>-1.1527505171067383E-2</v>
      </c>
      <c r="L1456" t="str">
        <f t="shared" si="272"/>
        <v/>
      </c>
      <c r="M1456">
        <f t="shared" si="273"/>
        <v>-1.1527505171067383E-2</v>
      </c>
      <c r="N1456">
        <f>B1456/MAX(B$2:B1456)-1</f>
        <v>-0.27743443363492337</v>
      </c>
      <c r="O1456">
        <f>C1456/MAX(C$2:C1456)-1</f>
        <v>-0.33461909353905483</v>
      </c>
      <c r="P1456">
        <f t="shared" si="274"/>
        <v>1.2524643497934251E-2</v>
      </c>
      <c r="Q1456">
        <f t="shared" si="275"/>
        <v>0.11196993776089872</v>
      </c>
    </row>
    <row r="1457" spans="1:17">
      <c r="A1457" s="1">
        <v>35896</v>
      </c>
      <c r="B1457">
        <v>1111.01</v>
      </c>
      <c r="C1457">
        <v>6.9</v>
      </c>
      <c r="D1457">
        <f t="shared" si="268"/>
        <v>6.6104001945083935E-3</v>
      </c>
      <c r="E1457">
        <f t="shared" si="264"/>
        <v>0</v>
      </c>
      <c r="F1457">
        <f t="shared" si="269"/>
        <v>6.6322971124137542E-3</v>
      </c>
      <c r="G1457">
        <f t="shared" si="265"/>
        <v>0</v>
      </c>
      <c r="H1457">
        <f t="shared" si="270"/>
        <v>6.6104001945083935E-3</v>
      </c>
      <c r="I1457" t="str">
        <f t="shared" si="266"/>
        <v/>
      </c>
      <c r="J1457" t="str">
        <f t="shared" si="271"/>
        <v/>
      </c>
      <c r="K1457" t="str">
        <f t="shared" si="267"/>
        <v/>
      </c>
      <c r="L1457">
        <f t="shared" si="272"/>
        <v>0</v>
      </c>
      <c r="M1457" t="str">
        <f t="shared" si="273"/>
        <v/>
      </c>
      <c r="N1457">
        <f>B1457/MAX(B$2:B1457)-1</f>
        <v>-0.27264216411559061</v>
      </c>
      <c r="O1457">
        <f>C1457/MAX(C$2:C1457)-1</f>
        <v>-0.33461909353905483</v>
      </c>
      <c r="P1457">
        <f t="shared" si="274"/>
        <v>-6.5885995625600824E-3</v>
      </c>
      <c r="Q1457">
        <f t="shared" si="275"/>
        <v>0.11196993776089872</v>
      </c>
    </row>
    <row r="1458" spans="1:17">
      <c r="A1458" s="1">
        <v>35899</v>
      </c>
      <c r="B1458">
        <v>1102.55</v>
      </c>
      <c r="C1458">
        <v>6.96</v>
      </c>
      <c r="D1458">
        <f t="shared" si="268"/>
        <v>-7.6438327326352144E-3</v>
      </c>
      <c r="E1458">
        <f t="shared" si="264"/>
        <v>8.6580627431145311E-3</v>
      </c>
      <c r="F1458">
        <f t="shared" si="269"/>
        <v>-7.6146929370572991E-3</v>
      </c>
      <c r="G1458">
        <f t="shared" si="265"/>
        <v>8.6956521739129933E-3</v>
      </c>
      <c r="H1458" t="str">
        <f t="shared" si="270"/>
        <v/>
      </c>
      <c r="I1458">
        <f t="shared" si="266"/>
        <v>8.6580627431145311E-3</v>
      </c>
      <c r="J1458">
        <f t="shared" si="271"/>
        <v>-7.6438327326352144E-3</v>
      </c>
      <c r="K1458" t="str">
        <f t="shared" si="267"/>
        <v/>
      </c>
      <c r="L1458" t="str">
        <f t="shared" si="272"/>
        <v/>
      </c>
      <c r="M1458">
        <f t="shared" si="273"/>
        <v>8.6580627431145311E-3</v>
      </c>
      <c r="N1458">
        <f>B1458/MAX(B$2:B1458)-1</f>
        <v>-0.27818077069121294</v>
      </c>
      <c r="O1458">
        <f>C1458/MAX(C$2:C1458)-1</f>
        <v>-0.32883317261330758</v>
      </c>
      <c r="P1458">
        <f t="shared" si="274"/>
        <v>1.643549636908892E-2</v>
      </c>
      <c r="Q1458">
        <f t="shared" si="275"/>
        <v>0.10813125541093334</v>
      </c>
    </row>
    <row r="1459" spans="1:17">
      <c r="A1459" s="1">
        <v>35900</v>
      </c>
      <c r="B1459">
        <v>1128.3699999999999</v>
      </c>
      <c r="C1459">
        <v>7.08</v>
      </c>
      <c r="D1459">
        <f t="shared" si="268"/>
        <v>2.3148434690932918E-2</v>
      </c>
      <c r="E1459">
        <f t="shared" si="264"/>
        <v>1.709443335930004E-2</v>
      </c>
      <c r="F1459">
        <f t="shared" si="269"/>
        <v>2.3418439073057851E-2</v>
      </c>
      <c r="G1459">
        <f t="shared" si="265"/>
        <v>1.7241379310344751E-2</v>
      </c>
      <c r="H1459">
        <f t="shared" si="270"/>
        <v>2.3148434690932918E-2</v>
      </c>
      <c r="I1459">
        <f t="shared" si="266"/>
        <v>1.709443335930004E-2</v>
      </c>
      <c r="J1459" t="str">
        <f t="shared" si="271"/>
        <v/>
      </c>
      <c r="K1459" t="str">
        <f t="shared" si="267"/>
        <v/>
      </c>
      <c r="L1459">
        <f t="shared" si="272"/>
        <v>1.709443335930004E-2</v>
      </c>
      <c r="M1459" t="str">
        <f t="shared" si="273"/>
        <v/>
      </c>
      <c r="N1459">
        <f>B1459/MAX(B$2:B1459)-1</f>
        <v>-0.26127689104788354</v>
      </c>
      <c r="O1459">
        <f>C1459/MAX(C$2:C1459)-1</f>
        <v>-0.31726133076181284</v>
      </c>
      <c r="P1459">
        <f t="shared" si="274"/>
        <v>-6.0357127904671071E-3</v>
      </c>
      <c r="Q1459">
        <f t="shared" si="275"/>
        <v>0.10065475199675641</v>
      </c>
    </row>
    <row r="1460" spans="1:17">
      <c r="A1460" s="1">
        <v>35901</v>
      </c>
      <c r="B1460">
        <v>1126.07</v>
      </c>
      <c r="C1460">
        <v>7.13</v>
      </c>
      <c r="D1460">
        <f t="shared" si="268"/>
        <v>-2.0404187274598745E-3</v>
      </c>
      <c r="E1460">
        <f t="shared" si="264"/>
        <v>7.037326720576084E-3</v>
      </c>
      <c r="F1460">
        <f t="shared" si="269"/>
        <v>-2.0383384882617372E-3</v>
      </c>
      <c r="G1460">
        <f t="shared" si="265"/>
        <v>7.0621468926552744E-3</v>
      </c>
      <c r="H1460" t="str">
        <f t="shared" si="270"/>
        <v/>
      </c>
      <c r="I1460">
        <f t="shared" si="266"/>
        <v>7.037326720576084E-3</v>
      </c>
      <c r="J1460">
        <f t="shared" si="271"/>
        <v>-2.0404187274598745E-3</v>
      </c>
      <c r="K1460" t="str">
        <f t="shared" si="267"/>
        <v/>
      </c>
      <c r="L1460" t="str">
        <f t="shared" si="272"/>
        <v/>
      </c>
      <c r="M1460">
        <f t="shared" si="273"/>
        <v>7.037326720576084E-3</v>
      </c>
      <c r="N1460">
        <f>B1460/MAX(B$2:B1460)-1</f>
        <v>-0.26278265879302898</v>
      </c>
      <c r="O1460">
        <f>C1460/MAX(C$2:C1460)-1</f>
        <v>-0.31243972999035674</v>
      </c>
      <c r="P1460">
        <f t="shared" si="274"/>
        <v>9.119073138672773E-3</v>
      </c>
      <c r="Q1460">
        <f t="shared" si="275"/>
        <v>9.761858487644702E-2</v>
      </c>
    </row>
    <row r="1461" spans="1:17">
      <c r="A1461" s="1">
        <v>35902</v>
      </c>
      <c r="B1461">
        <v>1124.47</v>
      </c>
      <c r="C1461">
        <v>7.13</v>
      </c>
      <c r="D1461">
        <f t="shared" si="268"/>
        <v>-1.4218812103459603E-3</v>
      </c>
      <c r="E1461">
        <f t="shared" si="264"/>
        <v>0</v>
      </c>
      <c r="F1461">
        <f t="shared" si="269"/>
        <v>-1.4208708162013473E-3</v>
      </c>
      <c r="G1461">
        <f t="shared" si="265"/>
        <v>0</v>
      </c>
      <c r="H1461" t="str">
        <f t="shared" si="270"/>
        <v/>
      </c>
      <c r="I1461" t="str">
        <f t="shared" si="266"/>
        <v/>
      </c>
      <c r="J1461">
        <f t="shared" si="271"/>
        <v>-1.4218812103459603E-3</v>
      </c>
      <c r="K1461" t="str">
        <f t="shared" si="267"/>
        <v/>
      </c>
      <c r="L1461" t="str">
        <f t="shared" si="272"/>
        <v/>
      </c>
      <c r="M1461">
        <f t="shared" si="273"/>
        <v>0</v>
      </c>
      <c r="N1461">
        <f>B1461/MAX(B$2:B1461)-1</f>
        <v>-0.26383014939834759</v>
      </c>
      <c r="O1461">
        <f>C1461/MAX(C$2:C1461)-1</f>
        <v>-0.31243972999035674</v>
      </c>
      <c r="P1461">
        <f t="shared" si="274"/>
        <v>1.4228925627182143E-3</v>
      </c>
      <c r="Q1461">
        <f t="shared" si="275"/>
        <v>9.761858487644702E-2</v>
      </c>
    </row>
    <row r="1462" spans="1:17">
      <c r="A1462" s="1">
        <v>35903</v>
      </c>
      <c r="B1462">
        <v>1125.17</v>
      </c>
      <c r="C1462">
        <v>7.12</v>
      </c>
      <c r="D1462">
        <f t="shared" si="268"/>
        <v>6.2232181379394164E-4</v>
      </c>
      <c r="E1462">
        <f t="shared" si="264"/>
        <v>-1.4035090023200867E-3</v>
      </c>
      <c r="F1462">
        <f t="shared" si="269"/>
        <v>6.2251549618941304E-4</v>
      </c>
      <c r="G1462">
        <f t="shared" si="265"/>
        <v>-1.4025245441794398E-3</v>
      </c>
      <c r="H1462">
        <f t="shared" si="270"/>
        <v>6.2232181379394164E-4</v>
      </c>
      <c r="I1462" t="str">
        <f t="shared" si="266"/>
        <v/>
      </c>
      <c r="J1462" t="str">
        <f t="shared" si="271"/>
        <v/>
      </c>
      <c r="K1462">
        <f t="shared" si="267"/>
        <v>-1.4035090023200867E-3</v>
      </c>
      <c r="L1462">
        <f t="shared" si="272"/>
        <v>-1.4035090023200867E-3</v>
      </c>
      <c r="M1462" t="str">
        <f t="shared" si="273"/>
        <v/>
      </c>
      <c r="N1462">
        <f>B1462/MAX(B$2:B1462)-1</f>
        <v>-0.26337187225852066</v>
      </c>
      <c r="O1462">
        <f>C1462/MAX(C$2:C1462)-1</f>
        <v>-0.31340405014464801</v>
      </c>
      <c r="P1462">
        <f t="shared" si="274"/>
        <v>-2.0237802058298282E-3</v>
      </c>
      <c r="Q1462">
        <f t="shared" si="275"/>
        <v>9.8222098647069045E-2</v>
      </c>
    </row>
    <row r="1463" spans="1:17">
      <c r="A1463" s="1">
        <v>35906</v>
      </c>
      <c r="B1463">
        <v>1107.83</v>
      </c>
      <c r="C1463">
        <v>7.08</v>
      </c>
      <c r="D1463">
        <f t="shared" si="268"/>
        <v>-1.5530988400682474E-2</v>
      </c>
      <c r="E1463">
        <f t="shared" si="264"/>
        <v>-5.6338177182560199E-3</v>
      </c>
      <c r="F1463">
        <f t="shared" si="269"/>
        <v>-1.5411004559311214E-2</v>
      </c>
      <c r="G1463">
        <f t="shared" si="265"/>
        <v>-5.6179775280899014E-3</v>
      </c>
      <c r="H1463" t="str">
        <f t="shared" si="270"/>
        <v/>
      </c>
      <c r="I1463" t="str">
        <f t="shared" si="266"/>
        <v/>
      </c>
      <c r="J1463">
        <f t="shared" si="271"/>
        <v>-1.5530988400682474E-2</v>
      </c>
      <c r="K1463">
        <f t="shared" si="267"/>
        <v>-5.6338177182560199E-3</v>
      </c>
      <c r="L1463" t="str">
        <f t="shared" si="272"/>
        <v/>
      </c>
      <c r="M1463">
        <f t="shared" si="273"/>
        <v>-5.6338177182560199E-3</v>
      </c>
      <c r="N1463">
        <f>B1463/MAX(B$2:B1463)-1</f>
        <v>-0.27472405169366143</v>
      </c>
      <c r="O1463">
        <f>C1463/MAX(C$2:C1463)-1</f>
        <v>-0.31726133076181284</v>
      </c>
      <c r="P1463">
        <f t="shared" si="274"/>
        <v>9.9463096546574814E-3</v>
      </c>
      <c r="Q1463">
        <f t="shared" si="275"/>
        <v>0.10065475199675641</v>
      </c>
    </row>
    <row r="1464" spans="1:17">
      <c r="A1464" s="1">
        <v>35907</v>
      </c>
      <c r="B1464">
        <v>1100.96</v>
      </c>
      <c r="C1464">
        <v>7.1</v>
      </c>
      <c r="D1464">
        <f t="shared" si="268"/>
        <v>-6.2206204786455768E-3</v>
      </c>
      <c r="E1464">
        <f t="shared" si="264"/>
        <v>2.8208763416412634E-3</v>
      </c>
      <c r="F1464">
        <f t="shared" si="269"/>
        <v>-6.201312475740739E-3</v>
      </c>
      <c r="G1464">
        <f t="shared" si="265"/>
        <v>2.8248587570620654E-3</v>
      </c>
      <c r="H1464" t="str">
        <f t="shared" si="270"/>
        <v/>
      </c>
      <c r="I1464">
        <f t="shared" si="266"/>
        <v>2.8208763416412634E-3</v>
      </c>
      <c r="J1464">
        <f t="shared" si="271"/>
        <v>-6.2206204786455768E-3</v>
      </c>
      <c r="K1464" t="str">
        <f t="shared" si="267"/>
        <v/>
      </c>
      <c r="L1464" t="str">
        <f t="shared" si="272"/>
        <v/>
      </c>
      <c r="M1464">
        <f t="shared" si="273"/>
        <v>2.8208763416412634E-3</v>
      </c>
      <c r="N1464">
        <f>B1464/MAX(B$2:B1464)-1</f>
        <v>-0.27922171448024824</v>
      </c>
      <c r="O1464">
        <f>C1464/MAX(C$2:C1464)-1</f>
        <v>-0.31533269045323042</v>
      </c>
      <c r="P1464">
        <f t="shared" si="274"/>
        <v>9.0824946200007695E-3</v>
      </c>
      <c r="Q1464">
        <f t="shared" si="275"/>
        <v>9.9434705668472845E-2</v>
      </c>
    </row>
    <row r="1465" spans="1:17">
      <c r="A1465" s="1">
        <v>35908</v>
      </c>
      <c r="B1465">
        <v>1093.1400000000001</v>
      </c>
      <c r="C1465">
        <v>7.08</v>
      </c>
      <c r="D1465">
        <f t="shared" si="268"/>
        <v>-7.1282376485210467E-3</v>
      </c>
      <c r="E1465">
        <f t="shared" si="264"/>
        <v>-2.8208763416412296E-3</v>
      </c>
      <c r="F1465">
        <f t="shared" si="269"/>
        <v>-7.102892021508489E-3</v>
      </c>
      <c r="G1465">
        <f t="shared" si="265"/>
        <v>-2.8169014084505895E-3</v>
      </c>
      <c r="H1465" t="str">
        <f t="shared" si="270"/>
        <v/>
      </c>
      <c r="I1465" t="str">
        <f t="shared" si="266"/>
        <v/>
      </c>
      <c r="J1465">
        <f t="shared" si="271"/>
        <v>-7.1282376485210467E-3</v>
      </c>
      <c r="K1465">
        <f t="shared" si="267"/>
        <v>-2.8208763416412296E-3</v>
      </c>
      <c r="L1465" t="str">
        <f t="shared" si="272"/>
        <v/>
      </c>
      <c r="M1465">
        <f t="shared" si="273"/>
        <v>-2.8208763416412296E-3</v>
      </c>
      <c r="N1465">
        <f>B1465/MAX(B$2:B1465)-1</f>
        <v>-0.28434132481374308</v>
      </c>
      <c r="O1465">
        <f>C1465/MAX(C$2:C1465)-1</f>
        <v>-0.31726133076181284</v>
      </c>
      <c r="P1465">
        <f t="shared" si="274"/>
        <v>4.3166513212875568E-3</v>
      </c>
      <c r="Q1465">
        <f t="shared" si="275"/>
        <v>0.10065475199675641</v>
      </c>
    </row>
    <row r="1466" spans="1:17">
      <c r="A1466" s="1">
        <v>35909</v>
      </c>
      <c r="B1466">
        <v>1091.48</v>
      </c>
      <c r="C1466">
        <v>7.07</v>
      </c>
      <c r="D1466">
        <f t="shared" si="268"/>
        <v>-1.519715391679715E-3</v>
      </c>
      <c r="E1466">
        <f t="shared" si="264"/>
        <v>-1.413427797146964E-3</v>
      </c>
      <c r="F1466">
        <f t="shared" si="269"/>
        <v>-1.5185612089942957E-3</v>
      </c>
      <c r="G1466">
        <f t="shared" si="265"/>
        <v>-1.4124293785310327E-3</v>
      </c>
      <c r="H1466" t="str">
        <f t="shared" si="270"/>
        <v/>
      </c>
      <c r="I1466" t="str">
        <f t="shared" si="266"/>
        <v/>
      </c>
      <c r="J1466">
        <f t="shared" si="271"/>
        <v>-1.519715391679715E-3</v>
      </c>
      <c r="K1466">
        <f t="shared" si="267"/>
        <v>-1.413427797146964E-3</v>
      </c>
      <c r="L1466" t="str">
        <f t="shared" si="272"/>
        <v/>
      </c>
      <c r="M1466">
        <f t="shared" si="273"/>
        <v>-1.413427797146964E-3</v>
      </c>
      <c r="N1466">
        <f>B1466/MAX(B$2:B1466)-1</f>
        <v>-0.28542809631676114</v>
      </c>
      <c r="O1466">
        <f>C1466/MAX(C$2:C1466)-1</f>
        <v>-0.31822565091610411</v>
      </c>
      <c r="P1466">
        <f t="shared" si="274"/>
        <v>1.0629324325917011E-4</v>
      </c>
      <c r="Q1466">
        <f t="shared" si="275"/>
        <v>0.10126756490097816</v>
      </c>
    </row>
    <row r="1467" spans="1:17">
      <c r="A1467" s="1">
        <v>35910</v>
      </c>
      <c r="B1467">
        <v>1076.32</v>
      </c>
      <c r="C1467">
        <v>7.04</v>
      </c>
      <c r="D1467">
        <f t="shared" si="268"/>
        <v>-1.3986758136673338E-2</v>
      </c>
      <c r="E1467">
        <f t="shared" si="264"/>
        <v>-4.2523097385303915E-3</v>
      </c>
      <c r="F1467">
        <f t="shared" si="269"/>
        <v>-1.3889397881775234E-2</v>
      </c>
      <c r="G1467">
        <f t="shared" si="265"/>
        <v>-4.2432814710042788E-3</v>
      </c>
      <c r="H1467" t="str">
        <f t="shared" si="270"/>
        <v/>
      </c>
      <c r="I1467" t="str">
        <f t="shared" si="266"/>
        <v/>
      </c>
      <c r="J1467">
        <f t="shared" si="271"/>
        <v>-1.3986758136673338E-2</v>
      </c>
      <c r="K1467">
        <f t="shared" si="267"/>
        <v>-4.2523097385303915E-3</v>
      </c>
      <c r="L1467" t="str">
        <f t="shared" si="272"/>
        <v/>
      </c>
      <c r="M1467">
        <f t="shared" si="273"/>
        <v>-4.2523097385303915E-3</v>
      </c>
      <c r="N1467">
        <f>B1467/MAX(B$2:B1467)-1</f>
        <v>-0.29535306980215525</v>
      </c>
      <c r="O1467">
        <f>C1467/MAX(C$2:C1467)-1</f>
        <v>-0.32111861137897779</v>
      </c>
      <c r="P1467">
        <f t="shared" si="274"/>
        <v>9.7819822543743218E-3</v>
      </c>
      <c r="Q1467">
        <f t="shared" si="275"/>
        <v>0.10311716257396296</v>
      </c>
    </row>
    <row r="1468" spans="1:17">
      <c r="A1468" s="1">
        <v>35913</v>
      </c>
      <c r="B1468">
        <v>1065.45</v>
      </c>
      <c r="C1468">
        <v>7.03</v>
      </c>
      <c r="D1468">
        <f t="shared" si="268"/>
        <v>-1.0150570165366869E-2</v>
      </c>
      <c r="E1468">
        <f t="shared" si="264"/>
        <v>-1.4214643473774255E-3</v>
      </c>
      <c r="F1468">
        <f t="shared" si="269"/>
        <v>-1.0099226995688881E-2</v>
      </c>
      <c r="G1468">
        <f t="shared" si="265"/>
        <v>-1.4204545454544748E-3</v>
      </c>
      <c r="H1468" t="str">
        <f t="shared" si="270"/>
        <v/>
      </c>
      <c r="I1468" t="str">
        <f t="shared" si="266"/>
        <v/>
      </c>
      <c r="J1468">
        <f t="shared" si="271"/>
        <v>-1.0150570165366869E-2</v>
      </c>
      <c r="K1468">
        <f t="shared" si="267"/>
        <v>-1.4214643473774255E-3</v>
      </c>
      <c r="L1468" t="str">
        <f t="shared" si="272"/>
        <v/>
      </c>
      <c r="M1468">
        <f t="shared" si="273"/>
        <v>-1.4214643473774255E-3</v>
      </c>
      <c r="N1468">
        <f>B1468/MAX(B$2:B1468)-1</f>
        <v>-0.30246945910203871</v>
      </c>
      <c r="O1468">
        <f>C1468/MAX(C$2:C1468)-1</f>
        <v>-0.32208293153326895</v>
      </c>
      <c r="P1468">
        <f t="shared" si="274"/>
        <v>8.7673155602199238E-3</v>
      </c>
      <c r="Q1468">
        <f t="shared" si="275"/>
        <v>0.10373741478506442</v>
      </c>
    </row>
    <row r="1469" spans="1:17">
      <c r="A1469" s="1">
        <v>35914</v>
      </c>
      <c r="B1469">
        <v>1076.92</v>
      </c>
      <c r="C1469">
        <v>7.06</v>
      </c>
      <c r="D1469">
        <f t="shared" si="268"/>
        <v>1.0707869876991571E-2</v>
      </c>
      <c r="E1469">
        <f t="shared" si="264"/>
        <v>4.2583456825770246E-3</v>
      </c>
      <c r="F1469">
        <f t="shared" si="269"/>
        <v>1.0765404289267533E-2</v>
      </c>
      <c r="G1469">
        <f t="shared" si="265"/>
        <v>4.2674253200567502E-3</v>
      </c>
      <c r="H1469">
        <f t="shared" si="270"/>
        <v>1.0707869876991571E-2</v>
      </c>
      <c r="I1469">
        <f t="shared" si="266"/>
        <v>4.2583456825770246E-3</v>
      </c>
      <c r="J1469" t="str">
        <f t="shared" si="271"/>
        <v/>
      </c>
      <c r="K1469" t="str">
        <f t="shared" si="267"/>
        <v/>
      </c>
      <c r="L1469">
        <f t="shared" si="272"/>
        <v>4.2583456825770246E-3</v>
      </c>
      <c r="M1469" t="str">
        <f t="shared" si="273"/>
        <v/>
      </c>
      <c r="N1469">
        <f>B1469/MAX(B$2:B1469)-1</f>
        <v>-0.29496026082516069</v>
      </c>
      <c r="O1469">
        <f>C1469/MAX(C$2:C1469)-1</f>
        <v>-0.31918997107039537</v>
      </c>
      <c r="P1469">
        <f t="shared" si="274"/>
        <v>-6.4287706540371303E-3</v>
      </c>
      <c r="Q1469">
        <f t="shared" si="275"/>
        <v>0.10188223763191984</v>
      </c>
    </row>
    <row r="1470" spans="1:17">
      <c r="A1470" s="1">
        <v>35915</v>
      </c>
      <c r="B1470">
        <v>1086.46</v>
      </c>
      <c r="C1470">
        <v>7.07</v>
      </c>
      <c r="D1470">
        <f t="shared" si="268"/>
        <v>8.8195895673640386E-3</v>
      </c>
      <c r="E1470">
        <f t="shared" si="264"/>
        <v>1.4154284033307597E-3</v>
      </c>
      <c r="F1470">
        <f t="shared" si="269"/>
        <v>8.8585967388477016E-3</v>
      </c>
      <c r="G1470">
        <f t="shared" si="265"/>
        <v>1.4164305949009304E-3</v>
      </c>
      <c r="H1470">
        <f t="shared" si="270"/>
        <v>8.8195895673640386E-3</v>
      </c>
      <c r="I1470">
        <f t="shared" si="266"/>
        <v>1.4154284033307597E-3</v>
      </c>
      <c r="J1470" t="str">
        <f t="shared" si="271"/>
        <v/>
      </c>
      <c r="K1470" t="str">
        <f t="shared" si="267"/>
        <v/>
      </c>
      <c r="L1470">
        <f t="shared" si="272"/>
        <v>1.4154284033307597E-3</v>
      </c>
      <c r="M1470" t="str">
        <f t="shared" si="273"/>
        <v/>
      </c>
      <c r="N1470">
        <f>B1470/MAX(B$2:B1470)-1</f>
        <v>-0.28871459809094835</v>
      </c>
      <c r="O1470">
        <f>C1470/MAX(C$2:C1470)-1</f>
        <v>-0.31822565091610411</v>
      </c>
      <c r="P1470">
        <f t="shared" si="274"/>
        <v>-7.3768178890517566E-3</v>
      </c>
      <c r="Q1470">
        <f t="shared" si="275"/>
        <v>0.10126756490097816</v>
      </c>
    </row>
    <row r="1471" spans="1:17">
      <c r="A1471" s="1">
        <v>35916</v>
      </c>
      <c r="B1471">
        <v>1084.56</v>
      </c>
      <c r="C1471">
        <v>7.06</v>
      </c>
      <c r="D1471">
        <f t="shared" si="268"/>
        <v>-1.7503297851504955E-3</v>
      </c>
      <c r="E1471">
        <f t="shared" si="264"/>
        <v>-1.415428403330728E-3</v>
      </c>
      <c r="F1471">
        <f t="shared" si="269"/>
        <v>-1.7487988513154029E-3</v>
      </c>
      <c r="G1471">
        <f t="shared" si="265"/>
        <v>-1.4144271570014633E-3</v>
      </c>
      <c r="H1471" t="str">
        <f t="shared" si="270"/>
        <v/>
      </c>
      <c r="I1471" t="str">
        <f t="shared" si="266"/>
        <v/>
      </c>
      <c r="J1471">
        <f t="shared" si="271"/>
        <v>-1.7503297851504955E-3</v>
      </c>
      <c r="K1471">
        <f t="shared" si="267"/>
        <v>-1.415428403330728E-3</v>
      </c>
      <c r="L1471" t="str">
        <f t="shared" si="272"/>
        <v/>
      </c>
      <c r="M1471">
        <f t="shared" si="273"/>
        <v>-1.415428403330728E-3</v>
      </c>
      <c r="N1471">
        <f>B1471/MAX(B$2:B1471)-1</f>
        <v>-0.2899584931847643</v>
      </c>
      <c r="O1471">
        <f>C1471/MAX(C$2:C1471)-1</f>
        <v>-0.31918997107039537</v>
      </c>
      <c r="P1471">
        <f t="shared" si="274"/>
        <v>3.3495746754841349E-4</v>
      </c>
      <c r="Q1471">
        <f t="shared" si="275"/>
        <v>0.10188223763191984</v>
      </c>
    </row>
    <row r="1472" spans="1:17">
      <c r="A1472" s="1">
        <v>35917</v>
      </c>
      <c r="B1472">
        <v>1073.43</v>
      </c>
      <c r="C1472">
        <v>7.09</v>
      </c>
      <c r="D1472">
        <f t="shared" si="268"/>
        <v>-1.0315245844336825E-2</v>
      </c>
      <c r="E1472">
        <f t="shared" si="264"/>
        <v>4.2402890388854421E-3</v>
      </c>
      <c r="F1472">
        <f t="shared" si="269"/>
        <v>-1.0262226156229182E-2</v>
      </c>
      <c r="G1472">
        <f t="shared" si="265"/>
        <v>4.2492917847025691E-3</v>
      </c>
      <c r="H1472" t="str">
        <f t="shared" si="270"/>
        <v/>
      </c>
      <c r="I1472">
        <f t="shared" si="266"/>
        <v>4.2402890388854421E-3</v>
      </c>
      <c r="J1472">
        <f t="shared" si="271"/>
        <v>-1.0315245844336825E-2</v>
      </c>
      <c r="K1472" t="str">
        <f t="shared" si="267"/>
        <v/>
      </c>
      <c r="L1472" t="str">
        <f t="shared" si="272"/>
        <v/>
      </c>
      <c r="M1472">
        <f t="shared" si="273"/>
        <v>4.2402890388854421E-3</v>
      </c>
      <c r="N1472">
        <f>B1472/MAX(B$2:B1472)-1</f>
        <v>-0.29724509970801194</v>
      </c>
      <c r="O1472">
        <f>C1472/MAX(C$2:C1472)-1</f>
        <v>-0.31629701060752169</v>
      </c>
      <c r="P1472">
        <f t="shared" si="274"/>
        <v>1.4661982521465777E-2</v>
      </c>
      <c r="Q1472">
        <f t="shared" si="275"/>
        <v>0.10004379891925469</v>
      </c>
    </row>
    <row r="1473" spans="1:17">
      <c r="A1473" s="1">
        <v>35920</v>
      </c>
      <c r="B1473">
        <v>1052.67</v>
      </c>
      <c r="C1473">
        <v>7.07</v>
      </c>
      <c r="D1473">
        <f t="shared" si="268"/>
        <v>-1.9529335223218178E-2</v>
      </c>
      <c r="E1473">
        <f t="shared" si="264"/>
        <v>-2.8248606355546274E-3</v>
      </c>
      <c r="F1473">
        <f t="shared" si="269"/>
        <v>-1.9339873117017348E-2</v>
      </c>
      <c r="G1473">
        <f t="shared" si="265"/>
        <v>-2.8208744710859213E-3</v>
      </c>
      <c r="H1473" t="str">
        <f t="shared" si="270"/>
        <v/>
      </c>
      <c r="I1473" t="str">
        <f t="shared" si="266"/>
        <v/>
      </c>
      <c r="J1473">
        <f t="shared" si="271"/>
        <v>-1.9529335223218178E-2</v>
      </c>
      <c r="K1473">
        <f t="shared" si="267"/>
        <v>-2.8248606355546274E-3</v>
      </c>
      <c r="L1473" t="str">
        <f t="shared" si="272"/>
        <v/>
      </c>
      <c r="M1473">
        <f t="shared" si="273"/>
        <v>-2.8248606355546274E-3</v>
      </c>
      <c r="N1473">
        <f>B1473/MAX(B$2:B1473)-1</f>
        <v>-0.3108362903120212</v>
      </c>
      <c r="O1473">
        <f>C1473/MAX(C$2:C1473)-1</f>
        <v>-0.31822565091610411</v>
      </c>
      <c r="P1473">
        <f t="shared" si="274"/>
        <v>1.6844774446409749E-2</v>
      </c>
      <c r="Q1473">
        <f t="shared" si="275"/>
        <v>0.10126756490097816</v>
      </c>
    </row>
    <row r="1474" spans="1:17">
      <c r="A1474" s="1">
        <v>35921</v>
      </c>
      <c r="B1474">
        <v>1049.49</v>
      </c>
      <c r="C1474">
        <v>6.98</v>
      </c>
      <c r="D1474">
        <f t="shared" si="268"/>
        <v>-3.0254618351180239E-3</v>
      </c>
      <c r="E1474">
        <f t="shared" si="264"/>
        <v>-1.2811563134200279E-2</v>
      </c>
      <c r="F1474">
        <f t="shared" si="269"/>
        <v>-3.020889737524679E-3</v>
      </c>
      <c r="G1474">
        <f t="shared" si="265"/>
        <v>-1.2729844413012725E-2</v>
      </c>
      <c r="H1474" t="str">
        <f t="shared" si="270"/>
        <v/>
      </c>
      <c r="I1474" t="str">
        <f t="shared" si="266"/>
        <v/>
      </c>
      <c r="J1474">
        <f t="shared" si="271"/>
        <v>-3.0254618351180239E-3</v>
      </c>
      <c r="K1474">
        <f t="shared" si="267"/>
        <v>-1.2811563134200279E-2</v>
      </c>
      <c r="L1474" t="str">
        <f t="shared" si="272"/>
        <v/>
      </c>
      <c r="M1474">
        <f t="shared" si="273"/>
        <v>-1.2811563134200279E-2</v>
      </c>
      <c r="N1474">
        <f>B1474/MAX(B$2:B1474)-1</f>
        <v>-0.31291817789009202</v>
      </c>
      <c r="O1474">
        <f>C1474/MAX(C$2:C1474)-1</f>
        <v>-0.32690453230472505</v>
      </c>
      <c r="P1474">
        <f t="shared" si="274"/>
        <v>-9.738373227230368E-3</v>
      </c>
      <c r="Q1474">
        <f t="shared" si="275"/>
        <v>0.10686657324137103</v>
      </c>
    </row>
    <row r="1475" spans="1:17">
      <c r="A1475" s="1">
        <v>35922</v>
      </c>
      <c r="B1475">
        <v>1088.8499999999999</v>
      </c>
      <c r="C1475">
        <v>7.13</v>
      </c>
      <c r="D1475">
        <f t="shared" si="268"/>
        <v>3.6817761530498282E-2</v>
      </c>
      <c r="E1475">
        <f t="shared" ref="E1475:E1538" si="276">LN(C1475/C1474)</f>
        <v>2.1262317651923313E-2</v>
      </c>
      <c r="F1475">
        <f t="shared" si="269"/>
        <v>3.7503930480518921E-2</v>
      </c>
      <c r="G1475">
        <f t="shared" ref="G1475:G1538" si="277">C1475/C1474-1</f>
        <v>2.1489971346704717E-2</v>
      </c>
      <c r="H1475">
        <f t="shared" si="270"/>
        <v>3.6817761530498282E-2</v>
      </c>
      <c r="I1475">
        <f t="shared" ref="I1475:I1538" si="278">IF(E1475&gt;0,E1475,"")</f>
        <v>2.1262317651923313E-2</v>
      </c>
      <c r="J1475" t="str">
        <f t="shared" si="271"/>
        <v/>
      </c>
      <c r="K1475" t="str">
        <f t="shared" ref="K1475:K1538" si="279">IF(E1475&lt;0,E1475,"")</f>
        <v/>
      </c>
      <c r="L1475">
        <f t="shared" si="272"/>
        <v>2.1262317651923313E-2</v>
      </c>
      <c r="M1475" t="str">
        <f t="shared" si="273"/>
        <v/>
      </c>
      <c r="N1475">
        <f>B1475/MAX(B$2:B1475)-1</f>
        <v>-0.28714990899925374</v>
      </c>
      <c r="O1475">
        <f>C1475/MAX(C$2:C1475)-1</f>
        <v>-0.31243972999035674</v>
      </c>
      <c r="P1475">
        <f t="shared" si="274"/>
        <v>-1.5435082859298066E-2</v>
      </c>
      <c r="Q1475">
        <f t="shared" si="275"/>
        <v>9.761858487644702E-2</v>
      </c>
    </row>
    <row r="1476" spans="1:17">
      <c r="A1476" s="1">
        <v>35923</v>
      </c>
      <c r="B1476">
        <v>1073.01</v>
      </c>
      <c r="C1476">
        <v>7.07</v>
      </c>
      <c r="D1476">
        <f t="shared" ref="D1476:D1539" si="280">LN(B1476/B1475)</f>
        <v>-1.4654310147196552E-2</v>
      </c>
      <c r="E1476">
        <f t="shared" si="276"/>
        <v>-8.4507545177231243E-3</v>
      </c>
      <c r="F1476">
        <f t="shared" ref="F1476:F1539" si="281">B1476/B1475-1</f>
        <v>-1.4547458327593299E-2</v>
      </c>
      <c r="G1476">
        <f t="shared" si="277"/>
        <v>-8.4151472650770831E-3</v>
      </c>
      <c r="H1476" t="str">
        <f t="shared" ref="H1476:H1539" si="282">IF(D1476&gt;0,D1476,"")</f>
        <v/>
      </c>
      <c r="I1476" t="str">
        <f t="shared" si="278"/>
        <v/>
      </c>
      <c r="J1476">
        <f t="shared" ref="J1476:J1539" si="283">IF(D1476&lt;0,D1476,"")</f>
        <v>-1.4654310147196552E-2</v>
      </c>
      <c r="K1476">
        <f t="shared" si="279"/>
        <v>-8.4507545177231243E-3</v>
      </c>
      <c r="L1476" t="str">
        <f t="shared" ref="L1476:L1539" si="284">IF(D1476&gt;0,E1476,"")</f>
        <v/>
      </c>
      <c r="M1476">
        <f t="shared" ref="M1476:M1539" si="285">IF(D1476&lt;0,E1476,"")</f>
        <v>-8.4507545177231243E-3</v>
      </c>
      <c r="N1476">
        <f>B1476/MAX(B$2:B1476)-1</f>
        <v>-0.29752006599190817</v>
      </c>
      <c r="O1476">
        <f>C1476/MAX(C$2:C1476)-1</f>
        <v>-0.31822565091610411</v>
      </c>
      <c r="P1476">
        <f t="shared" ref="P1476:P1539" si="286">(1+G1476)/(1+F1476)-1</f>
        <v>6.2228375321951024E-3</v>
      </c>
      <c r="Q1476">
        <f t="shared" ref="Q1476:Q1539" si="287">O1476^2</f>
        <v>0.10126756490097816</v>
      </c>
    </row>
    <row r="1477" spans="1:17">
      <c r="A1477" s="1">
        <v>35924</v>
      </c>
      <c r="B1477">
        <v>1054.99</v>
      </c>
      <c r="C1477">
        <v>7.04</v>
      </c>
      <c r="D1477">
        <f t="shared" si="280"/>
        <v>-1.6936495059504529E-2</v>
      </c>
      <c r="E1477">
        <f t="shared" si="276"/>
        <v>-4.2523097385303915E-3</v>
      </c>
      <c r="F1477">
        <f t="shared" si="281"/>
        <v>-1.6793878901408155E-2</v>
      </c>
      <c r="G1477">
        <f t="shared" si="277"/>
        <v>-4.2432814710042788E-3</v>
      </c>
      <c r="H1477" t="str">
        <f t="shared" si="282"/>
        <v/>
      </c>
      <c r="I1477" t="str">
        <f t="shared" si="278"/>
        <v/>
      </c>
      <c r="J1477">
        <f t="shared" si="283"/>
        <v>-1.6936495059504529E-2</v>
      </c>
      <c r="K1477">
        <f t="shared" si="279"/>
        <v>-4.2523097385303915E-3</v>
      </c>
      <c r="L1477" t="str">
        <f t="shared" si="284"/>
        <v/>
      </c>
      <c r="M1477">
        <f t="shared" si="285"/>
        <v>-4.2523097385303915E-3</v>
      </c>
      <c r="N1477">
        <f>B1477/MAX(B$2:B1477)-1</f>
        <v>-0.30931742893430925</v>
      </c>
      <c r="O1477">
        <f>C1477/MAX(C$2:C1477)-1</f>
        <v>-0.32111861137897779</v>
      </c>
      <c r="P1477">
        <f t="shared" si="286"/>
        <v>1.2764970804270748E-2</v>
      </c>
      <c r="Q1477">
        <f t="shared" si="287"/>
        <v>0.10311716257396296</v>
      </c>
    </row>
    <row r="1478" spans="1:17">
      <c r="A1478" s="1">
        <v>35927</v>
      </c>
      <c r="B1478">
        <v>1074.56</v>
      </c>
      <c r="C1478">
        <v>7.09</v>
      </c>
      <c r="D1478">
        <f t="shared" si="280"/>
        <v>1.8379987256863035E-2</v>
      </c>
      <c r="E1478">
        <f t="shared" si="276"/>
        <v>7.0771703740850787E-3</v>
      </c>
      <c r="F1478">
        <f t="shared" si="281"/>
        <v>1.8549938861979642E-2</v>
      </c>
      <c r="G1478">
        <f t="shared" si="277"/>
        <v>7.1022727272727071E-3</v>
      </c>
      <c r="H1478">
        <f t="shared" si="282"/>
        <v>1.8379987256863035E-2</v>
      </c>
      <c r="I1478">
        <f t="shared" si="278"/>
        <v>7.0771703740850787E-3</v>
      </c>
      <c r="J1478" t="str">
        <f t="shared" si="283"/>
        <v/>
      </c>
      <c r="K1478" t="str">
        <f t="shared" si="279"/>
        <v/>
      </c>
      <c r="L1478">
        <f t="shared" si="284"/>
        <v>7.0771703740850787E-3</v>
      </c>
      <c r="M1478" t="str">
        <f t="shared" si="285"/>
        <v/>
      </c>
      <c r="N1478">
        <f>B1478/MAX(B$2:B1478)-1</f>
        <v>-0.2965053094680058</v>
      </c>
      <c r="O1478">
        <f>C1478/MAX(C$2:C1478)-1</f>
        <v>-0.31629701060752169</v>
      </c>
      <c r="P1478">
        <f t="shared" si="286"/>
        <v>-1.1239180032249885E-2</v>
      </c>
      <c r="Q1478">
        <f t="shared" si="287"/>
        <v>0.10004379891925469</v>
      </c>
    </row>
    <row r="1479" spans="1:17">
      <c r="A1479" s="1">
        <v>35928</v>
      </c>
      <c r="B1479">
        <v>1097.28</v>
      </c>
      <c r="C1479">
        <v>7.1</v>
      </c>
      <c r="D1479">
        <f t="shared" si="280"/>
        <v>2.0923114825434196E-2</v>
      </c>
      <c r="E1479">
        <f t="shared" si="276"/>
        <v>1.4094435032336039E-3</v>
      </c>
      <c r="F1479">
        <f t="shared" si="281"/>
        <v>2.1143537820131009E-2</v>
      </c>
      <c r="G1479">
        <f t="shared" si="277"/>
        <v>1.4104372355430161E-3</v>
      </c>
      <c r="H1479">
        <f t="shared" si="282"/>
        <v>2.0923114825434196E-2</v>
      </c>
      <c r="I1479">
        <f t="shared" si="278"/>
        <v>1.4094435032336039E-3</v>
      </c>
      <c r="J1479" t="str">
        <f t="shared" si="283"/>
        <v/>
      </c>
      <c r="K1479" t="str">
        <f t="shared" si="279"/>
        <v/>
      </c>
      <c r="L1479">
        <f t="shared" si="284"/>
        <v>1.4094435032336039E-3</v>
      </c>
      <c r="M1479" t="str">
        <f t="shared" si="285"/>
        <v/>
      </c>
      <c r="N1479">
        <f>B1479/MAX(B$2:B1479)-1</f>
        <v>-0.28163094287248114</v>
      </c>
      <c r="O1479">
        <f>C1479/MAX(C$2:C1479)-1</f>
        <v>-0.31533269045323042</v>
      </c>
      <c r="P1479">
        <f t="shared" si="286"/>
        <v>-1.9324512033551011E-2</v>
      </c>
      <c r="Q1479">
        <f t="shared" si="287"/>
        <v>9.9434705668472845E-2</v>
      </c>
    </row>
    <row r="1480" spans="1:17">
      <c r="A1480" s="1">
        <v>35929</v>
      </c>
      <c r="B1480">
        <v>1091.07</v>
      </c>
      <c r="C1480">
        <v>7.16</v>
      </c>
      <c r="D1480">
        <f t="shared" si="280"/>
        <v>-5.6755241798441894E-3</v>
      </c>
      <c r="E1480">
        <f t="shared" si="276"/>
        <v>8.4151969252844981E-3</v>
      </c>
      <c r="F1480">
        <f t="shared" si="281"/>
        <v>-5.6594488188976833E-3</v>
      </c>
      <c r="G1480">
        <f t="shared" si="277"/>
        <v>8.4507042253521014E-3</v>
      </c>
      <c r="H1480" t="str">
        <f t="shared" si="282"/>
        <v/>
      </c>
      <c r="I1480">
        <f t="shared" si="278"/>
        <v>8.4151969252844981E-3</v>
      </c>
      <c r="J1480">
        <f t="shared" si="283"/>
        <v>-5.6755241798441894E-3</v>
      </c>
      <c r="K1480" t="str">
        <f t="shared" si="279"/>
        <v/>
      </c>
      <c r="L1480" t="str">
        <f t="shared" si="284"/>
        <v/>
      </c>
      <c r="M1480">
        <f t="shared" si="285"/>
        <v>8.4151969252844981E-3</v>
      </c>
      <c r="N1480">
        <f>B1480/MAX(B$2:B1480)-1</f>
        <v>-0.28569651578437416</v>
      </c>
      <c r="O1480">
        <f>C1480/MAX(C$2:C1480)-1</f>
        <v>-0.30954676952748306</v>
      </c>
      <c r="P1480">
        <f t="shared" si="286"/>
        <v>1.4190463244699636E-2</v>
      </c>
      <c r="Q1480">
        <f t="shared" si="287"/>
        <v>9.5819202524900712E-2</v>
      </c>
    </row>
    <row r="1481" spans="1:17">
      <c r="A1481" s="1">
        <v>35930</v>
      </c>
      <c r="B1481">
        <v>1098.23</v>
      </c>
      <c r="C1481">
        <v>7.18</v>
      </c>
      <c r="D1481">
        <f t="shared" si="280"/>
        <v>6.5409268054660817E-3</v>
      </c>
      <c r="E1481">
        <f t="shared" si="276"/>
        <v>2.7894020875785922E-3</v>
      </c>
      <c r="F1481">
        <f t="shared" si="281"/>
        <v>6.5623653844391061E-3</v>
      </c>
      <c r="G1481">
        <f t="shared" si="277"/>
        <v>2.7932960893854997E-3</v>
      </c>
      <c r="H1481">
        <f t="shared" si="282"/>
        <v>6.5409268054660817E-3</v>
      </c>
      <c r="I1481">
        <f t="shared" si="278"/>
        <v>2.7894020875785922E-3</v>
      </c>
      <c r="J1481" t="str">
        <f t="shared" si="283"/>
        <v/>
      </c>
      <c r="K1481" t="str">
        <f t="shared" si="279"/>
        <v/>
      </c>
      <c r="L1481">
        <f t="shared" si="284"/>
        <v>2.7894020875785922E-3</v>
      </c>
      <c r="M1481" t="str">
        <f t="shared" si="285"/>
        <v/>
      </c>
      <c r="N1481">
        <f>B1481/MAX(B$2:B1481)-1</f>
        <v>-0.28100899532557322</v>
      </c>
      <c r="O1481">
        <f>C1481/MAX(C$2:C1481)-1</f>
        <v>-0.30761812921890064</v>
      </c>
      <c r="P1481">
        <f t="shared" si="286"/>
        <v>-3.7444965405736275E-3</v>
      </c>
      <c r="Q1481">
        <f t="shared" si="287"/>
        <v>9.4628913424136249E-2</v>
      </c>
    </row>
    <row r="1482" spans="1:17">
      <c r="A1482" s="1">
        <v>35931</v>
      </c>
      <c r="B1482">
        <v>1106.5899999999999</v>
      </c>
      <c r="C1482">
        <v>7.24</v>
      </c>
      <c r="D1482">
        <f t="shared" si="280"/>
        <v>7.5834218340435165E-3</v>
      </c>
      <c r="E1482">
        <f t="shared" si="276"/>
        <v>8.3218233374922779E-3</v>
      </c>
      <c r="F1482">
        <f t="shared" si="281"/>
        <v>7.6122488003422806E-3</v>
      </c>
      <c r="G1482">
        <f t="shared" si="277"/>
        <v>8.3565459610028814E-3</v>
      </c>
      <c r="H1482">
        <f t="shared" si="282"/>
        <v>7.5834218340435165E-3</v>
      </c>
      <c r="I1482">
        <f t="shared" si="278"/>
        <v>8.3218233374922779E-3</v>
      </c>
      <c r="J1482" t="str">
        <f t="shared" si="283"/>
        <v/>
      </c>
      <c r="K1482" t="str">
        <f t="shared" si="279"/>
        <v/>
      </c>
      <c r="L1482">
        <f t="shared" si="284"/>
        <v>8.3218233374922779E-3</v>
      </c>
      <c r="M1482" t="str">
        <f t="shared" si="285"/>
        <v/>
      </c>
      <c r="N1482">
        <f>B1482/MAX(B$2:B1482)-1</f>
        <v>-0.27553585691278337</v>
      </c>
      <c r="O1482">
        <f>C1482/MAX(C$2:C1482)-1</f>
        <v>-0.30183220829315327</v>
      </c>
      <c r="P1482">
        <f t="shared" si="286"/>
        <v>7.386741889519044E-4</v>
      </c>
      <c r="Q1482">
        <f t="shared" si="287"/>
        <v>9.1102681963121462E-2</v>
      </c>
    </row>
    <row r="1483" spans="1:17">
      <c r="A1483" s="1">
        <v>35934</v>
      </c>
      <c r="B1483">
        <v>1091.8800000000001</v>
      </c>
      <c r="C1483">
        <v>7.22</v>
      </c>
      <c r="D1483">
        <f t="shared" si="280"/>
        <v>-1.3382233577621184E-2</v>
      </c>
      <c r="E1483">
        <f t="shared" si="276"/>
        <v>-2.766253492890185E-3</v>
      </c>
      <c r="F1483">
        <f t="shared" si="281"/>
        <v>-1.3293089581506989E-2</v>
      </c>
      <c r="G1483">
        <f t="shared" si="277"/>
        <v>-2.7624309392265678E-3</v>
      </c>
      <c r="H1483" t="str">
        <f t="shared" si="282"/>
        <v/>
      </c>
      <c r="I1483" t="str">
        <f t="shared" si="278"/>
        <v/>
      </c>
      <c r="J1483">
        <f t="shared" si="283"/>
        <v>-1.3382233577621184E-2</v>
      </c>
      <c r="K1483">
        <f t="shared" si="279"/>
        <v>-2.766253492890185E-3</v>
      </c>
      <c r="L1483" t="str">
        <f t="shared" si="284"/>
        <v/>
      </c>
      <c r="M1483">
        <f t="shared" si="285"/>
        <v>-2.766253492890185E-3</v>
      </c>
      <c r="N1483">
        <f>B1483/MAX(B$2:B1483)-1</f>
        <v>-0.28516622366543143</v>
      </c>
      <c r="O1483">
        <f>C1483/MAX(C$2:C1483)-1</f>
        <v>-0.3037608486017358</v>
      </c>
      <c r="P1483">
        <f t="shared" si="286"/>
        <v>1.0672529533429564E-2</v>
      </c>
      <c r="Q1483">
        <f t="shared" si="287"/>
        <v>9.2270653143246659E-2</v>
      </c>
    </row>
    <row r="1484" spans="1:17">
      <c r="A1484" s="1">
        <v>35935</v>
      </c>
      <c r="B1484">
        <v>1079.8800000000001</v>
      </c>
      <c r="C1484">
        <v>7.2</v>
      </c>
      <c r="D1484">
        <f t="shared" si="280"/>
        <v>-1.1051057322742247E-2</v>
      </c>
      <c r="E1484">
        <f t="shared" si="276"/>
        <v>-2.7739268827252079E-3</v>
      </c>
      <c r="F1484">
        <f t="shared" si="281"/>
        <v>-1.0990218705352217E-2</v>
      </c>
      <c r="G1484">
        <f t="shared" si="277"/>
        <v>-2.7700831024930483E-3</v>
      </c>
      <c r="H1484" t="str">
        <f t="shared" si="282"/>
        <v/>
      </c>
      <c r="I1484" t="str">
        <f t="shared" si="278"/>
        <v/>
      </c>
      <c r="J1484">
        <f t="shared" si="283"/>
        <v>-1.1051057322742247E-2</v>
      </c>
      <c r="K1484">
        <f t="shared" si="279"/>
        <v>-2.7739268827252079E-3</v>
      </c>
      <c r="L1484" t="str">
        <f t="shared" si="284"/>
        <v/>
      </c>
      <c r="M1484">
        <f t="shared" si="285"/>
        <v>-2.7739268827252079E-3</v>
      </c>
      <c r="N1484">
        <f>B1484/MAX(B$2:B1484)-1</f>
        <v>-0.29302240320532125</v>
      </c>
      <c r="O1484">
        <f>C1484/MAX(C$2:C1484)-1</f>
        <v>-0.30568948891031811</v>
      </c>
      <c r="P1484">
        <f t="shared" si="286"/>
        <v>8.3114805923341084E-3</v>
      </c>
      <c r="Q1484">
        <f t="shared" si="287"/>
        <v>9.34460636302515E-2</v>
      </c>
    </row>
    <row r="1485" spans="1:17">
      <c r="A1485" s="1">
        <v>35936</v>
      </c>
      <c r="B1485">
        <v>1086.02</v>
      </c>
      <c r="C1485">
        <v>7.21</v>
      </c>
      <c r="D1485">
        <f t="shared" si="280"/>
        <v>5.6697136967083315E-3</v>
      </c>
      <c r="E1485">
        <f t="shared" si="276"/>
        <v>1.3879252748480759E-3</v>
      </c>
      <c r="F1485">
        <f t="shared" si="281"/>
        <v>5.6858169426230454E-3</v>
      </c>
      <c r="G1485">
        <f t="shared" si="277"/>
        <v>1.388888888888884E-3</v>
      </c>
      <c r="H1485">
        <f t="shared" si="282"/>
        <v>5.6697136967083315E-3</v>
      </c>
      <c r="I1485">
        <f t="shared" si="278"/>
        <v>1.3879252748480759E-3</v>
      </c>
      <c r="J1485" t="str">
        <f t="shared" si="283"/>
        <v/>
      </c>
      <c r="K1485" t="str">
        <f t="shared" si="279"/>
        <v/>
      </c>
      <c r="L1485">
        <f t="shared" si="284"/>
        <v>1.3879252748480759E-3</v>
      </c>
      <c r="M1485" t="str">
        <f t="shared" si="285"/>
        <v/>
      </c>
      <c r="N1485">
        <f>B1485/MAX(B$2:B1485)-1</f>
        <v>-0.28900265800741098</v>
      </c>
      <c r="O1485">
        <f>C1485/MAX(C$2:C1485)-1</f>
        <v>-0.30472516875602695</v>
      </c>
      <c r="P1485">
        <f t="shared" si="286"/>
        <v>-4.2726346353348932E-3</v>
      </c>
      <c r="Q1485">
        <f t="shared" si="287"/>
        <v>9.2857428473389111E-2</v>
      </c>
    </row>
    <row r="1486" spans="1:17">
      <c r="A1486" s="1">
        <v>35937</v>
      </c>
      <c r="B1486">
        <v>1097.08</v>
      </c>
      <c r="C1486">
        <v>7.18</v>
      </c>
      <c r="D1486">
        <f t="shared" si="280"/>
        <v>1.0132467247941635E-2</v>
      </c>
      <c r="E1486">
        <f t="shared" si="276"/>
        <v>-4.1695682367248917E-3</v>
      </c>
      <c r="F1486">
        <f t="shared" si="281"/>
        <v>1.0183974512439908E-2</v>
      </c>
      <c r="G1486">
        <f t="shared" si="277"/>
        <v>-4.1608876560332853E-3</v>
      </c>
      <c r="H1486">
        <f t="shared" si="282"/>
        <v>1.0132467247941635E-2</v>
      </c>
      <c r="I1486" t="str">
        <f t="shared" si="278"/>
        <v/>
      </c>
      <c r="J1486" t="str">
        <f t="shared" si="283"/>
        <v/>
      </c>
      <c r="K1486">
        <f t="shared" si="279"/>
        <v>-4.1695682367248917E-3</v>
      </c>
      <c r="L1486">
        <f t="shared" si="284"/>
        <v>-4.1695682367248917E-3</v>
      </c>
      <c r="M1486" t="str">
        <f t="shared" si="285"/>
        <v/>
      </c>
      <c r="N1486">
        <f>B1486/MAX(B$2:B1486)-1</f>
        <v>-0.28176187919814599</v>
      </c>
      <c r="O1486">
        <f>C1486/MAX(C$2:C1486)-1</f>
        <v>-0.30761812921890064</v>
      </c>
      <c r="P1486">
        <f t="shared" si="286"/>
        <v>-1.4200247212787787E-2</v>
      </c>
      <c r="Q1486">
        <f t="shared" si="287"/>
        <v>9.4628913424136249E-2</v>
      </c>
    </row>
    <row r="1487" spans="1:17">
      <c r="A1487" s="1">
        <v>35938</v>
      </c>
      <c r="B1487">
        <v>1083.82</v>
      </c>
      <c r="C1487">
        <v>7.2</v>
      </c>
      <c r="D1487">
        <f t="shared" si="280"/>
        <v>-1.2160267227536129E-2</v>
      </c>
      <c r="E1487">
        <f t="shared" si="276"/>
        <v>2.7816429618767705E-3</v>
      </c>
      <c r="F1487">
        <f t="shared" si="281"/>
        <v>-1.2086629963175E-2</v>
      </c>
      <c r="G1487">
        <f t="shared" si="277"/>
        <v>2.7855153203342198E-3</v>
      </c>
      <c r="H1487" t="str">
        <f t="shared" si="282"/>
        <v/>
      </c>
      <c r="I1487">
        <f t="shared" si="278"/>
        <v>2.7816429618767705E-3</v>
      </c>
      <c r="J1487">
        <f t="shared" si="283"/>
        <v>-1.2160267227536129E-2</v>
      </c>
      <c r="K1487" t="str">
        <f t="shared" si="279"/>
        <v/>
      </c>
      <c r="L1487" t="str">
        <f t="shared" si="284"/>
        <v/>
      </c>
      <c r="M1487">
        <f t="shared" si="285"/>
        <v>2.7816429618767705E-3</v>
      </c>
      <c r="N1487">
        <f>B1487/MAX(B$2:B1487)-1</f>
        <v>-0.29044295758972416</v>
      </c>
      <c r="O1487">
        <f>C1487/MAX(C$2:C1487)-1</f>
        <v>-0.30568948891031811</v>
      </c>
      <c r="P1487">
        <f t="shared" si="286"/>
        <v>1.5054098602749866E-2</v>
      </c>
      <c r="Q1487">
        <f t="shared" si="287"/>
        <v>9.34460636302515E-2</v>
      </c>
    </row>
    <row r="1488" spans="1:17">
      <c r="A1488" s="1">
        <v>35942</v>
      </c>
      <c r="B1488">
        <v>1074.55</v>
      </c>
      <c r="C1488">
        <v>7.18</v>
      </c>
      <c r="D1488">
        <f t="shared" si="280"/>
        <v>-8.589868279756472E-3</v>
      </c>
      <c r="E1488">
        <f t="shared" si="276"/>
        <v>-2.781642961876914E-3</v>
      </c>
      <c r="F1488">
        <f t="shared" si="281"/>
        <v>-8.5530807698694922E-3</v>
      </c>
      <c r="G1488">
        <f t="shared" si="277"/>
        <v>-2.7777777777778789E-3</v>
      </c>
      <c r="H1488" t="str">
        <f t="shared" si="282"/>
        <v/>
      </c>
      <c r="I1488" t="str">
        <f t="shared" si="278"/>
        <v/>
      </c>
      <c r="J1488">
        <f t="shared" si="283"/>
        <v>-8.589868279756472E-3</v>
      </c>
      <c r="K1488">
        <f t="shared" si="279"/>
        <v>-2.781642961876914E-3</v>
      </c>
      <c r="L1488" t="str">
        <f t="shared" si="284"/>
        <v/>
      </c>
      <c r="M1488">
        <f t="shared" si="285"/>
        <v>-2.781642961876914E-3</v>
      </c>
      <c r="N1488">
        <f>B1488/MAX(B$2:B1488)-1</f>
        <v>-0.296511856284289</v>
      </c>
      <c r="O1488">
        <f>C1488/MAX(C$2:C1488)-1</f>
        <v>-0.30761812921890064</v>
      </c>
      <c r="P1488">
        <f t="shared" si="286"/>
        <v>5.8251257632393472E-3</v>
      </c>
      <c r="Q1488">
        <f t="shared" si="287"/>
        <v>9.4628913424136249E-2</v>
      </c>
    </row>
    <row r="1489" spans="1:17">
      <c r="A1489" s="1">
        <v>35943</v>
      </c>
      <c r="B1489">
        <v>1067.6600000000001</v>
      </c>
      <c r="C1489">
        <v>7.17</v>
      </c>
      <c r="D1489">
        <f t="shared" si="280"/>
        <v>-6.43263149577429E-3</v>
      </c>
      <c r="E1489">
        <f t="shared" si="276"/>
        <v>-1.3937284486038031E-3</v>
      </c>
      <c r="F1489">
        <f t="shared" si="281"/>
        <v>-6.411986412916959E-3</v>
      </c>
      <c r="G1489">
        <f t="shared" si="277"/>
        <v>-1.3927576601671099E-3</v>
      </c>
      <c r="H1489" t="str">
        <f t="shared" si="282"/>
        <v/>
      </c>
      <c r="I1489" t="str">
        <f t="shared" si="278"/>
        <v/>
      </c>
      <c r="J1489">
        <f t="shared" si="283"/>
        <v>-6.43263149577429E-3</v>
      </c>
      <c r="K1489">
        <f t="shared" si="279"/>
        <v>-1.3937284486038031E-3</v>
      </c>
      <c r="L1489" t="str">
        <f t="shared" si="284"/>
        <v/>
      </c>
      <c r="M1489">
        <f t="shared" si="285"/>
        <v>-1.3937284486038031E-3</v>
      </c>
      <c r="N1489">
        <f>B1489/MAX(B$2:B1489)-1</f>
        <v>-0.30102261270344233</v>
      </c>
      <c r="O1489">
        <f>C1489/MAX(C$2:C1489)-1</f>
        <v>-0.3085824493731919</v>
      </c>
      <c r="P1489">
        <f t="shared" si="286"/>
        <v>5.0516196694334603E-3</v>
      </c>
      <c r="Q1489">
        <f t="shared" si="287"/>
        <v>9.5223128061158541E-2</v>
      </c>
    </row>
    <row r="1490" spans="1:17">
      <c r="A1490" s="1">
        <v>35944</v>
      </c>
      <c r="B1490">
        <v>1064.6600000000001</v>
      </c>
      <c r="C1490">
        <v>7.14</v>
      </c>
      <c r="D1490">
        <f t="shared" si="280"/>
        <v>-2.8138384289613833E-3</v>
      </c>
      <c r="E1490">
        <f t="shared" si="276"/>
        <v>-4.1928782600360393E-3</v>
      </c>
      <c r="F1490">
        <f t="shared" si="281"/>
        <v>-2.809883296180482E-3</v>
      </c>
      <c r="G1490">
        <f t="shared" si="277"/>
        <v>-4.1841004184101083E-3</v>
      </c>
      <c r="H1490" t="str">
        <f t="shared" si="282"/>
        <v/>
      </c>
      <c r="I1490" t="str">
        <f t="shared" si="278"/>
        <v/>
      </c>
      <c r="J1490">
        <f t="shared" si="283"/>
        <v>-2.8138384289613833E-3</v>
      </c>
      <c r="K1490">
        <f t="shared" si="279"/>
        <v>-4.1928782600360393E-3</v>
      </c>
      <c r="L1490" t="str">
        <f t="shared" si="284"/>
        <v/>
      </c>
      <c r="M1490">
        <f t="shared" si="285"/>
        <v>-4.1928782600360393E-3</v>
      </c>
      <c r="N1490">
        <f>B1490/MAX(B$2:B1490)-1</f>
        <v>-0.3029866575884147</v>
      </c>
      <c r="O1490">
        <f>C1490/MAX(C$2:C1490)-1</f>
        <v>-0.31147540983606559</v>
      </c>
      <c r="P1490">
        <f t="shared" si="286"/>
        <v>-1.3780893925945392E-3</v>
      </c>
      <c r="Q1490">
        <f t="shared" si="287"/>
        <v>9.7016930932545029E-2</v>
      </c>
    </row>
    <row r="1491" spans="1:17">
      <c r="A1491" s="1">
        <v>35945</v>
      </c>
      <c r="B1491">
        <v>1067.1400000000001</v>
      </c>
      <c r="C1491">
        <v>7.14</v>
      </c>
      <c r="D1491">
        <f t="shared" si="280"/>
        <v>2.3266733453147876E-3</v>
      </c>
      <c r="E1491">
        <f t="shared" si="276"/>
        <v>0</v>
      </c>
      <c r="F1491">
        <f t="shared" si="281"/>
        <v>2.3293821501699785E-3</v>
      </c>
      <c r="G1491">
        <f t="shared" si="277"/>
        <v>0</v>
      </c>
      <c r="H1491">
        <f t="shared" si="282"/>
        <v>2.3266733453147876E-3</v>
      </c>
      <c r="I1491" t="str">
        <f t="shared" si="278"/>
        <v/>
      </c>
      <c r="J1491" t="str">
        <f t="shared" si="283"/>
        <v/>
      </c>
      <c r="K1491" t="str">
        <f t="shared" si="279"/>
        <v/>
      </c>
      <c r="L1491">
        <f t="shared" si="284"/>
        <v>0</v>
      </c>
      <c r="M1491" t="str">
        <f t="shared" si="285"/>
        <v/>
      </c>
      <c r="N1491">
        <f>B1491/MAX(B$2:B1491)-1</f>
        <v>-0.30136304715017082</v>
      </c>
      <c r="O1491">
        <f>C1491/MAX(C$2:C1491)-1</f>
        <v>-0.31147540983606559</v>
      </c>
      <c r="P1491">
        <f t="shared" si="286"/>
        <v>-2.3239687388720842E-3</v>
      </c>
      <c r="Q1491">
        <f t="shared" si="287"/>
        <v>9.7016930932545029E-2</v>
      </c>
    </row>
    <row r="1492" spans="1:17">
      <c r="A1492" s="1">
        <v>35948</v>
      </c>
      <c r="B1492">
        <v>1040.68</v>
      </c>
      <c r="C1492">
        <v>7.13</v>
      </c>
      <c r="D1492">
        <f t="shared" si="280"/>
        <v>-2.5107827066795554E-2</v>
      </c>
      <c r="E1492">
        <f t="shared" si="276"/>
        <v>-1.4015419252884445E-3</v>
      </c>
      <c r="F1492">
        <f t="shared" si="281"/>
        <v>-2.479524710909542E-2</v>
      </c>
      <c r="G1492">
        <f t="shared" si="277"/>
        <v>-1.4005602240896309E-3</v>
      </c>
      <c r="H1492" t="str">
        <f t="shared" si="282"/>
        <v/>
      </c>
      <c r="I1492" t="str">
        <f t="shared" si="278"/>
        <v/>
      </c>
      <c r="J1492">
        <f t="shared" si="283"/>
        <v>-2.5107827066795554E-2</v>
      </c>
      <c r="K1492">
        <f t="shared" si="279"/>
        <v>-1.4015419252884445E-3</v>
      </c>
      <c r="L1492" t="str">
        <f t="shared" si="284"/>
        <v/>
      </c>
      <c r="M1492">
        <f t="shared" si="285"/>
        <v>-1.4015419252884445E-3</v>
      </c>
      <c r="N1492">
        <f>B1492/MAX(B$2:B1492)-1</f>
        <v>-0.31868592303562771</v>
      </c>
      <c r="O1492">
        <f>C1492/MAX(C$2:C1492)-1</f>
        <v>-0.31243972999035674</v>
      </c>
      <c r="P1492">
        <f t="shared" si="286"/>
        <v>2.3989512782474076E-2</v>
      </c>
      <c r="Q1492">
        <f t="shared" si="287"/>
        <v>9.761858487644702E-2</v>
      </c>
    </row>
    <row r="1493" spans="1:17">
      <c r="A1493" s="1">
        <v>35949</v>
      </c>
      <c r="B1493">
        <v>1040.69</v>
      </c>
      <c r="C1493">
        <v>7.07</v>
      </c>
      <c r="D1493">
        <f t="shared" si="280"/>
        <v>9.6090555740701742E-6</v>
      </c>
      <c r="E1493">
        <f t="shared" si="276"/>
        <v>-8.4507545177231243E-3</v>
      </c>
      <c r="F1493">
        <f t="shared" si="281"/>
        <v>9.6091017411925606E-6</v>
      </c>
      <c r="G1493">
        <f t="shared" si="277"/>
        <v>-8.4151472650770831E-3</v>
      </c>
      <c r="H1493">
        <f t="shared" si="282"/>
        <v>9.6090555740701742E-6</v>
      </c>
      <c r="I1493" t="str">
        <f t="shared" si="278"/>
        <v/>
      </c>
      <c r="J1493" t="str">
        <f t="shared" si="283"/>
        <v/>
      </c>
      <c r="K1493">
        <f t="shared" si="279"/>
        <v>-8.4507545177231243E-3</v>
      </c>
      <c r="L1493">
        <f t="shared" si="284"/>
        <v>-8.4507545177231243E-3</v>
      </c>
      <c r="M1493" t="str">
        <f t="shared" si="285"/>
        <v/>
      </c>
      <c r="N1493">
        <f>B1493/MAX(B$2:B1493)-1</f>
        <v>-0.3186793762193445</v>
      </c>
      <c r="O1493">
        <f>C1493/MAX(C$2:C1493)-1</f>
        <v>-0.31822565091610411</v>
      </c>
      <c r="P1493">
        <f t="shared" si="286"/>
        <v>-8.4246754132550894E-3</v>
      </c>
      <c r="Q1493">
        <f t="shared" si="287"/>
        <v>0.10126756490097816</v>
      </c>
    </row>
    <row r="1494" spans="1:17">
      <c r="A1494" s="1">
        <v>35950</v>
      </c>
      <c r="B1494">
        <v>1049.9000000000001</v>
      </c>
      <c r="C1494">
        <v>7</v>
      </c>
      <c r="D1494">
        <f t="shared" si="280"/>
        <v>8.8109668403229223E-3</v>
      </c>
      <c r="E1494">
        <f t="shared" si="276"/>
        <v>-9.950330853168092E-3</v>
      </c>
      <c r="F1494">
        <f t="shared" si="281"/>
        <v>8.8498976640498661E-3</v>
      </c>
      <c r="G1494">
        <f t="shared" si="277"/>
        <v>-9.9009900990099098E-3</v>
      </c>
      <c r="H1494">
        <f t="shared" si="282"/>
        <v>8.8109668403229223E-3</v>
      </c>
      <c r="I1494" t="str">
        <f t="shared" si="278"/>
        <v/>
      </c>
      <c r="J1494" t="str">
        <f t="shared" si="283"/>
        <v/>
      </c>
      <c r="K1494">
        <f t="shared" si="279"/>
        <v>-9.950330853168092E-3</v>
      </c>
      <c r="L1494">
        <f t="shared" si="284"/>
        <v>-9.950330853168092E-3</v>
      </c>
      <c r="M1494" t="str">
        <f t="shared" si="285"/>
        <v/>
      </c>
      <c r="N1494">
        <f>B1494/MAX(B$2:B1494)-1</f>
        <v>-0.31264975842247911</v>
      </c>
      <c r="O1494">
        <f>C1494/MAX(C$2:C1494)-1</f>
        <v>-0.32497589199614263</v>
      </c>
      <c r="P1494">
        <f t="shared" si="286"/>
        <v>-1.858640002489631E-2</v>
      </c>
      <c r="Q1494">
        <f t="shared" si="287"/>
        <v>0.10560933037868855</v>
      </c>
    </row>
    <row r="1495" spans="1:17">
      <c r="A1495" s="1">
        <v>35951</v>
      </c>
      <c r="B1495">
        <v>1029.1500000000001</v>
      </c>
      <c r="C1495">
        <v>7</v>
      </c>
      <c r="D1495">
        <f t="shared" si="280"/>
        <v>-1.9961702715886081E-2</v>
      </c>
      <c r="E1495">
        <f t="shared" si="276"/>
        <v>0</v>
      </c>
      <c r="F1495">
        <f t="shared" si="281"/>
        <v>-1.9763787027335944E-2</v>
      </c>
      <c r="G1495">
        <f t="shared" si="277"/>
        <v>0</v>
      </c>
      <c r="H1495" t="str">
        <f t="shared" si="282"/>
        <v/>
      </c>
      <c r="I1495" t="str">
        <f t="shared" si="278"/>
        <v/>
      </c>
      <c r="J1495">
        <f t="shared" si="283"/>
        <v>-1.9961702715886081E-2</v>
      </c>
      <c r="K1495" t="str">
        <f t="shared" si="279"/>
        <v/>
      </c>
      <c r="L1495" t="str">
        <f t="shared" si="284"/>
        <v/>
      </c>
      <c r="M1495">
        <f t="shared" si="285"/>
        <v>0</v>
      </c>
      <c r="N1495">
        <f>B1495/MAX(B$2:B1495)-1</f>
        <v>-0.32623440221020517</v>
      </c>
      <c r="O1495">
        <f>C1495/MAX(C$2:C1495)-1</f>
        <v>-0.32497589199614263</v>
      </c>
      <c r="P1495">
        <f t="shared" si="286"/>
        <v>2.0162269834329338E-2</v>
      </c>
      <c r="Q1495">
        <f t="shared" si="287"/>
        <v>0.10560933037868855</v>
      </c>
    </row>
    <row r="1496" spans="1:17">
      <c r="A1496" s="1">
        <v>35952</v>
      </c>
      <c r="B1496">
        <v>1027.53</v>
      </c>
      <c r="C1496">
        <v>6.93</v>
      </c>
      <c r="D1496">
        <f t="shared" si="280"/>
        <v>-1.5753547805544342E-3</v>
      </c>
      <c r="E1496">
        <f t="shared" si="276"/>
        <v>-1.0050335853501451E-2</v>
      </c>
      <c r="F1496">
        <f t="shared" si="281"/>
        <v>-1.5741145605597806E-3</v>
      </c>
      <c r="G1496">
        <f t="shared" si="277"/>
        <v>-1.0000000000000009E-2</v>
      </c>
      <c r="H1496" t="str">
        <f t="shared" si="282"/>
        <v/>
      </c>
      <c r="I1496" t="str">
        <f t="shared" si="278"/>
        <v/>
      </c>
      <c r="J1496">
        <f t="shared" si="283"/>
        <v>-1.5753547805544342E-3</v>
      </c>
      <c r="K1496">
        <f t="shared" si="279"/>
        <v>-1.0050335853501451E-2</v>
      </c>
      <c r="L1496" t="str">
        <f t="shared" si="284"/>
        <v/>
      </c>
      <c r="M1496">
        <f t="shared" si="285"/>
        <v>-1.0050335853501451E-2</v>
      </c>
      <c r="N1496">
        <f>B1496/MAX(B$2:B1496)-1</f>
        <v>-0.3272949864480903</v>
      </c>
      <c r="O1496">
        <f>C1496/MAX(C$2:C1496)-1</f>
        <v>-0.33172613307618126</v>
      </c>
      <c r="P1496">
        <f t="shared" si="286"/>
        <v>-8.4391696592799326E-3</v>
      </c>
      <c r="Q1496">
        <f t="shared" si="287"/>
        <v>0.11004222736567632</v>
      </c>
    </row>
    <row r="1497" spans="1:17">
      <c r="A1497" s="1">
        <v>35955</v>
      </c>
      <c r="B1497">
        <v>1030.74</v>
      </c>
      <c r="C1497">
        <v>6.93</v>
      </c>
      <c r="D1497">
        <f t="shared" si="280"/>
        <v>3.1191268419541005E-3</v>
      </c>
      <c r="E1497">
        <f t="shared" si="276"/>
        <v>0</v>
      </c>
      <c r="F1497">
        <f t="shared" si="281"/>
        <v>3.1239963796678705E-3</v>
      </c>
      <c r="G1497">
        <f t="shared" si="277"/>
        <v>0</v>
      </c>
      <c r="H1497">
        <f t="shared" si="282"/>
        <v>3.1191268419541005E-3</v>
      </c>
      <c r="I1497" t="str">
        <f t="shared" si="278"/>
        <v/>
      </c>
      <c r="J1497" t="str">
        <f t="shared" si="283"/>
        <v/>
      </c>
      <c r="K1497" t="str">
        <f t="shared" si="279"/>
        <v/>
      </c>
      <c r="L1497">
        <f t="shared" si="284"/>
        <v>0</v>
      </c>
      <c r="M1497" t="str">
        <f t="shared" si="285"/>
        <v/>
      </c>
      <c r="N1497">
        <f>B1497/MAX(B$2:B1497)-1</f>
        <v>-0.32519345842116976</v>
      </c>
      <c r="O1497">
        <f>C1497/MAX(C$2:C1497)-1</f>
        <v>-0.33172613307618126</v>
      </c>
      <c r="P1497">
        <f t="shared" si="286"/>
        <v>-3.1142674195239195E-3</v>
      </c>
      <c r="Q1497">
        <f t="shared" si="287"/>
        <v>0.11004222736567632</v>
      </c>
    </row>
    <row r="1498" spans="1:17">
      <c r="A1498" s="1">
        <v>35956</v>
      </c>
      <c r="B1498">
        <v>1013.6</v>
      </c>
      <c r="C1498">
        <v>6.95</v>
      </c>
      <c r="D1498">
        <f t="shared" si="280"/>
        <v>-1.6768640859479839E-2</v>
      </c>
      <c r="E1498">
        <f t="shared" si="276"/>
        <v>2.8818463748889502E-3</v>
      </c>
      <c r="F1498">
        <f t="shared" si="281"/>
        <v>-1.662882977278457E-2</v>
      </c>
      <c r="G1498">
        <f t="shared" si="277"/>
        <v>2.8860028860029363E-3</v>
      </c>
      <c r="H1498" t="str">
        <f t="shared" si="282"/>
        <v/>
      </c>
      <c r="I1498">
        <f t="shared" si="278"/>
        <v>2.8818463748889502E-3</v>
      </c>
      <c r="J1498">
        <f t="shared" si="283"/>
        <v>-1.6768640859479839E-2</v>
      </c>
      <c r="K1498" t="str">
        <f t="shared" si="279"/>
        <v/>
      </c>
      <c r="L1498" t="str">
        <f t="shared" si="284"/>
        <v/>
      </c>
      <c r="M1498">
        <f t="shared" si="285"/>
        <v>2.8818463748889502E-3</v>
      </c>
      <c r="N1498">
        <f>B1498/MAX(B$2:B1498)-1</f>
        <v>-0.33641470153064568</v>
      </c>
      <c r="O1498">
        <f>C1498/MAX(C$2:C1498)-1</f>
        <v>-0.32979749276759873</v>
      </c>
      <c r="P1498">
        <f t="shared" si="286"/>
        <v>1.9844828941119497E-2</v>
      </c>
      <c r="Q1498">
        <f t="shared" si="287"/>
        <v>0.10876638623579434</v>
      </c>
    </row>
    <row r="1499" spans="1:17">
      <c r="A1499" s="1">
        <v>35957</v>
      </c>
      <c r="B1499">
        <v>1020.26</v>
      </c>
      <c r="C1499">
        <v>6.86</v>
      </c>
      <c r="D1499">
        <f t="shared" si="280"/>
        <v>6.549146750186619E-3</v>
      </c>
      <c r="E1499">
        <f t="shared" si="276"/>
        <v>-1.3034217838906915E-2</v>
      </c>
      <c r="F1499">
        <f t="shared" si="281"/>
        <v>6.57063930544588E-3</v>
      </c>
      <c r="G1499">
        <f t="shared" si="277"/>
        <v>-1.2949640287769792E-2</v>
      </c>
      <c r="H1499">
        <f t="shared" si="282"/>
        <v>6.549146750186619E-3</v>
      </c>
      <c r="I1499" t="str">
        <f t="shared" si="278"/>
        <v/>
      </c>
      <c r="J1499" t="str">
        <f t="shared" si="283"/>
        <v/>
      </c>
      <c r="K1499">
        <f t="shared" si="279"/>
        <v>-1.3034217838906915E-2</v>
      </c>
      <c r="L1499">
        <f t="shared" si="284"/>
        <v>-1.3034217838906915E-2</v>
      </c>
      <c r="M1499" t="str">
        <f t="shared" si="285"/>
        <v/>
      </c>
      <c r="N1499">
        <f>B1499/MAX(B$2:B1499)-1</f>
        <v>-0.33205452188600681</v>
      </c>
      <c r="O1499">
        <f>C1499/MAX(C$2:C1499)-1</f>
        <v>-0.33847637415621978</v>
      </c>
      <c r="P1499">
        <f t="shared" si="286"/>
        <v>-1.9392856130479919E-2</v>
      </c>
      <c r="Q1499">
        <f t="shared" si="287"/>
        <v>0.11456625586194129</v>
      </c>
    </row>
    <row r="1500" spans="1:17">
      <c r="A1500" s="1">
        <v>35958</v>
      </c>
      <c r="B1500">
        <v>1009.56</v>
      </c>
      <c r="C1500">
        <v>6.78</v>
      </c>
      <c r="D1500">
        <f t="shared" si="280"/>
        <v>-1.0542904406393473E-2</v>
      </c>
      <c r="E1500">
        <f t="shared" si="276"/>
        <v>-1.1730339785489716E-2</v>
      </c>
      <c r="F1500">
        <f t="shared" si="281"/>
        <v>-1.048752278830889E-2</v>
      </c>
      <c r="G1500">
        <f t="shared" si="277"/>
        <v>-1.1661807580174988E-2</v>
      </c>
      <c r="H1500" t="str">
        <f t="shared" si="282"/>
        <v/>
      </c>
      <c r="I1500" t="str">
        <f t="shared" si="278"/>
        <v/>
      </c>
      <c r="J1500">
        <f t="shared" si="283"/>
        <v>-1.0542904406393473E-2</v>
      </c>
      <c r="K1500">
        <f t="shared" si="279"/>
        <v>-1.1730339785489716E-2</v>
      </c>
      <c r="L1500" t="str">
        <f t="shared" si="284"/>
        <v/>
      </c>
      <c r="M1500">
        <f t="shared" si="285"/>
        <v>-1.1730339785489716E-2</v>
      </c>
      <c r="N1500">
        <f>B1500/MAX(B$2:B1500)-1</f>
        <v>-0.33905961530907525</v>
      </c>
      <c r="O1500">
        <f>C1500/MAX(C$2:C1500)-1</f>
        <v>-0.34619093539054957</v>
      </c>
      <c r="P1500">
        <f t="shared" si="286"/>
        <v>-1.1867306566715197E-3</v>
      </c>
      <c r="Q1500">
        <f t="shared" si="287"/>
        <v>0.11984816374658366</v>
      </c>
    </row>
    <row r="1501" spans="1:17">
      <c r="A1501" s="1">
        <v>35959</v>
      </c>
      <c r="B1501">
        <v>1007.27</v>
      </c>
      <c r="C1501">
        <v>6.65</v>
      </c>
      <c r="D1501">
        <f t="shared" si="280"/>
        <v>-2.2708914327111392E-3</v>
      </c>
      <c r="E1501">
        <f t="shared" si="276"/>
        <v>-1.9360247284541422E-2</v>
      </c>
      <c r="F1501">
        <f t="shared" si="281"/>
        <v>-2.2683149094654409E-3</v>
      </c>
      <c r="G1501">
        <f t="shared" si="277"/>
        <v>-1.9174041297935096E-2</v>
      </c>
      <c r="H1501" t="str">
        <f t="shared" si="282"/>
        <v/>
      </c>
      <c r="I1501" t="str">
        <f t="shared" si="278"/>
        <v/>
      </c>
      <c r="J1501">
        <f t="shared" si="283"/>
        <v>-2.2708914327111392E-3</v>
      </c>
      <c r="K1501">
        <f t="shared" si="279"/>
        <v>-1.9360247284541422E-2</v>
      </c>
      <c r="L1501" t="str">
        <f t="shared" si="284"/>
        <v/>
      </c>
      <c r="M1501">
        <f t="shared" si="285"/>
        <v>-1.9360247284541422E-2</v>
      </c>
      <c r="N1501">
        <f>B1501/MAX(B$2:B1501)-1</f>
        <v>-0.34055883623793748</v>
      </c>
      <c r="O1501">
        <f>C1501/MAX(C$2:C1501)-1</f>
        <v>-0.35872709739633546</v>
      </c>
      <c r="P1501">
        <f t="shared" si="286"/>
        <v>-1.6944161081679621E-2</v>
      </c>
      <c r="Q1501">
        <f t="shared" si="287"/>
        <v>0.12868513040639995</v>
      </c>
    </row>
    <row r="1502" spans="1:17">
      <c r="A1502" s="1">
        <v>35962</v>
      </c>
      <c r="B1502">
        <v>1036.17</v>
      </c>
      <c r="C1502">
        <v>6.75</v>
      </c>
      <c r="D1502">
        <f t="shared" si="280"/>
        <v>2.8287522103781288E-2</v>
      </c>
      <c r="E1502">
        <f t="shared" si="276"/>
        <v>1.4925650216675574E-2</v>
      </c>
      <c r="F1502">
        <f t="shared" si="281"/>
        <v>2.8691413424404733E-2</v>
      </c>
      <c r="G1502">
        <f t="shared" si="277"/>
        <v>1.5037593984962294E-2</v>
      </c>
      <c r="H1502">
        <f t="shared" si="282"/>
        <v>2.8287522103781288E-2</v>
      </c>
      <c r="I1502">
        <f t="shared" si="278"/>
        <v>1.4925650216675574E-2</v>
      </c>
      <c r="J1502" t="str">
        <f t="shared" si="283"/>
        <v/>
      </c>
      <c r="K1502" t="str">
        <f t="shared" si="279"/>
        <v/>
      </c>
      <c r="L1502">
        <f t="shared" si="284"/>
        <v>1.4925650216675574E-2</v>
      </c>
      <c r="M1502" t="str">
        <f t="shared" si="285"/>
        <v/>
      </c>
      <c r="N1502">
        <f>B1502/MAX(B$2:B1502)-1</f>
        <v>-0.32163853717936963</v>
      </c>
      <c r="O1502">
        <f>C1502/MAX(C$2:C1502)-1</f>
        <v>-0.34908389585342325</v>
      </c>
      <c r="P1502">
        <f t="shared" si="286"/>
        <v>-1.3272998356222643E-2</v>
      </c>
      <c r="Q1502">
        <f t="shared" si="287"/>
        <v>0.12185956634420365</v>
      </c>
    </row>
    <row r="1503" spans="1:17">
      <c r="A1503" s="1">
        <v>35963</v>
      </c>
      <c r="B1503">
        <v>1037.1400000000001</v>
      </c>
      <c r="C1503">
        <v>6.74</v>
      </c>
      <c r="D1503">
        <f t="shared" si="280"/>
        <v>9.3570191700484537E-4</v>
      </c>
      <c r="E1503">
        <f t="shared" si="276"/>
        <v>-1.4825799602227248E-3</v>
      </c>
      <c r="F1503">
        <f t="shared" si="281"/>
        <v>9.3613982261597783E-4</v>
      </c>
      <c r="G1503">
        <f t="shared" si="277"/>
        <v>-1.481481481481417E-3</v>
      </c>
      <c r="H1503">
        <f t="shared" si="282"/>
        <v>9.3570191700484537E-4</v>
      </c>
      <c r="I1503" t="str">
        <f t="shared" si="278"/>
        <v/>
      </c>
      <c r="J1503" t="str">
        <f t="shared" si="283"/>
        <v/>
      </c>
      <c r="K1503">
        <f t="shared" si="279"/>
        <v>-1.4825799602227248E-3</v>
      </c>
      <c r="L1503">
        <f t="shared" si="284"/>
        <v>-1.4825799602227248E-3</v>
      </c>
      <c r="M1503" t="str">
        <f t="shared" si="285"/>
        <v/>
      </c>
      <c r="N1503">
        <f>B1503/MAX(B$2:B1503)-1</f>
        <v>-0.32100349599989519</v>
      </c>
      <c r="O1503">
        <f>C1503/MAX(C$2:C1503)-1</f>
        <v>-0.35004821600771452</v>
      </c>
      <c r="P1503">
        <f t="shared" si="286"/>
        <v>-2.4153601892382692E-3</v>
      </c>
      <c r="Q1503">
        <f t="shared" si="287"/>
        <v>0.12253375353018356</v>
      </c>
    </row>
    <row r="1504" spans="1:17">
      <c r="A1504" s="1">
        <v>35964</v>
      </c>
      <c r="B1504">
        <v>1019.99</v>
      </c>
      <c r="C1504">
        <v>6.66</v>
      </c>
      <c r="D1504">
        <f t="shared" si="280"/>
        <v>-1.6674101630108018E-2</v>
      </c>
      <c r="E1504">
        <f t="shared" si="276"/>
        <v>-1.1940440371917863E-2</v>
      </c>
      <c r="F1504">
        <f t="shared" si="281"/>
        <v>-1.6535858225504851E-2</v>
      </c>
      <c r="G1504">
        <f t="shared" si="277"/>
        <v>-1.1869436201780381E-2</v>
      </c>
      <c r="H1504" t="str">
        <f t="shared" si="282"/>
        <v/>
      </c>
      <c r="I1504" t="str">
        <f t="shared" si="278"/>
        <v/>
      </c>
      <c r="J1504">
        <f t="shared" si="283"/>
        <v>-1.6674101630108018E-2</v>
      </c>
      <c r="K1504">
        <f t="shared" si="279"/>
        <v>-1.1940440371917863E-2</v>
      </c>
      <c r="L1504" t="str">
        <f t="shared" si="284"/>
        <v/>
      </c>
      <c r="M1504">
        <f t="shared" si="285"/>
        <v>-1.1940440371917863E-2</v>
      </c>
      <c r="N1504">
        <f>B1504/MAX(B$2:B1504)-1</f>
        <v>-0.33223128592565432</v>
      </c>
      <c r="O1504">
        <f>C1504/MAX(C$2:C1504)-1</f>
        <v>-0.35776277724204431</v>
      </c>
      <c r="P1504">
        <f t="shared" si="286"/>
        <v>4.744882731875455E-3</v>
      </c>
      <c r="Q1504">
        <f t="shared" si="287"/>
        <v>0.12799420477994061</v>
      </c>
    </row>
    <row r="1505" spans="1:17">
      <c r="A1505" s="1">
        <v>35965</v>
      </c>
      <c r="B1505">
        <v>1006.29</v>
      </c>
      <c r="C1505">
        <v>6.61</v>
      </c>
      <c r="D1505">
        <f t="shared" si="280"/>
        <v>-1.3522522813193345E-2</v>
      </c>
      <c r="E1505">
        <f t="shared" si="276"/>
        <v>-7.5358306887028477E-3</v>
      </c>
      <c r="F1505">
        <f t="shared" si="281"/>
        <v>-1.3431504230433711E-2</v>
      </c>
      <c r="G1505">
        <f t="shared" si="277"/>
        <v>-7.5075075075075048E-3</v>
      </c>
      <c r="H1505" t="str">
        <f t="shared" si="282"/>
        <v/>
      </c>
      <c r="I1505" t="str">
        <f t="shared" si="278"/>
        <v/>
      </c>
      <c r="J1505">
        <f t="shared" si="283"/>
        <v>-1.3522522813193345E-2</v>
      </c>
      <c r="K1505">
        <f t="shared" si="279"/>
        <v>-7.5358306887028477E-3</v>
      </c>
      <c r="L1505" t="str">
        <f t="shared" si="284"/>
        <v/>
      </c>
      <c r="M1505">
        <f t="shared" si="285"/>
        <v>-7.5358306887028477E-3</v>
      </c>
      <c r="N1505">
        <f>B1505/MAX(B$2:B1505)-1</f>
        <v>-0.34120042423369523</v>
      </c>
      <c r="O1505">
        <f>C1505/MAX(C$2:C1505)-1</f>
        <v>-0.36258437801350041</v>
      </c>
      <c r="P1505">
        <f t="shared" si="286"/>
        <v>6.0046481803630591E-3</v>
      </c>
      <c r="Q1505">
        <f t="shared" si="287"/>
        <v>0.13146743117943696</v>
      </c>
    </row>
    <row r="1506" spans="1:17">
      <c r="A1506" s="1">
        <v>35966</v>
      </c>
      <c r="B1506">
        <v>989.14</v>
      </c>
      <c r="C1506">
        <v>6.61</v>
      </c>
      <c r="D1506">
        <f t="shared" si="280"/>
        <v>-1.718970076263629E-2</v>
      </c>
      <c r="E1506">
        <f t="shared" si="276"/>
        <v>0</v>
      </c>
      <c r="F1506">
        <f t="shared" si="281"/>
        <v>-1.7042800783074408E-2</v>
      </c>
      <c r="G1506">
        <f t="shared" si="277"/>
        <v>0</v>
      </c>
      <c r="H1506" t="str">
        <f t="shared" si="282"/>
        <v/>
      </c>
      <c r="I1506" t="str">
        <f t="shared" si="278"/>
        <v/>
      </c>
      <c r="J1506">
        <f t="shared" si="283"/>
        <v>-1.718970076263629E-2</v>
      </c>
      <c r="K1506" t="str">
        <f t="shared" si="279"/>
        <v/>
      </c>
      <c r="L1506" t="str">
        <f t="shared" si="284"/>
        <v/>
      </c>
      <c r="M1506">
        <f t="shared" si="285"/>
        <v>0</v>
      </c>
      <c r="N1506">
        <f>B1506/MAX(B$2:B1506)-1</f>
        <v>-0.35242821415945425</v>
      </c>
      <c r="O1506">
        <f>C1506/MAX(C$2:C1506)-1</f>
        <v>-0.36258437801350041</v>
      </c>
      <c r="P1506">
        <f t="shared" si="286"/>
        <v>1.7338293871443922E-2</v>
      </c>
      <c r="Q1506">
        <f t="shared" si="287"/>
        <v>0.13146743117943696</v>
      </c>
    </row>
    <row r="1507" spans="1:17">
      <c r="A1507" s="1">
        <v>35969</v>
      </c>
      <c r="B1507">
        <v>992.72</v>
      </c>
      <c r="C1507">
        <v>6.56</v>
      </c>
      <c r="D1507">
        <f t="shared" si="280"/>
        <v>3.6127717335044099E-3</v>
      </c>
      <c r="E1507">
        <f t="shared" si="276"/>
        <v>-7.593050907597319E-3</v>
      </c>
      <c r="F1507">
        <f t="shared" si="281"/>
        <v>3.6193056594617801E-3</v>
      </c>
      <c r="G1507">
        <f t="shared" si="277"/>
        <v>-7.5642965204236745E-3</v>
      </c>
      <c r="H1507">
        <f t="shared" si="282"/>
        <v>3.6127717335044099E-3</v>
      </c>
      <c r="I1507" t="str">
        <f t="shared" si="278"/>
        <v/>
      </c>
      <c r="J1507" t="str">
        <f t="shared" si="283"/>
        <v/>
      </c>
      <c r="K1507">
        <f t="shared" si="279"/>
        <v>-7.593050907597319E-3</v>
      </c>
      <c r="L1507">
        <f t="shared" si="284"/>
        <v>-7.593050907597319E-3</v>
      </c>
      <c r="M1507" t="str">
        <f t="shared" si="285"/>
        <v/>
      </c>
      <c r="N1507">
        <f>B1507/MAX(B$2:B1507)-1</f>
        <v>-0.35008445393005383</v>
      </c>
      <c r="O1507">
        <f>C1507/MAX(C$2:C1507)-1</f>
        <v>-0.36740597878495662</v>
      </c>
      <c r="P1507">
        <f t="shared" si="286"/>
        <v>-1.1143271275094624E-2</v>
      </c>
      <c r="Q1507">
        <f t="shared" si="287"/>
        <v>0.134987153246932</v>
      </c>
    </row>
    <row r="1508" spans="1:17">
      <c r="A1508" s="1">
        <v>35970</v>
      </c>
      <c r="B1508">
        <v>976.14</v>
      </c>
      <c r="C1508">
        <v>6.63</v>
      </c>
      <c r="D1508">
        <f t="shared" si="280"/>
        <v>-1.6842631717230203E-2</v>
      </c>
      <c r="E1508">
        <f t="shared" si="276"/>
        <v>1.061420124177353E-2</v>
      </c>
      <c r="F1508">
        <f t="shared" si="281"/>
        <v>-1.6701587557418018E-2</v>
      </c>
      <c r="G1508">
        <f t="shared" si="277"/>
        <v>1.0670731707317138E-2</v>
      </c>
      <c r="H1508" t="str">
        <f t="shared" si="282"/>
        <v/>
      </c>
      <c r="I1508">
        <f t="shared" si="278"/>
        <v>1.061420124177353E-2</v>
      </c>
      <c r="J1508">
        <f t="shared" si="283"/>
        <v>-1.6842631717230203E-2</v>
      </c>
      <c r="K1508" t="str">
        <f t="shared" si="279"/>
        <v/>
      </c>
      <c r="L1508" t="str">
        <f t="shared" si="284"/>
        <v/>
      </c>
      <c r="M1508">
        <f t="shared" si="285"/>
        <v>1.061420124177353E-2</v>
      </c>
      <c r="N1508">
        <f>B1508/MAX(B$2:B1508)-1</f>
        <v>-0.36093907532766822</v>
      </c>
      <c r="O1508">
        <f>C1508/MAX(C$2:C1508)-1</f>
        <v>-0.36065573770491799</v>
      </c>
      <c r="P1508">
        <f t="shared" si="286"/>
        <v>2.7837245457094095E-2</v>
      </c>
      <c r="Q1508">
        <f t="shared" si="287"/>
        <v>0.1300725611394786</v>
      </c>
    </row>
    <row r="1509" spans="1:17">
      <c r="A1509" s="1">
        <v>35971</v>
      </c>
      <c r="B1509">
        <v>973.53</v>
      </c>
      <c r="C1509">
        <v>6.6</v>
      </c>
      <c r="D1509">
        <f t="shared" si="280"/>
        <v>-2.6773777707164029E-3</v>
      </c>
      <c r="E1509">
        <f t="shared" si="276"/>
        <v>-4.5351551653912622E-3</v>
      </c>
      <c r="F1509">
        <f t="shared" si="281"/>
        <v>-2.673796791443861E-3</v>
      </c>
      <c r="G1509">
        <f t="shared" si="277"/>
        <v>-4.5248868778280382E-3</v>
      </c>
      <c r="H1509" t="str">
        <f t="shared" si="282"/>
        <v/>
      </c>
      <c r="I1509" t="str">
        <f t="shared" si="278"/>
        <v/>
      </c>
      <c r="J1509">
        <f t="shared" si="283"/>
        <v>-2.6773777707164029E-3</v>
      </c>
      <c r="K1509">
        <f t="shared" si="279"/>
        <v>-4.5351551653912622E-3</v>
      </c>
      <c r="L1509" t="str">
        <f t="shared" si="284"/>
        <v/>
      </c>
      <c r="M1509">
        <f t="shared" si="285"/>
        <v>-4.5351551653912622E-3</v>
      </c>
      <c r="N1509">
        <f>B1509/MAX(B$2:B1509)-1</f>
        <v>-0.3626477943775942</v>
      </c>
      <c r="O1509">
        <f>C1509/MAX(C$2:C1509)-1</f>
        <v>-0.36354869816779167</v>
      </c>
      <c r="P1509">
        <f t="shared" si="286"/>
        <v>-1.8560527943906058E-3</v>
      </c>
      <c r="Q1509">
        <f t="shared" si="287"/>
        <v>0.13216765593949609</v>
      </c>
    </row>
    <row r="1510" spans="1:17">
      <c r="A1510" s="1">
        <v>35972</v>
      </c>
      <c r="B1510">
        <v>990.64</v>
      </c>
      <c r="C1510">
        <v>6.63</v>
      </c>
      <c r="D1510">
        <f t="shared" si="280"/>
        <v>1.7422557928425595E-2</v>
      </c>
      <c r="E1510">
        <f t="shared" si="276"/>
        <v>4.5351551653913628E-3</v>
      </c>
      <c r="F1510">
        <f t="shared" si="281"/>
        <v>1.7575215966636915E-2</v>
      </c>
      <c r="G1510">
        <f t="shared" si="277"/>
        <v>4.5454545454546302E-3</v>
      </c>
      <c r="H1510">
        <f t="shared" si="282"/>
        <v>1.7422557928425595E-2</v>
      </c>
      <c r="I1510">
        <f t="shared" si="278"/>
        <v>4.5351551653913628E-3</v>
      </c>
      <c r="J1510" t="str">
        <f t="shared" si="283"/>
        <v/>
      </c>
      <c r="K1510" t="str">
        <f t="shared" si="279"/>
        <v/>
      </c>
      <c r="L1510">
        <f t="shared" si="284"/>
        <v>4.5351551653913628E-3</v>
      </c>
      <c r="M1510" t="str">
        <f t="shared" si="285"/>
        <v/>
      </c>
      <c r="N1510">
        <f>B1510/MAX(B$2:B1510)-1</f>
        <v>-0.35144619171696811</v>
      </c>
      <c r="O1510">
        <f>C1510/MAX(C$2:C1510)-1</f>
        <v>-0.36065573770491799</v>
      </c>
      <c r="P1510">
        <f t="shared" si="286"/>
        <v>-1.2804715776027153E-2</v>
      </c>
      <c r="Q1510">
        <f t="shared" si="287"/>
        <v>0.1300725611394786</v>
      </c>
    </row>
    <row r="1511" spans="1:17">
      <c r="A1511" s="1">
        <v>35973</v>
      </c>
      <c r="B1511">
        <v>989.82</v>
      </c>
      <c r="C1511">
        <v>6.84</v>
      </c>
      <c r="D1511">
        <f t="shared" si="280"/>
        <v>-8.2809049095504525E-4</v>
      </c>
      <c r="E1511">
        <f t="shared" si="276"/>
        <v>3.1182927436687845E-2</v>
      </c>
      <c r="F1511">
        <f t="shared" si="281"/>
        <v>-8.2774771864646546E-4</v>
      </c>
      <c r="G1511">
        <f t="shared" si="277"/>
        <v>3.1674208144796268E-2</v>
      </c>
      <c r="H1511" t="str">
        <f t="shared" si="282"/>
        <v/>
      </c>
      <c r="I1511">
        <f t="shared" si="278"/>
        <v>3.1182927436687845E-2</v>
      </c>
      <c r="J1511">
        <f t="shared" si="283"/>
        <v>-8.2809049095504525E-4</v>
      </c>
      <c r="K1511" t="str">
        <f t="shared" si="279"/>
        <v/>
      </c>
      <c r="L1511" t="str">
        <f t="shared" si="284"/>
        <v/>
      </c>
      <c r="M1511">
        <f t="shared" si="285"/>
        <v>3.1182927436687845E-2</v>
      </c>
      <c r="N1511">
        <f>B1511/MAX(B$2:B1511)-1</f>
        <v>-0.35198303065219383</v>
      </c>
      <c r="O1511">
        <f>C1511/MAX(C$2:C1511)-1</f>
        <v>-0.34040501446480231</v>
      </c>
      <c r="P1511">
        <f t="shared" si="286"/>
        <v>3.2528881570953239E-2</v>
      </c>
      <c r="Q1511">
        <f t="shared" si="287"/>
        <v>0.11587557387278227</v>
      </c>
    </row>
    <row r="1512" spans="1:17">
      <c r="A1512" s="1">
        <v>35976</v>
      </c>
      <c r="B1512">
        <v>968.65</v>
      </c>
      <c r="C1512">
        <v>6.83</v>
      </c>
      <c r="D1512">
        <f t="shared" si="280"/>
        <v>-2.1619758882933146E-2</v>
      </c>
      <c r="E1512">
        <f t="shared" si="276"/>
        <v>-1.4630580517603286E-3</v>
      </c>
      <c r="F1512">
        <f t="shared" si="281"/>
        <v>-2.138772706148595E-2</v>
      </c>
      <c r="G1512">
        <f t="shared" si="277"/>
        <v>-1.4619883040934978E-3</v>
      </c>
      <c r="H1512" t="str">
        <f t="shared" si="282"/>
        <v/>
      </c>
      <c r="I1512" t="str">
        <f t="shared" si="278"/>
        <v/>
      </c>
      <c r="J1512">
        <f t="shared" si="283"/>
        <v>-2.1619758882933146E-2</v>
      </c>
      <c r="K1512">
        <f t="shared" si="279"/>
        <v>-1.4630580517603286E-3</v>
      </c>
      <c r="L1512" t="str">
        <f t="shared" si="284"/>
        <v/>
      </c>
      <c r="M1512">
        <f t="shared" si="285"/>
        <v>-1.4630580517603286E-3</v>
      </c>
      <c r="N1512">
        <f>B1512/MAX(B$2:B1512)-1</f>
        <v>-0.365842640723816</v>
      </c>
      <c r="O1512">
        <f>C1512/MAX(C$2:C1512)-1</f>
        <v>-0.34136933461909347</v>
      </c>
      <c r="P1512">
        <f t="shared" si="286"/>
        <v>2.0361218950954552E-2</v>
      </c>
      <c r="Q1512">
        <f t="shared" si="287"/>
        <v>0.11653302261828261</v>
      </c>
    </row>
    <row r="1513" spans="1:17">
      <c r="A1513" s="1">
        <v>35977</v>
      </c>
      <c r="B1513">
        <v>948.09</v>
      </c>
      <c r="C1513">
        <v>6.68</v>
      </c>
      <c r="D1513">
        <f t="shared" si="280"/>
        <v>-2.1453915075276435E-2</v>
      </c>
      <c r="E1513">
        <f t="shared" si="276"/>
        <v>-2.2206686034144423E-2</v>
      </c>
      <c r="F1513">
        <f t="shared" si="281"/>
        <v>-2.1225416817219789E-2</v>
      </c>
      <c r="G1513">
        <f t="shared" si="277"/>
        <v>-2.196193265007329E-2</v>
      </c>
      <c r="H1513" t="str">
        <f t="shared" si="282"/>
        <v/>
      </c>
      <c r="I1513" t="str">
        <f t="shared" si="278"/>
        <v/>
      </c>
      <c r="J1513">
        <f t="shared" si="283"/>
        <v>-2.1453915075276435E-2</v>
      </c>
      <c r="K1513">
        <f t="shared" si="279"/>
        <v>-2.2206686034144423E-2</v>
      </c>
      <c r="L1513" t="str">
        <f t="shared" si="284"/>
        <v/>
      </c>
      <c r="M1513">
        <f t="shared" si="285"/>
        <v>-2.2206686034144423E-2</v>
      </c>
      <c r="N1513">
        <f>B1513/MAX(B$2:B1513)-1</f>
        <v>-0.37930289500216041</v>
      </c>
      <c r="O1513">
        <f>C1513/MAX(C$2:C1513)-1</f>
        <v>-0.35583413693346189</v>
      </c>
      <c r="P1513">
        <f t="shared" si="286"/>
        <v>-7.5248769789104664E-4</v>
      </c>
      <c r="Q1513">
        <f t="shared" si="287"/>
        <v>0.12661793300718172</v>
      </c>
    </row>
    <row r="1514" spans="1:17">
      <c r="A1514" s="1">
        <v>35978</v>
      </c>
      <c r="B1514">
        <v>953.99</v>
      </c>
      <c r="C1514">
        <v>6.58</v>
      </c>
      <c r="D1514">
        <f t="shared" si="280"/>
        <v>6.2037547553762248E-3</v>
      </c>
      <c r="E1514">
        <f t="shared" si="276"/>
        <v>-1.5083242211328476E-2</v>
      </c>
      <c r="F1514">
        <f t="shared" si="281"/>
        <v>6.2230378972460976E-3</v>
      </c>
      <c r="G1514">
        <f t="shared" si="277"/>
        <v>-1.4970059880239472E-2</v>
      </c>
      <c r="H1514">
        <f t="shared" si="282"/>
        <v>6.2037547553762248E-3</v>
      </c>
      <c r="I1514" t="str">
        <f t="shared" si="278"/>
        <v/>
      </c>
      <c r="J1514" t="str">
        <f t="shared" si="283"/>
        <v/>
      </c>
      <c r="K1514">
        <f t="shared" si="279"/>
        <v>-1.5083242211328476E-2</v>
      </c>
      <c r="L1514">
        <f t="shared" si="284"/>
        <v>-1.5083242211328476E-2</v>
      </c>
      <c r="M1514" t="str">
        <f t="shared" si="285"/>
        <v/>
      </c>
      <c r="N1514">
        <f>B1514/MAX(B$2:B1514)-1</f>
        <v>-0.37544027339504804</v>
      </c>
      <c r="O1514">
        <f>C1514/MAX(C$2:C1514)-1</f>
        <v>-0.36547733847637409</v>
      </c>
      <c r="P1514">
        <f t="shared" si="286"/>
        <v>-2.1062027979178333E-2</v>
      </c>
      <c r="Q1514">
        <f t="shared" si="287"/>
        <v>0.13357368493977412</v>
      </c>
    </row>
    <row r="1515" spans="1:17">
      <c r="A1515" s="1">
        <v>35980</v>
      </c>
      <c r="B1515">
        <v>989.03</v>
      </c>
      <c r="C1515">
        <v>6.84</v>
      </c>
      <c r="D1515">
        <f t="shared" si="280"/>
        <v>3.6071475619975056E-2</v>
      </c>
      <c r="E1515">
        <f t="shared" si="276"/>
        <v>3.8752986297233241E-2</v>
      </c>
      <c r="F1515">
        <f t="shared" si="281"/>
        <v>3.672994475833069E-2</v>
      </c>
      <c r="G1515">
        <f t="shared" si="277"/>
        <v>3.951367781155013E-2</v>
      </c>
      <c r="H1515">
        <f t="shared" si="282"/>
        <v>3.6071475619975056E-2</v>
      </c>
      <c r="I1515">
        <f t="shared" si="278"/>
        <v>3.8752986297233241E-2</v>
      </c>
      <c r="J1515" t="str">
        <f t="shared" si="283"/>
        <v/>
      </c>
      <c r="K1515" t="str">
        <f t="shared" si="279"/>
        <v/>
      </c>
      <c r="L1515">
        <f t="shared" si="284"/>
        <v>3.8752986297233241E-2</v>
      </c>
      <c r="M1515" t="str">
        <f t="shared" si="285"/>
        <v/>
      </c>
      <c r="N1515">
        <f>B1515/MAX(B$2:B1515)-1</f>
        <v>-0.35250022913856993</v>
      </c>
      <c r="O1515">
        <f>C1515/MAX(C$2:C1515)-1</f>
        <v>-0.34040501446480231</v>
      </c>
      <c r="P1515">
        <f t="shared" si="286"/>
        <v>2.6851091427366747E-3</v>
      </c>
      <c r="Q1515">
        <f t="shared" si="287"/>
        <v>0.11587557387278227</v>
      </c>
    </row>
    <row r="1516" spans="1:17">
      <c r="A1516" s="1">
        <v>35983</v>
      </c>
      <c r="B1516">
        <v>976.98</v>
      </c>
      <c r="C1516">
        <v>6.87</v>
      </c>
      <c r="D1516">
        <f t="shared" si="280"/>
        <v>-1.2258483828845864E-2</v>
      </c>
      <c r="E1516">
        <f t="shared" si="276"/>
        <v>4.3763745997990027E-3</v>
      </c>
      <c r="F1516">
        <f t="shared" si="281"/>
        <v>-1.2183654691970913E-2</v>
      </c>
      <c r="G1516">
        <f t="shared" si="277"/>
        <v>4.3859649122808264E-3</v>
      </c>
      <c r="H1516" t="str">
        <f t="shared" si="282"/>
        <v/>
      </c>
      <c r="I1516">
        <f t="shared" si="278"/>
        <v>4.3763745997990027E-3</v>
      </c>
      <c r="J1516">
        <f t="shared" si="283"/>
        <v>-1.2258483828845864E-2</v>
      </c>
      <c r="K1516" t="str">
        <f t="shared" si="279"/>
        <v/>
      </c>
      <c r="L1516" t="str">
        <f t="shared" si="284"/>
        <v/>
      </c>
      <c r="M1516">
        <f t="shared" si="285"/>
        <v>4.3763745997990027E-3</v>
      </c>
      <c r="N1516">
        <f>B1516/MAX(B$2:B1516)-1</f>
        <v>-0.36038914275987588</v>
      </c>
      <c r="O1516">
        <f>C1516/MAX(C$2:C1516)-1</f>
        <v>-0.33751205400192863</v>
      </c>
      <c r="P1516">
        <f t="shared" si="286"/>
        <v>1.6773988082860569E-2</v>
      </c>
      <c r="Q1516">
        <f t="shared" si="287"/>
        <v>0.11391438659660079</v>
      </c>
    </row>
    <row r="1517" spans="1:17">
      <c r="A1517" s="1">
        <v>35984</v>
      </c>
      <c r="B1517">
        <v>952.83</v>
      </c>
      <c r="C1517">
        <v>6.87</v>
      </c>
      <c r="D1517">
        <f t="shared" si="280"/>
        <v>-2.5029677312676097E-2</v>
      </c>
      <c r="E1517">
        <f t="shared" si="276"/>
        <v>0</v>
      </c>
      <c r="F1517">
        <f t="shared" si="281"/>
        <v>-2.4719032119388307E-2</v>
      </c>
      <c r="G1517">
        <f t="shared" si="277"/>
        <v>0</v>
      </c>
      <c r="H1517" t="str">
        <f t="shared" si="282"/>
        <v/>
      </c>
      <c r="I1517" t="str">
        <f t="shared" si="278"/>
        <v/>
      </c>
      <c r="J1517">
        <f t="shared" si="283"/>
        <v>-2.5029677312676097E-2</v>
      </c>
      <c r="K1517" t="str">
        <f t="shared" si="279"/>
        <v/>
      </c>
      <c r="L1517" t="str">
        <f t="shared" si="284"/>
        <v/>
      </c>
      <c r="M1517">
        <f t="shared" si="285"/>
        <v>0</v>
      </c>
      <c r="N1517">
        <f>B1517/MAX(B$2:B1517)-1</f>
        <v>-0.37619970408390402</v>
      </c>
      <c r="O1517">
        <f>C1517/MAX(C$2:C1517)-1</f>
        <v>-0.33751205400192863</v>
      </c>
      <c r="P1517">
        <f t="shared" si="286"/>
        <v>2.5345549573376092E-2</v>
      </c>
      <c r="Q1517">
        <f t="shared" si="287"/>
        <v>0.11391438659660079</v>
      </c>
    </row>
    <row r="1518" spans="1:17">
      <c r="A1518" s="1">
        <v>35985</v>
      </c>
      <c r="B1518">
        <v>920.47</v>
      </c>
      <c r="C1518">
        <v>6.66</v>
      </c>
      <c r="D1518">
        <f t="shared" si="280"/>
        <v>-3.455209453263422E-2</v>
      </c>
      <c r="E1518">
        <f t="shared" si="276"/>
        <v>-3.1044621681960163E-2</v>
      </c>
      <c r="F1518">
        <f t="shared" si="281"/>
        <v>-3.3961986923165766E-2</v>
      </c>
      <c r="G1518">
        <f t="shared" si="277"/>
        <v>-3.0567685589519611E-2</v>
      </c>
      <c r="H1518" t="str">
        <f t="shared" si="282"/>
        <v/>
      </c>
      <c r="I1518" t="str">
        <f t="shared" si="278"/>
        <v/>
      </c>
      <c r="J1518">
        <f t="shared" si="283"/>
        <v>-3.455209453263422E-2</v>
      </c>
      <c r="K1518">
        <f t="shared" si="279"/>
        <v>-3.1044621681960163E-2</v>
      </c>
      <c r="L1518" t="str">
        <f t="shared" si="284"/>
        <v/>
      </c>
      <c r="M1518">
        <f t="shared" si="285"/>
        <v>-3.1044621681960163E-2</v>
      </c>
      <c r="N1518">
        <f>B1518/MAX(B$2:B1518)-1</f>
        <v>-0.39738520157647339</v>
      </c>
      <c r="O1518">
        <f>C1518/MAX(C$2:C1518)-1</f>
        <v>-0.35776277724204431</v>
      </c>
      <c r="P1518">
        <f t="shared" si="286"/>
        <v>3.5136312315862117E-3</v>
      </c>
      <c r="Q1518">
        <f t="shared" si="287"/>
        <v>0.12799420477994061</v>
      </c>
    </row>
    <row r="1519" spans="1:17">
      <c r="A1519" s="1">
        <v>35986</v>
      </c>
      <c r="B1519">
        <v>927.37</v>
      </c>
      <c r="C1519">
        <v>6.51</v>
      </c>
      <c r="D1519">
        <f t="shared" si="280"/>
        <v>7.4682137740766739E-3</v>
      </c>
      <c r="E1519">
        <f t="shared" si="276"/>
        <v>-2.2780028331819999E-2</v>
      </c>
      <c r="F1519">
        <f t="shared" si="281"/>
        <v>7.4961704346692137E-3</v>
      </c>
      <c r="G1519">
        <f t="shared" si="277"/>
        <v>-2.2522522522522626E-2</v>
      </c>
      <c r="H1519">
        <f t="shared" si="282"/>
        <v>7.4682137740766739E-3</v>
      </c>
      <c r="I1519" t="str">
        <f t="shared" si="278"/>
        <v/>
      </c>
      <c r="J1519" t="str">
        <f t="shared" si="283"/>
        <v/>
      </c>
      <c r="K1519">
        <f t="shared" si="279"/>
        <v>-2.2780028331819999E-2</v>
      </c>
      <c r="L1519">
        <f t="shared" si="284"/>
        <v>-2.2780028331819999E-2</v>
      </c>
      <c r="M1519" t="str">
        <f t="shared" si="285"/>
        <v/>
      </c>
      <c r="N1519">
        <f>B1519/MAX(B$2:B1519)-1</f>
        <v>-0.39286789834103675</v>
      </c>
      <c r="O1519">
        <f>C1519/MAX(C$2:C1519)-1</f>
        <v>-0.37222757955641272</v>
      </c>
      <c r="P1519">
        <f t="shared" si="286"/>
        <v>-2.9795341995434765E-2</v>
      </c>
      <c r="Q1519">
        <f t="shared" si="287"/>
        <v>0.13855337098242557</v>
      </c>
    </row>
    <row r="1520" spans="1:17">
      <c r="A1520" s="1">
        <v>35987</v>
      </c>
      <c r="B1520">
        <v>921.39</v>
      </c>
      <c r="C1520">
        <v>6.52</v>
      </c>
      <c r="D1520">
        <f t="shared" si="280"/>
        <v>-6.4692235397354504E-3</v>
      </c>
      <c r="E1520">
        <f t="shared" si="276"/>
        <v>1.5349197180837407E-3</v>
      </c>
      <c r="F1520">
        <f t="shared" si="281"/>
        <v>-6.4483431640014466E-3</v>
      </c>
      <c r="G1520">
        <f t="shared" si="277"/>
        <v>1.536098310291889E-3</v>
      </c>
      <c r="H1520" t="str">
        <f t="shared" si="282"/>
        <v/>
      </c>
      <c r="I1520">
        <f t="shared" si="278"/>
        <v>1.5349197180837407E-3</v>
      </c>
      <c r="J1520">
        <f t="shared" si="283"/>
        <v>-6.4692235397354504E-3</v>
      </c>
      <c r="K1520" t="str">
        <f t="shared" si="279"/>
        <v/>
      </c>
      <c r="L1520" t="str">
        <f t="shared" si="284"/>
        <v/>
      </c>
      <c r="M1520">
        <f t="shared" si="285"/>
        <v>1.5349197180837407E-3</v>
      </c>
      <c r="N1520">
        <f>B1520/MAX(B$2:B1520)-1</f>
        <v>-0.39678289447841519</v>
      </c>
      <c r="O1520">
        <f>C1520/MAX(C$2:C1520)-1</f>
        <v>-0.37126325940212146</v>
      </c>
      <c r="P1520">
        <f t="shared" si="286"/>
        <v>8.0362620497458348E-3</v>
      </c>
      <c r="Q1520">
        <f t="shared" si="287"/>
        <v>0.13783640778188694</v>
      </c>
    </row>
    <row r="1521" spans="1:17">
      <c r="A1521" s="1">
        <v>35990</v>
      </c>
      <c r="B1521">
        <v>917.93</v>
      </c>
      <c r="C1521">
        <v>6.45</v>
      </c>
      <c r="D1521">
        <f t="shared" si="280"/>
        <v>-3.7622644034227487E-3</v>
      </c>
      <c r="E1521">
        <f t="shared" si="276"/>
        <v>-1.0794245130880401E-2</v>
      </c>
      <c r="F1521">
        <f t="shared" si="281"/>
        <v>-3.7551959539392499E-3</v>
      </c>
      <c r="G1521">
        <f t="shared" si="277"/>
        <v>-1.0736196319018343E-2</v>
      </c>
      <c r="H1521" t="str">
        <f t="shared" si="282"/>
        <v/>
      </c>
      <c r="I1521" t="str">
        <f t="shared" si="278"/>
        <v/>
      </c>
      <c r="J1521">
        <f t="shared" si="283"/>
        <v>-3.7622644034227487E-3</v>
      </c>
      <c r="K1521">
        <f t="shared" si="279"/>
        <v>-1.0794245130880401E-2</v>
      </c>
      <c r="L1521" t="str">
        <f t="shared" si="284"/>
        <v/>
      </c>
      <c r="M1521">
        <f t="shared" si="285"/>
        <v>-1.0794245130880401E-2</v>
      </c>
      <c r="N1521">
        <f>B1521/MAX(B$2:B1521)-1</f>
        <v>-0.39904809291241672</v>
      </c>
      <c r="O1521">
        <f>C1521/MAX(C$2:C1521)-1</f>
        <v>-0.37801350048215998</v>
      </c>
      <c r="P1521">
        <f t="shared" si="286"/>
        <v>-7.0073142030222524E-3</v>
      </c>
      <c r="Q1521">
        <f t="shared" si="287"/>
        <v>0.14289420654677595</v>
      </c>
    </row>
    <row r="1522" spans="1:17">
      <c r="A1522" s="1">
        <v>35991</v>
      </c>
      <c r="B1522">
        <v>900.94</v>
      </c>
      <c r="C1522">
        <v>6.35</v>
      </c>
      <c r="D1522">
        <f t="shared" si="280"/>
        <v>-1.868247227365059E-2</v>
      </c>
      <c r="E1522">
        <f t="shared" si="276"/>
        <v>-1.562531790308087E-2</v>
      </c>
      <c r="F1522">
        <f t="shared" si="281"/>
        <v>-1.8509036636780496E-2</v>
      </c>
      <c r="G1522">
        <f t="shared" si="277"/>
        <v>-1.5503875968992276E-2</v>
      </c>
      <c r="H1522" t="str">
        <f t="shared" si="282"/>
        <v/>
      </c>
      <c r="I1522" t="str">
        <f t="shared" si="278"/>
        <v/>
      </c>
      <c r="J1522">
        <f t="shared" si="283"/>
        <v>-1.868247227365059E-2</v>
      </c>
      <c r="K1522">
        <f t="shared" si="279"/>
        <v>-1.562531790308087E-2</v>
      </c>
      <c r="L1522" t="str">
        <f t="shared" si="284"/>
        <v/>
      </c>
      <c r="M1522">
        <f t="shared" si="285"/>
        <v>-1.562531790308087E-2</v>
      </c>
      <c r="N1522">
        <f>B1522/MAX(B$2:B1522)-1</f>
        <v>-0.41017113377764391</v>
      </c>
      <c r="O1522">
        <f>C1522/MAX(C$2:C1522)-1</f>
        <v>-0.3876567020250723</v>
      </c>
      <c r="P1522">
        <f t="shared" si="286"/>
        <v>3.06183223276002E-3</v>
      </c>
      <c r="Q1522">
        <f t="shared" si="287"/>
        <v>0.1502777186249557</v>
      </c>
    </row>
    <row r="1523" spans="1:17">
      <c r="A1523" s="1">
        <v>35992</v>
      </c>
      <c r="B1523">
        <v>906.04</v>
      </c>
      <c r="C1523">
        <v>6.46</v>
      </c>
      <c r="D1523">
        <f t="shared" si="280"/>
        <v>5.6447924626255612E-3</v>
      </c>
      <c r="E1523">
        <f t="shared" si="276"/>
        <v>1.7174504889910215E-2</v>
      </c>
      <c r="F1523">
        <f t="shared" si="281"/>
        <v>5.6607543232622959E-3</v>
      </c>
      <c r="G1523">
        <f t="shared" si="277"/>
        <v>1.7322834645669305E-2</v>
      </c>
      <c r="H1523">
        <f t="shared" si="282"/>
        <v>5.6447924626255612E-3</v>
      </c>
      <c r="I1523">
        <f t="shared" si="278"/>
        <v>1.7174504889910215E-2</v>
      </c>
      <c r="J1523" t="str">
        <f t="shared" si="283"/>
        <v/>
      </c>
      <c r="K1523" t="str">
        <f t="shared" si="279"/>
        <v/>
      </c>
      <c r="L1523">
        <f t="shared" si="284"/>
        <v>1.7174504889910215E-2</v>
      </c>
      <c r="M1523" t="str">
        <f t="shared" si="285"/>
        <v/>
      </c>
      <c r="N1523">
        <f>B1523/MAX(B$2:B1523)-1</f>
        <v>-0.40683225747319085</v>
      </c>
      <c r="O1523">
        <f>C1523/MAX(C$2:C1523)-1</f>
        <v>-0.37704918032786883</v>
      </c>
      <c r="P1523">
        <f t="shared" si="286"/>
        <v>1.1596435748608691E-2</v>
      </c>
      <c r="Q1523">
        <f t="shared" si="287"/>
        <v>0.14216608438591774</v>
      </c>
    </row>
    <row r="1524" spans="1:17">
      <c r="A1524" s="1">
        <v>35993</v>
      </c>
      <c r="B1524">
        <v>881.56</v>
      </c>
      <c r="C1524">
        <v>6.53</v>
      </c>
      <c r="D1524">
        <f t="shared" si="280"/>
        <v>-2.7390389860276424E-2</v>
      </c>
      <c r="E1524">
        <f t="shared" si="276"/>
        <v>1.0777625493829336E-2</v>
      </c>
      <c r="F1524">
        <f t="shared" si="281"/>
        <v>-2.7018674672199872E-2</v>
      </c>
      <c r="G1524">
        <f t="shared" si="277"/>
        <v>1.0835913312693624E-2</v>
      </c>
      <c r="H1524" t="str">
        <f t="shared" si="282"/>
        <v/>
      </c>
      <c r="I1524">
        <f t="shared" si="278"/>
        <v>1.0777625493829336E-2</v>
      </c>
      <c r="J1524">
        <f t="shared" si="283"/>
        <v>-2.7390389860276424E-2</v>
      </c>
      <c r="K1524" t="str">
        <f t="shared" si="279"/>
        <v/>
      </c>
      <c r="L1524" t="str">
        <f t="shared" si="284"/>
        <v/>
      </c>
      <c r="M1524">
        <f t="shared" si="285"/>
        <v>1.0777625493829336E-2</v>
      </c>
      <c r="N1524">
        <f>B1524/MAX(B$2:B1524)-1</f>
        <v>-0.42285886373456594</v>
      </c>
      <c r="O1524">
        <f>C1524/MAX(C$2:C1524)-1</f>
        <v>-0.37029893924783019</v>
      </c>
      <c r="P1524">
        <f t="shared" si="286"/>
        <v>3.8905770336486345E-2</v>
      </c>
      <c r="Q1524">
        <f t="shared" si="287"/>
        <v>0.13712130440806825</v>
      </c>
    </row>
    <row r="1525" spans="1:17">
      <c r="A1525" s="1">
        <v>35994</v>
      </c>
      <c r="B1525">
        <v>847.75</v>
      </c>
      <c r="C1525">
        <v>6.31</v>
      </c>
      <c r="D1525">
        <f t="shared" si="280"/>
        <v>-3.9107284312742623E-2</v>
      </c>
      <c r="E1525">
        <f t="shared" si="276"/>
        <v>-3.4271266735217965E-2</v>
      </c>
      <c r="F1525">
        <f t="shared" si="281"/>
        <v>-3.8352466082853032E-2</v>
      </c>
      <c r="G1525">
        <f t="shared" si="277"/>
        <v>-3.3690658499234361E-2</v>
      </c>
      <c r="H1525" t="str">
        <f t="shared" si="282"/>
        <v/>
      </c>
      <c r="I1525" t="str">
        <f t="shared" si="278"/>
        <v/>
      </c>
      <c r="J1525">
        <f t="shared" si="283"/>
        <v>-3.9107284312742623E-2</v>
      </c>
      <c r="K1525">
        <f t="shared" si="279"/>
        <v>-3.4271266735217965E-2</v>
      </c>
      <c r="L1525" t="str">
        <f t="shared" si="284"/>
        <v/>
      </c>
      <c r="M1525">
        <f t="shared" si="285"/>
        <v>-3.4271266735217965E-2</v>
      </c>
      <c r="N1525">
        <f>B1525/MAX(B$2:B1525)-1</f>
        <v>-0.44499364958820531</v>
      </c>
      <c r="O1525">
        <f>C1525/MAX(C$2:C1525)-1</f>
        <v>-0.39151398264223725</v>
      </c>
      <c r="P1525">
        <f t="shared" si="286"/>
        <v>4.8477299833853404E-3</v>
      </c>
      <c r="Q1525">
        <f t="shared" si="287"/>
        <v>0.15328319860438605</v>
      </c>
    </row>
    <row r="1526" spans="1:17">
      <c r="A1526" s="1">
        <v>35997</v>
      </c>
      <c r="B1526">
        <v>819.85</v>
      </c>
      <c r="C1526">
        <v>6.08</v>
      </c>
      <c r="D1526">
        <f t="shared" si="280"/>
        <v>-3.3464384309870573E-2</v>
      </c>
      <c r="E1526">
        <f t="shared" si="276"/>
        <v>-3.7130980575046109E-2</v>
      </c>
      <c r="F1526">
        <f t="shared" si="281"/>
        <v>-3.2910645827189611E-2</v>
      </c>
      <c r="G1526">
        <f t="shared" si="277"/>
        <v>-3.6450079239302657E-2</v>
      </c>
      <c r="H1526" t="str">
        <f t="shared" si="282"/>
        <v/>
      </c>
      <c r="I1526" t="str">
        <f t="shared" si="278"/>
        <v/>
      </c>
      <c r="J1526">
        <f t="shared" si="283"/>
        <v>-3.3464384309870573E-2</v>
      </c>
      <c r="K1526">
        <f t="shared" si="279"/>
        <v>-3.7130980575046109E-2</v>
      </c>
      <c r="L1526" t="str">
        <f t="shared" si="284"/>
        <v/>
      </c>
      <c r="M1526">
        <f t="shared" si="285"/>
        <v>-3.7130980575046109E-2</v>
      </c>
      <c r="N1526">
        <f>B1526/MAX(B$2:B1526)-1</f>
        <v>-0.46325926701844888</v>
      </c>
      <c r="O1526">
        <f>C1526/MAX(C$2:C1526)-1</f>
        <v>-0.41369334619093534</v>
      </c>
      <c r="P1526">
        <f t="shared" si="286"/>
        <v>-3.6598825091405107E-3</v>
      </c>
      <c r="Q1526">
        <f t="shared" si="287"/>
        <v>0.17114218468265308</v>
      </c>
    </row>
    <row r="1527" spans="1:17">
      <c r="A1527" s="1">
        <v>35998</v>
      </c>
      <c r="B1527">
        <v>797.7</v>
      </c>
      <c r="C1527">
        <v>5.88</v>
      </c>
      <c r="D1527">
        <f t="shared" si="280"/>
        <v>-2.7388809778793526E-2</v>
      </c>
      <c r="E1527">
        <f t="shared" si="276"/>
        <v>-3.3447934067540132E-2</v>
      </c>
      <c r="F1527">
        <f t="shared" si="281"/>
        <v>-2.7017137281209913E-2</v>
      </c>
      <c r="G1527">
        <f t="shared" si="277"/>
        <v>-3.289473684210531E-2</v>
      </c>
      <c r="H1527" t="str">
        <f t="shared" si="282"/>
        <v/>
      </c>
      <c r="I1527" t="str">
        <f t="shared" si="278"/>
        <v/>
      </c>
      <c r="J1527">
        <f t="shared" si="283"/>
        <v>-2.7388809778793526E-2</v>
      </c>
      <c r="K1527">
        <f t="shared" si="279"/>
        <v>-3.3447934067540132E-2</v>
      </c>
      <c r="L1527" t="str">
        <f t="shared" si="284"/>
        <v/>
      </c>
      <c r="M1527">
        <f t="shared" si="285"/>
        <v>-3.3447934067540132E-2</v>
      </c>
      <c r="N1527">
        <f>B1527/MAX(B$2:B1527)-1</f>
        <v>-0.4777604650858287</v>
      </c>
      <c r="O1527">
        <f>C1527/MAX(C$2:C1527)-1</f>
        <v>-0.43297974927675986</v>
      </c>
      <c r="P1527">
        <f t="shared" si="286"/>
        <v>-6.0408048138399506E-3</v>
      </c>
      <c r="Q1527">
        <f t="shared" si="287"/>
        <v>0.18747146328376582</v>
      </c>
    </row>
    <row r="1528" spans="1:17">
      <c r="A1528" s="1">
        <v>35999</v>
      </c>
      <c r="B1528">
        <v>843.43</v>
      </c>
      <c r="C1528">
        <v>6.11</v>
      </c>
      <c r="D1528">
        <f t="shared" si="280"/>
        <v>5.5744324073414495E-2</v>
      </c>
      <c r="E1528">
        <f t="shared" si="276"/>
        <v>3.8370011272968393E-2</v>
      </c>
      <c r="F1528">
        <f t="shared" si="281"/>
        <v>5.7327316033596531E-2</v>
      </c>
      <c r="G1528">
        <f t="shared" si="277"/>
        <v>3.9115646258503389E-2</v>
      </c>
      <c r="H1528">
        <f t="shared" si="282"/>
        <v>5.5744324073414495E-2</v>
      </c>
      <c r="I1528">
        <f t="shared" si="278"/>
        <v>3.8370011272968393E-2</v>
      </c>
      <c r="J1528" t="str">
        <f t="shared" si="283"/>
        <v/>
      </c>
      <c r="K1528" t="str">
        <f t="shared" si="279"/>
        <v/>
      </c>
      <c r="L1528">
        <f t="shared" si="284"/>
        <v>3.8370011272968393E-2</v>
      </c>
      <c r="M1528" t="str">
        <f t="shared" si="285"/>
        <v/>
      </c>
      <c r="N1528">
        <f>B1528/MAX(B$2:B1528)-1</f>
        <v>-0.44782187422256559</v>
      </c>
      <c r="O1528">
        <f>C1528/MAX(C$2:C1528)-1</f>
        <v>-0.41080038572806166</v>
      </c>
      <c r="P1528">
        <f t="shared" si="286"/>
        <v>-1.7224249765353195E-2</v>
      </c>
      <c r="Q1528">
        <f t="shared" si="287"/>
        <v>0.16875695691432424</v>
      </c>
    </row>
    <row r="1529" spans="1:17">
      <c r="A1529" s="1">
        <v>36000</v>
      </c>
      <c r="B1529">
        <v>838.68</v>
      </c>
      <c r="C1529">
        <v>6.02</v>
      </c>
      <c r="D1529">
        <f t="shared" si="280"/>
        <v>-5.647683713460451E-3</v>
      </c>
      <c r="E1529">
        <f t="shared" si="276"/>
        <v>-1.4839513862774446E-2</v>
      </c>
      <c r="F1529">
        <f t="shared" si="281"/>
        <v>-5.6317655288524726E-3</v>
      </c>
      <c r="G1529">
        <f t="shared" si="277"/>
        <v>-1.4729950900163824E-2</v>
      </c>
      <c r="H1529" t="str">
        <f t="shared" si="282"/>
        <v/>
      </c>
      <c r="I1529" t="str">
        <f t="shared" si="278"/>
        <v/>
      </c>
      <c r="J1529">
        <f t="shared" si="283"/>
        <v>-5.647683713460451E-3</v>
      </c>
      <c r="K1529">
        <f t="shared" si="279"/>
        <v>-1.4839513862774446E-2</v>
      </c>
      <c r="L1529" t="str">
        <f t="shared" si="284"/>
        <v/>
      </c>
      <c r="M1529">
        <f t="shared" si="285"/>
        <v>-1.4839513862774446E-2</v>
      </c>
      <c r="N1529">
        <f>B1529/MAX(B$2:B1529)-1</f>
        <v>-0.45093161195710529</v>
      </c>
      <c r="O1529">
        <f>C1529/MAX(C$2:C1529)-1</f>
        <v>-0.41947926711668271</v>
      </c>
      <c r="P1529">
        <f t="shared" si="286"/>
        <v>-9.1497144175670675E-3</v>
      </c>
      <c r="Q1529">
        <f t="shared" si="287"/>
        <v>0.17596285554074925</v>
      </c>
    </row>
    <row r="1530" spans="1:17">
      <c r="A1530" s="1">
        <v>36001</v>
      </c>
      <c r="B1530">
        <v>852.84</v>
      </c>
      <c r="C1530">
        <v>5.96</v>
      </c>
      <c r="D1530">
        <f t="shared" si="280"/>
        <v>1.6742729349766162E-2</v>
      </c>
      <c r="E1530">
        <f t="shared" si="276"/>
        <v>-1.0016778243471232E-2</v>
      </c>
      <c r="F1530">
        <f t="shared" si="281"/>
        <v>1.6883674345399946E-2</v>
      </c>
      <c r="G1530">
        <f t="shared" si="277"/>
        <v>-9.966777408637828E-3</v>
      </c>
      <c r="H1530">
        <f t="shared" si="282"/>
        <v>1.6742729349766162E-2</v>
      </c>
      <c r="I1530" t="str">
        <f t="shared" si="278"/>
        <v/>
      </c>
      <c r="J1530" t="str">
        <f t="shared" si="283"/>
        <v/>
      </c>
      <c r="K1530">
        <f t="shared" si="279"/>
        <v>-1.0016778243471232E-2</v>
      </c>
      <c r="L1530">
        <f t="shared" si="284"/>
        <v>-1.0016778243471232E-2</v>
      </c>
      <c r="M1530" t="str">
        <f t="shared" si="285"/>
        <v/>
      </c>
      <c r="N1530">
        <f>B1530/MAX(B$2:B1530)-1</f>
        <v>-0.44166132010003534</v>
      </c>
      <c r="O1530">
        <f>C1530/MAX(C$2:C1530)-1</f>
        <v>-0.42526518804243008</v>
      </c>
      <c r="P1530">
        <f t="shared" si="286"/>
        <v>-2.640464433783174E-2</v>
      </c>
      <c r="Q1530">
        <f t="shared" si="287"/>
        <v>0.18085048016076341</v>
      </c>
    </row>
    <row r="1531" spans="1:17">
      <c r="A1531" s="1">
        <v>36004</v>
      </c>
      <c r="B1531">
        <v>898.96</v>
      </c>
      <c r="C1531">
        <v>6.27</v>
      </c>
      <c r="D1531">
        <f t="shared" si="280"/>
        <v>5.2666582972842789E-2</v>
      </c>
      <c r="E1531">
        <f t="shared" si="276"/>
        <v>5.0705873567570836E-2</v>
      </c>
      <c r="F1531">
        <f t="shared" si="281"/>
        <v>5.4078138924065433E-2</v>
      </c>
      <c r="G1531">
        <f t="shared" si="277"/>
        <v>5.2013422818791843E-2</v>
      </c>
      <c r="H1531">
        <f t="shared" si="282"/>
        <v>5.2666582972842789E-2</v>
      </c>
      <c r="I1531">
        <f t="shared" si="278"/>
        <v>5.0705873567570836E-2</v>
      </c>
      <c r="J1531" t="str">
        <f t="shared" si="283"/>
        <v/>
      </c>
      <c r="K1531" t="str">
        <f t="shared" si="279"/>
        <v/>
      </c>
      <c r="L1531">
        <f t="shared" si="284"/>
        <v>5.0705873567570836E-2</v>
      </c>
      <c r="M1531" t="str">
        <f t="shared" si="285"/>
        <v/>
      </c>
      <c r="N1531">
        <f>B1531/MAX(B$2:B1531)-1</f>
        <v>-0.41146740340172572</v>
      </c>
      <c r="O1531">
        <f>C1531/MAX(C$2:C1531)-1</f>
        <v>-0.39537126325940208</v>
      </c>
      <c r="P1531">
        <f t="shared" si="286"/>
        <v>-1.9587884702562119E-3</v>
      </c>
      <c r="Q1531">
        <f t="shared" si="287"/>
        <v>0.15631843581133542</v>
      </c>
    </row>
    <row r="1532" spans="1:17">
      <c r="A1532" s="1">
        <v>36005</v>
      </c>
      <c r="B1532">
        <v>902.78</v>
      </c>
      <c r="C1532">
        <v>6.19</v>
      </c>
      <c r="D1532">
        <f t="shared" si="280"/>
        <v>4.2403517975038727E-3</v>
      </c>
      <c r="E1532">
        <f t="shared" si="276"/>
        <v>-1.2841267948324511E-2</v>
      </c>
      <c r="F1532">
        <f t="shared" si="281"/>
        <v>4.249354810002659E-3</v>
      </c>
      <c r="G1532">
        <f t="shared" si="277"/>
        <v>-1.2759170653907415E-2</v>
      </c>
      <c r="H1532">
        <f t="shared" si="282"/>
        <v>4.2403517975038727E-3</v>
      </c>
      <c r="I1532" t="str">
        <f t="shared" si="278"/>
        <v/>
      </c>
      <c r="J1532" t="str">
        <f t="shared" si="283"/>
        <v/>
      </c>
      <c r="K1532">
        <f t="shared" si="279"/>
        <v>-1.2841267948324511E-2</v>
      </c>
      <c r="L1532">
        <f t="shared" si="284"/>
        <v>-1.2841267948324511E-2</v>
      </c>
      <c r="M1532" t="str">
        <f t="shared" si="285"/>
        <v/>
      </c>
      <c r="N1532">
        <f>B1532/MAX(B$2:B1532)-1</f>
        <v>-0.40896651958152752</v>
      </c>
      <c r="O1532">
        <f>C1532/MAX(C$2:C1532)-1</f>
        <v>-0.40308582449373187</v>
      </c>
      <c r="P1532">
        <f t="shared" si="286"/>
        <v>-1.6936556028087191E-2</v>
      </c>
      <c r="Q1532">
        <f t="shared" si="287"/>
        <v>0.16247818190779162</v>
      </c>
    </row>
    <row r="1533" spans="1:17">
      <c r="A1533" s="1">
        <v>36006</v>
      </c>
      <c r="B1533">
        <v>911.62</v>
      </c>
      <c r="C1533">
        <v>6.17</v>
      </c>
      <c r="D1533">
        <f t="shared" si="280"/>
        <v>9.7443451808381376E-3</v>
      </c>
      <c r="E1533">
        <f t="shared" si="276"/>
        <v>-3.2362487792084163E-3</v>
      </c>
      <c r="F1533">
        <f t="shared" si="281"/>
        <v>9.7919758966746873E-3</v>
      </c>
      <c r="G1533">
        <f t="shared" si="277"/>
        <v>-3.231017770597866E-3</v>
      </c>
      <c r="H1533">
        <f t="shared" si="282"/>
        <v>9.7443451808381376E-3</v>
      </c>
      <c r="I1533" t="str">
        <f t="shared" si="278"/>
        <v/>
      </c>
      <c r="J1533" t="str">
        <f t="shared" si="283"/>
        <v/>
      </c>
      <c r="K1533">
        <f t="shared" si="279"/>
        <v>-3.2362487792084163E-3</v>
      </c>
      <c r="L1533">
        <f t="shared" si="284"/>
        <v>-3.2362487792084163E-3</v>
      </c>
      <c r="M1533" t="str">
        <f t="shared" si="285"/>
        <v/>
      </c>
      <c r="N1533">
        <f>B1533/MAX(B$2:B1533)-1</f>
        <v>-0.40317913398714211</v>
      </c>
      <c r="O1533">
        <f>C1533/MAX(C$2:C1533)-1</f>
        <v>-0.40501446480231429</v>
      </c>
      <c r="P1533">
        <f t="shared" si="286"/>
        <v>-1.2896709399684458E-2</v>
      </c>
      <c r="Q1533">
        <f t="shared" si="287"/>
        <v>0.16403671669910508</v>
      </c>
    </row>
    <row r="1534" spans="1:17">
      <c r="A1534" s="1">
        <v>36007</v>
      </c>
      <c r="B1534">
        <v>884.66</v>
      </c>
      <c r="C1534">
        <v>5.98</v>
      </c>
      <c r="D1534">
        <f t="shared" si="280"/>
        <v>-3.0019846177366562E-2</v>
      </c>
      <c r="E1534">
        <f t="shared" si="276"/>
        <v>-3.127826995475598E-2</v>
      </c>
      <c r="F1534">
        <f t="shared" si="281"/>
        <v>-2.957372589456142E-2</v>
      </c>
      <c r="G1534">
        <f t="shared" si="277"/>
        <v>-3.0794165316045286E-2</v>
      </c>
      <c r="H1534" t="str">
        <f t="shared" si="282"/>
        <v/>
      </c>
      <c r="I1534" t="str">
        <f t="shared" si="278"/>
        <v/>
      </c>
      <c r="J1534">
        <f t="shared" si="283"/>
        <v>-3.0019846177366562E-2</v>
      </c>
      <c r="K1534">
        <f t="shared" si="279"/>
        <v>-3.127826995475598E-2</v>
      </c>
      <c r="L1534" t="str">
        <f t="shared" si="284"/>
        <v/>
      </c>
      <c r="M1534">
        <f t="shared" si="285"/>
        <v>-3.127826995475598E-2</v>
      </c>
      <c r="N1534">
        <f>B1534/MAX(B$2:B1534)-1</f>
        <v>-0.42082935068676108</v>
      </c>
      <c r="O1534">
        <f>C1534/MAX(C$2:C1534)-1</f>
        <v>-0.42333654773384755</v>
      </c>
      <c r="P1534">
        <f t="shared" si="286"/>
        <v>-1.2576322942295937E-3</v>
      </c>
      <c r="Q1534">
        <f t="shared" si="287"/>
        <v>0.17921383264721219</v>
      </c>
    </row>
    <row r="1535" spans="1:17">
      <c r="A1535" s="1">
        <v>36008</v>
      </c>
      <c r="B1535">
        <v>864.24</v>
      </c>
      <c r="C1535">
        <v>6</v>
      </c>
      <c r="D1535">
        <f t="shared" si="280"/>
        <v>-2.3352882391892999E-2</v>
      </c>
      <c r="E1535">
        <f t="shared" si="276"/>
        <v>3.3389012655146303E-3</v>
      </c>
      <c r="F1535">
        <f t="shared" si="281"/>
        <v>-2.3082314109375335E-2</v>
      </c>
      <c r="G1535">
        <f t="shared" si="277"/>
        <v>3.3444816053511683E-3</v>
      </c>
      <c r="H1535" t="str">
        <f t="shared" si="282"/>
        <v/>
      </c>
      <c r="I1535">
        <f t="shared" si="278"/>
        <v>3.3389012655146303E-3</v>
      </c>
      <c r="J1535">
        <f t="shared" si="283"/>
        <v>-2.3352882391892999E-2</v>
      </c>
      <c r="K1535" t="str">
        <f t="shared" si="279"/>
        <v/>
      </c>
      <c r="L1535" t="str">
        <f t="shared" si="284"/>
        <v/>
      </c>
      <c r="M1535">
        <f t="shared" si="285"/>
        <v>3.3389012655146303E-3</v>
      </c>
      <c r="N1535">
        <f>B1535/MAX(B$2:B1535)-1</f>
        <v>-0.43419794953714008</v>
      </c>
      <c r="O1535">
        <f>C1535/MAX(C$2:C1535)-1</f>
        <v>-0.42140790742526513</v>
      </c>
      <c r="P1535">
        <f t="shared" si="286"/>
        <v>2.7051200010402177E-2</v>
      </c>
      <c r="Q1535">
        <f t="shared" si="287"/>
        <v>0.17758462444054082</v>
      </c>
    </row>
    <row r="1536" spans="1:17">
      <c r="A1536" s="1">
        <v>36011</v>
      </c>
      <c r="B1536">
        <v>834.6</v>
      </c>
      <c r="C1536">
        <v>5.83</v>
      </c>
      <c r="D1536">
        <f t="shared" si="280"/>
        <v>-3.489793985127719E-2</v>
      </c>
      <c r="E1536">
        <f t="shared" si="276"/>
        <v>-2.8742468865653979E-2</v>
      </c>
      <c r="F1536">
        <f t="shared" si="281"/>
        <v>-3.4296028880866358E-2</v>
      </c>
      <c r="G1536">
        <f t="shared" si="277"/>
        <v>-2.8333333333333321E-2</v>
      </c>
      <c r="H1536" t="str">
        <f t="shared" si="282"/>
        <v/>
      </c>
      <c r="I1536" t="str">
        <f t="shared" si="278"/>
        <v/>
      </c>
      <c r="J1536">
        <f t="shared" si="283"/>
        <v>-3.489793985127719E-2</v>
      </c>
      <c r="K1536">
        <f t="shared" si="279"/>
        <v>-2.8742468865653979E-2</v>
      </c>
      <c r="L1536" t="str">
        <f t="shared" si="284"/>
        <v/>
      </c>
      <c r="M1536">
        <f t="shared" si="285"/>
        <v>-2.8742468865653979E-2</v>
      </c>
      <c r="N1536">
        <f>B1536/MAX(B$2:B1536)-1</f>
        <v>-0.45360271300066779</v>
      </c>
      <c r="O1536">
        <f>C1536/MAX(C$2:C1536)-1</f>
        <v>-0.43780135004821596</v>
      </c>
      <c r="P1536">
        <f t="shared" si="286"/>
        <v>6.174454828660414E-3</v>
      </c>
      <c r="Q1536">
        <f t="shared" si="287"/>
        <v>0.19167002210404052</v>
      </c>
    </row>
    <row r="1537" spans="1:17">
      <c r="A1537" s="1">
        <v>36012</v>
      </c>
      <c r="B1537">
        <v>859.57</v>
      </c>
      <c r="C1537">
        <v>5.92</v>
      </c>
      <c r="D1537">
        <f t="shared" si="280"/>
        <v>2.9479696048418994E-2</v>
      </c>
      <c r="E1537">
        <f t="shared" si="276"/>
        <v>1.5319448533513242E-2</v>
      </c>
      <c r="F1537">
        <f t="shared" si="281"/>
        <v>2.9918523843757594E-2</v>
      </c>
      <c r="G1537">
        <f t="shared" si="277"/>
        <v>1.5437392795883298E-2</v>
      </c>
      <c r="H1537">
        <f t="shared" si="282"/>
        <v>2.9479696048418994E-2</v>
      </c>
      <c r="I1537">
        <f t="shared" si="278"/>
        <v>1.5319448533513242E-2</v>
      </c>
      <c r="J1537" t="str">
        <f t="shared" si="283"/>
        <v/>
      </c>
      <c r="K1537" t="str">
        <f t="shared" si="279"/>
        <v/>
      </c>
      <c r="L1537">
        <f t="shared" si="284"/>
        <v>1.5319448533513242E-2</v>
      </c>
      <c r="M1537" t="str">
        <f t="shared" si="285"/>
        <v/>
      </c>
      <c r="N1537">
        <f>B1537/MAX(B$2:B1537)-1</f>
        <v>-0.43725531274141383</v>
      </c>
      <c r="O1537">
        <f>C1537/MAX(C$2:C1537)-1</f>
        <v>-0.42912246865959491</v>
      </c>
      <c r="P1537">
        <f t="shared" si="286"/>
        <v>-1.4060462757606529E-2</v>
      </c>
      <c r="Q1537">
        <f t="shared" si="287"/>
        <v>0.18414609310850502</v>
      </c>
    </row>
    <row r="1538" spans="1:17">
      <c r="A1538" s="1">
        <v>36013</v>
      </c>
      <c r="B1538">
        <v>876.77</v>
      </c>
      <c r="C1538">
        <v>6.02</v>
      </c>
      <c r="D1538">
        <f t="shared" si="280"/>
        <v>1.9812436074055025E-2</v>
      </c>
      <c r="E1538">
        <f t="shared" si="276"/>
        <v>1.6750810424815351E-2</v>
      </c>
      <c r="F1538">
        <f t="shared" si="281"/>
        <v>2.0010005002501163E-2</v>
      </c>
      <c r="G1538">
        <f t="shared" si="277"/>
        <v>1.6891891891891886E-2</v>
      </c>
      <c r="H1538">
        <f t="shared" si="282"/>
        <v>1.9812436074055025E-2</v>
      </c>
      <c r="I1538">
        <f t="shared" si="278"/>
        <v>1.6750810424815351E-2</v>
      </c>
      <c r="J1538" t="str">
        <f t="shared" si="283"/>
        <v/>
      </c>
      <c r="K1538" t="str">
        <f t="shared" si="279"/>
        <v/>
      </c>
      <c r="L1538">
        <f t="shared" si="284"/>
        <v>1.6750810424815351E-2</v>
      </c>
      <c r="M1538" t="str">
        <f t="shared" si="285"/>
        <v/>
      </c>
      <c r="N1538">
        <f>B1538/MAX(B$2:B1538)-1</f>
        <v>-0.42599478873423857</v>
      </c>
      <c r="O1538">
        <f>C1538/MAX(C$2:C1538)-1</f>
        <v>-0.41947926711668271</v>
      </c>
      <c r="P1538">
        <f t="shared" si="286"/>
        <v>-3.0569436528239402E-3</v>
      </c>
      <c r="Q1538">
        <f t="shared" si="287"/>
        <v>0.17596285554074925</v>
      </c>
    </row>
    <row r="1539" spans="1:17">
      <c r="A1539" s="1">
        <v>36014</v>
      </c>
      <c r="B1539">
        <v>905.46</v>
      </c>
      <c r="C1539">
        <v>6.17</v>
      </c>
      <c r="D1539">
        <f t="shared" si="280"/>
        <v>3.2198401578588019E-2</v>
      </c>
      <c r="E1539">
        <f t="shared" ref="E1539:E1602" si="288">LN(C1539/C1538)</f>
        <v>2.4611578596566881E-2</v>
      </c>
      <c r="F1539">
        <f t="shared" si="281"/>
        <v>3.2722378731024238E-2</v>
      </c>
      <c r="G1539">
        <f t="shared" ref="G1539:G1602" si="289">C1539/C1538-1</f>
        <v>2.4916943521594792E-2</v>
      </c>
      <c r="H1539">
        <f t="shared" si="282"/>
        <v>3.2198401578588019E-2</v>
      </c>
      <c r="I1539">
        <f t="shared" ref="I1539:I1602" si="290">IF(E1539&gt;0,E1539,"")</f>
        <v>2.4611578596566881E-2</v>
      </c>
      <c r="J1539" t="str">
        <f t="shared" si="283"/>
        <v/>
      </c>
      <c r="K1539" t="str">
        <f t="shared" ref="K1539:K1602" si="291">IF(E1539&lt;0,E1539,"")</f>
        <v/>
      </c>
      <c r="L1539">
        <f t="shared" si="284"/>
        <v>2.4611578596566881E-2</v>
      </c>
      <c r="M1539" t="str">
        <f t="shared" si="285"/>
        <v/>
      </c>
      <c r="N1539">
        <f>B1539/MAX(B$2:B1539)-1</f>
        <v>-0.40721197281761878</v>
      </c>
      <c r="O1539">
        <f>C1539/MAX(C$2:C1539)-1</f>
        <v>-0.40501446480231429</v>
      </c>
      <c r="P1539">
        <f t="shared" si="286"/>
        <v>-7.5581156854763742E-3</v>
      </c>
      <c r="Q1539">
        <f t="shared" si="287"/>
        <v>0.16403671669910508</v>
      </c>
    </row>
    <row r="1540" spans="1:17">
      <c r="A1540" s="1">
        <v>36015</v>
      </c>
      <c r="B1540">
        <v>908.64</v>
      </c>
      <c r="C1540">
        <v>6.17</v>
      </c>
      <c r="D1540">
        <f t="shared" ref="D1540:D1603" si="292">LN(B1540/B1539)</f>
        <v>3.5058742706082142E-3</v>
      </c>
      <c r="E1540">
        <f t="shared" si="288"/>
        <v>0</v>
      </c>
      <c r="F1540">
        <f t="shared" ref="F1540:F1603" si="293">B1540/B1539-1</f>
        <v>3.5120270359816352E-3</v>
      </c>
      <c r="G1540">
        <f t="shared" si="289"/>
        <v>0</v>
      </c>
      <c r="H1540">
        <f t="shared" ref="H1540:H1603" si="294">IF(D1540&gt;0,D1540,"")</f>
        <v>3.5058742706082142E-3</v>
      </c>
      <c r="I1540" t="str">
        <f t="shared" si="290"/>
        <v/>
      </c>
      <c r="J1540" t="str">
        <f t="shared" ref="J1540:J1603" si="295">IF(D1540&lt;0,D1540,"")</f>
        <v/>
      </c>
      <c r="K1540" t="str">
        <f t="shared" si="291"/>
        <v/>
      </c>
      <c r="L1540">
        <f t="shared" ref="L1540:L1603" si="296">IF(D1540&gt;0,E1540,"")</f>
        <v>0</v>
      </c>
      <c r="M1540" t="str">
        <f t="shared" ref="M1540:M1603" si="297">IF(D1540&lt;0,E1540,"")</f>
        <v/>
      </c>
      <c r="N1540">
        <f>B1540/MAX(B$2:B1540)-1</f>
        <v>-0.40513008523954808</v>
      </c>
      <c r="O1540">
        <f>C1540/MAX(C$2:C1540)-1</f>
        <v>-0.40501446480231429</v>
      </c>
      <c r="P1540">
        <f t="shared" ref="P1540:P1603" si="298">(1+G1540)/(1+F1540)-1</f>
        <v>-3.4997358689909941E-3</v>
      </c>
      <c r="Q1540">
        <f t="shared" ref="Q1540:Q1603" si="299">O1540^2</f>
        <v>0.16403671669910508</v>
      </c>
    </row>
    <row r="1541" spans="1:17">
      <c r="A1541" s="1">
        <v>36018</v>
      </c>
      <c r="B1541">
        <v>903.8</v>
      </c>
      <c r="C1541">
        <v>6.09</v>
      </c>
      <c r="D1541">
        <f t="shared" si="292"/>
        <v>-5.3408791519431592E-3</v>
      </c>
      <c r="E1541">
        <f t="shared" si="288"/>
        <v>-1.3050756195490827E-2</v>
      </c>
      <c r="F1541">
        <f t="shared" si="293"/>
        <v>-5.3266420144392201E-3</v>
      </c>
      <c r="G1541">
        <f t="shared" si="289"/>
        <v>-1.2965964343598091E-2</v>
      </c>
      <c r="H1541" t="str">
        <f t="shared" si="294"/>
        <v/>
      </c>
      <c r="I1541" t="str">
        <f t="shared" si="290"/>
        <v/>
      </c>
      <c r="J1541">
        <f t="shared" si="295"/>
        <v>-5.3408791519431592E-3</v>
      </c>
      <c r="K1541">
        <f t="shared" si="291"/>
        <v>-1.3050756195490827E-2</v>
      </c>
      <c r="L1541" t="str">
        <f t="shared" si="296"/>
        <v/>
      </c>
      <c r="M1541">
        <f t="shared" si="297"/>
        <v>-1.3050756195490827E-2</v>
      </c>
      <c r="N1541">
        <f>B1541/MAX(B$2:B1541)-1</f>
        <v>-0.40829874432063695</v>
      </c>
      <c r="O1541">
        <f>C1541/MAX(C$2:C1541)-1</f>
        <v>-0.41272902603664419</v>
      </c>
      <c r="P1541">
        <f t="shared" si="298"/>
        <v>-7.6802321765511161E-3</v>
      </c>
      <c r="Q1541">
        <f t="shared" si="299"/>
        <v>0.17034524893315692</v>
      </c>
    </row>
    <row r="1542" spans="1:17">
      <c r="A1542" s="1">
        <v>36019</v>
      </c>
      <c r="B1542">
        <v>884.21</v>
      </c>
      <c r="C1542">
        <v>6.13</v>
      </c>
      <c r="D1542">
        <f t="shared" si="292"/>
        <v>-2.1913505990541829E-2</v>
      </c>
      <c r="E1542">
        <f t="shared" si="288"/>
        <v>6.5466682263143677E-3</v>
      </c>
      <c r="F1542">
        <f t="shared" si="293"/>
        <v>-2.1675149369329461E-2</v>
      </c>
      <c r="G1542">
        <f t="shared" si="289"/>
        <v>6.5681444991789739E-3</v>
      </c>
      <c r="H1542" t="str">
        <f t="shared" si="294"/>
        <v/>
      </c>
      <c r="I1542">
        <f t="shared" si="290"/>
        <v>6.5466682263143677E-3</v>
      </c>
      <c r="J1542">
        <f t="shared" si="295"/>
        <v>-2.1913505990541829E-2</v>
      </c>
      <c r="K1542" t="str">
        <f t="shared" si="291"/>
        <v/>
      </c>
      <c r="L1542" t="str">
        <f t="shared" si="296"/>
        <v/>
      </c>
      <c r="M1542">
        <f t="shared" si="297"/>
        <v>6.5466682263143677E-3</v>
      </c>
      <c r="N1542">
        <f>B1542/MAX(B$2:B1542)-1</f>
        <v>-0.42112395741950692</v>
      </c>
      <c r="O1542">
        <f>C1542/MAX(C$2:C1542)-1</f>
        <v>-0.40887174541947924</v>
      </c>
      <c r="P1542">
        <f t="shared" si="298"/>
        <v>2.8869034503520519E-2</v>
      </c>
      <c r="Q1542">
        <f t="shared" si="299"/>
        <v>0.16717610420237144</v>
      </c>
    </row>
    <row r="1543" spans="1:17">
      <c r="A1543" s="1">
        <v>36020</v>
      </c>
      <c r="B1543">
        <v>919.62</v>
      </c>
      <c r="C1543">
        <v>6.23</v>
      </c>
      <c r="D1543">
        <f t="shared" si="292"/>
        <v>3.9265950252233714E-2</v>
      </c>
      <c r="E1543">
        <f t="shared" si="288"/>
        <v>1.6181582851241914E-2</v>
      </c>
      <c r="F1543">
        <f t="shared" si="293"/>
        <v>4.0047047647052025E-2</v>
      </c>
      <c r="G1543">
        <f t="shared" si="289"/>
        <v>1.6313213703099683E-2</v>
      </c>
      <c r="H1543">
        <f t="shared" si="294"/>
        <v>3.9265950252233714E-2</v>
      </c>
      <c r="I1543">
        <f t="shared" si="290"/>
        <v>1.6181582851241914E-2</v>
      </c>
      <c r="J1543" t="str">
        <f t="shared" si="295"/>
        <v/>
      </c>
      <c r="K1543" t="str">
        <f t="shared" si="291"/>
        <v/>
      </c>
      <c r="L1543">
        <f t="shared" si="296"/>
        <v>1.6181582851241914E-2</v>
      </c>
      <c r="M1543" t="str">
        <f t="shared" si="297"/>
        <v/>
      </c>
      <c r="N1543">
        <f>B1543/MAX(B$2:B1543)-1</f>
        <v>-0.39794168096054894</v>
      </c>
      <c r="O1543">
        <f>C1543/MAX(C$2:C1543)-1</f>
        <v>-0.39922854387656692</v>
      </c>
      <c r="P1543">
        <f t="shared" si="298"/>
        <v>-2.2819961844655512E-2</v>
      </c>
      <c r="Q1543">
        <f t="shared" si="299"/>
        <v>0.15938343024580393</v>
      </c>
    </row>
    <row r="1544" spans="1:17">
      <c r="A1544" s="1">
        <v>36021</v>
      </c>
      <c r="B1544">
        <v>930.25</v>
      </c>
      <c r="C1544">
        <v>6.2</v>
      </c>
      <c r="D1544">
        <f t="shared" si="292"/>
        <v>1.1492825987860519E-2</v>
      </c>
      <c r="E1544">
        <f t="shared" si="288"/>
        <v>-4.8270407483159798E-3</v>
      </c>
      <c r="F1544">
        <f t="shared" si="293"/>
        <v>1.1559122246145082E-2</v>
      </c>
      <c r="G1544">
        <f t="shared" si="289"/>
        <v>-4.8154093097914075E-3</v>
      </c>
      <c r="H1544">
        <f t="shared" si="294"/>
        <v>1.1492825987860519E-2</v>
      </c>
      <c r="I1544" t="str">
        <f t="shared" si="290"/>
        <v/>
      </c>
      <c r="J1544" t="str">
        <f t="shared" si="295"/>
        <v/>
      </c>
      <c r="K1544">
        <f t="shared" si="291"/>
        <v>-4.8270407483159798E-3</v>
      </c>
      <c r="L1544">
        <f t="shared" si="296"/>
        <v>-4.8270407483159798E-3</v>
      </c>
      <c r="M1544" t="str">
        <f t="shared" si="297"/>
        <v/>
      </c>
      <c r="N1544">
        <f>B1544/MAX(B$2:B1544)-1</f>
        <v>-0.39098241525146327</v>
      </c>
      <c r="O1544">
        <f>C1544/MAX(C$2:C1544)-1</f>
        <v>-0.40212150433944061</v>
      </c>
      <c r="P1544">
        <f t="shared" si="298"/>
        <v>-1.6187419198570585E-2</v>
      </c>
      <c r="Q1544">
        <f t="shared" si="299"/>
        <v>0.16170170425221475</v>
      </c>
    </row>
    <row r="1545" spans="1:17">
      <c r="A1545" s="1">
        <v>36022</v>
      </c>
      <c r="B1545">
        <v>928.77</v>
      </c>
      <c r="C1545">
        <v>6.24</v>
      </c>
      <c r="D1545">
        <f t="shared" si="292"/>
        <v>-1.5922371063000788E-3</v>
      </c>
      <c r="E1545">
        <f t="shared" si="288"/>
        <v>6.4308903302903314E-3</v>
      </c>
      <c r="F1545">
        <f t="shared" si="293"/>
        <v>-1.5909701693093137E-3</v>
      </c>
      <c r="G1545">
        <f t="shared" si="289"/>
        <v>6.4516129032257119E-3</v>
      </c>
      <c r="H1545" t="str">
        <f t="shared" si="294"/>
        <v/>
      </c>
      <c r="I1545">
        <f t="shared" si="290"/>
        <v>6.4308903302903314E-3</v>
      </c>
      <c r="J1545">
        <f t="shared" si="295"/>
        <v>-1.5922371063000788E-3</v>
      </c>
      <c r="K1545" t="str">
        <f t="shared" si="291"/>
        <v/>
      </c>
      <c r="L1545" t="str">
        <f t="shared" si="296"/>
        <v/>
      </c>
      <c r="M1545">
        <f t="shared" si="297"/>
        <v>6.4308903302903314E-3</v>
      </c>
      <c r="N1545">
        <f>B1545/MAX(B$2:B1545)-1</f>
        <v>-0.39195134406138299</v>
      </c>
      <c r="O1545">
        <f>C1545/MAX(C$2:C1545)-1</f>
        <v>-0.39826422372227577</v>
      </c>
      <c r="P1545">
        <f t="shared" si="298"/>
        <v>8.0553989720013597E-3</v>
      </c>
      <c r="Q1545">
        <f t="shared" si="299"/>
        <v>0.15861439189710694</v>
      </c>
    </row>
    <row r="1546" spans="1:17">
      <c r="A1546" s="1">
        <v>36025</v>
      </c>
      <c r="B1546">
        <v>950.7</v>
      </c>
      <c r="C1546">
        <v>6.31</v>
      </c>
      <c r="D1546">
        <f t="shared" si="292"/>
        <v>2.3337425244553074E-2</v>
      </c>
      <c r="E1546">
        <f t="shared" si="288"/>
        <v>1.1155494171785452E-2</v>
      </c>
      <c r="F1546">
        <f t="shared" si="293"/>
        <v>2.3611873768532687E-2</v>
      </c>
      <c r="G1546">
        <f t="shared" si="289"/>
        <v>1.1217948717948678E-2</v>
      </c>
      <c r="H1546">
        <f t="shared" si="294"/>
        <v>2.3337425244553074E-2</v>
      </c>
      <c r="I1546">
        <f t="shared" si="290"/>
        <v>1.1155494171785452E-2</v>
      </c>
      <c r="J1546" t="str">
        <f t="shared" si="295"/>
        <v/>
      </c>
      <c r="K1546" t="str">
        <f t="shared" si="291"/>
        <v/>
      </c>
      <c r="L1546">
        <f t="shared" si="296"/>
        <v>1.1155494171785452E-2</v>
      </c>
      <c r="M1546" t="str">
        <f t="shared" si="297"/>
        <v/>
      </c>
      <c r="N1546">
        <f>B1546/MAX(B$2:B1546)-1</f>
        <v>-0.37759417595223443</v>
      </c>
      <c r="O1546">
        <f>C1546/MAX(C$2:C1546)-1</f>
        <v>-0.39151398264223725</v>
      </c>
      <c r="P1546">
        <f t="shared" si="298"/>
        <v>-1.2108031733702451E-2</v>
      </c>
      <c r="Q1546">
        <f t="shared" si="299"/>
        <v>0.15328319860438605</v>
      </c>
    </row>
    <row r="1547" spans="1:17">
      <c r="A1547" s="1">
        <v>36026</v>
      </c>
      <c r="B1547">
        <v>937.43</v>
      </c>
      <c r="C1547">
        <v>6.23</v>
      </c>
      <c r="D1547">
        <f t="shared" si="292"/>
        <v>-1.4056466974779963E-2</v>
      </c>
      <c r="E1547">
        <f t="shared" si="288"/>
        <v>-1.2759343753759873E-2</v>
      </c>
      <c r="F1547">
        <f t="shared" si="293"/>
        <v>-1.3958136110234665E-2</v>
      </c>
      <c r="G1547">
        <f t="shared" si="289"/>
        <v>-1.2678288431061668E-2</v>
      </c>
      <c r="H1547" t="str">
        <f t="shared" si="294"/>
        <v/>
      </c>
      <c r="I1547" t="str">
        <f t="shared" si="290"/>
        <v/>
      </c>
      <c r="J1547">
        <f t="shared" si="295"/>
        <v>-1.4056466974779963E-2</v>
      </c>
      <c r="K1547">
        <f t="shared" si="291"/>
        <v>-1.2759343753759873E-2</v>
      </c>
      <c r="L1547" t="str">
        <f t="shared" si="296"/>
        <v/>
      </c>
      <c r="M1547">
        <f t="shared" si="297"/>
        <v>-1.2759343753759873E-2</v>
      </c>
      <c r="N1547">
        <f>B1547/MAX(B$2:B1547)-1</f>
        <v>-0.38628180116009592</v>
      </c>
      <c r="O1547">
        <f>C1547/MAX(C$2:C1547)-1</f>
        <v>-0.39922854387656692</v>
      </c>
      <c r="P1547">
        <f t="shared" si="298"/>
        <v>1.2979648492044138E-3</v>
      </c>
      <c r="Q1547">
        <f t="shared" si="299"/>
        <v>0.15938343024580393</v>
      </c>
    </row>
    <row r="1548" spans="1:17">
      <c r="A1548" s="1">
        <v>36027</v>
      </c>
      <c r="B1548">
        <v>949.36</v>
      </c>
      <c r="C1548">
        <v>6.29</v>
      </c>
      <c r="D1548">
        <f t="shared" si="292"/>
        <v>1.2645984966678901E-2</v>
      </c>
      <c r="E1548">
        <f t="shared" si="288"/>
        <v>9.5847379129873102E-3</v>
      </c>
      <c r="F1548">
        <f t="shared" si="293"/>
        <v>1.2726283562506158E-2</v>
      </c>
      <c r="G1548">
        <f t="shared" si="289"/>
        <v>9.6308186195825929E-3</v>
      </c>
      <c r="H1548">
        <f t="shared" si="294"/>
        <v>1.2645984966678901E-2</v>
      </c>
      <c r="I1548">
        <f t="shared" si="290"/>
        <v>9.5847379129873102E-3</v>
      </c>
      <c r="J1548" t="str">
        <f t="shared" si="295"/>
        <v/>
      </c>
      <c r="K1548" t="str">
        <f t="shared" si="291"/>
        <v/>
      </c>
      <c r="L1548">
        <f t="shared" si="296"/>
        <v>9.5847379129873102E-3</v>
      </c>
      <c r="M1548" t="str">
        <f t="shared" si="297"/>
        <v/>
      </c>
      <c r="N1548">
        <f>B1548/MAX(B$2:B1548)-1</f>
        <v>-0.37847144933418875</v>
      </c>
      <c r="O1548">
        <f>C1548/MAX(C$2:C1548)-1</f>
        <v>-0.39344262295081966</v>
      </c>
      <c r="P1548">
        <f t="shared" si="298"/>
        <v>-3.0565662145496386E-3</v>
      </c>
      <c r="Q1548">
        <f t="shared" si="299"/>
        <v>0.15479709755442084</v>
      </c>
    </row>
    <row r="1549" spans="1:17">
      <c r="A1549" s="1">
        <v>36028</v>
      </c>
      <c r="B1549">
        <v>962.7</v>
      </c>
      <c r="C1549">
        <v>6.35</v>
      </c>
      <c r="D1549">
        <f t="shared" si="292"/>
        <v>1.3953763427037382E-2</v>
      </c>
      <c r="E1549">
        <f t="shared" si="288"/>
        <v>9.4937421922511433E-3</v>
      </c>
      <c r="F1549">
        <f t="shared" si="293"/>
        <v>1.4051571585067979E-2</v>
      </c>
      <c r="G1549">
        <f t="shared" si="289"/>
        <v>9.5389507154213238E-3</v>
      </c>
      <c r="H1549">
        <f t="shared" si="294"/>
        <v>1.3953763427037382E-2</v>
      </c>
      <c r="I1549">
        <f t="shared" si="290"/>
        <v>9.4937421922511433E-3</v>
      </c>
      <c r="J1549" t="str">
        <f t="shared" si="295"/>
        <v/>
      </c>
      <c r="K1549" t="str">
        <f t="shared" si="291"/>
        <v/>
      </c>
      <c r="L1549">
        <f t="shared" si="296"/>
        <v>9.4937421922511433E-3</v>
      </c>
      <c r="M1549" t="str">
        <f t="shared" si="297"/>
        <v/>
      </c>
      <c r="N1549">
        <f>B1549/MAX(B$2:B1549)-1</f>
        <v>-0.36973799641234462</v>
      </c>
      <c r="O1549">
        <f>C1549/MAX(C$2:C1549)-1</f>
        <v>-0.3876567020250723</v>
      </c>
      <c r="P1549">
        <f t="shared" si="298"/>
        <v>-4.4500901099072676E-3</v>
      </c>
      <c r="Q1549">
        <f t="shared" si="299"/>
        <v>0.1502777186249557</v>
      </c>
    </row>
    <row r="1550" spans="1:17">
      <c r="A1550" s="1">
        <v>36029</v>
      </c>
      <c r="B1550">
        <v>940.86</v>
      </c>
      <c r="C1550">
        <v>6.3</v>
      </c>
      <c r="D1550">
        <f t="shared" si="292"/>
        <v>-2.294748616292578E-2</v>
      </c>
      <c r="E1550">
        <f t="shared" si="288"/>
        <v>-7.9051795071132611E-3</v>
      </c>
      <c r="F1550">
        <f t="shared" si="293"/>
        <v>-2.2686195076347837E-2</v>
      </c>
      <c r="G1550">
        <f t="shared" si="289"/>
        <v>-7.8740157480314821E-3</v>
      </c>
      <c r="H1550" t="str">
        <f t="shared" si="294"/>
        <v/>
      </c>
      <c r="I1550" t="str">
        <f t="shared" si="290"/>
        <v/>
      </c>
      <c r="J1550">
        <f t="shared" si="295"/>
        <v>-2.294748616292578E-2</v>
      </c>
      <c r="K1550">
        <f t="shared" si="291"/>
        <v>-7.9051795071132611E-3</v>
      </c>
      <c r="L1550" t="str">
        <f t="shared" si="296"/>
        <v/>
      </c>
      <c r="M1550">
        <f t="shared" si="297"/>
        <v>-7.9051795071132611E-3</v>
      </c>
      <c r="N1550">
        <f>B1550/MAX(B$2:B1550)-1</f>
        <v>-0.384036243174944</v>
      </c>
      <c r="O1550">
        <f>C1550/MAX(C$2:C1550)-1</f>
        <v>-0.3924783027965284</v>
      </c>
      <c r="P1550">
        <f t="shared" si="298"/>
        <v>1.5156011563218996E-2</v>
      </c>
      <c r="Q1550">
        <f t="shared" si="299"/>
        <v>0.15403921816604343</v>
      </c>
    </row>
    <row r="1551" spans="1:17">
      <c r="A1551" s="1">
        <v>36032</v>
      </c>
      <c r="B1551">
        <v>947.95</v>
      </c>
      <c r="C1551">
        <v>6.29</v>
      </c>
      <c r="D1551">
        <f t="shared" si="292"/>
        <v>7.5074076270522511E-3</v>
      </c>
      <c r="E1551">
        <f t="shared" si="288"/>
        <v>-1.5885626851378416E-3</v>
      </c>
      <c r="F1551">
        <f t="shared" si="293"/>
        <v>7.5356588652935041E-3</v>
      </c>
      <c r="G1551">
        <f t="shared" si="289"/>
        <v>-1.5873015873015817E-3</v>
      </c>
      <c r="H1551">
        <f t="shared" si="294"/>
        <v>7.5074076270522511E-3</v>
      </c>
      <c r="I1551" t="str">
        <f t="shared" si="290"/>
        <v/>
      </c>
      <c r="J1551" t="str">
        <f t="shared" si="295"/>
        <v/>
      </c>
      <c r="K1551">
        <f t="shared" si="291"/>
        <v>-1.5885626851378416E-3</v>
      </c>
      <c r="L1551">
        <f t="shared" si="296"/>
        <v>-1.5885626851378416E-3</v>
      </c>
      <c r="M1551" t="str">
        <f t="shared" si="297"/>
        <v/>
      </c>
      <c r="N1551">
        <f>B1551/MAX(B$2:B1551)-1</f>
        <v>-0.37939455043012582</v>
      </c>
      <c r="O1551">
        <f>C1551/MAX(C$2:C1551)-1</f>
        <v>-0.39344262295081966</v>
      </c>
      <c r="P1551">
        <f t="shared" si="298"/>
        <v>-9.054727117916106E-3</v>
      </c>
      <c r="Q1551">
        <f t="shared" si="299"/>
        <v>0.15479709755442084</v>
      </c>
    </row>
    <row r="1552" spans="1:17">
      <c r="A1552" s="1">
        <v>36033</v>
      </c>
      <c r="B1552">
        <v>934.82</v>
      </c>
      <c r="C1552">
        <v>6.38</v>
      </c>
      <c r="D1552">
        <f t="shared" si="292"/>
        <v>-1.3947760861421498E-2</v>
      </c>
      <c r="E1552">
        <f t="shared" si="288"/>
        <v>1.4207026644349276E-2</v>
      </c>
      <c r="F1552">
        <f t="shared" si="293"/>
        <v>-1.3850941505353598E-2</v>
      </c>
      <c r="G1552">
        <f t="shared" si="289"/>
        <v>1.4308426073131875E-2</v>
      </c>
      <c r="H1552" t="str">
        <f t="shared" si="294"/>
        <v/>
      </c>
      <c r="I1552">
        <f t="shared" si="290"/>
        <v>1.4207026644349276E-2</v>
      </c>
      <c r="J1552">
        <f t="shared" si="295"/>
        <v>-1.3947760861421498E-2</v>
      </c>
      <c r="K1552" t="str">
        <f t="shared" si="291"/>
        <v/>
      </c>
      <c r="L1552" t="str">
        <f t="shared" si="296"/>
        <v/>
      </c>
      <c r="M1552">
        <f t="shared" si="297"/>
        <v>1.4207026644349276E-2</v>
      </c>
      <c r="N1552">
        <f>B1552/MAX(B$2:B1552)-1</f>
        <v>-0.38799052021002189</v>
      </c>
      <c r="O1552">
        <f>C1552/MAX(C$2:C1552)-1</f>
        <v>-0.38476374156219861</v>
      </c>
      <c r="P1552">
        <f t="shared" si="298"/>
        <v>2.8554879544752332E-2</v>
      </c>
      <c r="Q1552">
        <f t="shared" si="299"/>
        <v>0.14804313682094236</v>
      </c>
    </row>
    <row r="1553" spans="1:17">
      <c r="A1553" s="1">
        <v>36034</v>
      </c>
      <c r="B1553">
        <v>917.87</v>
      </c>
      <c r="C1553">
        <v>6.21</v>
      </c>
      <c r="D1553">
        <f t="shared" si="292"/>
        <v>-1.8298228994525562E-2</v>
      </c>
      <c r="E1553">
        <f t="shared" si="288"/>
        <v>-2.7007201411311087E-2</v>
      </c>
      <c r="F1553">
        <f t="shared" si="293"/>
        <v>-1.8131832866220332E-2</v>
      </c>
      <c r="G1553">
        <f t="shared" si="289"/>
        <v>-2.6645768025078342E-2</v>
      </c>
      <c r="H1553" t="str">
        <f t="shared" si="294"/>
        <v/>
      </c>
      <c r="I1553" t="str">
        <f t="shared" si="290"/>
        <v/>
      </c>
      <c r="J1553">
        <f t="shared" si="295"/>
        <v>-1.8298228994525562E-2</v>
      </c>
      <c r="K1553">
        <f t="shared" si="291"/>
        <v>-2.7007201411311087E-2</v>
      </c>
      <c r="L1553" t="str">
        <f t="shared" si="296"/>
        <v/>
      </c>
      <c r="M1553">
        <f t="shared" si="297"/>
        <v>-2.7007201411311087E-2</v>
      </c>
      <c r="N1553">
        <f>B1553/MAX(B$2:B1553)-1</f>
        <v>-0.39908737381011616</v>
      </c>
      <c r="O1553">
        <f>C1553/MAX(C$2:C1553)-1</f>
        <v>-0.40115718418514945</v>
      </c>
      <c r="P1553">
        <f t="shared" si="298"/>
        <v>-8.6711591676420507E-3</v>
      </c>
      <c r="Q1553">
        <f t="shared" si="299"/>
        <v>0.16092708642335793</v>
      </c>
    </row>
    <row r="1554" spans="1:17">
      <c r="A1554" s="1">
        <v>36035</v>
      </c>
      <c r="B1554">
        <v>917.8</v>
      </c>
      <c r="C1554">
        <v>6.14</v>
      </c>
      <c r="D1554">
        <f t="shared" si="292"/>
        <v>-7.626643136727086E-5</v>
      </c>
      <c r="E1554">
        <f t="shared" si="288"/>
        <v>-1.1336153786336352E-2</v>
      </c>
      <c r="F1554">
        <f t="shared" si="293"/>
        <v>-7.6263523156927526E-5</v>
      </c>
      <c r="G1554">
        <f t="shared" si="289"/>
        <v>-1.1272141706924366E-2</v>
      </c>
      <c r="H1554" t="str">
        <f t="shared" si="294"/>
        <v/>
      </c>
      <c r="I1554" t="str">
        <f t="shared" si="290"/>
        <v/>
      </c>
      <c r="J1554">
        <f t="shared" si="295"/>
        <v>-7.626643136727086E-5</v>
      </c>
      <c r="K1554">
        <f t="shared" si="291"/>
        <v>-1.1336153786336352E-2</v>
      </c>
      <c r="L1554" t="str">
        <f t="shared" si="296"/>
        <v/>
      </c>
      <c r="M1554">
        <f t="shared" si="297"/>
        <v>-1.1336153786336352E-2</v>
      </c>
      <c r="N1554">
        <f>B1554/MAX(B$2:B1554)-1</f>
        <v>-0.39913320152409892</v>
      </c>
      <c r="O1554">
        <f>C1554/MAX(C$2:C1554)-1</f>
        <v>-0.40790742526518808</v>
      </c>
      <c r="P1554">
        <f t="shared" si="298"/>
        <v>-1.1196732086004135E-2</v>
      </c>
      <c r="Q1554">
        <f t="shared" si="299"/>
        <v>0.16638846758647499</v>
      </c>
    </row>
    <row r="1555" spans="1:17">
      <c r="A1555" s="1">
        <v>36036</v>
      </c>
      <c r="B1555">
        <v>916.07</v>
      </c>
      <c r="C1555">
        <v>6.16</v>
      </c>
      <c r="D1555">
        <f t="shared" si="292"/>
        <v>-1.8867209924283519E-3</v>
      </c>
      <c r="E1555">
        <f t="shared" si="288"/>
        <v>3.2520353863773159E-3</v>
      </c>
      <c r="F1555">
        <f t="shared" si="293"/>
        <v>-1.8849422532141169E-3</v>
      </c>
      <c r="G1555">
        <f t="shared" si="289"/>
        <v>3.2573289902280145E-3</v>
      </c>
      <c r="H1555" t="str">
        <f t="shared" si="294"/>
        <v/>
      </c>
      <c r="I1555">
        <f t="shared" si="290"/>
        <v>3.2520353863773159E-3</v>
      </c>
      <c r="J1555">
        <f t="shared" si="295"/>
        <v>-1.8867209924283519E-3</v>
      </c>
      <c r="K1555" t="str">
        <f t="shared" si="291"/>
        <v/>
      </c>
      <c r="L1555" t="str">
        <f t="shared" si="296"/>
        <v/>
      </c>
      <c r="M1555">
        <f t="shared" si="297"/>
        <v>3.2520353863773159E-3</v>
      </c>
      <c r="N1555">
        <f>B1555/MAX(B$2:B1555)-1</f>
        <v>-0.40026580074109963</v>
      </c>
      <c r="O1555">
        <f>C1555/MAX(C$2:C1555)-1</f>
        <v>-0.40597878495660555</v>
      </c>
      <c r="P1555">
        <f t="shared" si="298"/>
        <v>5.15198243281767E-3</v>
      </c>
      <c r="Q1555">
        <f t="shared" si="299"/>
        <v>0.16481877383484178</v>
      </c>
    </row>
    <row r="1556" spans="1:17">
      <c r="A1556" s="1">
        <v>36040</v>
      </c>
      <c r="B1556">
        <v>878.02</v>
      </c>
      <c r="C1556">
        <v>5.91</v>
      </c>
      <c r="D1556">
        <f t="shared" si="292"/>
        <v>-4.2423408549346391E-2</v>
      </c>
      <c r="E1556">
        <f t="shared" si="288"/>
        <v>-4.1430946127421611E-2</v>
      </c>
      <c r="F1556">
        <f t="shared" si="293"/>
        <v>-4.1536127151855284E-2</v>
      </c>
      <c r="G1556">
        <f t="shared" si="289"/>
        <v>-4.0584415584415612E-2</v>
      </c>
      <c r="H1556" t="str">
        <f t="shared" si="294"/>
        <v/>
      </c>
      <c r="I1556" t="str">
        <f t="shared" si="290"/>
        <v/>
      </c>
      <c r="J1556">
        <f t="shared" si="295"/>
        <v>-4.2423408549346391E-2</v>
      </c>
      <c r="K1556">
        <f t="shared" si="291"/>
        <v>-4.1430946127421611E-2</v>
      </c>
      <c r="L1556" t="str">
        <f t="shared" si="296"/>
        <v/>
      </c>
      <c r="M1556">
        <f t="shared" si="297"/>
        <v>-4.1430946127421611E-2</v>
      </c>
      <c r="N1556">
        <f>B1556/MAX(B$2:B1556)-1</f>
        <v>-0.42517643669883343</v>
      </c>
      <c r="O1556">
        <f>C1556/MAX(C$2:C1556)-1</f>
        <v>-0.43008678881388618</v>
      </c>
      <c r="P1556">
        <f t="shared" si="298"/>
        <v>9.9295507572083608E-4</v>
      </c>
      <c r="Q1556">
        <f t="shared" si="299"/>
        <v>0.18497464591224033</v>
      </c>
    </row>
    <row r="1557" spans="1:17">
      <c r="A1557" s="1">
        <v>36041</v>
      </c>
      <c r="B1557">
        <v>893.4</v>
      </c>
      <c r="C1557">
        <v>5.93</v>
      </c>
      <c r="D1557">
        <f t="shared" si="292"/>
        <v>1.7365036499059856E-2</v>
      </c>
      <c r="E1557">
        <f t="shared" si="288"/>
        <v>3.3783815916271906E-3</v>
      </c>
      <c r="F1557">
        <f t="shared" si="293"/>
        <v>1.7516685269128196E-2</v>
      </c>
      <c r="G1557">
        <f t="shared" si="289"/>
        <v>3.3840947546530664E-3</v>
      </c>
      <c r="H1557">
        <f t="shared" si="294"/>
        <v>1.7365036499059856E-2</v>
      </c>
      <c r="I1557">
        <f t="shared" si="290"/>
        <v>3.3783815916271906E-3</v>
      </c>
      <c r="J1557" t="str">
        <f t="shared" si="295"/>
        <v/>
      </c>
      <c r="K1557" t="str">
        <f t="shared" si="291"/>
        <v/>
      </c>
      <c r="L1557">
        <f t="shared" si="296"/>
        <v>3.3783815916271906E-3</v>
      </c>
      <c r="M1557" t="str">
        <f t="shared" si="297"/>
        <v/>
      </c>
      <c r="N1557">
        <f>B1557/MAX(B$2:B1557)-1</f>
        <v>-0.41510743325520805</v>
      </c>
      <c r="O1557">
        <f>C1557/MAX(C$2:C1557)-1</f>
        <v>-0.42815814850530376</v>
      </c>
      <c r="P1557">
        <f t="shared" si="298"/>
        <v>-1.3889296086321279E-2</v>
      </c>
      <c r="Q1557">
        <f t="shared" si="299"/>
        <v>0.18331940013148976</v>
      </c>
    </row>
    <row r="1558" spans="1:17">
      <c r="A1558" s="1">
        <v>36042</v>
      </c>
      <c r="B1558">
        <v>879.15</v>
      </c>
      <c r="C1558">
        <v>5.88</v>
      </c>
      <c r="D1558">
        <f t="shared" si="292"/>
        <v>-1.6078877327470344E-2</v>
      </c>
      <c r="E1558">
        <f t="shared" si="288"/>
        <v>-8.4674510990984941E-3</v>
      </c>
      <c r="F1558">
        <f t="shared" si="293"/>
        <v>-1.5950302216252488E-2</v>
      </c>
      <c r="G1558">
        <f t="shared" si="289"/>
        <v>-8.4317032040471807E-3</v>
      </c>
      <c r="H1558" t="str">
        <f t="shared" si="294"/>
        <v/>
      </c>
      <c r="I1558" t="str">
        <f t="shared" si="290"/>
        <v/>
      </c>
      <c r="J1558">
        <f t="shared" si="295"/>
        <v>-1.6078877327470344E-2</v>
      </c>
      <c r="K1558">
        <f t="shared" si="291"/>
        <v>-8.4674510990984941E-3</v>
      </c>
      <c r="L1558" t="str">
        <f t="shared" si="296"/>
        <v/>
      </c>
      <c r="M1558">
        <f t="shared" si="297"/>
        <v>-8.4674510990984941E-3</v>
      </c>
      <c r="N1558">
        <f>B1558/MAX(B$2:B1558)-1</f>
        <v>-0.42443664645882706</v>
      </c>
      <c r="O1558">
        <f>C1558/MAX(C$2:C1558)-1</f>
        <v>-0.43297974927675986</v>
      </c>
      <c r="P1558">
        <f t="shared" si="298"/>
        <v>7.6404667661993386E-3</v>
      </c>
      <c r="Q1558">
        <f t="shared" si="299"/>
        <v>0.18747146328376582</v>
      </c>
    </row>
    <row r="1559" spans="1:17">
      <c r="A1559" s="1">
        <v>36043</v>
      </c>
      <c r="B1559">
        <v>893.92</v>
      </c>
      <c r="C1559">
        <v>5.99</v>
      </c>
      <c r="D1559">
        <f t="shared" si="292"/>
        <v>1.6660754120290753E-2</v>
      </c>
      <c r="E1559">
        <f t="shared" si="288"/>
        <v>1.8534650216822393E-2</v>
      </c>
      <c r="F1559">
        <f t="shared" si="293"/>
        <v>1.6800318489450072E-2</v>
      </c>
      <c r="G1559">
        <f t="shared" si="289"/>
        <v>1.8707482993197244E-2</v>
      </c>
      <c r="H1559">
        <f t="shared" si="294"/>
        <v>1.6660754120290753E-2</v>
      </c>
      <c r="I1559">
        <f t="shared" si="290"/>
        <v>1.8534650216822393E-2</v>
      </c>
      <c r="J1559" t="str">
        <f t="shared" si="295"/>
        <v/>
      </c>
      <c r="K1559" t="str">
        <f t="shared" si="291"/>
        <v/>
      </c>
      <c r="L1559">
        <f t="shared" si="296"/>
        <v>1.8534650216822393E-2</v>
      </c>
      <c r="M1559" t="str">
        <f t="shared" si="297"/>
        <v/>
      </c>
      <c r="N1559">
        <f>B1559/MAX(B$2:B1559)-1</f>
        <v>-0.41476699880847945</v>
      </c>
      <c r="O1559">
        <f>C1559/MAX(C$2:C1559)-1</f>
        <v>-0.42237222757955639</v>
      </c>
      <c r="P1559">
        <f t="shared" si="298"/>
        <v>1.8756529370294039E-3</v>
      </c>
      <c r="Q1559">
        <f t="shared" si="299"/>
        <v>0.17839829863051657</v>
      </c>
    </row>
    <row r="1560" spans="1:17">
      <c r="A1560" s="1">
        <v>36046</v>
      </c>
      <c r="B1560">
        <v>902.96</v>
      </c>
      <c r="C1560">
        <v>5.93</v>
      </c>
      <c r="D1560">
        <f t="shared" si="292"/>
        <v>1.0061969936532257E-2</v>
      </c>
      <c r="E1560">
        <f t="shared" si="288"/>
        <v>-1.0067199117723968E-2</v>
      </c>
      <c r="F1560">
        <f t="shared" si="293"/>
        <v>1.0112761768390932E-2</v>
      </c>
      <c r="G1560">
        <f t="shared" si="289"/>
        <v>-1.0016694490818101E-2</v>
      </c>
      <c r="H1560">
        <f t="shared" si="294"/>
        <v>1.0061969936532257E-2</v>
      </c>
      <c r="I1560" t="str">
        <f t="shared" si="290"/>
        <v/>
      </c>
      <c r="J1560" t="str">
        <f t="shared" si="295"/>
        <v/>
      </c>
      <c r="K1560">
        <f t="shared" si="291"/>
        <v>-1.0067199117723968E-2</v>
      </c>
      <c r="L1560">
        <f t="shared" si="296"/>
        <v>-1.0067199117723968E-2</v>
      </c>
      <c r="M1560" t="str">
        <f t="shared" si="297"/>
        <v/>
      </c>
      <c r="N1560">
        <f>B1560/MAX(B$2:B1560)-1</f>
        <v>-0.40884867688842919</v>
      </c>
      <c r="O1560">
        <f>C1560/MAX(C$2:C1560)-1</f>
        <v>-0.42815814850530376</v>
      </c>
      <c r="P1560">
        <f t="shared" si="298"/>
        <v>-1.9927929852077808E-2</v>
      </c>
      <c r="Q1560">
        <f t="shared" si="299"/>
        <v>0.18331940013148976</v>
      </c>
    </row>
    <row r="1561" spans="1:17">
      <c r="A1561" s="1">
        <v>36047</v>
      </c>
      <c r="B1561">
        <v>909.58</v>
      </c>
      <c r="C1561">
        <v>6.01</v>
      </c>
      <c r="D1561">
        <f t="shared" si="292"/>
        <v>7.3046988603273433E-3</v>
      </c>
      <c r="E1561">
        <f t="shared" si="288"/>
        <v>1.3400535537482113E-2</v>
      </c>
      <c r="F1561">
        <f t="shared" si="293"/>
        <v>7.3314432533002627E-3</v>
      </c>
      <c r="G1561">
        <f t="shared" si="289"/>
        <v>1.3490725126475533E-2</v>
      </c>
      <c r="H1561">
        <f t="shared" si="294"/>
        <v>7.3046988603273433E-3</v>
      </c>
      <c r="I1561">
        <f t="shared" si="290"/>
        <v>1.3400535537482113E-2</v>
      </c>
      <c r="J1561" t="str">
        <f t="shared" si="295"/>
        <v/>
      </c>
      <c r="K1561" t="str">
        <f t="shared" si="291"/>
        <v/>
      </c>
      <c r="L1561">
        <f t="shared" si="296"/>
        <v>1.3400535537482113E-2</v>
      </c>
      <c r="M1561" t="str">
        <f t="shared" si="297"/>
        <v/>
      </c>
      <c r="N1561">
        <f>B1561/MAX(B$2:B1561)-1</f>
        <v>-0.40451468450892325</v>
      </c>
      <c r="O1561">
        <f>C1561/MAX(C$2:C1561)-1</f>
        <v>-0.42044358727097397</v>
      </c>
      <c r="P1561">
        <f t="shared" si="298"/>
        <v>6.1144540999167329E-3</v>
      </c>
      <c r="Q1561">
        <f t="shared" si="299"/>
        <v>0.1767728100772851</v>
      </c>
    </row>
    <row r="1562" spans="1:17">
      <c r="A1562" s="1">
        <v>36048</v>
      </c>
      <c r="B1562">
        <v>909.45</v>
      </c>
      <c r="C1562">
        <v>6.08</v>
      </c>
      <c r="D1562">
        <f t="shared" si="292"/>
        <v>-1.4293332184876526E-4</v>
      </c>
      <c r="E1562">
        <f t="shared" si="288"/>
        <v>1.1579947430959418E-2</v>
      </c>
      <c r="F1562">
        <f t="shared" si="293"/>
        <v>-1.4292310736818692E-4</v>
      </c>
      <c r="G1562">
        <f t="shared" si="289"/>
        <v>1.1647254575707144E-2</v>
      </c>
      <c r="H1562" t="str">
        <f t="shared" si="294"/>
        <v/>
      </c>
      <c r="I1562">
        <f t="shared" si="290"/>
        <v>1.1579947430959418E-2</v>
      </c>
      <c r="J1562">
        <f t="shared" si="295"/>
        <v>-1.4293332184876526E-4</v>
      </c>
      <c r="K1562" t="str">
        <f t="shared" si="291"/>
        <v/>
      </c>
      <c r="L1562" t="str">
        <f t="shared" si="296"/>
        <v/>
      </c>
      <c r="M1562">
        <f t="shared" si="297"/>
        <v>1.1579947430959418E-2</v>
      </c>
      <c r="N1562">
        <f>B1562/MAX(B$2:B1562)-1</f>
        <v>-0.40459979312060546</v>
      </c>
      <c r="O1562">
        <f>C1562/MAX(C$2:C1562)-1</f>
        <v>-0.41369334619093534</v>
      </c>
      <c r="P1562">
        <f t="shared" si="298"/>
        <v>1.1791863012778681E-2</v>
      </c>
      <c r="Q1562">
        <f t="shared" si="299"/>
        <v>0.17114218468265308</v>
      </c>
    </row>
    <row r="1563" spans="1:17">
      <c r="A1563" s="1">
        <v>36049</v>
      </c>
      <c r="B1563">
        <v>886.91</v>
      </c>
      <c r="C1563">
        <v>5.95</v>
      </c>
      <c r="D1563">
        <f t="shared" si="292"/>
        <v>-2.5096509638684403E-2</v>
      </c>
      <c r="E1563">
        <f t="shared" si="288"/>
        <v>-2.1613476420537188E-2</v>
      </c>
      <c r="F1563">
        <f t="shared" si="293"/>
        <v>-2.4784210236956539E-2</v>
      </c>
      <c r="G1563">
        <f t="shared" si="289"/>
        <v>-2.1381578947368363E-2</v>
      </c>
      <c r="H1563" t="str">
        <f t="shared" si="294"/>
        <v/>
      </c>
      <c r="I1563" t="str">
        <f t="shared" si="290"/>
        <v/>
      </c>
      <c r="J1563">
        <f t="shared" si="295"/>
        <v>-2.5096509638684403E-2</v>
      </c>
      <c r="K1563">
        <f t="shared" si="291"/>
        <v>-2.1613476420537188E-2</v>
      </c>
      <c r="L1563" t="str">
        <f t="shared" si="296"/>
        <v/>
      </c>
      <c r="M1563">
        <f t="shared" si="297"/>
        <v>-2.1613476420537188E-2</v>
      </c>
      <c r="N1563">
        <f>B1563/MAX(B$2:B1563)-1</f>
        <v>-0.41935631702303178</v>
      </c>
      <c r="O1563">
        <f>C1563/MAX(C$2:C1563)-1</f>
        <v>-0.42622950819672123</v>
      </c>
      <c r="P1563">
        <f t="shared" si="298"/>
        <v>3.4891060268977814E-3</v>
      </c>
      <c r="Q1563">
        <f t="shared" si="299"/>
        <v>0.18167159365761884</v>
      </c>
    </row>
    <row r="1564" spans="1:17">
      <c r="A1564" s="1">
        <v>36050</v>
      </c>
      <c r="B1564">
        <v>889.81</v>
      </c>
      <c r="C1564">
        <v>5.88</v>
      </c>
      <c r="D1564">
        <f t="shared" si="292"/>
        <v>3.2644452421825283E-3</v>
      </c>
      <c r="E1564">
        <f t="shared" si="288"/>
        <v>-1.1834457647002909E-2</v>
      </c>
      <c r="F1564">
        <f t="shared" si="293"/>
        <v>3.2697793462697078E-3</v>
      </c>
      <c r="G1564">
        <f t="shared" si="289"/>
        <v>-1.176470588235301E-2</v>
      </c>
      <c r="H1564">
        <f t="shared" si="294"/>
        <v>3.2644452421825283E-3</v>
      </c>
      <c r="I1564" t="str">
        <f t="shared" si="290"/>
        <v/>
      </c>
      <c r="J1564" t="str">
        <f t="shared" si="295"/>
        <v/>
      </c>
      <c r="K1564">
        <f t="shared" si="291"/>
        <v>-1.1834457647002909E-2</v>
      </c>
      <c r="L1564">
        <f t="shared" si="296"/>
        <v>-1.1834457647002909E-2</v>
      </c>
      <c r="M1564" t="str">
        <f t="shared" si="297"/>
        <v/>
      </c>
      <c r="N1564">
        <f>B1564/MAX(B$2:B1564)-1</f>
        <v>-0.41745774030089178</v>
      </c>
      <c r="O1564">
        <f>C1564/MAX(C$2:C1564)-1</f>
        <v>-0.43297974927675986</v>
      </c>
      <c r="P1564">
        <f t="shared" si="298"/>
        <v>-1.4985485996019121E-2</v>
      </c>
      <c r="Q1564">
        <f t="shared" si="299"/>
        <v>0.18747146328376582</v>
      </c>
    </row>
    <row r="1565" spans="1:17">
      <c r="A1565" s="1">
        <v>36053</v>
      </c>
      <c r="B1565">
        <v>891.1</v>
      </c>
      <c r="C1565">
        <v>5.82</v>
      </c>
      <c r="D1565">
        <f t="shared" si="292"/>
        <v>1.448697829326596E-3</v>
      </c>
      <c r="E1565">
        <f t="shared" si="288"/>
        <v>-1.0256500167188997E-2</v>
      </c>
      <c r="F1565">
        <f t="shared" si="293"/>
        <v>1.4497476989470126E-3</v>
      </c>
      <c r="G1565">
        <f t="shared" si="289"/>
        <v>-1.0204081632652962E-2</v>
      </c>
      <c r="H1565">
        <f t="shared" si="294"/>
        <v>1.448697829326596E-3</v>
      </c>
      <c r="I1565" t="str">
        <f t="shared" si="290"/>
        <v/>
      </c>
      <c r="J1565" t="str">
        <f t="shared" si="295"/>
        <v/>
      </c>
      <c r="K1565">
        <f t="shared" si="291"/>
        <v>-1.0256500167188997E-2</v>
      </c>
      <c r="L1565">
        <f t="shared" si="296"/>
        <v>-1.0256500167188997E-2</v>
      </c>
      <c r="M1565" t="str">
        <f t="shared" si="297"/>
        <v/>
      </c>
      <c r="N1565">
        <f>B1565/MAX(B$2:B1565)-1</f>
        <v>-0.41661320100035348</v>
      </c>
      <c r="O1565">
        <f>C1565/MAX(C$2:C1565)-1</f>
        <v>-0.43876567020250712</v>
      </c>
      <c r="P1565">
        <f t="shared" si="298"/>
        <v>-1.1636958677534448E-2</v>
      </c>
      <c r="Q1565">
        <f t="shared" si="299"/>
        <v>0.19251531334825525</v>
      </c>
    </row>
    <row r="1566" spans="1:17">
      <c r="A1566" s="1">
        <v>36054</v>
      </c>
      <c r="B1566">
        <v>873.52</v>
      </c>
      <c r="C1566">
        <v>5.78</v>
      </c>
      <c r="D1566">
        <f t="shared" si="292"/>
        <v>-1.9925628912863431E-2</v>
      </c>
      <c r="E1566">
        <f t="shared" si="288"/>
        <v>-6.8965790590603286E-3</v>
      </c>
      <c r="F1566">
        <f t="shared" si="293"/>
        <v>-1.9728425541465699E-2</v>
      </c>
      <c r="G1566">
        <f t="shared" si="289"/>
        <v>-6.8728522336769515E-3</v>
      </c>
      <c r="H1566" t="str">
        <f t="shared" si="294"/>
        <v/>
      </c>
      <c r="I1566" t="str">
        <f t="shared" si="290"/>
        <v/>
      </c>
      <c r="J1566">
        <f t="shared" si="295"/>
        <v>-1.9925628912863431E-2</v>
      </c>
      <c r="K1566">
        <f t="shared" si="291"/>
        <v>-6.8965790590603286E-3</v>
      </c>
      <c r="L1566" t="str">
        <f t="shared" si="296"/>
        <v/>
      </c>
      <c r="M1566">
        <f t="shared" si="297"/>
        <v>-6.8965790590603286E-3</v>
      </c>
      <c r="N1566">
        <f>B1566/MAX(B$2:B1566)-1</f>
        <v>-0.42812250402629204</v>
      </c>
      <c r="O1566">
        <f>C1566/MAX(C$2:C1566)-1</f>
        <v>-0.44262295081967207</v>
      </c>
      <c r="P1566">
        <f t="shared" si="298"/>
        <v>1.3114297754568405E-2</v>
      </c>
      <c r="Q1566">
        <f t="shared" si="299"/>
        <v>0.19591507659231383</v>
      </c>
    </row>
    <row r="1567" spans="1:17">
      <c r="A1567" s="1">
        <v>36055</v>
      </c>
      <c r="B1567">
        <v>869.46</v>
      </c>
      <c r="C1567">
        <v>5.73</v>
      </c>
      <c r="D1567">
        <f t="shared" si="292"/>
        <v>-4.6586964199229466E-3</v>
      </c>
      <c r="E1567">
        <f t="shared" si="288"/>
        <v>-8.6881519576379272E-3</v>
      </c>
      <c r="F1567">
        <f t="shared" si="293"/>
        <v>-4.6478615257806721E-3</v>
      </c>
      <c r="G1567">
        <f t="shared" si="289"/>
        <v>-8.65051903114189E-3</v>
      </c>
      <c r="H1567" t="str">
        <f t="shared" si="294"/>
        <v/>
      </c>
      <c r="I1567" t="str">
        <f t="shared" si="290"/>
        <v/>
      </c>
      <c r="J1567">
        <f t="shared" si="295"/>
        <v>-4.6586964199229466E-3</v>
      </c>
      <c r="K1567">
        <f t="shared" si="291"/>
        <v>-8.6881519576379272E-3</v>
      </c>
      <c r="L1567" t="str">
        <f t="shared" si="296"/>
        <v/>
      </c>
      <c r="M1567">
        <f t="shared" si="297"/>
        <v>-8.6881519576379272E-3</v>
      </c>
      <c r="N1567">
        <f>B1567/MAX(B$2:B1567)-1</f>
        <v>-0.43078051143728802</v>
      </c>
      <c r="O1567">
        <f>C1567/MAX(C$2:C1567)-1</f>
        <v>-0.44744455159112817</v>
      </c>
      <c r="P1567">
        <f t="shared" si="298"/>
        <v>-4.0213481748248014E-3</v>
      </c>
      <c r="Q1567">
        <f t="shared" si="299"/>
        <v>0.20020662674858575</v>
      </c>
    </row>
    <row r="1568" spans="1:17">
      <c r="A1568" s="1">
        <v>36056</v>
      </c>
      <c r="B1568">
        <v>843.32</v>
      </c>
      <c r="C1568">
        <v>5.65</v>
      </c>
      <c r="D1568">
        <f t="shared" si="292"/>
        <v>-3.052584663409507E-2</v>
      </c>
      <c r="E1568">
        <f t="shared" si="288"/>
        <v>-1.4059985568298598E-2</v>
      </c>
      <c r="F1568">
        <f t="shared" si="293"/>
        <v>-3.0064637821176299E-2</v>
      </c>
      <c r="G1568">
        <f t="shared" si="289"/>
        <v>-1.3961605584642212E-2</v>
      </c>
      <c r="H1568" t="str">
        <f t="shared" si="294"/>
        <v/>
      </c>
      <c r="I1568" t="str">
        <f t="shared" si="290"/>
        <v/>
      </c>
      <c r="J1568">
        <f t="shared" si="295"/>
        <v>-3.052584663409507E-2</v>
      </c>
      <c r="K1568">
        <f t="shared" si="291"/>
        <v>-1.4059985568298598E-2</v>
      </c>
      <c r="L1568" t="str">
        <f t="shared" si="296"/>
        <v/>
      </c>
      <c r="M1568">
        <f t="shared" si="297"/>
        <v>-1.4059985568298598E-2</v>
      </c>
      <c r="N1568">
        <f>B1568/MAX(B$2:B1568)-1</f>
        <v>-0.44789388920168116</v>
      </c>
      <c r="O1568">
        <f>C1568/MAX(C$2:C1568)-1</f>
        <v>-0.45515911282545796</v>
      </c>
      <c r="P1568">
        <f t="shared" si="298"/>
        <v>1.6602170479031564E-2</v>
      </c>
      <c r="Q1568">
        <f t="shared" si="299"/>
        <v>0.20716981798805797</v>
      </c>
    </row>
    <row r="1569" spans="1:17">
      <c r="A1569" s="1">
        <v>36057</v>
      </c>
      <c r="B1569">
        <v>845.39</v>
      </c>
      <c r="C1569">
        <v>5.64</v>
      </c>
      <c r="D1569">
        <f t="shared" si="292"/>
        <v>2.4515766908044597E-3</v>
      </c>
      <c r="E1569">
        <f t="shared" si="288"/>
        <v>-1.7714796483821156E-3</v>
      </c>
      <c r="F1569">
        <f t="shared" si="293"/>
        <v>2.4545842622016867E-3</v>
      </c>
      <c r="G1569">
        <f t="shared" si="289"/>
        <v>-1.7699115044248481E-3</v>
      </c>
      <c r="H1569">
        <f t="shared" si="294"/>
        <v>2.4515766908044597E-3</v>
      </c>
      <c r="I1569" t="str">
        <f t="shared" si="290"/>
        <v/>
      </c>
      <c r="J1569" t="str">
        <f t="shared" si="295"/>
        <v/>
      </c>
      <c r="K1569">
        <f t="shared" si="291"/>
        <v>-1.7714796483821156E-3</v>
      </c>
      <c r="L1569">
        <f t="shared" si="296"/>
        <v>-1.7714796483821156E-3</v>
      </c>
      <c r="M1569" t="str">
        <f t="shared" si="297"/>
        <v/>
      </c>
      <c r="N1569">
        <f>B1569/MAX(B$2:B1569)-1</f>
        <v>-0.4465386982310503</v>
      </c>
      <c r="O1569">
        <f>C1569/MAX(C$2:C1569)-1</f>
        <v>-0.45612343297974922</v>
      </c>
      <c r="P1569">
        <f t="shared" si="298"/>
        <v>-4.214151775998598E-3</v>
      </c>
      <c r="Q1569">
        <f t="shared" si="299"/>
        <v>0.20804858611323179</v>
      </c>
    </row>
    <row r="1570" spans="1:17">
      <c r="A1570" s="1">
        <v>36060</v>
      </c>
      <c r="B1570">
        <v>833.7</v>
      </c>
      <c r="C1570">
        <v>5.5</v>
      </c>
      <c r="D1570">
        <f t="shared" si="292"/>
        <v>-1.3924433926029404E-2</v>
      </c>
      <c r="E1570">
        <f t="shared" si="288"/>
        <v>-2.5135973271542274E-2</v>
      </c>
      <c r="F1570">
        <f t="shared" si="293"/>
        <v>-1.3827937401672541E-2</v>
      </c>
      <c r="G1570">
        <f t="shared" si="289"/>
        <v>-2.4822695035460973E-2</v>
      </c>
      <c r="H1570" t="str">
        <f t="shared" si="294"/>
        <v/>
      </c>
      <c r="I1570" t="str">
        <f t="shared" si="290"/>
        <v/>
      </c>
      <c r="J1570">
        <f t="shared" si="295"/>
        <v>-1.3924433926029404E-2</v>
      </c>
      <c r="K1570">
        <f t="shared" si="291"/>
        <v>-2.5135973271542274E-2</v>
      </c>
      <c r="L1570" t="str">
        <f t="shared" si="296"/>
        <v/>
      </c>
      <c r="M1570">
        <f t="shared" si="297"/>
        <v>-2.5135973271542274E-2</v>
      </c>
      <c r="N1570">
        <f>B1570/MAX(B$2:B1570)-1</f>
        <v>-0.45419192646615947</v>
      </c>
      <c r="O1570">
        <f>C1570/MAX(C$2:C1570)-1</f>
        <v>-0.46962391513982638</v>
      </c>
      <c r="P1570">
        <f t="shared" si="298"/>
        <v>-1.1148924260559467E-2</v>
      </c>
      <c r="Q1570">
        <f t="shared" si="299"/>
        <v>0.22054662167125885</v>
      </c>
    </row>
    <row r="1571" spans="1:17">
      <c r="A1571" s="1">
        <v>36061</v>
      </c>
      <c r="B1571">
        <v>819.29</v>
      </c>
      <c r="C1571">
        <v>5.4</v>
      </c>
      <c r="D1571">
        <f t="shared" si="292"/>
        <v>-1.7435513884602839E-2</v>
      </c>
      <c r="E1571">
        <f t="shared" si="288"/>
        <v>-1.834913866819643E-2</v>
      </c>
      <c r="F1571">
        <f t="shared" si="293"/>
        <v>-1.728439486625899E-2</v>
      </c>
      <c r="G1571">
        <f t="shared" si="289"/>
        <v>-1.8181818181818077E-2</v>
      </c>
      <c r="H1571" t="str">
        <f t="shared" si="294"/>
        <v/>
      </c>
      <c r="I1571" t="str">
        <f t="shared" si="290"/>
        <v/>
      </c>
      <c r="J1571">
        <f t="shared" si="295"/>
        <v>-1.7435513884602839E-2</v>
      </c>
      <c r="K1571">
        <f t="shared" si="291"/>
        <v>-1.834913866819643E-2</v>
      </c>
      <c r="L1571" t="str">
        <f t="shared" si="296"/>
        <v/>
      </c>
      <c r="M1571">
        <f t="shared" si="297"/>
        <v>-1.834913866819643E-2</v>
      </c>
      <c r="N1571">
        <f>B1571/MAX(B$2:B1571)-1</f>
        <v>-0.46362588873031052</v>
      </c>
      <c r="O1571">
        <f>C1571/MAX(C$2:C1571)-1</f>
        <v>-0.47926711668273858</v>
      </c>
      <c r="P1571">
        <f t="shared" si="298"/>
        <v>-9.1320755554391564E-4</v>
      </c>
      <c r="Q1571">
        <f t="shared" si="299"/>
        <v>0.22969696913338575</v>
      </c>
    </row>
    <row r="1572" spans="1:17">
      <c r="A1572" s="1">
        <v>36062</v>
      </c>
      <c r="B1572">
        <v>839.66</v>
      </c>
      <c r="C1572">
        <v>5.46</v>
      </c>
      <c r="D1572">
        <f t="shared" si="292"/>
        <v>2.4558936462421441E-2</v>
      </c>
      <c r="E1572">
        <f t="shared" si="288"/>
        <v>1.1049836186584935E-2</v>
      </c>
      <c r="F1572">
        <f t="shared" si="293"/>
        <v>2.4862991126463063E-2</v>
      </c>
      <c r="G1572">
        <f t="shared" si="289"/>
        <v>1.1111111111111072E-2</v>
      </c>
      <c r="H1572">
        <f t="shared" si="294"/>
        <v>2.4558936462421441E-2</v>
      </c>
      <c r="I1572">
        <f t="shared" si="290"/>
        <v>1.1049836186584935E-2</v>
      </c>
      <c r="J1572" t="str">
        <f t="shared" si="295"/>
        <v/>
      </c>
      <c r="K1572" t="str">
        <f t="shared" si="291"/>
        <v/>
      </c>
      <c r="L1572">
        <f t="shared" si="296"/>
        <v>1.1049836186584935E-2</v>
      </c>
      <c r="M1572" t="str">
        <f t="shared" si="297"/>
        <v/>
      </c>
      <c r="N1572">
        <f>B1572/MAX(B$2:B1572)-1</f>
        <v>-0.45029002396134765</v>
      </c>
      <c r="O1572">
        <f>C1572/MAX(C$2:C1572)-1</f>
        <v>-0.47348119575699132</v>
      </c>
      <c r="P1572">
        <f t="shared" si="298"/>
        <v>-1.341826188907147E-2</v>
      </c>
      <c r="Q1572">
        <f t="shared" si="299"/>
        <v>0.22418444273547034</v>
      </c>
    </row>
    <row r="1573" spans="1:17">
      <c r="A1573" s="1">
        <v>36063</v>
      </c>
      <c r="B1573">
        <v>854.95</v>
      </c>
      <c r="C1573">
        <v>5.61</v>
      </c>
      <c r="D1573">
        <f t="shared" si="292"/>
        <v>1.8045939700215462E-2</v>
      </c>
      <c r="E1573">
        <f t="shared" si="288"/>
        <v>2.7101929777791394E-2</v>
      </c>
      <c r="F1573">
        <f t="shared" si="293"/>
        <v>1.8209751566110155E-2</v>
      </c>
      <c r="G1573">
        <f t="shared" si="289"/>
        <v>2.7472527472527597E-2</v>
      </c>
      <c r="H1573">
        <f t="shared" si="294"/>
        <v>1.8045939700215462E-2</v>
      </c>
      <c r="I1573">
        <f t="shared" si="290"/>
        <v>2.7101929777791394E-2</v>
      </c>
      <c r="J1573" t="str">
        <f t="shared" si="295"/>
        <v/>
      </c>
      <c r="K1573" t="str">
        <f t="shared" si="291"/>
        <v/>
      </c>
      <c r="L1573">
        <f t="shared" si="296"/>
        <v>2.7101929777791394E-2</v>
      </c>
      <c r="M1573" t="str">
        <f t="shared" si="297"/>
        <v/>
      </c>
      <c r="N1573">
        <f>B1573/MAX(B$2:B1573)-1</f>
        <v>-0.44027994186427144</v>
      </c>
      <c r="O1573">
        <f>C1573/MAX(C$2:C1573)-1</f>
        <v>-0.45901639344262291</v>
      </c>
      <c r="P1573">
        <f t="shared" si="298"/>
        <v>9.0971196182028091E-3</v>
      </c>
      <c r="Q1573">
        <f t="shared" si="299"/>
        <v>0.21069604944907278</v>
      </c>
    </row>
    <row r="1574" spans="1:17">
      <c r="A1574" s="1">
        <v>36064</v>
      </c>
      <c r="B1574">
        <v>827.37</v>
      </c>
      <c r="C1574">
        <v>5.61</v>
      </c>
      <c r="D1574">
        <f t="shared" si="292"/>
        <v>-3.279099248271939E-2</v>
      </c>
      <c r="E1574">
        <f t="shared" si="288"/>
        <v>0</v>
      </c>
      <c r="F1574">
        <f t="shared" si="293"/>
        <v>-3.2259196444236582E-2</v>
      </c>
      <c r="G1574">
        <f t="shared" si="289"/>
        <v>0</v>
      </c>
      <c r="H1574" t="str">
        <f t="shared" si="294"/>
        <v/>
      </c>
      <c r="I1574" t="str">
        <f t="shared" si="290"/>
        <v/>
      </c>
      <c r="J1574">
        <f t="shared" si="295"/>
        <v>-3.279099248271939E-2</v>
      </c>
      <c r="K1574" t="str">
        <f t="shared" si="291"/>
        <v/>
      </c>
      <c r="L1574" t="str">
        <f t="shared" si="296"/>
        <v/>
      </c>
      <c r="M1574">
        <f t="shared" si="297"/>
        <v>0</v>
      </c>
      <c r="N1574">
        <f>B1574/MAX(B$2:B1574)-1</f>
        <v>-0.45833606117345138</v>
      </c>
      <c r="O1574">
        <f>C1574/MAX(C$2:C1574)-1</f>
        <v>-0.45901639344262291</v>
      </c>
      <c r="P1574">
        <f t="shared" si="298"/>
        <v>3.3334541982426247E-2</v>
      </c>
      <c r="Q1574">
        <f t="shared" si="299"/>
        <v>0.21069604944907278</v>
      </c>
    </row>
    <row r="1575" spans="1:17">
      <c r="A1575" s="1">
        <v>36067</v>
      </c>
      <c r="B1575">
        <v>815.28</v>
      </c>
      <c r="C1575">
        <v>5.49</v>
      </c>
      <c r="D1575">
        <f t="shared" si="292"/>
        <v>-1.4720382691444538E-2</v>
      </c>
      <c r="E1575">
        <f t="shared" si="288"/>
        <v>-2.1622464013165657E-2</v>
      </c>
      <c r="F1575">
        <f t="shared" si="293"/>
        <v>-1.4612567533268117E-2</v>
      </c>
      <c r="G1575">
        <f t="shared" si="289"/>
        <v>-2.1390374331550777E-2</v>
      </c>
      <c r="H1575" t="str">
        <f t="shared" si="294"/>
        <v/>
      </c>
      <c r="I1575" t="str">
        <f t="shared" si="290"/>
        <v/>
      </c>
      <c r="J1575">
        <f t="shared" si="295"/>
        <v>-1.4720382691444538E-2</v>
      </c>
      <c r="K1575">
        <f t="shared" si="291"/>
        <v>-2.1622464013165657E-2</v>
      </c>
      <c r="L1575" t="str">
        <f t="shared" si="296"/>
        <v/>
      </c>
      <c r="M1575">
        <f t="shared" si="297"/>
        <v>-2.1622464013165657E-2</v>
      </c>
      <c r="N1575">
        <f>B1575/MAX(B$2:B1575)-1</f>
        <v>-0.46625116205989026</v>
      </c>
      <c r="O1575">
        <f>C1575/MAX(C$2:C1575)-1</f>
        <v>-0.47058823529411764</v>
      </c>
      <c r="P1575">
        <f t="shared" si="298"/>
        <v>-6.8783166650661087E-3</v>
      </c>
      <c r="Q1575">
        <f t="shared" si="299"/>
        <v>0.22145328719723184</v>
      </c>
    </row>
    <row r="1576" spans="1:17">
      <c r="A1576" s="1">
        <v>36068</v>
      </c>
      <c r="B1576">
        <v>847.91</v>
      </c>
      <c r="C1576">
        <v>5.64</v>
      </c>
      <c r="D1576">
        <f t="shared" si="292"/>
        <v>3.9242885563585982E-2</v>
      </c>
      <c r="E1576">
        <f t="shared" si="288"/>
        <v>2.695580998852808E-2</v>
      </c>
      <c r="F1576">
        <f t="shared" si="293"/>
        <v>4.0023059562358965E-2</v>
      </c>
      <c r="G1576">
        <f t="shared" si="289"/>
        <v>2.7322404371584508E-2</v>
      </c>
      <c r="H1576">
        <f t="shared" si="294"/>
        <v>3.9242885563585982E-2</v>
      </c>
      <c r="I1576">
        <f t="shared" si="290"/>
        <v>2.695580998852808E-2</v>
      </c>
      <c r="J1576" t="str">
        <f t="shared" si="295"/>
        <v/>
      </c>
      <c r="K1576" t="str">
        <f t="shared" si="291"/>
        <v/>
      </c>
      <c r="L1576">
        <f t="shared" si="296"/>
        <v>2.695580998852808E-2</v>
      </c>
      <c r="M1576" t="str">
        <f t="shared" si="297"/>
        <v/>
      </c>
      <c r="N1576">
        <f>B1576/MAX(B$2:B1576)-1</f>
        <v>-0.44488890052767338</v>
      </c>
      <c r="O1576">
        <f>C1576/MAX(C$2:C1576)-1</f>
        <v>-0.45612343297974922</v>
      </c>
      <c r="P1576">
        <f t="shared" si="298"/>
        <v>-1.2211897682459893E-2</v>
      </c>
      <c r="Q1576">
        <f t="shared" si="299"/>
        <v>0.20804858611323179</v>
      </c>
    </row>
    <row r="1577" spans="1:17">
      <c r="A1577" s="1">
        <v>36069</v>
      </c>
      <c r="B1577">
        <v>827.91</v>
      </c>
      <c r="C1577">
        <v>5.58</v>
      </c>
      <c r="D1577">
        <f t="shared" si="292"/>
        <v>-2.3870045258738912E-2</v>
      </c>
      <c r="E1577">
        <f t="shared" si="288"/>
        <v>-1.0695289116747919E-2</v>
      </c>
      <c r="F1577">
        <f t="shared" si="293"/>
        <v>-2.3587409041053942E-2</v>
      </c>
      <c r="G1577">
        <f t="shared" si="289"/>
        <v>-1.0638297872340385E-2</v>
      </c>
      <c r="H1577" t="str">
        <f t="shared" si="294"/>
        <v/>
      </c>
      <c r="I1577" t="str">
        <f t="shared" si="290"/>
        <v/>
      </c>
      <c r="J1577">
        <f t="shared" si="295"/>
        <v>-2.3870045258738912E-2</v>
      </c>
      <c r="K1577">
        <f t="shared" si="291"/>
        <v>-1.0695289116747919E-2</v>
      </c>
      <c r="L1577" t="str">
        <f t="shared" si="296"/>
        <v/>
      </c>
      <c r="M1577">
        <f t="shared" si="297"/>
        <v>-1.0695289116747919E-2</v>
      </c>
      <c r="N1577">
        <f>B1577/MAX(B$2:B1577)-1</f>
        <v>-0.45798253309415637</v>
      </c>
      <c r="O1577">
        <f>C1577/MAX(C$2:C1577)-1</f>
        <v>-0.46190935390549659</v>
      </c>
      <c r="P1577">
        <f t="shared" si="298"/>
        <v>1.3261925633298199E-2</v>
      </c>
      <c r="Q1577">
        <f t="shared" si="299"/>
        <v>0.21336025122539329</v>
      </c>
    </row>
    <row r="1578" spans="1:17">
      <c r="A1578" s="1">
        <v>36070</v>
      </c>
      <c r="B1578">
        <v>818.95</v>
      </c>
      <c r="C1578">
        <v>5.53</v>
      </c>
      <c r="D1578">
        <f t="shared" si="292"/>
        <v>-1.0881420896896686E-2</v>
      </c>
      <c r="E1578">
        <f t="shared" si="288"/>
        <v>-9.0009608589760558E-3</v>
      </c>
      <c r="F1578">
        <f t="shared" si="293"/>
        <v>-1.082243238999403E-2</v>
      </c>
      <c r="G1578">
        <f t="shared" si="289"/>
        <v>-8.960573476702427E-3</v>
      </c>
      <c r="H1578" t="str">
        <f t="shared" si="294"/>
        <v/>
      </c>
      <c r="I1578" t="str">
        <f t="shared" si="290"/>
        <v/>
      </c>
      <c r="J1578">
        <f t="shared" si="295"/>
        <v>-1.0881420896896686E-2</v>
      </c>
      <c r="K1578">
        <f t="shared" si="291"/>
        <v>-9.0009608589760558E-3</v>
      </c>
      <c r="L1578" t="str">
        <f t="shared" si="296"/>
        <v/>
      </c>
      <c r="M1578">
        <f t="shared" si="297"/>
        <v>-9.0009608589760558E-3</v>
      </c>
      <c r="N1578">
        <f>B1578/MAX(B$2:B1578)-1</f>
        <v>-0.46384848048394067</v>
      </c>
      <c r="O1578">
        <f>C1578/MAX(C$2:C1578)-1</f>
        <v>-0.46673095467695269</v>
      </c>
      <c r="P1578">
        <f t="shared" si="298"/>
        <v>1.8822292116773554E-3</v>
      </c>
      <c r="Q1578">
        <f t="shared" si="299"/>
        <v>0.21783778405365967</v>
      </c>
    </row>
    <row r="1579" spans="1:17">
      <c r="A1579" s="1">
        <v>36071</v>
      </c>
      <c r="B1579">
        <v>800.58</v>
      </c>
      <c r="C1579">
        <v>5.44</v>
      </c>
      <c r="D1579">
        <f t="shared" si="292"/>
        <v>-2.2686566946004277E-2</v>
      </c>
      <c r="E1579">
        <f t="shared" si="288"/>
        <v>-1.6408754666392099E-2</v>
      </c>
      <c r="F1579">
        <f t="shared" si="293"/>
        <v>-2.2431161853593062E-2</v>
      </c>
      <c r="G1579">
        <f t="shared" si="289"/>
        <v>-1.6274864376130127E-2</v>
      </c>
      <c r="H1579" t="str">
        <f t="shared" si="294"/>
        <v/>
      </c>
      <c r="I1579" t="str">
        <f t="shared" si="290"/>
        <v/>
      </c>
      <c r="J1579">
        <f t="shared" si="295"/>
        <v>-2.2686566946004277E-2</v>
      </c>
      <c r="K1579">
        <f t="shared" si="291"/>
        <v>-1.6408754666392099E-2</v>
      </c>
      <c r="L1579" t="str">
        <f t="shared" si="296"/>
        <v/>
      </c>
      <c r="M1579">
        <f t="shared" si="297"/>
        <v>-1.6408754666392099E-2</v>
      </c>
      <c r="N1579">
        <f>B1579/MAX(B$2:B1579)-1</f>
        <v>-0.47587498199625522</v>
      </c>
      <c r="O1579">
        <f>C1579/MAX(C$2:C1579)-1</f>
        <v>-0.47540983606557374</v>
      </c>
      <c r="P1579">
        <f t="shared" si="298"/>
        <v>6.2975590436535889E-3</v>
      </c>
      <c r="Q1579">
        <f t="shared" si="299"/>
        <v>0.2260145122278957</v>
      </c>
    </row>
    <row r="1580" spans="1:17">
      <c r="A1580" s="1">
        <v>36074</v>
      </c>
      <c r="B1580">
        <v>785.28</v>
      </c>
      <c r="C1580">
        <v>5.35</v>
      </c>
      <c r="D1580">
        <f t="shared" si="292"/>
        <v>-1.9296122899892475E-2</v>
      </c>
      <c r="E1580">
        <f t="shared" si="288"/>
        <v>-1.6682499959936245E-2</v>
      </c>
      <c r="F1580">
        <f t="shared" si="293"/>
        <v>-1.9111144420295378E-2</v>
      </c>
      <c r="G1580">
        <f t="shared" si="289"/>
        <v>-1.6544117647058987E-2</v>
      </c>
      <c r="H1580" t="str">
        <f t="shared" si="294"/>
        <v/>
      </c>
      <c r="I1580" t="str">
        <f t="shared" si="290"/>
        <v/>
      </c>
      <c r="J1580">
        <f t="shared" si="295"/>
        <v>-1.9296122899892475E-2</v>
      </c>
      <c r="K1580">
        <f t="shared" si="291"/>
        <v>-1.6682499959936245E-2</v>
      </c>
      <c r="L1580" t="str">
        <f t="shared" si="296"/>
        <v/>
      </c>
      <c r="M1580">
        <f t="shared" si="297"/>
        <v>-1.6682499959936245E-2</v>
      </c>
      <c r="N1580">
        <f>B1580/MAX(B$2:B1580)-1</f>
        <v>-0.48589161090961464</v>
      </c>
      <c r="O1580">
        <f>C1580/MAX(C$2:C1580)-1</f>
        <v>-0.48408871745419479</v>
      </c>
      <c r="P1580">
        <f t="shared" si="298"/>
        <v>2.6170414299582223E-3</v>
      </c>
      <c r="Q1580">
        <f t="shared" si="299"/>
        <v>0.23434188636644723</v>
      </c>
    </row>
    <row r="1581" spans="1:17">
      <c r="A1581" s="1">
        <v>36075</v>
      </c>
      <c r="B1581">
        <v>798.55</v>
      </c>
      <c r="C1581">
        <v>5.29</v>
      </c>
      <c r="D1581">
        <f t="shared" si="292"/>
        <v>1.6757241019826546E-2</v>
      </c>
      <c r="E1581">
        <f t="shared" si="288"/>
        <v>-1.1278315037707078E-2</v>
      </c>
      <c r="F1581">
        <f t="shared" si="293"/>
        <v>1.6898431132844394E-2</v>
      </c>
      <c r="G1581">
        <f t="shared" si="289"/>
        <v>-1.121495327102795E-2</v>
      </c>
      <c r="H1581">
        <f t="shared" si="294"/>
        <v>1.6757241019826546E-2</v>
      </c>
      <c r="I1581" t="str">
        <f t="shared" si="290"/>
        <v/>
      </c>
      <c r="J1581" t="str">
        <f t="shared" si="295"/>
        <v/>
      </c>
      <c r="K1581">
        <f t="shared" si="291"/>
        <v>-1.1278315037707078E-2</v>
      </c>
      <c r="L1581">
        <f t="shared" si="296"/>
        <v>-1.1278315037707078E-2</v>
      </c>
      <c r="M1581" t="str">
        <f t="shared" si="297"/>
        <v/>
      </c>
      <c r="N1581">
        <f>B1581/MAX(B$2:B1581)-1</f>
        <v>-0.47720398570175326</v>
      </c>
      <c r="O1581">
        <f>C1581/MAX(C$2:C1581)-1</f>
        <v>-0.48987463837994205</v>
      </c>
      <c r="P1581">
        <f t="shared" si="298"/>
        <v>-2.7646206880812541E-2</v>
      </c>
      <c r="Q1581">
        <f t="shared" si="299"/>
        <v>0.239977161327879</v>
      </c>
    </row>
    <row r="1582" spans="1:17">
      <c r="A1582" s="1">
        <v>36076</v>
      </c>
      <c r="B1582">
        <v>776.76</v>
      </c>
      <c r="C1582">
        <v>5.24</v>
      </c>
      <c r="D1582">
        <f t="shared" si="292"/>
        <v>-2.7666160756899295E-2</v>
      </c>
      <c r="E1582">
        <f t="shared" si="288"/>
        <v>-9.4967475372571969E-3</v>
      </c>
      <c r="F1582">
        <f t="shared" si="293"/>
        <v>-2.7286957610669349E-2</v>
      </c>
      <c r="G1582">
        <f t="shared" si="289"/>
        <v>-9.4517958412098091E-3</v>
      </c>
      <c r="H1582" t="str">
        <f t="shared" si="294"/>
        <v/>
      </c>
      <c r="I1582" t="str">
        <f t="shared" si="290"/>
        <v/>
      </c>
      <c r="J1582">
        <f t="shared" si="295"/>
        <v>-2.7666160756899295E-2</v>
      </c>
      <c r="K1582">
        <f t="shared" si="291"/>
        <v>-9.4967475372571969E-3</v>
      </c>
      <c r="L1582" t="str">
        <f t="shared" si="296"/>
        <v/>
      </c>
      <c r="M1582">
        <f t="shared" si="297"/>
        <v>-9.4967475372571969E-3</v>
      </c>
      <c r="N1582">
        <f>B1582/MAX(B$2:B1582)-1</f>
        <v>-0.49146949838293641</v>
      </c>
      <c r="O1582">
        <f>C1582/MAX(C$2:C1582)-1</f>
        <v>-0.49469623915139815</v>
      </c>
      <c r="P1582">
        <f t="shared" si="298"/>
        <v>1.8335481269635245E-2</v>
      </c>
      <c r="Q1582">
        <f t="shared" si="299"/>
        <v>0.24472436903053732</v>
      </c>
    </row>
    <row r="1583" spans="1:17">
      <c r="A1583" s="1">
        <v>36077</v>
      </c>
      <c r="B1583">
        <v>803.92</v>
      </c>
      <c r="C1583">
        <v>5.33</v>
      </c>
      <c r="D1583">
        <f t="shared" si="292"/>
        <v>3.436833939528406E-2</v>
      </c>
      <c r="E1583">
        <f t="shared" si="288"/>
        <v>1.7029739844802268E-2</v>
      </c>
      <c r="F1583">
        <f t="shared" si="293"/>
        <v>3.4965755188217651E-2</v>
      </c>
      <c r="G1583">
        <f t="shared" si="289"/>
        <v>1.7175572519083859E-2</v>
      </c>
      <c r="H1583">
        <f t="shared" si="294"/>
        <v>3.436833939528406E-2</v>
      </c>
      <c r="I1583">
        <f t="shared" si="290"/>
        <v>1.7029739844802268E-2</v>
      </c>
      <c r="J1583" t="str">
        <f t="shared" si="295"/>
        <v/>
      </c>
      <c r="K1583" t="str">
        <f t="shared" si="291"/>
        <v/>
      </c>
      <c r="L1583">
        <f t="shared" si="296"/>
        <v>1.7029739844802268E-2</v>
      </c>
      <c r="M1583" t="str">
        <f t="shared" si="297"/>
        <v/>
      </c>
      <c r="N1583">
        <f>B1583/MAX(B$2:B1583)-1</f>
        <v>-0.47368834535765258</v>
      </c>
      <c r="O1583">
        <f>C1583/MAX(C$2:C1583)-1</f>
        <v>-0.48601735776277721</v>
      </c>
      <c r="P1583">
        <f t="shared" si="298"/>
        <v>-1.7189151022584781E-2</v>
      </c>
      <c r="Q1583">
        <f t="shared" si="299"/>
        <v>0.23621287204671138</v>
      </c>
    </row>
    <row r="1584" spans="1:17">
      <c r="A1584" s="1">
        <v>36078</v>
      </c>
      <c r="B1584">
        <v>835.32</v>
      </c>
      <c r="C1584">
        <v>5.53</v>
      </c>
      <c r="D1584">
        <f t="shared" si="292"/>
        <v>3.8315123227872276E-2</v>
      </c>
      <c r="E1584">
        <f t="shared" si="288"/>
        <v>3.6836577356490208E-2</v>
      </c>
      <c r="F1584">
        <f t="shared" si="293"/>
        <v>3.9058612797293391E-2</v>
      </c>
      <c r="G1584">
        <f t="shared" si="289"/>
        <v>3.7523452157598447E-2</v>
      </c>
      <c r="H1584">
        <f t="shared" si="294"/>
        <v>3.8315123227872276E-2</v>
      </c>
      <c r="I1584">
        <f t="shared" si="290"/>
        <v>3.6836577356490208E-2</v>
      </c>
      <c r="J1584" t="str">
        <f t="shared" si="295"/>
        <v/>
      </c>
      <c r="K1584" t="str">
        <f t="shared" si="291"/>
        <v/>
      </c>
      <c r="L1584">
        <f t="shared" si="296"/>
        <v>3.6836577356490208E-2</v>
      </c>
      <c r="M1584" t="str">
        <f t="shared" si="297"/>
        <v/>
      </c>
      <c r="N1584">
        <f>B1584/MAX(B$2:B1584)-1</f>
        <v>-0.45313134222827434</v>
      </c>
      <c r="O1584">
        <f>C1584/MAX(C$2:C1584)-1</f>
        <v>-0.46673095467695269</v>
      </c>
      <c r="P1584">
        <f t="shared" si="298"/>
        <v>-1.4774533609437368E-3</v>
      </c>
      <c r="Q1584">
        <f t="shared" si="299"/>
        <v>0.21783778405365967</v>
      </c>
    </row>
    <row r="1585" spans="1:17">
      <c r="A1585" s="1">
        <v>36081</v>
      </c>
      <c r="B1585">
        <v>841.44</v>
      </c>
      <c r="C1585">
        <v>5.5</v>
      </c>
      <c r="D1585">
        <f t="shared" si="292"/>
        <v>7.2998248724587371E-3</v>
      </c>
      <c r="E1585">
        <f t="shared" si="288"/>
        <v>-5.4397232958182098E-3</v>
      </c>
      <c r="F1585">
        <f t="shared" si="293"/>
        <v>7.3265335440311219E-3</v>
      </c>
      <c r="G1585">
        <f t="shared" si="289"/>
        <v>-5.4249547920434127E-3</v>
      </c>
      <c r="H1585">
        <f t="shared" si="294"/>
        <v>7.2998248724587371E-3</v>
      </c>
      <c r="I1585" t="str">
        <f t="shared" si="290"/>
        <v/>
      </c>
      <c r="J1585" t="str">
        <f t="shared" si="295"/>
        <v/>
      </c>
      <c r="K1585">
        <f t="shared" si="291"/>
        <v>-5.4397232958182098E-3</v>
      </c>
      <c r="L1585">
        <f t="shared" si="296"/>
        <v>-5.4397232958182098E-3</v>
      </c>
      <c r="M1585" t="str">
        <f t="shared" si="297"/>
        <v/>
      </c>
      <c r="N1585">
        <f>B1585/MAX(B$2:B1585)-1</f>
        <v>-0.44912469066293059</v>
      </c>
      <c r="O1585">
        <f>C1585/MAX(C$2:C1585)-1</f>
        <v>-0.46962391513982638</v>
      </c>
      <c r="P1585">
        <f t="shared" si="298"/>
        <v>-1.2658743626271396E-2</v>
      </c>
      <c r="Q1585">
        <f t="shared" si="299"/>
        <v>0.22054662167125885</v>
      </c>
    </row>
    <row r="1586" spans="1:17">
      <c r="A1586" s="1">
        <v>36082</v>
      </c>
      <c r="B1586">
        <v>881.27</v>
      </c>
      <c r="C1586">
        <v>5.76</v>
      </c>
      <c r="D1586">
        <f t="shared" si="292"/>
        <v>4.6249339063376922E-2</v>
      </c>
      <c r="E1586">
        <f t="shared" si="288"/>
        <v>4.6189382469374506E-2</v>
      </c>
      <c r="F1586">
        <f t="shared" si="293"/>
        <v>4.7335520060848069E-2</v>
      </c>
      <c r="G1586">
        <f t="shared" si="289"/>
        <v>4.7272727272727133E-2</v>
      </c>
      <c r="H1586">
        <f t="shared" si="294"/>
        <v>4.6249339063376922E-2</v>
      </c>
      <c r="I1586">
        <f t="shared" si="290"/>
        <v>4.6189382469374506E-2</v>
      </c>
      <c r="J1586" t="str">
        <f t="shared" si="295"/>
        <v/>
      </c>
      <c r="K1586" t="str">
        <f t="shared" si="291"/>
        <v/>
      </c>
      <c r="L1586">
        <f t="shared" si="296"/>
        <v>4.6189382469374506E-2</v>
      </c>
      <c r="M1586" t="str">
        <f t="shared" si="297"/>
        <v/>
      </c>
      <c r="N1586">
        <f>B1586/MAX(B$2:B1586)-1</f>
        <v>-0.42304872140677996</v>
      </c>
      <c r="O1586">
        <f>C1586/MAX(C$2:C1586)-1</f>
        <v>-0.4445515911282546</v>
      </c>
      <c r="P1586">
        <f t="shared" si="298"/>
        <v>-5.9954796641781272E-5</v>
      </c>
      <c r="Q1586">
        <f t="shared" si="299"/>
        <v>0.19762611717466286</v>
      </c>
    </row>
    <row r="1587" spans="1:17">
      <c r="A1587" s="1">
        <v>36083</v>
      </c>
      <c r="B1587">
        <v>860.02</v>
      </c>
      <c r="C1587">
        <v>5.67</v>
      </c>
      <c r="D1587">
        <f t="shared" si="292"/>
        <v>-2.4408404113316347E-2</v>
      </c>
      <c r="E1587">
        <f t="shared" si="288"/>
        <v>-1.5748356968139168E-2</v>
      </c>
      <c r="F1587">
        <f t="shared" si="293"/>
        <v>-2.4112927933550465E-2</v>
      </c>
      <c r="G1587">
        <f t="shared" si="289"/>
        <v>-1.5625E-2</v>
      </c>
      <c r="H1587" t="str">
        <f t="shared" si="294"/>
        <v/>
      </c>
      <c r="I1587" t="str">
        <f t="shared" si="290"/>
        <v/>
      </c>
      <c r="J1587">
        <f t="shared" si="295"/>
        <v>-2.4408404113316347E-2</v>
      </c>
      <c r="K1587">
        <f t="shared" si="291"/>
        <v>-1.5748356968139168E-2</v>
      </c>
      <c r="L1587" t="str">
        <f t="shared" si="296"/>
        <v/>
      </c>
      <c r="M1587">
        <f t="shared" si="297"/>
        <v>-1.5748356968139168E-2</v>
      </c>
      <c r="N1587">
        <f>B1587/MAX(B$2:B1587)-1</f>
        <v>-0.43696070600866799</v>
      </c>
      <c r="O1587">
        <f>C1587/MAX(C$2:C1587)-1</f>
        <v>-0.45323047251687554</v>
      </c>
      <c r="P1587">
        <f t="shared" si="298"/>
        <v>8.6976538336318576E-3</v>
      </c>
      <c r="Q1587">
        <f t="shared" si="299"/>
        <v>0.20541786121787028</v>
      </c>
    </row>
    <row r="1588" spans="1:17">
      <c r="A1588" s="1">
        <v>36084</v>
      </c>
      <c r="B1588">
        <v>879.2</v>
      </c>
      <c r="C1588">
        <v>5.79</v>
      </c>
      <c r="D1588">
        <f t="shared" si="292"/>
        <v>2.2056758298317002E-2</v>
      </c>
      <c r="E1588">
        <f t="shared" si="288"/>
        <v>2.0943173845243173E-2</v>
      </c>
      <c r="F1588">
        <f t="shared" si="293"/>
        <v>2.2301806934722501E-2</v>
      </c>
      <c r="G1588">
        <f t="shared" si="289"/>
        <v>2.1164021164021163E-2</v>
      </c>
      <c r="H1588">
        <f t="shared" si="294"/>
        <v>2.2056758298317002E-2</v>
      </c>
      <c r="I1588">
        <f t="shared" si="290"/>
        <v>2.0943173845243173E-2</v>
      </c>
      <c r="J1588" t="str">
        <f t="shared" si="295"/>
        <v/>
      </c>
      <c r="K1588" t="str">
        <f t="shared" si="291"/>
        <v/>
      </c>
      <c r="L1588">
        <f t="shared" si="296"/>
        <v>2.0943173845243173E-2</v>
      </c>
      <c r="M1588" t="str">
        <f t="shared" si="297"/>
        <v/>
      </c>
      <c r="N1588">
        <f>B1588/MAX(B$2:B1588)-1</f>
        <v>-0.42440391237741082</v>
      </c>
      <c r="O1588">
        <f>C1588/MAX(C$2:C1588)-1</f>
        <v>-0.44165863066538091</v>
      </c>
      <c r="P1588">
        <f t="shared" si="298"/>
        <v>-1.1129646479965949E-3</v>
      </c>
      <c r="Q1588">
        <f t="shared" si="299"/>
        <v>0.19506234604121936</v>
      </c>
    </row>
    <row r="1589" spans="1:17">
      <c r="A1589" s="1">
        <v>36085</v>
      </c>
      <c r="B1589">
        <v>884.39</v>
      </c>
      <c r="C1589">
        <v>5.76</v>
      </c>
      <c r="D1589">
        <f t="shared" si="292"/>
        <v>5.8857387290944235E-3</v>
      </c>
      <c r="E1589">
        <f t="shared" si="288"/>
        <v>-5.1948168771040228E-3</v>
      </c>
      <c r="F1589">
        <f t="shared" si="293"/>
        <v>5.9030937215649448E-3</v>
      </c>
      <c r="G1589">
        <f t="shared" si="289"/>
        <v>-5.1813471502590858E-3</v>
      </c>
      <c r="H1589">
        <f t="shared" si="294"/>
        <v>5.8857387290944235E-3</v>
      </c>
      <c r="I1589" t="str">
        <f t="shared" si="290"/>
        <v/>
      </c>
      <c r="J1589" t="str">
        <f t="shared" si="295"/>
        <v/>
      </c>
      <c r="K1589">
        <f t="shared" si="291"/>
        <v>-5.1948168771040228E-3</v>
      </c>
      <c r="L1589">
        <f t="shared" si="296"/>
        <v>-5.1948168771040228E-3</v>
      </c>
      <c r="M1589" t="str">
        <f t="shared" si="297"/>
        <v/>
      </c>
      <c r="N1589">
        <f>B1589/MAX(B$2:B1589)-1</f>
        <v>-0.42100611472640859</v>
      </c>
      <c r="O1589">
        <f>C1589/MAX(C$2:C1589)-1</f>
        <v>-0.4445515911282546</v>
      </c>
      <c r="P1589">
        <f t="shared" si="298"/>
        <v>-1.1019392365933189E-2</v>
      </c>
      <c r="Q1589">
        <f t="shared" si="299"/>
        <v>0.19762611717466286</v>
      </c>
    </row>
    <row r="1590" spans="1:17">
      <c r="A1590" s="1">
        <v>36088</v>
      </c>
      <c r="B1590">
        <v>899.72</v>
      </c>
      <c r="C1590">
        <v>5.77</v>
      </c>
      <c r="D1590">
        <f t="shared" si="292"/>
        <v>1.7185461989592029E-2</v>
      </c>
      <c r="E1590">
        <f t="shared" si="288"/>
        <v>1.7346058122083715E-3</v>
      </c>
      <c r="F1590">
        <f t="shared" si="293"/>
        <v>1.7333981614446214E-2</v>
      </c>
      <c r="G1590">
        <f t="shared" si="289"/>
        <v>1.7361111111111605E-3</v>
      </c>
      <c r="H1590">
        <f t="shared" si="294"/>
        <v>1.7185461989592029E-2</v>
      </c>
      <c r="I1590">
        <f t="shared" si="290"/>
        <v>1.7346058122083715E-3</v>
      </c>
      <c r="J1590" t="str">
        <f t="shared" si="295"/>
        <v/>
      </c>
      <c r="K1590" t="str">
        <f t="shared" si="291"/>
        <v/>
      </c>
      <c r="L1590">
        <f t="shared" si="296"/>
        <v>1.7346058122083715E-3</v>
      </c>
      <c r="M1590" t="str">
        <f t="shared" si="297"/>
        <v/>
      </c>
      <c r="N1590">
        <f>B1590/MAX(B$2:B1590)-1</f>
        <v>-0.41096984536419934</v>
      </c>
      <c r="O1590">
        <f>C1590/MAX(C$2:C1590)-1</f>
        <v>-0.44358727097396333</v>
      </c>
      <c r="P1590">
        <f t="shared" si="298"/>
        <v>-1.5332104092878329E-2</v>
      </c>
      <c r="Q1590">
        <f t="shared" si="299"/>
        <v>0.19676966697012838</v>
      </c>
    </row>
    <row r="1591" spans="1:17">
      <c r="A1591" s="1">
        <v>36089</v>
      </c>
      <c r="B1591">
        <v>890.16</v>
      </c>
      <c r="C1591">
        <v>5.71</v>
      </c>
      <c r="D1591">
        <f t="shared" si="292"/>
        <v>-1.0682381958653037E-2</v>
      </c>
      <c r="E1591">
        <f t="shared" si="288"/>
        <v>-1.0453056852089256E-2</v>
      </c>
      <c r="F1591">
        <f t="shared" si="293"/>
        <v>-1.0625527942026425E-2</v>
      </c>
      <c r="G1591">
        <f t="shared" si="289"/>
        <v>-1.0398613518197486E-2</v>
      </c>
      <c r="H1591" t="str">
        <f t="shared" si="294"/>
        <v/>
      </c>
      <c r="I1591" t="str">
        <f t="shared" si="290"/>
        <v/>
      </c>
      <c r="J1591">
        <f t="shared" si="295"/>
        <v>-1.0682381958653037E-2</v>
      </c>
      <c r="K1591">
        <f t="shared" si="291"/>
        <v>-1.0453056852089256E-2</v>
      </c>
      <c r="L1591" t="str">
        <f t="shared" si="296"/>
        <v/>
      </c>
      <c r="M1591">
        <f t="shared" si="297"/>
        <v>-1.0453056852089256E-2</v>
      </c>
      <c r="N1591">
        <f>B1591/MAX(B$2:B1591)-1</f>
        <v>-0.41722860173097831</v>
      </c>
      <c r="O1591">
        <f>C1591/MAX(C$2:C1591)-1</f>
        <v>-0.4493731918997107</v>
      </c>
      <c r="P1591">
        <f t="shared" si="298"/>
        <v>2.2935140357627226E-4</v>
      </c>
      <c r="Q1591">
        <f t="shared" si="299"/>
        <v>0.20193626559813421</v>
      </c>
    </row>
    <row r="1592" spans="1:17">
      <c r="A1592" s="1">
        <v>36090</v>
      </c>
      <c r="B1592">
        <v>896.14</v>
      </c>
      <c r="C1592">
        <v>5.62</v>
      </c>
      <c r="D1592">
        <f t="shared" si="292"/>
        <v>6.6954289197256938E-3</v>
      </c>
      <c r="E1592">
        <f t="shared" si="288"/>
        <v>-1.5887359762319066E-2</v>
      </c>
      <c r="F1592">
        <f t="shared" si="293"/>
        <v>6.7178934124203504E-3</v>
      </c>
      <c r="G1592">
        <f t="shared" si="289"/>
        <v>-1.5761821366024442E-2</v>
      </c>
      <c r="H1592">
        <f t="shared" si="294"/>
        <v>6.6954289197256938E-3</v>
      </c>
      <c r="I1592" t="str">
        <f t="shared" si="290"/>
        <v/>
      </c>
      <c r="J1592" t="str">
        <f t="shared" si="295"/>
        <v/>
      </c>
      <c r="K1592">
        <f t="shared" si="291"/>
        <v>-1.5887359762319066E-2</v>
      </c>
      <c r="L1592">
        <f t="shared" si="296"/>
        <v>-1.5887359762319066E-2</v>
      </c>
      <c r="M1592" t="str">
        <f t="shared" si="297"/>
        <v/>
      </c>
      <c r="N1592">
        <f>B1592/MAX(B$2:B1592)-1</f>
        <v>-0.41331360559359986</v>
      </c>
      <c r="O1592">
        <f>C1592/MAX(C$2:C1592)-1</f>
        <v>-0.45805207328833164</v>
      </c>
      <c r="P1592">
        <f t="shared" si="298"/>
        <v>-2.2329706192314114E-2</v>
      </c>
      <c r="Q1592">
        <f t="shared" si="299"/>
        <v>0.20981170184373915</v>
      </c>
    </row>
    <row r="1593" spans="1:17">
      <c r="A1593" s="1">
        <v>36091</v>
      </c>
      <c r="B1593">
        <v>882.5</v>
      </c>
      <c r="C1593">
        <v>5.7</v>
      </c>
      <c r="D1593">
        <f t="shared" si="292"/>
        <v>-1.5337861961718838E-2</v>
      </c>
      <c r="E1593">
        <f t="shared" si="288"/>
        <v>1.4134510934904716E-2</v>
      </c>
      <c r="F1593">
        <f t="shared" si="293"/>
        <v>-1.5220836030084617E-2</v>
      </c>
      <c r="G1593">
        <f t="shared" si="289"/>
        <v>1.4234875444839812E-2</v>
      </c>
      <c r="H1593" t="str">
        <f t="shared" si="294"/>
        <v/>
      </c>
      <c r="I1593">
        <f t="shared" si="290"/>
        <v>1.4134510934904716E-2</v>
      </c>
      <c r="J1593">
        <f t="shared" si="295"/>
        <v>-1.5337861961718838E-2</v>
      </c>
      <c r="K1593" t="str">
        <f t="shared" si="291"/>
        <v/>
      </c>
      <c r="L1593" t="str">
        <f t="shared" si="296"/>
        <v/>
      </c>
      <c r="M1593">
        <f t="shared" si="297"/>
        <v>1.4134510934904716E-2</v>
      </c>
      <c r="N1593">
        <f>B1593/MAX(B$2:B1593)-1</f>
        <v>-0.42224346300394122</v>
      </c>
      <c r="O1593">
        <f>C1593/MAX(C$2:C1593)-1</f>
        <v>-0.45033751205400185</v>
      </c>
      <c r="P1593">
        <f t="shared" si="298"/>
        <v>2.9910981621686927E-2</v>
      </c>
      <c r="Q1593">
        <f t="shared" si="299"/>
        <v>0.20280387476298828</v>
      </c>
    </row>
    <row r="1594" spans="1:17">
      <c r="A1594" s="1">
        <v>36092</v>
      </c>
      <c r="B1594">
        <v>897.65</v>
      </c>
      <c r="C1594">
        <v>5.71</v>
      </c>
      <c r="D1594">
        <f t="shared" si="292"/>
        <v>1.7021448509386104E-2</v>
      </c>
      <c r="E1594">
        <f t="shared" si="288"/>
        <v>1.7528488274143868E-3</v>
      </c>
      <c r="F1594">
        <f t="shared" si="293"/>
        <v>1.7167138810198379E-2</v>
      </c>
      <c r="G1594">
        <f t="shared" si="289"/>
        <v>1.7543859649122862E-3</v>
      </c>
      <c r="H1594">
        <f t="shared" si="294"/>
        <v>1.7021448509386104E-2</v>
      </c>
      <c r="I1594">
        <f t="shared" si="290"/>
        <v>1.7528488274143868E-3</v>
      </c>
      <c r="J1594" t="str">
        <f t="shared" si="295"/>
        <v/>
      </c>
      <c r="K1594" t="str">
        <f t="shared" si="291"/>
        <v/>
      </c>
      <c r="L1594">
        <f t="shared" si="296"/>
        <v>1.7528488274143868E-3</v>
      </c>
      <c r="M1594" t="str">
        <f t="shared" si="297"/>
        <v/>
      </c>
      <c r="N1594">
        <f>B1594/MAX(B$2:B1594)-1</f>
        <v>-0.41232503633483042</v>
      </c>
      <c r="O1594">
        <f>C1594/MAX(C$2:C1594)-1</f>
        <v>-0.4493731918997107</v>
      </c>
      <c r="P1594">
        <f t="shared" si="298"/>
        <v>-1.51526256179636E-2</v>
      </c>
      <c r="Q1594">
        <f t="shared" si="299"/>
        <v>0.20193626559813421</v>
      </c>
    </row>
    <row r="1595" spans="1:17">
      <c r="A1595" s="1">
        <v>36095</v>
      </c>
      <c r="B1595">
        <v>890.23</v>
      </c>
      <c r="C1595">
        <v>5.78</v>
      </c>
      <c r="D1595">
        <f t="shared" si="292"/>
        <v>-8.3003810108567399E-3</v>
      </c>
      <c r="E1595">
        <f t="shared" si="288"/>
        <v>1.2184659016367219E-2</v>
      </c>
      <c r="F1595">
        <f t="shared" si="293"/>
        <v>-8.2660279619004573E-3</v>
      </c>
      <c r="G1595">
        <f t="shared" si="289"/>
        <v>1.2259194395796813E-2</v>
      </c>
      <c r="H1595" t="str">
        <f t="shared" si="294"/>
        <v/>
      </c>
      <c r="I1595">
        <f t="shared" si="290"/>
        <v>1.2184659016367219E-2</v>
      </c>
      <c r="J1595">
        <f t="shared" si="295"/>
        <v>-8.3003810108567399E-3</v>
      </c>
      <c r="K1595" t="str">
        <f t="shared" si="291"/>
        <v/>
      </c>
      <c r="L1595" t="str">
        <f t="shared" si="296"/>
        <v/>
      </c>
      <c r="M1595">
        <f t="shared" si="297"/>
        <v>1.2184659016367219E-2</v>
      </c>
      <c r="N1595">
        <f>B1595/MAX(B$2:B1595)-1</f>
        <v>-0.41718277401699555</v>
      </c>
      <c r="O1595">
        <f>C1595/MAX(C$2:C1595)-1</f>
        <v>-0.44262295081967207</v>
      </c>
      <c r="P1595">
        <f t="shared" si="298"/>
        <v>2.0696298540137992E-2</v>
      </c>
      <c r="Q1595">
        <f t="shared" si="299"/>
        <v>0.19591507659231383</v>
      </c>
    </row>
    <row r="1596" spans="1:17">
      <c r="A1596" s="1">
        <v>36096</v>
      </c>
      <c r="B1596">
        <v>882.15</v>
      </c>
      <c r="C1596">
        <v>5.63</v>
      </c>
      <c r="D1596">
        <f t="shared" si="292"/>
        <v>-9.1177467319064846E-3</v>
      </c>
      <c r="E1596">
        <f t="shared" si="288"/>
        <v>-2.6294240532687155E-2</v>
      </c>
      <c r="F1596">
        <f t="shared" si="293"/>
        <v>-9.0763061231368125E-3</v>
      </c>
      <c r="G1596">
        <f t="shared" si="289"/>
        <v>-2.595155709342567E-2</v>
      </c>
      <c r="H1596" t="str">
        <f t="shared" si="294"/>
        <v/>
      </c>
      <c r="I1596" t="str">
        <f t="shared" si="290"/>
        <v/>
      </c>
      <c r="J1596">
        <f t="shared" si="295"/>
        <v>-9.1177467319064846E-3</v>
      </c>
      <c r="K1596">
        <f t="shared" si="291"/>
        <v>-2.6294240532687155E-2</v>
      </c>
      <c r="L1596" t="str">
        <f t="shared" si="296"/>
        <v/>
      </c>
      <c r="M1596">
        <f t="shared" si="297"/>
        <v>-2.6294240532687155E-2</v>
      </c>
      <c r="N1596">
        <f>B1596/MAX(B$2:B1596)-1</f>
        <v>-0.42247260157385469</v>
      </c>
      <c r="O1596">
        <f>C1596/MAX(C$2:C1596)-1</f>
        <v>-0.45708775313404049</v>
      </c>
      <c r="P1596">
        <f t="shared" si="298"/>
        <v>-1.7029818819112696E-2</v>
      </c>
      <c r="Q1596">
        <f t="shared" si="299"/>
        <v>0.20892921406512555</v>
      </c>
    </row>
    <row r="1597" spans="1:17">
      <c r="A1597" s="1">
        <v>36097</v>
      </c>
      <c r="B1597">
        <v>890.71</v>
      </c>
      <c r="C1597">
        <v>5.72</v>
      </c>
      <c r="D1597">
        <f t="shared" si="292"/>
        <v>9.6567879254588103E-3</v>
      </c>
      <c r="E1597">
        <f t="shared" si="288"/>
        <v>1.5859363240107421E-2</v>
      </c>
      <c r="F1597">
        <f t="shared" si="293"/>
        <v>9.7035651533186051E-3</v>
      </c>
      <c r="G1597">
        <f t="shared" si="289"/>
        <v>1.5985790408525657E-2</v>
      </c>
      <c r="H1597">
        <f t="shared" si="294"/>
        <v>9.6567879254588103E-3</v>
      </c>
      <c r="I1597">
        <f t="shared" si="290"/>
        <v>1.5859363240107421E-2</v>
      </c>
      <c r="J1597" t="str">
        <f t="shared" si="295"/>
        <v/>
      </c>
      <c r="K1597" t="str">
        <f t="shared" si="291"/>
        <v/>
      </c>
      <c r="L1597">
        <f t="shared" si="296"/>
        <v>1.5859363240107421E-2</v>
      </c>
      <c r="M1597" t="str">
        <f t="shared" si="297"/>
        <v/>
      </c>
      <c r="N1597">
        <f>B1597/MAX(B$2:B1597)-1</f>
        <v>-0.41686852683539999</v>
      </c>
      <c r="O1597">
        <f>C1597/MAX(C$2:C1597)-1</f>
        <v>-0.44840887174541944</v>
      </c>
      <c r="P1597">
        <f t="shared" si="298"/>
        <v>6.2218511175140545E-3</v>
      </c>
      <c r="Q1597">
        <f t="shared" si="299"/>
        <v>0.20107051626000003</v>
      </c>
    </row>
    <row r="1598" spans="1:17">
      <c r="A1598" s="1">
        <v>36098</v>
      </c>
      <c r="B1598">
        <v>885.76</v>
      </c>
      <c r="C1598">
        <v>5.8</v>
      </c>
      <c r="D1598">
        <f t="shared" si="292"/>
        <v>-5.572863950338112E-3</v>
      </c>
      <c r="E1598">
        <f t="shared" si="288"/>
        <v>1.3889112160667093E-2</v>
      </c>
      <c r="F1598">
        <f t="shared" si="293"/>
        <v>-5.557364349788374E-3</v>
      </c>
      <c r="G1598">
        <f t="shared" si="289"/>
        <v>1.3986013986013957E-2</v>
      </c>
      <c r="H1598" t="str">
        <f t="shared" si="294"/>
        <v/>
      </c>
      <c r="I1598">
        <f t="shared" si="290"/>
        <v>1.3889112160667093E-2</v>
      </c>
      <c r="J1598">
        <f t="shared" si="295"/>
        <v>-5.572863950338112E-3</v>
      </c>
      <c r="K1598" t="str">
        <f t="shared" si="291"/>
        <v/>
      </c>
      <c r="L1598" t="str">
        <f t="shared" si="296"/>
        <v/>
      </c>
      <c r="M1598">
        <f t="shared" si="297"/>
        <v>1.3889112160667093E-2</v>
      </c>
      <c r="N1598">
        <f>B1598/MAX(B$2:B1598)-1</f>
        <v>-0.42010920089560444</v>
      </c>
      <c r="O1598">
        <f>C1598/MAX(C$2:C1598)-1</f>
        <v>-0.44069431051108965</v>
      </c>
      <c r="P1598">
        <f t="shared" si="298"/>
        <v>1.9652594966449666E-2</v>
      </c>
      <c r="Q1598">
        <f t="shared" si="299"/>
        <v>0.19421147531684471</v>
      </c>
    </row>
    <row r="1599" spans="1:17">
      <c r="A1599" s="1">
        <v>36099</v>
      </c>
      <c r="B1599">
        <v>900.96</v>
      </c>
      <c r="C1599">
        <v>5.78</v>
      </c>
      <c r="D1599">
        <f t="shared" si="292"/>
        <v>1.7014827957113041E-2</v>
      </c>
      <c r="E1599">
        <f t="shared" si="288"/>
        <v>-3.4542348680874461E-3</v>
      </c>
      <c r="F1599">
        <f t="shared" si="293"/>
        <v>1.7160404624277481E-2</v>
      </c>
      <c r="G1599">
        <f t="shared" si="289"/>
        <v>-3.4482758620688614E-3</v>
      </c>
      <c r="H1599">
        <f t="shared" si="294"/>
        <v>1.7014827957113041E-2</v>
      </c>
      <c r="I1599" t="str">
        <f t="shared" si="290"/>
        <v/>
      </c>
      <c r="J1599" t="str">
        <f t="shared" si="295"/>
        <v/>
      </c>
      <c r="K1599">
        <f t="shared" si="291"/>
        <v>-3.4542348680874461E-3</v>
      </c>
      <c r="L1599">
        <f t="shared" si="296"/>
        <v>-3.4542348680874461E-3</v>
      </c>
      <c r="M1599" t="str">
        <f t="shared" si="297"/>
        <v/>
      </c>
      <c r="N1599">
        <f>B1599/MAX(B$2:B1599)-1</f>
        <v>-0.4101580401450774</v>
      </c>
      <c r="O1599">
        <f>C1599/MAX(C$2:C1599)-1</f>
        <v>-0.44262295081967207</v>
      </c>
      <c r="P1599">
        <f t="shared" si="298"/>
        <v>-2.0260993637437941E-2</v>
      </c>
      <c r="Q1599">
        <f t="shared" si="299"/>
        <v>0.19591507659231383</v>
      </c>
    </row>
    <row r="1600" spans="1:17">
      <c r="A1600" s="1">
        <v>36102</v>
      </c>
      <c r="B1600">
        <v>908.35</v>
      </c>
      <c r="C1600">
        <v>5.94</v>
      </c>
      <c r="D1600">
        <f t="shared" si="292"/>
        <v>8.1689053784456782E-3</v>
      </c>
      <c r="E1600">
        <f t="shared" si="288"/>
        <v>2.7305450690267439E-2</v>
      </c>
      <c r="F1600">
        <f t="shared" si="293"/>
        <v>8.202361925057744E-3</v>
      </c>
      <c r="G1600">
        <f t="shared" si="289"/>
        <v>2.7681660899653959E-2</v>
      </c>
      <c r="H1600">
        <f t="shared" si="294"/>
        <v>8.1689053784456782E-3</v>
      </c>
      <c r="I1600">
        <f t="shared" si="290"/>
        <v>2.7305450690267439E-2</v>
      </c>
      <c r="J1600" t="str">
        <f t="shared" si="295"/>
        <v/>
      </c>
      <c r="K1600" t="str">
        <f t="shared" si="291"/>
        <v/>
      </c>
      <c r="L1600">
        <f t="shared" si="296"/>
        <v>2.7305450690267439E-2</v>
      </c>
      <c r="M1600" t="str">
        <f t="shared" si="297"/>
        <v/>
      </c>
      <c r="N1600">
        <f>B1600/MAX(B$2:B1600)-1</f>
        <v>-0.40531994291176199</v>
      </c>
      <c r="O1600">
        <f>C1600/MAX(C$2:C1600)-1</f>
        <v>-0.42719382835101249</v>
      </c>
      <c r="P1600">
        <f t="shared" si="298"/>
        <v>1.9320822594982356E-2</v>
      </c>
      <c r="Q1600">
        <f t="shared" si="299"/>
        <v>0.18249456698119432</v>
      </c>
    </row>
    <row r="1601" spans="1:17">
      <c r="A1601" s="1">
        <v>36103</v>
      </c>
      <c r="B1601">
        <v>915.39</v>
      </c>
      <c r="C1601">
        <v>5.98</v>
      </c>
      <c r="D1601">
        <f t="shared" si="292"/>
        <v>7.7204370889702029E-3</v>
      </c>
      <c r="E1601">
        <f t="shared" si="288"/>
        <v>6.7114345879867778E-3</v>
      </c>
      <c r="F1601">
        <f t="shared" si="293"/>
        <v>7.7503165079539915E-3</v>
      </c>
      <c r="G1601">
        <f t="shared" si="289"/>
        <v>6.7340067340067034E-3</v>
      </c>
      <c r="H1601">
        <f t="shared" si="294"/>
        <v>7.7204370889702029E-3</v>
      </c>
      <c r="I1601">
        <f t="shared" si="290"/>
        <v>6.7114345879867778E-3</v>
      </c>
      <c r="J1601" t="str">
        <f t="shared" si="295"/>
        <v/>
      </c>
      <c r="K1601" t="str">
        <f t="shared" si="291"/>
        <v/>
      </c>
      <c r="L1601">
        <f t="shared" si="296"/>
        <v>6.7114345879867778E-3</v>
      </c>
      <c r="M1601" t="str">
        <f t="shared" si="297"/>
        <v/>
      </c>
      <c r="N1601">
        <f>B1601/MAX(B$2:B1601)-1</f>
        <v>-0.40071098424836005</v>
      </c>
      <c r="O1601">
        <f>C1601/MAX(C$2:C1601)-1</f>
        <v>-0.42333654773384755</v>
      </c>
      <c r="P1601">
        <f t="shared" si="298"/>
        <v>-1.0084936291253621E-3</v>
      </c>
      <c r="Q1601">
        <f t="shared" si="299"/>
        <v>0.17921383264721219</v>
      </c>
    </row>
    <row r="1602" spans="1:17">
      <c r="A1602" s="1">
        <v>36104</v>
      </c>
      <c r="B1602">
        <v>923.76</v>
      </c>
      <c r="C1602">
        <v>5.93</v>
      </c>
      <c r="D1602">
        <f t="shared" si="292"/>
        <v>9.102093669876174E-3</v>
      </c>
      <c r="E1602">
        <f t="shared" si="288"/>
        <v>-8.3963549529063909E-3</v>
      </c>
      <c r="F1602">
        <f t="shared" si="293"/>
        <v>9.1436436928522546E-3</v>
      </c>
      <c r="G1602">
        <f t="shared" si="289"/>
        <v>-8.3612040133780319E-3</v>
      </c>
      <c r="H1602">
        <f t="shared" si="294"/>
        <v>9.102093669876174E-3</v>
      </c>
      <c r="I1602" t="str">
        <f t="shared" si="290"/>
        <v/>
      </c>
      <c r="J1602" t="str">
        <f t="shared" si="295"/>
        <v/>
      </c>
      <c r="K1602">
        <f t="shared" si="291"/>
        <v>-8.3963549529063909E-3</v>
      </c>
      <c r="L1602">
        <f t="shared" si="296"/>
        <v>-8.3963549529063909E-3</v>
      </c>
      <c r="M1602" t="str">
        <f t="shared" si="297"/>
        <v/>
      </c>
      <c r="N1602">
        <f>B1602/MAX(B$2:B1602)-1</f>
        <v>-0.39523129901928689</v>
      </c>
      <c r="O1602">
        <f>C1602/MAX(C$2:C1602)-1</f>
        <v>-0.42815814850530376</v>
      </c>
      <c r="P1602">
        <f t="shared" si="298"/>
        <v>-1.7346239869453273E-2</v>
      </c>
      <c r="Q1602">
        <f t="shared" si="299"/>
        <v>0.18331940013148976</v>
      </c>
    </row>
    <row r="1603" spans="1:17">
      <c r="A1603" s="1">
        <v>36105</v>
      </c>
      <c r="B1603">
        <v>902.65</v>
      </c>
      <c r="C1603">
        <v>5.89</v>
      </c>
      <c r="D1603">
        <f t="shared" si="292"/>
        <v>-2.3117416260933298E-2</v>
      </c>
      <c r="E1603">
        <f t="shared" ref="E1603:E1666" si="300">LN(C1603/C1602)</f>
        <v>-6.7682153461387394E-3</v>
      </c>
      <c r="F1603">
        <f t="shared" si="293"/>
        <v>-2.2852255997228732E-2</v>
      </c>
      <c r="G1603">
        <f t="shared" ref="G1603:G1666" si="301">C1603/C1602-1</f>
        <v>-6.7453625632377667E-3</v>
      </c>
      <c r="H1603" t="str">
        <f t="shared" si="294"/>
        <v/>
      </c>
      <c r="I1603" t="str">
        <f t="shared" ref="I1603:I1666" si="302">IF(E1603&gt;0,E1603,"")</f>
        <v/>
      </c>
      <c r="J1603">
        <f t="shared" si="295"/>
        <v>-2.3117416260933298E-2</v>
      </c>
      <c r="K1603">
        <f t="shared" ref="K1603:K1666" si="303">IF(E1603&lt;0,E1603,"")</f>
        <v>-6.7682153461387394E-3</v>
      </c>
      <c r="L1603" t="str">
        <f t="shared" si="296"/>
        <v/>
      </c>
      <c r="M1603">
        <f t="shared" si="297"/>
        <v>-6.7682153461387394E-3</v>
      </c>
      <c r="N1603">
        <f>B1603/MAX(B$2:B1603)-1</f>
        <v>-0.40905162819320973</v>
      </c>
      <c r="O1603">
        <f>C1603/MAX(C$2:C1603)-1</f>
        <v>-0.4320154291224686</v>
      </c>
      <c r="P1603">
        <f t="shared" si="298"/>
        <v>1.6483580433815481E-2</v>
      </c>
      <c r="Q1603">
        <f t="shared" si="299"/>
        <v>0.18663733099987068</v>
      </c>
    </row>
    <row r="1604" spans="1:17">
      <c r="A1604" s="1">
        <v>36106</v>
      </c>
      <c r="B1604">
        <v>894.74</v>
      </c>
      <c r="C1604">
        <v>5.86</v>
      </c>
      <c r="D1604">
        <f t="shared" ref="D1604:D1667" si="304">LN(B1604/B1603)</f>
        <v>-8.8017081052179872E-3</v>
      </c>
      <c r="E1604">
        <f t="shared" si="300"/>
        <v>-5.1063940745740277E-3</v>
      </c>
      <c r="F1604">
        <f t="shared" ref="F1604:F1667" si="305">B1604/B1603-1</f>
        <v>-8.7630864676230269E-3</v>
      </c>
      <c r="G1604">
        <f t="shared" si="301"/>
        <v>-5.0933786078097842E-3</v>
      </c>
      <c r="H1604" t="str">
        <f t="shared" ref="H1604:H1667" si="306">IF(D1604&gt;0,D1604,"")</f>
        <v/>
      </c>
      <c r="I1604" t="str">
        <f t="shared" si="302"/>
        <v/>
      </c>
      <c r="J1604">
        <f t="shared" ref="J1604:J1667" si="307">IF(D1604&lt;0,D1604,"")</f>
        <v>-8.8017081052179872E-3</v>
      </c>
      <c r="K1604">
        <f t="shared" si="303"/>
        <v>-5.1063940745740277E-3</v>
      </c>
      <c r="L1604" t="str">
        <f t="shared" ref="L1604:L1667" si="308">IF(D1604&gt;0,E1604,"")</f>
        <v/>
      </c>
      <c r="M1604">
        <f t="shared" ref="M1604:M1667" si="309">IF(D1604&lt;0,E1604,"")</f>
        <v>-5.1063940745740277E-3</v>
      </c>
      <c r="N1604">
        <f>B1604/MAX(B$2:B1604)-1</f>
        <v>-0.41423015987325362</v>
      </c>
      <c r="O1604">
        <f>C1604/MAX(C$2:C1604)-1</f>
        <v>-0.43490838958534228</v>
      </c>
      <c r="P1604">
        <f t="shared" ref="P1604:P1667" si="310">(1+G1604)/(1+F1604)-1</f>
        <v>3.7021501214435926E-3</v>
      </c>
      <c r="Q1604">
        <f t="shared" ref="Q1604:Q1667" si="311">O1604^2</f>
        <v>0.18914530733171586</v>
      </c>
    </row>
    <row r="1605" spans="1:17">
      <c r="A1605" s="1">
        <v>36109</v>
      </c>
      <c r="B1605">
        <v>876.19</v>
      </c>
      <c r="C1605">
        <v>5.79</v>
      </c>
      <c r="D1605">
        <f t="shared" si="304"/>
        <v>-2.0950210882203522E-2</v>
      </c>
      <c r="E1605">
        <f t="shared" si="300"/>
        <v>-1.201731200401744E-2</v>
      </c>
      <c r="F1605">
        <f t="shared" si="305"/>
        <v>-2.0732279768424289E-2</v>
      </c>
      <c r="G1605">
        <f t="shared" si="301"/>
        <v>-1.1945392491467643E-2</v>
      </c>
      <c r="H1605" t="str">
        <f t="shared" si="306"/>
        <v/>
      </c>
      <c r="I1605" t="str">
        <f t="shared" si="302"/>
        <v/>
      </c>
      <c r="J1605">
        <f t="shared" si="307"/>
        <v>-2.0950210882203522E-2</v>
      </c>
      <c r="K1605">
        <f t="shared" si="303"/>
        <v>-1.201731200401744E-2</v>
      </c>
      <c r="L1605" t="str">
        <f t="shared" si="308"/>
        <v/>
      </c>
      <c r="M1605">
        <f t="shared" si="309"/>
        <v>-1.201731200401744E-2</v>
      </c>
      <c r="N1605">
        <f>B1605/MAX(B$2:B1605)-1</f>
        <v>-0.42637450407866651</v>
      </c>
      <c r="O1605">
        <f>C1605/MAX(C$2:C1605)-1</f>
        <v>-0.44165863066538091</v>
      </c>
      <c r="P1605">
        <f t="shared" si="310"/>
        <v>8.9729162877734137E-3</v>
      </c>
      <c r="Q1605">
        <f t="shared" si="311"/>
        <v>0.19506234604121936</v>
      </c>
    </row>
    <row r="1606" spans="1:17">
      <c r="A1606" s="1">
        <v>36110</v>
      </c>
      <c r="B1606">
        <v>882.95</v>
      </c>
      <c r="C1606">
        <v>5.84</v>
      </c>
      <c r="D1606">
        <f t="shared" si="304"/>
        <v>7.6856114638877591E-3</v>
      </c>
      <c r="E1606">
        <f t="shared" si="300"/>
        <v>8.5985052552317708E-3</v>
      </c>
      <c r="F1606">
        <f t="shared" si="305"/>
        <v>7.7152215843594441E-3</v>
      </c>
      <c r="G1606">
        <f t="shared" si="301"/>
        <v>8.6355785837650689E-3</v>
      </c>
      <c r="H1606">
        <f t="shared" si="306"/>
        <v>7.6856114638877591E-3</v>
      </c>
      <c r="I1606">
        <f t="shared" si="302"/>
        <v>8.5985052552317708E-3</v>
      </c>
      <c r="J1606" t="str">
        <f t="shared" si="307"/>
        <v/>
      </c>
      <c r="K1606" t="str">
        <f t="shared" si="303"/>
        <v/>
      </c>
      <c r="L1606">
        <f t="shared" si="308"/>
        <v>8.5985052552317708E-3</v>
      </c>
      <c r="M1606" t="str">
        <f t="shared" si="309"/>
        <v/>
      </c>
      <c r="N1606">
        <f>B1606/MAX(B$2:B1606)-1</f>
        <v>-0.42194885627119527</v>
      </c>
      <c r="O1606">
        <f>C1606/MAX(C$2:C1606)-1</f>
        <v>-0.4368370298939247</v>
      </c>
      <c r="P1606">
        <f t="shared" si="310"/>
        <v>9.1331060570731815E-4</v>
      </c>
      <c r="Q1606">
        <f t="shared" si="311"/>
        <v>0.19082659068654567</v>
      </c>
    </row>
    <row r="1607" spans="1:17">
      <c r="A1607" s="1">
        <v>36111</v>
      </c>
      <c r="B1607">
        <v>882.53</v>
      </c>
      <c r="C1607">
        <v>5.79</v>
      </c>
      <c r="D1607">
        <f t="shared" si="304"/>
        <v>-4.757912951981689E-4</v>
      </c>
      <c r="E1607">
        <f t="shared" si="300"/>
        <v>-8.5985052552317934E-3</v>
      </c>
      <c r="F1607">
        <f t="shared" si="305"/>
        <v>-4.756781244691366E-4</v>
      </c>
      <c r="G1607">
        <f t="shared" si="301"/>
        <v>-8.5616438356164171E-3</v>
      </c>
      <c r="H1607" t="str">
        <f t="shared" si="306"/>
        <v/>
      </c>
      <c r="I1607" t="str">
        <f t="shared" si="302"/>
        <v/>
      </c>
      <c r="J1607">
        <f t="shared" si="307"/>
        <v>-4.757912951981689E-4</v>
      </c>
      <c r="K1607">
        <f t="shared" si="303"/>
        <v>-8.5985052552317934E-3</v>
      </c>
      <c r="L1607" t="str">
        <f t="shared" si="308"/>
        <v/>
      </c>
      <c r="M1607">
        <f t="shared" si="309"/>
        <v>-8.5985052552317934E-3</v>
      </c>
      <c r="N1607">
        <f>B1607/MAX(B$2:B1607)-1</f>
        <v>-0.4222238225550915</v>
      </c>
      <c r="O1607">
        <f>C1607/MAX(C$2:C1607)-1</f>
        <v>-0.44165863066538091</v>
      </c>
      <c r="P1607">
        <f t="shared" si="310"/>
        <v>-8.0898138586308344E-3</v>
      </c>
      <c r="Q1607">
        <f t="shared" si="311"/>
        <v>0.19506234604121936</v>
      </c>
    </row>
    <row r="1608" spans="1:17">
      <c r="A1608" s="1">
        <v>36112</v>
      </c>
      <c r="B1608">
        <v>904.27</v>
      </c>
      <c r="C1608">
        <v>5.85</v>
      </c>
      <c r="D1608">
        <f t="shared" si="304"/>
        <v>2.4335205800841142E-2</v>
      </c>
      <c r="E1608">
        <f t="shared" si="300"/>
        <v>1.0309369658861287E-2</v>
      </c>
      <c r="F1608">
        <f t="shared" si="305"/>
        <v>2.463372349948445E-2</v>
      </c>
      <c r="G1608">
        <f t="shared" si="301"/>
        <v>1.0362694300518172E-2</v>
      </c>
      <c r="H1608">
        <f t="shared" si="306"/>
        <v>2.4335205800841142E-2</v>
      </c>
      <c r="I1608">
        <f t="shared" si="302"/>
        <v>1.0309369658861287E-2</v>
      </c>
      <c r="J1608" t="str">
        <f t="shared" si="307"/>
        <v/>
      </c>
      <c r="K1608" t="str">
        <f t="shared" si="303"/>
        <v/>
      </c>
      <c r="L1608">
        <f t="shared" si="308"/>
        <v>1.0309369658861287E-2</v>
      </c>
      <c r="M1608" t="str">
        <f t="shared" si="309"/>
        <v/>
      </c>
      <c r="N1608">
        <f>B1608/MAX(B$2:B1608)-1</f>
        <v>-0.40799104395532459</v>
      </c>
      <c r="O1608">
        <f>C1608/MAX(C$2:C1608)-1</f>
        <v>-0.43587270973963355</v>
      </c>
      <c r="P1608">
        <f t="shared" si="310"/>
        <v>-1.3927932364187323E-2</v>
      </c>
      <c r="Q1608">
        <f t="shared" si="311"/>
        <v>0.18998501909577084</v>
      </c>
    </row>
    <row r="1609" spans="1:17">
      <c r="A1609" s="1">
        <v>36113</v>
      </c>
      <c r="B1609">
        <v>909.83</v>
      </c>
      <c r="C1609">
        <v>5.91</v>
      </c>
      <c r="D1609">
        <f t="shared" si="304"/>
        <v>6.1297805075493893E-3</v>
      </c>
      <c r="E1609">
        <f t="shared" si="300"/>
        <v>1.0204170174241889E-2</v>
      </c>
      <c r="F1609">
        <f t="shared" si="305"/>
        <v>6.1486060579252211E-3</v>
      </c>
      <c r="G1609">
        <f t="shared" si="301"/>
        <v>1.0256410256410442E-2</v>
      </c>
      <c r="H1609">
        <f t="shared" si="306"/>
        <v>6.1297805075493893E-3</v>
      </c>
      <c r="I1609">
        <f t="shared" si="302"/>
        <v>1.0204170174241889E-2</v>
      </c>
      <c r="J1609" t="str">
        <f t="shared" si="307"/>
        <v/>
      </c>
      <c r="K1609" t="str">
        <f t="shared" si="303"/>
        <v/>
      </c>
      <c r="L1609">
        <f t="shared" si="308"/>
        <v>1.0204170174241889E-2</v>
      </c>
      <c r="M1609" t="str">
        <f t="shared" si="309"/>
        <v/>
      </c>
      <c r="N1609">
        <f>B1609/MAX(B$2:B1609)-1</f>
        <v>-0.40435101410184227</v>
      </c>
      <c r="O1609">
        <f>C1609/MAX(C$2:C1609)-1</f>
        <v>-0.43008678881388618</v>
      </c>
      <c r="P1609">
        <f t="shared" si="310"/>
        <v>4.0827012766826432E-3</v>
      </c>
      <c r="Q1609">
        <f t="shared" si="311"/>
        <v>0.18497464591224033</v>
      </c>
    </row>
    <row r="1610" spans="1:17">
      <c r="A1610" s="1">
        <v>36116</v>
      </c>
      <c r="B1610">
        <v>900.36</v>
      </c>
      <c r="C1610">
        <v>5.93</v>
      </c>
      <c r="D1610">
        <f t="shared" si="304"/>
        <v>-1.0463085526687963E-2</v>
      </c>
      <c r="E1610">
        <f t="shared" si="300"/>
        <v>3.3783815916271906E-3</v>
      </c>
      <c r="F1610">
        <f t="shared" si="305"/>
        <v>-1.0408537858720868E-2</v>
      </c>
      <c r="G1610">
        <f t="shared" si="301"/>
        <v>3.3840947546530664E-3</v>
      </c>
      <c r="H1610" t="str">
        <f t="shared" si="306"/>
        <v/>
      </c>
      <c r="I1610">
        <f t="shared" si="302"/>
        <v>3.3783815916271906E-3</v>
      </c>
      <c r="J1610">
        <f t="shared" si="307"/>
        <v>-1.0463085526687963E-2</v>
      </c>
      <c r="K1610" t="str">
        <f t="shared" si="303"/>
        <v/>
      </c>
      <c r="L1610" t="str">
        <f t="shared" si="308"/>
        <v/>
      </c>
      <c r="M1610">
        <f t="shared" si="309"/>
        <v>3.3783815916271906E-3</v>
      </c>
      <c r="N1610">
        <f>B1610/MAX(B$2:B1610)-1</f>
        <v>-0.41055084912207196</v>
      </c>
      <c r="O1610">
        <f>C1610/MAX(C$2:C1610)-1</f>
        <v>-0.42815814850530376</v>
      </c>
      <c r="P1610">
        <f t="shared" si="310"/>
        <v>1.3937703730314555E-2</v>
      </c>
      <c r="Q1610">
        <f t="shared" si="311"/>
        <v>0.18331940013148976</v>
      </c>
    </row>
    <row r="1611" spans="1:17">
      <c r="A1611" s="1">
        <v>36117</v>
      </c>
      <c r="B1611">
        <v>896.74</v>
      </c>
      <c r="C1611">
        <v>5.91</v>
      </c>
      <c r="D1611">
        <f t="shared" si="304"/>
        <v>-4.0287183754060922E-3</v>
      </c>
      <c r="E1611">
        <f t="shared" si="300"/>
        <v>-3.3783815916271949E-3</v>
      </c>
      <c r="F1611">
        <f t="shared" si="305"/>
        <v>-4.0206139766315596E-3</v>
      </c>
      <c r="G1611">
        <f t="shared" si="301"/>
        <v>-3.3726812816188279E-3</v>
      </c>
      <c r="H1611" t="str">
        <f t="shared" si="306"/>
        <v/>
      </c>
      <c r="I1611" t="str">
        <f t="shared" si="302"/>
        <v/>
      </c>
      <c r="J1611">
        <f t="shared" si="307"/>
        <v>-4.0287183754060922E-3</v>
      </c>
      <c r="K1611">
        <f t="shared" si="303"/>
        <v>-3.3783815916271949E-3</v>
      </c>
      <c r="L1611" t="str">
        <f t="shared" si="308"/>
        <v/>
      </c>
      <c r="M1611">
        <f t="shared" si="309"/>
        <v>-3.3783815916271949E-3</v>
      </c>
      <c r="N1611">
        <f>B1611/MAX(B$2:B1611)-1</f>
        <v>-0.4129207966166053</v>
      </c>
      <c r="O1611">
        <f>C1611/MAX(C$2:C1611)-1</f>
        <v>-0.43008678881388618</v>
      </c>
      <c r="P1611">
        <f t="shared" si="310"/>
        <v>6.5054829859456653E-4</v>
      </c>
      <c r="Q1611">
        <f t="shared" si="311"/>
        <v>0.18497464591224033</v>
      </c>
    </row>
    <row r="1612" spans="1:17">
      <c r="A1612" s="1">
        <v>36118</v>
      </c>
      <c r="B1612">
        <v>914.15</v>
      </c>
      <c r="C1612">
        <v>5.89</v>
      </c>
      <c r="D1612">
        <f t="shared" si="304"/>
        <v>1.9228706804282323E-2</v>
      </c>
      <c r="E1612">
        <f t="shared" si="300"/>
        <v>-3.3898337545115397E-3</v>
      </c>
      <c r="F1612">
        <f t="shared" si="305"/>
        <v>1.9414769052345182E-2</v>
      </c>
      <c r="G1612">
        <f t="shared" si="301"/>
        <v>-3.3840947546531774E-3</v>
      </c>
      <c r="H1612">
        <f t="shared" si="306"/>
        <v>1.9228706804282323E-2</v>
      </c>
      <c r="I1612" t="str">
        <f t="shared" si="302"/>
        <v/>
      </c>
      <c r="J1612" t="str">
        <f t="shared" si="307"/>
        <v/>
      </c>
      <c r="K1612">
        <f t="shared" si="303"/>
        <v>-3.3898337545115397E-3</v>
      </c>
      <c r="L1612">
        <f t="shared" si="308"/>
        <v>-3.3898337545115397E-3</v>
      </c>
      <c r="M1612" t="str">
        <f t="shared" si="309"/>
        <v/>
      </c>
      <c r="N1612">
        <f>B1612/MAX(B$2:B1612)-1</f>
        <v>-0.40152278946748199</v>
      </c>
      <c r="O1612">
        <f>C1612/MAX(C$2:C1612)-1</f>
        <v>-0.4320154291224686</v>
      </c>
      <c r="P1612">
        <f t="shared" si="310"/>
        <v>-2.236465911533958E-2</v>
      </c>
      <c r="Q1612">
        <f t="shared" si="311"/>
        <v>0.18663733099987068</v>
      </c>
    </row>
    <row r="1613" spans="1:17">
      <c r="A1613" s="1">
        <v>36119</v>
      </c>
      <c r="B1613">
        <v>933.76</v>
      </c>
      <c r="C1613">
        <v>6.02</v>
      </c>
      <c r="D1613">
        <f t="shared" si="304"/>
        <v>2.1224774119852165E-2</v>
      </c>
      <c r="E1613">
        <f t="shared" si="300"/>
        <v>2.1831261657234209E-2</v>
      </c>
      <c r="F1613">
        <f t="shared" si="305"/>
        <v>2.1451621725099734E-2</v>
      </c>
      <c r="G1613">
        <f t="shared" si="301"/>
        <v>2.2071307300509213E-2</v>
      </c>
      <c r="H1613">
        <f t="shared" si="306"/>
        <v>2.1224774119852165E-2</v>
      </c>
      <c r="I1613">
        <f t="shared" si="302"/>
        <v>2.1831261657234209E-2</v>
      </c>
      <c r="J1613" t="str">
        <f t="shared" si="307"/>
        <v/>
      </c>
      <c r="K1613" t="str">
        <f t="shared" si="303"/>
        <v/>
      </c>
      <c r="L1613">
        <f t="shared" si="308"/>
        <v>2.1831261657234209E-2</v>
      </c>
      <c r="M1613" t="str">
        <f t="shared" si="309"/>
        <v/>
      </c>
      <c r="N1613">
        <f>B1613/MAX(B$2:B1613)-1</f>
        <v>-0.3886844827360455</v>
      </c>
      <c r="O1613">
        <f>C1613/MAX(C$2:C1613)-1</f>
        <v>-0.41947926711668271</v>
      </c>
      <c r="P1613">
        <f t="shared" si="310"/>
        <v>6.0667148813453586E-4</v>
      </c>
      <c r="Q1613">
        <f t="shared" si="311"/>
        <v>0.17596285554074925</v>
      </c>
    </row>
    <row r="1614" spans="1:17">
      <c r="A1614" s="1">
        <v>36120</v>
      </c>
      <c r="B1614">
        <v>930.55</v>
      </c>
      <c r="C1614">
        <v>6.04</v>
      </c>
      <c r="D1614">
        <f t="shared" si="304"/>
        <v>-3.4436367043935373E-3</v>
      </c>
      <c r="E1614">
        <f t="shared" si="300"/>
        <v>3.3167526259940418E-3</v>
      </c>
      <c r="F1614">
        <f t="shared" si="305"/>
        <v>-3.4377141877999229E-3</v>
      </c>
      <c r="G1614">
        <f t="shared" si="301"/>
        <v>3.3222591362127574E-3</v>
      </c>
      <c r="H1614" t="str">
        <f t="shared" si="306"/>
        <v/>
      </c>
      <c r="I1614">
        <f t="shared" si="302"/>
        <v>3.3167526259940418E-3</v>
      </c>
      <c r="J1614">
        <f t="shared" si="307"/>
        <v>-3.4436367043935373E-3</v>
      </c>
      <c r="K1614" t="str">
        <f t="shared" si="303"/>
        <v/>
      </c>
      <c r="L1614" t="str">
        <f t="shared" si="308"/>
        <v/>
      </c>
      <c r="M1614">
        <f t="shared" si="309"/>
        <v>3.3167526259940418E-3</v>
      </c>
      <c r="N1614">
        <f>B1614/MAX(B$2:B1614)-1</f>
        <v>-0.39078601076296604</v>
      </c>
      <c r="O1614">
        <f>C1614/MAX(C$2:C1614)-1</f>
        <v>-0.41755062680810029</v>
      </c>
      <c r="P1614">
        <f t="shared" si="310"/>
        <v>6.7832923443449378E-3</v>
      </c>
      <c r="Q1614">
        <f t="shared" si="311"/>
        <v>0.17434852594783745</v>
      </c>
    </row>
    <row r="1615" spans="1:17">
      <c r="A1615" s="1">
        <v>36123</v>
      </c>
      <c r="B1615">
        <v>932.87</v>
      </c>
      <c r="C1615">
        <v>6.01</v>
      </c>
      <c r="D1615">
        <f t="shared" si="304"/>
        <v>2.4900464723259037E-3</v>
      </c>
      <c r="E1615">
        <f t="shared" si="300"/>
        <v>-4.9792633996074498E-3</v>
      </c>
      <c r="F1615">
        <f t="shared" si="305"/>
        <v>2.4931492128312804E-3</v>
      </c>
      <c r="G1615">
        <f t="shared" si="301"/>
        <v>-4.9668874172186239E-3</v>
      </c>
      <c r="H1615">
        <f t="shared" si="306"/>
        <v>2.4900464723259037E-3</v>
      </c>
      <c r="I1615" t="str">
        <f t="shared" si="302"/>
        <v/>
      </c>
      <c r="J1615" t="str">
        <f t="shared" si="307"/>
        <v/>
      </c>
      <c r="K1615">
        <f t="shared" si="303"/>
        <v>-4.9792633996074498E-3</v>
      </c>
      <c r="L1615">
        <f t="shared" si="308"/>
        <v>-4.9792633996074498E-3</v>
      </c>
      <c r="M1615" t="str">
        <f t="shared" si="309"/>
        <v/>
      </c>
      <c r="N1615">
        <f>B1615/MAX(B$2:B1615)-1</f>
        <v>-0.38926714938525397</v>
      </c>
      <c r="O1615">
        <f>C1615/MAX(C$2:C1615)-1</f>
        <v>-0.42044358727097397</v>
      </c>
      <c r="P1615">
        <f t="shared" si="310"/>
        <v>-7.4414839003215105E-3</v>
      </c>
      <c r="Q1615">
        <f t="shared" si="311"/>
        <v>0.1767728100772851</v>
      </c>
    </row>
    <row r="1616" spans="1:17">
      <c r="A1616" s="1">
        <v>36124</v>
      </c>
      <c r="B1616">
        <v>913.31</v>
      </c>
      <c r="C1616">
        <v>5.92</v>
      </c>
      <c r="D1616">
        <f t="shared" si="304"/>
        <v>-2.1190492719889247E-2</v>
      </c>
      <c r="E1616">
        <f t="shared" si="300"/>
        <v>-1.5088299651201884E-2</v>
      </c>
      <c r="F1616">
        <f t="shared" si="305"/>
        <v>-2.0967551748903968E-2</v>
      </c>
      <c r="G1616">
        <f t="shared" si="301"/>
        <v>-1.4975041597337757E-2</v>
      </c>
      <c r="H1616" t="str">
        <f t="shared" si="306"/>
        <v/>
      </c>
      <c r="I1616" t="str">
        <f t="shared" si="302"/>
        <v/>
      </c>
      <c r="J1616">
        <f t="shared" si="307"/>
        <v>-2.1190492719889247E-2</v>
      </c>
      <c r="K1616">
        <f t="shared" si="303"/>
        <v>-1.5088299651201884E-2</v>
      </c>
      <c r="L1616" t="str">
        <f t="shared" si="308"/>
        <v/>
      </c>
      <c r="M1616">
        <f t="shared" si="309"/>
        <v>-1.5088299651201884E-2</v>
      </c>
      <c r="N1616">
        <f>B1616/MAX(B$2:B1616)-1</f>
        <v>-0.40207272203527433</v>
      </c>
      <c r="O1616">
        <f>C1616/MAX(C$2:C1616)-1</f>
        <v>-0.42912246865959491</v>
      </c>
      <c r="P1616">
        <f t="shared" si="310"/>
        <v>6.1208493776390149E-3</v>
      </c>
      <c r="Q1616">
        <f t="shared" si="311"/>
        <v>0.18414609310850502</v>
      </c>
    </row>
    <row r="1617" spans="1:17">
      <c r="A1617" s="1">
        <v>36125</v>
      </c>
      <c r="B1617">
        <v>938.87</v>
      </c>
      <c r="C1617">
        <v>6.02</v>
      </c>
      <c r="D1617">
        <f t="shared" si="304"/>
        <v>2.7601661527019265E-2</v>
      </c>
      <c r="E1617">
        <f t="shared" si="300"/>
        <v>1.6750810424815351E-2</v>
      </c>
      <c r="F1617">
        <f t="shared" si="305"/>
        <v>2.7986116433631691E-2</v>
      </c>
      <c r="G1617">
        <f t="shared" si="301"/>
        <v>1.6891891891891886E-2</v>
      </c>
      <c r="H1617">
        <f t="shared" si="306"/>
        <v>2.7601661527019265E-2</v>
      </c>
      <c r="I1617">
        <f t="shared" si="302"/>
        <v>1.6750810424815351E-2</v>
      </c>
      <c r="J1617" t="str">
        <f t="shared" si="307"/>
        <v/>
      </c>
      <c r="K1617" t="str">
        <f t="shared" si="303"/>
        <v/>
      </c>
      <c r="L1617">
        <f t="shared" si="308"/>
        <v>1.6750810424815351E-2</v>
      </c>
      <c r="M1617" t="str">
        <f t="shared" si="309"/>
        <v/>
      </c>
      <c r="N1617">
        <f>B1617/MAX(B$2:B1617)-1</f>
        <v>-0.38533905961530912</v>
      </c>
      <c r="O1617">
        <f>C1617/MAX(C$2:C1617)-1</f>
        <v>-0.41947926711668271</v>
      </c>
      <c r="P1617">
        <f t="shared" si="310"/>
        <v>-1.0792192972633452E-2</v>
      </c>
      <c r="Q1617">
        <f t="shared" si="311"/>
        <v>0.17596285554074925</v>
      </c>
    </row>
    <row r="1618" spans="1:17">
      <c r="A1618" s="1">
        <v>36127</v>
      </c>
      <c r="B1618">
        <v>936.31</v>
      </c>
      <c r="C1618">
        <v>6.06</v>
      </c>
      <c r="D1618">
        <f t="shared" si="304"/>
        <v>-2.7304062441206338E-3</v>
      </c>
      <c r="E1618">
        <f t="shared" si="300"/>
        <v>6.6225407604934569E-3</v>
      </c>
      <c r="F1618">
        <f t="shared" si="305"/>
        <v>-2.7266820752607224E-3</v>
      </c>
      <c r="G1618">
        <f t="shared" si="301"/>
        <v>6.6445182724252927E-3</v>
      </c>
      <c r="H1618" t="str">
        <f t="shared" si="306"/>
        <v/>
      </c>
      <c r="I1618">
        <f t="shared" si="302"/>
        <v>6.6225407604934569E-3</v>
      </c>
      <c r="J1618">
        <f t="shared" si="307"/>
        <v>-2.7304062441206338E-3</v>
      </c>
      <c r="K1618" t="str">
        <f t="shared" si="303"/>
        <v/>
      </c>
      <c r="L1618" t="str">
        <f t="shared" si="308"/>
        <v/>
      </c>
      <c r="M1618">
        <f t="shared" si="309"/>
        <v>6.6225407604934569E-3</v>
      </c>
      <c r="N1618">
        <f>B1618/MAX(B$2:B1618)-1</f>
        <v>-0.38701504458381897</v>
      </c>
      <c r="O1618">
        <f>C1618/MAX(C$2:C1618)-1</f>
        <v>-0.41562198649951787</v>
      </c>
      <c r="P1618">
        <f t="shared" si="310"/>
        <v>9.3968224951479495E-3</v>
      </c>
      <c r="Q1618">
        <f t="shared" si="311"/>
        <v>0.17274163566180542</v>
      </c>
    </row>
    <row r="1619" spans="1:17">
      <c r="A1619" s="1">
        <v>36130</v>
      </c>
      <c r="B1619">
        <v>934.53</v>
      </c>
      <c r="C1619">
        <v>6.09</v>
      </c>
      <c r="D1619">
        <f t="shared" si="304"/>
        <v>-1.9028891162397349E-3</v>
      </c>
      <c r="E1619">
        <f t="shared" si="300"/>
        <v>4.9382816405825767E-3</v>
      </c>
      <c r="F1619">
        <f t="shared" si="305"/>
        <v>-1.9010797705887317E-3</v>
      </c>
      <c r="G1619">
        <f t="shared" si="301"/>
        <v>4.9504950495049549E-3</v>
      </c>
      <c r="H1619" t="str">
        <f t="shared" si="306"/>
        <v/>
      </c>
      <c r="I1619">
        <f t="shared" si="302"/>
        <v>4.9382816405825767E-3</v>
      </c>
      <c r="J1619">
        <f t="shared" si="307"/>
        <v>-1.9028891162397349E-3</v>
      </c>
      <c r="K1619" t="str">
        <f t="shared" si="303"/>
        <v/>
      </c>
      <c r="L1619" t="str">
        <f t="shared" si="308"/>
        <v/>
      </c>
      <c r="M1619">
        <f t="shared" si="309"/>
        <v>4.9382816405825767E-3</v>
      </c>
      <c r="N1619">
        <f>B1619/MAX(B$2:B1619)-1</f>
        <v>-0.38818037788223592</v>
      </c>
      <c r="O1619">
        <f>C1619/MAX(C$2:C1619)-1</f>
        <v>-0.41272902603664419</v>
      </c>
      <c r="P1619">
        <f t="shared" si="310"/>
        <v>6.8646250198516334E-3</v>
      </c>
      <c r="Q1619">
        <f t="shared" si="311"/>
        <v>0.17034524893315692</v>
      </c>
    </row>
    <row r="1620" spans="1:17">
      <c r="A1620" s="1">
        <v>36131</v>
      </c>
      <c r="B1620">
        <v>920.75</v>
      </c>
      <c r="C1620">
        <v>6.02</v>
      </c>
      <c r="D1620">
        <f t="shared" si="304"/>
        <v>-1.4855173783893148E-2</v>
      </c>
      <c r="E1620">
        <f t="shared" si="300"/>
        <v>-1.1560822401076084E-2</v>
      </c>
      <c r="F1620">
        <f t="shared" si="305"/>
        <v>-1.474538003060355E-2</v>
      </c>
      <c r="G1620">
        <f t="shared" si="301"/>
        <v>-1.1494252873563315E-2</v>
      </c>
      <c r="H1620" t="str">
        <f t="shared" si="306"/>
        <v/>
      </c>
      <c r="I1620" t="str">
        <f t="shared" si="302"/>
        <v/>
      </c>
      <c r="J1620">
        <f t="shared" si="307"/>
        <v>-1.4855173783893148E-2</v>
      </c>
      <c r="K1620">
        <f t="shared" si="303"/>
        <v>-1.1560822401076084E-2</v>
      </c>
      <c r="L1620" t="str">
        <f t="shared" si="308"/>
        <v/>
      </c>
      <c r="M1620">
        <f t="shared" si="309"/>
        <v>-1.1560822401076084E-2</v>
      </c>
      <c r="N1620">
        <f>B1620/MAX(B$2:B1620)-1</f>
        <v>-0.39720189072054257</v>
      </c>
      <c r="O1620">
        <f>C1620/MAX(C$2:C1620)-1</f>
        <v>-0.41947926711668271</v>
      </c>
      <c r="P1620">
        <f t="shared" si="310"/>
        <v>3.299783722040539E-3</v>
      </c>
      <c r="Q1620">
        <f t="shared" si="311"/>
        <v>0.17596285554074925</v>
      </c>
    </row>
    <row r="1621" spans="1:17">
      <c r="A1621" s="1">
        <v>36132</v>
      </c>
      <c r="B1621">
        <v>917.58</v>
      </c>
      <c r="C1621">
        <v>5.97</v>
      </c>
      <c r="D1621">
        <f t="shared" si="304"/>
        <v>-3.4487857370876672E-3</v>
      </c>
      <c r="E1621">
        <f t="shared" si="300"/>
        <v>-8.3403319162189508E-3</v>
      </c>
      <c r="F1621">
        <f t="shared" si="305"/>
        <v>-3.4428455063806318E-3</v>
      </c>
      <c r="G1621">
        <f t="shared" si="301"/>
        <v>-8.3056478405315604E-3</v>
      </c>
      <c r="H1621" t="str">
        <f t="shared" si="306"/>
        <v/>
      </c>
      <c r="I1621" t="str">
        <f t="shared" si="302"/>
        <v/>
      </c>
      <c r="J1621">
        <f t="shared" si="307"/>
        <v>-3.4487857370876672E-3</v>
      </c>
      <c r="K1621">
        <f t="shared" si="303"/>
        <v>-8.3403319162189508E-3</v>
      </c>
      <c r="L1621" t="str">
        <f t="shared" si="308"/>
        <v/>
      </c>
      <c r="M1621">
        <f t="shared" si="309"/>
        <v>-8.3403319162189508E-3</v>
      </c>
      <c r="N1621">
        <f>B1621/MAX(B$2:B1621)-1</f>
        <v>-0.39927723148233007</v>
      </c>
      <c r="O1621">
        <f>C1621/MAX(C$2:C1621)-1</f>
        <v>-0.42430086788813881</v>
      </c>
      <c r="P1621">
        <f t="shared" si="310"/>
        <v>-4.8796020501421511E-3</v>
      </c>
      <c r="Q1621">
        <f t="shared" si="311"/>
        <v>0.18003122649062783</v>
      </c>
    </row>
    <row r="1622" spans="1:17">
      <c r="A1622" s="1">
        <v>36133</v>
      </c>
      <c r="B1622">
        <v>906.55</v>
      </c>
      <c r="C1622">
        <v>5.91</v>
      </c>
      <c r="D1622">
        <f t="shared" si="304"/>
        <v>-1.209358371626925E-2</v>
      </c>
      <c r="E1622">
        <f t="shared" si="300"/>
        <v>-1.0101095986503821E-2</v>
      </c>
      <c r="F1622">
        <f t="shared" si="305"/>
        <v>-1.2020750234312039E-2</v>
      </c>
      <c r="G1622">
        <f t="shared" si="301"/>
        <v>-1.005025125628134E-2</v>
      </c>
      <c r="H1622" t="str">
        <f t="shared" si="306"/>
        <v/>
      </c>
      <c r="I1622" t="str">
        <f t="shared" si="302"/>
        <v/>
      </c>
      <c r="J1622">
        <f t="shared" si="307"/>
        <v>-1.209358371626925E-2</v>
      </c>
      <c r="K1622">
        <f t="shared" si="303"/>
        <v>-1.0101095986503821E-2</v>
      </c>
      <c r="L1622" t="str">
        <f t="shared" si="308"/>
        <v/>
      </c>
      <c r="M1622">
        <f t="shared" si="309"/>
        <v>-1.0101095986503821E-2</v>
      </c>
      <c r="N1622">
        <f>B1622/MAX(B$2:B1622)-1</f>
        <v>-0.40649836984274557</v>
      </c>
      <c r="O1622">
        <f>C1622/MAX(C$2:C1622)-1</f>
        <v>-0.43008678881388618</v>
      </c>
      <c r="P1622">
        <f t="shared" si="310"/>
        <v>1.9944740524642235E-3</v>
      </c>
      <c r="Q1622">
        <f t="shared" si="311"/>
        <v>0.18497464591224033</v>
      </c>
    </row>
    <row r="1623" spans="1:17">
      <c r="A1623" s="1">
        <v>36134</v>
      </c>
      <c r="B1623">
        <v>912.23</v>
      </c>
      <c r="C1623">
        <v>5.93</v>
      </c>
      <c r="D1623">
        <f t="shared" si="304"/>
        <v>6.2459653896652341E-3</v>
      </c>
      <c r="E1623">
        <f t="shared" si="300"/>
        <v>3.3783815916271906E-3</v>
      </c>
      <c r="F1623">
        <f t="shared" si="305"/>
        <v>6.2655121063373009E-3</v>
      </c>
      <c r="G1623">
        <f t="shared" si="301"/>
        <v>3.3840947546530664E-3</v>
      </c>
      <c r="H1623">
        <f t="shared" si="306"/>
        <v>6.2459653896652341E-3</v>
      </c>
      <c r="I1623">
        <f t="shared" si="302"/>
        <v>3.3783815916271906E-3</v>
      </c>
      <c r="J1623" t="str">
        <f t="shared" si="307"/>
        <v/>
      </c>
      <c r="K1623" t="str">
        <f t="shared" si="303"/>
        <v/>
      </c>
      <c r="L1623">
        <f t="shared" si="308"/>
        <v>3.3783815916271906E-3</v>
      </c>
      <c r="M1623" t="str">
        <f t="shared" si="309"/>
        <v/>
      </c>
      <c r="N1623">
        <f>B1623/MAX(B$2:B1623)-1</f>
        <v>-0.40277977819386435</v>
      </c>
      <c r="O1623">
        <f>C1623/MAX(C$2:C1623)-1</f>
        <v>-0.42815814850530376</v>
      </c>
      <c r="P1623">
        <f t="shared" si="310"/>
        <v>-2.8634762068440178E-3</v>
      </c>
      <c r="Q1623">
        <f t="shared" si="311"/>
        <v>0.18331940013148976</v>
      </c>
    </row>
    <row r="1624" spans="1:17">
      <c r="A1624" s="1">
        <v>36137</v>
      </c>
      <c r="B1624">
        <v>892</v>
      </c>
      <c r="C1624">
        <v>5.84</v>
      </c>
      <c r="D1624">
        <f t="shared" si="304"/>
        <v>-2.2426018681473526E-2</v>
      </c>
      <c r="E1624">
        <f t="shared" si="300"/>
        <v>-1.529341616949835E-2</v>
      </c>
      <c r="F1624">
        <f t="shared" si="305"/>
        <v>-2.217642480514781E-2</v>
      </c>
      <c r="G1624">
        <f t="shared" si="301"/>
        <v>-1.5177065767284947E-2</v>
      </c>
      <c r="H1624" t="str">
        <f t="shared" si="306"/>
        <v/>
      </c>
      <c r="I1624" t="str">
        <f t="shared" si="302"/>
        <v/>
      </c>
      <c r="J1624">
        <f t="shared" si="307"/>
        <v>-2.2426018681473526E-2</v>
      </c>
      <c r="K1624">
        <f t="shared" si="303"/>
        <v>-1.529341616949835E-2</v>
      </c>
      <c r="L1624" t="str">
        <f t="shared" si="308"/>
        <v/>
      </c>
      <c r="M1624">
        <f t="shared" si="309"/>
        <v>-1.529341616949835E-2</v>
      </c>
      <c r="N1624">
        <f>B1624/MAX(B$2:B1624)-1</f>
        <v>-0.41602398753486181</v>
      </c>
      <c r="O1624">
        <f>C1624/MAX(C$2:C1624)-1</f>
        <v>-0.4368370298939247</v>
      </c>
      <c r="P1624">
        <f t="shared" si="310"/>
        <v>7.1581001066252092E-3</v>
      </c>
      <c r="Q1624">
        <f t="shared" si="311"/>
        <v>0.19082659068654567</v>
      </c>
    </row>
    <row r="1625" spans="1:17">
      <c r="A1625" s="1">
        <v>36138</v>
      </c>
      <c r="B1625">
        <v>904.45</v>
      </c>
      <c r="C1625">
        <v>5.86</v>
      </c>
      <c r="D1625">
        <f t="shared" si="304"/>
        <v>1.386089156763458E-2</v>
      </c>
      <c r="E1625">
        <f t="shared" si="300"/>
        <v>3.4188067487856823E-3</v>
      </c>
      <c r="F1625">
        <f t="shared" si="305"/>
        <v>1.3957399103138979E-2</v>
      </c>
      <c r="G1625">
        <f t="shared" si="301"/>
        <v>3.4246575342467001E-3</v>
      </c>
      <c r="H1625">
        <f t="shared" si="306"/>
        <v>1.386089156763458E-2</v>
      </c>
      <c r="I1625">
        <f t="shared" si="302"/>
        <v>3.4188067487856823E-3</v>
      </c>
      <c r="J1625" t="str">
        <f t="shared" si="307"/>
        <v/>
      </c>
      <c r="K1625" t="str">
        <f t="shared" si="303"/>
        <v/>
      </c>
      <c r="L1625">
        <f t="shared" si="308"/>
        <v>3.4188067487856823E-3</v>
      </c>
      <c r="M1625" t="str">
        <f t="shared" si="309"/>
        <v/>
      </c>
      <c r="N1625">
        <f>B1625/MAX(B$2:B1625)-1</f>
        <v>-0.40787320126222615</v>
      </c>
      <c r="O1625">
        <f>C1625/MAX(C$2:C1625)-1</f>
        <v>-0.43490838958534228</v>
      </c>
      <c r="P1625">
        <f t="shared" si="310"/>
        <v>-1.038775551932325E-2</v>
      </c>
      <c r="Q1625">
        <f t="shared" si="311"/>
        <v>0.18914530733171586</v>
      </c>
    </row>
    <row r="1626" spans="1:17">
      <c r="A1626" s="1">
        <v>36139</v>
      </c>
      <c r="B1626">
        <v>904.96</v>
      </c>
      <c r="C1626">
        <v>5.88</v>
      </c>
      <c r="D1626">
        <f t="shared" si="304"/>
        <v>5.6371968045446151E-4</v>
      </c>
      <c r="E1626">
        <f t="shared" si="300"/>
        <v>3.4071583216141346E-3</v>
      </c>
      <c r="F1626">
        <f t="shared" si="305"/>
        <v>5.6387860025419734E-4</v>
      </c>
      <c r="G1626">
        <f t="shared" si="301"/>
        <v>3.4129692832762792E-3</v>
      </c>
      <c r="H1626">
        <f t="shared" si="306"/>
        <v>5.6371968045446151E-4</v>
      </c>
      <c r="I1626">
        <f t="shared" si="302"/>
        <v>3.4071583216141346E-3</v>
      </c>
      <c r="J1626" t="str">
        <f t="shared" si="307"/>
        <v/>
      </c>
      <c r="K1626" t="str">
        <f t="shared" si="303"/>
        <v/>
      </c>
      <c r="L1626">
        <f t="shared" si="308"/>
        <v>3.4071583216141346E-3</v>
      </c>
      <c r="M1626" t="str">
        <f t="shared" si="309"/>
        <v/>
      </c>
      <c r="N1626">
        <f>B1626/MAX(B$2:B1626)-1</f>
        <v>-0.40753931363178086</v>
      </c>
      <c r="O1626">
        <f>C1626/MAX(C$2:C1626)-1</f>
        <v>-0.43297974927675986</v>
      </c>
      <c r="P1626">
        <f t="shared" si="310"/>
        <v>2.8474850471393864E-3</v>
      </c>
      <c r="Q1626">
        <f t="shared" si="311"/>
        <v>0.18747146328376582</v>
      </c>
    </row>
    <row r="1627" spans="1:17">
      <c r="A1627" s="1">
        <v>36140</v>
      </c>
      <c r="B1627">
        <v>901.58</v>
      </c>
      <c r="C1627">
        <v>5.86</v>
      </c>
      <c r="D1627">
        <f t="shared" si="304"/>
        <v>-3.7419641347315987E-3</v>
      </c>
      <c r="E1627">
        <f t="shared" si="300"/>
        <v>-3.4071583216141975E-3</v>
      </c>
      <c r="F1627">
        <f t="shared" si="305"/>
        <v>-3.7349717114568692E-3</v>
      </c>
      <c r="G1627">
        <f t="shared" si="301"/>
        <v>-3.4013605442175798E-3</v>
      </c>
      <c r="H1627" t="str">
        <f t="shared" si="306"/>
        <v/>
      </c>
      <c r="I1627" t="str">
        <f t="shared" si="302"/>
        <v/>
      </c>
      <c r="J1627">
        <f t="shared" si="307"/>
        <v>-3.7419641347315987E-3</v>
      </c>
      <c r="K1627">
        <f t="shared" si="303"/>
        <v>-3.4071583216141975E-3</v>
      </c>
      <c r="L1627" t="str">
        <f t="shared" si="308"/>
        <v/>
      </c>
      <c r="M1627">
        <f t="shared" si="309"/>
        <v>-3.4071583216141975E-3</v>
      </c>
      <c r="N1627">
        <f>B1627/MAX(B$2:B1627)-1</f>
        <v>-0.40975213753551643</v>
      </c>
      <c r="O1627">
        <f>C1627/MAX(C$2:C1627)-1</f>
        <v>-0.43490838958534228</v>
      </c>
      <c r="P1627">
        <f t="shared" si="310"/>
        <v>3.3486186683928665E-4</v>
      </c>
      <c r="Q1627">
        <f t="shared" si="311"/>
        <v>0.18914530733171586</v>
      </c>
    </row>
    <row r="1628" spans="1:17">
      <c r="A1628" s="1">
        <v>36141</v>
      </c>
      <c r="B1628">
        <v>889.48</v>
      </c>
      <c r="C1628">
        <v>5.82</v>
      </c>
      <c r="D1628">
        <f t="shared" si="304"/>
        <v>-1.3511757382135713E-2</v>
      </c>
      <c r="E1628">
        <f t="shared" si="300"/>
        <v>-6.849341845574783E-3</v>
      </c>
      <c r="F1628">
        <f t="shared" si="305"/>
        <v>-1.3420883338139733E-2</v>
      </c>
      <c r="G1628">
        <f t="shared" si="301"/>
        <v>-6.8259385665528916E-3</v>
      </c>
      <c r="H1628" t="str">
        <f t="shared" si="306"/>
        <v/>
      </c>
      <c r="I1628" t="str">
        <f t="shared" si="302"/>
        <v/>
      </c>
      <c r="J1628">
        <f t="shared" si="307"/>
        <v>-1.3511757382135713E-2</v>
      </c>
      <c r="K1628">
        <f t="shared" si="303"/>
        <v>-6.849341845574783E-3</v>
      </c>
      <c r="L1628" t="str">
        <f t="shared" si="308"/>
        <v/>
      </c>
      <c r="M1628">
        <f t="shared" si="309"/>
        <v>-6.849341845574783E-3</v>
      </c>
      <c r="N1628">
        <f>B1628/MAX(B$2:B1628)-1</f>
        <v>-0.41767378523823862</v>
      </c>
      <c r="O1628">
        <f>C1628/MAX(C$2:C1628)-1</f>
        <v>-0.43876567020250712</v>
      </c>
      <c r="P1628">
        <f t="shared" si="310"/>
        <v>6.684658797462939E-3</v>
      </c>
      <c r="Q1628">
        <f t="shared" si="311"/>
        <v>0.19251531334825525</v>
      </c>
    </row>
    <row r="1629" spans="1:17">
      <c r="A1629" s="1">
        <v>36144</v>
      </c>
      <c r="B1629">
        <v>910.4</v>
      </c>
      <c r="C1629">
        <v>5.93</v>
      </c>
      <c r="D1629">
        <f t="shared" si="304"/>
        <v>2.3247041060835114E-2</v>
      </c>
      <c r="E1629">
        <f t="shared" si="300"/>
        <v>1.8723951266287564E-2</v>
      </c>
      <c r="F1629">
        <f t="shared" si="305"/>
        <v>2.3519359625848724E-2</v>
      </c>
      <c r="G1629">
        <f t="shared" si="301"/>
        <v>1.8900343642611617E-2</v>
      </c>
      <c r="H1629">
        <f t="shared" si="306"/>
        <v>2.3247041060835114E-2</v>
      </c>
      <c r="I1629">
        <f t="shared" si="302"/>
        <v>1.8723951266287564E-2</v>
      </c>
      <c r="J1629" t="str">
        <f t="shared" si="307"/>
        <v/>
      </c>
      <c r="K1629" t="str">
        <f t="shared" si="303"/>
        <v/>
      </c>
      <c r="L1629">
        <f t="shared" si="308"/>
        <v>1.8723951266287564E-2</v>
      </c>
      <c r="M1629" t="str">
        <f t="shared" si="309"/>
        <v/>
      </c>
      <c r="N1629">
        <f>B1629/MAX(B$2:B1629)-1</f>
        <v>-0.40397784557369754</v>
      </c>
      <c r="O1629">
        <f>C1629/MAX(C$2:C1629)-1</f>
        <v>-0.42815814850530376</v>
      </c>
      <c r="P1629">
        <f t="shared" si="310"/>
        <v>-4.5128760289649961E-3</v>
      </c>
      <c r="Q1629">
        <f t="shared" si="311"/>
        <v>0.18331940013148976</v>
      </c>
    </row>
    <row r="1630" spans="1:17">
      <c r="A1630" s="1">
        <v>36145</v>
      </c>
      <c r="B1630">
        <v>902.99</v>
      </c>
      <c r="C1630">
        <v>5.91</v>
      </c>
      <c r="D1630">
        <f t="shared" si="304"/>
        <v>-8.1725842135211314E-3</v>
      </c>
      <c r="E1630">
        <f t="shared" si="300"/>
        <v>-3.3783815916271949E-3</v>
      </c>
      <c r="F1630">
        <f t="shared" si="305"/>
        <v>-8.1392794376098365E-3</v>
      </c>
      <c r="G1630">
        <f t="shared" si="301"/>
        <v>-3.3726812816188279E-3</v>
      </c>
      <c r="H1630" t="str">
        <f t="shared" si="306"/>
        <v/>
      </c>
      <c r="I1630" t="str">
        <f t="shared" si="302"/>
        <v/>
      </c>
      <c r="J1630">
        <f t="shared" si="307"/>
        <v>-8.1725842135211314E-3</v>
      </c>
      <c r="K1630">
        <f t="shared" si="303"/>
        <v>-3.3783815916271949E-3</v>
      </c>
      <c r="L1630" t="str">
        <f t="shared" si="308"/>
        <v/>
      </c>
      <c r="M1630">
        <f t="shared" si="309"/>
        <v>-3.3783815916271949E-3</v>
      </c>
      <c r="N1630">
        <f>B1630/MAX(B$2:B1630)-1</f>
        <v>-0.40882903643957946</v>
      </c>
      <c r="O1630">
        <f>C1630/MAX(C$2:C1630)-1</f>
        <v>-0.43008678881388618</v>
      </c>
      <c r="P1630">
        <f t="shared" si="310"/>
        <v>4.8057131986114499E-3</v>
      </c>
      <c r="Q1630">
        <f t="shared" si="311"/>
        <v>0.18497464591224033</v>
      </c>
    </row>
    <row r="1631" spans="1:17">
      <c r="A1631" s="1">
        <v>36146</v>
      </c>
      <c r="B1631">
        <v>891.12</v>
      </c>
      <c r="C1631">
        <v>5.79</v>
      </c>
      <c r="D1631">
        <f t="shared" si="304"/>
        <v>-1.3232380621610956E-2</v>
      </c>
      <c r="E1631">
        <f t="shared" si="300"/>
        <v>-2.0513539833103018E-2</v>
      </c>
      <c r="F1631">
        <f t="shared" si="305"/>
        <v>-1.3145217555011635E-2</v>
      </c>
      <c r="G1631">
        <f t="shared" si="301"/>
        <v>-2.0304568527918843E-2</v>
      </c>
      <c r="H1631" t="str">
        <f t="shared" si="306"/>
        <v/>
      </c>
      <c r="I1631" t="str">
        <f t="shared" si="302"/>
        <v/>
      </c>
      <c r="J1631">
        <f t="shared" si="307"/>
        <v>-1.3232380621610956E-2</v>
      </c>
      <c r="K1631">
        <f t="shared" si="303"/>
        <v>-2.0513539833103018E-2</v>
      </c>
      <c r="L1631" t="str">
        <f t="shared" si="308"/>
        <v/>
      </c>
      <c r="M1631">
        <f t="shared" si="309"/>
        <v>-2.0513539833103018E-2</v>
      </c>
      <c r="N1631">
        <f>B1631/MAX(B$2:B1631)-1</f>
        <v>-0.41660010736778708</v>
      </c>
      <c r="O1631">
        <f>C1631/MAX(C$2:C1631)-1</f>
        <v>-0.44165863066538091</v>
      </c>
      <c r="P1631">
        <f t="shared" si="310"/>
        <v>-7.2547157902700388E-3</v>
      </c>
      <c r="Q1631">
        <f t="shared" si="311"/>
        <v>0.19506234604121936</v>
      </c>
    </row>
    <row r="1632" spans="1:17">
      <c r="A1632" s="1">
        <v>36147</v>
      </c>
      <c r="B1632">
        <v>884.25</v>
      </c>
      <c r="C1632">
        <v>5.79</v>
      </c>
      <c r="D1632">
        <f t="shared" si="304"/>
        <v>-7.7392704513442861E-3</v>
      </c>
      <c r="E1632">
        <f t="shared" si="300"/>
        <v>0</v>
      </c>
      <c r="F1632">
        <f t="shared" si="305"/>
        <v>-7.7093994074871608E-3</v>
      </c>
      <c r="G1632">
        <f t="shared" si="301"/>
        <v>0</v>
      </c>
      <c r="H1632" t="str">
        <f t="shared" si="306"/>
        <v/>
      </c>
      <c r="I1632" t="str">
        <f t="shared" si="302"/>
        <v/>
      </c>
      <c r="J1632">
        <f t="shared" si="307"/>
        <v>-7.7392704513442861E-3</v>
      </c>
      <c r="K1632" t="str">
        <f t="shared" si="303"/>
        <v/>
      </c>
      <c r="L1632" t="str">
        <f t="shared" si="308"/>
        <v/>
      </c>
      <c r="M1632">
        <f t="shared" si="309"/>
        <v>0</v>
      </c>
      <c r="N1632">
        <f>B1632/MAX(B$2:B1632)-1</f>
        <v>-0.421097770154374</v>
      </c>
      <c r="O1632">
        <f>C1632/MAX(C$2:C1632)-1</f>
        <v>-0.44165863066538091</v>
      </c>
      <c r="P1632">
        <f t="shared" si="310"/>
        <v>7.7692960135706812E-3</v>
      </c>
      <c r="Q1632">
        <f t="shared" si="311"/>
        <v>0.19506234604121936</v>
      </c>
    </row>
    <row r="1633" spans="1:17">
      <c r="A1633" s="1">
        <v>36148</v>
      </c>
      <c r="B1633">
        <v>895.76</v>
      </c>
      <c r="C1633">
        <v>5.84</v>
      </c>
      <c r="D1633">
        <f t="shared" si="304"/>
        <v>1.2932691866351568E-2</v>
      </c>
      <c r="E1633">
        <f t="shared" si="300"/>
        <v>8.5985052552317708E-3</v>
      </c>
      <c r="F1633">
        <f t="shared" si="305"/>
        <v>1.3016680802940384E-2</v>
      </c>
      <c r="G1633">
        <f t="shared" si="301"/>
        <v>8.6355785837650689E-3</v>
      </c>
      <c r="H1633">
        <f t="shared" si="306"/>
        <v>1.2932691866351568E-2</v>
      </c>
      <c r="I1633">
        <f t="shared" si="302"/>
        <v>8.5985052552317708E-3</v>
      </c>
      <c r="J1633" t="str">
        <f t="shared" si="307"/>
        <v/>
      </c>
      <c r="K1633" t="str">
        <f t="shared" si="303"/>
        <v/>
      </c>
      <c r="L1633">
        <f t="shared" si="308"/>
        <v>8.5985052552317708E-3</v>
      </c>
      <c r="M1633" t="str">
        <f t="shared" si="309"/>
        <v/>
      </c>
      <c r="N1633">
        <f>B1633/MAX(B$2:B1633)-1</f>
        <v>-0.41356238461236305</v>
      </c>
      <c r="O1633">
        <f>C1633/MAX(C$2:C1633)-1</f>
        <v>-0.4368370298939247</v>
      </c>
      <c r="P1633">
        <f t="shared" si="310"/>
        <v>-4.3248075793803631E-3</v>
      </c>
      <c r="Q1633">
        <f t="shared" si="311"/>
        <v>0.19082659068654567</v>
      </c>
    </row>
    <row r="1634" spans="1:17">
      <c r="A1634" s="1">
        <v>36151</v>
      </c>
      <c r="B1634">
        <v>897.38</v>
      </c>
      <c r="C1634">
        <v>5.85</v>
      </c>
      <c r="D1634">
        <f t="shared" si="304"/>
        <v>1.8068867358413542E-3</v>
      </c>
      <c r="E1634">
        <f t="shared" si="300"/>
        <v>1.7108644036293876E-3</v>
      </c>
      <c r="F1634">
        <f t="shared" si="305"/>
        <v>1.8085201393229777E-3</v>
      </c>
      <c r="G1634">
        <f t="shared" si="301"/>
        <v>1.712328767123239E-3</v>
      </c>
      <c r="H1634">
        <f t="shared" si="306"/>
        <v>1.8068867358413542E-3</v>
      </c>
      <c r="I1634">
        <f t="shared" si="302"/>
        <v>1.7108644036293876E-3</v>
      </c>
      <c r="J1634" t="str">
        <f t="shared" si="307"/>
        <v/>
      </c>
      <c r="K1634" t="str">
        <f t="shared" si="303"/>
        <v/>
      </c>
      <c r="L1634">
        <f t="shared" si="308"/>
        <v>1.7108644036293876E-3</v>
      </c>
      <c r="M1634" t="str">
        <f t="shared" si="309"/>
        <v/>
      </c>
      <c r="N1634">
        <f>B1634/MAX(B$2:B1634)-1</f>
        <v>-0.41250180037447792</v>
      </c>
      <c r="O1634">
        <f>C1634/MAX(C$2:C1634)-1</f>
        <v>-0.43587270973963355</v>
      </c>
      <c r="P1634">
        <f t="shared" si="310"/>
        <v>-9.6017722215346879E-5</v>
      </c>
      <c r="Q1634">
        <f t="shared" si="311"/>
        <v>0.18998501909577084</v>
      </c>
    </row>
    <row r="1635" spans="1:17">
      <c r="A1635" s="1">
        <v>36152</v>
      </c>
      <c r="B1635">
        <v>892.47</v>
      </c>
      <c r="C1635">
        <v>5.87</v>
      </c>
      <c r="D1635">
        <f t="shared" si="304"/>
        <v>-5.4865070443114597E-3</v>
      </c>
      <c r="E1635">
        <f t="shared" si="300"/>
        <v>3.4129725962399426E-3</v>
      </c>
      <c r="F1635">
        <f t="shared" si="305"/>
        <v>-5.4714836524103472E-3</v>
      </c>
      <c r="G1635">
        <f t="shared" si="301"/>
        <v>3.4188034188034067E-3</v>
      </c>
      <c r="H1635" t="str">
        <f t="shared" si="306"/>
        <v/>
      </c>
      <c r="I1635">
        <f t="shared" si="302"/>
        <v>3.4129725962399426E-3</v>
      </c>
      <c r="J1635">
        <f t="shared" si="307"/>
        <v>-5.4865070443114597E-3</v>
      </c>
      <c r="K1635" t="str">
        <f t="shared" si="303"/>
        <v/>
      </c>
      <c r="L1635" t="str">
        <f t="shared" si="308"/>
        <v/>
      </c>
      <c r="M1635">
        <f t="shared" si="309"/>
        <v>3.4129725962399426E-3</v>
      </c>
      <c r="N1635">
        <f>B1635/MAX(B$2:B1635)-1</f>
        <v>-0.41571628716954945</v>
      </c>
      <c r="O1635">
        <f>C1635/MAX(C$2:C1635)-1</f>
        <v>-0.43394406943105102</v>
      </c>
      <c r="P1635">
        <f t="shared" si="310"/>
        <v>8.9391977455441918E-3</v>
      </c>
      <c r="Q1635">
        <f t="shared" si="311"/>
        <v>0.18830745539438082</v>
      </c>
    </row>
    <row r="1636" spans="1:17">
      <c r="A1636" s="1">
        <v>36154</v>
      </c>
      <c r="B1636">
        <v>889.66</v>
      </c>
      <c r="C1636">
        <v>5.89</v>
      </c>
      <c r="D1636">
        <f t="shared" si="304"/>
        <v>-3.1535323783702515E-3</v>
      </c>
      <c r="E1636">
        <f t="shared" si="300"/>
        <v>3.4013638234902605E-3</v>
      </c>
      <c r="F1636">
        <f t="shared" si="305"/>
        <v>-3.1485652178785406E-3</v>
      </c>
      <c r="G1636">
        <f t="shared" si="301"/>
        <v>3.4071550255536653E-3</v>
      </c>
      <c r="H1636" t="str">
        <f t="shared" si="306"/>
        <v/>
      </c>
      <c r="I1636">
        <f t="shared" si="302"/>
        <v>3.4013638234902605E-3</v>
      </c>
      <c r="J1636">
        <f t="shared" si="307"/>
        <v>-3.1535323783702515E-3</v>
      </c>
      <c r="K1636" t="str">
        <f t="shared" si="303"/>
        <v/>
      </c>
      <c r="L1636" t="str">
        <f t="shared" si="308"/>
        <v/>
      </c>
      <c r="M1636">
        <f t="shared" si="309"/>
        <v>3.4013638234902605E-3</v>
      </c>
      <c r="N1636">
        <f>B1636/MAX(B$2:B1636)-1</f>
        <v>-0.41755594254514028</v>
      </c>
      <c r="O1636">
        <f>C1636/MAX(C$2:C1636)-1</f>
        <v>-0.4320154291224686</v>
      </c>
      <c r="P1636">
        <f t="shared" si="310"/>
        <v>6.5764265513297282E-3</v>
      </c>
      <c r="Q1636">
        <f t="shared" si="311"/>
        <v>0.18663733099987068</v>
      </c>
    </row>
    <row r="1637" spans="1:17">
      <c r="A1637" s="1">
        <v>36155</v>
      </c>
      <c r="B1637">
        <v>875.4</v>
      </c>
      <c r="C1637">
        <v>5.77</v>
      </c>
      <c r="D1637">
        <f t="shared" si="304"/>
        <v>-1.6158442508306343E-2</v>
      </c>
      <c r="E1637">
        <f t="shared" si="300"/>
        <v>-2.0583917143487115E-2</v>
      </c>
      <c r="F1637">
        <f t="shared" si="305"/>
        <v>-1.6028595193669504E-2</v>
      </c>
      <c r="G1637">
        <f t="shared" si="301"/>
        <v>-2.0373514431239359E-2</v>
      </c>
      <c r="H1637" t="str">
        <f t="shared" si="306"/>
        <v/>
      </c>
      <c r="I1637" t="str">
        <f t="shared" si="302"/>
        <v/>
      </c>
      <c r="J1637">
        <f t="shared" si="307"/>
        <v>-1.6158442508306343E-2</v>
      </c>
      <c r="K1637">
        <f t="shared" si="303"/>
        <v>-2.0583917143487115E-2</v>
      </c>
      <c r="L1637" t="str">
        <f t="shared" si="308"/>
        <v/>
      </c>
      <c r="M1637">
        <f t="shared" si="309"/>
        <v>-2.0583917143487115E-2</v>
      </c>
      <c r="N1637">
        <f>B1637/MAX(B$2:B1637)-1</f>
        <v>-0.42689170256504261</v>
      </c>
      <c r="O1637">
        <f>C1637/MAX(C$2:C1637)-1</f>
        <v>-0.44358727097396333</v>
      </c>
      <c r="P1637">
        <f t="shared" si="310"/>
        <v>-4.4156966516979423E-3</v>
      </c>
      <c r="Q1637">
        <f t="shared" si="311"/>
        <v>0.19676966697012838</v>
      </c>
    </row>
    <row r="1638" spans="1:17">
      <c r="A1638" s="1">
        <v>36158</v>
      </c>
      <c r="B1638">
        <v>879.39</v>
      </c>
      <c r="C1638">
        <v>5.86</v>
      </c>
      <c r="D1638">
        <f t="shared" si="304"/>
        <v>4.5475605356762386E-3</v>
      </c>
      <c r="E1638">
        <f t="shared" si="300"/>
        <v>1.5477523068913143E-2</v>
      </c>
      <c r="F1638">
        <f t="shared" si="305"/>
        <v>4.5579163810829382E-3</v>
      </c>
      <c r="G1638">
        <f t="shared" si="301"/>
        <v>1.5597920277296451E-2</v>
      </c>
      <c r="H1638">
        <f t="shared" si="306"/>
        <v>4.5475605356762386E-3</v>
      </c>
      <c r="I1638">
        <f t="shared" si="302"/>
        <v>1.5477523068913143E-2</v>
      </c>
      <c r="J1638" t="str">
        <f t="shared" si="307"/>
        <v/>
      </c>
      <c r="K1638" t="str">
        <f t="shared" si="303"/>
        <v/>
      </c>
      <c r="L1638">
        <f t="shared" si="308"/>
        <v>1.5477523068913143E-2</v>
      </c>
      <c r="M1638" t="str">
        <f t="shared" si="309"/>
        <v/>
      </c>
      <c r="N1638">
        <f>B1638/MAX(B$2:B1638)-1</f>
        <v>-0.42427952286802928</v>
      </c>
      <c r="O1638">
        <f>C1638/MAX(C$2:C1638)-1</f>
        <v>-0.43490838958534228</v>
      </c>
      <c r="P1638">
        <f t="shared" si="310"/>
        <v>1.0989912792669143E-2</v>
      </c>
      <c r="Q1638">
        <f t="shared" si="311"/>
        <v>0.18914530733171586</v>
      </c>
    </row>
    <row r="1639" spans="1:17">
      <c r="A1639" s="1">
        <v>36159</v>
      </c>
      <c r="B1639">
        <v>879.82</v>
      </c>
      <c r="C1639">
        <v>5.9</v>
      </c>
      <c r="D1639">
        <f t="shared" si="304"/>
        <v>4.8885580296108733E-4</v>
      </c>
      <c r="E1639">
        <f t="shared" si="300"/>
        <v>6.8027473227526203E-3</v>
      </c>
      <c r="F1639">
        <f t="shared" si="305"/>
        <v>4.8897531243263792E-4</v>
      </c>
      <c r="G1639">
        <f t="shared" si="301"/>
        <v>6.8259385665530026E-3</v>
      </c>
      <c r="H1639">
        <f t="shared" si="306"/>
        <v>4.8885580296108733E-4</v>
      </c>
      <c r="I1639">
        <f t="shared" si="302"/>
        <v>6.8027473227526203E-3</v>
      </c>
      <c r="J1639" t="str">
        <f t="shared" si="307"/>
        <v/>
      </c>
      <c r="K1639" t="str">
        <f t="shared" si="303"/>
        <v/>
      </c>
      <c r="L1639">
        <f t="shared" si="308"/>
        <v>6.8027473227526203E-3</v>
      </c>
      <c r="M1639" t="str">
        <f t="shared" si="309"/>
        <v/>
      </c>
      <c r="N1639">
        <f>B1639/MAX(B$2:B1639)-1</f>
        <v>-0.42399800976784985</v>
      </c>
      <c r="O1639">
        <f>C1639/MAX(C$2:C1639)-1</f>
        <v>-0.43105110896817733</v>
      </c>
      <c r="P1639">
        <f t="shared" si="310"/>
        <v>6.3338661499408033E-3</v>
      </c>
      <c r="Q1639">
        <f t="shared" si="311"/>
        <v>0.18580505854269549</v>
      </c>
    </row>
    <row r="1640" spans="1:17">
      <c r="A1640" s="1">
        <v>36161</v>
      </c>
      <c r="B1640">
        <v>909.03</v>
      </c>
      <c r="C1640">
        <v>5.99</v>
      </c>
      <c r="D1640">
        <f t="shared" si="304"/>
        <v>3.2660755837779686E-2</v>
      </c>
      <c r="E1640">
        <f t="shared" si="300"/>
        <v>1.5139061215684087E-2</v>
      </c>
      <c r="F1640">
        <f t="shared" si="305"/>
        <v>3.319997272169295E-2</v>
      </c>
      <c r="G1640">
        <f t="shared" si="301"/>
        <v>1.5254237288135464E-2</v>
      </c>
      <c r="H1640">
        <f t="shared" si="306"/>
        <v>3.2660755837779686E-2</v>
      </c>
      <c r="I1640">
        <f t="shared" si="302"/>
        <v>1.5139061215684087E-2</v>
      </c>
      <c r="J1640" t="str">
        <f t="shared" si="307"/>
        <v/>
      </c>
      <c r="K1640" t="str">
        <f t="shared" si="303"/>
        <v/>
      </c>
      <c r="L1640">
        <f t="shared" si="308"/>
        <v>1.5139061215684087E-2</v>
      </c>
      <c r="M1640" t="str">
        <f t="shared" si="309"/>
        <v/>
      </c>
      <c r="N1640">
        <f>B1640/MAX(B$2:B1640)-1</f>
        <v>-0.40487475940450157</v>
      </c>
      <c r="O1640">
        <f>C1640/MAX(C$2:C1640)-1</f>
        <v>-0.42237222757955639</v>
      </c>
      <c r="P1640">
        <f t="shared" si="310"/>
        <v>-1.7369082372586719E-2</v>
      </c>
      <c r="Q1640">
        <f t="shared" si="311"/>
        <v>0.17839829863051657</v>
      </c>
    </row>
    <row r="1641" spans="1:17">
      <c r="A1641" s="1">
        <v>36162</v>
      </c>
      <c r="B1641">
        <v>908.59</v>
      </c>
      <c r="C1641">
        <v>6.04</v>
      </c>
      <c r="D1641">
        <f t="shared" si="304"/>
        <v>-4.8414961168416563E-4</v>
      </c>
      <c r="E1641">
        <f t="shared" si="300"/>
        <v>8.3125998193655654E-3</v>
      </c>
      <c r="F1641">
        <f t="shared" si="305"/>
        <v>-4.8403243017280939E-4</v>
      </c>
      <c r="G1641">
        <f t="shared" si="301"/>
        <v>8.3472454090149917E-3</v>
      </c>
      <c r="H1641" t="str">
        <f t="shared" si="306"/>
        <v/>
      </c>
      <c r="I1641">
        <f t="shared" si="302"/>
        <v>8.3125998193655654E-3</v>
      </c>
      <c r="J1641">
        <f t="shared" si="307"/>
        <v>-4.8414961168416563E-4</v>
      </c>
      <c r="K1641" t="str">
        <f t="shared" si="303"/>
        <v/>
      </c>
      <c r="L1641" t="str">
        <f t="shared" si="308"/>
        <v/>
      </c>
      <c r="M1641">
        <f t="shared" si="309"/>
        <v>8.3125998193655654E-3</v>
      </c>
      <c r="N1641">
        <f>B1641/MAX(B$2:B1641)-1</f>
        <v>-0.40516281932096421</v>
      </c>
      <c r="O1641">
        <f>C1641/MAX(C$2:C1641)-1</f>
        <v>-0.41755062680810029</v>
      </c>
      <c r="P1641">
        <f t="shared" si="310"/>
        <v>8.8355545341207709E-3</v>
      </c>
      <c r="Q1641">
        <f t="shared" si="311"/>
        <v>0.17434852594783745</v>
      </c>
    </row>
    <row r="1642" spans="1:17">
      <c r="A1642" s="1">
        <v>36165</v>
      </c>
      <c r="B1642">
        <v>929.01</v>
      </c>
      <c r="C1642">
        <v>6.1</v>
      </c>
      <c r="D1642">
        <f t="shared" si="304"/>
        <v>2.2225555697024453E-2</v>
      </c>
      <c r="E1642">
        <f t="shared" si="300"/>
        <v>9.8847592325419249E-3</v>
      </c>
      <c r="F1642">
        <f t="shared" si="305"/>
        <v>2.2474383385245211E-2</v>
      </c>
      <c r="G1642">
        <f t="shared" si="301"/>
        <v>9.9337748344370258E-3</v>
      </c>
      <c r="H1642">
        <f t="shared" si="306"/>
        <v>2.2225555697024453E-2</v>
      </c>
      <c r="I1642">
        <f t="shared" si="302"/>
        <v>9.8847592325419249E-3</v>
      </c>
      <c r="J1642" t="str">
        <f t="shared" si="307"/>
        <v/>
      </c>
      <c r="K1642" t="str">
        <f t="shared" si="303"/>
        <v/>
      </c>
      <c r="L1642">
        <f t="shared" si="308"/>
        <v>9.8847592325419249E-3</v>
      </c>
      <c r="M1642" t="str">
        <f t="shared" si="309"/>
        <v/>
      </c>
      <c r="N1642">
        <f>B1642/MAX(B$2:B1642)-1</f>
        <v>-0.39179422047058521</v>
      </c>
      <c r="O1642">
        <f>C1642/MAX(C$2:C1642)-1</f>
        <v>-0.41176470588235292</v>
      </c>
      <c r="P1642">
        <f t="shared" si="310"/>
        <v>-1.2264961112559369E-2</v>
      </c>
      <c r="Q1642">
        <f t="shared" si="311"/>
        <v>0.16955017301038061</v>
      </c>
    </row>
    <row r="1643" spans="1:17">
      <c r="A1643" s="1">
        <v>36166</v>
      </c>
      <c r="B1643">
        <v>922.93</v>
      </c>
      <c r="C1643">
        <v>6.03</v>
      </c>
      <c r="D1643">
        <f t="shared" si="304"/>
        <v>-6.5661110449765194E-3</v>
      </c>
      <c r="E1643">
        <f t="shared" si="300"/>
        <v>-1.1541760440171345E-2</v>
      </c>
      <c r="F1643">
        <f t="shared" si="305"/>
        <v>-6.5446012421825905E-3</v>
      </c>
      <c r="G1643">
        <f t="shared" si="301"/>
        <v>-1.1475409836065431E-2</v>
      </c>
      <c r="H1643" t="str">
        <f t="shared" si="306"/>
        <v/>
      </c>
      <c r="I1643" t="str">
        <f t="shared" si="302"/>
        <v/>
      </c>
      <c r="J1643">
        <f t="shared" si="307"/>
        <v>-6.5661110449765194E-3</v>
      </c>
      <c r="K1643">
        <f t="shared" si="303"/>
        <v>-1.1541760440171345E-2</v>
      </c>
      <c r="L1643" t="str">
        <f t="shared" si="308"/>
        <v/>
      </c>
      <c r="M1643">
        <f t="shared" si="309"/>
        <v>-1.1541760440171345E-2</v>
      </c>
      <c r="N1643">
        <f>B1643/MAX(B$2:B1643)-1</f>
        <v>-0.39577468477079603</v>
      </c>
      <c r="O1643">
        <f>C1643/MAX(C$2:C1643)-1</f>
        <v>-0.41851494696239144</v>
      </c>
      <c r="P1643">
        <f t="shared" si="310"/>
        <v>-4.9632913566609593E-3</v>
      </c>
      <c r="Q1643">
        <f t="shared" si="311"/>
        <v>0.17515476083093331</v>
      </c>
    </row>
    <row r="1644" spans="1:17">
      <c r="A1644" s="1">
        <v>36167</v>
      </c>
      <c r="B1644">
        <v>909.93</v>
      </c>
      <c r="C1644">
        <v>5.94</v>
      </c>
      <c r="D1644">
        <f t="shared" si="304"/>
        <v>-1.4185718498334807E-2</v>
      </c>
      <c r="E1644">
        <f t="shared" si="300"/>
        <v>-1.5037877364540446E-2</v>
      </c>
      <c r="F1644">
        <f t="shared" si="305"/>
        <v>-1.4085575287399954E-2</v>
      </c>
      <c r="G1644">
        <f t="shared" si="301"/>
        <v>-1.492537313432829E-2</v>
      </c>
      <c r="H1644" t="str">
        <f t="shared" si="306"/>
        <v/>
      </c>
      <c r="I1644" t="str">
        <f t="shared" si="302"/>
        <v/>
      </c>
      <c r="J1644">
        <f t="shared" si="307"/>
        <v>-1.4185718498334807E-2</v>
      </c>
      <c r="K1644">
        <f t="shared" si="303"/>
        <v>-1.5037877364540446E-2</v>
      </c>
      <c r="L1644" t="str">
        <f t="shared" si="308"/>
        <v/>
      </c>
      <c r="M1644">
        <f t="shared" si="309"/>
        <v>-1.5037877364540446E-2</v>
      </c>
      <c r="N1644">
        <f>B1644/MAX(B$2:B1644)-1</f>
        <v>-0.40428554593900989</v>
      </c>
      <c r="O1644">
        <f>C1644/MAX(C$2:C1644)-1</f>
        <v>-0.42719382835101249</v>
      </c>
      <c r="P1644">
        <f t="shared" si="310"/>
        <v>-8.5179588195305467E-4</v>
      </c>
      <c r="Q1644">
        <f t="shared" si="311"/>
        <v>0.18249456698119432</v>
      </c>
    </row>
    <row r="1645" spans="1:17">
      <c r="A1645" s="1">
        <v>36168</v>
      </c>
      <c r="B1645">
        <v>927.57</v>
      </c>
      <c r="C1645">
        <v>6.01</v>
      </c>
      <c r="D1645">
        <f t="shared" si="304"/>
        <v>1.9200589856617153E-2</v>
      </c>
      <c r="E1645">
        <f t="shared" si="300"/>
        <v>1.1715615172562545E-2</v>
      </c>
      <c r="F1645">
        <f t="shared" si="305"/>
        <v>1.938610662358653E-2</v>
      </c>
      <c r="G1645">
        <f t="shared" si="301"/>
        <v>1.1784511784511675E-2</v>
      </c>
      <c r="H1645">
        <f t="shared" si="306"/>
        <v>1.9200589856617153E-2</v>
      </c>
      <c r="I1645">
        <f t="shared" si="302"/>
        <v>1.1715615172562545E-2</v>
      </c>
      <c r="J1645" t="str">
        <f t="shared" si="307"/>
        <v/>
      </c>
      <c r="K1645" t="str">
        <f t="shared" si="303"/>
        <v/>
      </c>
      <c r="L1645">
        <f t="shared" si="308"/>
        <v>1.1715615172562545E-2</v>
      </c>
      <c r="M1645" t="str">
        <f t="shared" si="309"/>
        <v/>
      </c>
      <c r="N1645">
        <f>B1645/MAX(B$2:B1645)-1</f>
        <v>-0.39273696201537189</v>
      </c>
      <c r="O1645">
        <f>C1645/MAX(C$2:C1645)-1</f>
        <v>-0.42044358727097397</v>
      </c>
      <c r="P1645">
        <f t="shared" si="310"/>
        <v>-7.457032021216059E-3</v>
      </c>
      <c r="Q1645">
        <f t="shared" si="311"/>
        <v>0.1767728100772851</v>
      </c>
    </row>
    <row r="1646" spans="1:17">
      <c r="A1646" s="1">
        <v>36169</v>
      </c>
      <c r="B1646">
        <v>927.57</v>
      </c>
      <c r="C1646">
        <v>6.03</v>
      </c>
      <c r="D1646">
        <f t="shared" si="304"/>
        <v>0</v>
      </c>
      <c r="E1646">
        <f t="shared" si="300"/>
        <v>3.3222621919778601E-3</v>
      </c>
      <c r="F1646">
        <f t="shared" si="305"/>
        <v>0</v>
      </c>
      <c r="G1646">
        <f t="shared" si="301"/>
        <v>3.3277870216306127E-3</v>
      </c>
      <c r="H1646" t="str">
        <f t="shared" si="306"/>
        <v/>
      </c>
      <c r="I1646">
        <f t="shared" si="302"/>
        <v>3.3222621919778601E-3</v>
      </c>
      <c r="J1646" t="str">
        <f t="shared" si="307"/>
        <v/>
      </c>
      <c r="K1646" t="str">
        <f t="shared" si="303"/>
        <v/>
      </c>
      <c r="L1646" t="str">
        <f t="shared" si="308"/>
        <v/>
      </c>
      <c r="M1646" t="str">
        <f t="shared" si="309"/>
        <v/>
      </c>
      <c r="N1646">
        <f>B1646/MAX(B$2:B1646)-1</f>
        <v>-0.39273696201537189</v>
      </c>
      <c r="O1646">
        <f>C1646/MAX(C$2:C1646)-1</f>
        <v>-0.41851494696239144</v>
      </c>
      <c r="P1646">
        <f t="shared" si="310"/>
        <v>3.3277870216306127E-3</v>
      </c>
      <c r="Q1646">
        <f t="shared" si="311"/>
        <v>0.17515476083093331</v>
      </c>
    </row>
    <row r="1647" spans="1:17">
      <c r="A1647" s="1">
        <v>36172</v>
      </c>
      <c r="B1647">
        <v>926.26</v>
      </c>
      <c r="C1647">
        <v>6.05</v>
      </c>
      <c r="D1647">
        <f t="shared" si="304"/>
        <v>-1.4132905585177648E-3</v>
      </c>
      <c r="E1647">
        <f t="shared" si="300"/>
        <v>3.3112613036560051E-3</v>
      </c>
      <c r="F1647">
        <f t="shared" si="305"/>
        <v>-1.4122923337323012E-3</v>
      </c>
      <c r="G1647">
        <f t="shared" si="301"/>
        <v>3.3167495854062867E-3</v>
      </c>
      <c r="H1647" t="str">
        <f t="shared" si="306"/>
        <v/>
      </c>
      <c r="I1647">
        <f t="shared" si="302"/>
        <v>3.3112613036560051E-3</v>
      </c>
      <c r="J1647">
        <f t="shared" si="307"/>
        <v>-1.4132905585177648E-3</v>
      </c>
      <c r="K1647" t="str">
        <f t="shared" si="303"/>
        <v/>
      </c>
      <c r="L1647" t="str">
        <f t="shared" si="308"/>
        <v/>
      </c>
      <c r="M1647">
        <f t="shared" si="309"/>
        <v>3.3112613036560051E-3</v>
      </c>
      <c r="N1647">
        <f>B1647/MAX(B$2:B1647)-1</f>
        <v>-0.39359459494847659</v>
      </c>
      <c r="O1647">
        <f>C1647/MAX(C$2:C1647)-1</f>
        <v>-0.41658630665380902</v>
      </c>
      <c r="P1647">
        <f t="shared" si="310"/>
        <v>4.7357301545305486E-3</v>
      </c>
      <c r="Q1647">
        <f t="shared" si="311"/>
        <v>0.17354415089146141</v>
      </c>
    </row>
    <row r="1648" spans="1:17">
      <c r="A1648" s="1">
        <v>36173</v>
      </c>
      <c r="B1648">
        <v>931.66</v>
      </c>
      <c r="C1648">
        <v>6.1</v>
      </c>
      <c r="D1648">
        <f t="shared" si="304"/>
        <v>5.8129684870851421E-3</v>
      </c>
      <c r="E1648">
        <f t="shared" si="300"/>
        <v>8.2304991365154435E-3</v>
      </c>
      <c r="F1648">
        <f t="shared" si="305"/>
        <v>5.8298965733163399E-3</v>
      </c>
      <c r="G1648">
        <f t="shared" si="301"/>
        <v>8.2644628099173278E-3</v>
      </c>
      <c r="H1648">
        <f t="shared" si="306"/>
        <v>5.8129684870851421E-3</v>
      </c>
      <c r="I1648">
        <f t="shared" si="302"/>
        <v>8.2304991365154435E-3</v>
      </c>
      <c r="J1648" t="str">
        <f t="shared" si="307"/>
        <v/>
      </c>
      <c r="K1648" t="str">
        <f t="shared" si="303"/>
        <v/>
      </c>
      <c r="L1648">
        <f t="shared" si="308"/>
        <v>8.2304991365154435E-3</v>
      </c>
      <c r="M1648" t="str">
        <f t="shared" si="309"/>
        <v/>
      </c>
      <c r="N1648">
        <f>B1648/MAX(B$2:B1648)-1</f>
        <v>-0.39005931415552619</v>
      </c>
      <c r="O1648">
        <f>C1648/MAX(C$2:C1648)-1</f>
        <v>-0.41176470588235292</v>
      </c>
      <c r="P1648">
        <f t="shared" si="310"/>
        <v>2.4204552329325502E-3</v>
      </c>
      <c r="Q1648">
        <f t="shared" si="311"/>
        <v>0.16955017301038061</v>
      </c>
    </row>
    <row r="1649" spans="1:17">
      <c r="A1649" s="1">
        <v>36174</v>
      </c>
      <c r="B1649">
        <v>918.22</v>
      </c>
      <c r="C1649">
        <v>6.06</v>
      </c>
      <c r="D1649">
        <f t="shared" si="304"/>
        <v>-1.4530927935626551E-2</v>
      </c>
      <c r="E1649">
        <f t="shared" si="300"/>
        <v>-6.578971098042511E-3</v>
      </c>
      <c r="F1649">
        <f t="shared" si="305"/>
        <v>-1.4425863512440129E-2</v>
      </c>
      <c r="G1649">
        <f t="shared" si="301"/>
        <v>-6.5573770491803574E-3</v>
      </c>
      <c r="H1649" t="str">
        <f t="shared" si="306"/>
        <v/>
      </c>
      <c r="I1649" t="str">
        <f t="shared" si="302"/>
        <v/>
      </c>
      <c r="J1649">
        <f t="shared" si="307"/>
        <v>-1.4530927935626551E-2</v>
      </c>
      <c r="K1649">
        <f t="shared" si="303"/>
        <v>-6.578971098042511E-3</v>
      </c>
      <c r="L1649" t="str">
        <f t="shared" si="308"/>
        <v/>
      </c>
      <c r="M1649">
        <f t="shared" si="309"/>
        <v>-6.578971098042511E-3</v>
      </c>
      <c r="N1649">
        <f>B1649/MAX(B$2:B1649)-1</f>
        <v>-0.3988582352402027</v>
      </c>
      <c r="O1649">
        <f>C1649/MAX(C$2:C1649)-1</f>
        <v>-0.41562198649951787</v>
      </c>
      <c r="P1649">
        <f t="shared" si="310"/>
        <v>7.9836576183927033E-3</v>
      </c>
      <c r="Q1649">
        <f t="shared" si="311"/>
        <v>0.17274163566180542</v>
      </c>
    </row>
    <row r="1650" spans="1:17">
      <c r="A1650" s="1">
        <v>36175</v>
      </c>
      <c r="B1650">
        <v>914.6</v>
      </c>
      <c r="C1650">
        <v>6.04</v>
      </c>
      <c r="D1650">
        <f t="shared" si="304"/>
        <v>-3.9502021008441203E-3</v>
      </c>
      <c r="E1650">
        <f t="shared" si="300"/>
        <v>-3.3057881344994329E-3</v>
      </c>
      <c r="F1650">
        <f t="shared" si="305"/>
        <v>-3.9424103156106005E-3</v>
      </c>
      <c r="G1650">
        <f t="shared" si="301"/>
        <v>-3.3003300330032292E-3</v>
      </c>
      <c r="H1650" t="str">
        <f t="shared" si="306"/>
        <v/>
      </c>
      <c r="I1650" t="str">
        <f t="shared" si="302"/>
        <v/>
      </c>
      <c r="J1650">
        <f t="shared" si="307"/>
        <v>-3.9502021008441203E-3</v>
      </c>
      <c r="K1650">
        <f t="shared" si="303"/>
        <v>-3.3057881344994329E-3</v>
      </c>
      <c r="L1650" t="str">
        <f t="shared" si="308"/>
        <v/>
      </c>
      <c r="M1650">
        <f t="shared" si="309"/>
        <v>-3.3057881344994329E-3</v>
      </c>
      <c r="N1650">
        <f>B1650/MAX(B$2:B1650)-1</f>
        <v>-0.40122818273473615</v>
      </c>
      <c r="O1650">
        <f>C1650/MAX(C$2:C1650)-1</f>
        <v>-0.41755062680810029</v>
      </c>
      <c r="P1650">
        <f t="shared" si="310"/>
        <v>6.4462164563283686E-4</v>
      </c>
      <c r="Q1650">
        <f t="shared" si="311"/>
        <v>0.17434852594783745</v>
      </c>
    </row>
    <row r="1651" spans="1:17">
      <c r="A1651" s="1">
        <v>36176</v>
      </c>
      <c r="B1651">
        <v>901.78</v>
      </c>
      <c r="C1651">
        <v>5.98</v>
      </c>
      <c r="D1651">
        <f t="shared" si="304"/>
        <v>-1.4116223349392871E-2</v>
      </c>
      <c r="E1651">
        <f t="shared" si="300"/>
        <v>-9.9834439841831497E-3</v>
      </c>
      <c r="F1651">
        <f t="shared" si="305"/>
        <v>-1.4017056636781211E-2</v>
      </c>
      <c r="G1651">
        <f t="shared" si="301"/>
        <v>-9.9337748344370258E-3</v>
      </c>
      <c r="H1651" t="str">
        <f t="shared" si="306"/>
        <v/>
      </c>
      <c r="I1651" t="str">
        <f t="shared" si="302"/>
        <v/>
      </c>
      <c r="J1651">
        <f t="shared" si="307"/>
        <v>-1.4116223349392871E-2</v>
      </c>
      <c r="K1651">
        <f t="shared" si="303"/>
        <v>-9.9834439841831497E-3</v>
      </c>
      <c r="L1651" t="str">
        <f t="shared" si="308"/>
        <v/>
      </c>
      <c r="M1651">
        <f t="shared" si="309"/>
        <v>-9.9834439841831497E-3</v>
      </c>
      <c r="N1651">
        <f>B1651/MAX(B$2:B1651)-1</f>
        <v>-0.40962120120985168</v>
      </c>
      <c r="O1651">
        <f>C1651/MAX(C$2:C1651)-1</f>
        <v>-0.42333654773384755</v>
      </c>
      <c r="P1651">
        <f t="shared" si="310"/>
        <v>4.1413310745681553E-3</v>
      </c>
      <c r="Q1651">
        <f t="shared" si="311"/>
        <v>0.17921383264721219</v>
      </c>
    </row>
    <row r="1652" spans="1:17">
      <c r="A1652" s="1">
        <v>36180</v>
      </c>
      <c r="B1652">
        <v>887.62</v>
      </c>
      <c r="C1652">
        <v>5.88</v>
      </c>
      <c r="D1652">
        <f t="shared" si="304"/>
        <v>-1.5826864397605028E-2</v>
      </c>
      <c r="E1652">
        <f t="shared" si="300"/>
        <v>-1.6863806052004916E-2</v>
      </c>
      <c r="F1652">
        <f t="shared" si="305"/>
        <v>-1.570227771740329E-2</v>
      </c>
      <c r="G1652">
        <f t="shared" si="301"/>
        <v>-1.6722408026755953E-2</v>
      </c>
      <c r="H1652" t="str">
        <f t="shared" si="306"/>
        <v/>
      </c>
      <c r="I1652" t="str">
        <f t="shared" si="302"/>
        <v/>
      </c>
      <c r="J1652">
        <f t="shared" si="307"/>
        <v>-1.5826864397605028E-2</v>
      </c>
      <c r="K1652">
        <f t="shared" si="303"/>
        <v>-1.6863806052004916E-2</v>
      </c>
      <c r="L1652" t="str">
        <f t="shared" si="308"/>
        <v/>
      </c>
      <c r="M1652">
        <f t="shared" si="309"/>
        <v>-1.6863806052004916E-2</v>
      </c>
      <c r="N1652">
        <f>B1652/MAX(B$2:B1652)-1</f>
        <v>-0.41889149306692153</v>
      </c>
      <c r="O1652">
        <f>C1652/MAX(C$2:C1652)-1</f>
        <v>-0.43297974927675986</v>
      </c>
      <c r="P1652">
        <f t="shared" si="310"/>
        <v>-1.0364042161826736E-3</v>
      </c>
      <c r="Q1652">
        <f t="shared" si="311"/>
        <v>0.18747146328376582</v>
      </c>
    </row>
    <row r="1653" spans="1:17">
      <c r="A1653" s="1">
        <v>36181</v>
      </c>
      <c r="B1653">
        <v>878.36</v>
      </c>
      <c r="C1653">
        <v>5.81</v>
      </c>
      <c r="D1653">
        <f t="shared" si="304"/>
        <v>-1.0487191099166182E-2</v>
      </c>
      <c r="E1653">
        <f t="shared" si="300"/>
        <v>-1.1976191046715762E-2</v>
      </c>
      <c r="F1653">
        <f t="shared" si="305"/>
        <v>-1.0432392239922428E-2</v>
      </c>
      <c r="G1653">
        <f t="shared" si="301"/>
        <v>-1.1904761904761973E-2</v>
      </c>
      <c r="H1653" t="str">
        <f t="shared" si="306"/>
        <v/>
      </c>
      <c r="I1653" t="str">
        <f t="shared" si="302"/>
        <v/>
      </c>
      <c r="J1653">
        <f t="shared" si="307"/>
        <v>-1.0487191099166182E-2</v>
      </c>
      <c r="K1653">
        <f t="shared" si="303"/>
        <v>-1.1976191046715762E-2</v>
      </c>
      <c r="L1653" t="str">
        <f t="shared" si="308"/>
        <v/>
      </c>
      <c r="M1653">
        <f t="shared" si="309"/>
        <v>-1.1976191046715762E-2</v>
      </c>
      <c r="N1653">
        <f>B1653/MAX(B$2:B1653)-1</f>
        <v>-0.42495384494520316</v>
      </c>
      <c r="O1653">
        <f>C1653/MAX(C$2:C1653)-1</f>
        <v>-0.43972999035679849</v>
      </c>
      <c r="P1653">
        <f t="shared" si="310"/>
        <v>-1.4878919371383859E-3</v>
      </c>
      <c r="Q1653">
        <f t="shared" si="311"/>
        <v>0.19336246441919011</v>
      </c>
    </row>
    <row r="1654" spans="1:17">
      <c r="A1654" s="1">
        <v>36182</v>
      </c>
      <c r="B1654">
        <v>887.34</v>
      </c>
      <c r="C1654">
        <v>5.84</v>
      </c>
      <c r="D1654">
        <f t="shared" si="304"/>
        <v>1.0171691028941958E-2</v>
      </c>
      <c r="E1654">
        <f t="shared" si="300"/>
        <v>5.1502259763158611E-3</v>
      </c>
      <c r="F1654">
        <f t="shared" si="305"/>
        <v>1.0223598524522926E-2</v>
      </c>
      <c r="G1654">
        <f t="shared" si="301"/>
        <v>5.1635111876076056E-3</v>
      </c>
      <c r="H1654">
        <f t="shared" si="306"/>
        <v>1.0171691028941958E-2</v>
      </c>
      <c r="I1654">
        <f t="shared" si="302"/>
        <v>5.1502259763158611E-3</v>
      </c>
      <c r="J1654" t="str">
        <f t="shared" si="307"/>
        <v/>
      </c>
      <c r="K1654" t="str">
        <f t="shared" si="303"/>
        <v/>
      </c>
      <c r="L1654">
        <f t="shared" si="308"/>
        <v>5.1502259763158611E-3</v>
      </c>
      <c r="M1654" t="str">
        <f t="shared" si="309"/>
        <v/>
      </c>
      <c r="N1654">
        <f>B1654/MAX(B$2:B1654)-1</f>
        <v>-0.41907480392285235</v>
      </c>
      <c r="O1654">
        <f>C1654/MAX(C$2:C1654)-1</f>
        <v>-0.4368370298939247</v>
      </c>
      <c r="P1654">
        <f t="shared" si="310"/>
        <v>-5.0088785733235497E-3</v>
      </c>
      <c r="Q1654">
        <f t="shared" si="311"/>
        <v>0.19082659068654567</v>
      </c>
    </row>
    <row r="1655" spans="1:17">
      <c r="A1655" s="1">
        <v>36183</v>
      </c>
      <c r="B1655">
        <v>861.4</v>
      </c>
      <c r="C1655">
        <v>5.8</v>
      </c>
      <c r="D1655">
        <f t="shared" si="304"/>
        <v>-2.9669250786722584E-2</v>
      </c>
      <c r="E1655">
        <f t="shared" si="300"/>
        <v>-6.8728792877620643E-3</v>
      </c>
      <c r="F1655">
        <f t="shared" si="305"/>
        <v>-2.9233439267924433E-2</v>
      </c>
      <c r="G1655">
        <f t="shared" si="301"/>
        <v>-6.8493150684931781E-3</v>
      </c>
      <c r="H1655" t="str">
        <f t="shared" si="306"/>
        <v/>
      </c>
      <c r="I1655" t="str">
        <f t="shared" si="302"/>
        <v/>
      </c>
      <c r="J1655">
        <f t="shared" si="307"/>
        <v>-2.9669250786722584E-2</v>
      </c>
      <c r="K1655">
        <f t="shared" si="303"/>
        <v>-6.8728792877620643E-3</v>
      </c>
      <c r="L1655" t="str">
        <f t="shared" si="308"/>
        <v/>
      </c>
      <c r="M1655">
        <f t="shared" si="309"/>
        <v>-6.8728792877620643E-3</v>
      </c>
      <c r="N1655">
        <f>B1655/MAX(B$2:B1655)-1</f>
        <v>-0.43605724536158064</v>
      </c>
      <c r="O1655">
        <f>C1655/MAX(C$2:C1655)-1</f>
        <v>-0.44069431051108965</v>
      </c>
      <c r="P1655">
        <f t="shared" si="310"/>
        <v>2.3058194528817522E-2</v>
      </c>
      <c r="Q1655">
        <f t="shared" si="311"/>
        <v>0.19421147531684471</v>
      </c>
    </row>
    <row r="1656" spans="1:17">
      <c r="A1656" s="1">
        <v>36186</v>
      </c>
      <c r="B1656">
        <v>847.48</v>
      </c>
      <c r="C1656">
        <v>5.65</v>
      </c>
      <c r="D1656">
        <f t="shared" si="304"/>
        <v>-1.629173246392036E-2</v>
      </c>
      <c r="E1656">
        <f t="shared" si="300"/>
        <v>-2.6202372394023961E-2</v>
      </c>
      <c r="F1656">
        <f t="shared" si="305"/>
        <v>-1.615973995820752E-2</v>
      </c>
      <c r="G1656">
        <f t="shared" si="301"/>
        <v>-2.5862068965517127E-2</v>
      </c>
      <c r="H1656" t="str">
        <f t="shared" si="306"/>
        <v/>
      </c>
      <c r="I1656" t="str">
        <f t="shared" si="302"/>
        <v/>
      </c>
      <c r="J1656">
        <f t="shared" si="307"/>
        <v>-1.629173246392036E-2</v>
      </c>
      <c r="K1656">
        <f t="shared" si="303"/>
        <v>-2.6202372394023961E-2</v>
      </c>
      <c r="L1656" t="str">
        <f t="shared" si="308"/>
        <v/>
      </c>
      <c r="M1656">
        <f t="shared" si="309"/>
        <v>-2.6202372394023961E-2</v>
      </c>
      <c r="N1656">
        <f>B1656/MAX(B$2:B1656)-1</f>
        <v>-0.44517041362785281</v>
      </c>
      <c r="O1656">
        <f>C1656/MAX(C$2:C1656)-1</f>
        <v>-0.45515911282545796</v>
      </c>
      <c r="P1656">
        <f t="shared" si="310"/>
        <v>-9.8616913754855373E-3</v>
      </c>
      <c r="Q1656">
        <f t="shared" si="311"/>
        <v>0.20716981798805797</v>
      </c>
    </row>
    <row r="1657" spans="1:17">
      <c r="A1657" s="1">
        <v>36187</v>
      </c>
      <c r="B1657">
        <v>858.54</v>
      </c>
      <c r="C1657">
        <v>5.64</v>
      </c>
      <c r="D1657">
        <f t="shared" si="304"/>
        <v>1.2966031990608726E-2</v>
      </c>
      <c r="E1657">
        <f t="shared" si="300"/>
        <v>-1.7714796483821156E-3</v>
      </c>
      <c r="F1657">
        <f t="shared" si="305"/>
        <v>1.3050455467975564E-2</v>
      </c>
      <c r="G1657">
        <f t="shared" si="301"/>
        <v>-1.7699115044248481E-3</v>
      </c>
      <c r="H1657">
        <f t="shared" si="306"/>
        <v>1.2966031990608726E-2</v>
      </c>
      <c r="I1657" t="str">
        <f t="shared" si="302"/>
        <v/>
      </c>
      <c r="J1657" t="str">
        <f t="shared" si="307"/>
        <v/>
      </c>
      <c r="K1657">
        <f t="shared" si="303"/>
        <v>-1.7714796483821156E-3</v>
      </c>
      <c r="L1657">
        <f t="shared" si="308"/>
        <v>-1.7714796483821156E-3</v>
      </c>
      <c r="M1657" t="str">
        <f t="shared" si="309"/>
        <v/>
      </c>
      <c r="N1657">
        <f>B1657/MAX(B$2:B1657)-1</f>
        <v>-0.43792963481858771</v>
      </c>
      <c r="O1657">
        <f>C1657/MAX(C$2:C1657)-1</f>
        <v>-0.45612343297974922</v>
      </c>
      <c r="P1657">
        <f t="shared" si="310"/>
        <v>-1.4629446038355698E-2</v>
      </c>
      <c r="Q1657">
        <f t="shared" si="311"/>
        <v>0.20804858611323179</v>
      </c>
    </row>
    <row r="1658" spans="1:17">
      <c r="A1658" s="1">
        <v>36188</v>
      </c>
      <c r="B1658">
        <v>864.36</v>
      </c>
      <c r="C1658">
        <v>5.65</v>
      </c>
      <c r="D1658">
        <f t="shared" si="304"/>
        <v>6.756076542573354E-3</v>
      </c>
      <c r="E1658">
        <f t="shared" si="300"/>
        <v>1.7714796483822427E-3</v>
      </c>
      <c r="F1658">
        <f t="shared" si="305"/>
        <v>6.7789503109931815E-3</v>
      </c>
      <c r="G1658">
        <f t="shared" si="301"/>
        <v>1.7730496453902678E-3</v>
      </c>
      <c r="H1658">
        <f t="shared" si="306"/>
        <v>6.756076542573354E-3</v>
      </c>
      <c r="I1658">
        <f t="shared" si="302"/>
        <v>1.7714796483822427E-3</v>
      </c>
      <c r="J1658" t="str">
        <f t="shared" si="307"/>
        <v/>
      </c>
      <c r="K1658" t="str">
        <f t="shared" si="303"/>
        <v/>
      </c>
      <c r="L1658">
        <f t="shared" si="308"/>
        <v>1.7714796483822427E-3</v>
      </c>
      <c r="M1658" t="str">
        <f t="shared" si="309"/>
        <v/>
      </c>
      <c r="N1658">
        <f>B1658/MAX(B$2:B1658)-1</f>
        <v>-0.43411938774174119</v>
      </c>
      <c r="O1658">
        <f>C1658/MAX(C$2:C1658)-1</f>
        <v>-0.45515911282545796</v>
      </c>
      <c r="P1658">
        <f t="shared" si="310"/>
        <v>-4.9721944067827595E-3</v>
      </c>
      <c r="Q1658">
        <f t="shared" si="311"/>
        <v>0.20716981798805797</v>
      </c>
    </row>
    <row r="1659" spans="1:17">
      <c r="A1659" s="1">
        <v>36189</v>
      </c>
      <c r="B1659">
        <v>844.61</v>
      </c>
      <c r="C1659">
        <v>5.68</v>
      </c>
      <c r="D1659">
        <f t="shared" si="304"/>
        <v>-2.3114366335295476E-2</v>
      </c>
      <c r="E1659">
        <f t="shared" si="300"/>
        <v>5.2956875747102823E-3</v>
      </c>
      <c r="F1659">
        <f t="shared" si="305"/>
        <v>-2.2849275764727617E-2</v>
      </c>
      <c r="G1659">
        <f t="shared" si="301"/>
        <v>5.3097345132742113E-3</v>
      </c>
      <c r="H1659" t="str">
        <f t="shared" si="306"/>
        <v/>
      </c>
      <c r="I1659">
        <f t="shared" si="302"/>
        <v>5.2956875747102823E-3</v>
      </c>
      <c r="J1659">
        <f t="shared" si="307"/>
        <v>-2.3114366335295476E-2</v>
      </c>
      <c r="K1659" t="str">
        <f t="shared" si="303"/>
        <v/>
      </c>
      <c r="L1659" t="str">
        <f t="shared" si="308"/>
        <v/>
      </c>
      <c r="M1659">
        <f t="shared" si="309"/>
        <v>5.2956875747102823E-3</v>
      </c>
      <c r="N1659">
        <f>B1659/MAX(B$2:B1659)-1</f>
        <v>-0.44704934990114309</v>
      </c>
      <c r="O1659">
        <f>C1659/MAX(C$2:C1659)-1</f>
        <v>-0.45226615236258438</v>
      </c>
      <c r="P1659">
        <f t="shared" si="310"/>
        <v>2.881746856406342E-2</v>
      </c>
      <c r="Q1659">
        <f t="shared" si="311"/>
        <v>0.20454467257285638</v>
      </c>
    </row>
    <row r="1660" spans="1:17">
      <c r="A1660" s="1">
        <v>36190</v>
      </c>
      <c r="B1660">
        <v>855.7</v>
      </c>
      <c r="C1660">
        <v>5.71</v>
      </c>
      <c r="D1660">
        <f t="shared" si="304"/>
        <v>1.3044865070032814E-2</v>
      </c>
      <c r="E1660">
        <f t="shared" si="300"/>
        <v>5.2677909348588046E-3</v>
      </c>
      <c r="F1660">
        <f t="shared" si="305"/>
        <v>1.313032050295404E-2</v>
      </c>
      <c r="G1660">
        <f t="shared" si="301"/>
        <v>5.2816901408450079E-3</v>
      </c>
      <c r="H1660">
        <f t="shared" si="306"/>
        <v>1.3044865070032814E-2</v>
      </c>
      <c r="I1660">
        <f t="shared" si="302"/>
        <v>5.2677909348588046E-3</v>
      </c>
      <c r="J1660" t="str">
        <f t="shared" si="307"/>
        <v/>
      </c>
      <c r="K1660" t="str">
        <f t="shared" si="303"/>
        <v/>
      </c>
      <c r="L1660">
        <f t="shared" si="308"/>
        <v>5.2677909348588046E-3</v>
      </c>
      <c r="M1660" t="str">
        <f t="shared" si="309"/>
        <v/>
      </c>
      <c r="N1660">
        <f>B1660/MAX(B$2:B1660)-1</f>
        <v>-0.43978893064302826</v>
      </c>
      <c r="O1660">
        <f>C1660/MAX(C$2:C1660)-1</f>
        <v>-0.4493731918997107</v>
      </c>
      <c r="P1660">
        <f t="shared" si="310"/>
        <v>-7.7469109385777113E-3</v>
      </c>
      <c r="Q1660">
        <f t="shared" si="311"/>
        <v>0.20193626559813421</v>
      </c>
    </row>
    <row r="1661" spans="1:17">
      <c r="A1661" s="1">
        <v>36193</v>
      </c>
      <c r="B1661">
        <v>860.32</v>
      </c>
      <c r="C1661">
        <v>5.79</v>
      </c>
      <c r="D1661">
        <f t="shared" si="304"/>
        <v>5.3845656373587665E-3</v>
      </c>
      <c r="E1661">
        <f t="shared" si="300"/>
        <v>1.3913267916985082E-2</v>
      </c>
      <c r="F1661">
        <f t="shared" si="305"/>
        <v>5.3990884655836791E-3</v>
      </c>
      <c r="G1661">
        <f t="shared" si="301"/>
        <v>1.4010507880910739E-2</v>
      </c>
      <c r="H1661">
        <f t="shared" si="306"/>
        <v>5.3845656373587665E-3</v>
      </c>
      <c r="I1661">
        <f t="shared" si="302"/>
        <v>1.3913267916985082E-2</v>
      </c>
      <c r="J1661" t="str">
        <f t="shared" si="307"/>
        <v/>
      </c>
      <c r="K1661" t="str">
        <f t="shared" si="303"/>
        <v/>
      </c>
      <c r="L1661">
        <f t="shared" si="308"/>
        <v>1.3913267916985082E-2</v>
      </c>
      <c r="M1661" t="str">
        <f t="shared" si="309"/>
        <v/>
      </c>
      <c r="N1661">
        <f>B1661/MAX(B$2:B1661)-1</f>
        <v>-0.43676430152017076</v>
      </c>
      <c r="O1661">
        <f>C1661/MAX(C$2:C1661)-1</f>
        <v>-0.44165863066538091</v>
      </c>
      <c r="P1661">
        <f t="shared" si="310"/>
        <v>8.5651752762871958E-3</v>
      </c>
      <c r="Q1661">
        <f t="shared" si="311"/>
        <v>0.19506234604121936</v>
      </c>
    </row>
    <row r="1662" spans="1:17">
      <c r="A1662" s="1">
        <v>36194</v>
      </c>
      <c r="B1662">
        <v>848.2</v>
      </c>
      <c r="C1662">
        <v>5.72</v>
      </c>
      <c r="D1662">
        <f t="shared" si="304"/>
        <v>-1.4187956020877635E-2</v>
      </c>
      <c r="E1662">
        <f t="shared" si="300"/>
        <v>-1.216348619319735E-2</v>
      </c>
      <c r="F1662">
        <f t="shared" si="305"/>
        <v>-1.4087781290682555E-2</v>
      </c>
      <c r="G1662">
        <f t="shared" si="301"/>
        <v>-1.2089810017271163E-2</v>
      </c>
      <c r="H1662" t="str">
        <f t="shared" si="306"/>
        <v/>
      </c>
      <c r="I1662" t="str">
        <f t="shared" si="302"/>
        <v/>
      </c>
      <c r="J1662">
        <f t="shared" si="307"/>
        <v>-1.4187956020877635E-2</v>
      </c>
      <c r="K1662">
        <f t="shared" si="303"/>
        <v>-1.216348619319735E-2</v>
      </c>
      <c r="L1662" t="str">
        <f t="shared" si="308"/>
        <v/>
      </c>
      <c r="M1662">
        <f t="shared" si="309"/>
        <v>-1.216348619319735E-2</v>
      </c>
      <c r="N1662">
        <f>B1662/MAX(B$2:B1662)-1</f>
        <v>-0.44469904285545936</v>
      </c>
      <c r="O1662">
        <f>C1662/MAX(C$2:C1662)-1</f>
        <v>-0.44840887174541944</v>
      </c>
      <c r="P1662">
        <f t="shared" si="310"/>
        <v>2.0265204502962764E-3</v>
      </c>
      <c r="Q1662">
        <f t="shared" si="311"/>
        <v>0.20107051626000003</v>
      </c>
    </row>
    <row r="1663" spans="1:17">
      <c r="A1663" s="1">
        <v>36195</v>
      </c>
      <c r="B1663">
        <v>843.59</v>
      </c>
      <c r="C1663">
        <v>5.78</v>
      </c>
      <c r="D1663">
        <f t="shared" si="304"/>
        <v>-5.4498624653519573E-3</v>
      </c>
      <c r="E1663">
        <f t="shared" si="300"/>
        <v>1.0434877292579714E-2</v>
      </c>
      <c r="F1663">
        <f t="shared" si="305"/>
        <v>-5.4350389059184545E-3</v>
      </c>
      <c r="G1663">
        <f t="shared" si="301"/>
        <v>1.0489510489510634E-2</v>
      </c>
      <c r="H1663" t="str">
        <f t="shared" si="306"/>
        <v/>
      </c>
      <c r="I1663">
        <f t="shared" si="302"/>
        <v>1.0434877292579714E-2</v>
      </c>
      <c r="J1663">
        <f t="shared" si="307"/>
        <v>-5.4498624653519573E-3</v>
      </c>
      <c r="K1663" t="str">
        <f t="shared" si="303"/>
        <v/>
      </c>
      <c r="L1663" t="str">
        <f t="shared" si="308"/>
        <v/>
      </c>
      <c r="M1663">
        <f t="shared" si="309"/>
        <v>1.0434877292579714E-2</v>
      </c>
      <c r="N1663">
        <f>B1663/MAX(B$2:B1663)-1</f>
        <v>-0.44771712516203366</v>
      </c>
      <c r="O1663">
        <f>C1663/MAX(C$2:C1663)-1</f>
        <v>-0.44262295081967207</v>
      </c>
      <c r="P1663">
        <f t="shared" si="310"/>
        <v>1.6011572917178807E-2</v>
      </c>
      <c r="Q1663">
        <f t="shared" si="311"/>
        <v>0.19591507659231383</v>
      </c>
    </row>
    <row r="1664" spans="1:17">
      <c r="A1664" s="1">
        <v>36196</v>
      </c>
      <c r="B1664">
        <v>838.15</v>
      </c>
      <c r="C1664">
        <v>5.68</v>
      </c>
      <c r="D1664">
        <f t="shared" si="304"/>
        <v>-6.4695124978516446E-3</v>
      </c>
      <c r="E1664">
        <f t="shared" si="300"/>
        <v>-1.7452449951226166E-2</v>
      </c>
      <c r="F1664">
        <f t="shared" si="305"/>
        <v>-6.4486302587750677E-3</v>
      </c>
      <c r="G1664">
        <f t="shared" si="301"/>
        <v>-1.730103806228378E-2</v>
      </c>
      <c r="H1664" t="str">
        <f t="shared" si="306"/>
        <v/>
      </c>
      <c r="I1664" t="str">
        <f t="shared" si="302"/>
        <v/>
      </c>
      <c r="J1664">
        <f t="shared" si="307"/>
        <v>-6.4695124978516446E-3</v>
      </c>
      <c r="K1664">
        <f t="shared" si="303"/>
        <v>-1.7452449951226166E-2</v>
      </c>
      <c r="L1664" t="str">
        <f t="shared" si="308"/>
        <v/>
      </c>
      <c r="M1664">
        <f t="shared" si="309"/>
        <v>-1.7452449951226166E-2</v>
      </c>
      <c r="N1664">
        <f>B1664/MAX(B$2:B1664)-1</f>
        <v>-0.4512785932201171</v>
      </c>
      <c r="O1664">
        <f>C1664/MAX(C$2:C1664)-1</f>
        <v>-0.45226615236258438</v>
      </c>
      <c r="P1664">
        <f t="shared" si="310"/>
        <v>-1.0922845193535702E-2</v>
      </c>
      <c r="Q1664">
        <f t="shared" si="311"/>
        <v>0.20454467257285638</v>
      </c>
    </row>
    <row r="1665" spans="1:17">
      <c r="A1665" s="1">
        <v>36197</v>
      </c>
      <c r="B1665">
        <v>829.69</v>
      </c>
      <c r="C1665">
        <v>5.63</v>
      </c>
      <c r="D1665">
        <f t="shared" si="304"/>
        <v>-1.01449450287938E-2</v>
      </c>
      <c r="E1665">
        <f t="shared" si="300"/>
        <v>-8.8417905814608989E-3</v>
      </c>
      <c r="F1665">
        <f t="shared" si="305"/>
        <v>-1.0093658652985615E-2</v>
      </c>
      <c r="G1665">
        <f t="shared" si="301"/>
        <v>-8.8028169014083835E-3</v>
      </c>
      <c r="H1665" t="str">
        <f t="shared" si="306"/>
        <v/>
      </c>
      <c r="I1665" t="str">
        <f t="shared" si="302"/>
        <v/>
      </c>
      <c r="J1665">
        <f t="shared" si="307"/>
        <v>-1.01449450287938E-2</v>
      </c>
      <c r="K1665">
        <f t="shared" si="303"/>
        <v>-8.8417905814608989E-3</v>
      </c>
      <c r="L1665" t="str">
        <f t="shared" si="308"/>
        <v/>
      </c>
      <c r="M1665">
        <f t="shared" si="309"/>
        <v>-8.8417905814608989E-3</v>
      </c>
      <c r="N1665">
        <f>B1665/MAX(B$2:B1665)-1</f>
        <v>-0.45681719979573931</v>
      </c>
      <c r="O1665">
        <f>C1665/MAX(C$2:C1665)-1</f>
        <v>-0.45708775313404049</v>
      </c>
      <c r="P1665">
        <f t="shared" si="310"/>
        <v>1.3040039220484356E-3</v>
      </c>
      <c r="Q1665">
        <f t="shared" si="311"/>
        <v>0.20892921406512555</v>
      </c>
    </row>
    <row r="1666" spans="1:17">
      <c r="A1666" s="1">
        <v>36200</v>
      </c>
      <c r="B1666">
        <v>835.97</v>
      </c>
      <c r="C1666">
        <v>5.59</v>
      </c>
      <c r="D1666">
        <f t="shared" si="304"/>
        <v>7.5405902248564432E-3</v>
      </c>
      <c r="E1666">
        <f t="shared" si="300"/>
        <v>-7.1301549845911912E-3</v>
      </c>
      <c r="F1666">
        <f t="shared" si="305"/>
        <v>7.5690920705322462E-3</v>
      </c>
      <c r="G1666">
        <f t="shared" si="301"/>
        <v>-7.1047957371225268E-3</v>
      </c>
      <c r="H1666">
        <f t="shared" si="306"/>
        <v>7.5405902248564432E-3</v>
      </c>
      <c r="I1666" t="str">
        <f t="shared" si="302"/>
        <v/>
      </c>
      <c r="J1666" t="str">
        <f t="shared" si="307"/>
        <v/>
      </c>
      <c r="K1666">
        <f t="shared" si="303"/>
        <v>-7.1301549845911912E-3</v>
      </c>
      <c r="L1666">
        <f t="shared" si="308"/>
        <v>-7.1301549845911912E-3</v>
      </c>
      <c r="M1666" t="str">
        <f t="shared" si="309"/>
        <v/>
      </c>
      <c r="N1666">
        <f>B1666/MAX(B$2:B1666)-1</f>
        <v>-0.45270579916986364</v>
      </c>
      <c r="O1666">
        <f>C1666/MAX(C$2:C1666)-1</f>
        <v>-0.46094503375120532</v>
      </c>
      <c r="P1666">
        <f t="shared" si="310"/>
        <v>-1.4563654168371021E-2</v>
      </c>
      <c r="Q1666">
        <f t="shared" si="311"/>
        <v>0.2124703241398998</v>
      </c>
    </row>
    <row r="1667" spans="1:17">
      <c r="A1667" s="1">
        <v>36201</v>
      </c>
      <c r="B1667">
        <v>829.2</v>
      </c>
      <c r="C1667">
        <v>5.65</v>
      </c>
      <c r="D1667">
        <f t="shared" si="304"/>
        <v>-8.1313467117249041E-3</v>
      </c>
      <c r="E1667">
        <f t="shared" ref="E1667:E1730" si="312">LN(C1667/C1666)</f>
        <v>1.0676257991341854E-2</v>
      </c>
      <c r="F1667">
        <f t="shared" si="305"/>
        <v>-8.0983767360072179E-3</v>
      </c>
      <c r="G1667">
        <f t="shared" ref="G1667:G1730" si="313">C1667/C1666-1</f>
        <v>1.0733452593917781E-2</v>
      </c>
      <c r="H1667" t="str">
        <f t="shared" si="306"/>
        <v/>
      </c>
      <c r="I1667">
        <f t="shared" ref="I1667:I1730" si="314">IF(E1667&gt;0,E1667,"")</f>
        <v>1.0676257991341854E-2</v>
      </c>
      <c r="J1667">
        <f t="shared" si="307"/>
        <v>-8.1313467117249041E-3</v>
      </c>
      <c r="K1667" t="str">
        <f t="shared" ref="K1667:K1730" si="315">IF(E1667&lt;0,E1667,"")</f>
        <v/>
      </c>
      <c r="L1667" t="str">
        <f t="shared" si="308"/>
        <v/>
      </c>
      <c r="M1667">
        <f t="shared" si="309"/>
        <v>1.0676257991341854E-2</v>
      </c>
      <c r="N1667">
        <f>B1667/MAX(B$2:B1667)-1</f>
        <v>-0.45713799379361819</v>
      </c>
      <c r="O1667">
        <f>C1667/MAX(C$2:C1667)-1</f>
        <v>-0.45515911282545796</v>
      </c>
      <c r="P1667">
        <f t="shared" si="310"/>
        <v>1.8985581723272249E-2</v>
      </c>
      <c r="Q1667">
        <f t="shared" si="311"/>
        <v>0.20716981798805797</v>
      </c>
    </row>
    <row r="1668" spans="1:17">
      <c r="A1668" s="1">
        <v>36202</v>
      </c>
      <c r="B1668">
        <v>818.68</v>
      </c>
      <c r="C1668">
        <v>5.61</v>
      </c>
      <c r="D1668">
        <f t="shared" ref="D1668:D1731" si="316">LN(B1668/B1667)</f>
        <v>-1.2768093450376107E-2</v>
      </c>
      <c r="E1668">
        <f t="shared" si="312"/>
        <v>-7.104825623744683E-3</v>
      </c>
      <c r="F1668">
        <f t="shared" ref="F1668:F1731" si="317">B1668/B1667-1</f>
        <v>-1.268692715870734E-2</v>
      </c>
      <c r="G1668">
        <f t="shared" si="313"/>
        <v>-7.0796460176991705E-3</v>
      </c>
      <c r="H1668" t="str">
        <f t="shared" ref="H1668:H1731" si="318">IF(D1668&gt;0,D1668,"")</f>
        <v/>
      </c>
      <c r="I1668" t="str">
        <f t="shared" si="314"/>
        <v/>
      </c>
      <c r="J1668">
        <f t="shared" ref="J1668:J1731" si="319">IF(D1668&lt;0,D1668,"")</f>
        <v>-1.2768093450376107E-2</v>
      </c>
      <c r="K1668">
        <f t="shared" si="315"/>
        <v>-7.104825623744683E-3</v>
      </c>
      <c r="L1668" t="str">
        <f t="shared" ref="L1668:L1731" si="320">IF(D1668&gt;0,E1668,"")</f>
        <v/>
      </c>
      <c r="M1668">
        <f t="shared" ref="M1668:M1731" si="321">IF(D1668&lt;0,E1668,"")</f>
        <v>-7.104825623744683E-3</v>
      </c>
      <c r="N1668">
        <f>B1668/MAX(B$2:B1668)-1</f>
        <v>-0.46402524452358818</v>
      </c>
      <c r="O1668">
        <f>C1668/MAX(C$2:C1668)-1</f>
        <v>-0.45901639344262291</v>
      </c>
      <c r="P1668">
        <f t="shared" ref="P1668:P1731" si="322">(1+G1668)/(1+F1668)-1</f>
        <v>5.6793344434016291E-3</v>
      </c>
      <c r="Q1668">
        <f t="shared" ref="Q1668:Q1731" si="323">O1668^2</f>
        <v>0.21069604944907278</v>
      </c>
    </row>
    <row r="1669" spans="1:17">
      <c r="A1669" s="1">
        <v>36203</v>
      </c>
      <c r="B1669">
        <v>817.37</v>
      </c>
      <c r="C1669">
        <v>5.6</v>
      </c>
      <c r="D1669">
        <f t="shared" si="316"/>
        <v>-1.6014183918124062E-3</v>
      </c>
      <c r="E1669">
        <f t="shared" si="312"/>
        <v>-1.7841217935015538E-3</v>
      </c>
      <c r="F1669">
        <f t="shared" si="317"/>
        <v>-1.6001368055894583E-3</v>
      </c>
      <c r="G1669">
        <f t="shared" si="313"/>
        <v>-1.7825311942960553E-3</v>
      </c>
      <c r="H1669" t="str">
        <f t="shared" si="318"/>
        <v/>
      </c>
      <c r="I1669" t="str">
        <f t="shared" si="314"/>
        <v/>
      </c>
      <c r="J1669">
        <f t="shared" si="319"/>
        <v>-1.6014183918124062E-3</v>
      </c>
      <c r="K1669">
        <f t="shared" si="315"/>
        <v>-1.7841217935015538E-3</v>
      </c>
      <c r="L1669" t="str">
        <f t="shared" si="320"/>
        <v/>
      </c>
      <c r="M1669">
        <f t="shared" si="321"/>
        <v>-1.7841217935015538E-3</v>
      </c>
      <c r="N1669">
        <f>B1669/MAX(B$2:B1669)-1</f>
        <v>-0.46488287745669277</v>
      </c>
      <c r="O1669">
        <f>C1669/MAX(C$2:C1669)-1</f>
        <v>-0.45998071359691417</v>
      </c>
      <c r="P1669">
        <f t="shared" si="322"/>
        <v>-1.8268671243903967E-4</v>
      </c>
      <c r="Q1669">
        <f t="shared" si="323"/>
        <v>0.21158225688112639</v>
      </c>
    </row>
    <row r="1670" spans="1:17">
      <c r="A1670" s="1">
        <v>36204</v>
      </c>
      <c r="B1670">
        <v>834.89</v>
      </c>
      <c r="C1670">
        <v>5.65</v>
      </c>
      <c r="D1670">
        <f t="shared" si="316"/>
        <v>2.1208110926454724E-2</v>
      </c>
      <c r="E1670">
        <f t="shared" si="312"/>
        <v>8.8889474172462145E-3</v>
      </c>
      <c r="F1670">
        <f t="shared" si="317"/>
        <v>2.1434601220989169E-2</v>
      </c>
      <c r="G1670">
        <f t="shared" si="313"/>
        <v>8.9285714285716189E-3</v>
      </c>
      <c r="H1670">
        <f t="shared" si="318"/>
        <v>2.1208110926454724E-2</v>
      </c>
      <c r="I1670">
        <f t="shared" si="314"/>
        <v>8.8889474172462145E-3</v>
      </c>
      <c r="J1670" t="str">
        <f t="shared" si="319"/>
        <v/>
      </c>
      <c r="K1670" t="str">
        <f t="shared" si="315"/>
        <v/>
      </c>
      <c r="L1670">
        <f t="shared" si="320"/>
        <v>8.8889474172462145E-3</v>
      </c>
      <c r="M1670" t="str">
        <f t="shared" si="321"/>
        <v/>
      </c>
      <c r="N1670">
        <f>B1670/MAX(B$2:B1670)-1</f>
        <v>-0.45341285532845377</v>
      </c>
      <c r="O1670">
        <f>C1670/MAX(C$2:C1670)-1</f>
        <v>-0.45515911282545796</v>
      </c>
      <c r="P1670">
        <f t="shared" si="322"/>
        <v>-1.2243593253516427E-2</v>
      </c>
      <c r="Q1670">
        <f t="shared" si="323"/>
        <v>0.20716981798805797</v>
      </c>
    </row>
    <row r="1671" spans="1:17">
      <c r="A1671" s="1">
        <v>36208</v>
      </c>
      <c r="B1671">
        <v>851.17</v>
      </c>
      <c r="C1671">
        <v>5.76</v>
      </c>
      <c r="D1671">
        <f t="shared" si="316"/>
        <v>1.9311893959489689E-2</v>
      </c>
      <c r="E1671">
        <f t="shared" si="312"/>
        <v>1.9281929549450284E-2</v>
      </c>
      <c r="F1671">
        <f t="shared" si="317"/>
        <v>1.9499574794284324E-2</v>
      </c>
      <c r="G1671">
        <f t="shared" si="313"/>
        <v>1.9469026548672552E-2</v>
      </c>
      <c r="H1671">
        <f t="shared" si="318"/>
        <v>1.9311893959489689E-2</v>
      </c>
      <c r="I1671">
        <f t="shared" si="314"/>
        <v>1.9281929549450284E-2</v>
      </c>
      <c r="J1671" t="str">
        <f t="shared" si="319"/>
        <v/>
      </c>
      <c r="K1671" t="str">
        <f t="shared" si="315"/>
        <v/>
      </c>
      <c r="L1671">
        <f t="shared" si="320"/>
        <v>1.9281929549450284E-2</v>
      </c>
      <c r="M1671" t="str">
        <f t="shared" si="321"/>
        <v/>
      </c>
      <c r="N1671">
        <f>B1671/MAX(B$2:B1671)-1</f>
        <v>-0.44275463841933671</v>
      </c>
      <c r="O1671">
        <f>C1671/MAX(C$2:C1671)-1</f>
        <v>-0.4445515911282546</v>
      </c>
      <c r="P1671">
        <f t="shared" si="322"/>
        <v>-2.9963961110990311E-5</v>
      </c>
      <c r="Q1671">
        <f t="shared" si="323"/>
        <v>0.19762611717466286</v>
      </c>
    </row>
    <row r="1672" spans="1:17">
      <c r="A1672" s="1">
        <v>36209</v>
      </c>
      <c r="B1672">
        <v>845.13</v>
      </c>
      <c r="C1672">
        <v>5.68</v>
      </c>
      <c r="D1672">
        <f t="shared" si="316"/>
        <v>-7.1214119274663965E-3</v>
      </c>
      <c r="E1672">
        <f t="shared" si="312"/>
        <v>-1.3986241974739952E-2</v>
      </c>
      <c r="F1672">
        <f t="shared" si="317"/>
        <v>-7.096114759683636E-3</v>
      </c>
      <c r="G1672">
        <f t="shared" si="313"/>
        <v>-1.3888888888888951E-2</v>
      </c>
      <c r="H1672" t="str">
        <f t="shared" si="318"/>
        <v/>
      </c>
      <c r="I1672" t="str">
        <f t="shared" si="314"/>
        <v/>
      </c>
      <c r="J1672">
        <f t="shared" si="319"/>
        <v>-7.1214119274663965E-3</v>
      </c>
      <c r="K1672">
        <f t="shared" si="315"/>
        <v>-1.3986241974739952E-2</v>
      </c>
      <c r="L1672" t="str">
        <f t="shared" si="320"/>
        <v/>
      </c>
      <c r="M1672">
        <f t="shared" si="321"/>
        <v>-1.3986241974739952E-2</v>
      </c>
      <c r="N1672">
        <f>B1672/MAX(B$2:B1672)-1</f>
        <v>-0.44670891545441449</v>
      </c>
      <c r="O1672">
        <f>C1672/MAX(C$2:C1672)-1</f>
        <v>-0.45226615236258438</v>
      </c>
      <c r="P1672">
        <f t="shared" si="322"/>
        <v>-6.8413209276154685E-3</v>
      </c>
      <c r="Q1672">
        <f t="shared" si="323"/>
        <v>0.20454467257285638</v>
      </c>
    </row>
    <row r="1673" spans="1:17">
      <c r="A1673" s="1">
        <v>36210</v>
      </c>
      <c r="B1673">
        <v>837.1</v>
      </c>
      <c r="C1673">
        <v>5.68</v>
      </c>
      <c r="D1673">
        <f t="shared" si="316"/>
        <v>-9.546924011903362E-3</v>
      </c>
      <c r="E1673">
        <f t="shared" si="312"/>
        <v>0</v>
      </c>
      <c r="F1673">
        <f t="shared" si="317"/>
        <v>-9.50149681114143E-3</v>
      </c>
      <c r="G1673">
        <f t="shared" si="313"/>
        <v>0</v>
      </c>
      <c r="H1673" t="str">
        <f t="shared" si="318"/>
        <v/>
      </c>
      <c r="I1673" t="str">
        <f t="shared" si="314"/>
        <v/>
      </c>
      <c r="J1673">
        <f t="shared" si="319"/>
        <v>-9.546924011903362E-3</v>
      </c>
      <c r="K1673" t="str">
        <f t="shared" si="315"/>
        <v/>
      </c>
      <c r="L1673" t="str">
        <f t="shared" si="320"/>
        <v/>
      </c>
      <c r="M1673">
        <f t="shared" si="321"/>
        <v>0</v>
      </c>
      <c r="N1673">
        <f>B1673/MAX(B$2:B1673)-1</f>
        <v>-0.45196600892985739</v>
      </c>
      <c r="O1673">
        <f>C1673/MAX(C$2:C1673)-1</f>
        <v>-0.45226615236258438</v>
      </c>
      <c r="P1673">
        <f t="shared" si="322"/>
        <v>9.5926412614979473E-3</v>
      </c>
      <c r="Q1673">
        <f t="shared" si="323"/>
        <v>0.20454467257285638</v>
      </c>
    </row>
    <row r="1674" spans="1:17">
      <c r="A1674" s="1">
        <v>36211</v>
      </c>
      <c r="B1674">
        <v>848.17</v>
      </c>
      <c r="C1674">
        <v>5.72</v>
      </c>
      <c r="D1674">
        <f t="shared" si="316"/>
        <v>1.3137549732239878E-2</v>
      </c>
      <c r="E1674">
        <f t="shared" si="312"/>
        <v>7.0175726586465398E-3</v>
      </c>
      <c r="F1674">
        <f t="shared" si="317"/>
        <v>1.3224226496237002E-2</v>
      </c>
      <c r="G1674">
        <f t="shared" si="313"/>
        <v>7.0422535211267512E-3</v>
      </c>
      <c r="H1674">
        <f t="shared" si="318"/>
        <v>1.3137549732239878E-2</v>
      </c>
      <c r="I1674">
        <f t="shared" si="314"/>
        <v>7.0175726586465398E-3</v>
      </c>
      <c r="J1674" t="str">
        <f t="shared" si="319"/>
        <v/>
      </c>
      <c r="K1674" t="str">
        <f t="shared" si="315"/>
        <v/>
      </c>
      <c r="L1674">
        <f t="shared" si="320"/>
        <v>7.0175726586465398E-3</v>
      </c>
      <c r="M1674" t="str">
        <f t="shared" si="321"/>
        <v/>
      </c>
      <c r="N1674">
        <f>B1674/MAX(B$2:B1674)-1</f>
        <v>-0.44471868330430919</v>
      </c>
      <c r="O1674">
        <f>C1674/MAX(C$2:C1674)-1</f>
        <v>-0.44840887174541944</v>
      </c>
      <c r="P1674">
        <f t="shared" si="322"/>
        <v>-6.101288158582352E-3</v>
      </c>
      <c r="Q1674">
        <f t="shared" si="323"/>
        <v>0.20107051626000003</v>
      </c>
    </row>
    <row r="1675" spans="1:17">
      <c r="A1675" s="1">
        <v>36214</v>
      </c>
      <c r="B1675">
        <v>832.58</v>
      </c>
      <c r="C1675">
        <v>5.66</v>
      </c>
      <c r="D1675">
        <f t="shared" si="316"/>
        <v>-1.8551774064489598E-2</v>
      </c>
      <c r="E1675">
        <f t="shared" si="312"/>
        <v>-1.0544913176614887E-2</v>
      </c>
      <c r="F1675">
        <f t="shared" si="317"/>
        <v>-1.8380749142270947E-2</v>
      </c>
      <c r="G1675">
        <f t="shared" si="313"/>
        <v>-1.0489510489510412E-2</v>
      </c>
      <c r="H1675" t="str">
        <f t="shared" si="318"/>
        <v/>
      </c>
      <c r="I1675" t="str">
        <f t="shared" si="314"/>
        <v/>
      </c>
      <c r="J1675">
        <f t="shared" si="319"/>
        <v>-1.8551774064489598E-2</v>
      </c>
      <c r="K1675">
        <f t="shared" si="315"/>
        <v>-1.0544913176614887E-2</v>
      </c>
      <c r="L1675" t="str">
        <f t="shared" si="320"/>
        <v/>
      </c>
      <c r="M1675">
        <f t="shared" si="321"/>
        <v>-1.0544913176614887E-2</v>
      </c>
      <c r="N1675">
        <f>B1675/MAX(B$2:B1675)-1</f>
        <v>-0.45492516988988252</v>
      </c>
      <c r="O1675">
        <f>C1675/MAX(C$2:C1675)-1</f>
        <v>-0.4541947926711668</v>
      </c>
      <c r="P1675">
        <f t="shared" si="322"/>
        <v>8.0390015231111001E-3</v>
      </c>
      <c r="Q1675">
        <f t="shared" si="323"/>
        <v>0.2062929096896042</v>
      </c>
    </row>
    <row r="1676" spans="1:17">
      <c r="A1676" s="1">
        <v>36215</v>
      </c>
      <c r="B1676">
        <v>838.57</v>
      </c>
      <c r="C1676">
        <v>5.51</v>
      </c>
      <c r="D1676">
        <f t="shared" si="316"/>
        <v>7.1687468541039778E-3</v>
      </c>
      <c r="E1676">
        <f t="shared" si="312"/>
        <v>-2.6859269050268527E-2</v>
      </c>
      <c r="F1676">
        <f t="shared" si="317"/>
        <v>7.1945038314635834E-3</v>
      </c>
      <c r="G1676">
        <f t="shared" si="313"/>
        <v>-2.6501766784452374E-2</v>
      </c>
      <c r="H1676">
        <f t="shared" si="318"/>
        <v>7.1687468541039778E-3</v>
      </c>
      <c r="I1676" t="str">
        <f t="shared" si="314"/>
        <v/>
      </c>
      <c r="J1676" t="str">
        <f t="shared" si="319"/>
        <v/>
      </c>
      <c r="K1676">
        <f t="shared" si="315"/>
        <v>-2.6859269050268527E-2</v>
      </c>
      <c r="L1676">
        <f t="shared" si="320"/>
        <v>-2.6859269050268527E-2</v>
      </c>
      <c r="M1676" t="str">
        <f t="shared" si="321"/>
        <v/>
      </c>
      <c r="N1676">
        <f>B1676/MAX(B$2:B1676)-1</f>
        <v>-0.45100362693622087</v>
      </c>
      <c r="O1676">
        <f>C1676/MAX(C$2:C1676)-1</f>
        <v>-0.46865959498553522</v>
      </c>
      <c r="P1676">
        <f t="shared" si="322"/>
        <v>-3.3455574358013385E-2</v>
      </c>
      <c r="Q1676">
        <f t="shared" si="323"/>
        <v>0.21964181597200591</v>
      </c>
    </row>
    <row r="1677" spans="1:17">
      <c r="A1677" s="1">
        <v>36216</v>
      </c>
      <c r="B1677">
        <v>827.55</v>
      </c>
      <c r="C1677">
        <v>5.5</v>
      </c>
      <c r="D1677">
        <f t="shared" si="316"/>
        <v>-1.3228531801315566E-2</v>
      </c>
      <c r="E1677">
        <f t="shared" si="312"/>
        <v>-1.816530926397894E-3</v>
      </c>
      <c r="F1677">
        <f t="shared" si="317"/>
        <v>-1.3141419320987002E-2</v>
      </c>
      <c r="G1677">
        <f t="shared" si="313"/>
        <v>-1.8148820326678861E-3</v>
      </c>
      <c r="H1677" t="str">
        <f t="shared" si="318"/>
        <v/>
      </c>
      <c r="I1677" t="str">
        <f t="shared" si="314"/>
        <v/>
      </c>
      <c r="J1677">
        <f t="shared" si="319"/>
        <v>-1.3228531801315566E-2</v>
      </c>
      <c r="K1677">
        <f t="shared" si="315"/>
        <v>-1.816530926397894E-3</v>
      </c>
      <c r="L1677" t="str">
        <f t="shared" si="320"/>
        <v/>
      </c>
      <c r="M1677">
        <f t="shared" si="321"/>
        <v>-1.816530926397894E-3</v>
      </c>
      <c r="N1677">
        <f>B1677/MAX(B$2:B1677)-1</f>
        <v>-0.45821821848035305</v>
      </c>
      <c r="O1677">
        <f>C1677/MAX(C$2:C1677)-1</f>
        <v>-0.46962391513982638</v>
      </c>
      <c r="P1677">
        <f t="shared" si="322"/>
        <v>1.1477366169857728E-2</v>
      </c>
      <c r="Q1677">
        <f t="shared" si="323"/>
        <v>0.22054662167125885</v>
      </c>
    </row>
    <row r="1678" spans="1:17">
      <c r="A1678" s="1">
        <v>36217</v>
      </c>
      <c r="B1678">
        <v>837.28</v>
      </c>
      <c r="C1678">
        <v>5.5</v>
      </c>
      <c r="D1678">
        <f t="shared" si="316"/>
        <v>1.1689014237348297E-2</v>
      </c>
      <c r="E1678">
        <f t="shared" si="312"/>
        <v>0</v>
      </c>
      <c r="F1678">
        <f t="shared" si="317"/>
        <v>1.1757597728234037E-2</v>
      </c>
      <c r="G1678">
        <f t="shared" si="313"/>
        <v>0</v>
      </c>
      <c r="H1678">
        <f t="shared" si="318"/>
        <v>1.1689014237348297E-2</v>
      </c>
      <c r="I1678" t="str">
        <f t="shared" si="314"/>
        <v/>
      </c>
      <c r="J1678" t="str">
        <f t="shared" si="319"/>
        <v/>
      </c>
      <c r="K1678" t="str">
        <f t="shared" si="315"/>
        <v/>
      </c>
      <c r="L1678">
        <f t="shared" si="320"/>
        <v>0</v>
      </c>
      <c r="M1678" t="str">
        <f t="shared" si="321"/>
        <v/>
      </c>
      <c r="N1678">
        <f>B1678/MAX(B$2:B1678)-1</f>
        <v>-0.45184816623675905</v>
      </c>
      <c r="O1678">
        <f>C1678/MAX(C$2:C1678)-1</f>
        <v>-0.46962391513982638</v>
      </c>
      <c r="P1678">
        <f t="shared" si="322"/>
        <v>-1.1620963118670113E-2</v>
      </c>
      <c r="Q1678">
        <f t="shared" si="323"/>
        <v>0.22054662167125885</v>
      </c>
    </row>
    <row r="1679" spans="1:17">
      <c r="A1679" s="1">
        <v>36218</v>
      </c>
      <c r="B1679">
        <v>841.15</v>
      </c>
      <c r="C1679">
        <v>5.6</v>
      </c>
      <c r="D1679">
        <f t="shared" si="316"/>
        <v>4.611460541271822E-3</v>
      </c>
      <c r="E1679">
        <f t="shared" si="312"/>
        <v>1.8018505502678212E-2</v>
      </c>
      <c r="F1679">
        <f t="shared" si="317"/>
        <v>4.6221096885152857E-3</v>
      </c>
      <c r="G1679">
        <f t="shared" si="313"/>
        <v>1.8181818181818077E-2</v>
      </c>
      <c r="H1679">
        <f t="shared" si="318"/>
        <v>4.611460541271822E-3</v>
      </c>
      <c r="I1679">
        <f t="shared" si="314"/>
        <v>1.8018505502678212E-2</v>
      </c>
      <c r="J1679" t="str">
        <f t="shared" si="319"/>
        <v/>
      </c>
      <c r="K1679" t="str">
        <f t="shared" si="315"/>
        <v/>
      </c>
      <c r="L1679">
        <f t="shared" si="320"/>
        <v>1.8018505502678212E-2</v>
      </c>
      <c r="M1679" t="str">
        <f t="shared" si="321"/>
        <v/>
      </c>
      <c r="N1679">
        <f>B1679/MAX(B$2:B1679)-1</f>
        <v>-0.44931454833514461</v>
      </c>
      <c r="O1679">
        <f>C1679/MAX(C$2:C1679)-1</f>
        <v>-0.45998071359691417</v>
      </c>
      <c r="P1679">
        <f t="shared" si="322"/>
        <v>1.3497322388720923E-2</v>
      </c>
      <c r="Q1679">
        <f t="shared" si="323"/>
        <v>0.21158225688112639</v>
      </c>
    </row>
    <row r="1680" spans="1:17">
      <c r="A1680" s="1">
        <v>36221</v>
      </c>
      <c r="B1680">
        <v>834.81</v>
      </c>
      <c r="C1680">
        <v>5.66</v>
      </c>
      <c r="D1680">
        <f t="shared" si="316"/>
        <v>-7.5658491167645029E-3</v>
      </c>
      <c r="E1680">
        <f t="shared" si="312"/>
        <v>1.0657294473988199E-2</v>
      </c>
      <c r="F1680">
        <f t="shared" si="317"/>
        <v>-7.537300124829116E-3</v>
      </c>
      <c r="G1680">
        <f t="shared" si="313"/>
        <v>1.0714285714285898E-2</v>
      </c>
      <c r="H1680" t="str">
        <f t="shared" si="318"/>
        <v/>
      </c>
      <c r="I1680">
        <f t="shared" si="314"/>
        <v>1.0657294473988199E-2</v>
      </c>
      <c r="J1680">
        <f t="shared" si="319"/>
        <v>-7.5658491167645029E-3</v>
      </c>
      <c r="K1680" t="str">
        <f t="shared" si="315"/>
        <v/>
      </c>
      <c r="L1680" t="str">
        <f t="shared" si="320"/>
        <v/>
      </c>
      <c r="M1680">
        <f t="shared" si="321"/>
        <v>1.0657294473988199E-2</v>
      </c>
      <c r="N1680">
        <f>B1680/MAX(B$2:B1680)-1</f>
        <v>-0.45346522985871973</v>
      </c>
      <c r="O1680">
        <f>C1680/MAX(C$2:C1680)-1</f>
        <v>-0.4541947926711668</v>
      </c>
      <c r="P1680">
        <f t="shared" si="322"/>
        <v>1.8390198282928649E-2</v>
      </c>
      <c r="Q1680">
        <f t="shared" si="323"/>
        <v>0.2062929096896042</v>
      </c>
    </row>
    <row r="1681" spans="1:17">
      <c r="A1681" s="1">
        <v>36222</v>
      </c>
      <c r="B1681">
        <v>821.99</v>
      </c>
      <c r="C1681">
        <v>5.6</v>
      </c>
      <c r="D1681">
        <f t="shared" si="316"/>
        <v>-1.5475924516346291E-2</v>
      </c>
      <c r="E1681">
        <f t="shared" si="312"/>
        <v>-1.0657294473988093E-2</v>
      </c>
      <c r="F1681">
        <f t="shared" si="317"/>
        <v>-1.5356787772067837E-2</v>
      </c>
      <c r="G1681">
        <f t="shared" si="313"/>
        <v>-1.0600706713780994E-2</v>
      </c>
      <c r="H1681" t="str">
        <f t="shared" si="318"/>
        <v/>
      </c>
      <c r="I1681" t="str">
        <f t="shared" si="314"/>
        <v/>
      </c>
      <c r="J1681">
        <f t="shared" si="319"/>
        <v>-1.5475924516346291E-2</v>
      </c>
      <c r="K1681">
        <f t="shared" si="315"/>
        <v>-1.0657294473988093E-2</v>
      </c>
      <c r="L1681" t="str">
        <f t="shared" si="320"/>
        <v/>
      </c>
      <c r="M1681">
        <f t="shared" si="321"/>
        <v>-1.0657294473988093E-2</v>
      </c>
      <c r="N1681">
        <f>B1681/MAX(B$2:B1681)-1</f>
        <v>-0.46185824833383526</v>
      </c>
      <c r="O1681">
        <f>C1681/MAX(C$2:C1681)-1</f>
        <v>-0.45998071359691417</v>
      </c>
      <c r="P1681">
        <f t="shared" si="322"/>
        <v>4.83025831003836E-3</v>
      </c>
      <c r="Q1681">
        <f t="shared" si="323"/>
        <v>0.21158225688112639</v>
      </c>
    </row>
    <row r="1682" spans="1:17">
      <c r="A1682" s="1">
        <v>36223</v>
      </c>
      <c r="B1682">
        <v>829.85</v>
      </c>
      <c r="C1682">
        <v>5.57</v>
      </c>
      <c r="D1682">
        <f t="shared" si="316"/>
        <v>9.5167320346691894E-3</v>
      </c>
      <c r="E1682">
        <f t="shared" si="312"/>
        <v>-5.3715438019107647E-3</v>
      </c>
      <c r="F1682">
        <f t="shared" si="317"/>
        <v>9.5621601236024478E-3</v>
      </c>
      <c r="G1682">
        <f t="shared" si="313"/>
        <v>-5.3571428571427271E-3</v>
      </c>
      <c r="H1682">
        <f t="shared" si="318"/>
        <v>9.5167320346691894E-3</v>
      </c>
      <c r="I1682" t="str">
        <f t="shared" si="314"/>
        <v/>
      </c>
      <c r="J1682" t="str">
        <f t="shared" si="319"/>
        <v/>
      </c>
      <c r="K1682">
        <f t="shared" si="315"/>
        <v>-5.3715438019107647E-3</v>
      </c>
      <c r="L1682">
        <f t="shared" si="320"/>
        <v>-5.3715438019107647E-3</v>
      </c>
      <c r="M1682" t="str">
        <f t="shared" si="321"/>
        <v/>
      </c>
      <c r="N1682">
        <f>B1682/MAX(B$2:B1682)-1</f>
        <v>-0.4567124507352075</v>
      </c>
      <c r="O1682">
        <f>C1682/MAX(C$2:C1682)-1</f>
        <v>-0.46287367405978774</v>
      </c>
      <c r="P1682">
        <f t="shared" si="322"/>
        <v>-1.4777993441155268E-2</v>
      </c>
      <c r="Q1682">
        <f t="shared" si="323"/>
        <v>0.21425203813760663</v>
      </c>
    </row>
    <row r="1683" spans="1:17">
      <c r="A1683" s="1">
        <v>36224</v>
      </c>
      <c r="B1683">
        <v>822.1</v>
      </c>
      <c r="C1683">
        <v>5.53</v>
      </c>
      <c r="D1683">
        <f t="shared" si="316"/>
        <v>-9.3829194086401148E-3</v>
      </c>
      <c r="E1683">
        <f t="shared" si="312"/>
        <v>-7.2072384049492715E-3</v>
      </c>
      <c r="F1683">
        <f t="shared" si="317"/>
        <v>-9.3390371753931944E-3</v>
      </c>
      <c r="G1683">
        <f t="shared" si="313"/>
        <v>-7.1813285457810183E-3</v>
      </c>
      <c r="H1683" t="str">
        <f t="shared" si="318"/>
        <v/>
      </c>
      <c r="I1683" t="str">
        <f t="shared" si="314"/>
        <v/>
      </c>
      <c r="J1683">
        <f t="shared" si="319"/>
        <v>-9.3829194086401148E-3</v>
      </c>
      <c r="K1683">
        <f t="shared" si="315"/>
        <v>-7.2072384049492715E-3</v>
      </c>
      <c r="L1683" t="str">
        <f t="shared" si="320"/>
        <v/>
      </c>
      <c r="M1683">
        <f t="shared" si="321"/>
        <v>-7.2072384049492715E-3</v>
      </c>
      <c r="N1683">
        <f>B1683/MAX(B$2:B1683)-1</f>
        <v>-0.46178623335471958</v>
      </c>
      <c r="O1683">
        <f>C1683/MAX(C$2:C1683)-1</f>
        <v>-0.46673095467695269</v>
      </c>
      <c r="P1683">
        <f t="shared" si="322"/>
        <v>2.1780495150025558E-3</v>
      </c>
      <c r="Q1683">
        <f t="shared" si="323"/>
        <v>0.21783778405365967</v>
      </c>
    </row>
    <row r="1684" spans="1:17">
      <c r="A1684" s="1">
        <v>36225</v>
      </c>
      <c r="B1684">
        <v>828.89</v>
      </c>
      <c r="C1684">
        <v>5.45</v>
      </c>
      <c r="D1684">
        <f t="shared" si="316"/>
        <v>8.2254141851746676E-3</v>
      </c>
      <c r="E1684">
        <f t="shared" si="312"/>
        <v>-1.4572206859090723E-2</v>
      </c>
      <c r="F1684">
        <f t="shared" si="317"/>
        <v>8.2593358472204947E-3</v>
      </c>
      <c r="G1684">
        <f t="shared" si="313"/>
        <v>-1.446654611211573E-2</v>
      </c>
      <c r="H1684">
        <f t="shared" si="318"/>
        <v>8.2254141851746676E-3</v>
      </c>
      <c r="I1684" t="str">
        <f t="shared" si="314"/>
        <v/>
      </c>
      <c r="J1684" t="str">
        <f t="shared" si="319"/>
        <v/>
      </c>
      <c r="K1684">
        <f t="shared" si="315"/>
        <v>-1.4572206859090723E-2</v>
      </c>
      <c r="L1684">
        <f t="shared" si="320"/>
        <v>-1.4572206859090723E-2</v>
      </c>
      <c r="M1684" t="str">
        <f t="shared" si="321"/>
        <v/>
      </c>
      <c r="N1684">
        <f>B1684/MAX(B$2:B1684)-1</f>
        <v>-0.45734094509839862</v>
      </c>
      <c r="O1684">
        <f>C1684/MAX(C$2:C1684)-1</f>
        <v>-0.47444551591128248</v>
      </c>
      <c r="P1684">
        <f t="shared" si="322"/>
        <v>-2.2539718851440238E-2</v>
      </c>
      <c r="Q1684">
        <f t="shared" si="323"/>
        <v>0.22509854756832298</v>
      </c>
    </row>
    <row r="1685" spans="1:17">
      <c r="A1685" s="1">
        <v>36228</v>
      </c>
      <c r="B1685">
        <v>807.48</v>
      </c>
      <c r="C1685">
        <v>5.35</v>
      </c>
      <c r="D1685">
        <f t="shared" si="316"/>
        <v>-2.6169169355035431E-2</v>
      </c>
      <c r="E1685">
        <f t="shared" si="312"/>
        <v>-1.8519047767237642E-2</v>
      </c>
      <c r="F1685">
        <f t="shared" si="317"/>
        <v>-2.5829724088841655E-2</v>
      </c>
      <c r="G1685">
        <f t="shared" si="313"/>
        <v>-1.8348623853211121E-2</v>
      </c>
      <c r="H1685" t="str">
        <f t="shared" si="318"/>
        <v/>
      </c>
      <c r="I1685" t="str">
        <f t="shared" si="314"/>
        <v/>
      </c>
      <c r="J1685">
        <f t="shared" si="319"/>
        <v>-2.6169169355035431E-2</v>
      </c>
      <c r="K1685">
        <f t="shared" si="315"/>
        <v>-1.8519047767237642E-2</v>
      </c>
      <c r="L1685" t="str">
        <f t="shared" si="320"/>
        <v/>
      </c>
      <c r="M1685">
        <f t="shared" si="321"/>
        <v>-1.8519047767237642E-2</v>
      </c>
      <c r="N1685">
        <f>B1685/MAX(B$2:B1685)-1</f>
        <v>-0.47135767876081858</v>
      </c>
      <c r="O1685">
        <f>C1685/MAX(C$2:C1685)-1</f>
        <v>-0.48408871745419479</v>
      </c>
      <c r="P1685">
        <f t="shared" si="322"/>
        <v>7.6794585306283469E-3</v>
      </c>
      <c r="Q1685">
        <f t="shared" si="323"/>
        <v>0.23434188636644723</v>
      </c>
    </row>
    <row r="1686" spans="1:17">
      <c r="A1686" s="1">
        <v>36229</v>
      </c>
      <c r="B1686">
        <v>800.73</v>
      </c>
      <c r="C1686">
        <v>5.32</v>
      </c>
      <c r="D1686">
        <f t="shared" si="316"/>
        <v>-8.3944753953315958E-3</v>
      </c>
      <c r="E1686">
        <f t="shared" si="312"/>
        <v>-5.6232575543620081E-3</v>
      </c>
      <c r="F1686">
        <f t="shared" si="317"/>
        <v>-8.3593401694159741E-3</v>
      </c>
      <c r="G1686">
        <f t="shared" si="313"/>
        <v>-5.6074766355138639E-3</v>
      </c>
      <c r="H1686" t="str">
        <f t="shared" si="318"/>
        <v/>
      </c>
      <c r="I1686" t="str">
        <f t="shared" si="314"/>
        <v/>
      </c>
      <c r="J1686">
        <f t="shared" si="319"/>
        <v>-8.3944753953315958E-3</v>
      </c>
      <c r="K1686">
        <f t="shared" si="315"/>
        <v>-5.6232575543620081E-3</v>
      </c>
      <c r="L1686" t="str">
        <f t="shared" si="320"/>
        <v/>
      </c>
      <c r="M1686">
        <f t="shared" si="321"/>
        <v>-5.6232575543620081E-3</v>
      </c>
      <c r="N1686">
        <f>B1686/MAX(B$2:B1686)-1</f>
        <v>-0.47577677975200661</v>
      </c>
      <c r="O1686">
        <f>C1686/MAX(C$2:C1686)-1</f>
        <v>-0.48698167791706837</v>
      </c>
      <c r="P1686">
        <f t="shared" si="322"/>
        <v>2.7750612145858167E-3</v>
      </c>
      <c r="Q1686">
        <f t="shared" si="323"/>
        <v>0.23715115462692332</v>
      </c>
    </row>
    <row r="1687" spans="1:17">
      <c r="A1687" s="1">
        <v>36230</v>
      </c>
      <c r="B1687">
        <v>804.19</v>
      </c>
      <c r="C1687">
        <v>5.21</v>
      </c>
      <c r="D1687">
        <f t="shared" si="316"/>
        <v>4.3117480752347453E-3</v>
      </c>
      <c r="E1687">
        <f t="shared" si="312"/>
        <v>-2.0893447588277565E-2</v>
      </c>
      <c r="F1687">
        <f t="shared" si="317"/>
        <v>4.3210570354552669E-3</v>
      </c>
      <c r="G1687">
        <f t="shared" si="313"/>
        <v>-2.0676691729323404E-2</v>
      </c>
      <c r="H1687">
        <f t="shared" si="318"/>
        <v>4.3117480752347453E-3</v>
      </c>
      <c r="I1687" t="str">
        <f t="shared" si="314"/>
        <v/>
      </c>
      <c r="J1687" t="str">
        <f t="shared" si="319"/>
        <v/>
      </c>
      <c r="K1687">
        <f t="shared" si="315"/>
        <v>-2.0893447588277565E-2</v>
      </c>
      <c r="L1687">
        <f t="shared" si="320"/>
        <v>-2.0893447588277565E-2</v>
      </c>
      <c r="M1687" t="str">
        <f t="shared" si="321"/>
        <v/>
      </c>
      <c r="N1687">
        <f>B1687/MAX(B$2:B1687)-1</f>
        <v>-0.47351158131800508</v>
      </c>
      <c r="O1687">
        <f>C1687/MAX(C$2:C1687)-1</f>
        <v>-0.49758919961427195</v>
      </c>
      <c r="P1687">
        <f t="shared" si="322"/>
        <v>-2.4890196804761566E-2</v>
      </c>
      <c r="Q1687">
        <f t="shared" si="323"/>
        <v>0.24759501157277178</v>
      </c>
    </row>
    <row r="1688" spans="1:17">
      <c r="A1688" s="1">
        <v>36231</v>
      </c>
      <c r="B1688">
        <v>831.9</v>
      </c>
      <c r="C1688">
        <v>5.38</v>
      </c>
      <c r="D1688">
        <f t="shared" si="316"/>
        <v>3.3876681621712021E-2</v>
      </c>
      <c r="E1688">
        <f t="shared" si="312"/>
        <v>3.2108518408417518E-2</v>
      </c>
      <c r="F1688">
        <f t="shared" si="317"/>
        <v>3.4457031298573693E-2</v>
      </c>
      <c r="G1688">
        <f t="shared" si="313"/>
        <v>3.2629558541266812E-2</v>
      </c>
      <c r="H1688">
        <f t="shared" si="318"/>
        <v>3.3876681621712021E-2</v>
      </c>
      <c r="I1688">
        <f t="shared" si="314"/>
        <v>3.2108518408417518E-2</v>
      </c>
      <c r="J1688" t="str">
        <f t="shared" si="319"/>
        <v/>
      </c>
      <c r="K1688" t="str">
        <f t="shared" si="315"/>
        <v/>
      </c>
      <c r="L1688">
        <f t="shared" si="320"/>
        <v>3.2108518408417518E-2</v>
      </c>
      <c r="M1688" t="str">
        <f t="shared" si="321"/>
        <v/>
      </c>
      <c r="N1688">
        <f>B1688/MAX(B$2:B1688)-1</f>
        <v>-0.45537035339714305</v>
      </c>
      <c r="O1688">
        <f>C1688/MAX(C$2:C1688)-1</f>
        <v>-0.48119575699132111</v>
      </c>
      <c r="P1688">
        <f t="shared" si="322"/>
        <v>-1.7666009336442245E-3</v>
      </c>
      <c r="Q1688">
        <f t="shared" si="323"/>
        <v>0.23154935654645056</v>
      </c>
    </row>
    <row r="1689" spans="1:17">
      <c r="A1689" s="1">
        <v>36232</v>
      </c>
      <c r="B1689">
        <v>833.27</v>
      </c>
      <c r="C1689">
        <v>5.47</v>
      </c>
      <c r="D1689">
        <f t="shared" si="316"/>
        <v>1.6454780101940111E-3</v>
      </c>
      <c r="E1689">
        <f t="shared" si="312"/>
        <v>1.6590242260196789E-2</v>
      </c>
      <c r="F1689">
        <f t="shared" si="317"/>
        <v>1.6468325519893856E-3</v>
      </c>
      <c r="G1689">
        <f t="shared" si="313"/>
        <v>1.6728624535315983E-2</v>
      </c>
      <c r="H1689">
        <f t="shared" si="318"/>
        <v>1.6454780101940111E-3</v>
      </c>
      <c r="I1689">
        <f t="shared" si="314"/>
        <v>1.6590242260196789E-2</v>
      </c>
      <c r="J1689" t="str">
        <f t="shared" si="319"/>
        <v/>
      </c>
      <c r="K1689" t="str">
        <f t="shared" si="315"/>
        <v/>
      </c>
      <c r="L1689">
        <f t="shared" si="320"/>
        <v>1.6590242260196789E-2</v>
      </c>
      <c r="M1689" t="str">
        <f t="shared" si="321"/>
        <v/>
      </c>
      <c r="N1689">
        <f>B1689/MAX(B$2:B1689)-1</f>
        <v>-0.4544734395663389</v>
      </c>
      <c r="O1689">
        <f>C1689/MAX(C$2:C1689)-1</f>
        <v>-0.47251687560270006</v>
      </c>
      <c r="P1689">
        <f t="shared" si="322"/>
        <v>1.5056995632783288E-2</v>
      </c>
      <c r="Q1689">
        <f t="shared" si="323"/>
        <v>0.22327219772933751</v>
      </c>
    </row>
    <row r="1690" spans="1:17">
      <c r="A1690" s="1">
        <v>36235</v>
      </c>
      <c r="B1690">
        <v>862.79</v>
      </c>
      <c r="C1690">
        <v>5.55</v>
      </c>
      <c r="D1690">
        <f t="shared" si="316"/>
        <v>3.4813604976264165E-2</v>
      </c>
      <c r="E1690">
        <f t="shared" si="312"/>
        <v>1.4519311324453369E-2</v>
      </c>
      <c r="F1690">
        <f t="shared" si="317"/>
        <v>3.5426692428624618E-2</v>
      </c>
      <c r="G1690">
        <f t="shared" si="313"/>
        <v>1.4625228519195677E-2</v>
      </c>
      <c r="H1690">
        <f t="shared" si="318"/>
        <v>3.4813604976264165E-2</v>
      </c>
      <c r="I1690">
        <f t="shared" si="314"/>
        <v>1.4519311324453369E-2</v>
      </c>
      <c r="J1690" t="str">
        <f t="shared" si="319"/>
        <v/>
      </c>
      <c r="K1690" t="str">
        <f t="shared" si="315"/>
        <v/>
      </c>
      <c r="L1690">
        <f t="shared" si="320"/>
        <v>1.4519311324453369E-2</v>
      </c>
      <c r="M1690" t="str">
        <f t="shared" si="321"/>
        <v/>
      </c>
      <c r="N1690">
        <f>B1690/MAX(B$2:B1690)-1</f>
        <v>-0.43514723789821019</v>
      </c>
      <c r="O1690">
        <f>C1690/MAX(C$2:C1690)-1</f>
        <v>-0.46480231436837027</v>
      </c>
      <c r="P1690">
        <f t="shared" si="322"/>
        <v>-2.0089750497583214E-2</v>
      </c>
      <c r="Q1690">
        <f t="shared" si="323"/>
        <v>0.2160411914421933</v>
      </c>
    </row>
    <row r="1691" spans="1:17">
      <c r="A1691" s="1">
        <v>36236</v>
      </c>
      <c r="B1691">
        <v>866.45</v>
      </c>
      <c r="C1691">
        <v>5.56</v>
      </c>
      <c r="D1691">
        <f t="shared" si="316"/>
        <v>4.2330798099543604E-3</v>
      </c>
      <c r="E1691">
        <f t="shared" si="312"/>
        <v>1.8001805041478473E-3</v>
      </c>
      <c r="F1691">
        <f t="shared" si="317"/>
        <v>4.2420519477510688E-3</v>
      </c>
      <c r="G1691">
        <f t="shared" si="313"/>
        <v>1.8018018018017834E-3</v>
      </c>
      <c r="H1691">
        <f t="shared" si="318"/>
        <v>4.2330798099543604E-3</v>
      </c>
      <c r="I1691">
        <f t="shared" si="314"/>
        <v>1.8001805041478473E-3</v>
      </c>
      <c r="J1691" t="str">
        <f t="shared" si="319"/>
        <v/>
      </c>
      <c r="K1691" t="str">
        <f t="shared" si="315"/>
        <v/>
      </c>
      <c r="L1691">
        <f t="shared" si="320"/>
        <v>1.8001805041478473E-3</v>
      </c>
      <c r="M1691" t="str">
        <f t="shared" si="321"/>
        <v/>
      </c>
      <c r="N1691">
        <f>B1691/MAX(B$2:B1691)-1</f>
        <v>-0.4327511031385437</v>
      </c>
      <c r="O1691">
        <f>C1691/MAX(C$2:C1691)-1</f>
        <v>-0.46383799421407912</v>
      </c>
      <c r="P1691">
        <f t="shared" si="322"/>
        <v>-2.4299422048861263E-3</v>
      </c>
      <c r="Q1691">
        <f t="shared" si="323"/>
        <v>0.21514568487654009</v>
      </c>
    </row>
    <row r="1692" spans="1:17">
      <c r="A1692" s="1">
        <v>36237</v>
      </c>
      <c r="B1692">
        <v>874.02</v>
      </c>
      <c r="C1692">
        <v>5.6</v>
      </c>
      <c r="D1692">
        <f t="shared" si="316"/>
        <v>8.6988546026567862E-3</v>
      </c>
      <c r="E1692">
        <f t="shared" si="312"/>
        <v>7.168489478612497E-3</v>
      </c>
      <c r="F1692">
        <f t="shared" si="317"/>
        <v>8.7367995845113455E-3</v>
      </c>
      <c r="G1692">
        <f t="shared" si="313"/>
        <v>7.194244604316502E-3</v>
      </c>
      <c r="H1692">
        <f t="shared" si="318"/>
        <v>8.6988546026567862E-3</v>
      </c>
      <c r="I1692">
        <f t="shared" si="314"/>
        <v>7.168489478612497E-3</v>
      </c>
      <c r="J1692" t="str">
        <f t="shared" si="319"/>
        <v/>
      </c>
      <c r="K1692" t="str">
        <f t="shared" si="315"/>
        <v/>
      </c>
      <c r="L1692">
        <f t="shared" si="320"/>
        <v>7.168489478612497E-3</v>
      </c>
      <c r="M1692" t="str">
        <f t="shared" si="321"/>
        <v/>
      </c>
      <c r="N1692">
        <f>B1692/MAX(B$2:B1692)-1</f>
        <v>-0.42779516321212996</v>
      </c>
      <c r="O1692">
        <f>C1692/MAX(C$2:C1692)-1</f>
        <v>-0.45998071359691417</v>
      </c>
      <c r="P1692">
        <f t="shared" si="322"/>
        <v>-1.5291947124663752E-3</v>
      </c>
      <c r="Q1692">
        <f t="shared" si="323"/>
        <v>0.21158225688112639</v>
      </c>
    </row>
    <row r="1693" spans="1:17">
      <c r="A1693" s="1">
        <v>36238</v>
      </c>
      <c r="B1693">
        <v>875.67</v>
      </c>
      <c r="C1693">
        <v>5.62</v>
      </c>
      <c r="D1693">
        <f t="shared" si="316"/>
        <v>1.8860489447984567E-3</v>
      </c>
      <c r="E1693">
        <f t="shared" si="312"/>
        <v>3.5650661644961446E-3</v>
      </c>
      <c r="F1693">
        <f t="shared" si="317"/>
        <v>1.8878286538064337E-3</v>
      </c>
      <c r="G1693">
        <f t="shared" si="313"/>
        <v>3.5714285714285587E-3</v>
      </c>
      <c r="H1693">
        <f t="shared" si="318"/>
        <v>1.8860489447984567E-3</v>
      </c>
      <c r="I1693">
        <f t="shared" si="314"/>
        <v>3.5650661644961446E-3</v>
      </c>
      <c r="J1693" t="str">
        <f t="shared" si="319"/>
        <v/>
      </c>
      <c r="K1693" t="str">
        <f t="shared" si="315"/>
        <v/>
      </c>
      <c r="L1693">
        <f t="shared" si="320"/>
        <v>3.5650661644961446E-3</v>
      </c>
      <c r="M1693" t="str">
        <f t="shared" si="321"/>
        <v/>
      </c>
      <c r="N1693">
        <f>B1693/MAX(B$2:B1693)-1</f>
        <v>-0.4267149385253951</v>
      </c>
      <c r="O1693">
        <f>C1693/MAX(C$2:C1693)-1</f>
        <v>-0.45805207328833164</v>
      </c>
      <c r="P1693">
        <f t="shared" si="322"/>
        <v>1.6804275583268691E-3</v>
      </c>
      <c r="Q1693">
        <f t="shared" si="323"/>
        <v>0.20981170184373915</v>
      </c>
    </row>
    <row r="1694" spans="1:17">
      <c r="A1694" s="1">
        <v>36239</v>
      </c>
      <c r="B1694">
        <v>895.79</v>
      </c>
      <c r="C1694">
        <v>5.74</v>
      </c>
      <c r="D1694">
        <f t="shared" si="316"/>
        <v>2.2716702871107941E-2</v>
      </c>
      <c r="E1694">
        <f t="shared" si="312"/>
        <v>2.1127546425875277E-2</v>
      </c>
      <c r="F1694">
        <f t="shared" si="317"/>
        <v>2.2976692132881116E-2</v>
      </c>
      <c r="G1694">
        <f t="shared" si="313"/>
        <v>2.1352313167259718E-2</v>
      </c>
      <c r="H1694">
        <f t="shared" si="318"/>
        <v>2.2716702871107941E-2</v>
      </c>
      <c r="I1694">
        <f t="shared" si="314"/>
        <v>2.1127546425875277E-2</v>
      </c>
      <c r="J1694" t="str">
        <f t="shared" si="319"/>
        <v/>
      </c>
      <c r="K1694" t="str">
        <f t="shared" si="315"/>
        <v/>
      </c>
      <c r="L1694">
        <f t="shared" si="320"/>
        <v>2.1127546425875277E-2</v>
      </c>
      <c r="M1694" t="str">
        <f t="shared" si="321"/>
        <v/>
      </c>
      <c r="N1694">
        <f>B1694/MAX(B$2:B1694)-1</f>
        <v>-0.41354274416351333</v>
      </c>
      <c r="O1694">
        <f>C1694/MAX(C$2:C1694)-1</f>
        <v>-0.44648023143683702</v>
      </c>
      <c r="P1694">
        <f t="shared" si="322"/>
        <v>-1.5878944047440502E-3</v>
      </c>
      <c r="Q1694">
        <f t="shared" si="323"/>
        <v>0.19934459706389154</v>
      </c>
    </row>
    <row r="1695" spans="1:17">
      <c r="A1695" s="1">
        <v>36242</v>
      </c>
      <c r="B1695">
        <v>864.23</v>
      </c>
      <c r="C1695">
        <v>5.6</v>
      </c>
      <c r="D1695">
        <f t="shared" si="316"/>
        <v>-3.5867073422977576E-2</v>
      </c>
      <c r="E1695">
        <f t="shared" si="312"/>
        <v>-2.4692612590371636E-2</v>
      </c>
      <c r="F1695">
        <f t="shared" si="317"/>
        <v>-3.5231471661885005E-2</v>
      </c>
      <c r="G1695">
        <f t="shared" si="313"/>
        <v>-2.4390243902439157E-2</v>
      </c>
      <c r="H1695" t="str">
        <f t="shared" si="318"/>
        <v/>
      </c>
      <c r="I1695" t="str">
        <f t="shared" si="314"/>
        <v/>
      </c>
      <c r="J1695">
        <f t="shared" si="319"/>
        <v>-3.5867073422977576E-2</v>
      </c>
      <c r="K1695">
        <f t="shared" si="315"/>
        <v>-2.4692612590371636E-2</v>
      </c>
      <c r="L1695" t="str">
        <f t="shared" si="320"/>
        <v/>
      </c>
      <c r="M1695">
        <f t="shared" si="321"/>
        <v>-2.4692612590371636E-2</v>
      </c>
      <c r="N1695">
        <f>B1695/MAX(B$2:B1695)-1</f>
        <v>-0.43420449635342329</v>
      </c>
      <c r="O1695">
        <f>C1695/MAX(C$2:C1695)-1</f>
        <v>-0.45998071359691417</v>
      </c>
      <c r="P1695">
        <f t="shared" si="322"/>
        <v>1.1237128327683532E-2</v>
      </c>
      <c r="Q1695">
        <f t="shared" si="323"/>
        <v>0.21158225688112639</v>
      </c>
    </row>
    <row r="1696" spans="1:17">
      <c r="A1696" s="1">
        <v>36243</v>
      </c>
      <c r="B1696">
        <v>874.74</v>
      </c>
      <c r="C1696">
        <v>5.66</v>
      </c>
      <c r="D1696">
        <f t="shared" si="316"/>
        <v>1.2087762262945285E-2</v>
      </c>
      <c r="E1696">
        <f t="shared" si="312"/>
        <v>1.0657294473988199E-2</v>
      </c>
      <c r="F1696">
        <f t="shared" si="317"/>
        <v>1.2161114518125959E-2</v>
      </c>
      <c r="G1696">
        <f t="shared" si="313"/>
        <v>1.0714285714285898E-2</v>
      </c>
      <c r="H1696">
        <f t="shared" si="318"/>
        <v>1.2087762262945285E-2</v>
      </c>
      <c r="I1696">
        <f t="shared" si="314"/>
        <v>1.0657294473988199E-2</v>
      </c>
      <c r="J1696" t="str">
        <f t="shared" si="319"/>
        <v/>
      </c>
      <c r="K1696" t="str">
        <f t="shared" si="315"/>
        <v/>
      </c>
      <c r="L1696">
        <f t="shared" si="320"/>
        <v>1.0657294473988199E-2</v>
      </c>
      <c r="M1696" t="str">
        <f t="shared" si="321"/>
        <v/>
      </c>
      <c r="N1696">
        <f>B1696/MAX(B$2:B1696)-1</f>
        <v>-0.42732379243973662</v>
      </c>
      <c r="O1696">
        <f>C1696/MAX(C$2:C1696)-1</f>
        <v>-0.4541947926711668</v>
      </c>
      <c r="P1696">
        <f t="shared" si="322"/>
        <v>-1.429445157581366E-3</v>
      </c>
      <c r="Q1696">
        <f t="shared" si="323"/>
        <v>0.2062929096896042</v>
      </c>
    </row>
    <row r="1697" spans="1:17">
      <c r="A1697" s="1">
        <v>36244</v>
      </c>
      <c r="B1697">
        <v>869.95</v>
      </c>
      <c r="C1697">
        <v>5.67</v>
      </c>
      <c r="D1697">
        <f t="shared" si="316"/>
        <v>-5.4909606120603378E-3</v>
      </c>
      <c r="E1697">
        <f t="shared" si="312"/>
        <v>1.7652255245691492E-3</v>
      </c>
      <c r="F1697">
        <f t="shared" si="317"/>
        <v>-5.4759128426732362E-3</v>
      </c>
      <c r="G1697">
        <f t="shared" si="313"/>
        <v>1.7667844522968323E-3</v>
      </c>
      <c r="H1697" t="str">
        <f t="shared" si="318"/>
        <v/>
      </c>
      <c r="I1697">
        <f t="shared" si="314"/>
        <v>1.7652255245691492E-3</v>
      </c>
      <c r="J1697">
        <f t="shared" si="319"/>
        <v>-5.4909606120603378E-3</v>
      </c>
      <c r="K1697" t="str">
        <f t="shared" si="315"/>
        <v/>
      </c>
      <c r="L1697" t="str">
        <f t="shared" si="320"/>
        <v/>
      </c>
      <c r="M1697">
        <f t="shared" si="321"/>
        <v>1.7652255245691492E-3</v>
      </c>
      <c r="N1697">
        <f>B1697/MAX(B$2:B1697)-1</f>
        <v>-0.43045971743940925</v>
      </c>
      <c r="O1697">
        <f>C1697/MAX(C$2:C1697)-1</f>
        <v>-0.45323047251687554</v>
      </c>
      <c r="P1697">
        <f t="shared" si="322"/>
        <v>7.2825760466717071E-3</v>
      </c>
      <c r="Q1697">
        <f t="shared" si="323"/>
        <v>0.20541786121787028</v>
      </c>
    </row>
    <row r="1698" spans="1:17">
      <c r="A1698" s="1">
        <v>36245</v>
      </c>
      <c r="B1698">
        <v>868.52</v>
      </c>
      <c r="C1698">
        <v>5.63</v>
      </c>
      <c r="D1698">
        <f t="shared" si="316"/>
        <v>-1.6451251071540509E-3</v>
      </c>
      <c r="E1698">
        <f t="shared" si="312"/>
        <v>-7.0796755880616884E-3</v>
      </c>
      <c r="F1698">
        <f t="shared" si="317"/>
        <v>-1.6437726306109957E-3</v>
      </c>
      <c r="G1698">
        <f t="shared" si="313"/>
        <v>-7.0546737213403876E-3</v>
      </c>
      <c r="H1698" t="str">
        <f t="shared" si="318"/>
        <v/>
      </c>
      <c r="I1698" t="str">
        <f t="shared" si="314"/>
        <v/>
      </c>
      <c r="J1698">
        <f t="shared" si="319"/>
        <v>-1.6451251071540509E-3</v>
      </c>
      <c r="K1698">
        <f t="shared" si="315"/>
        <v>-7.0796755880616884E-3</v>
      </c>
      <c r="L1698" t="str">
        <f t="shared" si="320"/>
        <v/>
      </c>
      <c r="M1698">
        <f t="shared" si="321"/>
        <v>-7.0796755880616884E-3</v>
      </c>
      <c r="N1698">
        <f>B1698/MAX(B$2:B1698)-1</f>
        <v>-0.43139591216791273</v>
      </c>
      <c r="O1698">
        <f>C1698/MAX(C$2:C1698)-1</f>
        <v>-0.45708775313404049</v>
      </c>
      <c r="P1698">
        <f t="shared" si="322"/>
        <v>-5.4198100261134696E-3</v>
      </c>
      <c r="Q1698">
        <f t="shared" si="323"/>
        <v>0.20892921406512555</v>
      </c>
    </row>
    <row r="1699" spans="1:17">
      <c r="A1699" s="1">
        <v>36246</v>
      </c>
      <c r="B1699">
        <v>863.5</v>
      </c>
      <c r="C1699">
        <v>5.6</v>
      </c>
      <c r="D1699">
        <f t="shared" si="316"/>
        <v>-5.7967160388378873E-3</v>
      </c>
      <c r="E1699">
        <f t="shared" si="312"/>
        <v>-5.3428444104954695E-3</v>
      </c>
      <c r="F1699">
        <f t="shared" si="317"/>
        <v>-5.7799474968912579E-3</v>
      </c>
      <c r="G1699">
        <f t="shared" si="313"/>
        <v>-5.3285968028419228E-3</v>
      </c>
      <c r="H1699" t="str">
        <f t="shared" si="318"/>
        <v/>
      </c>
      <c r="I1699" t="str">
        <f t="shared" si="314"/>
        <v/>
      </c>
      <c r="J1699">
        <f t="shared" si="319"/>
        <v>-5.7967160388378873E-3</v>
      </c>
      <c r="K1699">
        <f t="shared" si="315"/>
        <v>-5.3428444104954695E-3</v>
      </c>
      <c r="L1699" t="str">
        <f t="shared" si="320"/>
        <v/>
      </c>
      <c r="M1699">
        <f t="shared" si="321"/>
        <v>-5.3428444104954695E-3</v>
      </c>
      <c r="N1699">
        <f>B1699/MAX(B$2:B1699)-1</f>
        <v>-0.43468241394209994</v>
      </c>
      <c r="O1699">
        <f>C1699/MAX(C$2:C1699)-1</f>
        <v>-0.45998071359691417</v>
      </c>
      <c r="P1699">
        <f t="shared" si="322"/>
        <v>4.539746436544867E-4</v>
      </c>
      <c r="Q1699">
        <f t="shared" si="323"/>
        <v>0.21158225688112639</v>
      </c>
    </row>
    <row r="1700" spans="1:17">
      <c r="A1700" s="1">
        <v>36249</v>
      </c>
      <c r="B1700">
        <v>848.18</v>
      </c>
      <c r="C1700">
        <v>5.5</v>
      </c>
      <c r="D1700">
        <f t="shared" si="316"/>
        <v>-1.7901020168734297E-2</v>
      </c>
      <c r="E1700">
        <f t="shared" si="312"/>
        <v>-1.801850550267825E-2</v>
      </c>
      <c r="F1700">
        <f t="shared" si="317"/>
        <v>-1.7741748697162718E-2</v>
      </c>
      <c r="G1700">
        <f t="shared" si="313"/>
        <v>-1.7857142857142794E-2</v>
      </c>
      <c r="H1700" t="str">
        <f t="shared" si="318"/>
        <v/>
      </c>
      <c r="I1700" t="str">
        <f t="shared" si="314"/>
        <v/>
      </c>
      <c r="J1700">
        <f t="shared" si="319"/>
        <v>-1.7901020168734297E-2</v>
      </c>
      <c r="K1700">
        <f t="shared" si="315"/>
        <v>-1.801850550267825E-2</v>
      </c>
      <c r="L1700" t="str">
        <f t="shared" si="320"/>
        <v/>
      </c>
      <c r="M1700">
        <f t="shared" si="321"/>
        <v>-1.801850550267825E-2</v>
      </c>
      <c r="N1700">
        <f>B1700/MAX(B$2:B1700)-1</f>
        <v>-0.44471213648802588</v>
      </c>
      <c r="O1700">
        <f>C1700/MAX(C$2:C1700)-1</f>
        <v>-0.46962391513982638</v>
      </c>
      <c r="P1700">
        <f t="shared" si="322"/>
        <v>-1.1747843281240122E-4</v>
      </c>
      <c r="Q1700">
        <f t="shared" si="323"/>
        <v>0.22054662167125885</v>
      </c>
    </row>
    <row r="1701" spans="1:17">
      <c r="A1701" s="1">
        <v>36250</v>
      </c>
      <c r="B1701">
        <v>858.48</v>
      </c>
      <c r="C1701">
        <v>5.54</v>
      </c>
      <c r="D1701">
        <f t="shared" si="316"/>
        <v>1.207050620087298E-2</v>
      </c>
      <c r="E1701">
        <f t="shared" si="312"/>
        <v>7.2464085207672533E-3</v>
      </c>
      <c r="F1701">
        <f t="shared" si="317"/>
        <v>1.214364875380225E-2</v>
      </c>
      <c r="G1701">
        <f t="shared" si="313"/>
        <v>7.2727272727273196E-3</v>
      </c>
      <c r="H1701">
        <f t="shared" si="318"/>
        <v>1.207050620087298E-2</v>
      </c>
      <c r="I1701">
        <f t="shared" si="314"/>
        <v>7.2464085207672533E-3</v>
      </c>
      <c r="J1701" t="str">
        <f t="shared" si="319"/>
        <v/>
      </c>
      <c r="K1701" t="str">
        <f t="shared" si="315"/>
        <v/>
      </c>
      <c r="L1701">
        <f t="shared" si="320"/>
        <v>7.2464085207672533E-3</v>
      </c>
      <c r="M1701" t="str">
        <f t="shared" si="321"/>
        <v/>
      </c>
      <c r="N1701">
        <f>B1701/MAX(B$2:B1701)-1</f>
        <v>-0.43796891571628715</v>
      </c>
      <c r="O1701">
        <f>C1701/MAX(C$2:C1701)-1</f>
        <v>-0.46576663452266143</v>
      </c>
      <c r="P1701">
        <f t="shared" si="322"/>
        <v>-4.812480409349229E-3</v>
      </c>
      <c r="Q1701">
        <f t="shared" si="323"/>
        <v>0.21693855783456648</v>
      </c>
    </row>
    <row r="1702" spans="1:17">
      <c r="A1702" s="1">
        <v>36251</v>
      </c>
      <c r="B1702">
        <v>880.9</v>
      </c>
      <c r="C1702">
        <v>5.64</v>
      </c>
      <c r="D1702">
        <f t="shared" si="316"/>
        <v>2.5780728496878014E-2</v>
      </c>
      <c r="E1702">
        <f t="shared" si="312"/>
        <v>1.7889564750775123E-2</v>
      </c>
      <c r="F1702">
        <f t="shared" si="317"/>
        <v>2.6115925822383756E-2</v>
      </c>
      <c r="G1702">
        <f t="shared" si="313"/>
        <v>1.8050541516245522E-2</v>
      </c>
      <c r="H1702">
        <f t="shared" si="318"/>
        <v>2.5780728496878014E-2</v>
      </c>
      <c r="I1702">
        <f t="shared" si="314"/>
        <v>1.7889564750775123E-2</v>
      </c>
      <c r="J1702" t="str">
        <f t="shared" si="319"/>
        <v/>
      </c>
      <c r="K1702" t="str">
        <f t="shared" si="315"/>
        <v/>
      </c>
      <c r="L1702">
        <f t="shared" si="320"/>
        <v>1.7889564750775123E-2</v>
      </c>
      <c r="M1702" t="str">
        <f t="shared" si="321"/>
        <v/>
      </c>
      <c r="N1702">
        <f>B1702/MAX(B$2:B1702)-1</f>
        <v>-0.42329095360925983</v>
      </c>
      <c r="O1702">
        <f>C1702/MAX(C$2:C1702)-1</f>
        <v>-0.45612343297974922</v>
      </c>
      <c r="P1702">
        <f t="shared" si="322"/>
        <v>-7.8601102498961906E-3</v>
      </c>
      <c r="Q1702">
        <f t="shared" si="323"/>
        <v>0.20804858611323179</v>
      </c>
    </row>
    <row r="1703" spans="1:17">
      <c r="A1703" s="1">
        <v>36252</v>
      </c>
      <c r="B1703">
        <v>876.45</v>
      </c>
      <c r="C1703">
        <v>5.64</v>
      </c>
      <c r="D1703">
        <f t="shared" si="316"/>
        <v>-5.0644544471941839E-3</v>
      </c>
      <c r="E1703">
        <f t="shared" si="312"/>
        <v>0</v>
      </c>
      <c r="F1703">
        <f t="shared" si="317"/>
        <v>-5.0516517198319066E-3</v>
      </c>
      <c r="G1703">
        <f t="shared" si="313"/>
        <v>0</v>
      </c>
      <c r="H1703" t="str">
        <f t="shared" si="318"/>
        <v/>
      </c>
      <c r="I1703" t="str">
        <f t="shared" si="314"/>
        <v/>
      </c>
      <c r="J1703">
        <f t="shared" si="319"/>
        <v>-5.0644544471941839E-3</v>
      </c>
      <c r="K1703" t="str">
        <f t="shared" si="315"/>
        <v/>
      </c>
      <c r="L1703" t="str">
        <f t="shared" si="320"/>
        <v/>
      </c>
      <c r="M1703">
        <f t="shared" si="321"/>
        <v>0</v>
      </c>
      <c r="N1703">
        <f>B1703/MAX(B$2:B1703)-1</f>
        <v>-0.42620428685530221</v>
      </c>
      <c r="O1703">
        <f>C1703/MAX(C$2:C1703)-1</f>
        <v>-0.45612343297974922</v>
      </c>
      <c r="P1703">
        <f t="shared" si="322"/>
        <v>5.0773004735009675E-3</v>
      </c>
      <c r="Q1703">
        <f t="shared" si="323"/>
        <v>0.20804858611323179</v>
      </c>
    </row>
    <row r="1704" spans="1:17">
      <c r="A1704" s="1">
        <v>36253</v>
      </c>
      <c r="B1704">
        <v>878.85</v>
      </c>
      <c r="C1704">
        <v>5.69</v>
      </c>
      <c r="D1704">
        <f t="shared" si="316"/>
        <v>2.7345769903515771E-3</v>
      </c>
      <c r="E1704">
        <f t="shared" si="312"/>
        <v>8.8261826282721185E-3</v>
      </c>
      <c r="F1704">
        <f t="shared" si="317"/>
        <v>2.7383193564949337E-3</v>
      </c>
      <c r="G1704">
        <f t="shared" si="313"/>
        <v>8.8652482269504507E-3</v>
      </c>
      <c r="H1704">
        <f t="shared" si="318"/>
        <v>2.7345769903515771E-3</v>
      </c>
      <c r="I1704">
        <f t="shared" si="314"/>
        <v>8.8261826282721185E-3</v>
      </c>
      <c r="J1704" t="str">
        <f t="shared" si="319"/>
        <v/>
      </c>
      <c r="K1704" t="str">
        <f t="shared" si="315"/>
        <v/>
      </c>
      <c r="L1704">
        <f t="shared" si="320"/>
        <v>8.8261826282721185E-3</v>
      </c>
      <c r="M1704" t="str">
        <f t="shared" si="321"/>
        <v/>
      </c>
      <c r="N1704">
        <f>B1704/MAX(B$2:B1704)-1</f>
        <v>-0.42463305094732429</v>
      </c>
      <c r="O1704">
        <f>C1704/MAX(C$2:C1704)-1</f>
        <v>-0.45130183220829312</v>
      </c>
      <c r="P1704">
        <f t="shared" si="322"/>
        <v>6.1101971991930348E-3</v>
      </c>
      <c r="Q1704">
        <f t="shared" si="323"/>
        <v>0.20367334375456236</v>
      </c>
    </row>
    <row r="1705" spans="1:17">
      <c r="A1705" s="1">
        <v>36256</v>
      </c>
      <c r="B1705">
        <v>879.93</v>
      </c>
      <c r="C1705">
        <v>5.82</v>
      </c>
      <c r="D1705">
        <f t="shared" si="316"/>
        <v>1.2281241948919493E-3</v>
      </c>
      <c r="E1705">
        <f t="shared" si="312"/>
        <v>2.2590013605106849E-2</v>
      </c>
      <c r="F1705">
        <f t="shared" si="317"/>
        <v>1.2288786482335112E-3</v>
      </c>
      <c r="G1705">
        <f t="shared" si="313"/>
        <v>2.2847100175746871E-2</v>
      </c>
      <c r="H1705">
        <f t="shared" si="318"/>
        <v>1.2281241948919493E-3</v>
      </c>
      <c r="I1705">
        <f t="shared" si="314"/>
        <v>2.2590013605106849E-2</v>
      </c>
      <c r="J1705" t="str">
        <f t="shared" si="319"/>
        <v/>
      </c>
      <c r="K1705" t="str">
        <f t="shared" si="315"/>
        <v/>
      </c>
      <c r="L1705">
        <f t="shared" si="320"/>
        <v>2.2590013605106849E-2</v>
      </c>
      <c r="M1705" t="str">
        <f t="shared" si="321"/>
        <v/>
      </c>
      <c r="N1705">
        <f>B1705/MAX(B$2:B1705)-1</f>
        <v>-0.42392599478873427</v>
      </c>
      <c r="O1705">
        <f>C1705/MAX(C$2:C1705)-1</f>
        <v>-0.43876567020250712</v>
      </c>
      <c r="P1705">
        <f t="shared" si="322"/>
        <v>2.1591687963196105E-2</v>
      </c>
      <c r="Q1705">
        <f t="shared" si="323"/>
        <v>0.19251531334825525</v>
      </c>
    </row>
    <row r="1706" spans="1:17">
      <c r="A1706" s="1">
        <v>36257</v>
      </c>
      <c r="B1706">
        <v>878.29</v>
      </c>
      <c r="C1706">
        <v>5.76</v>
      </c>
      <c r="D1706">
        <f t="shared" si="316"/>
        <v>-1.8655236268776004E-3</v>
      </c>
      <c r="E1706">
        <f t="shared" si="312"/>
        <v>-1.0362787035546659E-2</v>
      </c>
      <c r="F1706">
        <f t="shared" si="317"/>
        <v>-1.8637846192310903E-3</v>
      </c>
      <c r="G1706">
        <f t="shared" si="313"/>
        <v>-1.0309278350515538E-2</v>
      </c>
      <c r="H1706" t="str">
        <f t="shared" si="318"/>
        <v/>
      </c>
      <c r="I1706" t="str">
        <f t="shared" si="314"/>
        <v/>
      </c>
      <c r="J1706">
        <f t="shared" si="319"/>
        <v>-1.8655236268776004E-3</v>
      </c>
      <c r="K1706">
        <f t="shared" si="315"/>
        <v>-1.0362787035546659E-2</v>
      </c>
      <c r="L1706" t="str">
        <f t="shared" si="320"/>
        <v/>
      </c>
      <c r="M1706">
        <f t="shared" si="321"/>
        <v>-1.0362787035546659E-2</v>
      </c>
      <c r="N1706">
        <f>B1706/MAX(B$2:B1706)-1</f>
        <v>-0.42499967265918592</v>
      </c>
      <c r="O1706">
        <f>C1706/MAX(C$2:C1706)-1</f>
        <v>-0.4445515911282546</v>
      </c>
      <c r="P1706">
        <f t="shared" si="322"/>
        <v>-8.4612637044360062E-3</v>
      </c>
      <c r="Q1706">
        <f t="shared" si="323"/>
        <v>0.19762611717466286</v>
      </c>
    </row>
    <row r="1707" spans="1:17">
      <c r="A1707" s="1">
        <v>36258</v>
      </c>
      <c r="B1707">
        <v>865.99</v>
      </c>
      <c r="C1707">
        <v>5.74</v>
      </c>
      <c r="D1707">
        <f t="shared" si="316"/>
        <v>-1.4103474075268392E-2</v>
      </c>
      <c r="E1707">
        <f t="shared" si="312"/>
        <v>-3.4782643763246971E-3</v>
      </c>
      <c r="F1707">
        <f t="shared" si="317"/>
        <v>-1.4004485989821069E-2</v>
      </c>
      <c r="G1707">
        <f t="shared" si="313"/>
        <v>-3.4722222222220989E-3</v>
      </c>
      <c r="H1707" t="str">
        <f t="shared" si="318"/>
        <v/>
      </c>
      <c r="I1707" t="str">
        <f t="shared" si="314"/>
        <v/>
      </c>
      <c r="J1707">
        <f t="shared" si="319"/>
        <v>-1.4103474075268392E-2</v>
      </c>
      <c r="K1707">
        <f t="shared" si="315"/>
        <v>-3.4782643763246971E-3</v>
      </c>
      <c r="L1707" t="str">
        <f t="shared" si="320"/>
        <v/>
      </c>
      <c r="M1707">
        <f t="shared" si="321"/>
        <v>-3.4782643763246971E-3</v>
      </c>
      <c r="N1707">
        <f>B1707/MAX(B$2:B1707)-1</f>
        <v>-0.43305225668757286</v>
      </c>
      <c r="O1707">
        <f>C1707/MAX(C$2:C1707)-1</f>
        <v>-0.44648023143683702</v>
      </c>
      <c r="P1707">
        <f t="shared" si="322"/>
        <v>1.0681857694020191E-2</v>
      </c>
      <c r="Q1707">
        <f t="shared" si="323"/>
        <v>0.19934459706389154</v>
      </c>
    </row>
    <row r="1708" spans="1:17">
      <c r="A1708" s="1">
        <v>36259</v>
      </c>
      <c r="B1708">
        <v>871.58</v>
      </c>
      <c r="C1708">
        <v>5.72</v>
      </c>
      <c r="D1708">
        <f t="shared" si="316"/>
        <v>6.4342953498963277E-3</v>
      </c>
      <c r="E1708">
        <f t="shared" si="312"/>
        <v>-3.4904049397686022E-3</v>
      </c>
      <c r="F1708">
        <f t="shared" si="317"/>
        <v>6.4550398965346201E-3</v>
      </c>
      <c r="G1708">
        <f t="shared" si="313"/>
        <v>-3.4843205574913716E-3</v>
      </c>
      <c r="H1708">
        <f t="shared" si="318"/>
        <v>6.4342953498963277E-3</v>
      </c>
      <c r="I1708" t="str">
        <f t="shared" si="314"/>
        <v/>
      </c>
      <c r="J1708" t="str">
        <f t="shared" si="319"/>
        <v/>
      </c>
      <c r="K1708">
        <f t="shared" si="315"/>
        <v>-3.4904049397686022E-3</v>
      </c>
      <c r="L1708">
        <f t="shared" si="320"/>
        <v>-3.4904049397686022E-3</v>
      </c>
      <c r="M1708" t="str">
        <f t="shared" si="321"/>
        <v/>
      </c>
      <c r="N1708">
        <f>B1708/MAX(B$2:B1708)-1</f>
        <v>-0.4293925863852408</v>
      </c>
      <c r="O1708">
        <f>C1708/MAX(C$2:C1708)-1</f>
        <v>-0.44840887174541944</v>
      </c>
      <c r="P1708">
        <f t="shared" si="322"/>
        <v>-9.8756129782486823E-3</v>
      </c>
      <c r="Q1708">
        <f t="shared" si="323"/>
        <v>0.20107051626000003</v>
      </c>
    </row>
    <row r="1709" spans="1:17">
      <c r="A1709" s="1">
        <v>36260</v>
      </c>
      <c r="B1709">
        <v>868.3</v>
      </c>
      <c r="C1709">
        <v>5.71</v>
      </c>
      <c r="D1709">
        <f t="shared" si="316"/>
        <v>-3.770379434950183E-3</v>
      </c>
      <c r="E1709">
        <f t="shared" si="312"/>
        <v>-1.7497817237875951E-3</v>
      </c>
      <c r="F1709">
        <f t="shared" si="317"/>
        <v>-3.7632804791299934E-3</v>
      </c>
      <c r="G1709">
        <f t="shared" si="313"/>
        <v>-1.7482517482516613E-3</v>
      </c>
      <c r="H1709" t="str">
        <f t="shared" si="318"/>
        <v/>
      </c>
      <c r="I1709" t="str">
        <f t="shared" si="314"/>
        <v/>
      </c>
      <c r="J1709">
        <f t="shared" si="319"/>
        <v>-3.770379434950183E-3</v>
      </c>
      <c r="K1709">
        <f t="shared" si="315"/>
        <v>-1.7497817237875951E-3</v>
      </c>
      <c r="L1709" t="str">
        <f t="shared" si="320"/>
        <v/>
      </c>
      <c r="M1709">
        <f t="shared" si="321"/>
        <v>-1.7497817237875951E-3</v>
      </c>
      <c r="N1709">
        <f>B1709/MAX(B$2:B1709)-1</f>
        <v>-0.4315399421261441</v>
      </c>
      <c r="O1709">
        <f>C1709/MAX(C$2:C1709)-1</f>
        <v>-0.4493731918997107</v>
      </c>
      <c r="P1709">
        <f t="shared" si="322"/>
        <v>2.0226404943670673E-3</v>
      </c>
      <c r="Q1709">
        <f t="shared" si="323"/>
        <v>0.20193626559813421</v>
      </c>
    </row>
    <row r="1710" spans="1:17">
      <c r="A1710" s="1">
        <v>36263</v>
      </c>
      <c r="B1710">
        <v>885.23</v>
      </c>
      <c r="C1710">
        <v>5.76</v>
      </c>
      <c r="D1710">
        <f t="shared" si="316"/>
        <v>1.9310221182201829E-2</v>
      </c>
      <c r="E1710">
        <f t="shared" si="312"/>
        <v>8.7184510398810294E-3</v>
      </c>
      <c r="F1710">
        <f t="shared" si="317"/>
        <v>1.9497869399976997E-2</v>
      </c>
      <c r="G1710">
        <f t="shared" si="313"/>
        <v>8.7565674255691839E-3</v>
      </c>
      <c r="H1710">
        <f t="shared" si="318"/>
        <v>1.9310221182201829E-2</v>
      </c>
      <c r="I1710">
        <f t="shared" si="314"/>
        <v>8.7184510398810294E-3</v>
      </c>
      <c r="J1710" t="str">
        <f t="shared" si="319"/>
        <v/>
      </c>
      <c r="K1710" t="str">
        <f t="shared" si="315"/>
        <v/>
      </c>
      <c r="L1710">
        <f t="shared" si="320"/>
        <v>8.7184510398810294E-3</v>
      </c>
      <c r="M1710" t="str">
        <f t="shared" si="321"/>
        <v/>
      </c>
      <c r="N1710">
        <f>B1710/MAX(B$2:B1710)-1</f>
        <v>-0.42045618215861624</v>
      </c>
      <c r="O1710">
        <f>C1710/MAX(C$2:C1710)-1</f>
        <v>-0.4445515911282546</v>
      </c>
      <c r="P1710">
        <f t="shared" si="322"/>
        <v>-1.0535874862327654E-2</v>
      </c>
      <c r="Q1710">
        <f t="shared" si="323"/>
        <v>0.19762611717466286</v>
      </c>
    </row>
    <row r="1711" spans="1:17">
      <c r="A1711" s="1">
        <v>36264</v>
      </c>
      <c r="B1711">
        <v>890.81</v>
      </c>
      <c r="C1711">
        <v>5.84</v>
      </c>
      <c r="D1711">
        <f t="shared" si="316"/>
        <v>6.2836629357931242E-3</v>
      </c>
      <c r="E1711">
        <f t="shared" si="312"/>
        <v>1.3793322132335769E-2</v>
      </c>
      <c r="F1711">
        <f t="shared" si="317"/>
        <v>6.3034465619102864E-3</v>
      </c>
      <c r="G1711">
        <f t="shared" si="313"/>
        <v>1.388888888888884E-2</v>
      </c>
      <c r="H1711">
        <f t="shared" si="318"/>
        <v>6.2836629357931242E-3</v>
      </c>
      <c r="I1711">
        <f t="shared" si="314"/>
        <v>1.3793322132335769E-2</v>
      </c>
      <c r="J1711" t="str">
        <f t="shared" si="319"/>
        <v/>
      </c>
      <c r="K1711" t="str">
        <f t="shared" si="315"/>
        <v/>
      </c>
      <c r="L1711">
        <f t="shared" si="320"/>
        <v>1.3793322132335769E-2</v>
      </c>
      <c r="M1711" t="str">
        <f t="shared" si="321"/>
        <v/>
      </c>
      <c r="N1711">
        <f>B1711/MAX(B$2:B1711)-1</f>
        <v>-0.41680305867256762</v>
      </c>
      <c r="O1711">
        <f>C1711/MAX(C$2:C1711)-1</f>
        <v>-0.4368370298939247</v>
      </c>
      <c r="P1711">
        <f t="shared" si="322"/>
        <v>7.5379274043974043E-3</v>
      </c>
      <c r="Q1711">
        <f t="shared" si="323"/>
        <v>0.19082659068654567</v>
      </c>
    </row>
    <row r="1712" spans="1:17">
      <c r="A1712" s="1">
        <v>36265</v>
      </c>
      <c r="B1712">
        <v>879.91</v>
      </c>
      <c r="C1712">
        <v>5.83</v>
      </c>
      <c r="D1712">
        <f t="shared" si="316"/>
        <v>-1.2311531669827047E-2</v>
      </c>
      <c r="E1712">
        <f t="shared" si="312"/>
        <v>-1.7137964777346304E-3</v>
      </c>
      <c r="F1712">
        <f t="shared" si="317"/>
        <v>-1.2236054826506138E-2</v>
      </c>
      <c r="G1712">
        <f t="shared" si="313"/>
        <v>-1.712328767123239E-3</v>
      </c>
      <c r="H1712" t="str">
        <f t="shared" si="318"/>
        <v/>
      </c>
      <c r="I1712" t="str">
        <f t="shared" si="314"/>
        <v/>
      </c>
      <c r="J1712">
        <f t="shared" si="319"/>
        <v>-1.2311531669827047E-2</v>
      </c>
      <c r="K1712">
        <f t="shared" si="315"/>
        <v>-1.7137964777346304E-3</v>
      </c>
      <c r="L1712" t="str">
        <f t="shared" si="320"/>
        <v/>
      </c>
      <c r="M1712">
        <f t="shared" si="321"/>
        <v>-1.7137964777346304E-3</v>
      </c>
      <c r="N1712">
        <f>B1712/MAX(B$2:B1712)-1</f>
        <v>-0.42393908842130079</v>
      </c>
      <c r="O1712">
        <f>C1712/MAX(C$2:C1712)-1</f>
        <v>-0.43780135004821596</v>
      </c>
      <c r="P1712">
        <f t="shared" si="322"/>
        <v>1.0654090089848856E-2</v>
      </c>
      <c r="Q1712">
        <f t="shared" si="323"/>
        <v>0.19167002210404052</v>
      </c>
    </row>
    <row r="1713" spans="1:17">
      <c r="A1713" s="1">
        <v>36266</v>
      </c>
      <c r="B1713">
        <v>893.58</v>
      </c>
      <c r="C1713">
        <v>5.88</v>
      </c>
      <c r="D1713">
        <f t="shared" si="316"/>
        <v>1.5416236611063869E-2</v>
      </c>
      <c r="E1713">
        <f t="shared" si="312"/>
        <v>8.539761548134581E-3</v>
      </c>
      <c r="F1713">
        <f t="shared" si="317"/>
        <v>1.5535679785432688E-2</v>
      </c>
      <c r="G1713">
        <f t="shared" si="313"/>
        <v>8.5763293310463506E-3</v>
      </c>
      <c r="H1713">
        <f t="shared" si="318"/>
        <v>1.5416236611063869E-2</v>
      </c>
      <c r="I1713">
        <f t="shared" si="314"/>
        <v>8.539761548134581E-3</v>
      </c>
      <c r="J1713" t="str">
        <f t="shared" si="319"/>
        <v/>
      </c>
      <c r="K1713" t="str">
        <f t="shared" si="315"/>
        <v/>
      </c>
      <c r="L1713">
        <f t="shared" si="320"/>
        <v>8.539761548134581E-3</v>
      </c>
      <c r="M1713" t="str">
        <f t="shared" si="321"/>
        <v/>
      </c>
      <c r="N1713">
        <f>B1713/MAX(B$2:B1713)-1</f>
        <v>-0.4149895905621096</v>
      </c>
      <c r="O1713">
        <f>C1713/MAX(C$2:C1713)-1</f>
        <v>-0.43297974927675986</v>
      </c>
      <c r="P1713">
        <f t="shared" si="322"/>
        <v>-6.8528862086428832E-3</v>
      </c>
      <c r="Q1713">
        <f t="shared" si="323"/>
        <v>0.18747146328376582</v>
      </c>
    </row>
    <row r="1714" spans="1:17">
      <c r="A1714" s="1">
        <v>36270</v>
      </c>
      <c r="B1714">
        <v>892.01</v>
      </c>
      <c r="C1714">
        <v>5.86</v>
      </c>
      <c r="D1714">
        <f t="shared" si="316"/>
        <v>-1.7585228463302259E-3</v>
      </c>
      <c r="E1714">
        <f t="shared" si="312"/>
        <v>-3.4071583216141975E-3</v>
      </c>
      <c r="F1714">
        <f t="shared" si="317"/>
        <v>-1.7569775509748142E-3</v>
      </c>
      <c r="G1714">
        <f t="shared" si="313"/>
        <v>-3.4013605442175798E-3</v>
      </c>
      <c r="H1714" t="str">
        <f t="shared" si="318"/>
        <v/>
      </c>
      <c r="I1714" t="str">
        <f t="shared" si="314"/>
        <v/>
      </c>
      <c r="J1714">
        <f t="shared" si="319"/>
        <v>-1.7585228463302259E-3</v>
      </c>
      <c r="K1714">
        <f t="shared" si="315"/>
        <v>-3.4071583216141975E-3</v>
      </c>
      <c r="L1714" t="str">
        <f t="shared" si="320"/>
        <v/>
      </c>
      <c r="M1714">
        <f t="shared" si="321"/>
        <v>-3.4071583216141975E-3</v>
      </c>
      <c r="N1714">
        <f>B1714/MAX(B$2:B1714)-1</f>
        <v>-0.4160174407185786</v>
      </c>
      <c r="O1714">
        <f>C1714/MAX(C$2:C1714)-1</f>
        <v>-0.43490838958534228</v>
      </c>
      <c r="P1714">
        <f t="shared" si="322"/>
        <v>-1.6472772223427024E-3</v>
      </c>
      <c r="Q1714">
        <f t="shared" si="323"/>
        <v>0.18914530733171586</v>
      </c>
    </row>
    <row r="1715" spans="1:17">
      <c r="A1715" s="1">
        <v>36271</v>
      </c>
      <c r="B1715">
        <v>911.37</v>
      </c>
      <c r="C1715">
        <v>5.93</v>
      </c>
      <c r="D1715">
        <f t="shared" si="316"/>
        <v>2.1471618616161363E-2</v>
      </c>
      <c r="E1715">
        <f t="shared" si="312"/>
        <v>1.1874609420712683E-2</v>
      </c>
      <c r="F1715">
        <f t="shared" si="317"/>
        <v>2.1703792558379398E-2</v>
      </c>
      <c r="G1715">
        <f t="shared" si="313"/>
        <v>1.1945392491467421E-2</v>
      </c>
      <c r="H1715">
        <f t="shared" si="318"/>
        <v>2.1471618616161363E-2</v>
      </c>
      <c r="I1715">
        <f t="shared" si="314"/>
        <v>1.1874609420712683E-2</v>
      </c>
      <c r="J1715" t="str">
        <f t="shared" si="319"/>
        <v/>
      </c>
      <c r="K1715" t="str">
        <f t="shared" si="315"/>
        <v/>
      </c>
      <c r="L1715">
        <f t="shared" si="320"/>
        <v>1.1874609420712683E-2</v>
      </c>
      <c r="M1715" t="str">
        <f t="shared" si="321"/>
        <v/>
      </c>
      <c r="N1715">
        <f>B1715/MAX(B$2:B1715)-1</f>
        <v>-0.4033428043942231</v>
      </c>
      <c r="O1715">
        <f>C1715/MAX(C$2:C1715)-1</f>
        <v>-0.42815814850530376</v>
      </c>
      <c r="P1715">
        <f t="shared" si="322"/>
        <v>-9.5511048681503619E-3</v>
      </c>
      <c r="Q1715">
        <f t="shared" si="323"/>
        <v>0.18331940013148976</v>
      </c>
    </row>
    <row r="1716" spans="1:17">
      <c r="A1716" s="1">
        <v>36272</v>
      </c>
      <c r="B1716">
        <v>919.02</v>
      </c>
      <c r="C1716">
        <v>5.96</v>
      </c>
      <c r="D1716">
        <f t="shared" si="316"/>
        <v>8.3589230088552437E-3</v>
      </c>
      <c r="E1716">
        <f t="shared" si="312"/>
        <v>5.0462680676244395E-3</v>
      </c>
      <c r="F1716">
        <f t="shared" si="317"/>
        <v>8.3939563514270343E-3</v>
      </c>
      <c r="G1716">
        <f t="shared" si="313"/>
        <v>5.0590219224284638E-3</v>
      </c>
      <c r="H1716">
        <f t="shared" si="318"/>
        <v>8.3589230088552437E-3</v>
      </c>
      <c r="I1716">
        <f t="shared" si="314"/>
        <v>5.0462680676244395E-3</v>
      </c>
      <c r="J1716" t="str">
        <f t="shared" si="319"/>
        <v/>
      </c>
      <c r="K1716" t="str">
        <f t="shared" si="315"/>
        <v/>
      </c>
      <c r="L1716">
        <f t="shared" si="320"/>
        <v>5.0462680676244395E-3</v>
      </c>
      <c r="M1716" t="str">
        <f t="shared" si="321"/>
        <v/>
      </c>
      <c r="N1716">
        <f>B1716/MAX(B$2:B1716)-1</f>
        <v>-0.39833448993754339</v>
      </c>
      <c r="O1716">
        <f>C1716/MAX(C$2:C1716)-1</f>
        <v>-0.42526518804243008</v>
      </c>
      <c r="P1716">
        <f t="shared" si="322"/>
        <v>-3.3071741535074528E-3</v>
      </c>
      <c r="Q1716">
        <f t="shared" si="323"/>
        <v>0.18085048016076341</v>
      </c>
    </row>
    <row r="1717" spans="1:17">
      <c r="A1717" s="1">
        <v>36273</v>
      </c>
      <c r="B1717">
        <v>911.43</v>
      </c>
      <c r="C1717">
        <v>5.93</v>
      </c>
      <c r="D1717">
        <f t="shared" si="316"/>
        <v>-8.293090224104703E-3</v>
      </c>
      <c r="E1717">
        <f t="shared" si="312"/>
        <v>-5.046268067624384E-3</v>
      </c>
      <c r="F1717">
        <f t="shared" si="317"/>
        <v>-8.2587974146374199E-3</v>
      </c>
      <c r="G1717">
        <f t="shared" si="313"/>
        <v>-5.0335570469799418E-3</v>
      </c>
      <c r="H1717" t="str">
        <f t="shared" si="318"/>
        <v/>
      </c>
      <c r="I1717" t="str">
        <f t="shared" si="314"/>
        <v/>
      </c>
      <c r="J1717">
        <f t="shared" si="319"/>
        <v>-8.293090224104703E-3</v>
      </c>
      <c r="K1717">
        <f t="shared" si="315"/>
        <v>-5.046268067624384E-3</v>
      </c>
      <c r="L1717" t="str">
        <f t="shared" si="320"/>
        <v/>
      </c>
      <c r="M1717">
        <f t="shared" si="321"/>
        <v>-5.046268067624384E-3</v>
      </c>
      <c r="N1717">
        <f>B1717/MAX(B$2:B1717)-1</f>
        <v>-0.40330352349652365</v>
      </c>
      <c r="O1717">
        <f>C1717/MAX(C$2:C1717)-1</f>
        <v>-0.42815814850530376</v>
      </c>
      <c r="P1717">
        <f t="shared" si="322"/>
        <v>3.2520987927593392E-3</v>
      </c>
      <c r="Q1717">
        <f t="shared" si="323"/>
        <v>0.18331940013148976</v>
      </c>
    </row>
    <row r="1718" spans="1:17">
      <c r="A1718" s="1">
        <v>36274</v>
      </c>
      <c r="B1718">
        <v>898.81</v>
      </c>
      <c r="C1718">
        <v>5.85</v>
      </c>
      <c r="D1718">
        <f t="shared" si="316"/>
        <v>-1.3943128485426406E-2</v>
      </c>
      <c r="E1718">
        <f t="shared" si="312"/>
        <v>-1.3582551765868945E-2</v>
      </c>
      <c r="F1718">
        <f t="shared" si="317"/>
        <v>-1.3846373281546587E-2</v>
      </c>
      <c r="G1718">
        <f t="shared" si="313"/>
        <v>-1.3490725126475533E-2</v>
      </c>
      <c r="H1718" t="str">
        <f t="shared" si="318"/>
        <v/>
      </c>
      <c r="I1718" t="str">
        <f t="shared" si="314"/>
        <v/>
      </c>
      <c r="J1718">
        <f t="shared" si="319"/>
        <v>-1.3943128485426406E-2</v>
      </c>
      <c r="K1718">
        <f t="shared" si="315"/>
        <v>-1.3582551765868945E-2</v>
      </c>
      <c r="L1718" t="str">
        <f t="shared" si="320"/>
        <v/>
      </c>
      <c r="M1718">
        <f t="shared" si="321"/>
        <v>-1.3582551765868945E-2</v>
      </c>
      <c r="N1718">
        <f>B1718/MAX(B$2:B1718)-1</f>
        <v>-0.41156560564597444</v>
      </c>
      <c r="O1718">
        <f>C1718/MAX(C$2:C1718)-1</f>
        <v>-0.43587270973963355</v>
      </c>
      <c r="P1718">
        <f t="shared" si="322"/>
        <v>3.6064173515693021E-4</v>
      </c>
      <c r="Q1718">
        <f t="shared" si="323"/>
        <v>0.18998501909577084</v>
      </c>
    </row>
    <row r="1719" spans="1:17">
      <c r="A1719" s="1">
        <v>36277</v>
      </c>
      <c r="B1719">
        <v>914.84</v>
      </c>
      <c r="C1719">
        <v>5.94</v>
      </c>
      <c r="D1719">
        <f t="shared" si="316"/>
        <v>1.7677520402171947E-2</v>
      </c>
      <c r="E1719">
        <f t="shared" si="312"/>
        <v>1.5267472130788599E-2</v>
      </c>
      <c r="F1719">
        <f t="shared" si="317"/>
        <v>1.7834692537911367E-2</v>
      </c>
      <c r="G1719">
        <f t="shared" si="313"/>
        <v>1.5384615384615552E-2</v>
      </c>
      <c r="H1719">
        <f t="shared" si="318"/>
        <v>1.7677520402171947E-2</v>
      </c>
      <c r="I1719">
        <f t="shared" si="314"/>
        <v>1.5267472130788599E-2</v>
      </c>
      <c r="J1719" t="str">
        <f t="shared" si="319"/>
        <v/>
      </c>
      <c r="K1719" t="str">
        <f t="shared" si="315"/>
        <v/>
      </c>
      <c r="L1719">
        <f t="shared" si="320"/>
        <v>1.5267472130788599E-2</v>
      </c>
      <c r="M1719" t="str">
        <f t="shared" si="321"/>
        <v/>
      </c>
      <c r="N1719">
        <f>B1719/MAX(B$2:B1719)-1</f>
        <v>-0.40107105914393826</v>
      </c>
      <c r="O1719">
        <f>C1719/MAX(C$2:C1719)-1</f>
        <v>-0.42719382835101249</v>
      </c>
      <c r="P1719">
        <f t="shared" si="322"/>
        <v>-2.4071464367034778E-3</v>
      </c>
      <c r="Q1719">
        <f t="shared" si="323"/>
        <v>0.18249456698119432</v>
      </c>
    </row>
    <row r="1720" spans="1:17">
      <c r="A1720" s="1">
        <v>36278</v>
      </c>
      <c r="B1720">
        <v>917.84</v>
      </c>
      <c r="C1720">
        <v>5.95</v>
      </c>
      <c r="D1720">
        <f t="shared" si="316"/>
        <v>3.2738968937291888E-3</v>
      </c>
      <c r="E1720">
        <f t="shared" si="312"/>
        <v>1.68208618298488E-3</v>
      </c>
      <c r="F1720">
        <f t="shared" si="317"/>
        <v>3.279261947444434E-3</v>
      </c>
      <c r="G1720">
        <f t="shared" si="313"/>
        <v>1.6835016835017313E-3</v>
      </c>
      <c r="H1720">
        <f t="shared" si="318"/>
        <v>3.2738968937291888E-3</v>
      </c>
      <c r="I1720">
        <f t="shared" si="314"/>
        <v>1.68208618298488E-3</v>
      </c>
      <c r="J1720" t="str">
        <f t="shared" si="319"/>
        <v/>
      </c>
      <c r="K1720" t="str">
        <f t="shared" si="315"/>
        <v/>
      </c>
      <c r="L1720">
        <f t="shared" si="320"/>
        <v>1.68208618298488E-3</v>
      </c>
      <c r="M1720" t="str">
        <f t="shared" si="321"/>
        <v/>
      </c>
      <c r="N1720">
        <f>B1720/MAX(B$2:B1720)-1</f>
        <v>-0.39910701425896589</v>
      </c>
      <c r="O1720">
        <f>C1720/MAX(C$2:C1720)-1</f>
        <v>-0.42622950819672123</v>
      </c>
      <c r="P1720">
        <f t="shared" si="322"/>
        <v>-1.5905444520454282E-3</v>
      </c>
      <c r="Q1720">
        <f t="shared" si="323"/>
        <v>0.18167159365761884</v>
      </c>
    </row>
    <row r="1721" spans="1:17">
      <c r="A1721" s="1">
        <v>36279</v>
      </c>
      <c r="B1721">
        <v>916.92</v>
      </c>
      <c r="C1721">
        <v>6.03</v>
      </c>
      <c r="D1721">
        <f t="shared" si="316"/>
        <v>-1.0028560434119549E-3</v>
      </c>
      <c r="E1721">
        <f t="shared" si="312"/>
        <v>1.3355791181555636E-2</v>
      </c>
      <c r="F1721">
        <f t="shared" si="317"/>
        <v>-1.0023533513466854E-3</v>
      </c>
      <c r="G1721">
        <f t="shared" si="313"/>
        <v>1.3445378151260456E-2</v>
      </c>
      <c r="H1721" t="str">
        <f t="shared" si="318"/>
        <v/>
      </c>
      <c r="I1721">
        <f t="shared" si="314"/>
        <v>1.3355791181555636E-2</v>
      </c>
      <c r="J1721">
        <f t="shared" si="319"/>
        <v>-1.0028560434119549E-3</v>
      </c>
      <c r="K1721" t="str">
        <f t="shared" si="315"/>
        <v/>
      </c>
      <c r="L1721" t="str">
        <f t="shared" si="320"/>
        <v/>
      </c>
      <c r="M1721">
        <f t="shared" si="321"/>
        <v>1.3355791181555636E-2</v>
      </c>
      <c r="N1721">
        <f>B1721/MAX(B$2:B1721)-1</f>
        <v>-0.39970932135702408</v>
      </c>
      <c r="O1721">
        <f>C1721/MAX(C$2:C1721)-1</f>
        <v>-0.41851494696239144</v>
      </c>
      <c r="P1721">
        <f t="shared" si="322"/>
        <v>1.4462227765075442E-2</v>
      </c>
      <c r="Q1721">
        <f t="shared" si="323"/>
        <v>0.17515476083093331</v>
      </c>
    </row>
    <row r="1722" spans="1:17">
      <c r="A1722" s="1">
        <v>36280</v>
      </c>
      <c r="B1722">
        <v>916.3</v>
      </c>
      <c r="C1722">
        <v>6.05</v>
      </c>
      <c r="D1722">
        <f t="shared" si="316"/>
        <v>-6.7640547630811593E-4</v>
      </c>
      <c r="E1722">
        <f t="shared" si="312"/>
        <v>3.3112613036560051E-3</v>
      </c>
      <c r="F1722">
        <f t="shared" si="317"/>
        <v>-6.7617676569386997E-4</v>
      </c>
      <c r="G1722">
        <f t="shared" si="313"/>
        <v>3.3167495854062867E-3</v>
      </c>
      <c r="H1722" t="str">
        <f t="shared" si="318"/>
        <v/>
      </c>
      <c r="I1722">
        <f t="shared" si="314"/>
        <v>3.3112613036560051E-3</v>
      </c>
      <c r="J1722">
        <f t="shared" si="319"/>
        <v>-6.7640547630811593E-4</v>
      </c>
      <c r="K1722" t="str">
        <f t="shared" si="315"/>
        <v/>
      </c>
      <c r="L1722" t="str">
        <f t="shared" si="320"/>
        <v/>
      </c>
      <c r="M1722">
        <f t="shared" si="321"/>
        <v>3.3112613036560051E-3</v>
      </c>
      <c r="N1722">
        <f>B1722/MAX(B$2:B1722)-1</f>
        <v>-0.40011522396658505</v>
      </c>
      <c r="O1722">
        <f>C1722/MAX(C$2:C1722)-1</f>
        <v>-0.41658630665380902</v>
      </c>
      <c r="P1722">
        <f t="shared" si="322"/>
        <v>3.9956281019870588E-3</v>
      </c>
      <c r="Q1722">
        <f t="shared" si="323"/>
        <v>0.17354415089146141</v>
      </c>
    </row>
    <row r="1723" spans="1:17">
      <c r="A1723" s="1">
        <v>36281</v>
      </c>
      <c r="B1723">
        <v>930.08</v>
      </c>
      <c r="C1723">
        <v>6.08</v>
      </c>
      <c r="D1723">
        <f t="shared" si="316"/>
        <v>1.4926781981872977E-2</v>
      </c>
      <c r="E1723">
        <f t="shared" si="312"/>
        <v>4.9464239353256166E-3</v>
      </c>
      <c r="F1723">
        <f t="shared" si="317"/>
        <v>1.50387427698353E-2</v>
      </c>
      <c r="G1723">
        <f t="shared" si="313"/>
        <v>4.9586776859504855E-3</v>
      </c>
      <c r="H1723">
        <f t="shared" si="318"/>
        <v>1.4926781981872977E-2</v>
      </c>
      <c r="I1723">
        <f t="shared" si="314"/>
        <v>4.9464239353256166E-3</v>
      </c>
      <c r="J1723" t="str">
        <f t="shared" si="319"/>
        <v/>
      </c>
      <c r="K1723" t="str">
        <f t="shared" si="315"/>
        <v/>
      </c>
      <c r="L1723">
        <f t="shared" si="320"/>
        <v>4.9464239353256166E-3</v>
      </c>
      <c r="M1723" t="str">
        <f t="shared" si="321"/>
        <v/>
      </c>
      <c r="N1723">
        <f>B1723/MAX(B$2:B1723)-1</f>
        <v>-0.39109371112827829</v>
      </c>
      <c r="O1723">
        <f>C1723/MAX(C$2:C1723)-1</f>
        <v>-0.41369334619093534</v>
      </c>
      <c r="P1723">
        <f t="shared" si="322"/>
        <v>-9.930719547096678E-3</v>
      </c>
      <c r="Q1723">
        <f t="shared" si="323"/>
        <v>0.17114218468265308</v>
      </c>
    </row>
    <row r="1724" spans="1:17">
      <c r="A1724" s="1">
        <v>36284</v>
      </c>
      <c r="B1724">
        <v>926.55</v>
      </c>
      <c r="C1724">
        <v>6.15</v>
      </c>
      <c r="D1724">
        <f t="shared" si="316"/>
        <v>-3.8025931430226748E-3</v>
      </c>
      <c r="E1724">
        <f t="shared" si="312"/>
        <v>1.1447385840350967E-2</v>
      </c>
      <c r="F1724">
        <f t="shared" si="317"/>
        <v>-3.7953724410804135E-3</v>
      </c>
      <c r="G1724">
        <f t="shared" si="313"/>
        <v>1.1513157894736947E-2</v>
      </c>
      <c r="H1724" t="str">
        <f t="shared" si="318"/>
        <v/>
      </c>
      <c r="I1724">
        <f t="shared" si="314"/>
        <v>1.1447385840350967E-2</v>
      </c>
      <c r="J1724">
        <f t="shared" si="319"/>
        <v>-3.8025931430226748E-3</v>
      </c>
      <c r="K1724" t="str">
        <f t="shared" si="315"/>
        <v/>
      </c>
      <c r="L1724" t="str">
        <f t="shared" si="320"/>
        <v/>
      </c>
      <c r="M1724">
        <f t="shared" si="321"/>
        <v>1.1447385840350967E-2</v>
      </c>
      <c r="N1724">
        <f>B1724/MAX(B$2:B1724)-1</f>
        <v>-0.39340473727626257</v>
      </c>
      <c r="O1724">
        <f>C1724/MAX(C$2:C1724)-1</f>
        <v>-0.40694310511089671</v>
      </c>
      <c r="P1724">
        <f t="shared" si="322"/>
        <v>1.5366853267213765E-2</v>
      </c>
      <c r="Q1724">
        <f t="shared" si="323"/>
        <v>0.16560269079729834</v>
      </c>
    </row>
    <row r="1725" spans="1:17">
      <c r="A1725" s="1">
        <v>36285</v>
      </c>
      <c r="B1725">
        <v>934.39</v>
      </c>
      <c r="C1725">
        <v>6.24</v>
      </c>
      <c r="D1725">
        <f t="shared" si="316"/>
        <v>8.4258991518828923E-3</v>
      </c>
      <c r="E1725">
        <f t="shared" si="312"/>
        <v>1.4528100562909808E-2</v>
      </c>
      <c r="F1725">
        <f t="shared" si="317"/>
        <v>8.4614969510550253E-3</v>
      </c>
      <c r="G1725">
        <f t="shared" si="313"/>
        <v>1.4634146341463428E-2</v>
      </c>
      <c r="H1725">
        <f t="shared" si="318"/>
        <v>8.4258991518828923E-3</v>
      </c>
      <c r="I1725">
        <f t="shared" si="314"/>
        <v>1.4528100562909808E-2</v>
      </c>
      <c r="J1725" t="str">
        <f t="shared" si="319"/>
        <v/>
      </c>
      <c r="K1725" t="str">
        <f t="shared" si="315"/>
        <v/>
      </c>
      <c r="L1725">
        <f t="shared" si="320"/>
        <v>1.4528100562909808E-2</v>
      </c>
      <c r="M1725" t="str">
        <f t="shared" si="321"/>
        <v/>
      </c>
      <c r="N1725">
        <f>B1725/MAX(B$2:B1725)-1</f>
        <v>-0.38827203331020133</v>
      </c>
      <c r="O1725">
        <f>C1725/MAX(C$2:C1725)-1</f>
        <v>-0.39826422372227577</v>
      </c>
      <c r="P1725">
        <f t="shared" si="322"/>
        <v>6.1208577710409884E-3</v>
      </c>
      <c r="Q1725">
        <f t="shared" si="323"/>
        <v>0.15861439189710694</v>
      </c>
    </row>
    <row r="1726" spans="1:17">
      <c r="A1726" s="1">
        <v>36286</v>
      </c>
      <c r="B1726">
        <v>929.62</v>
      </c>
      <c r="C1726">
        <v>6.22</v>
      </c>
      <c r="D1726">
        <f t="shared" si="316"/>
        <v>-5.1180094657419005E-3</v>
      </c>
      <c r="E1726">
        <f t="shared" si="312"/>
        <v>-3.2102756302483213E-3</v>
      </c>
      <c r="F1726">
        <f t="shared" si="317"/>
        <v>-5.1049347702779579E-3</v>
      </c>
      <c r="G1726">
        <f t="shared" si="313"/>
        <v>-3.2051282051283048E-3</v>
      </c>
      <c r="H1726" t="str">
        <f t="shared" si="318"/>
        <v/>
      </c>
      <c r="I1726" t="str">
        <f t="shared" si="314"/>
        <v/>
      </c>
      <c r="J1726">
        <f t="shared" si="319"/>
        <v>-5.1180094657419005E-3</v>
      </c>
      <c r="K1726">
        <f t="shared" si="315"/>
        <v>-3.2102756302483213E-3</v>
      </c>
      <c r="L1726" t="str">
        <f t="shared" si="320"/>
        <v/>
      </c>
      <c r="M1726">
        <f t="shared" si="321"/>
        <v>-3.2102756302483213E-3</v>
      </c>
      <c r="N1726">
        <f>B1726/MAX(B$2:B1726)-1</f>
        <v>-0.39139486467730744</v>
      </c>
      <c r="O1726">
        <f>C1726/MAX(C$2:C1726)-1</f>
        <v>-0.40019286403085819</v>
      </c>
      <c r="P1726">
        <f t="shared" si="322"/>
        <v>1.9095547174223793E-3</v>
      </c>
      <c r="Q1726">
        <f t="shared" si="323"/>
        <v>0.16015432842122096</v>
      </c>
    </row>
    <row r="1727" spans="1:17">
      <c r="A1727" s="1">
        <v>36287</v>
      </c>
      <c r="B1727">
        <v>920.27</v>
      </c>
      <c r="C1727">
        <v>6.14</v>
      </c>
      <c r="D1727">
        <f t="shared" si="316"/>
        <v>-1.010879524852425E-2</v>
      </c>
      <c r="E1727">
        <f t="shared" si="312"/>
        <v>-1.2945164592036963E-2</v>
      </c>
      <c r="F1727">
        <f t="shared" si="317"/>
        <v>-1.0057873109442617E-2</v>
      </c>
      <c r="G1727">
        <f t="shared" si="313"/>
        <v>-1.2861736334405127E-2</v>
      </c>
      <c r="H1727" t="str">
        <f t="shared" si="318"/>
        <v/>
      </c>
      <c r="I1727" t="str">
        <f t="shared" si="314"/>
        <v/>
      </c>
      <c r="J1727">
        <f t="shared" si="319"/>
        <v>-1.010879524852425E-2</v>
      </c>
      <c r="K1727">
        <f t="shared" si="315"/>
        <v>-1.2945164592036963E-2</v>
      </c>
      <c r="L1727" t="str">
        <f t="shared" si="320"/>
        <v/>
      </c>
      <c r="M1727">
        <f t="shared" si="321"/>
        <v>-1.2945164592036963E-2</v>
      </c>
      <c r="N1727">
        <f>B1727/MAX(B$2:B1727)-1</f>
        <v>-0.39751613790213824</v>
      </c>
      <c r="O1727">
        <f>C1727/MAX(C$2:C1727)-1</f>
        <v>-0.40790742526518808</v>
      </c>
      <c r="P1727">
        <f t="shared" si="322"/>
        <v>-2.8323506483853844E-3</v>
      </c>
      <c r="Q1727">
        <f t="shared" si="323"/>
        <v>0.16638846758647499</v>
      </c>
    </row>
    <row r="1728" spans="1:17">
      <c r="A1728" s="1">
        <v>36288</v>
      </c>
      <c r="B1728">
        <v>933.41</v>
      </c>
      <c r="C1728">
        <v>6.19</v>
      </c>
      <c r="D1728">
        <f t="shared" si="316"/>
        <v>1.4177441731154143E-2</v>
      </c>
      <c r="E1728">
        <f t="shared" si="312"/>
        <v>8.1103445374538629E-3</v>
      </c>
      <c r="F1728">
        <f t="shared" si="317"/>
        <v>1.4278418290284423E-2</v>
      </c>
      <c r="G1728">
        <f t="shared" si="313"/>
        <v>8.1433224755702582E-3</v>
      </c>
      <c r="H1728">
        <f t="shared" si="318"/>
        <v>1.4177441731154143E-2</v>
      </c>
      <c r="I1728">
        <f t="shared" si="314"/>
        <v>8.1103445374538629E-3</v>
      </c>
      <c r="J1728" t="str">
        <f t="shared" si="319"/>
        <v/>
      </c>
      <c r="K1728" t="str">
        <f t="shared" si="315"/>
        <v/>
      </c>
      <c r="L1728">
        <f t="shared" si="320"/>
        <v>8.1103445374538629E-3</v>
      </c>
      <c r="M1728" t="str">
        <f t="shared" si="321"/>
        <v/>
      </c>
      <c r="N1728">
        <f>B1728/MAX(B$2:B1728)-1</f>
        <v>-0.38891362130595897</v>
      </c>
      <c r="O1728">
        <f>C1728/MAX(C$2:C1728)-1</f>
        <v>-0.40308582449373187</v>
      </c>
      <c r="P1728">
        <f t="shared" si="322"/>
        <v>-6.0487295244394668E-3</v>
      </c>
      <c r="Q1728">
        <f t="shared" si="323"/>
        <v>0.16247818190779162</v>
      </c>
    </row>
    <row r="1729" spans="1:17">
      <c r="A1729" s="1">
        <v>36291</v>
      </c>
      <c r="B1729">
        <v>945.11</v>
      </c>
      <c r="C1729">
        <v>6.24</v>
      </c>
      <c r="D1729">
        <f t="shared" si="316"/>
        <v>1.245677585715561E-2</v>
      </c>
      <c r="E1729">
        <f t="shared" si="312"/>
        <v>8.0450956848314385E-3</v>
      </c>
      <c r="F1729">
        <f t="shared" si="317"/>
        <v>1.2534684650903793E-2</v>
      </c>
      <c r="G1729">
        <f t="shared" si="313"/>
        <v>8.0775444264942209E-3</v>
      </c>
      <c r="H1729">
        <f t="shared" si="318"/>
        <v>1.245677585715561E-2</v>
      </c>
      <c r="I1729">
        <f t="shared" si="314"/>
        <v>8.0450956848314385E-3</v>
      </c>
      <c r="J1729" t="str">
        <f t="shared" si="319"/>
        <v/>
      </c>
      <c r="K1729" t="str">
        <f t="shared" si="315"/>
        <v/>
      </c>
      <c r="L1729">
        <f t="shared" si="320"/>
        <v>8.0450956848314385E-3</v>
      </c>
      <c r="M1729" t="str">
        <f t="shared" si="321"/>
        <v/>
      </c>
      <c r="N1729">
        <f>B1729/MAX(B$2:B1729)-1</f>
        <v>-0.38125384625456638</v>
      </c>
      <c r="O1729">
        <f>C1729/MAX(C$2:C1729)-1</f>
        <v>-0.39826422372227577</v>
      </c>
      <c r="P1729">
        <f t="shared" si="322"/>
        <v>-4.401963006280929E-3</v>
      </c>
      <c r="Q1729">
        <f t="shared" si="323"/>
        <v>0.15861439189710694</v>
      </c>
    </row>
    <row r="1730" spans="1:17">
      <c r="A1730" s="1">
        <v>36292</v>
      </c>
      <c r="B1730">
        <v>942.3</v>
      </c>
      <c r="C1730">
        <v>6.25</v>
      </c>
      <c r="D1730">
        <f t="shared" si="316"/>
        <v>-2.9776276232336561E-3</v>
      </c>
      <c r="E1730">
        <f t="shared" si="312"/>
        <v>1.6012813669738276E-3</v>
      </c>
      <c r="F1730">
        <f t="shared" si="317"/>
        <v>-2.973198886902062E-3</v>
      </c>
      <c r="G1730">
        <f t="shared" si="313"/>
        <v>1.6025641025640969E-3</v>
      </c>
      <c r="H1730" t="str">
        <f t="shared" si="318"/>
        <v/>
      </c>
      <c r="I1730">
        <f t="shared" si="314"/>
        <v>1.6012813669738276E-3</v>
      </c>
      <c r="J1730">
        <f t="shared" si="319"/>
        <v>-2.9776276232336561E-3</v>
      </c>
      <c r="K1730" t="str">
        <f t="shared" si="315"/>
        <v/>
      </c>
      <c r="L1730" t="str">
        <f t="shared" si="320"/>
        <v/>
      </c>
      <c r="M1730">
        <f t="shared" si="321"/>
        <v>1.6012813669738276E-3</v>
      </c>
      <c r="N1730">
        <f>B1730/MAX(B$2:B1730)-1</f>
        <v>-0.38309350163015732</v>
      </c>
      <c r="O1730">
        <f>C1730/MAX(C$2:C1730)-1</f>
        <v>-0.3972999035679845</v>
      </c>
      <c r="P1730">
        <f t="shared" si="322"/>
        <v>4.5894082128561386E-3</v>
      </c>
      <c r="Q1730">
        <f t="shared" si="323"/>
        <v>0.15784721337512977</v>
      </c>
    </row>
    <row r="1731" spans="1:17">
      <c r="A1731" s="1">
        <v>36293</v>
      </c>
      <c r="B1731">
        <v>939.28</v>
      </c>
      <c r="C1731">
        <v>6.25</v>
      </c>
      <c r="D1731">
        <f t="shared" si="316"/>
        <v>-3.2100708907541811E-3</v>
      </c>
      <c r="E1731">
        <f t="shared" ref="E1731:E1794" si="324">LN(C1731/C1730)</f>
        <v>0</v>
      </c>
      <c r="F1731">
        <f t="shared" si="317"/>
        <v>-3.2049241218295998E-3</v>
      </c>
      <c r="G1731">
        <f t="shared" ref="G1731:G1794" si="325">C1731/C1730-1</f>
        <v>0</v>
      </c>
      <c r="H1731" t="str">
        <f t="shared" si="318"/>
        <v/>
      </c>
      <c r="I1731" t="str">
        <f t="shared" ref="I1731:I1794" si="326">IF(E1731&gt;0,E1731,"")</f>
        <v/>
      </c>
      <c r="J1731">
        <f t="shared" si="319"/>
        <v>-3.2100708907541811E-3</v>
      </c>
      <c r="K1731" t="str">
        <f t="shared" ref="K1731:K1794" si="327">IF(E1731&lt;0,E1731,"")</f>
        <v/>
      </c>
      <c r="L1731" t="str">
        <f t="shared" si="320"/>
        <v/>
      </c>
      <c r="M1731">
        <f t="shared" si="321"/>
        <v>0</v>
      </c>
      <c r="N1731">
        <f>B1731/MAX(B$2:B1731)-1</f>
        <v>-0.38507064014769621</v>
      </c>
      <c r="O1731">
        <f>C1731/MAX(C$2:C1731)-1</f>
        <v>-0.3972999035679845</v>
      </c>
      <c r="P1731">
        <f t="shared" si="322"/>
        <v>3.2152286858018186E-3</v>
      </c>
      <c r="Q1731">
        <f t="shared" si="323"/>
        <v>0.15784721337512977</v>
      </c>
    </row>
    <row r="1732" spans="1:17">
      <c r="A1732" s="1">
        <v>36294</v>
      </c>
      <c r="B1732">
        <v>946.67</v>
      </c>
      <c r="C1732">
        <v>6.27</v>
      </c>
      <c r="D1732">
        <f t="shared" ref="D1732:D1795" si="328">LN(B1732/B1731)</f>
        <v>7.8369392857469584E-3</v>
      </c>
      <c r="E1732">
        <f t="shared" si="324"/>
        <v>3.194890896519067E-3</v>
      </c>
      <c r="F1732">
        <f t="shared" ref="F1732:F1795" si="329">B1732/B1731-1</f>
        <v>7.8677284728727592E-3</v>
      </c>
      <c r="G1732">
        <f t="shared" si="325"/>
        <v>3.1999999999998696E-3</v>
      </c>
      <c r="H1732">
        <f t="shared" ref="H1732:H1795" si="330">IF(D1732&gt;0,D1732,"")</f>
        <v>7.8369392857469584E-3</v>
      </c>
      <c r="I1732">
        <f t="shared" si="326"/>
        <v>3.194890896519067E-3</v>
      </c>
      <c r="J1732" t="str">
        <f t="shared" ref="J1732:J1795" si="331">IF(D1732&lt;0,D1732,"")</f>
        <v/>
      </c>
      <c r="K1732" t="str">
        <f t="shared" si="327"/>
        <v/>
      </c>
      <c r="L1732">
        <f t="shared" ref="L1732:L1795" si="332">IF(D1732&gt;0,E1732,"")</f>
        <v>3.194890896519067E-3</v>
      </c>
      <c r="M1732" t="str">
        <f t="shared" ref="M1732:M1795" si="333">IF(D1732&lt;0,E1732,"")</f>
        <v/>
      </c>
      <c r="N1732">
        <f>B1732/MAX(B$2:B1732)-1</f>
        <v>-0.3802325429143808</v>
      </c>
      <c r="O1732">
        <f>C1732/MAX(C$2:C1732)-1</f>
        <v>-0.39537126325940208</v>
      </c>
      <c r="P1732">
        <f t="shared" ref="P1732:P1795" si="334">(1+G1732)/(1+F1732)-1</f>
        <v>-4.6312907348918797E-3</v>
      </c>
      <c r="Q1732">
        <f t="shared" ref="Q1732:Q1795" si="335">O1732^2</f>
        <v>0.15631843581133542</v>
      </c>
    </row>
    <row r="1733" spans="1:17">
      <c r="A1733" s="1">
        <v>36295</v>
      </c>
      <c r="B1733">
        <v>944.3</v>
      </c>
      <c r="C1733">
        <v>6.31</v>
      </c>
      <c r="D1733">
        <f t="shared" si="328"/>
        <v>-2.5066513386799907E-3</v>
      </c>
      <c r="E1733">
        <f t="shared" si="324"/>
        <v>6.3593219082924216E-3</v>
      </c>
      <c r="F1733">
        <f t="shared" si="329"/>
        <v>-2.5035123115764168E-3</v>
      </c>
      <c r="G1733">
        <f t="shared" si="325"/>
        <v>6.3795853269537073E-3</v>
      </c>
      <c r="H1733" t="str">
        <f t="shared" si="330"/>
        <v/>
      </c>
      <c r="I1733">
        <f t="shared" si="326"/>
        <v>6.3593219082924216E-3</v>
      </c>
      <c r="J1733">
        <f t="shared" si="331"/>
        <v>-2.5066513386799907E-3</v>
      </c>
      <c r="K1733" t="str">
        <f t="shared" si="327"/>
        <v/>
      </c>
      <c r="L1733" t="str">
        <f t="shared" si="332"/>
        <v/>
      </c>
      <c r="M1733">
        <f t="shared" si="333"/>
        <v>6.3593219082924216E-3</v>
      </c>
      <c r="N1733">
        <f>B1733/MAX(B$2:B1733)-1</f>
        <v>-0.381784138373509</v>
      </c>
      <c r="O1733">
        <f>C1733/MAX(C$2:C1733)-1</f>
        <v>-0.39151398264223725</v>
      </c>
      <c r="P1733">
        <f t="shared" si="334"/>
        <v>8.9053923980380034E-3</v>
      </c>
      <c r="Q1733">
        <f t="shared" si="335"/>
        <v>0.15328319860438605</v>
      </c>
    </row>
    <row r="1734" spans="1:17">
      <c r="A1734" s="1">
        <v>36298</v>
      </c>
      <c r="B1734">
        <v>920.77</v>
      </c>
      <c r="C1734">
        <v>6.2</v>
      </c>
      <c r="D1734">
        <f t="shared" si="328"/>
        <v>-2.5233635757002278E-2</v>
      </c>
      <c r="E1734">
        <f t="shared" si="324"/>
        <v>-1.7586384502075867E-2</v>
      </c>
      <c r="F1734">
        <f t="shared" si="329"/>
        <v>-2.4917928624377805E-2</v>
      </c>
      <c r="G1734">
        <f t="shared" si="325"/>
        <v>-1.7432646592709933E-2</v>
      </c>
      <c r="H1734" t="str">
        <f t="shared" si="330"/>
        <v/>
      </c>
      <c r="I1734" t="str">
        <f t="shared" si="326"/>
        <v/>
      </c>
      <c r="J1734">
        <f t="shared" si="331"/>
        <v>-2.5233635757002278E-2</v>
      </c>
      <c r="K1734">
        <f t="shared" si="327"/>
        <v>-1.7586384502075867E-2</v>
      </c>
      <c r="L1734" t="str">
        <f t="shared" si="332"/>
        <v/>
      </c>
      <c r="M1734">
        <f t="shared" si="333"/>
        <v>-1.7586384502075867E-2</v>
      </c>
      <c r="N1734">
        <f>B1734/MAX(B$2:B1734)-1</f>
        <v>-0.39718879708797616</v>
      </c>
      <c r="O1734">
        <f>C1734/MAX(C$2:C1734)-1</f>
        <v>-0.40212150433944061</v>
      </c>
      <c r="P1734">
        <f t="shared" si="334"/>
        <v>7.6765661593056755E-3</v>
      </c>
      <c r="Q1734">
        <f t="shared" si="335"/>
        <v>0.16170170425221475</v>
      </c>
    </row>
    <row r="1735" spans="1:17">
      <c r="A1735" s="1">
        <v>36299</v>
      </c>
      <c r="B1735">
        <v>919.73</v>
      </c>
      <c r="C1735">
        <v>6.21</v>
      </c>
      <c r="D1735">
        <f t="shared" si="328"/>
        <v>-1.1301278029770489E-3</v>
      </c>
      <c r="E1735">
        <f t="shared" si="324"/>
        <v>1.6116038943413912E-3</v>
      </c>
      <c r="F1735">
        <f t="shared" si="329"/>
        <v>-1.1294894490480045E-3</v>
      </c>
      <c r="G1735">
        <f t="shared" si="325"/>
        <v>1.612903225806317E-3</v>
      </c>
      <c r="H1735" t="str">
        <f t="shared" si="330"/>
        <v/>
      </c>
      <c r="I1735">
        <f t="shared" si="326"/>
        <v>1.6116038943413912E-3</v>
      </c>
      <c r="J1735">
        <f t="shared" si="331"/>
        <v>-1.1301278029770489E-3</v>
      </c>
      <c r="K1735" t="str">
        <f t="shared" si="327"/>
        <v/>
      </c>
      <c r="L1735" t="str">
        <f t="shared" si="332"/>
        <v/>
      </c>
      <c r="M1735">
        <f t="shared" si="333"/>
        <v>1.6116038943413912E-3</v>
      </c>
      <c r="N1735">
        <f>B1735/MAX(B$2:B1735)-1</f>
        <v>-0.39786966598143325</v>
      </c>
      <c r="O1735">
        <f>C1735/MAX(C$2:C1735)-1</f>
        <v>-0.40115718418514945</v>
      </c>
      <c r="P1735">
        <f t="shared" si="334"/>
        <v>2.7454936809994113E-3</v>
      </c>
      <c r="Q1735">
        <f t="shared" si="335"/>
        <v>0.16092708642335793</v>
      </c>
    </row>
    <row r="1736" spans="1:17">
      <c r="A1736" s="1">
        <v>36300</v>
      </c>
      <c r="B1736">
        <v>923.42</v>
      </c>
      <c r="C1736">
        <v>6.18</v>
      </c>
      <c r="D1736">
        <f t="shared" si="328"/>
        <v>4.0040202152763354E-3</v>
      </c>
      <c r="E1736">
        <f t="shared" si="324"/>
        <v>-4.8426244757880151E-3</v>
      </c>
      <c r="F1736">
        <f t="shared" si="329"/>
        <v>4.0120470137974262E-3</v>
      </c>
      <c r="G1736">
        <f t="shared" si="325"/>
        <v>-4.8309178743961567E-3</v>
      </c>
      <c r="H1736">
        <f t="shared" si="330"/>
        <v>4.0040202152763354E-3</v>
      </c>
      <c r="I1736" t="str">
        <f t="shared" si="326"/>
        <v/>
      </c>
      <c r="J1736" t="str">
        <f t="shared" si="331"/>
        <v/>
      </c>
      <c r="K1736">
        <f t="shared" si="327"/>
        <v>-4.8426244757880151E-3</v>
      </c>
      <c r="L1736">
        <f t="shared" si="332"/>
        <v>-4.8426244757880151E-3</v>
      </c>
      <c r="M1736" t="str">
        <f t="shared" si="333"/>
        <v/>
      </c>
      <c r="N1736">
        <f>B1736/MAX(B$2:B1736)-1</f>
        <v>-0.39545389077291715</v>
      </c>
      <c r="O1736">
        <f>C1736/MAX(C$2:C1736)-1</f>
        <v>-0.40405014464802314</v>
      </c>
      <c r="P1736">
        <f t="shared" si="334"/>
        <v>-8.8076282694963259E-3</v>
      </c>
      <c r="Q1736">
        <f t="shared" si="335"/>
        <v>0.16325651939008842</v>
      </c>
    </row>
    <row r="1737" spans="1:17">
      <c r="A1737" s="1">
        <v>36301</v>
      </c>
      <c r="B1737">
        <v>931.87</v>
      </c>
      <c r="C1737">
        <v>6.24</v>
      </c>
      <c r="D1737">
        <f t="shared" si="328"/>
        <v>9.1091510537956721E-3</v>
      </c>
      <c r="E1737">
        <f t="shared" si="324"/>
        <v>9.6619109117368901E-3</v>
      </c>
      <c r="F1737">
        <f t="shared" si="329"/>
        <v>9.1507656321068165E-3</v>
      </c>
      <c r="G1737">
        <f t="shared" si="325"/>
        <v>9.7087378640776656E-3</v>
      </c>
      <c r="H1737">
        <f t="shared" si="330"/>
        <v>9.1091510537956721E-3</v>
      </c>
      <c r="I1737">
        <f t="shared" si="326"/>
        <v>9.6619109117368901E-3</v>
      </c>
      <c r="J1737" t="str">
        <f t="shared" si="331"/>
        <v/>
      </c>
      <c r="K1737" t="str">
        <f t="shared" si="327"/>
        <v/>
      </c>
      <c r="L1737">
        <f t="shared" si="332"/>
        <v>9.6619109117368901E-3</v>
      </c>
      <c r="M1737" t="str">
        <f t="shared" si="333"/>
        <v/>
      </c>
      <c r="N1737">
        <f>B1737/MAX(B$2:B1737)-1</f>
        <v>-0.38992183101357814</v>
      </c>
      <c r="O1737">
        <f>C1737/MAX(C$2:C1737)-1</f>
        <v>-0.39826422372227577</v>
      </c>
      <c r="P1737">
        <f t="shared" si="334"/>
        <v>5.5291265782408949E-4</v>
      </c>
      <c r="Q1737">
        <f t="shared" si="335"/>
        <v>0.15861439189710694</v>
      </c>
    </row>
    <row r="1738" spans="1:17">
      <c r="A1738" s="1">
        <v>36302</v>
      </c>
      <c r="B1738">
        <v>933.22</v>
      </c>
      <c r="C1738">
        <v>6.29</v>
      </c>
      <c r="D1738">
        <f t="shared" si="328"/>
        <v>1.4476515725950626E-3</v>
      </c>
      <c r="E1738">
        <f t="shared" si="324"/>
        <v>7.9808883310128319E-3</v>
      </c>
      <c r="F1738">
        <f t="shared" si="329"/>
        <v>1.4486999259553102E-3</v>
      </c>
      <c r="G1738">
        <f t="shared" si="325"/>
        <v>8.0128205128204844E-3</v>
      </c>
      <c r="H1738">
        <f t="shared" si="330"/>
        <v>1.4476515725950626E-3</v>
      </c>
      <c r="I1738">
        <f t="shared" si="326"/>
        <v>7.9808883310128319E-3</v>
      </c>
      <c r="J1738" t="str">
        <f t="shared" si="331"/>
        <v/>
      </c>
      <c r="K1738" t="str">
        <f t="shared" si="327"/>
        <v/>
      </c>
      <c r="L1738">
        <f t="shared" si="332"/>
        <v>7.9808883310128319E-3</v>
      </c>
      <c r="M1738" t="str">
        <f t="shared" si="333"/>
        <v/>
      </c>
      <c r="N1738">
        <f>B1738/MAX(B$2:B1738)-1</f>
        <v>-0.38903801081534051</v>
      </c>
      <c r="O1738">
        <f>C1738/MAX(C$2:C1738)-1</f>
        <v>-0.39344262295081966</v>
      </c>
      <c r="P1738">
        <f t="shared" si="334"/>
        <v>6.5546249022545577E-3</v>
      </c>
      <c r="Q1738">
        <f t="shared" si="335"/>
        <v>0.15479709755442084</v>
      </c>
    </row>
    <row r="1739" spans="1:17">
      <c r="A1739" s="1">
        <v>36306</v>
      </c>
      <c r="B1739">
        <v>951.48</v>
      </c>
      <c r="C1739">
        <v>6.33</v>
      </c>
      <c r="D1739">
        <f t="shared" si="328"/>
        <v>1.9377695521596676E-2</v>
      </c>
      <c r="E1739">
        <f t="shared" si="324"/>
        <v>6.3391654437356757E-3</v>
      </c>
      <c r="F1739">
        <f t="shared" si="329"/>
        <v>1.9566661666059471E-2</v>
      </c>
      <c r="G1739">
        <f t="shared" si="325"/>
        <v>6.3593004769475492E-3</v>
      </c>
      <c r="H1739">
        <f t="shared" si="330"/>
        <v>1.9377695521596676E-2</v>
      </c>
      <c r="I1739">
        <f t="shared" si="326"/>
        <v>6.3391654437356757E-3</v>
      </c>
      <c r="J1739" t="str">
        <f t="shared" si="331"/>
        <v/>
      </c>
      <c r="K1739" t="str">
        <f t="shared" si="327"/>
        <v/>
      </c>
      <c r="L1739">
        <f t="shared" si="332"/>
        <v>6.3391654437356757E-3</v>
      </c>
      <c r="M1739" t="str">
        <f t="shared" si="333"/>
        <v/>
      </c>
      <c r="N1739">
        <f>B1739/MAX(B$2:B1739)-1</f>
        <v>-0.37708352428214165</v>
      </c>
      <c r="O1739">
        <f>C1739/MAX(C$2:C1739)-1</f>
        <v>-0.38958534233365472</v>
      </c>
      <c r="P1739">
        <f t="shared" si="334"/>
        <v>-1.2953896675603316E-2</v>
      </c>
      <c r="Q1739">
        <f t="shared" si="335"/>
        <v>0.15177673896123095</v>
      </c>
    </row>
    <row r="1740" spans="1:17">
      <c r="A1740" s="1">
        <v>36307</v>
      </c>
      <c r="B1740">
        <v>953.22</v>
      </c>
      <c r="C1740">
        <v>6.36</v>
      </c>
      <c r="D1740">
        <f t="shared" si="328"/>
        <v>1.8270598876793734E-3</v>
      </c>
      <c r="E1740">
        <f t="shared" si="324"/>
        <v>4.7281411959458957E-3</v>
      </c>
      <c r="F1740">
        <f t="shared" si="329"/>
        <v>1.8287299785597622E-3</v>
      </c>
      <c r="G1740">
        <f t="shared" si="325"/>
        <v>4.7393364928909332E-3</v>
      </c>
      <c r="H1740">
        <f t="shared" si="330"/>
        <v>1.8270598876793734E-3</v>
      </c>
      <c r="I1740">
        <f t="shared" si="326"/>
        <v>4.7281411959458957E-3</v>
      </c>
      <c r="J1740" t="str">
        <f t="shared" si="331"/>
        <v/>
      </c>
      <c r="K1740" t="str">
        <f t="shared" si="327"/>
        <v/>
      </c>
      <c r="L1740">
        <f t="shared" si="332"/>
        <v>4.7281411959458957E-3</v>
      </c>
      <c r="M1740" t="str">
        <f t="shared" si="333"/>
        <v/>
      </c>
      <c r="N1740">
        <f>B1740/MAX(B$2:B1740)-1</f>
        <v>-0.37594437824885762</v>
      </c>
      <c r="O1740">
        <f>C1740/MAX(C$2:C1740)-1</f>
        <v>-0.38669238187078103</v>
      </c>
      <c r="P1740">
        <f t="shared" si="334"/>
        <v>2.9052935169802119E-3</v>
      </c>
      <c r="Q1740">
        <f t="shared" si="335"/>
        <v>0.14953099819689794</v>
      </c>
    </row>
    <row r="1741" spans="1:17">
      <c r="A1741" s="1">
        <v>36308</v>
      </c>
      <c r="B1741">
        <v>949.64</v>
      </c>
      <c r="C1741">
        <v>6.42</v>
      </c>
      <c r="D1741">
        <f t="shared" si="328"/>
        <v>-3.7627615525200444E-3</v>
      </c>
      <c r="E1741">
        <f t="shared" si="324"/>
        <v>9.3897403498389171E-3</v>
      </c>
      <c r="F1741">
        <f t="shared" si="329"/>
        <v>-3.7556912360211525E-3</v>
      </c>
      <c r="G1741">
        <f t="shared" si="325"/>
        <v>9.4339622641508303E-3</v>
      </c>
      <c r="H1741" t="str">
        <f t="shared" si="330"/>
        <v/>
      </c>
      <c r="I1741">
        <f t="shared" si="326"/>
        <v>9.3897403498389171E-3</v>
      </c>
      <c r="J1741">
        <f t="shared" si="331"/>
        <v>-3.7627615525200444E-3</v>
      </c>
      <c r="K1741" t="str">
        <f t="shared" si="327"/>
        <v/>
      </c>
      <c r="L1741" t="str">
        <f t="shared" si="332"/>
        <v/>
      </c>
      <c r="M1741">
        <f t="shared" si="333"/>
        <v>9.3897403498389171E-3</v>
      </c>
      <c r="N1741">
        <f>B1741/MAX(B$2:B1741)-1</f>
        <v>-0.37828813847825804</v>
      </c>
      <c r="O1741">
        <f>C1741/MAX(C$2:C1741)-1</f>
        <v>-0.38090646094503366</v>
      </c>
      <c r="P1741">
        <f t="shared" si="334"/>
        <v>1.3239376510502776E-2</v>
      </c>
      <c r="Q1741">
        <f t="shared" si="335"/>
        <v>0.14508973198967046</v>
      </c>
    </row>
    <row r="1742" spans="1:17">
      <c r="A1742" s="1">
        <v>36309</v>
      </c>
      <c r="B1742">
        <v>963.59</v>
      </c>
      <c r="C1742">
        <v>6.4</v>
      </c>
      <c r="D1742">
        <f t="shared" si="328"/>
        <v>1.4582927529296179E-2</v>
      </c>
      <c r="E1742">
        <f t="shared" si="324"/>
        <v>-3.1201273362435225E-3</v>
      </c>
      <c r="F1742">
        <f t="shared" si="329"/>
        <v>1.4689777178720442E-2</v>
      </c>
      <c r="G1742">
        <f t="shared" si="325"/>
        <v>-3.1152647975076775E-3</v>
      </c>
      <c r="H1742">
        <f t="shared" si="330"/>
        <v>1.4582927529296179E-2</v>
      </c>
      <c r="I1742" t="str">
        <f t="shared" si="326"/>
        <v/>
      </c>
      <c r="J1742" t="str">
        <f t="shared" si="331"/>
        <v/>
      </c>
      <c r="K1742">
        <f t="shared" si="327"/>
        <v>-3.1201273362435225E-3</v>
      </c>
      <c r="L1742">
        <f t="shared" si="332"/>
        <v>-3.1201273362435225E-3</v>
      </c>
      <c r="M1742" t="str">
        <f t="shared" si="333"/>
        <v/>
      </c>
      <c r="N1742">
        <f>B1742/MAX(B$2:B1742)-1</f>
        <v>-0.36915532976313614</v>
      </c>
      <c r="O1742">
        <f>C1742/MAX(C$2:C1742)-1</f>
        <v>-0.38283510125361608</v>
      </c>
      <c r="P1742">
        <f t="shared" si="334"/>
        <v>-1.7547276395879274E-2</v>
      </c>
      <c r="Q1742">
        <f t="shared" si="335"/>
        <v>0.14656271475186647</v>
      </c>
    </row>
    <row r="1743" spans="1:17">
      <c r="A1743" s="1">
        <v>36312</v>
      </c>
      <c r="B1743">
        <v>967</v>
      </c>
      <c r="C1743">
        <v>6.51</v>
      </c>
      <c r="D1743">
        <f t="shared" si="328"/>
        <v>3.5326025165310815E-3</v>
      </c>
      <c r="E1743">
        <f t="shared" si="324"/>
        <v>1.7041465854851615E-2</v>
      </c>
      <c r="F1743">
        <f t="shared" si="329"/>
        <v>3.5388495106840612E-3</v>
      </c>
      <c r="G1743">
        <f t="shared" si="325"/>
        <v>1.7187499999999911E-2</v>
      </c>
      <c r="H1743">
        <f t="shared" si="330"/>
        <v>3.5326025165310815E-3</v>
      </c>
      <c r="I1743">
        <f t="shared" si="326"/>
        <v>1.7041465854851615E-2</v>
      </c>
      <c r="J1743" t="str">
        <f t="shared" si="331"/>
        <v/>
      </c>
      <c r="K1743" t="str">
        <f t="shared" si="327"/>
        <v/>
      </c>
      <c r="L1743">
        <f t="shared" si="332"/>
        <v>1.7041465854851615E-2</v>
      </c>
      <c r="M1743" t="str">
        <f t="shared" si="333"/>
        <v/>
      </c>
      <c r="N1743">
        <f>B1743/MAX(B$2:B1743)-1</f>
        <v>-0.36692286541055086</v>
      </c>
      <c r="O1743">
        <f>C1743/MAX(C$2:C1743)-1</f>
        <v>-0.37222757955641272</v>
      </c>
      <c r="P1743">
        <f t="shared" si="334"/>
        <v>1.3600520294725804E-2</v>
      </c>
      <c r="Q1743">
        <f t="shared" si="335"/>
        <v>0.13855337098242557</v>
      </c>
    </row>
    <row r="1744" spans="1:17">
      <c r="A1744" s="1">
        <v>36313</v>
      </c>
      <c r="B1744">
        <v>971.56</v>
      </c>
      <c r="C1744">
        <v>6.48</v>
      </c>
      <c r="D1744">
        <f t="shared" si="328"/>
        <v>4.7045316218137E-3</v>
      </c>
      <c r="E1744">
        <f t="shared" si="324"/>
        <v>-4.6189458562944166E-3</v>
      </c>
      <c r="F1744">
        <f t="shared" si="329"/>
        <v>4.7156153050671445E-3</v>
      </c>
      <c r="G1744">
        <f t="shared" si="325"/>
        <v>-4.6082949308754451E-3</v>
      </c>
      <c r="H1744">
        <f t="shared" si="330"/>
        <v>4.7045316218137E-3</v>
      </c>
      <c r="I1744" t="str">
        <f t="shared" si="326"/>
        <v/>
      </c>
      <c r="J1744" t="str">
        <f t="shared" si="331"/>
        <v/>
      </c>
      <c r="K1744">
        <f t="shared" si="327"/>
        <v>-4.6189458562944166E-3</v>
      </c>
      <c r="L1744">
        <f t="shared" si="332"/>
        <v>-4.6189458562944166E-3</v>
      </c>
      <c r="M1744" t="str">
        <f t="shared" si="333"/>
        <v/>
      </c>
      <c r="N1744">
        <f>B1744/MAX(B$2:B1744)-1</f>
        <v>-0.3639375171853928</v>
      </c>
      <c r="O1744">
        <f>C1744/MAX(C$2:C1744)-1</f>
        <v>-0.3751205400192863</v>
      </c>
      <c r="P1744">
        <f t="shared" si="334"/>
        <v>-9.2801486250529974E-3</v>
      </c>
      <c r="Q1744">
        <f t="shared" si="335"/>
        <v>0.14071541954436098</v>
      </c>
    </row>
    <row r="1745" spans="1:17">
      <c r="A1745" s="1">
        <v>36314</v>
      </c>
      <c r="B1745">
        <v>986.24</v>
      </c>
      <c r="C1745">
        <v>6.52</v>
      </c>
      <c r="D1745">
        <f t="shared" si="328"/>
        <v>1.4996705616588158E-2</v>
      </c>
      <c r="E1745">
        <f t="shared" si="324"/>
        <v>6.1538655743780656E-3</v>
      </c>
      <c r="F1745">
        <f t="shared" si="329"/>
        <v>1.510972044958625E-2</v>
      </c>
      <c r="G1745">
        <f t="shared" si="325"/>
        <v>6.1728395061726449E-3</v>
      </c>
      <c r="H1745">
        <f t="shared" si="330"/>
        <v>1.4996705616588158E-2</v>
      </c>
      <c r="I1745">
        <f t="shared" si="326"/>
        <v>6.1538655743780656E-3</v>
      </c>
      <c r="J1745" t="str">
        <f t="shared" si="331"/>
        <v/>
      </c>
      <c r="K1745" t="str">
        <f t="shared" si="327"/>
        <v/>
      </c>
      <c r="L1745">
        <f t="shared" si="332"/>
        <v>6.1538655743780656E-3</v>
      </c>
      <c r="M1745" t="str">
        <f t="shared" si="333"/>
        <v/>
      </c>
      <c r="N1745">
        <f>B1745/MAX(B$2:B1745)-1</f>
        <v>-0.35432679088159424</v>
      </c>
      <c r="O1745">
        <f>C1745/MAX(C$2:C1745)-1</f>
        <v>-0.37126325940212146</v>
      </c>
      <c r="P1745">
        <f t="shared" si="334"/>
        <v>-8.8038571234009266E-3</v>
      </c>
      <c r="Q1745">
        <f t="shared" si="335"/>
        <v>0.13783640778188694</v>
      </c>
    </row>
    <row r="1746" spans="1:17">
      <c r="A1746" s="1">
        <v>36315</v>
      </c>
      <c r="B1746">
        <v>990.14</v>
      </c>
      <c r="C1746">
        <v>6.58</v>
      </c>
      <c r="D1746">
        <f t="shared" si="328"/>
        <v>3.9466145803163993E-3</v>
      </c>
      <c r="E1746">
        <f t="shared" si="324"/>
        <v>9.1603693986644155E-3</v>
      </c>
      <c r="F1746">
        <f t="shared" si="329"/>
        <v>3.9544127190136447E-3</v>
      </c>
      <c r="G1746">
        <f t="shared" si="325"/>
        <v>9.2024539877302303E-3</v>
      </c>
      <c r="H1746">
        <f t="shared" si="330"/>
        <v>3.9466145803163993E-3</v>
      </c>
      <c r="I1746">
        <f t="shared" si="326"/>
        <v>9.1603693986644155E-3</v>
      </c>
      <c r="J1746" t="str">
        <f t="shared" si="331"/>
        <v/>
      </c>
      <c r="K1746" t="str">
        <f t="shared" si="327"/>
        <v/>
      </c>
      <c r="L1746">
        <f t="shared" si="332"/>
        <v>9.1603693986644155E-3</v>
      </c>
      <c r="M1746" t="str">
        <f t="shared" si="333"/>
        <v/>
      </c>
      <c r="N1746">
        <f>B1746/MAX(B$2:B1746)-1</f>
        <v>-0.35177353253113008</v>
      </c>
      <c r="O1746">
        <f>C1746/MAX(C$2:C1746)-1</f>
        <v>-0.36547733847637409</v>
      </c>
      <c r="P1746">
        <f t="shared" si="334"/>
        <v>5.227370089945893E-3</v>
      </c>
      <c r="Q1746">
        <f t="shared" si="335"/>
        <v>0.13357368493977412</v>
      </c>
    </row>
    <row r="1747" spans="1:17">
      <c r="A1747" s="1">
        <v>36316</v>
      </c>
      <c r="B1747">
        <v>987.76</v>
      </c>
      <c r="C1747">
        <v>6.63</v>
      </c>
      <c r="D1747">
        <f t="shared" si="328"/>
        <v>-2.4065940125243923E-3</v>
      </c>
      <c r="E1747">
        <f t="shared" si="324"/>
        <v>7.570058860545294E-3</v>
      </c>
      <c r="F1747">
        <f t="shared" si="329"/>
        <v>-2.4037004867998313E-3</v>
      </c>
      <c r="G1747">
        <f t="shared" si="325"/>
        <v>7.5987841945288626E-3</v>
      </c>
      <c r="H1747" t="str">
        <f t="shared" si="330"/>
        <v/>
      </c>
      <c r="I1747">
        <f t="shared" si="326"/>
        <v>7.570058860545294E-3</v>
      </c>
      <c r="J1747">
        <f t="shared" si="331"/>
        <v>-2.4065940125243923E-3</v>
      </c>
      <c r="K1747" t="str">
        <f t="shared" si="327"/>
        <v/>
      </c>
      <c r="L1747" t="str">
        <f t="shared" si="332"/>
        <v/>
      </c>
      <c r="M1747">
        <f t="shared" si="333"/>
        <v>7.570058860545294E-3</v>
      </c>
      <c r="N1747">
        <f>B1747/MAX(B$2:B1747)-1</f>
        <v>-0.3533316748065416</v>
      </c>
      <c r="O1747">
        <f>C1747/MAX(C$2:C1747)-1</f>
        <v>-0.36065573770491799</v>
      </c>
      <c r="P1747">
        <f t="shared" si="334"/>
        <v>1.0026585589992365E-2</v>
      </c>
      <c r="Q1747">
        <f t="shared" si="335"/>
        <v>0.1300725611394786</v>
      </c>
    </row>
    <row r="1748" spans="1:17">
      <c r="A1748" s="1">
        <v>36319</v>
      </c>
      <c r="B1748">
        <v>975.93</v>
      </c>
      <c r="C1748">
        <v>6.62</v>
      </c>
      <c r="D1748">
        <f t="shared" si="328"/>
        <v>-1.2048890729967454E-2</v>
      </c>
      <c r="E1748">
        <f t="shared" si="324"/>
        <v>-1.509434248854292E-3</v>
      </c>
      <c r="F1748">
        <f t="shared" si="329"/>
        <v>-1.1976593504495092E-2</v>
      </c>
      <c r="G1748">
        <f t="shared" si="325"/>
        <v>-1.5082956259426794E-3</v>
      </c>
      <c r="H1748" t="str">
        <f t="shared" si="330"/>
        <v/>
      </c>
      <c r="I1748" t="str">
        <f t="shared" si="326"/>
        <v/>
      </c>
      <c r="J1748">
        <f t="shared" si="331"/>
        <v>-1.2048890729967454E-2</v>
      </c>
      <c r="K1748">
        <f t="shared" si="327"/>
        <v>-1.509434248854292E-3</v>
      </c>
      <c r="L1748" t="str">
        <f t="shared" si="332"/>
        <v/>
      </c>
      <c r="M1748">
        <f t="shared" si="333"/>
        <v>-1.509434248854292E-3</v>
      </c>
      <c r="N1748">
        <f>B1748/MAX(B$2:B1748)-1</f>
        <v>-0.36107655846961628</v>
      </c>
      <c r="O1748">
        <f>C1748/MAX(C$2:C1748)-1</f>
        <v>-0.36162005785920925</v>
      </c>
      <c r="P1748">
        <f t="shared" si="334"/>
        <v>1.0595192188496139E-2</v>
      </c>
      <c r="Q1748">
        <f t="shared" si="335"/>
        <v>0.13076906624609785</v>
      </c>
    </row>
    <row r="1749" spans="1:17">
      <c r="A1749" s="1">
        <v>36320</v>
      </c>
      <c r="B1749">
        <v>984.84</v>
      </c>
      <c r="C1749">
        <v>6.61</v>
      </c>
      <c r="D1749">
        <f t="shared" si="328"/>
        <v>9.0883289000997583E-3</v>
      </c>
      <c r="E1749">
        <f t="shared" si="324"/>
        <v>-1.5117160853218561E-3</v>
      </c>
      <c r="F1749">
        <f t="shared" si="329"/>
        <v>9.1297531585257108E-3</v>
      </c>
      <c r="G1749">
        <f t="shared" si="325"/>
        <v>-1.5105740181268201E-3</v>
      </c>
      <c r="H1749">
        <f t="shared" si="330"/>
        <v>9.0883289000997583E-3</v>
      </c>
      <c r="I1749" t="str">
        <f t="shared" si="326"/>
        <v/>
      </c>
      <c r="J1749" t="str">
        <f t="shared" si="331"/>
        <v/>
      </c>
      <c r="K1749">
        <f t="shared" si="327"/>
        <v>-1.5117160853218561E-3</v>
      </c>
      <c r="L1749">
        <f t="shared" si="332"/>
        <v>-1.5117160853218561E-3</v>
      </c>
      <c r="M1749" t="str">
        <f t="shared" si="333"/>
        <v/>
      </c>
      <c r="N1749">
        <f>B1749/MAX(B$2:B1749)-1</f>
        <v>-0.35524334516124811</v>
      </c>
      <c r="O1749">
        <f>C1749/MAX(C$2:C1749)-1</f>
        <v>-0.36258437801350041</v>
      </c>
      <c r="P1749">
        <f t="shared" si="334"/>
        <v>-1.0544062488841321E-2</v>
      </c>
      <c r="Q1749">
        <f t="shared" si="335"/>
        <v>0.13146743117943696</v>
      </c>
    </row>
    <row r="1750" spans="1:17">
      <c r="A1750" s="1">
        <v>36321</v>
      </c>
      <c r="B1750">
        <v>997.48</v>
      </c>
      <c r="C1750">
        <v>6.72</v>
      </c>
      <c r="D1750">
        <f t="shared" si="328"/>
        <v>1.2752907008078103E-2</v>
      </c>
      <c r="E1750">
        <f t="shared" si="324"/>
        <v>1.6504500671463199E-2</v>
      </c>
      <c r="F1750">
        <f t="shared" si="329"/>
        <v>1.2834572113236575E-2</v>
      </c>
      <c r="G1750">
        <f t="shared" si="325"/>
        <v>1.6641452344931862E-2</v>
      </c>
      <c r="H1750">
        <f t="shared" si="330"/>
        <v>1.2752907008078103E-2</v>
      </c>
      <c r="I1750">
        <f t="shared" si="326"/>
        <v>1.6504500671463199E-2</v>
      </c>
      <c r="J1750" t="str">
        <f t="shared" si="331"/>
        <v/>
      </c>
      <c r="K1750" t="str">
        <f t="shared" si="327"/>
        <v/>
      </c>
      <c r="L1750">
        <f t="shared" si="332"/>
        <v>1.6504500671463199E-2</v>
      </c>
      <c r="M1750" t="str">
        <f t="shared" si="333"/>
        <v/>
      </c>
      <c r="N1750">
        <f>B1750/MAX(B$2:B1750)-1</f>
        <v>-0.34696816937923092</v>
      </c>
      <c r="O1750">
        <f>C1750/MAX(C$2:C1750)-1</f>
        <v>-0.35197685631629694</v>
      </c>
      <c r="P1750">
        <f t="shared" si="334"/>
        <v>3.758639699425359E-3</v>
      </c>
      <c r="Q1750">
        <f t="shared" si="335"/>
        <v>0.12388770738230313</v>
      </c>
    </row>
    <row r="1751" spans="1:17">
      <c r="A1751" s="1">
        <v>36322</v>
      </c>
      <c r="B1751">
        <v>998.51</v>
      </c>
      <c r="C1751">
        <v>6.74</v>
      </c>
      <c r="D1751">
        <f t="shared" si="328"/>
        <v>1.0320693905548979E-3</v>
      </c>
      <c r="E1751">
        <f t="shared" si="324"/>
        <v>2.97177038915748E-3</v>
      </c>
      <c r="F1751">
        <f t="shared" si="329"/>
        <v>1.0326021574367239E-3</v>
      </c>
      <c r="G1751">
        <f t="shared" si="325"/>
        <v>2.9761904761904656E-3</v>
      </c>
      <c r="H1751">
        <f t="shared" si="330"/>
        <v>1.0320693905548979E-3</v>
      </c>
      <c r="I1751">
        <f t="shared" si="326"/>
        <v>2.97177038915748E-3</v>
      </c>
      <c r="J1751" t="str">
        <f t="shared" si="331"/>
        <v/>
      </c>
      <c r="K1751" t="str">
        <f t="shared" si="327"/>
        <v/>
      </c>
      <c r="L1751">
        <f t="shared" si="332"/>
        <v>2.97177038915748E-3</v>
      </c>
      <c r="M1751" t="str">
        <f t="shared" si="333"/>
        <v/>
      </c>
      <c r="N1751">
        <f>B1751/MAX(B$2:B1751)-1</f>
        <v>-0.34629384730205703</v>
      </c>
      <c r="O1751">
        <f>C1751/MAX(C$2:C1751)-1</f>
        <v>-0.35004821600771452</v>
      </c>
      <c r="P1751">
        <f t="shared" si="334"/>
        <v>1.9415834355094308E-3</v>
      </c>
      <c r="Q1751">
        <f t="shared" si="335"/>
        <v>0.12253375353018356</v>
      </c>
    </row>
    <row r="1752" spans="1:17">
      <c r="A1752" s="1">
        <v>36323</v>
      </c>
      <c r="B1752">
        <v>988.61</v>
      </c>
      <c r="C1752">
        <v>6.72</v>
      </c>
      <c r="D1752">
        <f t="shared" si="328"/>
        <v>-9.9642516919679434E-3</v>
      </c>
      <c r="E1752">
        <f t="shared" si="324"/>
        <v>-2.9717703891575932E-3</v>
      </c>
      <c r="F1752">
        <f t="shared" si="329"/>
        <v>-9.9147730117875588E-3</v>
      </c>
      <c r="G1752">
        <f t="shared" si="325"/>
        <v>-2.9673590504452063E-3</v>
      </c>
      <c r="H1752" t="str">
        <f t="shared" si="330"/>
        <v/>
      </c>
      <c r="I1752" t="str">
        <f t="shared" si="326"/>
        <v/>
      </c>
      <c r="J1752">
        <f t="shared" si="331"/>
        <v>-9.9642516919679434E-3</v>
      </c>
      <c r="K1752">
        <f t="shared" si="327"/>
        <v>-2.9717703891575932E-3</v>
      </c>
      <c r="L1752" t="str">
        <f t="shared" si="332"/>
        <v/>
      </c>
      <c r="M1752">
        <f t="shared" si="333"/>
        <v>-2.9717703891575932E-3</v>
      </c>
      <c r="N1752">
        <f>B1752/MAX(B$2:B1752)-1</f>
        <v>-0.35277519542246605</v>
      </c>
      <c r="O1752">
        <f>C1752/MAX(C$2:C1752)-1</f>
        <v>-0.35197685631629694</v>
      </c>
      <c r="P1752">
        <f t="shared" si="334"/>
        <v>7.0169857826039017E-3</v>
      </c>
      <c r="Q1752">
        <f t="shared" si="335"/>
        <v>0.12388770738230313</v>
      </c>
    </row>
    <row r="1753" spans="1:17">
      <c r="A1753" s="1">
        <v>36326</v>
      </c>
      <c r="B1753">
        <v>1010.74</v>
      </c>
      <c r="C1753">
        <v>6.82</v>
      </c>
      <c r="D1753">
        <f t="shared" si="328"/>
        <v>2.2138098692317958E-2</v>
      </c>
      <c r="E1753">
        <f t="shared" si="324"/>
        <v>1.4771317320312723E-2</v>
      </c>
      <c r="F1753">
        <f t="shared" si="329"/>
        <v>2.2384964748485281E-2</v>
      </c>
      <c r="G1753">
        <f t="shared" si="325"/>
        <v>1.488095238095255E-2</v>
      </c>
      <c r="H1753">
        <f t="shared" si="330"/>
        <v>2.2138098692317958E-2</v>
      </c>
      <c r="I1753">
        <f t="shared" si="326"/>
        <v>1.4771317320312723E-2</v>
      </c>
      <c r="J1753" t="str">
        <f t="shared" si="331"/>
        <v/>
      </c>
      <c r="K1753" t="str">
        <f t="shared" si="327"/>
        <v/>
      </c>
      <c r="L1753">
        <f t="shared" si="332"/>
        <v>1.4771317320312723E-2</v>
      </c>
      <c r="M1753" t="str">
        <f t="shared" si="333"/>
        <v/>
      </c>
      <c r="N1753">
        <f>B1753/MAX(B$2:B1753)-1</f>
        <v>-0.33828709098765275</v>
      </c>
      <c r="O1753">
        <f>C1753/MAX(C$2:C1753)-1</f>
        <v>-0.34233365477338473</v>
      </c>
      <c r="P1753">
        <f t="shared" si="334"/>
        <v>-7.3397131474627342E-3</v>
      </c>
      <c r="Q1753">
        <f t="shared" si="335"/>
        <v>0.11719233119050296</v>
      </c>
    </row>
    <row r="1754" spans="1:17">
      <c r="A1754" s="1">
        <v>36327</v>
      </c>
      <c r="B1754">
        <v>1011.66</v>
      </c>
      <c r="C1754">
        <v>6.86</v>
      </c>
      <c r="D1754">
        <f t="shared" si="328"/>
        <v>9.0981018934044127E-4</v>
      </c>
      <c r="E1754">
        <f t="shared" si="324"/>
        <v>5.8479698824231204E-3</v>
      </c>
      <c r="F1754">
        <f t="shared" si="329"/>
        <v>9.1022419217590134E-4</v>
      </c>
      <c r="G1754">
        <f t="shared" si="325"/>
        <v>5.8651026392961825E-3</v>
      </c>
      <c r="H1754">
        <f t="shared" si="330"/>
        <v>9.0981018934044127E-4</v>
      </c>
      <c r="I1754">
        <f t="shared" si="326"/>
        <v>5.8479698824231204E-3</v>
      </c>
      <c r="J1754" t="str">
        <f t="shared" si="331"/>
        <v/>
      </c>
      <c r="K1754" t="str">
        <f t="shared" si="327"/>
        <v/>
      </c>
      <c r="L1754">
        <f t="shared" si="332"/>
        <v>5.8479698824231204E-3</v>
      </c>
      <c r="M1754" t="str">
        <f t="shared" si="333"/>
        <v/>
      </c>
      <c r="N1754">
        <f>B1754/MAX(B$2:B1754)-1</f>
        <v>-0.33768478388959455</v>
      </c>
      <c r="O1754">
        <f>C1754/MAX(C$2:C1754)-1</f>
        <v>-0.33847637415621978</v>
      </c>
      <c r="P1754">
        <f t="shared" si="334"/>
        <v>4.9503724983119834E-3</v>
      </c>
      <c r="Q1754">
        <f t="shared" si="335"/>
        <v>0.11456625586194129</v>
      </c>
    </row>
    <row r="1755" spans="1:17">
      <c r="A1755" s="1">
        <v>36328</v>
      </c>
      <c r="B1755">
        <v>1010.09</v>
      </c>
      <c r="C1755">
        <v>6.84</v>
      </c>
      <c r="D1755">
        <f t="shared" si="328"/>
        <v>-1.553110241711076E-3</v>
      </c>
      <c r="E1755">
        <f t="shared" si="324"/>
        <v>-2.9197101033348618E-3</v>
      </c>
      <c r="F1755">
        <f t="shared" si="329"/>
        <v>-1.5519047901467742E-3</v>
      </c>
      <c r="G1755">
        <f t="shared" si="325"/>
        <v>-2.9154518950438302E-3</v>
      </c>
      <c r="H1755" t="str">
        <f t="shared" si="330"/>
        <v/>
      </c>
      <c r="I1755" t="str">
        <f t="shared" si="326"/>
        <v/>
      </c>
      <c r="J1755">
        <f t="shared" si="331"/>
        <v>-1.553110241711076E-3</v>
      </c>
      <c r="K1755">
        <f t="shared" si="327"/>
        <v>-2.9197101033348618E-3</v>
      </c>
      <c r="L1755" t="str">
        <f t="shared" si="332"/>
        <v/>
      </c>
      <c r="M1755">
        <f t="shared" si="333"/>
        <v>-2.9197101033348618E-3</v>
      </c>
      <c r="N1755">
        <f>B1755/MAX(B$2:B1755)-1</f>
        <v>-0.33871263404606344</v>
      </c>
      <c r="O1755">
        <f>C1755/MAX(C$2:C1755)-1</f>
        <v>-0.34040501446480231</v>
      </c>
      <c r="P1755">
        <f t="shared" si="334"/>
        <v>-1.3656664892635062E-3</v>
      </c>
      <c r="Q1755">
        <f t="shared" si="335"/>
        <v>0.11587557387278227</v>
      </c>
    </row>
    <row r="1756" spans="1:17">
      <c r="A1756" s="1">
        <v>36329</v>
      </c>
      <c r="B1756">
        <v>994.7</v>
      </c>
      <c r="C1756">
        <v>6.78</v>
      </c>
      <c r="D1756">
        <f t="shared" si="328"/>
        <v>-1.5353530617864734E-2</v>
      </c>
      <c r="E1756">
        <f t="shared" si="324"/>
        <v>-8.810629682154807E-3</v>
      </c>
      <c r="F1756">
        <f t="shared" si="329"/>
        <v>-1.5236266075300153E-2</v>
      </c>
      <c r="G1756">
        <f t="shared" si="325"/>
        <v>-8.7719298245613198E-3</v>
      </c>
      <c r="H1756" t="str">
        <f t="shared" si="330"/>
        <v/>
      </c>
      <c r="I1756" t="str">
        <f t="shared" si="326"/>
        <v/>
      </c>
      <c r="J1756">
        <f t="shared" si="331"/>
        <v>-1.5353530617864734E-2</v>
      </c>
      <c r="K1756">
        <f t="shared" si="327"/>
        <v>-8.810629682154807E-3</v>
      </c>
      <c r="L1756" t="str">
        <f t="shared" si="332"/>
        <v/>
      </c>
      <c r="M1756">
        <f t="shared" si="333"/>
        <v>-8.810629682154807E-3</v>
      </c>
      <c r="N1756">
        <f>B1756/MAX(B$2:B1756)-1</f>
        <v>-0.34878818430597203</v>
      </c>
      <c r="O1756">
        <f>C1756/MAX(C$2:C1756)-1</f>
        <v>-0.34619093539054957</v>
      </c>
      <c r="P1756">
        <f t="shared" si="334"/>
        <v>6.564352471608359E-3</v>
      </c>
      <c r="Q1756">
        <f t="shared" si="335"/>
        <v>0.11984816374658366</v>
      </c>
    </row>
    <row r="1757" spans="1:17">
      <c r="A1757" s="1">
        <v>36330</v>
      </c>
      <c r="B1757">
        <v>995.69</v>
      </c>
      <c r="C1757">
        <v>6.79</v>
      </c>
      <c r="D1757">
        <f t="shared" si="328"/>
        <v>9.9477999953865356E-4</v>
      </c>
      <c r="E1757">
        <f t="shared" si="324"/>
        <v>1.4738396183005232E-3</v>
      </c>
      <c r="F1757">
        <f t="shared" si="329"/>
        <v>9.9527495727347315E-4</v>
      </c>
      <c r="G1757">
        <f t="shared" si="325"/>
        <v>1.4749262536872809E-3</v>
      </c>
      <c r="H1757">
        <f t="shared" si="330"/>
        <v>9.9477999953865356E-4</v>
      </c>
      <c r="I1757">
        <f t="shared" si="326"/>
        <v>1.4738396183005232E-3</v>
      </c>
      <c r="J1757" t="str">
        <f t="shared" si="331"/>
        <v/>
      </c>
      <c r="K1757" t="str">
        <f t="shared" si="327"/>
        <v/>
      </c>
      <c r="L1757">
        <f t="shared" si="332"/>
        <v>1.4738396183005232E-3</v>
      </c>
      <c r="M1757" t="str">
        <f t="shared" si="333"/>
        <v/>
      </c>
      <c r="N1757">
        <f>B1757/MAX(B$2:B1757)-1</f>
        <v>-0.34814004949393107</v>
      </c>
      <c r="O1757">
        <f>C1757/MAX(C$2:C1757)-1</f>
        <v>-0.34522661523625842</v>
      </c>
      <c r="P1757">
        <f t="shared" si="334"/>
        <v>4.7917438614719643E-4</v>
      </c>
      <c r="Q1757">
        <f t="shared" si="335"/>
        <v>0.11918141586748361</v>
      </c>
    </row>
    <row r="1758" spans="1:17">
      <c r="A1758" s="1">
        <v>36333</v>
      </c>
      <c r="B1758">
        <v>981.64</v>
      </c>
      <c r="C1758">
        <v>6.68</v>
      </c>
      <c r="D1758">
        <f t="shared" si="328"/>
        <v>-1.42113217952048E-2</v>
      </c>
      <c r="E1758">
        <f t="shared" si="324"/>
        <v>-1.6332954022050455E-2</v>
      </c>
      <c r="F1758">
        <f t="shared" si="329"/>
        <v>-1.4110817623959382E-2</v>
      </c>
      <c r="G1758">
        <f t="shared" si="325"/>
        <v>-1.6200294550810068E-2</v>
      </c>
      <c r="H1758" t="str">
        <f t="shared" si="330"/>
        <v/>
      </c>
      <c r="I1758" t="str">
        <f t="shared" si="326"/>
        <v/>
      </c>
      <c r="J1758">
        <f t="shared" si="331"/>
        <v>-1.42113217952048E-2</v>
      </c>
      <c r="K1758">
        <f t="shared" si="327"/>
        <v>-1.6332954022050455E-2</v>
      </c>
      <c r="L1758" t="str">
        <f t="shared" si="332"/>
        <v/>
      </c>
      <c r="M1758">
        <f t="shared" si="333"/>
        <v>-1.6332954022050455E-2</v>
      </c>
      <c r="N1758">
        <f>B1758/MAX(B$2:B1758)-1</f>
        <v>-0.35733832637188534</v>
      </c>
      <c r="O1758">
        <f>C1758/MAX(C$2:C1758)-1</f>
        <v>-0.35583413693346189</v>
      </c>
      <c r="P1758">
        <f t="shared" si="334"/>
        <v>-2.1193831560408771E-3</v>
      </c>
      <c r="Q1758">
        <f t="shared" si="335"/>
        <v>0.12661793300718172</v>
      </c>
    </row>
    <row r="1759" spans="1:17">
      <c r="A1759" s="1">
        <v>36334</v>
      </c>
      <c r="B1759">
        <v>983.45</v>
      </c>
      <c r="C1759">
        <v>6.62</v>
      </c>
      <c r="D1759">
        <f t="shared" si="328"/>
        <v>1.8421553331994993E-3</v>
      </c>
      <c r="E1759">
        <f t="shared" si="324"/>
        <v>-9.0226175996374197E-3</v>
      </c>
      <c r="F1759">
        <f t="shared" si="329"/>
        <v>1.843853143718821E-3</v>
      </c>
      <c r="G1759">
        <f t="shared" si="325"/>
        <v>-8.9820359281436168E-3</v>
      </c>
      <c r="H1759">
        <f t="shared" si="330"/>
        <v>1.8421553331994993E-3</v>
      </c>
      <c r="I1759" t="str">
        <f t="shared" si="326"/>
        <v/>
      </c>
      <c r="J1759" t="str">
        <f t="shared" si="331"/>
        <v/>
      </c>
      <c r="K1759">
        <f t="shared" si="327"/>
        <v>-9.0226175996374197E-3</v>
      </c>
      <c r="L1759">
        <f t="shared" si="332"/>
        <v>-9.0226175996374197E-3</v>
      </c>
      <c r="M1759" t="str">
        <f t="shared" si="333"/>
        <v/>
      </c>
      <c r="N1759">
        <f>B1759/MAX(B$2:B1759)-1</f>
        <v>-0.35615335262461867</v>
      </c>
      <c r="O1759">
        <f>C1759/MAX(C$2:C1759)-1</f>
        <v>-0.36162005785920925</v>
      </c>
      <c r="P1759">
        <f t="shared" si="334"/>
        <v>-1.0805964460321338E-2</v>
      </c>
      <c r="Q1759">
        <f t="shared" si="335"/>
        <v>0.13076906624609785</v>
      </c>
    </row>
    <row r="1760" spans="1:17">
      <c r="A1760" s="1">
        <v>36335</v>
      </c>
      <c r="B1760">
        <v>975.32</v>
      </c>
      <c r="C1760">
        <v>6.66</v>
      </c>
      <c r="D1760">
        <f t="shared" si="328"/>
        <v>-8.3011754173707882E-3</v>
      </c>
      <c r="E1760">
        <f t="shared" si="324"/>
        <v>6.0241146033808762E-3</v>
      </c>
      <c r="F1760">
        <f t="shared" si="329"/>
        <v>-8.266815801515115E-3</v>
      </c>
      <c r="G1760">
        <f t="shared" si="325"/>
        <v>6.0422960725075026E-3</v>
      </c>
      <c r="H1760" t="str">
        <f t="shared" si="330"/>
        <v/>
      </c>
      <c r="I1760">
        <f t="shared" si="326"/>
        <v>6.0241146033808762E-3</v>
      </c>
      <c r="J1760">
        <f t="shared" si="331"/>
        <v>-8.3011754173707882E-3</v>
      </c>
      <c r="K1760" t="str">
        <f t="shared" si="327"/>
        <v/>
      </c>
      <c r="L1760" t="str">
        <f t="shared" si="332"/>
        <v/>
      </c>
      <c r="M1760">
        <f t="shared" si="333"/>
        <v>6.0241146033808762E-3</v>
      </c>
      <c r="N1760">
        <f>B1760/MAX(B$2:B1760)-1</f>
        <v>-0.36147591426289394</v>
      </c>
      <c r="O1760">
        <f>C1760/MAX(C$2:C1760)-1</f>
        <v>-0.35776277724204431</v>
      </c>
      <c r="P1760">
        <f t="shared" si="334"/>
        <v>1.4428388705765904E-2</v>
      </c>
      <c r="Q1760">
        <f t="shared" si="335"/>
        <v>0.12799420477994061</v>
      </c>
    </row>
    <row r="1761" spans="1:17">
      <c r="A1761" s="1">
        <v>36336</v>
      </c>
      <c r="B1761">
        <v>985.82</v>
      </c>
      <c r="C1761">
        <v>6.61</v>
      </c>
      <c r="D1761">
        <f t="shared" si="328"/>
        <v>1.0708159877836488E-2</v>
      </c>
      <c r="E1761">
        <f t="shared" si="324"/>
        <v>-7.5358306887028477E-3</v>
      </c>
      <c r="F1761">
        <f t="shared" si="329"/>
        <v>1.0765697412131292E-2</v>
      </c>
      <c r="G1761">
        <f t="shared" si="325"/>
        <v>-7.5075075075075048E-3</v>
      </c>
      <c r="H1761">
        <f t="shared" si="330"/>
        <v>1.0708159877836488E-2</v>
      </c>
      <c r="I1761" t="str">
        <f t="shared" si="326"/>
        <v/>
      </c>
      <c r="J1761" t="str">
        <f t="shared" si="331"/>
        <v/>
      </c>
      <c r="K1761">
        <f t="shared" si="327"/>
        <v>-7.5358306887028477E-3</v>
      </c>
      <c r="L1761">
        <f t="shared" si="332"/>
        <v>-7.5358306887028477E-3</v>
      </c>
      <c r="M1761" t="str">
        <f t="shared" si="333"/>
        <v/>
      </c>
      <c r="N1761">
        <f>B1761/MAX(B$2:B1761)-1</f>
        <v>-0.35460175716549036</v>
      </c>
      <c r="O1761">
        <f>C1761/MAX(C$2:C1761)-1</f>
        <v>-0.36258437801350041</v>
      </c>
      <c r="P1761">
        <f t="shared" si="334"/>
        <v>-1.8078576436085791E-2</v>
      </c>
      <c r="Q1761">
        <f t="shared" si="335"/>
        <v>0.13146743117943696</v>
      </c>
    </row>
    <row r="1762" spans="1:17">
      <c r="A1762" s="1">
        <v>36337</v>
      </c>
      <c r="B1762">
        <v>976.22</v>
      </c>
      <c r="C1762">
        <v>6.62</v>
      </c>
      <c r="D1762">
        <f t="shared" si="328"/>
        <v>-9.7858113081895244E-3</v>
      </c>
      <c r="E1762">
        <f t="shared" si="324"/>
        <v>1.5117160853219392E-3</v>
      </c>
      <c r="F1762">
        <f t="shared" si="329"/>
        <v>-9.738086060335549E-3</v>
      </c>
      <c r="G1762">
        <f t="shared" si="325"/>
        <v>1.5128593040847349E-3</v>
      </c>
      <c r="H1762" t="str">
        <f t="shared" si="330"/>
        <v/>
      </c>
      <c r="I1762">
        <f t="shared" si="326"/>
        <v>1.5117160853219392E-3</v>
      </c>
      <c r="J1762">
        <f t="shared" si="331"/>
        <v>-9.7858113081895244E-3</v>
      </c>
      <c r="K1762" t="str">
        <f t="shared" si="327"/>
        <v/>
      </c>
      <c r="L1762" t="str">
        <f t="shared" si="332"/>
        <v/>
      </c>
      <c r="M1762">
        <f t="shared" si="333"/>
        <v>1.5117160853219392E-3</v>
      </c>
      <c r="N1762">
        <f>B1762/MAX(B$2:B1762)-1</f>
        <v>-0.36088670079740226</v>
      </c>
      <c r="O1762">
        <f>C1762/MAX(C$2:C1762)-1</f>
        <v>-0.36162005785920925</v>
      </c>
      <c r="P1762">
        <f t="shared" si="334"/>
        <v>1.1361585461425516E-2</v>
      </c>
      <c r="Q1762">
        <f t="shared" si="335"/>
        <v>0.13076906624609785</v>
      </c>
    </row>
    <row r="1763" spans="1:17">
      <c r="A1763" s="1">
        <v>36340</v>
      </c>
      <c r="B1763">
        <v>974.5</v>
      </c>
      <c r="C1763">
        <v>6.57</v>
      </c>
      <c r="D1763">
        <f t="shared" si="328"/>
        <v>-1.7634519005624515E-3</v>
      </c>
      <c r="E1763">
        <f t="shared" si="324"/>
        <v>-7.5815374523976907E-3</v>
      </c>
      <c r="F1763">
        <f t="shared" si="329"/>
        <v>-1.7618979328429818E-3</v>
      </c>
      <c r="G1763">
        <f t="shared" si="325"/>
        <v>-7.5528700906344337E-3</v>
      </c>
      <c r="H1763" t="str">
        <f t="shared" si="330"/>
        <v/>
      </c>
      <c r="I1763" t="str">
        <f t="shared" si="326"/>
        <v/>
      </c>
      <c r="J1763">
        <f t="shared" si="331"/>
        <v>-1.7634519005624515E-3</v>
      </c>
      <c r="K1763">
        <f t="shared" si="327"/>
        <v>-7.5815374523976907E-3</v>
      </c>
      <c r="L1763" t="str">
        <f t="shared" si="332"/>
        <v/>
      </c>
      <c r="M1763">
        <f t="shared" si="333"/>
        <v>-7.5815374523976907E-3</v>
      </c>
      <c r="N1763">
        <f>B1763/MAX(B$2:B1763)-1</f>
        <v>-0.36201275319811976</v>
      </c>
      <c r="O1763">
        <f>C1763/MAX(C$2:C1763)-1</f>
        <v>-0.36644165863066536</v>
      </c>
      <c r="P1763">
        <f t="shared" si="334"/>
        <v>-5.8011932682187073E-3</v>
      </c>
      <c r="Q1763">
        <f t="shared" si="335"/>
        <v>0.13427948917999308</v>
      </c>
    </row>
    <row r="1764" spans="1:17">
      <c r="A1764" s="1">
        <v>36341</v>
      </c>
      <c r="B1764">
        <v>982.32</v>
      </c>
      <c r="C1764">
        <v>6.57</v>
      </c>
      <c r="D1764">
        <f t="shared" si="328"/>
        <v>7.9926019046417298E-3</v>
      </c>
      <c r="E1764">
        <f t="shared" si="324"/>
        <v>0</v>
      </c>
      <c r="F1764">
        <f t="shared" si="329"/>
        <v>8.0246280143663196E-3</v>
      </c>
      <c r="G1764">
        <f t="shared" si="325"/>
        <v>0</v>
      </c>
      <c r="H1764">
        <f t="shared" si="330"/>
        <v>7.9926019046417298E-3</v>
      </c>
      <c r="I1764" t="str">
        <f t="shared" si="326"/>
        <v/>
      </c>
      <c r="J1764" t="str">
        <f t="shared" si="331"/>
        <v/>
      </c>
      <c r="K1764" t="str">
        <f t="shared" si="327"/>
        <v/>
      </c>
      <c r="L1764">
        <f t="shared" si="332"/>
        <v>0</v>
      </c>
      <c r="M1764" t="str">
        <f t="shared" si="333"/>
        <v/>
      </c>
      <c r="N1764">
        <f>B1764/MAX(B$2:B1764)-1</f>
        <v>-0.35689314286462492</v>
      </c>
      <c r="O1764">
        <f>C1764/MAX(C$2:C1764)-1</f>
        <v>-0.36644165863066536</v>
      </c>
      <c r="P1764">
        <f t="shared" si="334"/>
        <v>-7.9607459890870258E-3</v>
      </c>
      <c r="Q1764">
        <f t="shared" si="335"/>
        <v>0.13427948917999308</v>
      </c>
    </row>
    <row r="1765" spans="1:17">
      <c r="A1765" s="1">
        <v>36342</v>
      </c>
      <c r="B1765">
        <v>993.75</v>
      </c>
      <c r="C1765">
        <v>6.7</v>
      </c>
      <c r="D1765">
        <f t="shared" si="328"/>
        <v>1.1568545116284384E-2</v>
      </c>
      <c r="E1765">
        <f t="shared" si="324"/>
        <v>1.9593693900401284E-2</v>
      </c>
      <c r="F1765">
        <f t="shared" si="329"/>
        <v>1.1635719521133625E-2</v>
      </c>
      <c r="G1765">
        <f t="shared" si="325"/>
        <v>1.9786910197869156E-2</v>
      </c>
      <c r="H1765">
        <f t="shared" si="330"/>
        <v>1.1568545116284384E-2</v>
      </c>
      <c r="I1765">
        <f t="shared" si="326"/>
        <v>1.9593693900401284E-2</v>
      </c>
      <c r="J1765" t="str">
        <f t="shared" si="331"/>
        <v/>
      </c>
      <c r="K1765" t="str">
        <f t="shared" si="327"/>
        <v/>
      </c>
      <c r="L1765">
        <f t="shared" si="332"/>
        <v>1.9593693900401284E-2</v>
      </c>
      <c r="M1765" t="str">
        <f t="shared" si="333"/>
        <v/>
      </c>
      <c r="N1765">
        <f>B1765/MAX(B$2:B1765)-1</f>
        <v>-0.34941013185287995</v>
      </c>
      <c r="O1765">
        <f>C1765/MAX(C$2:C1765)-1</f>
        <v>-0.35390549662487936</v>
      </c>
      <c r="P1765">
        <f t="shared" si="334"/>
        <v>8.0574366043479895E-3</v>
      </c>
      <c r="Q1765">
        <f t="shared" si="335"/>
        <v>0.1252491005413025</v>
      </c>
    </row>
    <row r="1766" spans="1:17">
      <c r="A1766" s="1">
        <v>36343</v>
      </c>
      <c r="B1766">
        <v>985.7</v>
      </c>
      <c r="C1766">
        <v>6.73</v>
      </c>
      <c r="D1766">
        <f t="shared" si="328"/>
        <v>-8.1336172971482896E-3</v>
      </c>
      <c r="E1766">
        <f t="shared" si="324"/>
        <v>4.4676172597160517E-3</v>
      </c>
      <c r="F1766">
        <f t="shared" si="329"/>
        <v>-8.1006289308175328E-3</v>
      </c>
      <c r="G1766">
        <f t="shared" si="325"/>
        <v>4.4776119402984982E-3</v>
      </c>
      <c r="H1766" t="str">
        <f t="shared" si="330"/>
        <v/>
      </c>
      <c r="I1766">
        <f t="shared" si="326"/>
        <v>4.4676172597160517E-3</v>
      </c>
      <c r="J1766">
        <f t="shared" si="331"/>
        <v>-8.1336172971482896E-3</v>
      </c>
      <c r="K1766" t="str">
        <f t="shared" si="327"/>
        <v/>
      </c>
      <c r="L1766" t="str">
        <f t="shared" si="332"/>
        <v/>
      </c>
      <c r="M1766">
        <f t="shared" si="333"/>
        <v>4.4676172597160517E-3</v>
      </c>
      <c r="N1766">
        <f>B1766/MAX(B$2:B1766)-1</f>
        <v>-0.35468031896088925</v>
      </c>
      <c r="O1766">
        <f>C1766/MAX(C$2:C1766)-1</f>
        <v>-0.35101253616200567</v>
      </c>
      <c r="P1766">
        <f t="shared" si="334"/>
        <v>1.2680964660314098E-2</v>
      </c>
      <c r="Q1766">
        <f t="shared" si="335"/>
        <v>0.12320980054288334</v>
      </c>
    </row>
    <row r="1767" spans="1:17">
      <c r="A1767" s="1">
        <v>36347</v>
      </c>
      <c r="B1767">
        <v>1004.42</v>
      </c>
      <c r="C1767">
        <v>6.83</v>
      </c>
      <c r="D1767">
        <f t="shared" si="328"/>
        <v>1.8813490799291482E-2</v>
      </c>
      <c r="E1767">
        <f t="shared" si="324"/>
        <v>1.4749529926062207E-2</v>
      </c>
      <c r="F1767">
        <f t="shared" si="329"/>
        <v>1.899157958810993E-2</v>
      </c>
      <c r="G1767">
        <f t="shared" si="325"/>
        <v>1.4858841010401136E-2</v>
      </c>
      <c r="H1767">
        <f t="shared" si="330"/>
        <v>1.8813490799291482E-2</v>
      </c>
      <c r="I1767">
        <f t="shared" si="326"/>
        <v>1.4749529926062207E-2</v>
      </c>
      <c r="J1767" t="str">
        <f t="shared" si="331"/>
        <v/>
      </c>
      <c r="K1767" t="str">
        <f t="shared" si="327"/>
        <v/>
      </c>
      <c r="L1767">
        <f t="shared" si="332"/>
        <v>1.4749529926062207E-2</v>
      </c>
      <c r="M1767" t="str">
        <f t="shared" si="333"/>
        <v/>
      </c>
      <c r="N1767">
        <f>B1767/MAX(B$2:B1767)-1</f>
        <v>-0.34242467887866135</v>
      </c>
      <c r="O1767">
        <f>C1767/MAX(C$2:C1767)-1</f>
        <v>-0.34136933461909347</v>
      </c>
      <c r="P1767">
        <f t="shared" si="334"/>
        <v>-4.0557141594627089E-3</v>
      </c>
      <c r="Q1767">
        <f t="shared" si="335"/>
        <v>0.11653302261828261</v>
      </c>
    </row>
    <row r="1768" spans="1:17">
      <c r="A1768" s="1">
        <v>36348</v>
      </c>
      <c r="B1768">
        <v>1007.84</v>
      </c>
      <c r="C1768">
        <v>6.79</v>
      </c>
      <c r="D1768">
        <f t="shared" si="328"/>
        <v>3.3991664029341313E-3</v>
      </c>
      <c r="E1768">
        <f t="shared" si="324"/>
        <v>-5.8737320120939365E-3</v>
      </c>
      <c r="F1768">
        <f t="shared" si="329"/>
        <v>3.404950120467598E-3</v>
      </c>
      <c r="G1768">
        <f t="shared" si="325"/>
        <v>-5.8565153733528552E-3</v>
      </c>
      <c r="H1768">
        <f t="shared" si="330"/>
        <v>3.3991664029341313E-3</v>
      </c>
      <c r="I1768" t="str">
        <f t="shared" si="326"/>
        <v/>
      </c>
      <c r="J1768" t="str">
        <f t="shared" si="331"/>
        <v/>
      </c>
      <c r="K1768">
        <f t="shared" si="327"/>
        <v>-5.8737320120939365E-3</v>
      </c>
      <c r="L1768">
        <f t="shared" si="332"/>
        <v>-5.8737320120939365E-3</v>
      </c>
      <c r="M1768" t="str">
        <f t="shared" si="333"/>
        <v/>
      </c>
      <c r="N1768">
        <f>B1768/MAX(B$2:B1768)-1</f>
        <v>-0.34018566770979275</v>
      </c>
      <c r="O1768">
        <f>C1768/MAX(C$2:C1768)-1</f>
        <v>-0.34522661523625842</v>
      </c>
      <c r="P1768">
        <f t="shared" si="334"/>
        <v>-9.2300376759238967E-3</v>
      </c>
      <c r="Q1768">
        <f t="shared" si="335"/>
        <v>0.11918141586748361</v>
      </c>
    </row>
    <row r="1769" spans="1:17">
      <c r="A1769" s="1">
        <v>36349</v>
      </c>
      <c r="B1769">
        <v>1002.21</v>
      </c>
      <c r="C1769">
        <v>6.76</v>
      </c>
      <c r="D1769">
        <f t="shared" si="328"/>
        <v>-5.6018653494812392E-3</v>
      </c>
      <c r="E1769">
        <f t="shared" si="324"/>
        <v>-4.4280515157320201E-3</v>
      </c>
      <c r="F1769">
        <f t="shared" si="329"/>
        <v>-5.5862041593903733E-3</v>
      </c>
      <c r="G1769">
        <f t="shared" si="325"/>
        <v>-4.4182621502208974E-3</v>
      </c>
      <c r="H1769" t="str">
        <f t="shared" si="330"/>
        <v/>
      </c>
      <c r="I1769" t="str">
        <f t="shared" si="326"/>
        <v/>
      </c>
      <c r="J1769">
        <f t="shared" si="331"/>
        <v>-5.6018653494812392E-3</v>
      </c>
      <c r="K1769">
        <f t="shared" si="327"/>
        <v>-4.4280515157320201E-3</v>
      </c>
      <c r="L1769" t="str">
        <f t="shared" si="332"/>
        <v/>
      </c>
      <c r="M1769">
        <f t="shared" si="333"/>
        <v>-4.4280515157320201E-3</v>
      </c>
      <c r="N1769">
        <f>B1769/MAX(B$2:B1769)-1</f>
        <v>-0.34387152527725762</v>
      </c>
      <c r="O1769">
        <f>C1769/MAX(C$2:C1769)-1</f>
        <v>-0.3481195756991321</v>
      </c>
      <c r="P1769">
        <f t="shared" si="334"/>
        <v>1.1745030228409448E-3</v>
      </c>
      <c r="Q1769">
        <f t="shared" si="335"/>
        <v>0.12118723898494377</v>
      </c>
    </row>
    <row r="1770" spans="1:17">
      <c r="A1770" s="1">
        <v>36350</v>
      </c>
      <c r="B1770">
        <v>988.7</v>
      </c>
      <c r="C1770">
        <v>6.72</v>
      </c>
      <c r="D1770">
        <f t="shared" si="328"/>
        <v>-1.3571891621050358E-2</v>
      </c>
      <c r="E1770">
        <f t="shared" si="324"/>
        <v>-5.9347355198145777E-3</v>
      </c>
      <c r="F1770">
        <f t="shared" si="329"/>
        <v>-1.3480208738687494E-2</v>
      </c>
      <c r="G1770">
        <f t="shared" si="325"/>
        <v>-5.9171597633136397E-3</v>
      </c>
      <c r="H1770" t="str">
        <f t="shared" si="330"/>
        <v/>
      </c>
      <c r="I1770" t="str">
        <f t="shared" si="326"/>
        <v/>
      </c>
      <c r="J1770">
        <f t="shared" si="331"/>
        <v>-1.3571891621050358E-2</v>
      </c>
      <c r="K1770">
        <f t="shared" si="327"/>
        <v>-5.9347355198145777E-3</v>
      </c>
      <c r="L1770" t="str">
        <f t="shared" si="332"/>
        <v/>
      </c>
      <c r="M1770">
        <f t="shared" si="333"/>
        <v>-5.9347355198145777E-3</v>
      </c>
      <c r="N1770">
        <f>B1770/MAX(B$2:B1770)-1</f>
        <v>-0.35271627407591688</v>
      </c>
      <c r="O1770">
        <f>C1770/MAX(C$2:C1770)-1</f>
        <v>-0.35197685631629694</v>
      </c>
      <c r="P1770">
        <f t="shared" si="334"/>
        <v>7.6663935608469735E-3</v>
      </c>
      <c r="Q1770">
        <f t="shared" si="335"/>
        <v>0.12388770738230313</v>
      </c>
    </row>
    <row r="1771" spans="1:17">
      <c r="A1771" s="1">
        <v>36351</v>
      </c>
      <c r="B1771">
        <v>998.14</v>
      </c>
      <c r="C1771">
        <v>6.71</v>
      </c>
      <c r="D1771">
        <f t="shared" si="328"/>
        <v>9.5025981311009557E-3</v>
      </c>
      <c r="E1771">
        <f t="shared" si="324"/>
        <v>-1.4892035514677455E-3</v>
      </c>
      <c r="F1771">
        <f t="shared" si="329"/>
        <v>9.547891170223366E-3</v>
      </c>
      <c r="G1771">
        <f t="shared" si="325"/>
        <v>-1.4880952380952328E-3</v>
      </c>
      <c r="H1771">
        <f t="shared" si="330"/>
        <v>9.5025981311009557E-3</v>
      </c>
      <c r="I1771" t="str">
        <f t="shared" si="326"/>
        <v/>
      </c>
      <c r="J1771" t="str">
        <f t="shared" si="331"/>
        <v/>
      </c>
      <c r="K1771">
        <f t="shared" si="327"/>
        <v>-1.4892035514677455E-3</v>
      </c>
      <c r="L1771">
        <f t="shared" si="332"/>
        <v>-1.4892035514677455E-3</v>
      </c>
      <c r="M1771" t="str">
        <f t="shared" si="333"/>
        <v/>
      </c>
      <c r="N1771">
        <f>B1771/MAX(B$2:B1771)-1</f>
        <v>-0.34653607950453702</v>
      </c>
      <c r="O1771">
        <f>C1771/MAX(C$2:C1771)-1</f>
        <v>-0.3529411764705882</v>
      </c>
      <c r="P1771">
        <f t="shared" si="334"/>
        <v>-1.0931612561268511E-2</v>
      </c>
      <c r="Q1771">
        <f t="shared" si="335"/>
        <v>0.12456747404844289</v>
      </c>
    </row>
    <row r="1772" spans="1:17">
      <c r="A1772" s="1">
        <v>36354</v>
      </c>
      <c r="B1772">
        <v>1003.86</v>
      </c>
      <c r="C1772">
        <v>6.82</v>
      </c>
      <c r="D1772">
        <f t="shared" si="328"/>
        <v>5.7143012634386352E-3</v>
      </c>
      <c r="E1772">
        <f t="shared" si="324"/>
        <v>1.6260520871780326E-2</v>
      </c>
      <c r="F1772">
        <f t="shared" si="329"/>
        <v>5.7306590257879542E-3</v>
      </c>
      <c r="G1772">
        <f t="shared" si="325"/>
        <v>1.6393442622950838E-2</v>
      </c>
      <c r="H1772">
        <f t="shared" si="330"/>
        <v>5.7143012634386352E-3</v>
      </c>
      <c r="I1772">
        <f t="shared" si="326"/>
        <v>1.6260520871780326E-2</v>
      </c>
      <c r="J1772" t="str">
        <f t="shared" si="331"/>
        <v/>
      </c>
      <c r="K1772" t="str">
        <f t="shared" si="327"/>
        <v/>
      </c>
      <c r="L1772">
        <f t="shared" si="332"/>
        <v>1.6260520871780326E-2</v>
      </c>
      <c r="M1772" t="str">
        <f t="shared" si="333"/>
        <v/>
      </c>
      <c r="N1772">
        <f>B1772/MAX(B$2:B1772)-1</f>
        <v>-0.34279130059052287</v>
      </c>
      <c r="O1772">
        <f>C1772/MAX(C$2:C1772)-1</f>
        <v>-0.34233365477338473</v>
      </c>
      <c r="P1772">
        <f t="shared" si="334"/>
        <v>1.0602026995469638E-2</v>
      </c>
      <c r="Q1772">
        <f t="shared" si="335"/>
        <v>0.11719233119050296</v>
      </c>
    </row>
    <row r="1773" spans="1:17">
      <c r="A1773" s="1">
        <v>36355</v>
      </c>
      <c r="B1773">
        <v>1000.42</v>
      </c>
      <c r="C1773">
        <v>6.75</v>
      </c>
      <c r="D1773">
        <f t="shared" si="328"/>
        <v>-3.4326574908018562E-3</v>
      </c>
      <c r="E1773">
        <f t="shared" si="324"/>
        <v>-1.0316966970932267E-2</v>
      </c>
      <c r="F1773">
        <f t="shared" si="329"/>
        <v>-3.4267726575419877E-3</v>
      </c>
      <c r="G1773">
        <f t="shared" si="325"/>
        <v>-1.0263929618768319E-2</v>
      </c>
      <c r="H1773" t="str">
        <f t="shared" si="330"/>
        <v/>
      </c>
      <c r="I1773" t="str">
        <f t="shared" si="326"/>
        <v/>
      </c>
      <c r="J1773">
        <f t="shared" si="331"/>
        <v>-3.4326574908018562E-3</v>
      </c>
      <c r="K1773">
        <f t="shared" si="327"/>
        <v>-1.0316966970932267E-2</v>
      </c>
      <c r="L1773" t="str">
        <f t="shared" si="332"/>
        <v/>
      </c>
      <c r="M1773">
        <f t="shared" si="333"/>
        <v>-1.0316966970932267E-2</v>
      </c>
      <c r="N1773">
        <f>B1773/MAX(B$2:B1773)-1</f>
        <v>-0.34504340539195788</v>
      </c>
      <c r="O1773">
        <f>C1773/MAX(C$2:C1773)-1</f>
        <v>-0.34908389585342325</v>
      </c>
      <c r="P1773">
        <f t="shared" si="334"/>
        <v>-6.860666906995716E-3</v>
      </c>
      <c r="Q1773">
        <f t="shared" si="335"/>
        <v>0.12185956634420365</v>
      </c>
    </row>
    <row r="1774" spans="1:17">
      <c r="A1774" s="1">
        <v>36356</v>
      </c>
      <c r="B1774">
        <v>994.09</v>
      </c>
      <c r="C1774">
        <v>6.7</v>
      </c>
      <c r="D1774">
        <f t="shared" si="328"/>
        <v>-6.3474449894873886E-3</v>
      </c>
      <c r="E1774">
        <f t="shared" si="324"/>
        <v>-7.4349784875180902E-3</v>
      </c>
      <c r="F1774">
        <f t="shared" si="329"/>
        <v>-6.3273425161431973E-3</v>
      </c>
      <c r="G1774">
        <f t="shared" si="325"/>
        <v>-7.4074074074074181E-3</v>
      </c>
      <c r="H1774" t="str">
        <f t="shared" si="330"/>
        <v/>
      </c>
      <c r="I1774" t="str">
        <f t="shared" si="326"/>
        <v/>
      </c>
      <c r="J1774">
        <f t="shared" si="331"/>
        <v>-6.3474449894873886E-3</v>
      </c>
      <c r="K1774">
        <f t="shared" si="327"/>
        <v>-7.4349784875180902E-3</v>
      </c>
      <c r="L1774" t="str">
        <f t="shared" si="332"/>
        <v/>
      </c>
      <c r="M1774">
        <f t="shared" si="333"/>
        <v>-7.4349784875180902E-3</v>
      </c>
      <c r="N1774">
        <f>B1774/MAX(B$2:B1774)-1</f>
        <v>-0.34918754009924968</v>
      </c>
      <c r="O1774">
        <f>C1774/MAX(C$2:C1774)-1</f>
        <v>-0.35390549662487936</v>
      </c>
      <c r="P1774">
        <f t="shared" si="334"/>
        <v>-1.086942347794051E-3</v>
      </c>
      <c r="Q1774">
        <f t="shared" si="335"/>
        <v>0.1252491005413025</v>
      </c>
    </row>
    <row r="1775" spans="1:17">
      <c r="A1775" s="1">
        <v>36357</v>
      </c>
      <c r="B1775">
        <v>981.73</v>
      </c>
      <c r="C1775">
        <v>6.6</v>
      </c>
      <c r="D1775">
        <f t="shared" si="328"/>
        <v>-1.2511424351804171E-2</v>
      </c>
      <c r="E1775">
        <f t="shared" si="324"/>
        <v>-1.5037877364540559E-2</v>
      </c>
      <c r="F1775">
        <f t="shared" si="329"/>
        <v>-1.2433481877898389E-2</v>
      </c>
      <c r="G1775">
        <f t="shared" si="325"/>
        <v>-1.4925373134328401E-2</v>
      </c>
      <c r="H1775" t="str">
        <f t="shared" si="330"/>
        <v/>
      </c>
      <c r="I1775" t="str">
        <f t="shared" si="326"/>
        <v/>
      </c>
      <c r="J1775">
        <f t="shared" si="331"/>
        <v>-1.2511424351804171E-2</v>
      </c>
      <c r="K1775">
        <f t="shared" si="327"/>
        <v>-1.5037877364540559E-2</v>
      </c>
      <c r="L1775" t="str">
        <f t="shared" si="332"/>
        <v/>
      </c>
      <c r="M1775">
        <f t="shared" si="333"/>
        <v>-1.5037877364540559E-2</v>
      </c>
      <c r="N1775">
        <f>B1775/MAX(B$2:B1775)-1</f>
        <v>-0.35727940502533617</v>
      </c>
      <c r="O1775">
        <f>C1775/MAX(C$2:C1775)-1</f>
        <v>-0.36354869816779167</v>
      </c>
      <c r="P1775">
        <f t="shared" si="334"/>
        <v>-2.5232642163369734E-3</v>
      </c>
      <c r="Q1775">
        <f t="shared" si="335"/>
        <v>0.13216765593949609</v>
      </c>
    </row>
    <row r="1776" spans="1:17">
      <c r="A1776" s="1">
        <v>36358</v>
      </c>
      <c r="B1776">
        <v>993.32</v>
      </c>
      <c r="C1776">
        <v>6.63</v>
      </c>
      <c r="D1776">
        <f t="shared" si="328"/>
        <v>1.173654645692802E-2</v>
      </c>
      <c r="E1776">
        <f t="shared" si="324"/>
        <v>4.5351551653913628E-3</v>
      </c>
      <c r="F1776">
        <f t="shared" si="329"/>
        <v>1.1805689955486809E-2</v>
      </c>
      <c r="G1776">
        <f t="shared" si="325"/>
        <v>4.5454545454546302E-3</v>
      </c>
      <c r="H1776">
        <f t="shared" si="330"/>
        <v>1.173654645692802E-2</v>
      </c>
      <c r="I1776">
        <f t="shared" si="326"/>
        <v>4.5351551653913628E-3</v>
      </c>
      <c r="J1776" t="str">
        <f t="shared" si="331"/>
        <v/>
      </c>
      <c r="K1776" t="str">
        <f t="shared" si="327"/>
        <v/>
      </c>
      <c r="L1776">
        <f t="shared" si="332"/>
        <v>4.5351551653913628E-3</v>
      </c>
      <c r="M1776" t="str">
        <f t="shared" si="333"/>
        <v/>
      </c>
      <c r="N1776">
        <f>B1776/MAX(B$2:B1776)-1</f>
        <v>-0.34969164495305927</v>
      </c>
      <c r="O1776">
        <f>C1776/MAX(C$2:C1776)-1</f>
        <v>-0.36065573770491799</v>
      </c>
      <c r="P1776">
        <f t="shared" si="334"/>
        <v>-7.1755234054392547E-3</v>
      </c>
      <c r="Q1776">
        <f t="shared" si="335"/>
        <v>0.1300725611394786</v>
      </c>
    </row>
    <row r="1777" spans="1:17">
      <c r="A1777" s="1">
        <v>36361</v>
      </c>
      <c r="B1777">
        <v>978.8</v>
      </c>
      <c r="C1777">
        <v>6.63</v>
      </c>
      <c r="D1777">
        <f t="shared" si="328"/>
        <v>-1.4725536353945161E-2</v>
      </c>
      <c r="E1777">
        <f t="shared" si="324"/>
        <v>0</v>
      </c>
      <c r="F1777">
        <f t="shared" si="329"/>
        <v>-1.4617645874441365E-2</v>
      </c>
      <c r="G1777">
        <f t="shared" si="325"/>
        <v>0</v>
      </c>
      <c r="H1777" t="str">
        <f t="shared" si="330"/>
        <v/>
      </c>
      <c r="I1777" t="str">
        <f t="shared" si="326"/>
        <v/>
      </c>
      <c r="J1777">
        <f t="shared" si="331"/>
        <v>-1.4725536353945161E-2</v>
      </c>
      <c r="K1777" t="str">
        <f t="shared" si="327"/>
        <v/>
      </c>
      <c r="L1777" t="str">
        <f t="shared" si="332"/>
        <v/>
      </c>
      <c r="M1777">
        <f t="shared" si="333"/>
        <v>0</v>
      </c>
      <c r="N1777">
        <f>B1777/MAX(B$2:B1777)-1</f>
        <v>-0.35919762219632601</v>
      </c>
      <c r="O1777">
        <f>C1777/MAX(C$2:C1777)-1</f>
        <v>-0.36065573770491799</v>
      </c>
      <c r="P1777">
        <f t="shared" si="334"/>
        <v>1.483449121373126E-2</v>
      </c>
      <c r="Q1777">
        <f t="shared" si="335"/>
        <v>0.1300725611394786</v>
      </c>
    </row>
    <row r="1778" spans="1:17">
      <c r="A1778" s="1">
        <v>36362</v>
      </c>
      <c r="B1778">
        <v>988.11</v>
      </c>
      <c r="C1778">
        <v>6.64</v>
      </c>
      <c r="D1778">
        <f t="shared" si="328"/>
        <v>9.4666960143438041E-3</v>
      </c>
      <c r="E1778">
        <f t="shared" si="324"/>
        <v>1.5071592905713386E-3</v>
      </c>
      <c r="F1778">
        <f t="shared" si="329"/>
        <v>9.5116469145892779E-3</v>
      </c>
      <c r="G1778">
        <f t="shared" si="325"/>
        <v>1.5082956259426794E-3</v>
      </c>
      <c r="H1778">
        <f t="shared" si="330"/>
        <v>9.4666960143438041E-3</v>
      </c>
      <c r="I1778">
        <f t="shared" si="326"/>
        <v>1.5071592905713386E-3</v>
      </c>
      <c r="J1778" t="str">
        <f t="shared" si="331"/>
        <v/>
      </c>
      <c r="K1778" t="str">
        <f t="shared" si="327"/>
        <v/>
      </c>
      <c r="L1778">
        <f t="shared" si="332"/>
        <v>1.5071592905713386E-3</v>
      </c>
      <c r="M1778" t="str">
        <f t="shared" si="333"/>
        <v/>
      </c>
      <c r="N1778">
        <f>B1778/MAX(B$2:B1778)-1</f>
        <v>-0.35310253623662813</v>
      </c>
      <c r="O1778">
        <f>C1778/MAX(C$2:C1778)-1</f>
        <v>-0.35969141755062684</v>
      </c>
      <c r="P1778">
        <f t="shared" si="334"/>
        <v>-7.9279434894165002E-3</v>
      </c>
      <c r="Q1778">
        <f t="shared" si="335"/>
        <v>0.12937791585957939</v>
      </c>
    </row>
    <row r="1779" spans="1:17">
      <c r="A1779" s="1">
        <v>36363</v>
      </c>
      <c r="B1779">
        <v>988.61</v>
      </c>
      <c r="C1779">
        <v>6.69</v>
      </c>
      <c r="D1779">
        <f t="shared" si="328"/>
        <v>5.0588855342533477E-4</v>
      </c>
      <c r="E1779">
        <f t="shared" si="324"/>
        <v>7.5019106517946917E-3</v>
      </c>
      <c r="F1779">
        <f t="shared" si="329"/>
        <v>5.0601653662041279E-4</v>
      </c>
      <c r="G1779">
        <f t="shared" si="325"/>
        <v>7.5301204819278045E-3</v>
      </c>
      <c r="H1779">
        <f t="shared" si="330"/>
        <v>5.0588855342533477E-4</v>
      </c>
      <c r="I1779">
        <f t="shared" si="326"/>
        <v>7.5019106517946917E-3</v>
      </c>
      <c r="J1779" t="str">
        <f t="shared" si="331"/>
        <v/>
      </c>
      <c r="K1779" t="str">
        <f t="shared" si="327"/>
        <v/>
      </c>
      <c r="L1779">
        <f t="shared" si="332"/>
        <v>7.5019106517946917E-3</v>
      </c>
      <c r="M1779" t="str">
        <f t="shared" si="333"/>
        <v/>
      </c>
      <c r="N1779">
        <f>B1779/MAX(B$2:B1779)-1</f>
        <v>-0.35277519542246605</v>
      </c>
      <c r="O1779">
        <f>C1779/MAX(C$2:C1779)-1</f>
        <v>-0.35486981677917062</v>
      </c>
      <c r="P1779">
        <f t="shared" si="334"/>
        <v>7.0205514301875382E-3</v>
      </c>
      <c r="Q1779">
        <f t="shared" si="335"/>
        <v>0.12593258686088213</v>
      </c>
    </row>
    <row r="1780" spans="1:17">
      <c r="A1780" s="1">
        <v>36364</v>
      </c>
      <c r="B1780">
        <v>981.6</v>
      </c>
      <c r="C1780">
        <v>6.8</v>
      </c>
      <c r="D1780">
        <f t="shared" si="328"/>
        <v>-7.1160227395840612E-3</v>
      </c>
      <c r="E1780">
        <f t="shared" si="324"/>
        <v>1.6308738041923908E-2</v>
      </c>
      <c r="F1780">
        <f t="shared" si="329"/>
        <v>-7.0907637996783235E-3</v>
      </c>
      <c r="G1780">
        <f t="shared" si="325"/>
        <v>1.6442451420029869E-2</v>
      </c>
      <c r="H1780" t="str">
        <f t="shared" si="330"/>
        <v/>
      </c>
      <c r="I1780">
        <f t="shared" si="326"/>
        <v>1.6308738041923908E-2</v>
      </c>
      <c r="J1780">
        <f t="shared" si="331"/>
        <v>-7.1160227395840612E-3</v>
      </c>
      <c r="K1780" t="str">
        <f t="shared" si="327"/>
        <v/>
      </c>
      <c r="L1780" t="str">
        <f t="shared" si="332"/>
        <v/>
      </c>
      <c r="M1780">
        <f t="shared" si="333"/>
        <v>1.6308738041923908E-2</v>
      </c>
      <c r="N1780">
        <f>B1780/MAX(B$2:B1780)-1</f>
        <v>-0.35736451363701827</v>
      </c>
      <c r="O1780">
        <f>C1780/MAX(C$2:C1780)-1</f>
        <v>-0.34426229508196715</v>
      </c>
      <c r="P1780">
        <f t="shared" si="334"/>
        <v>2.370127536507316E-2</v>
      </c>
      <c r="Q1780">
        <f t="shared" si="335"/>
        <v>0.11851652781510343</v>
      </c>
    </row>
    <row r="1781" spans="1:17">
      <c r="A1781" s="1">
        <v>36365</v>
      </c>
      <c r="B1781">
        <v>998.68</v>
      </c>
      <c r="C1781">
        <v>6.81</v>
      </c>
      <c r="D1781">
        <f t="shared" si="328"/>
        <v>1.7250513618019474E-2</v>
      </c>
      <c r="E1781">
        <f t="shared" si="324"/>
        <v>1.469507979359978E-3</v>
      </c>
      <c r="F1781">
        <f t="shared" si="329"/>
        <v>1.7400162999184898E-2</v>
      </c>
      <c r="G1781">
        <f t="shared" si="325"/>
        <v>1.4705882352941124E-3</v>
      </c>
      <c r="H1781">
        <f t="shared" si="330"/>
        <v>1.7250513618019474E-2</v>
      </c>
      <c r="I1781">
        <f t="shared" si="326"/>
        <v>1.469507979359978E-3</v>
      </c>
      <c r="J1781" t="str">
        <f t="shared" si="331"/>
        <v/>
      </c>
      <c r="K1781" t="str">
        <f t="shared" si="327"/>
        <v/>
      </c>
      <c r="L1781">
        <f t="shared" si="332"/>
        <v>1.469507979359978E-3</v>
      </c>
      <c r="M1781" t="str">
        <f t="shared" si="333"/>
        <v/>
      </c>
      <c r="N1781">
        <f>B1781/MAX(B$2:B1781)-1</f>
        <v>-0.3461825514252419</v>
      </c>
      <c r="O1781">
        <f>C1781/MAX(C$2:C1781)-1</f>
        <v>-0.343297974927676</v>
      </c>
      <c r="P1781">
        <f t="shared" si="334"/>
        <v>-1.5657138010408911E-2</v>
      </c>
      <c r="Q1781">
        <f t="shared" si="335"/>
        <v>0.11785349958944326</v>
      </c>
    </row>
    <row r="1782" spans="1:17">
      <c r="A1782" s="1">
        <v>36368</v>
      </c>
      <c r="B1782">
        <v>996.52</v>
      </c>
      <c r="C1782">
        <v>6.86</v>
      </c>
      <c r="D1782">
        <f t="shared" si="328"/>
        <v>-2.1651973174160346E-3</v>
      </c>
      <c r="E1782">
        <f t="shared" si="324"/>
        <v>7.3153215763729152E-3</v>
      </c>
      <c r="F1782">
        <f t="shared" si="329"/>
        <v>-2.162854968558503E-3</v>
      </c>
      <c r="G1782">
        <f t="shared" si="325"/>
        <v>7.3421439060206151E-3</v>
      </c>
      <c r="H1782" t="str">
        <f t="shared" si="330"/>
        <v/>
      </c>
      <c r="I1782">
        <f t="shared" si="326"/>
        <v>7.3153215763729152E-3</v>
      </c>
      <c r="J1782">
        <f t="shared" si="331"/>
        <v>-2.1651973174160346E-3</v>
      </c>
      <c r="K1782" t="str">
        <f t="shared" si="327"/>
        <v/>
      </c>
      <c r="L1782" t="str">
        <f t="shared" si="332"/>
        <v/>
      </c>
      <c r="M1782">
        <f t="shared" si="333"/>
        <v>7.3153215763729152E-3</v>
      </c>
      <c r="N1782">
        <f>B1782/MAX(B$2:B1782)-1</f>
        <v>-0.34759666374242204</v>
      </c>
      <c r="O1782">
        <f>C1782/MAX(C$2:C1782)-1</f>
        <v>-0.33847637415621978</v>
      </c>
      <c r="P1782">
        <f t="shared" si="334"/>
        <v>9.5256013688282959E-3</v>
      </c>
      <c r="Q1782">
        <f t="shared" si="335"/>
        <v>0.11456625586194129</v>
      </c>
    </row>
    <row r="1783" spans="1:17">
      <c r="A1783" s="1">
        <v>36369</v>
      </c>
      <c r="B1783">
        <v>989.28</v>
      </c>
      <c r="C1783">
        <v>6.83</v>
      </c>
      <c r="D1783">
        <f t="shared" si="328"/>
        <v>-7.2918038870466214E-3</v>
      </c>
      <c r="E1783">
        <f t="shared" si="324"/>
        <v>-4.3827681550951984E-3</v>
      </c>
      <c r="F1783">
        <f t="shared" si="329"/>
        <v>-7.2652831854854716E-3</v>
      </c>
      <c r="G1783">
        <f t="shared" si="325"/>
        <v>-4.3731778425656342E-3</v>
      </c>
      <c r="H1783" t="str">
        <f t="shared" si="330"/>
        <v/>
      </c>
      <c r="I1783" t="str">
        <f t="shared" si="326"/>
        <v/>
      </c>
      <c r="J1783">
        <f t="shared" si="331"/>
        <v>-7.2918038870466214E-3</v>
      </c>
      <c r="K1783">
        <f t="shared" si="327"/>
        <v>-4.3827681550951984E-3</v>
      </c>
      <c r="L1783" t="str">
        <f t="shared" si="332"/>
        <v/>
      </c>
      <c r="M1783">
        <f t="shared" si="333"/>
        <v>-4.3827681550951984E-3</v>
      </c>
      <c r="N1783">
        <f>B1783/MAX(B$2:B1783)-1</f>
        <v>-0.35233655873148895</v>
      </c>
      <c r="O1783">
        <f>C1783/MAX(C$2:C1783)-1</f>
        <v>-0.34136933461909347</v>
      </c>
      <c r="P1783">
        <f t="shared" si="334"/>
        <v>2.913271082328972E-3</v>
      </c>
      <c r="Q1783">
        <f t="shared" si="335"/>
        <v>0.11653302261828261</v>
      </c>
    </row>
    <row r="1784" spans="1:17">
      <c r="A1784" s="1">
        <v>36370</v>
      </c>
      <c r="B1784">
        <v>987.49</v>
      </c>
      <c r="C1784">
        <v>6.76</v>
      </c>
      <c r="D1784">
        <f t="shared" si="328"/>
        <v>-1.8110356685343315E-3</v>
      </c>
      <c r="E1784">
        <f t="shared" si="324"/>
        <v>-1.0301783527826057E-2</v>
      </c>
      <c r="F1784">
        <f t="shared" si="329"/>
        <v>-1.8093967329775307E-3</v>
      </c>
      <c r="G1784">
        <f t="shared" si="325"/>
        <v>-1.024890190336758E-2</v>
      </c>
      <c r="H1784" t="str">
        <f t="shared" si="330"/>
        <v/>
      </c>
      <c r="I1784" t="str">
        <f t="shared" si="326"/>
        <v/>
      </c>
      <c r="J1784">
        <f t="shared" si="331"/>
        <v>-1.8110356685343315E-3</v>
      </c>
      <c r="K1784">
        <f t="shared" si="327"/>
        <v>-1.0301783527826057E-2</v>
      </c>
      <c r="L1784" t="str">
        <f t="shared" si="332"/>
        <v/>
      </c>
      <c r="M1784">
        <f t="shared" si="333"/>
        <v>-1.0301783527826057E-2</v>
      </c>
      <c r="N1784">
        <f>B1784/MAX(B$2:B1784)-1</f>
        <v>-0.3535084388461891</v>
      </c>
      <c r="O1784">
        <f>C1784/MAX(C$2:C1784)-1</f>
        <v>-0.3481195756991321</v>
      </c>
      <c r="P1784">
        <f t="shared" si="334"/>
        <v>-8.4548032637935533E-3</v>
      </c>
      <c r="Q1784">
        <f t="shared" si="335"/>
        <v>0.12118723898494377</v>
      </c>
    </row>
    <row r="1785" spans="1:17">
      <c r="A1785" s="1">
        <v>36371</v>
      </c>
      <c r="B1785">
        <v>990.31</v>
      </c>
      <c r="C1785">
        <v>6.78</v>
      </c>
      <c r="D1785">
        <f t="shared" si="328"/>
        <v>2.8516552846649516E-3</v>
      </c>
      <c r="E1785">
        <f t="shared" si="324"/>
        <v>2.9542118974316043E-3</v>
      </c>
      <c r="F1785">
        <f t="shared" si="329"/>
        <v>2.8557251212670831E-3</v>
      </c>
      <c r="G1785">
        <f t="shared" si="325"/>
        <v>2.9585798816569309E-3</v>
      </c>
      <c r="H1785">
        <f t="shared" si="330"/>
        <v>2.8516552846649516E-3</v>
      </c>
      <c r="I1785">
        <f t="shared" si="326"/>
        <v>2.9542118974316043E-3</v>
      </c>
      <c r="J1785" t="str">
        <f t="shared" si="331"/>
        <v/>
      </c>
      <c r="K1785" t="str">
        <f t="shared" si="327"/>
        <v/>
      </c>
      <c r="L1785">
        <f t="shared" si="332"/>
        <v>2.9542118974316043E-3</v>
      </c>
      <c r="M1785" t="str">
        <f t="shared" si="333"/>
        <v/>
      </c>
      <c r="N1785">
        <f>B1785/MAX(B$2:B1785)-1</f>
        <v>-0.35166223665431506</v>
      </c>
      <c r="O1785">
        <f>C1785/MAX(C$2:C1785)-1</f>
        <v>-0.34619093539054957</v>
      </c>
      <c r="P1785">
        <f t="shared" si="334"/>
        <v>1.0256187187573929E-4</v>
      </c>
      <c r="Q1785">
        <f t="shared" si="335"/>
        <v>0.11984816374658366</v>
      </c>
    </row>
    <row r="1786" spans="1:17">
      <c r="A1786" s="1">
        <v>36372</v>
      </c>
      <c r="B1786">
        <v>980.15</v>
      </c>
      <c r="C1786">
        <v>6.73</v>
      </c>
      <c r="D1786">
        <f t="shared" si="328"/>
        <v>-1.0312404249955824E-2</v>
      </c>
      <c r="E1786">
        <f t="shared" si="324"/>
        <v>-7.4019582956677014E-3</v>
      </c>
      <c r="F1786">
        <f t="shared" si="329"/>
        <v>-1.0259413718936461E-2</v>
      </c>
      <c r="G1786">
        <f t="shared" si="325"/>
        <v>-7.3746312684365156E-3</v>
      </c>
      <c r="H1786" t="str">
        <f t="shared" si="330"/>
        <v/>
      </c>
      <c r="I1786" t="str">
        <f t="shared" si="326"/>
        <v/>
      </c>
      <c r="J1786">
        <f t="shared" si="331"/>
        <v>-1.0312404249955824E-2</v>
      </c>
      <c r="K1786">
        <f t="shared" si="327"/>
        <v>-7.4019582956677014E-3</v>
      </c>
      <c r="L1786" t="str">
        <f t="shared" si="332"/>
        <v/>
      </c>
      <c r="M1786">
        <f t="shared" si="333"/>
        <v>-7.4019582956677014E-3</v>
      </c>
      <c r="N1786">
        <f>B1786/MAX(B$2:B1786)-1</f>
        <v>-0.35831380199808838</v>
      </c>
      <c r="O1786">
        <f>C1786/MAX(C$2:C1786)-1</f>
        <v>-0.35101253616200567</v>
      </c>
      <c r="P1786">
        <f t="shared" si="334"/>
        <v>2.914685414022955E-3</v>
      </c>
      <c r="Q1786">
        <f t="shared" si="335"/>
        <v>0.12320980054288334</v>
      </c>
    </row>
    <row r="1787" spans="1:17">
      <c r="A1787" s="1">
        <v>36375</v>
      </c>
      <c r="B1787">
        <v>982.82</v>
      </c>
      <c r="C1787">
        <v>6.71</v>
      </c>
      <c r="D1787">
        <f t="shared" si="328"/>
        <v>2.7203692838818853E-3</v>
      </c>
      <c r="E1787">
        <f t="shared" si="324"/>
        <v>-2.9761926730461127E-3</v>
      </c>
      <c r="F1787">
        <f t="shared" si="329"/>
        <v>2.7240728459929642E-3</v>
      </c>
      <c r="G1787">
        <f t="shared" si="325"/>
        <v>-2.9717682020803382E-3</v>
      </c>
      <c r="H1787">
        <f t="shared" si="330"/>
        <v>2.7203692838818853E-3</v>
      </c>
      <c r="I1787" t="str">
        <f t="shared" si="326"/>
        <v/>
      </c>
      <c r="J1787" t="str">
        <f t="shared" si="331"/>
        <v/>
      </c>
      <c r="K1787">
        <f t="shared" si="327"/>
        <v>-2.9761926730461127E-3</v>
      </c>
      <c r="L1787">
        <f t="shared" si="332"/>
        <v>-2.9761926730461127E-3</v>
      </c>
      <c r="M1787" t="str">
        <f t="shared" si="333"/>
        <v/>
      </c>
      <c r="N1787">
        <f>B1787/MAX(B$2:B1787)-1</f>
        <v>-0.35656580205046284</v>
      </c>
      <c r="O1787">
        <f>C1787/MAX(C$2:C1787)-1</f>
        <v>-0.3529411764705882</v>
      </c>
      <c r="P1787">
        <f t="shared" si="334"/>
        <v>-5.6803673137186816E-3</v>
      </c>
      <c r="Q1787">
        <f t="shared" si="335"/>
        <v>0.12456747404844289</v>
      </c>
    </row>
    <row r="1788" spans="1:17">
      <c r="A1788" s="1">
        <v>36376</v>
      </c>
      <c r="B1788">
        <v>965.46</v>
      </c>
      <c r="C1788">
        <v>6.73</v>
      </c>
      <c r="D1788">
        <f t="shared" si="328"/>
        <v>-1.78213187612014E-2</v>
      </c>
      <c r="E1788">
        <f t="shared" si="324"/>
        <v>2.976192673046176E-3</v>
      </c>
      <c r="F1788">
        <f t="shared" si="329"/>
        <v>-1.7663458212083594E-2</v>
      </c>
      <c r="G1788">
        <f t="shared" si="325"/>
        <v>2.9806259314457684E-3</v>
      </c>
      <c r="H1788" t="str">
        <f t="shared" si="330"/>
        <v/>
      </c>
      <c r="I1788">
        <f t="shared" si="326"/>
        <v>2.976192673046176E-3</v>
      </c>
      <c r="J1788">
        <f t="shared" si="331"/>
        <v>-1.78213187612014E-2</v>
      </c>
      <c r="K1788" t="str">
        <f t="shared" si="327"/>
        <v/>
      </c>
      <c r="L1788" t="str">
        <f t="shared" si="332"/>
        <v/>
      </c>
      <c r="M1788">
        <f t="shared" si="333"/>
        <v>2.976192673046176E-3</v>
      </c>
      <c r="N1788">
        <f>B1788/MAX(B$2:B1788)-1</f>
        <v>-0.36793107511817003</v>
      </c>
      <c r="O1788">
        <f>C1788/MAX(C$2:C1788)-1</f>
        <v>-0.35101253616200567</v>
      </c>
      <c r="P1788">
        <f t="shared" si="334"/>
        <v>2.1015286783443665E-2</v>
      </c>
      <c r="Q1788">
        <f t="shared" si="335"/>
        <v>0.12320980054288334</v>
      </c>
    </row>
    <row r="1789" spans="1:17">
      <c r="A1789" s="1">
        <v>36377</v>
      </c>
      <c r="B1789">
        <v>967.08</v>
      </c>
      <c r="C1789">
        <v>6.66</v>
      </c>
      <c r="D1789">
        <f t="shared" si="328"/>
        <v>1.6765504253064406E-3</v>
      </c>
      <c r="E1789">
        <f t="shared" si="324"/>
        <v>-1.0455659104338743E-2</v>
      </c>
      <c r="F1789">
        <f t="shared" si="329"/>
        <v>1.6779566217139941E-3</v>
      </c>
      <c r="G1789">
        <f t="shared" si="325"/>
        <v>-1.0401188707280906E-2</v>
      </c>
      <c r="H1789">
        <f t="shared" si="330"/>
        <v>1.6765504253064406E-3</v>
      </c>
      <c r="I1789" t="str">
        <f t="shared" si="326"/>
        <v/>
      </c>
      <c r="J1789" t="str">
        <f t="shared" si="331"/>
        <v/>
      </c>
      <c r="K1789">
        <f t="shared" si="327"/>
        <v>-1.0455659104338743E-2</v>
      </c>
      <c r="L1789">
        <f t="shared" si="332"/>
        <v>-1.0455659104338743E-2</v>
      </c>
      <c r="M1789" t="str">
        <f t="shared" si="333"/>
        <v/>
      </c>
      <c r="N1789">
        <f>B1789/MAX(B$2:B1789)-1</f>
        <v>-0.36687049088028489</v>
      </c>
      <c r="O1789">
        <f>C1789/MAX(C$2:C1789)-1</f>
        <v>-0.35776277724204431</v>
      </c>
      <c r="P1789">
        <f t="shared" si="334"/>
        <v>-1.2058910999432793E-2</v>
      </c>
      <c r="Q1789">
        <f t="shared" si="335"/>
        <v>0.12799420477994061</v>
      </c>
    </row>
    <row r="1790" spans="1:17">
      <c r="A1790" s="1">
        <v>36378</v>
      </c>
      <c r="B1790">
        <v>974.12</v>
      </c>
      <c r="C1790">
        <v>6.69</v>
      </c>
      <c r="D1790">
        <f t="shared" si="328"/>
        <v>7.2532772146342234E-3</v>
      </c>
      <c r="E1790">
        <f t="shared" si="324"/>
        <v>4.4943895878392674E-3</v>
      </c>
      <c r="F1790">
        <f t="shared" si="329"/>
        <v>7.2796459444925965E-3</v>
      </c>
      <c r="G1790">
        <f t="shared" si="325"/>
        <v>4.5045045045044585E-3</v>
      </c>
      <c r="H1790">
        <f t="shared" si="330"/>
        <v>7.2532772146342234E-3</v>
      </c>
      <c r="I1790">
        <f t="shared" si="326"/>
        <v>4.4943895878392674E-3</v>
      </c>
      <c r="J1790" t="str">
        <f t="shared" si="331"/>
        <v/>
      </c>
      <c r="K1790" t="str">
        <f t="shared" si="327"/>
        <v/>
      </c>
      <c r="L1790">
        <f t="shared" si="332"/>
        <v>4.4943895878392674E-3</v>
      </c>
      <c r="M1790" t="str">
        <f t="shared" si="333"/>
        <v/>
      </c>
      <c r="N1790">
        <f>B1790/MAX(B$2:B1790)-1</f>
        <v>-0.36226153221688295</v>
      </c>
      <c r="O1790">
        <f>C1790/MAX(C$2:C1790)-1</f>
        <v>-0.35486981677917062</v>
      </c>
      <c r="P1790">
        <f t="shared" si="334"/>
        <v>-2.75508539377467E-3</v>
      </c>
      <c r="Q1790">
        <f t="shared" si="335"/>
        <v>0.12593258686088213</v>
      </c>
    </row>
    <row r="1791" spans="1:17">
      <c r="A1791" s="1">
        <v>36379</v>
      </c>
      <c r="B1791">
        <v>977.59</v>
      </c>
      <c r="C1791">
        <v>6.71</v>
      </c>
      <c r="D1791">
        <f t="shared" si="328"/>
        <v>3.5558598933887616E-3</v>
      </c>
      <c r="E1791">
        <f t="shared" si="324"/>
        <v>2.9850768434532774E-3</v>
      </c>
      <c r="F1791">
        <f t="shared" si="329"/>
        <v>3.562189463310439E-3</v>
      </c>
      <c r="G1791">
        <f t="shared" si="325"/>
        <v>2.989536621823552E-3</v>
      </c>
      <c r="H1791">
        <f t="shared" si="330"/>
        <v>3.5558598933887616E-3</v>
      </c>
      <c r="I1791">
        <f t="shared" si="326"/>
        <v>2.9850768434532774E-3</v>
      </c>
      <c r="J1791" t="str">
        <f t="shared" si="331"/>
        <v/>
      </c>
      <c r="K1791" t="str">
        <f t="shared" si="327"/>
        <v/>
      </c>
      <c r="L1791">
        <f t="shared" si="332"/>
        <v>2.9850768434532774E-3</v>
      </c>
      <c r="M1791" t="str">
        <f t="shared" si="333"/>
        <v/>
      </c>
      <c r="N1791">
        <f>B1791/MAX(B$2:B1791)-1</f>
        <v>-0.35998978696659811</v>
      </c>
      <c r="O1791">
        <f>C1791/MAX(C$2:C1791)-1</f>
        <v>-0.3529411764705882</v>
      </c>
      <c r="P1791">
        <f t="shared" si="334"/>
        <v>-5.7062018427889161E-4</v>
      </c>
      <c r="Q1791">
        <f t="shared" si="335"/>
        <v>0.12456747404844289</v>
      </c>
    </row>
    <row r="1792" spans="1:17">
      <c r="A1792" s="1">
        <v>36382</v>
      </c>
      <c r="B1792">
        <v>980.59</v>
      </c>
      <c r="C1792">
        <v>6.76</v>
      </c>
      <c r="D1792">
        <f t="shared" si="328"/>
        <v>3.0640720946329266E-3</v>
      </c>
      <c r="E1792">
        <f t="shared" si="324"/>
        <v>7.4239390712822666E-3</v>
      </c>
      <c r="F1792">
        <f t="shared" si="329"/>
        <v>3.0687711617345403E-3</v>
      </c>
      <c r="G1792">
        <f t="shared" si="325"/>
        <v>7.4515648286139768E-3</v>
      </c>
      <c r="H1792">
        <f t="shared" si="330"/>
        <v>3.0640720946329266E-3</v>
      </c>
      <c r="I1792">
        <f t="shared" si="326"/>
        <v>7.4239390712822666E-3</v>
      </c>
      <c r="J1792" t="str">
        <f t="shared" si="331"/>
        <v/>
      </c>
      <c r="K1792" t="str">
        <f t="shared" si="327"/>
        <v/>
      </c>
      <c r="L1792">
        <f t="shared" si="332"/>
        <v>7.4239390712822666E-3</v>
      </c>
      <c r="M1792" t="str">
        <f t="shared" si="333"/>
        <v/>
      </c>
      <c r="N1792">
        <f>B1792/MAX(B$2:B1792)-1</f>
        <v>-0.35802574208162574</v>
      </c>
      <c r="O1792">
        <f>C1792/MAX(C$2:C1792)-1</f>
        <v>-0.3481195756991321</v>
      </c>
      <c r="P1792">
        <f t="shared" si="334"/>
        <v>4.3693850241228738E-3</v>
      </c>
      <c r="Q1792">
        <f t="shared" si="335"/>
        <v>0.12118723898494377</v>
      </c>
    </row>
    <row r="1793" spans="1:17">
      <c r="A1793" s="1">
        <v>36383</v>
      </c>
      <c r="B1793">
        <v>990.35</v>
      </c>
      <c r="C1793">
        <v>6.78</v>
      </c>
      <c r="D1793">
        <f t="shared" si="328"/>
        <v>9.9039846761969433E-3</v>
      </c>
      <c r="E1793">
        <f t="shared" si="324"/>
        <v>2.9542118974316043E-3</v>
      </c>
      <c r="F1793">
        <f t="shared" si="329"/>
        <v>9.9531914459662918E-3</v>
      </c>
      <c r="G1793">
        <f t="shared" si="325"/>
        <v>2.9585798816569309E-3</v>
      </c>
      <c r="H1793">
        <f t="shared" si="330"/>
        <v>9.9039846761969433E-3</v>
      </c>
      <c r="I1793">
        <f t="shared" si="326"/>
        <v>2.9542118974316043E-3</v>
      </c>
      <c r="J1793" t="str">
        <f t="shared" si="331"/>
        <v/>
      </c>
      <c r="K1793" t="str">
        <f t="shared" si="327"/>
        <v/>
      </c>
      <c r="L1793">
        <f t="shared" si="332"/>
        <v>2.9542118974316043E-3</v>
      </c>
      <c r="M1793" t="str">
        <f t="shared" si="333"/>
        <v/>
      </c>
      <c r="N1793">
        <f>B1793/MAX(B$2:B1793)-1</f>
        <v>-0.35163604938918203</v>
      </c>
      <c r="O1793">
        <f>C1793/MAX(C$2:C1793)-1</f>
        <v>-0.34619093539054957</v>
      </c>
      <c r="P1793">
        <f t="shared" si="334"/>
        <v>-6.9256789557693432E-3</v>
      </c>
      <c r="Q1793">
        <f t="shared" si="335"/>
        <v>0.11984816374658366</v>
      </c>
    </row>
    <row r="1794" spans="1:17">
      <c r="A1794" s="1">
        <v>36384</v>
      </c>
      <c r="B1794">
        <v>984.03</v>
      </c>
      <c r="C1794">
        <v>6.83</v>
      </c>
      <c r="D1794">
        <f t="shared" si="328"/>
        <v>-6.4020316108853144E-3</v>
      </c>
      <c r="E1794">
        <f t="shared" si="324"/>
        <v>7.3475716303945419E-3</v>
      </c>
      <c r="F1794">
        <f t="shared" si="329"/>
        <v>-6.3815822688948476E-3</v>
      </c>
      <c r="G1794">
        <f t="shared" si="325"/>
        <v>7.3746312684366266E-3</v>
      </c>
      <c r="H1794" t="str">
        <f t="shared" si="330"/>
        <v/>
      </c>
      <c r="I1794">
        <f t="shared" si="326"/>
        <v>7.3475716303945419E-3</v>
      </c>
      <c r="J1794">
        <f t="shared" si="331"/>
        <v>-6.4020316108853144E-3</v>
      </c>
      <c r="K1794" t="str">
        <f t="shared" si="327"/>
        <v/>
      </c>
      <c r="L1794" t="str">
        <f t="shared" si="332"/>
        <v/>
      </c>
      <c r="M1794">
        <f t="shared" si="333"/>
        <v>7.3475716303945419E-3</v>
      </c>
      <c r="N1794">
        <f>B1794/MAX(B$2:B1794)-1</f>
        <v>-0.35577363728019062</v>
      </c>
      <c r="O1794">
        <f>C1794/MAX(C$2:C1794)-1</f>
        <v>-0.34136933461909347</v>
      </c>
      <c r="P1794">
        <f t="shared" si="334"/>
        <v>1.3844563759942474E-2</v>
      </c>
      <c r="Q1794">
        <f t="shared" si="335"/>
        <v>0.11653302261828261</v>
      </c>
    </row>
    <row r="1795" spans="1:17">
      <c r="A1795" s="1">
        <v>36385</v>
      </c>
      <c r="B1795">
        <v>990.51</v>
      </c>
      <c r="C1795">
        <v>6.9</v>
      </c>
      <c r="D1795">
        <f t="shared" si="328"/>
        <v>6.5635776064105139E-3</v>
      </c>
      <c r="E1795">
        <f t="shared" ref="E1795:E1858" si="336">LN(C1795/C1794)</f>
        <v>1.0196738020515085E-2</v>
      </c>
      <c r="F1795">
        <f t="shared" si="329"/>
        <v>6.5851650864303668E-3</v>
      </c>
      <c r="G1795">
        <f t="shared" ref="G1795:G1858" si="337">C1795/C1794-1</f>
        <v>1.024890190336758E-2</v>
      </c>
      <c r="H1795">
        <f t="shared" si="330"/>
        <v>6.5635776064105139E-3</v>
      </c>
      <c r="I1795">
        <f t="shared" ref="I1795:I1858" si="338">IF(E1795&gt;0,E1795,"")</f>
        <v>1.0196738020515085E-2</v>
      </c>
      <c r="J1795" t="str">
        <f t="shared" si="331"/>
        <v/>
      </c>
      <c r="K1795" t="str">
        <f t="shared" ref="K1795:K1858" si="339">IF(E1795&lt;0,E1795,"")</f>
        <v/>
      </c>
      <c r="L1795">
        <f t="shared" si="332"/>
        <v>1.0196738020515085E-2</v>
      </c>
      <c r="M1795" t="str">
        <f t="shared" si="333"/>
        <v/>
      </c>
      <c r="N1795">
        <f>B1795/MAX(B$2:B1795)-1</f>
        <v>-0.35153130032865021</v>
      </c>
      <c r="O1795">
        <f>C1795/MAX(C$2:C1795)-1</f>
        <v>-0.33461909353905483</v>
      </c>
      <c r="P1795">
        <f t="shared" si="334"/>
        <v>3.6397683415319015E-3</v>
      </c>
      <c r="Q1795">
        <f t="shared" si="335"/>
        <v>0.11196993776089872</v>
      </c>
    </row>
    <row r="1796" spans="1:17">
      <c r="A1796" s="1">
        <v>36386</v>
      </c>
      <c r="B1796">
        <v>990.67</v>
      </c>
      <c r="C1796">
        <v>6.9</v>
      </c>
      <c r="D1796">
        <f t="shared" ref="D1796:D1859" si="340">LN(B1796/B1795)</f>
        <v>1.6151990263159574E-4</v>
      </c>
      <c r="E1796">
        <f t="shared" si="336"/>
        <v>0</v>
      </c>
      <c r="F1796">
        <f t="shared" ref="F1796:F1859" si="341">B1796/B1795-1</f>
        <v>1.6153294767340398E-4</v>
      </c>
      <c r="G1796">
        <f t="shared" si="337"/>
        <v>0</v>
      </c>
      <c r="H1796">
        <f t="shared" ref="H1796:H1859" si="342">IF(D1796&gt;0,D1796,"")</f>
        <v>1.6151990263159574E-4</v>
      </c>
      <c r="I1796" t="str">
        <f t="shared" si="338"/>
        <v/>
      </c>
      <c r="J1796" t="str">
        <f t="shared" ref="J1796:J1859" si="343">IF(D1796&lt;0,D1796,"")</f>
        <v/>
      </c>
      <c r="K1796" t="str">
        <f t="shared" si="339"/>
        <v/>
      </c>
      <c r="L1796">
        <f t="shared" ref="L1796:L1859" si="344">IF(D1796&gt;0,E1796,"")</f>
        <v>0</v>
      </c>
      <c r="M1796" t="str">
        <f t="shared" ref="M1796:M1859" si="345">IF(D1796&lt;0,E1796,"")</f>
        <v/>
      </c>
      <c r="N1796">
        <f>B1796/MAX(B$2:B1796)-1</f>
        <v>-0.35142655126811839</v>
      </c>
      <c r="O1796">
        <f>C1796/MAX(C$2:C1796)-1</f>
        <v>-0.33461909353905483</v>
      </c>
      <c r="P1796">
        <f t="shared" ref="P1796:P1859" si="346">(1+G1796)/(1+F1796)-1</f>
        <v>-1.6150685899440909E-4</v>
      </c>
      <c r="Q1796">
        <f t="shared" ref="Q1796:Q1859" si="347">O1796^2</f>
        <v>0.11196993776089872</v>
      </c>
    </row>
    <row r="1797" spans="1:17">
      <c r="A1797" s="1">
        <v>36389</v>
      </c>
      <c r="B1797">
        <v>999.74</v>
      </c>
      <c r="C1797">
        <v>6.95</v>
      </c>
      <c r="D1797">
        <f t="shared" si="340"/>
        <v>9.1137632748474091E-3</v>
      </c>
      <c r="E1797">
        <f t="shared" si="336"/>
        <v>7.2202479734870973E-3</v>
      </c>
      <c r="F1797">
        <f t="shared" si="341"/>
        <v>9.1554200692460785E-3</v>
      </c>
      <c r="G1797">
        <f t="shared" si="337"/>
        <v>7.2463768115942351E-3</v>
      </c>
      <c r="H1797">
        <f t="shared" si="342"/>
        <v>9.1137632748474091E-3</v>
      </c>
      <c r="I1797">
        <f t="shared" si="338"/>
        <v>7.2202479734870973E-3</v>
      </c>
      <c r="J1797" t="str">
        <f t="shared" si="343"/>
        <v/>
      </c>
      <c r="K1797" t="str">
        <f t="shared" si="339"/>
        <v/>
      </c>
      <c r="L1797">
        <f t="shared" si="344"/>
        <v>7.2202479734870973E-3</v>
      </c>
      <c r="M1797" t="str">
        <f t="shared" si="345"/>
        <v/>
      </c>
      <c r="N1797">
        <f>B1797/MAX(B$2:B1797)-1</f>
        <v>-0.3454885888992183</v>
      </c>
      <c r="O1797">
        <f>C1797/MAX(C$2:C1797)-1</f>
        <v>-0.32979749276759873</v>
      </c>
      <c r="P1797">
        <f t="shared" si="346"/>
        <v>-1.8917237322283453E-3</v>
      </c>
      <c r="Q1797">
        <f t="shared" si="347"/>
        <v>0.10876638623579434</v>
      </c>
    </row>
    <row r="1798" spans="1:17">
      <c r="A1798" s="1">
        <v>36390</v>
      </c>
      <c r="B1798">
        <v>1002.35</v>
      </c>
      <c r="C1798">
        <v>6.93</v>
      </c>
      <c r="D1798">
        <f t="shared" si="340"/>
        <v>2.6072768742079733E-3</v>
      </c>
      <c r="E1798">
        <f t="shared" si="336"/>
        <v>-2.8818463748889263E-3</v>
      </c>
      <c r="F1798">
        <f t="shared" si="341"/>
        <v>2.6106787764819117E-3</v>
      </c>
      <c r="G1798">
        <f t="shared" si="337"/>
        <v>-2.8776978417266452E-3</v>
      </c>
      <c r="H1798">
        <f t="shared" si="342"/>
        <v>2.6072768742079733E-3</v>
      </c>
      <c r="I1798" t="str">
        <f t="shared" si="338"/>
        <v/>
      </c>
      <c r="J1798" t="str">
        <f t="shared" si="343"/>
        <v/>
      </c>
      <c r="K1798">
        <f t="shared" si="339"/>
        <v>-2.8818463748889263E-3</v>
      </c>
      <c r="L1798">
        <f t="shared" si="344"/>
        <v>-2.8818463748889263E-3</v>
      </c>
      <c r="M1798" t="str">
        <f t="shared" si="345"/>
        <v/>
      </c>
      <c r="N1798">
        <f>B1798/MAX(B$2:B1798)-1</f>
        <v>-0.34377986984929232</v>
      </c>
      <c r="O1798">
        <f>C1798/MAX(C$2:C1798)-1</f>
        <v>-0.33172613307618126</v>
      </c>
      <c r="P1798">
        <f t="shared" si="346"/>
        <v>-5.4740855392705345E-3</v>
      </c>
      <c r="Q1798">
        <f t="shared" si="347"/>
        <v>0.11004222736567632</v>
      </c>
    </row>
    <row r="1799" spans="1:17">
      <c r="A1799" s="1">
        <v>36391</v>
      </c>
      <c r="B1799">
        <v>1000.3</v>
      </c>
      <c r="C1799">
        <v>6.97</v>
      </c>
      <c r="D1799">
        <f t="shared" si="340"/>
        <v>-2.0472880593502209E-3</v>
      </c>
      <c r="E1799">
        <f t="shared" si="336"/>
        <v>5.7554115706207522E-3</v>
      </c>
      <c r="F1799">
        <f t="shared" si="341"/>
        <v>-2.0451937945827892E-3</v>
      </c>
      <c r="G1799">
        <f t="shared" si="337"/>
        <v>5.7720057720058726E-3</v>
      </c>
      <c r="H1799" t="str">
        <f t="shared" si="342"/>
        <v/>
      </c>
      <c r="I1799">
        <f t="shared" si="338"/>
        <v>5.7554115706207522E-3</v>
      </c>
      <c r="J1799">
        <f t="shared" si="343"/>
        <v>-2.0472880593502209E-3</v>
      </c>
      <c r="K1799" t="str">
        <f t="shared" si="339"/>
        <v/>
      </c>
      <c r="L1799" t="str">
        <f t="shared" si="344"/>
        <v/>
      </c>
      <c r="M1799">
        <f t="shared" si="345"/>
        <v>5.7554115706207522E-3</v>
      </c>
      <c r="N1799">
        <f>B1799/MAX(B$2:B1799)-1</f>
        <v>-0.34512196718735688</v>
      </c>
      <c r="O1799">
        <f>C1799/MAX(C$2:C1799)-1</f>
        <v>-0.32786885245901631</v>
      </c>
      <c r="P1799">
        <f t="shared" si="346"/>
        <v>7.8332200195643242E-3</v>
      </c>
      <c r="Q1799">
        <f t="shared" si="347"/>
        <v>0.10749798441279221</v>
      </c>
    </row>
    <row r="1800" spans="1:17">
      <c r="A1800" s="1">
        <v>36392</v>
      </c>
      <c r="B1800">
        <v>1003.27</v>
      </c>
      <c r="C1800">
        <v>6.97</v>
      </c>
      <c r="D1800">
        <f t="shared" si="340"/>
        <v>2.9647101677531748E-3</v>
      </c>
      <c r="E1800">
        <f t="shared" si="336"/>
        <v>0</v>
      </c>
      <c r="F1800">
        <f t="shared" si="341"/>
        <v>2.9691092672199382E-3</v>
      </c>
      <c r="G1800">
        <f t="shared" si="337"/>
        <v>0</v>
      </c>
      <c r="H1800">
        <f t="shared" si="342"/>
        <v>2.9647101677531748E-3</v>
      </c>
      <c r="I1800" t="str">
        <f t="shared" si="338"/>
        <v/>
      </c>
      <c r="J1800" t="str">
        <f t="shared" si="343"/>
        <v/>
      </c>
      <c r="K1800" t="str">
        <f t="shared" si="339"/>
        <v/>
      </c>
      <c r="L1800">
        <f t="shared" si="344"/>
        <v>0</v>
      </c>
      <c r="M1800" t="str">
        <f t="shared" si="345"/>
        <v/>
      </c>
      <c r="N1800">
        <f>B1800/MAX(B$2:B1800)-1</f>
        <v>-0.34317756275123412</v>
      </c>
      <c r="O1800">
        <f>C1800/MAX(C$2:C1800)-1</f>
        <v>-0.32786885245901631</v>
      </c>
      <c r="P1800">
        <f t="shared" si="346"/>
        <v>-2.9603197544032511E-3</v>
      </c>
      <c r="Q1800">
        <f t="shared" si="347"/>
        <v>0.10749798441279221</v>
      </c>
    </row>
    <row r="1801" spans="1:17">
      <c r="A1801" s="1">
        <v>36393</v>
      </c>
      <c r="B1801">
        <v>993.06</v>
      </c>
      <c r="C1801">
        <v>6.95</v>
      </c>
      <c r="D1801">
        <f t="shared" si="340"/>
        <v>-1.0228858978383982E-2</v>
      </c>
      <c r="E1801">
        <f t="shared" si="336"/>
        <v>-2.8735651957316958E-3</v>
      </c>
      <c r="F1801">
        <f t="shared" si="341"/>
        <v>-1.0176722118671933E-2</v>
      </c>
      <c r="G1801">
        <f t="shared" si="337"/>
        <v>-2.8694404591104172E-3</v>
      </c>
      <c r="H1801" t="str">
        <f t="shared" si="342"/>
        <v/>
      </c>
      <c r="I1801" t="str">
        <f t="shared" si="338"/>
        <v/>
      </c>
      <c r="J1801">
        <f t="shared" si="343"/>
        <v>-1.0228858978383982E-2</v>
      </c>
      <c r="K1801">
        <f t="shared" si="339"/>
        <v>-2.8735651957316958E-3</v>
      </c>
      <c r="L1801" t="str">
        <f t="shared" si="344"/>
        <v/>
      </c>
      <c r="M1801">
        <f t="shared" si="345"/>
        <v>-2.8735651957316958E-3</v>
      </c>
      <c r="N1801">
        <f>B1801/MAX(B$2:B1801)-1</f>
        <v>-0.34986186217642368</v>
      </c>
      <c r="O1801">
        <f>C1801/MAX(C$2:C1801)-1</f>
        <v>-0.32979749276759873</v>
      </c>
      <c r="P1801">
        <f t="shared" si="346"/>
        <v>7.3824103987556455E-3</v>
      </c>
      <c r="Q1801">
        <f t="shared" si="347"/>
        <v>0.10876638623579434</v>
      </c>
    </row>
    <row r="1802" spans="1:17">
      <c r="A1802" s="1">
        <v>36396</v>
      </c>
      <c r="B1802">
        <v>993.71</v>
      </c>
      <c r="C1802">
        <v>6.93</v>
      </c>
      <c r="D1802">
        <f t="shared" si="340"/>
        <v>6.5432840559440097E-4</v>
      </c>
      <c r="E1802">
        <f t="shared" si="336"/>
        <v>-2.8818463748889263E-3</v>
      </c>
      <c r="F1802">
        <f t="shared" si="341"/>
        <v>6.5454252512453515E-4</v>
      </c>
      <c r="G1802">
        <f t="shared" si="337"/>
        <v>-2.8776978417266452E-3</v>
      </c>
      <c r="H1802">
        <f t="shared" si="342"/>
        <v>6.5432840559440097E-4</v>
      </c>
      <c r="I1802" t="str">
        <f t="shared" si="338"/>
        <v/>
      </c>
      <c r="J1802" t="str">
        <f t="shared" si="343"/>
        <v/>
      </c>
      <c r="K1802">
        <f t="shared" si="339"/>
        <v>-2.8818463748889263E-3</v>
      </c>
      <c r="L1802">
        <f t="shared" si="344"/>
        <v>-2.8818463748889263E-3</v>
      </c>
      <c r="M1802" t="str">
        <f t="shared" si="345"/>
        <v/>
      </c>
      <c r="N1802">
        <f>B1802/MAX(B$2:B1802)-1</f>
        <v>-0.34943631911801287</v>
      </c>
      <c r="O1802">
        <f>C1802/MAX(C$2:C1802)-1</f>
        <v>-0.33172613307618126</v>
      </c>
      <c r="P1802">
        <f t="shared" si="346"/>
        <v>-3.5299298776355625E-3</v>
      </c>
      <c r="Q1802">
        <f t="shared" si="347"/>
        <v>0.11004222736567632</v>
      </c>
    </row>
    <row r="1803" spans="1:17">
      <c r="A1803" s="1">
        <v>36397</v>
      </c>
      <c r="B1803">
        <v>996.73</v>
      </c>
      <c r="C1803">
        <v>6.87</v>
      </c>
      <c r="D1803">
        <f t="shared" si="340"/>
        <v>3.0345072621181151E-3</v>
      </c>
      <c r="E1803">
        <f t="shared" si="336"/>
        <v>-8.695706967553821E-3</v>
      </c>
      <c r="F1803">
        <f t="shared" si="341"/>
        <v>3.0391160398908212E-3</v>
      </c>
      <c r="G1803">
        <f t="shared" si="337"/>
        <v>-8.6580086580085869E-3</v>
      </c>
      <c r="H1803">
        <f t="shared" si="342"/>
        <v>3.0345072621181151E-3</v>
      </c>
      <c r="I1803" t="str">
        <f t="shared" si="338"/>
        <v/>
      </c>
      <c r="J1803" t="str">
        <f t="shared" si="343"/>
        <v/>
      </c>
      <c r="K1803">
        <f t="shared" si="339"/>
        <v>-8.695706967553821E-3</v>
      </c>
      <c r="L1803">
        <f t="shared" si="344"/>
        <v>-8.695706967553821E-3</v>
      </c>
      <c r="M1803" t="str">
        <f t="shared" si="345"/>
        <v/>
      </c>
      <c r="N1803">
        <f>B1803/MAX(B$2:B1803)-1</f>
        <v>-0.34745918060047398</v>
      </c>
      <c r="O1803">
        <f>C1803/MAX(C$2:C1803)-1</f>
        <v>-0.33751205400192863</v>
      </c>
      <c r="P1803">
        <f t="shared" si="346"/>
        <v>-1.1661683488557228E-2</v>
      </c>
      <c r="Q1803">
        <f t="shared" si="347"/>
        <v>0.11391438659660079</v>
      </c>
    </row>
    <row r="1804" spans="1:17">
      <c r="A1804" s="1">
        <v>36398</v>
      </c>
      <c r="B1804">
        <v>996.79</v>
      </c>
      <c r="C1804">
        <v>6.9</v>
      </c>
      <c r="D1804">
        <f t="shared" si="340"/>
        <v>6.0195031921574591E-5</v>
      </c>
      <c r="E1804">
        <f t="shared" si="336"/>
        <v>4.3573053689558473E-3</v>
      </c>
      <c r="F1804">
        <f t="shared" si="341"/>
        <v>6.0196843678861356E-5</v>
      </c>
      <c r="G1804">
        <f t="shared" si="337"/>
        <v>4.366812227074357E-3</v>
      </c>
      <c r="H1804">
        <f t="shared" si="342"/>
        <v>6.0195031921574591E-5</v>
      </c>
      <c r="I1804">
        <f t="shared" si="338"/>
        <v>4.3573053689558473E-3</v>
      </c>
      <c r="J1804" t="str">
        <f t="shared" si="343"/>
        <v/>
      </c>
      <c r="K1804" t="str">
        <f t="shared" si="339"/>
        <v/>
      </c>
      <c r="L1804">
        <f t="shared" si="344"/>
        <v>4.3573053689558473E-3</v>
      </c>
      <c r="M1804" t="str">
        <f t="shared" si="345"/>
        <v/>
      </c>
      <c r="N1804">
        <f>B1804/MAX(B$2:B1804)-1</f>
        <v>-0.34741989970277454</v>
      </c>
      <c r="O1804">
        <f>C1804/MAX(C$2:C1804)-1</f>
        <v>-0.33461909353905483</v>
      </c>
      <c r="P1804">
        <f t="shared" si="346"/>
        <v>4.3063561543472684E-3</v>
      </c>
      <c r="Q1804">
        <f t="shared" si="347"/>
        <v>0.11196993776089872</v>
      </c>
    </row>
    <row r="1805" spans="1:17">
      <c r="A1805" s="1">
        <v>36399</v>
      </c>
      <c r="B1805">
        <v>1002.84</v>
      </c>
      <c r="C1805">
        <v>6.93</v>
      </c>
      <c r="D1805">
        <f t="shared" si="340"/>
        <v>6.0511379212071408E-3</v>
      </c>
      <c r="E1805">
        <f t="shared" si="336"/>
        <v>4.3384015985981411E-3</v>
      </c>
      <c r="F1805">
        <f t="shared" si="341"/>
        <v>6.0694830405603195E-3</v>
      </c>
      <c r="G1805">
        <f t="shared" si="337"/>
        <v>4.3478260869564966E-3</v>
      </c>
      <c r="H1805">
        <f t="shared" si="342"/>
        <v>6.0511379212071408E-3</v>
      </c>
      <c r="I1805">
        <f t="shared" si="338"/>
        <v>4.3384015985981411E-3</v>
      </c>
      <c r="J1805" t="str">
        <f t="shared" si="343"/>
        <v/>
      </c>
      <c r="K1805" t="str">
        <f t="shared" si="339"/>
        <v/>
      </c>
      <c r="L1805">
        <f t="shared" si="344"/>
        <v>4.3384015985981411E-3</v>
      </c>
      <c r="M1805" t="str">
        <f t="shared" si="345"/>
        <v/>
      </c>
      <c r="N1805">
        <f>B1805/MAX(B$2:B1805)-1</f>
        <v>-0.34345907585141344</v>
      </c>
      <c r="O1805">
        <f>C1805/MAX(C$2:C1805)-1</f>
        <v>-0.33172613307618126</v>
      </c>
      <c r="P1805">
        <f t="shared" si="346"/>
        <v>-1.7112704267707723E-3</v>
      </c>
      <c r="Q1805">
        <f t="shared" si="347"/>
        <v>0.11004222736567632</v>
      </c>
    </row>
    <row r="1806" spans="1:17">
      <c r="A1806" s="1">
        <v>36400</v>
      </c>
      <c r="B1806">
        <v>1008.01</v>
      </c>
      <c r="C1806">
        <v>6.95</v>
      </c>
      <c r="D1806">
        <f t="shared" si="340"/>
        <v>5.1421154156802663E-3</v>
      </c>
      <c r="E1806">
        <f t="shared" si="336"/>
        <v>2.8818463748889502E-3</v>
      </c>
      <c r="F1806">
        <f t="shared" si="341"/>
        <v>5.1553587810617696E-3</v>
      </c>
      <c r="G1806">
        <f t="shared" si="337"/>
        <v>2.8860028860029363E-3</v>
      </c>
      <c r="H1806">
        <f t="shared" si="342"/>
        <v>5.1421154156802663E-3</v>
      </c>
      <c r="I1806">
        <f t="shared" si="338"/>
        <v>2.8818463748889502E-3</v>
      </c>
      <c r="J1806" t="str">
        <f t="shared" si="343"/>
        <v/>
      </c>
      <c r="K1806" t="str">
        <f t="shared" si="339"/>
        <v/>
      </c>
      <c r="L1806">
        <f t="shared" si="344"/>
        <v>2.8818463748889502E-3</v>
      </c>
      <c r="M1806" t="str">
        <f t="shared" si="345"/>
        <v/>
      </c>
      <c r="N1806">
        <f>B1806/MAX(B$2:B1806)-1</f>
        <v>-0.34007437183297762</v>
      </c>
      <c r="O1806">
        <f>C1806/MAX(C$2:C1806)-1</f>
        <v>-0.32979749276759873</v>
      </c>
      <c r="P1806">
        <f t="shared" si="346"/>
        <v>-2.2577165561857848E-3</v>
      </c>
      <c r="Q1806">
        <f t="shared" si="347"/>
        <v>0.10876638623579434</v>
      </c>
    </row>
    <row r="1807" spans="1:17">
      <c r="A1807" s="1">
        <v>36404</v>
      </c>
      <c r="B1807">
        <v>1021.99</v>
      </c>
      <c r="C1807">
        <v>7.05</v>
      </c>
      <c r="D1807">
        <f t="shared" si="340"/>
        <v>1.3773616762941306E-2</v>
      </c>
      <c r="E1807">
        <f t="shared" si="336"/>
        <v>1.4285957247476434E-2</v>
      </c>
      <c r="F1807">
        <f t="shared" si="341"/>
        <v>1.386891003065438E-2</v>
      </c>
      <c r="G1807">
        <f t="shared" si="337"/>
        <v>1.4388489208633004E-2</v>
      </c>
      <c r="H1807">
        <f t="shared" si="342"/>
        <v>1.3773616762941306E-2</v>
      </c>
      <c r="I1807">
        <f t="shared" si="338"/>
        <v>1.4285957247476434E-2</v>
      </c>
      <c r="J1807" t="str">
        <f t="shared" si="343"/>
        <v/>
      </c>
      <c r="K1807" t="str">
        <f t="shared" si="339"/>
        <v/>
      </c>
      <c r="L1807">
        <f t="shared" si="344"/>
        <v>1.4285957247476434E-2</v>
      </c>
      <c r="M1807" t="str">
        <f t="shared" si="345"/>
        <v/>
      </c>
      <c r="N1807">
        <f>B1807/MAX(B$2:B1807)-1</f>
        <v>-0.33092192266900611</v>
      </c>
      <c r="O1807">
        <f>C1807/MAX(C$2:C1807)-1</f>
        <v>-0.32015429122468653</v>
      </c>
      <c r="P1807">
        <f t="shared" si="346"/>
        <v>5.1247175333823947E-4</v>
      </c>
      <c r="Q1807">
        <f t="shared" si="347"/>
        <v>0.1024987701895814</v>
      </c>
    </row>
    <row r="1808" spans="1:17">
      <c r="A1808" s="1">
        <v>36405</v>
      </c>
      <c r="B1808">
        <v>1026.27</v>
      </c>
      <c r="C1808">
        <v>7.12</v>
      </c>
      <c r="D1808">
        <f t="shared" si="340"/>
        <v>4.1791630255196997E-3</v>
      </c>
      <c r="E1808">
        <f t="shared" si="336"/>
        <v>9.8801085997072373E-3</v>
      </c>
      <c r="F1808">
        <f t="shared" si="341"/>
        <v>4.1879079051654333E-3</v>
      </c>
      <c r="G1808">
        <f t="shared" si="337"/>
        <v>9.9290780141845225E-3</v>
      </c>
      <c r="H1808">
        <f t="shared" si="342"/>
        <v>4.1791630255196997E-3</v>
      </c>
      <c r="I1808">
        <f t="shared" si="338"/>
        <v>9.8801085997072373E-3</v>
      </c>
      <c r="J1808" t="str">
        <f t="shared" si="343"/>
        <v/>
      </c>
      <c r="K1808" t="str">
        <f t="shared" si="339"/>
        <v/>
      </c>
      <c r="L1808">
        <f t="shared" si="344"/>
        <v>9.8801085997072373E-3</v>
      </c>
      <c r="M1808" t="str">
        <f t="shared" si="345"/>
        <v/>
      </c>
      <c r="N1808">
        <f>B1808/MAX(B$2:B1808)-1</f>
        <v>-0.32811988529977876</v>
      </c>
      <c r="O1808">
        <f>C1808/MAX(C$2:C1808)-1</f>
        <v>-0.31340405014464801</v>
      </c>
      <c r="P1808">
        <f t="shared" si="346"/>
        <v>5.7172268893335154E-3</v>
      </c>
      <c r="Q1808">
        <f t="shared" si="347"/>
        <v>9.8222098647069045E-2</v>
      </c>
    </row>
    <row r="1809" spans="1:17">
      <c r="A1809" s="1">
        <v>36406</v>
      </c>
      <c r="B1809">
        <v>1027.97</v>
      </c>
      <c r="C1809">
        <v>7.11</v>
      </c>
      <c r="D1809">
        <f t="shared" si="340"/>
        <v>1.655113704418026E-3</v>
      </c>
      <c r="E1809">
        <f t="shared" si="336"/>
        <v>-1.4054816087348096E-3</v>
      </c>
      <c r="F1809">
        <f t="shared" si="341"/>
        <v>1.6564841610882119E-3</v>
      </c>
      <c r="G1809">
        <f t="shared" si="337"/>
        <v>-1.4044943820223921E-3</v>
      </c>
      <c r="H1809">
        <f t="shared" si="342"/>
        <v>1.655113704418026E-3</v>
      </c>
      <c r="I1809" t="str">
        <f t="shared" si="338"/>
        <v/>
      </c>
      <c r="J1809" t="str">
        <f t="shared" si="343"/>
        <v/>
      </c>
      <c r="K1809">
        <f t="shared" si="339"/>
        <v>-1.4054816087348096E-3</v>
      </c>
      <c r="L1809">
        <f t="shared" si="344"/>
        <v>-1.4054816087348096E-3</v>
      </c>
      <c r="M1809" t="str">
        <f t="shared" si="345"/>
        <v/>
      </c>
      <c r="N1809">
        <f>B1809/MAX(B$2:B1809)-1</f>
        <v>-0.32700692653162766</v>
      </c>
      <c r="O1809">
        <f>C1809/MAX(C$2:C1809)-1</f>
        <v>-0.31436837029893916</v>
      </c>
      <c r="P1809">
        <f t="shared" si="346"/>
        <v>-3.0559164658872096E-3</v>
      </c>
      <c r="Q1809">
        <f t="shared" si="347"/>
        <v>9.8827472244410935E-2</v>
      </c>
    </row>
    <row r="1810" spans="1:17">
      <c r="A1810" s="1">
        <v>36407</v>
      </c>
      <c r="B1810">
        <v>1021.39</v>
      </c>
      <c r="C1810">
        <v>7.14</v>
      </c>
      <c r="D1810">
        <f t="shared" si="340"/>
        <v>-6.421539027938023E-3</v>
      </c>
      <c r="E1810">
        <f t="shared" si="336"/>
        <v>4.2105325363434578E-3</v>
      </c>
      <c r="F1810">
        <f t="shared" si="341"/>
        <v>-6.4009650087065717E-3</v>
      </c>
      <c r="G1810">
        <f t="shared" si="337"/>
        <v>4.2194092827003704E-3</v>
      </c>
      <c r="H1810" t="str">
        <f t="shared" si="342"/>
        <v/>
      </c>
      <c r="I1810">
        <f t="shared" si="338"/>
        <v>4.2105325363434578E-3</v>
      </c>
      <c r="J1810">
        <f t="shared" si="343"/>
        <v>-6.421539027938023E-3</v>
      </c>
      <c r="K1810" t="str">
        <f t="shared" si="339"/>
        <v/>
      </c>
      <c r="L1810" t="str">
        <f t="shared" si="344"/>
        <v/>
      </c>
      <c r="M1810">
        <f t="shared" si="345"/>
        <v>4.2105325363434578E-3</v>
      </c>
      <c r="N1810">
        <f>B1810/MAX(B$2:B1810)-1</f>
        <v>-0.33131473164600056</v>
      </c>
      <c r="O1810">
        <f>C1810/MAX(C$2:C1810)-1</f>
        <v>-0.31147540983606559</v>
      </c>
      <c r="P1810">
        <f t="shared" si="346"/>
        <v>1.068879288062119E-2</v>
      </c>
      <c r="Q1810">
        <f t="shared" si="347"/>
        <v>9.7016930932545029E-2</v>
      </c>
    </row>
    <row r="1811" spans="1:17">
      <c r="A1811" s="1">
        <v>36410</v>
      </c>
      <c r="B1811">
        <v>1031.6400000000001</v>
      </c>
      <c r="C1811">
        <v>7.2</v>
      </c>
      <c r="D1811">
        <f t="shared" si="340"/>
        <v>9.9853242923864799E-3</v>
      </c>
      <c r="E1811">
        <f t="shared" si="336"/>
        <v>8.3682496705165792E-3</v>
      </c>
      <c r="F1811">
        <f t="shared" si="341"/>
        <v>1.0035343992010892E-2</v>
      </c>
      <c r="G1811">
        <f t="shared" si="337"/>
        <v>8.4033613445377853E-3</v>
      </c>
      <c r="H1811">
        <f t="shared" si="342"/>
        <v>9.9853242923864799E-3</v>
      </c>
      <c r="I1811">
        <f t="shared" si="338"/>
        <v>8.3682496705165792E-3</v>
      </c>
      <c r="J1811" t="str">
        <f t="shared" si="343"/>
        <v/>
      </c>
      <c r="K1811" t="str">
        <f t="shared" si="339"/>
        <v/>
      </c>
      <c r="L1811">
        <f t="shared" si="344"/>
        <v>8.3682496705165792E-3</v>
      </c>
      <c r="M1811" t="str">
        <f t="shared" si="345"/>
        <v/>
      </c>
      <c r="N1811">
        <f>B1811/MAX(B$2:B1811)-1</f>
        <v>-0.32460424495567797</v>
      </c>
      <c r="O1811">
        <f>C1811/MAX(C$2:C1811)-1</f>
        <v>-0.30568948891031811</v>
      </c>
      <c r="P1811">
        <f t="shared" si="346"/>
        <v>-1.6157678611750104E-3</v>
      </c>
      <c r="Q1811">
        <f t="shared" si="347"/>
        <v>9.34460636302515E-2</v>
      </c>
    </row>
    <row r="1812" spans="1:17">
      <c r="A1812" s="1">
        <v>36411</v>
      </c>
      <c r="B1812">
        <v>1023.17</v>
      </c>
      <c r="C1812">
        <v>7.21</v>
      </c>
      <c r="D1812">
        <f t="shared" si="340"/>
        <v>-8.2441179206323989E-3</v>
      </c>
      <c r="E1812">
        <f t="shared" si="336"/>
        <v>1.3879252748480759E-3</v>
      </c>
      <c r="F1812">
        <f t="shared" si="341"/>
        <v>-8.2102283742392368E-3</v>
      </c>
      <c r="G1812">
        <f t="shared" si="337"/>
        <v>1.388888888888884E-3</v>
      </c>
      <c r="H1812" t="str">
        <f t="shared" si="342"/>
        <v/>
      </c>
      <c r="I1812">
        <f t="shared" si="338"/>
        <v>1.3879252748480759E-3</v>
      </c>
      <c r="J1812">
        <f t="shared" si="343"/>
        <v>-8.2441179206323989E-3</v>
      </c>
      <c r="K1812" t="str">
        <f t="shared" si="339"/>
        <v/>
      </c>
      <c r="L1812" t="str">
        <f t="shared" si="344"/>
        <v/>
      </c>
      <c r="M1812">
        <f t="shared" si="345"/>
        <v>1.3879252748480759E-3</v>
      </c>
      <c r="N1812">
        <f>B1812/MAX(B$2:B1812)-1</f>
        <v>-0.33014939834758361</v>
      </c>
      <c r="O1812">
        <f>C1812/MAX(C$2:C1812)-1</f>
        <v>-0.30472516875602695</v>
      </c>
      <c r="P1812">
        <f t="shared" si="346"/>
        <v>9.6785806203598668E-3</v>
      </c>
      <c r="Q1812">
        <f t="shared" si="347"/>
        <v>9.2857428473389111E-2</v>
      </c>
    </row>
    <row r="1813" spans="1:17">
      <c r="A1813" s="1">
        <v>36412</v>
      </c>
      <c r="B1813">
        <v>1010.92</v>
      </c>
      <c r="C1813">
        <v>7.14</v>
      </c>
      <c r="D1813">
        <f t="shared" si="340"/>
        <v>-1.2044843738837831E-2</v>
      </c>
      <c r="E1813">
        <f t="shared" si="336"/>
        <v>-9.7561749453646852E-3</v>
      </c>
      <c r="F1813">
        <f t="shared" si="341"/>
        <v>-1.1972594974442141E-2</v>
      </c>
      <c r="G1813">
        <f t="shared" si="337"/>
        <v>-9.7087378640776656E-3</v>
      </c>
      <c r="H1813" t="str">
        <f t="shared" si="342"/>
        <v/>
      </c>
      <c r="I1813" t="str">
        <f t="shared" si="338"/>
        <v/>
      </c>
      <c r="J1813">
        <f t="shared" si="343"/>
        <v>-1.2044843738837831E-2</v>
      </c>
      <c r="K1813">
        <f t="shared" si="339"/>
        <v>-9.7561749453646852E-3</v>
      </c>
      <c r="L1813" t="str">
        <f t="shared" si="344"/>
        <v/>
      </c>
      <c r="M1813">
        <f t="shared" si="345"/>
        <v>-9.7561749453646852E-3</v>
      </c>
      <c r="N1813">
        <f>B1813/MAX(B$2:B1813)-1</f>
        <v>-0.33816924829455441</v>
      </c>
      <c r="O1813">
        <f>C1813/MAX(C$2:C1813)-1</f>
        <v>-0.31147540983606559</v>
      </c>
      <c r="P1813">
        <f t="shared" si="346"/>
        <v>2.2912897950497779E-3</v>
      </c>
      <c r="Q1813">
        <f t="shared" si="347"/>
        <v>9.7016930932545029E-2</v>
      </c>
    </row>
    <row r="1814" spans="1:17">
      <c r="A1814" s="1">
        <v>36413</v>
      </c>
      <c r="B1814">
        <v>1016.42</v>
      </c>
      <c r="C1814">
        <v>7.15</v>
      </c>
      <c r="D1814">
        <f t="shared" si="340"/>
        <v>5.4258422299353192E-3</v>
      </c>
      <c r="E1814">
        <f t="shared" si="336"/>
        <v>1.3995803544232636E-3</v>
      </c>
      <c r="F1814">
        <f t="shared" si="341"/>
        <v>5.4405887706248102E-3</v>
      </c>
      <c r="G1814">
        <f t="shared" si="337"/>
        <v>1.4005602240896309E-3</v>
      </c>
      <c r="H1814">
        <f t="shared" si="342"/>
        <v>5.4258422299353192E-3</v>
      </c>
      <c r="I1814">
        <f t="shared" si="338"/>
        <v>1.3995803544232636E-3</v>
      </c>
      <c r="J1814" t="str">
        <f t="shared" si="343"/>
        <v/>
      </c>
      <c r="K1814" t="str">
        <f t="shared" si="339"/>
        <v/>
      </c>
      <c r="L1814">
        <f t="shared" si="344"/>
        <v>1.3995803544232636E-3</v>
      </c>
      <c r="M1814" t="str">
        <f t="shared" si="345"/>
        <v/>
      </c>
      <c r="N1814">
        <f>B1814/MAX(B$2:B1814)-1</f>
        <v>-0.33456849933877164</v>
      </c>
      <c r="O1814">
        <f>C1814/MAX(C$2:C1814)-1</f>
        <v>-0.31051108968177421</v>
      </c>
      <c r="P1814">
        <f t="shared" si="346"/>
        <v>-4.0181673503703053E-3</v>
      </c>
      <c r="Q1814">
        <f t="shared" si="347"/>
        <v>9.6417136815362833E-2</v>
      </c>
    </row>
    <row r="1815" spans="1:17">
      <c r="A1815" s="1">
        <v>36414</v>
      </c>
      <c r="B1815">
        <v>1018.63</v>
      </c>
      <c r="C1815">
        <v>7.17</v>
      </c>
      <c r="D1815">
        <f t="shared" si="340"/>
        <v>2.1719376612581638E-3</v>
      </c>
      <c r="E1815">
        <f t="shared" si="336"/>
        <v>2.7932979056126536E-3</v>
      </c>
      <c r="F1815">
        <f t="shared" si="341"/>
        <v>2.1742980264063405E-3</v>
      </c>
      <c r="G1815">
        <f t="shared" si="337"/>
        <v>2.7972027972027469E-3</v>
      </c>
      <c r="H1815">
        <f t="shared" si="342"/>
        <v>2.1719376612581638E-3</v>
      </c>
      <c r="I1815">
        <f t="shared" si="338"/>
        <v>2.7932979056126536E-3</v>
      </c>
      <c r="J1815" t="str">
        <f t="shared" si="343"/>
        <v/>
      </c>
      <c r="K1815" t="str">
        <f t="shared" si="339"/>
        <v/>
      </c>
      <c r="L1815">
        <f t="shared" si="344"/>
        <v>2.7932979056126536E-3</v>
      </c>
      <c r="M1815" t="str">
        <f t="shared" si="345"/>
        <v/>
      </c>
      <c r="N1815">
        <f>B1815/MAX(B$2:B1815)-1</f>
        <v>-0.33312165294017526</v>
      </c>
      <c r="O1815">
        <f>C1815/MAX(C$2:C1815)-1</f>
        <v>-0.3085824493731919</v>
      </c>
      <c r="P1815">
        <f t="shared" si="346"/>
        <v>6.2155332862068313E-4</v>
      </c>
      <c r="Q1815">
        <f t="shared" si="347"/>
        <v>9.5223128061158541E-2</v>
      </c>
    </row>
    <row r="1816" spans="1:17">
      <c r="A1816" s="1">
        <v>36417</v>
      </c>
      <c r="B1816">
        <v>1014.81</v>
      </c>
      <c r="C1816">
        <v>7.18</v>
      </c>
      <c r="D1816">
        <f t="shared" si="340"/>
        <v>-3.7571843710466567E-3</v>
      </c>
      <c r="E1816">
        <f t="shared" si="336"/>
        <v>1.3937284486038831E-3</v>
      </c>
      <c r="F1816">
        <f t="shared" si="341"/>
        <v>-3.7501349852252508E-3</v>
      </c>
      <c r="G1816">
        <f t="shared" si="337"/>
        <v>1.3947001394700731E-3</v>
      </c>
      <c r="H1816" t="str">
        <f t="shared" si="342"/>
        <v/>
      </c>
      <c r="I1816">
        <f t="shared" si="338"/>
        <v>1.3937284486038831E-3</v>
      </c>
      <c r="J1816">
        <f t="shared" si="343"/>
        <v>-3.7571843710466567E-3</v>
      </c>
      <c r="K1816" t="str">
        <f t="shared" si="339"/>
        <v/>
      </c>
      <c r="L1816" t="str">
        <f t="shared" si="344"/>
        <v/>
      </c>
      <c r="M1816">
        <f t="shared" si="345"/>
        <v>1.3937284486038831E-3</v>
      </c>
      <c r="N1816">
        <f>B1816/MAX(B$2:B1816)-1</f>
        <v>-0.33562253676037346</v>
      </c>
      <c r="O1816">
        <f>C1816/MAX(C$2:C1816)-1</f>
        <v>-0.30761812921890064</v>
      </c>
      <c r="P1816">
        <f t="shared" si="346"/>
        <v>5.1642015777026984E-3</v>
      </c>
      <c r="Q1816">
        <f t="shared" si="347"/>
        <v>9.4628913424136249E-2</v>
      </c>
    </row>
    <row r="1817" spans="1:17">
      <c r="A1817" s="1">
        <v>36418</v>
      </c>
      <c r="B1817">
        <v>1029.32</v>
      </c>
      <c r="C1817">
        <v>7.27</v>
      </c>
      <c r="D1817">
        <f t="shared" si="340"/>
        <v>1.4196987189756165E-2</v>
      </c>
      <c r="E1817">
        <f t="shared" si="336"/>
        <v>1.2456908485295216E-2</v>
      </c>
      <c r="F1817">
        <f t="shared" si="341"/>
        <v>1.4298243020861134E-2</v>
      </c>
      <c r="G1817">
        <f t="shared" si="337"/>
        <v>1.2534818941504211E-2</v>
      </c>
      <c r="H1817">
        <f t="shared" si="342"/>
        <v>1.4196987189756165E-2</v>
      </c>
      <c r="I1817">
        <f t="shared" si="338"/>
        <v>1.2456908485295216E-2</v>
      </c>
      <c r="J1817" t="str">
        <f t="shared" si="343"/>
        <v/>
      </c>
      <c r="K1817" t="str">
        <f t="shared" si="339"/>
        <v/>
      </c>
      <c r="L1817">
        <f t="shared" si="344"/>
        <v>1.2456908485295216E-2</v>
      </c>
      <c r="M1817" t="str">
        <f t="shared" si="345"/>
        <v/>
      </c>
      <c r="N1817">
        <f>B1817/MAX(B$2:B1817)-1</f>
        <v>-0.32612310633339014</v>
      </c>
      <c r="O1817">
        <f>C1817/MAX(C$2:C1817)-1</f>
        <v>-0.29893924783027959</v>
      </c>
      <c r="P1817">
        <f t="shared" si="346"/>
        <v>-1.7385656452533205E-3</v>
      </c>
      <c r="Q1817">
        <f t="shared" si="347"/>
        <v>8.9364673893333316E-2</v>
      </c>
    </row>
    <row r="1818" spans="1:17">
      <c r="A1818" s="1">
        <v>36419</v>
      </c>
      <c r="B1818">
        <v>1025.97</v>
      </c>
      <c r="C1818">
        <v>7.3</v>
      </c>
      <c r="D1818">
        <f t="shared" si="340"/>
        <v>-3.2598834876430942E-3</v>
      </c>
      <c r="E1818">
        <f t="shared" si="336"/>
        <v>4.1180566089175476E-3</v>
      </c>
      <c r="F1818">
        <f t="shared" si="341"/>
        <v>-3.2545758364744826E-3</v>
      </c>
      <c r="G1818">
        <f t="shared" si="337"/>
        <v>4.126547455295837E-3</v>
      </c>
      <c r="H1818" t="str">
        <f t="shared" si="342"/>
        <v/>
      </c>
      <c r="I1818">
        <f t="shared" si="338"/>
        <v>4.1180566089175476E-3</v>
      </c>
      <c r="J1818">
        <f t="shared" si="343"/>
        <v>-3.2598834876430942E-3</v>
      </c>
      <c r="K1818" t="str">
        <f t="shared" si="339"/>
        <v/>
      </c>
      <c r="L1818" t="str">
        <f t="shared" si="344"/>
        <v/>
      </c>
      <c r="M1818">
        <f t="shared" si="345"/>
        <v>4.1180566089175476E-3</v>
      </c>
      <c r="N1818">
        <f>B1818/MAX(B$2:B1818)-1</f>
        <v>-0.32831628978827598</v>
      </c>
      <c r="O1818">
        <f>C1818/MAX(C$2:C1818)-1</f>
        <v>-0.2960462873674059</v>
      </c>
      <c r="P1818">
        <f t="shared" si="346"/>
        <v>7.4052241553701492E-3</v>
      </c>
      <c r="Q1818">
        <f t="shared" si="347"/>
        <v>8.7643404264024671E-2</v>
      </c>
    </row>
    <row r="1819" spans="1:17">
      <c r="A1819" s="1">
        <v>36420</v>
      </c>
      <c r="B1819">
        <v>1039.58</v>
      </c>
      <c r="C1819">
        <v>7.38</v>
      </c>
      <c r="D1819">
        <f t="shared" si="340"/>
        <v>1.3178278876610026E-2</v>
      </c>
      <c r="E1819">
        <f t="shared" si="336"/>
        <v>1.0899290458035638E-2</v>
      </c>
      <c r="F1819">
        <f t="shared" si="341"/>
        <v>1.3265495092448898E-2</v>
      </c>
      <c r="G1819">
        <f t="shared" si="337"/>
        <v>1.0958904109588996E-2</v>
      </c>
      <c r="H1819">
        <f t="shared" si="342"/>
        <v>1.3178278876610026E-2</v>
      </c>
      <c r="I1819">
        <f t="shared" si="338"/>
        <v>1.0899290458035638E-2</v>
      </c>
      <c r="J1819" t="str">
        <f t="shared" si="343"/>
        <v/>
      </c>
      <c r="K1819" t="str">
        <f t="shared" si="339"/>
        <v/>
      </c>
      <c r="L1819">
        <f t="shared" si="344"/>
        <v>1.0899290458035638E-2</v>
      </c>
      <c r="M1819" t="str">
        <f t="shared" si="345"/>
        <v/>
      </c>
      <c r="N1819">
        <f>B1819/MAX(B$2:B1819)-1</f>
        <v>-0.31940607282678435</v>
      </c>
      <c r="O1819">
        <f>C1819/MAX(C$2:C1819)-1</f>
        <v>-0.28833172613307612</v>
      </c>
      <c r="P1819">
        <f t="shared" si="346"/>
        <v>-2.2763934961087529E-3</v>
      </c>
      <c r="Q1819">
        <f t="shared" si="347"/>
        <v>8.3135184294879205E-2</v>
      </c>
    </row>
    <row r="1820" spans="1:17">
      <c r="A1820" s="1">
        <v>36421</v>
      </c>
      <c r="B1820">
        <v>1036.3</v>
      </c>
      <c r="C1820">
        <v>7.35</v>
      </c>
      <c r="D1820">
        <f t="shared" si="340"/>
        <v>-3.1601082235811935E-3</v>
      </c>
      <c r="E1820">
        <f t="shared" si="336"/>
        <v>-4.0733253876358982E-3</v>
      </c>
      <c r="F1820">
        <f t="shared" si="341"/>
        <v>-3.1551203370592251E-3</v>
      </c>
      <c r="G1820">
        <f t="shared" si="337"/>
        <v>-4.0650406504065817E-3</v>
      </c>
      <c r="H1820" t="str">
        <f t="shared" si="342"/>
        <v/>
      </c>
      <c r="I1820" t="str">
        <f t="shared" si="338"/>
        <v/>
      </c>
      <c r="J1820">
        <f t="shared" si="343"/>
        <v>-3.1601082235811935E-3</v>
      </c>
      <c r="K1820">
        <f t="shared" si="339"/>
        <v>-4.0733253876358982E-3</v>
      </c>
      <c r="L1820" t="str">
        <f t="shared" si="344"/>
        <v/>
      </c>
      <c r="M1820">
        <f t="shared" si="345"/>
        <v>-4.0733253876358982E-3</v>
      </c>
      <c r="N1820">
        <f>B1820/MAX(B$2:B1820)-1</f>
        <v>-0.32155342856768754</v>
      </c>
      <c r="O1820">
        <f>C1820/MAX(C$2:C1820)-1</f>
        <v>-0.2912246865959498</v>
      </c>
      <c r="P1820">
        <f t="shared" si="346"/>
        <v>-9.1280030816331958E-4</v>
      </c>
      <c r="Q1820">
        <f t="shared" si="347"/>
        <v>8.4811818082909177E-2</v>
      </c>
    </row>
    <row r="1821" spans="1:17">
      <c r="A1821" s="1">
        <v>36424</v>
      </c>
      <c r="B1821">
        <v>1022.82</v>
      </c>
      <c r="C1821">
        <v>7.27</v>
      </c>
      <c r="D1821">
        <f t="shared" si="340"/>
        <v>-1.3093158799283104E-2</v>
      </c>
      <c r="E1821">
        <f t="shared" si="336"/>
        <v>-1.0944021679317368E-2</v>
      </c>
      <c r="F1821">
        <f t="shared" si="341"/>
        <v>-1.3007816269419936E-2</v>
      </c>
      <c r="G1821">
        <f t="shared" si="337"/>
        <v>-1.0884353741496655E-2</v>
      </c>
      <c r="H1821" t="str">
        <f t="shared" si="342"/>
        <v/>
      </c>
      <c r="I1821" t="str">
        <f t="shared" si="338"/>
        <v/>
      </c>
      <c r="J1821">
        <f t="shared" si="343"/>
        <v>-1.3093158799283104E-2</v>
      </c>
      <c r="K1821">
        <f t="shared" si="339"/>
        <v>-1.0944021679317368E-2</v>
      </c>
      <c r="L1821" t="str">
        <f t="shared" si="344"/>
        <v/>
      </c>
      <c r="M1821">
        <f t="shared" si="345"/>
        <v>-1.0944021679317368E-2</v>
      </c>
      <c r="N1821">
        <f>B1821/MAX(B$2:B1821)-1</f>
        <v>-0.33037853691749697</v>
      </c>
      <c r="O1821">
        <f>C1821/MAX(C$2:C1821)-1</f>
        <v>-0.29893924783027959</v>
      </c>
      <c r="P1821">
        <f t="shared" si="346"/>
        <v>2.1514481704374422E-3</v>
      </c>
      <c r="Q1821">
        <f t="shared" si="347"/>
        <v>8.9364673893333316E-2</v>
      </c>
    </row>
    <row r="1822" spans="1:17">
      <c r="A1822" s="1">
        <v>36425</v>
      </c>
      <c r="B1822">
        <v>1029.03</v>
      </c>
      <c r="C1822">
        <v>7.29</v>
      </c>
      <c r="D1822">
        <f t="shared" si="340"/>
        <v>6.0530925371266447E-3</v>
      </c>
      <c r="E1822">
        <f t="shared" si="336"/>
        <v>2.7472544751389236E-3</v>
      </c>
      <c r="F1822">
        <f t="shared" si="341"/>
        <v>6.0714495219098552E-3</v>
      </c>
      <c r="G1822">
        <f t="shared" si="337"/>
        <v>2.7510316368639653E-3</v>
      </c>
      <c r="H1822">
        <f t="shared" si="342"/>
        <v>6.0530925371266447E-3</v>
      </c>
      <c r="I1822">
        <f t="shared" si="338"/>
        <v>2.7472544751389236E-3</v>
      </c>
      <c r="J1822" t="str">
        <f t="shared" si="343"/>
        <v/>
      </c>
      <c r="K1822" t="str">
        <f t="shared" si="339"/>
        <v/>
      </c>
      <c r="L1822">
        <f t="shared" si="344"/>
        <v>2.7472544751389236E-3</v>
      </c>
      <c r="M1822" t="str">
        <f t="shared" si="345"/>
        <v/>
      </c>
      <c r="N1822">
        <f>B1822/MAX(B$2:B1822)-1</f>
        <v>-0.32631296400560406</v>
      </c>
      <c r="O1822">
        <f>C1822/MAX(C$2:C1822)-1</f>
        <v>-0.29701060752169717</v>
      </c>
      <c r="P1822">
        <f t="shared" si="346"/>
        <v>-3.3003797957130709E-3</v>
      </c>
      <c r="Q1822">
        <f t="shared" si="347"/>
        <v>8.821530098040764E-2</v>
      </c>
    </row>
    <row r="1823" spans="1:17">
      <c r="A1823" s="1">
        <v>36426</v>
      </c>
      <c r="B1823">
        <v>1009.38</v>
      </c>
      <c r="C1823">
        <v>7.25</v>
      </c>
      <c r="D1823">
        <f t="shared" si="340"/>
        <v>-1.9280329968891272E-2</v>
      </c>
      <c r="E1823">
        <f t="shared" si="336"/>
        <v>-5.5020771539834217E-3</v>
      </c>
      <c r="F1823">
        <f t="shared" si="341"/>
        <v>-1.9095653187953698E-2</v>
      </c>
      <c r="G1823">
        <f t="shared" si="337"/>
        <v>-5.4869684499314619E-3</v>
      </c>
      <c r="H1823" t="str">
        <f t="shared" si="342"/>
        <v/>
      </c>
      <c r="I1823" t="str">
        <f t="shared" si="338"/>
        <v/>
      </c>
      <c r="J1823">
        <f t="shared" si="343"/>
        <v>-1.9280329968891272E-2</v>
      </c>
      <c r="K1823">
        <f t="shared" si="339"/>
        <v>-5.5020771539834217E-3</v>
      </c>
      <c r="L1823" t="str">
        <f t="shared" si="344"/>
        <v/>
      </c>
      <c r="M1823">
        <f t="shared" si="345"/>
        <v>-5.5020771539834217E-3</v>
      </c>
      <c r="N1823">
        <f>B1823/MAX(B$2:B1823)-1</f>
        <v>-0.33917745800217358</v>
      </c>
      <c r="O1823">
        <f>C1823/MAX(C$2:C1823)-1</f>
        <v>-0.30086788813886201</v>
      </c>
      <c r="P1823">
        <f t="shared" si="346"/>
        <v>1.3873610390504165E-2</v>
      </c>
      <c r="Q1823">
        <f t="shared" si="347"/>
        <v>9.0521486113138774E-2</v>
      </c>
    </row>
    <row r="1824" spans="1:17">
      <c r="A1824" s="1">
        <v>36427</v>
      </c>
      <c r="B1824">
        <v>1003.27</v>
      </c>
      <c r="C1824">
        <v>7.22</v>
      </c>
      <c r="D1824">
        <f t="shared" si="340"/>
        <v>-6.0716158002359225E-3</v>
      </c>
      <c r="E1824">
        <f t="shared" si="336"/>
        <v>-4.1465159618485773E-3</v>
      </c>
      <c r="F1824">
        <f t="shared" si="341"/>
        <v>-6.0532207889991696E-3</v>
      </c>
      <c r="G1824">
        <f t="shared" si="337"/>
        <v>-4.1379310344827891E-3</v>
      </c>
      <c r="H1824" t="str">
        <f t="shared" si="342"/>
        <v/>
      </c>
      <c r="I1824" t="str">
        <f t="shared" si="338"/>
        <v/>
      </c>
      <c r="J1824">
        <f t="shared" si="343"/>
        <v>-6.0716158002359225E-3</v>
      </c>
      <c r="K1824">
        <f t="shared" si="339"/>
        <v>-4.1465159618485773E-3</v>
      </c>
      <c r="L1824" t="str">
        <f t="shared" si="344"/>
        <v/>
      </c>
      <c r="M1824">
        <f t="shared" si="345"/>
        <v>-4.1465159618485773E-3</v>
      </c>
      <c r="N1824">
        <f>B1824/MAX(B$2:B1824)-1</f>
        <v>-0.34317756275123412</v>
      </c>
      <c r="O1824">
        <f>C1824/MAX(C$2:C1824)-1</f>
        <v>-0.3037608486017358</v>
      </c>
      <c r="P1824">
        <f t="shared" si="346"/>
        <v>1.926954032726691E-3</v>
      </c>
      <c r="Q1824">
        <f t="shared" si="347"/>
        <v>9.2270653143246659E-2</v>
      </c>
    </row>
    <row r="1825" spans="1:17">
      <c r="A1825" s="1">
        <v>36428</v>
      </c>
      <c r="B1825">
        <v>996.85</v>
      </c>
      <c r="C1825">
        <v>7.17</v>
      </c>
      <c r="D1825">
        <f t="shared" si="340"/>
        <v>-6.419636870052205E-3</v>
      </c>
      <c r="E1825">
        <f t="shared" si="336"/>
        <v>-6.9492982932058047E-3</v>
      </c>
      <c r="F1825">
        <f t="shared" si="341"/>
        <v>-6.3990750246692985E-3</v>
      </c>
      <c r="G1825">
        <f t="shared" si="337"/>
        <v>-6.9252077562326209E-3</v>
      </c>
      <c r="H1825" t="str">
        <f t="shared" si="342"/>
        <v/>
      </c>
      <c r="I1825" t="str">
        <f t="shared" si="338"/>
        <v/>
      </c>
      <c r="J1825">
        <f t="shared" si="343"/>
        <v>-6.419636870052205E-3</v>
      </c>
      <c r="K1825">
        <f t="shared" si="339"/>
        <v>-6.9492982932058047E-3</v>
      </c>
      <c r="L1825" t="str">
        <f t="shared" si="344"/>
        <v/>
      </c>
      <c r="M1825">
        <f t="shared" si="345"/>
        <v>-6.9492982932058047E-3</v>
      </c>
      <c r="N1825">
        <f>B1825/MAX(B$2:B1825)-1</f>
        <v>-0.34738061880507509</v>
      </c>
      <c r="O1825">
        <f>C1825/MAX(C$2:C1825)-1</f>
        <v>-0.3085824493731919</v>
      </c>
      <c r="P1825">
        <f t="shared" si="346"/>
        <v>-5.2952117730409309E-4</v>
      </c>
      <c r="Q1825">
        <f t="shared" si="347"/>
        <v>9.5223128061158541E-2</v>
      </c>
    </row>
    <row r="1826" spans="1:17">
      <c r="A1826" s="1">
        <v>36431</v>
      </c>
      <c r="B1826">
        <v>1006.58</v>
      </c>
      <c r="C1826">
        <v>7.17</v>
      </c>
      <c r="D1826">
        <f t="shared" si="340"/>
        <v>9.7134179905474446E-3</v>
      </c>
      <c r="E1826">
        <f t="shared" si="336"/>
        <v>0</v>
      </c>
      <c r="F1826">
        <f t="shared" si="341"/>
        <v>9.7607463510056558E-3</v>
      </c>
      <c r="G1826">
        <f t="shared" si="337"/>
        <v>0</v>
      </c>
      <c r="H1826">
        <f t="shared" si="342"/>
        <v>9.7134179905474446E-3</v>
      </c>
      <c r="I1826" t="str">
        <f t="shared" si="338"/>
        <v/>
      </c>
      <c r="J1826" t="str">
        <f t="shared" si="343"/>
        <v/>
      </c>
      <c r="K1826" t="str">
        <f t="shared" si="339"/>
        <v/>
      </c>
      <c r="L1826">
        <f t="shared" si="344"/>
        <v>0</v>
      </c>
      <c r="M1826" t="str">
        <f t="shared" si="345"/>
        <v/>
      </c>
      <c r="N1826">
        <f>B1826/MAX(B$2:B1826)-1</f>
        <v>-0.3410105665614811</v>
      </c>
      <c r="O1826">
        <f>C1826/MAX(C$2:C1826)-1</f>
        <v>-0.3085824493731919</v>
      </c>
      <c r="P1826">
        <f t="shared" si="346"/>
        <v>-9.6663951201096943E-3</v>
      </c>
      <c r="Q1826">
        <f t="shared" si="347"/>
        <v>9.5223128061158541E-2</v>
      </c>
    </row>
    <row r="1827" spans="1:17">
      <c r="A1827" s="1">
        <v>36432</v>
      </c>
      <c r="B1827">
        <v>995.97</v>
      </c>
      <c r="C1827">
        <v>7.14</v>
      </c>
      <c r="D1827">
        <f t="shared" si="340"/>
        <v>-1.0596588630343604E-2</v>
      </c>
      <c r="E1827">
        <f t="shared" si="336"/>
        <v>-4.1928782600360393E-3</v>
      </c>
      <c r="F1827">
        <f t="shared" si="341"/>
        <v>-1.0540642571877035E-2</v>
      </c>
      <c r="G1827">
        <f t="shared" si="337"/>
        <v>-4.1841004184101083E-3</v>
      </c>
      <c r="H1827" t="str">
        <f t="shared" si="342"/>
        <v/>
      </c>
      <c r="I1827" t="str">
        <f t="shared" si="338"/>
        <v/>
      </c>
      <c r="J1827">
        <f t="shared" si="343"/>
        <v>-1.0596588630343604E-2</v>
      </c>
      <c r="K1827">
        <f t="shared" si="339"/>
        <v>-4.1928782600360393E-3</v>
      </c>
      <c r="L1827" t="str">
        <f t="shared" si="344"/>
        <v/>
      </c>
      <c r="M1827">
        <f t="shared" si="345"/>
        <v>-4.1928782600360393E-3</v>
      </c>
      <c r="N1827">
        <f>B1827/MAX(B$2:B1827)-1</f>
        <v>-0.34795673863800036</v>
      </c>
      <c r="O1827">
        <f>C1827/MAX(C$2:C1827)-1</f>
        <v>-0.31147540983606559</v>
      </c>
      <c r="P1827">
        <f t="shared" si="346"/>
        <v>6.4242579604172345E-3</v>
      </c>
      <c r="Q1827">
        <f t="shared" si="347"/>
        <v>9.7016930932545029E-2</v>
      </c>
    </row>
    <row r="1828" spans="1:17">
      <c r="A1828" s="1">
        <v>36433</v>
      </c>
      <c r="B1828">
        <v>1018.22</v>
      </c>
      <c r="C1828">
        <v>7.31</v>
      </c>
      <c r="D1828">
        <f t="shared" si="340"/>
        <v>2.209414713266834E-2</v>
      </c>
      <c r="E1828">
        <f t="shared" si="336"/>
        <v>2.3530497410194036E-2</v>
      </c>
      <c r="F1828">
        <f t="shared" si="341"/>
        <v>2.2340030322198556E-2</v>
      </c>
      <c r="G1828">
        <f t="shared" si="337"/>
        <v>2.3809523809523725E-2</v>
      </c>
      <c r="H1828">
        <f t="shared" si="342"/>
        <v>2.209414713266834E-2</v>
      </c>
      <c r="I1828">
        <f t="shared" si="338"/>
        <v>2.3530497410194036E-2</v>
      </c>
      <c r="J1828" t="str">
        <f t="shared" si="343"/>
        <v/>
      </c>
      <c r="K1828" t="str">
        <f t="shared" si="339"/>
        <v/>
      </c>
      <c r="L1828">
        <f t="shared" si="344"/>
        <v>2.3530497410194036E-2</v>
      </c>
      <c r="M1828" t="str">
        <f t="shared" si="345"/>
        <v/>
      </c>
      <c r="N1828">
        <f>B1828/MAX(B$2:B1828)-1</f>
        <v>-0.33339007240778806</v>
      </c>
      <c r="O1828">
        <f>C1828/MAX(C$2:C1828)-1</f>
        <v>-0.29508196721311475</v>
      </c>
      <c r="P1828">
        <f t="shared" si="346"/>
        <v>1.4373823226525584E-3</v>
      </c>
      <c r="Q1828">
        <f t="shared" si="347"/>
        <v>8.7073367374361721E-2</v>
      </c>
    </row>
    <row r="1829" spans="1:17">
      <c r="A1829" s="1">
        <v>36434</v>
      </c>
      <c r="B1829">
        <v>1020.24</v>
      </c>
      <c r="C1829">
        <v>7.37</v>
      </c>
      <c r="D1829">
        <f t="shared" si="340"/>
        <v>1.9818889369363352E-3</v>
      </c>
      <c r="E1829">
        <f t="shared" si="336"/>
        <v>8.1744324395581266E-3</v>
      </c>
      <c r="F1829">
        <f t="shared" si="341"/>
        <v>1.9838541768968376E-3</v>
      </c>
      <c r="G1829">
        <f t="shared" si="337"/>
        <v>8.2079343365253354E-3</v>
      </c>
      <c r="H1829">
        <f t="shared" si="342"/>
        <v>1.9818889369363352E-3</v>
      </c>
      <c r="I1829">
        <f t="shared" si="338"/>
        <v>8.1744324395581266E-3</v>
      </c>
      <c r="J1829" t="str">
        <f t="shared" si="343"/>
        <v/>
      </c>
      <c r="K1829" t="str">
        <f t="shared" si="339"/>
        <v/>
      </c>
      <c r="L1829">
        <f t="shared" si="344"/>
        <v>8.1744324395581266E-3</v>
      </c>
      <c r="M1829" t="str">
        <f t="shared" si="345"/>
        <v/>
      </c>
      <c r="N1829">
        <f>B1829/MAX(B$2:B1829)-1</f>
        <v>-0.33206761551857333</v>
      </c>
      <c r="O1829">
        <f>C1829/MAX(C$2:C1829)-1</f>
        <v>-0.28929604628736738</v>
      </c>
      <c r="P1829">
        <f t="shared" si="346"/>
        <v>6.2117569396777927E-3</v>
      </c>
      <c r="Q1829">
        <f t="shared" si="347"/>
        <v>8.3692202397502607E-2</v>
      </c>
    </row>
    <row r="1830" spans="1:17">
      <c r="A1830" s="1">
        <v>36435</v>
      </c>
      <c r="B1830">
        <v>1029.8499999999999</v>
      </c>
      <c r="C1830">
        <v>7.5</v>
      </c>
      <c r="D1830">
        <f t="shared" si="340"/>
        <v>9.3752668318422185E-3</v>
      </c>
      <c r="E1830">
        <f t="shared" si="336"/>
        <v>1.7485314341019551E-2</v>
      </c>
      <c r="F1830">
        <f t="shared" si="341"/>
        <v>9.419352309260498E-3</v>
      </c>
      <c r="G1830">
        <f t="shared" si="337"/>
        <v>1.7639077340569909E-2</v>
      </c>
      <c r="H1830">
        <f t="shared" si="342"/>
        <v>9.3752668318422185E-3</v>
      </c>
      <c r="I1830">
        <f t="shared" si="338"/>
        <v>1.7485314341019551E-2</v>
      </c>
      <c r="J1830" t="str">
        <f t="shared" si="343"/>
        <v/>
      </c>
      <c r="K1830" t="str">
        <f t="shared" si="339"/>
        <v/>
      </c>
      <c r="L1830">
        <f t="shared" si="344"/>
        <v>1.7485314341019551E-2</v>
      </c>
      <c r="M1830" t="str">
        <f t="shared" si="345"/>
        <v/>
      </c>
      <c r="N1830">
        <f>B1830/MAX(B$2:B1830)-1</f>
        <v>-0.32577612507037834</v>
      </c>
      <c r="O1830">
        <f>C1830/MAX(C$2:C1830)-1</f>
        <v>-0.27675988428158138</v>
      </c>
      <c r="P1830">
        <f t="shared" si="346"/>
        <v>8.1430230285410854E-3</v>
      </c>
      <c r="Q1830">
        <f t="shared" si="347"/>
        <v>7.6596033547554315E-2</v>
      </c>
    </row>
    <row r="1831" spans="1:17">
      <c r="A1831" s="1">
        <v>36438</v>
      </c>
      <c r="B1831">
        <v>1034.3499999999999</v>
      </c>
      <c r="C1831">
        <v>7.48</v>
      </c>
      <c r="D1831">
        <f t="shared" si="340"/>
        <v>4.3600495385716278E-3</v>
      </c>
      <c r="E1831">
        <f t="shared" si="336"/>
        <v>-2.6702285558788097E-3</v>
      </c>
      <c r="F1831">
        <f t="shared" si="341"/>
        <v>4.3695683837452481E-3</v>
      </c>
      <c r="G1831">
        <f t="shared" si="337"/>
        <v>-2.666666666666595E-3</v>
      </c>
      <c r="H1831">
        <f t="shared" si="342"/>
        <v>4.3600495385716278E-3</v>
      </c>
      <c r="I1831" t="str">
        <f t="shared" si="338"/>
        <v/>
      </c>
      <c r="J1831" t="str">
        <f t="shared" si="343"/>
        <v/>
      </c>
      <c r="K1831">
        <f t="shared" si="339"/>
        <v>-2.6702285558788097E-3</v>
      </c>
      <c r="L1831">
        <f t="shared" si="344"/>
        <v>-2.6702285558788097E-3</v>
      </c>
      <c r="M1831" t="str">
        <f t="shared" si="345"/>
        <v/>
      </c>
      <c r="N1831">
        <f>B1831/MAX(B$2:B1831)-1</f>
        <v>-0.32283005774291973</v>
      </c>
      <c r="O1831">
        <f>C1831/MAX(C$2:C1831)-1</f>
        <v>-0.2786885245901638</v>
      </c>
      <c r="P1831">
        <f t="shared" si="346"/>
        <v>-7.0056234994602118E-3</v>
      </c>
      <c r="Q1831">
        <f t="shared" si="347"/>
        <v>7.7667293738242327E-2</v>
      </c>
    </row>
    <row r="1832" spans="1:17">
      <c r="A1832" s="1">
        <v>36439</v>
      </c>
      <c r="B1832">
        <v>1039.25</v>
      </c>
      <c r="C1832">
        <v>7.51</v>
      </c>
      <c r="D1832">
        <f t="shared" si="340"/>
        <v>4.7260890436886058E-3</v>
      </c>
      <c r="E1832">
        <f t="shared" si="336"/>
        <v>4.0026737896574063E-3</v>
      </c>
      <c r="F1832">
        <f t="shared" si="341"/>
        <v>4.7372746169092039E-3</v>
      </c>
      <c r="G1832">
        <f t="shared" si="337"/>
        <v>4.0106951871656804E-3</v>
      </c>
      <c r="H1832">
        <f t="shared" si="342"/>
        <v>4.7260890436886058E-3</v>
      </c>
      <c r="I1832">
        <f t="shared" si="338"/>
        <v>4.0026737896574063E-3</v>
      </c>
      <c r="J1832" t="str">
        <f t="shared" si="343"/>
        <v/>
      </c>
      <c r="K1832" t="str">
        <f t="shared" si="339"/>
        <v/>
      </c>
      <c r="L1832">
        <f t="shared" si="344"/>
        <v>4.0026737896574063E-3</v>
      </c>
      <c r="M1832" t="str">
        <f t="shared" si="345"/>
        <v/>
      </c>
      <c r="N1832">
        <f>B1832/MAX(B$2:B1832)-1</f>
        <v>-0.3196221177641313</v>
      </c>
      <c r="O1832">
        <f>C1832/MAX(C$2:C1832)-1</f>
        <v>-0.27579556412729023</v>
      </c>
      <c r="P1832">
        <f t="shared" si="346"/>
        <v>-7.2315365230235518E-4</v>
      </c>
      <c r="Q1832">
        <f t="shared" si="347"/>
        <v>7.6063193192290254E-2</v>
      </c>
    </row>
    <row r="1833" spans="1:17">
      <c r="A1833" s="1">
        <v>36440</v>
      </c>
      <c r="B1833">
        <v>1033.78</v>
      </c>
      <c r="C1833">
        <v>7.48</v>
      </c>
      <c r="D1833">
        <f t="shared" si="340"/>
        <v>-5.2773116597066745E-3</v>
      </c>
      <c r="E1833">
        <f t="shared" si="336"/>
        <v>-4.0026737896574445E-3</v>
      </c>
      <c r="F1833">
        <f t="shared" si="341"/>
        <v>-5.2634111137840334E-3</v>
      </c>
      <c r="G1833">
        <f t="shared" si="337"/>
        <v>-3.9946737683088651E-3</v>
      </c>
      <c r="H1833" t="str">
        <f t="shared" si="342"/>
        <v/>
      </c>
      <c r="I1833" t="str">
        <f t="shared" si="338"/>
        <v/>
      </c>
      <c r="J1833">
        <f t="shared" si="343"/>
        <v>-5.2773116597066745E-3</v>
      </c>
      <c r="K1833">
        <f t="shared" si="339"/>
        <v>-4.0026737896574445E-3</v>
      </c>
      <c r="L1833" t="str">
        <f t="shared" si="344"/>
        <v/>
      </c>
      <c r="M1833">
        <f t="shared" si="345"/>
        <v>-4.0026737896574445E-3</v>
      </c>
      <c r="N1833">
        <f>B1833/MAX(B$2:B1833)-1</f>
        <v>-0.32320322627106446</v>
      </c>
      <c r="O1833">
        <f>C1833/MAX(C$2:C1833)-1</f>
        <v>-0.2786885245901638</v>
      </c>
      <c r="P1833">
        <f t="shared" si="346"/>
        <v>1.2754505661600746E-3</v>
      </c>
      <c r="Q1833">
        <f t="shared" si="347"/>
        <v>7.7667293738242327E-2</v>
      </c>
    </row>
    <row r="1834" spans="1:17">
      <c r="A1834" s="1">
        <v>36441</v>
      </c>
      <c r="B1834">
        <v>1038.73</v>
      </c>
      <c r="C1834">
        <v>7.58</v>
      </c>
      <c r="D1834">
        <f t="shared" si="340"/>
        <v>4.7768256003082052E-3</v>
      </c>
      <c r="E1834">
        <f t="shared" si="336"/>
        <v>1.3280407667894466E-2</v>
      </c>
      <c r="F1834">
        <f t="shared" si="341"/>
        <v>4.7882528197489282E-3</v>
      </c>
      <c r="G1834">
        <f t="shared" si="337"/>
        <v>1.3368983957219305E-2</v>
      </c>
      <c r="H1834">
        <f t="shared" si="342"/>
        <v>4.7768256003082052E-3</v>
      </c>
      <c r="I1834">
        <f t="shared" si="338"/>
        <v>1.3280407667894466E-2</v>
      </c>
      <c r="J1834" t="str">
        <f t="shared" si="343"/>
        <v/>
      </c>
      <c r="K1834" t="str">
        <f t="shared" si="339"/>
        <v/>
      </c>
      <c r="L1834">
        <f t="shared" si="344"/>
        <v>1.3280407667894466E-2</v>
      </c>
      <c r="M1834" t="str">
        <f t="shared" si="345"/>
        <v/>
      </c>
      <c r="N1834">
        <f>B1834/MAX(B$2:B1834)-1</f>
        <v>-0.3199625522108599</v>
      </c>
      <c r="O1834">
        <f>C1834/MAX(C$2:C1834)-1</f>
        <v>-0.26904532304725159</v>
      </c>
      <c r="P1834">
        <f t="shared" si="346"/>
        <v>8.5398402234402315E-3</v>
      </c>
      <c r="Q1834">
        <f t="shared" si="347"/>
        <v>7.2385385853599965E-2</v>
      </c>
    </row>
    <row r="1835" spans="1:17">
      <c r="A1835" s="1">
        <v>36442</v>
      </c>
      <c r="B1835">
        <v>1038.06</v>
      </c>
      <c r="C1835">
        <v>7.61</v>
      </c>
      <c r="D1835">
        <f t="shared" si="340"/>
        <v>-6.4522654986246865E-4</v>
      </c>
      <c r="E1835">
        <f t="shared" si="336"/>
        <v>3.9499722193142902E-3</v>
      </c>
      <c r="F1835">
        <f t="shared" si="341"/>
        <v>-6.450184359747535E-4</v>
      </c>
      <c r="G1835">
        <f t="shared" si="337"/>
        <v>3.9577836411610612E-3</v>
      </c>
      <c r="H1835" t="str">
        <f t="shared" si="342"/>
        <v/>
      </c>
      <c r="I1835">
        <f t="shared" si="338"/>
        <v>3.9499722193142902E-3</v>
      </c>
      <c r="J1835">
        <f t="shared" si="343"/>
        <v>-6.4522654986246865E-4</v>
      </c>
      <c r="K1835" t="str">
        <f t="shared" si="339"/>
        <v/>
      </c>
      <c r="L1835" t="str">
        <f t="shared" si="344"/>
        <v/>
      </c>
      <c r="M1835">
        <f t="shared" si="345"/>
        <v>3.9499722193142902E-3</v>
      </c>
      <c r="N1835">
        <f>B1835/MAX(B$2:B1835)-1</f>
        <v>-0.32040118890183711</v>
      </c>
      <c r="O1835">
        <f>C1835/MAX(C$2:C1835)-1</f>
        <v>-0.26615236258437791</v>
      </c>
      <c r="P1835">
        <f t="shared" si="346"/>
        <v>4.6057728855588564E-3</v>
      </c>
      <c r="Q1835">
        <f t="shared" si="347"/>
        <v>7.0837080109246164E-2</v>
      </c>
    </row>
    <row r="1836" spans="1:17">
      <c r="A1836" s="1">
        <v>36445</v>
      </c>
      <c r="B1836">
        <v>1045.3499999999999</v>
      </c>
      <c r="C1836">
        <v>7.65</v>
      </c>
      <c r="D1836">
        <f t="shared" si="340"/>
        <v>6.9981710291516083E-3</v>
      </c>
      <c r="E1836">
        <f t="shared" si="336"/>
        <v>5.2424759648500444E-3</v>
      </c>
      <c r="F1836">
        <f t="shared" si="341"/>
        <v>7.0227154499740152E-3</v>
      </c>
      <c r="G1836">
        <f t="shared" si="337"/>
        <v>5.2562417871222511E-3</v>
      </c>
      <c r="H1836">
        <f t="shared" si="342"/>
        <v>6.9981710291516083E-3</v>
      </c>
      <c r="I1836">
        <f t="shared" si="338"/>
        <v>5.2424759648500444E-3</v>
      </c>
      <c r="J1836" t="str">
        <f t="shared" si="343"/>
        <v/>
      </c>
      <c r="K1836" t="str">
        <f t="shared" si="339"/>
        <v/>
      </c>
      <c r="L1836">
        <f t="shared" si="344"/>
        <v>5.2424759648500444E-3</v>
      </c>
      <c r="M1836" t="str">
        <f t="shared" si="345"/>
        <v/>
      </c>
      <c r="N1836">
        <f>B1836/MAX(B$2:B1836)-1</f>
        <v>-0.31562855983135407</v>
      </c>
      <c r="O1836">
        <f>C1836/MAX(C$2:C1836)-1</f>
        <v>-0.26229508196721307</v>
      </c>
      <c r="P1836">
        <f t="shared" si="346"/>
        <v>-1.754154733304536E-3</v>
      </c>
      <c r="Q1836">
        <f t="shared" si="347"/>
        <v>6.8798710024187026E-2</v>
      </c>
    </row>
    <row r="1837" spans="1:17">
      <c r="A1837" s="1">
        <v>36446</v>
      </c>
      <c r="B1837">
        <v>1049.48</v>
      </c>
      <c r="C1837">
        <v>7.65</v>
      </c>
      <c r="D1837">
        <f t="shared" si="340"/>
        <v>3.9430458328054011E-3</v>
      </c>
      <c r="E1837">
        <f t="shared" si="336"/>
        <v>0</v>
      </c>
      <c r="F1837">
        <f t="shared" si="341"/>
        <v>3.9508298655952512E-3</v>
      </c>
      <c r="G1837">
        <f t="shared" si="337"/>
        <v>0</v>
      </c>
      <c r="H1837">
        <f t="shared" si="342"/>
        <v>3.9430458328054011E-3</v>
      </c>
      <c r="I1837" t="str">
        <f t="shared" si="338"/>
        <v/>
      </c>
      <c r="J1837" t="str">
        <f t="shared" si="343"/>
        <v/>
      </c>
      <c r="K1837" t="str">
        <f t="shared" si="339"/>
        <v/>
      </c>
      <c r="L1837">
        <f t="shared" si="344"/>
        <v>0</v>
      </c>
      <c r="M1837" t="str">
        <f t="shared" si="345"/>
        <v/>
      </c>
      <c r="N1837">
        <f>B1837/MAX(B$2:B1837)-1</f>
        <v>-0.31292472470637533</v>
      </c>
      <c r="O1837">
        <f>C1837/MAX(C$2:C1837)-1</f>
        <v>-0.26229508196721307</v>
      </c>
      <c r="P1837">
        <f t="shared" si="346"/>
        <v>-3.9352822350116057E-3</v>
      </c>
      <c r="Q1837">
        <f t="shared" si="347"/>
        <v>6.8798710024187026E-2</v>
      </c>
    </row>
    <row r="1838" spans="1:17">
      <c r="A1838" s="1">
        <v>36447</v>
      </c>
      <c r="B1838">
        <v>1046.76</v>
      </c>
      <c r="C1838">
        <v>7.65</v>
      </c>
      <c r="D1838">
        <f t="shared" si="340"/>
        <v>-2.5951241523155281E-3</v>
      </c>
      <c r="E1838">
        <f t="shared" si="336"/>
        <v>0</v>
      </c>
      <c r="F1838">
        <f t="shared" si="341"/>
        <v>-2.591759728627574E-3</v>
      </c>
      <c r="G1838">
        <f t="shared" si="337"/>
        <v>0</v>
      </c>
      <c r="H1838" t="str">
        <f t="shared" si="342"/>
        <v/>
      </c>
      <c r="I1838" t="str">
        <f t="shared" si="338"/>
        <v/>
      </c>
      <c r="J1838">
        <f t="shared" si="343"/>
        <v>-2.5951241523155281E-3</v>
      </c>
      <c r="K1838" t="str">
        <f t="shared" si="339"/>
        <v/>
      </c>
      <c r="L1838" t="str">
        <f t="shared" si="344"/>
        <v/>
      </c>
      <c r="M1838">
        <f t="shared" si="345"/>
        <v>0</v>
      </c>
      <c r="N1838">
        <f>B1838/MAX(B$2:B1838)-1</f>
        <v>-0.314705458735417</v>
      </c>
      <c r="O1838">
        <f>C1838/MAX(C$2:C1838)-1</f>
        <v>-0.26229508196721307</v>
      </c>
      <c r="P1838">
        <f t="shared" si="346"/>
        <v>2.598494401773177E-3</v>
      </c>
      <c r="Q1838">
        <f t="shared" si="347"/>
        <v>6.8798710024187026E-2</v>
      </c>
    </row>
    <row r="1839" spans="1:17">
      <c r="A1839" s="1">
        <v>36448</v>
      </c>
      <c r="B1839">
        <v>1050.07</v>
      </c>
      <c r="C1839">
        <v>7.68</v>
      </c>
      <c r="D1839">
        <f t="shared" si="340"/>
        <v>3.1571493629847687E-3</v>
      </c>
      <c r="E1839">
        <f t="shared" si="336"/>
        <v>3.9138993211363148E-3</v>
      </c>
      <c r="F1839">
        <f t="shared" si="341"/>
        <v>3.1621384080400272E-3</v>
      </c>
      <c r="G1839">
        <f t="shared" si="337"/>
        <v>3.9215686274509665E-3</v>
      </c>
      <c r="H1839">
        <f t="shared" si="342"/>
        <v>3.1571493629847687E-3</v>
      </c>
      <c r="I1839">
        <f t="shared" si="338"/>
        <v>3.9138993211363148E-3</v>
      </c>
      <c r="J1839" t="str">
        <f t="shared" si="343"/>
        <v/>
      </c>
      <c r="K1839" t="str">
        <f t="shared" si="339"/>
        <v/>
      </c>
      <c r="L1839">
        <f t="shared" si="344"/>
        <v>3.9138993211363148E-3</v>
      </c>
      <c r="M1839" t="str">
        <f t="shared" si="345"/>
        <v/>
      </c>
      <c r="N1839">
        <f>B1839/MAX(B$2:B1839)-1</f>
        <v>-0.31253846254566409</v>
      </c>
      <c r="O1839">
        <f>C1839/MAX(C$2:C1839)-1</f>
        <v>-0.25940212150433939</v>
      </c>
      <c r="P1839">
        <f t="shared" si="346"/>
        <v>7.5703636564283805E-4</v>
      </c>
      <c r="Q1839">
        <f t="shared" si="347"/>
        <v>6.7289460640952051E-2</v>
      </c>
    </row>
    <row r="1840" spans="1:17">
      <c r="A1840" s="1">
        <v>36449</v>
      </c>
      <c r="B1840">
        <v>1039.32</v>
      </c>
      <c r="C1840">
        <v>7.65</v>
      </c>
      <c r="D1840">
        <f t="shared" si="340"/>
        <v>-1.0290175465158544E-2</v>
      </c>
      <c r="E1840">
        <f t="shared" si="336"/>
        <v>-3.9138993211362176E-3</v>
      </c>
      <c r="F1840">
        <f t="shared" si="341"/>
        <v>-1.0237412743912322E-2</v>
      </c>
      <c r="G1840">
        <f t="shared" si="337"/>
        <v>-3.906249999999889E-3</v>
      </c>
      <c r="H1840" t="str">
        <f t="shared" si="342"/>
        <v/>
      </c>
      <c r="I1840" t="str">
        <f t="shared" si="338"/>
        <v/>
      </c>
      <c r="J1840">
        <f t="shared" si="343"/>
        <v>-1.0290175465158544E-2</v>
      </c>
      <c r="K1840">
        <f t="shared" si="339"/>
        <v>-3.9138993211362176E-3</v>
      </c>
      <c r="L1840" t="str">
        <f t="shared" si="344"/>
        <v/>
      </c>
      <c r="M1840">
        <f t="shared" si="345"/>
        <v>-3.9138993211362176E-3</v>
      </c>
      <c r="N1840">
        <f>B1840/MAX(B$2:B1840)-1</f>
        <v>-0.31957629005014865</v>
      </c>
      <c r="O1840">
        <f>C1840/MAX(C$2:C1840)-1</f>
        <v>-0.26229508196721307</v>
      </c>
      <c r="P1840">
        <f t="shared" si="346"/>
        <v>6.3966478683179506E-3</v>
      </c>
      <c r="Q1840">
        <f t="shared" si="347"/>
        <v>6.8798710024187026E-2</v>
      </c>
    </row>
    <row r="1841" spans="1:17">
      <c r="A1841" s="1">
        <v>36452</v>
      </c>
      <c r="B1841">
        <v>1044.68</v>
      </c>
      <c r="C1841">
        <v>7.68</v>
      </c>
      <c r="D1841">
        <f t="shared" si="340"/>
        <v>5.1439652773168322E-3</v>
      </c>
      <c r="E1841">
        <f t="shared" si="336"/>
        <v>3.9138993211363148E-3</v>
      </c>
      <c r="F1841">
        <f t="shared" si="341"/>
        <v>5.1572181811185835E-3</v>
      </c>
      <c r="G1841">
        <f t="shared" si="337"/>
        <v>3.9215686274509665E-3</v>
      </c>
      <c r="H1841">
        <f t="shared" si="342"/>
        <v>5.1439652773168322E-3</v>
      </c>
      <c r="I1841">
        <f t="shared" si="338"/>
        <v>3.9138993211363148E-3</v>
      </c>
      <c r="J1841" t="str">
        <f t="shared" si="343"/>
        <v/>
      </c>
      <c r="K1841" t="str">
        <f t="shared" si="339"/>
        <v/>
      </c>
      <c r="L1841">
        <f t="shared" si="344"/>
        <v>3.9138993211363148E-3</v>
      </c>
      <c r="M1841" t="str">
        <f t="shared" si="345"/>
        <v/>
      </c>
      <c r="N1841">
        <f>B1841/MAX(B$2:B1841)-1</f>
        <v>-0.31606719652233117</v>
      </c>
      <c r="O1841">
        <f>C1841/MAX(C$2:C1841)-1</f>
        <v>-0.25940212150433939</v>
      </c>
      <c r="P1841">
        <f t="shared" si="346"/>
        <v>-1.2293097351512294E-3</v>
      </c>
      <c r="Q1841">
        <f t="shared" si="347"/>
        <v>6.7289460640952051E-2</v>
      </c>
    </row>
    <row r="1842" spans="1:17">
      <c r="A1842" s="1">
        <v>36453</v>
      </c>
      <c r="B1842">
        <v>1046.03</v>
      </c>
      <c r="C1842">
        <v>7.69</v>
      </c>
      <c r="D1842">
        <f t="shared" si="340"/>
        <v>1.2914274936511783E-3</v>
      </c>
      <c r="E1842">
        <f t="shared" si="336"/>
        <v>1.3012363579719556E-3</v>
      </c>
      <c r="F1842">
        <f t="shared" si="341"/>
        <v>1.2922617452233442E-3</v>
      </c>
      <c r="G1842">
        <f t="shared" si="337"/>
        <v>1.3020833333334814E-3</v>
      </c>
      <c r="H1842">
        <f t="shared" si="342"/>
        <v>1.2914274936511783E-3</v>
      </c>
      <c r="I1842">
        <f t="shared" si="338"/>
        <v>1.3012363579719556E-3</v>
      </c>
      <c r="J1842" t="str">
        <f t="shared" si="343"/>
        <v/>
      </c>
      <c r="K1842" t="str">
        <f t="shared" si="339"/>
        <v/>
      </c>
      <c r="L1842">
        <f t="shared" si="344"/>
        <v>1.3012363579719556E-3</v>
      </c>
      <c r="M1842" t="str">
        <f t="shared" si="345"/>
        <v/>
      </c>
      <c r="N1842">
        <f>B1842/MAX(B$2:B1842)-1</f>
        <v>-0.31518337632409366</v>
      </c>
      <c r="O1842">
        <f>C1842/MAX(C$2:C1842)-1</f>
        <v>-0.25843780135004812</v>
      </c>
      <c r="P1842">
        <f t="shared" si="346"/>
        <v>9.8089124278555317E-6</v>
      </c>
      <c r="Q1842">
        <f t="shared" si="347"/>
        <v>6.6790097166646939E-2</v>
      </c>
    </row>
    <row r="1843" spans="1:17">
      <c r="A1843" s="1">
        <v>36454</v>
      </c>
      <c r="B1843">
        <v>1030.3599999999999</v>
      </c>
      <c r="C1843">
        <v>7.6</v>
      </c>
      <c r="D1843">
        <f t="shared" si="340"/>
        <v>-1.5093790181119861E-2</v>
      </c>
      <c r="E1843">
        <f t="shared" si="336"/>
        <v>-1.1772536225267348E-2</v>
      </c>
      <c r="F1843">
        <f t="shared" si="341"/>
        <v>-1.4980449891494607E-2</v>
      </c>
      <c r="G1843">
        <f t="shared" si="337"/>
        <v>-1.1703511053316129E-2</v>
      </c>
      <c r="H1843" t="str">
        <f t="shared" si="342"/>
        <v/>
      </c>
      <c r="I1843" t="str">
        <f t="shared" si="338"/>
        <v/>
      </c>
      <c r="J1843">
        <f t="shared" si="343"/>
        <v>-1.5093790181119861E-2</v>
      </c>
      <c r="K1843">
        <f t="shared" si="339"/>
        <v>-1.1772536225267348E-2</v>
      </c>
      <c r="L1843" t="str">
        <f t="shared" si="344"/>
        <v/>
      </c>
      <c r="M1843">
        <f t="shared" si="345"/>
        <v>-1.1772536225267348E-2</v>
      </c>
      <c r="N1843">
        <f>B1843/MAX(B$2:B1843)-1</f>
        <v>-0.32544223743993306</v>
      </c>
      <c r="O1843">
        <f>C1843/MAX(C$2:C1843)-1</f>
        <v>-0.26711668273866918</v>
      </c>
      <c r="P1843">
        <f t="shared" si="346"/>
        <v>3.3267754308201614E-3</v>
      </c>
      <c r="Q1843">
        <f t="shared" si="347"/>
        <v>7.1351322197310843E-2</v>
      </c>
    </row>
    <row r="1844" spans="1:17">
      <c r="A1844" s="1">
        <v>36455</v>
      </c>
      <c r="B1844">
        <v>1033.77</v>
      </c>
      <c r="C1844">
        <v>7.48</v>
      </c>
      <c r="D1844">
        <f t="shared" si="340"/>
        <v>3.3040584674325166E-3</v>
      </c>
      <c r="E1844">
        <f t="shared" si="336"/>
        <v>-1.5915455305899457E-2</v>
      </c>
      <c r="F1844">
        <f t="shared" si="341"/>
        <v>3.3095228852051406E-3</v>
      </c>
      <c r="G1844">
        <f t="shared" si="337"/>
        <v>-1.5789473684210464E-2</v>
      </c>
      <c r="H1844">
        <f t="shared" si="342"/>
        <v>3.3040584674325166E-3</v>
      </c>
      <c r="I1844" t="str">
        <f t="shared" si="338"/>
        <v/>
      </c>
      <c r="J1844" t="str">
        <f t="shared" si="343"/>
        <v/>
      </c>
      <c r="K1844">
        <f t="shared" si="339"/>
        <v>-1.5915455305899457E-2</v>
      </c>
      <c r="L1844">
        <f t="shared" si="344"/>
        <v>-1.5915455305899457E-2</v>
      </c>
      <c r="M1844" t="str">
        <f t="shared" si="345"/>
        <v/>
      </c>
      <c r="N1844">
        <f>B1844/MAX(B$2:B1844)-1</f>
        <v>-0.32320977308734766</v>
      </c>
      <c r="O1844">
        <f>C1844/MAX(C$2:C1844)-1</f>
        <v>-0.2786885245901638</v>
      </c>
      <c r="P1844">
        <f t="shared" si="346"/>
        <v>-1.9035996503345087E-2</v>
      </c>
      <c r="Q1844">
        <f t="shared" si="347"/>
        <v>7.7667293738242327E-2</v>
      </c>
    </row>
    <row r="1845" spans="1:17">
      <c r="A1845" s="1">
        <v>36456</v>
      </c>
      <c r="B1845">
        <v>1028.9100000000001</v>
      </c>
      <c r="C1845">
        <v>7.5</v>
      </c>
      <c r="D1845">
        <f t="shared" si="340"/>
        <v>-4.7123247361959717E-3</v>
      </c>
      <c r="E1845">
        <f t="shared" si="336"/>
        <v>2.6702285558788921E-3</v>
      </c>
      <c r="F1845">
        <f t="shared" si="341"/>
        <v>-4.7012391537768483E-3</v>
      </c>
      <c r="G1845">
        <f t="shared" si="337"/>
        <v>2.673796791443861E-3</v>
      </c>
      <c r="H1845" t="str">
        <f t="shared" si="342"/>
        <v/>
      </c>
      <c r="I1845">
        <f t="shared" si="338"/>
        <v>2.6702285558788921E-3</v>
      </c>
      <c r="J1845">
        <f t="shared" si="343"/>
        <v>-4.7123247361959717E-3</v>
      </c>
      <c r="K1845" t="str">
        <f t="shared" si="339"/>
        <v/>
      </c>
      <c r="L1845" t="str">
        <f t="shared" si="344"/>
        <v/>
      </c>
      <c r="M1845">
        <f t="shared" si="345"/>
        <v>2.6702285558788921E-3</v>
      </c>
      <c r="N1845">
        <f>B1845/MAX(B$2:B1845)-1</f>
        <v>-0.32639152580100295</v>
      </c>
      <c r="O1845">
        <f>C1845/MAX(C$2:C1845)-1</f>
        <v>-0.27675988428158138</v>
      </c>
      <c r="P1845">
        <f t="shared" si="346"/>
        <v>7.4098715233508194E-3</v>
      </c>
      <c r="Q1845">
        <f t="shared" si="347"/>
        <v>7.6596033547554315E-2</v>
      </c>
    </row>
    <row r="1846" spans="1:17">
      <c r="A1846" s="1">
        <v>36459</v>
      </c>
      <c r="B1846">
        <v>1031.1300000000001</v>
      </c>
      <c r="C1846">
        <v>7.55</v>
      </c>
      <c r="D1846">
        <f t="shared" si="340"/>
        <v>2.1552987897156847E-3</v>
      </c>
      <c r="E1846">
        <f t="shared" si="336"/>
        <v>6.6445427186685108E-3</v>
      </c>
      <c r="F1846">
        <f t="shared" si="341"/>
        <v>2.1576231157245385E-3</v>
      </c>
      <c r="G1846">
        <f t="shared" si="337"/>
        <v>6.6666666666665986E-3</v>
      </c>
      <c r="H1846">
        <f t="shared" si="342"/>
        <v>2.1552987897156847E-3</v>
      </c>
      <c r="I1846">
        <f t="shared" si="338"/>
        <v>6.6445427186685108E-3</v>
      </c>
      <c r="J1846" t="str">
        <f t="shared" si="343"/>
        <v/>
      </c>
      <c r="K1846" t="str">
        <f t="shared" si="339"/>
        <v/>
      </c>
      <c r="L1846">
        <f t="shared" si="344"/>
        <v>6.6445427186685108E-3</v>
      </c>
      <c r="M1846" t="str">
        <f t="shared" si="345"/>
        <v/>
      </c>
      <c r="N1846">
        <f>B1846/MAX(B$2:B1846)-1</f>
        <v>-0.32493813258612336</v>
      </c>
      <c r="O1846">
        <f>C1846/MAX(C$2:C1846)-1</f>
        <v>-0.27193828351012528</v>
      </c>
      <c r="P1846">
        <f t="shared" si="346"/>
        <v>4.4993356802729423E-3</v>
      </c>
      <c r="Q1846">
        <f t="shared" si="347"/>
        <v>7.3950430038433268E-2</v>
      </c>
    </row>
    <row r="1847" spans="1:17">
      <c r="A1847" s="1">
        <v>36460</v>
      </c>
      <c r="B1847">
        <v>1046.79</v>
      </c>
      <c r="C1847">
        <v>7.6</v>
      </c>
      <c r="D1847">
        <f t="shared" si="340"/>
        <v>1.5073050445412675E-2</v>
      </c>
      <c r="E1847">
        <f t="shared" si="336"/>
        <v>6.6006840313520927E-3</v>
      </c>
      <c r="F1847">
        <f t="shared" si="341"/>
        <v>1.5187221785807559E-2</v>
      </c>
      <c r="G1847">
        <f t="shared" si="337"/>
        <v>6.6225165562914245E-3</v>
      </c>
      <c r="H1847">
        <f t="shared" si="342"/>
        <v>1.5073050445412675E-2</v>
      </c>
      <c r="I1847">
        <f t="shared" si="338"/>
        <v>6.6006840313520927E-3</v>
      </c>
      <c r="J1847" t="str">
        <f t="shared" si="343"/>
        <v/>
      </c>
      <c r="K1847" t="str">
        <f t="shared" si="339"/>
        <v/>
      </c>
      <c r="L1847">
        <f t="shared" si="344"/>
        <v>6.6006840313520927E-3</v>
      </c>
      <c r="M1847" t="str">
        <f t="shared" si="345"/>
        <v/>
      </c>
      <c r="N1847">
        <f>B1847/MAX(B$2:B1847)-1</f>
        <v>-0.31468581828656728</v>
      </c>
      <c r="O1847">
        <f>C1847/MAX(C$2:C1847)-1</f>
        <v>-0.26711668273866918</v>
      </c>
      <c r="P1847">
        <f t="shared" si="346"/>
        <v>-8.4365770625540737E-3</v>
      </c>
      <c r="Q1847">
        <f t="shared" si="347"/>
        <v>7.1351322197310843E-2</v>
      </c>
    </row>
    <row r="1848" spans="1:17">
      <c r="A1848" s="1">
        <v>36461</v>
      </c>
      <c r="B1848">
        <v>1048.1099999999999</v>
      </c>
      <c r="C1848">
        <v>7.65</v>
      </c>
      <c r="D1848">
        <f t="shared" si="340"/>
        <v>1.2602035177738963E-3</v>
      </c>
      <c r="E1848">
        <f t="shared" si="336"/>
        <v>6.5574005461592607E-3</v>
      </c>
      <c r="F1848">
        <f t="shared" si="341"/>
        <v>1.2609979078896938E-3</v>
      </c>
      <c r="G1848">
        <f t="shared" si="337"/>
        <v>6.5789473684212396E-3</v>
      </c>
      <c r="H1848">
        <f t="shared" si="342"/>
        <v>1.2602035177738963E-3</v>
      </c>
      <c r="I1848">
        <f t="shared" si="338"/>
        <v>6.5574005461592607E-3</v>
      </c>
      <c r="J1848" t="str">
        <f t="shared" si="343"/>
        <v/>
      </c>
      <c r="K1848" t="str">
        <f t="shared" si="339"/>
        <v/>
      </c>
      <c r="L1848">
        <f t="shared" si="344"/>
        <v>6.5574005461592607E-3</v>
      </c>
      <c r="M1848" t="str">
        <f t="shared" si="345"/>
        <v/>
      </c>
      <c r="N1848">
        <f>B1848/MAX(B$2:B1848)-1</f>
        <v>-0.31382163853717948</v>
      </c>
      <c r="O1848">
        <f>C1848/MAX(C$2:C1848)-1</f>
        <v>-0.26229508196721307</v>
      </c>
      <c r="P1848">
        <f t="shared" si="346"/>
        <v>5.3112519828928395E-3</v>
      </c>
      <c r="Q1848">
        <f t="shared" si="347"/>
        <v>6.8798710024187026E-2</v>
      </c>
    </row>
    <row r="1849" spans="1:17">
      <c r="A1849" s="1">
        <v>36462</v>
      </c>
      <c r="B1849">
        <v>1046.94</v>
      </c>
      <c r="C1849">
        <v>7.68</v>
      </c>
      <c r="D1849">
        <f t="shared" si="340"/>
        <v>-1.1169185667471533E-3</v>
      </c>
      <c r="E1849">
        <f t="shared" si="336"/>
        <v>3.9138993211363148E-3</v>
      </c>
      <c r="F1849">
        <f t="shared" si="341"/>
        <v>-1.1162950453672549E-3</v>
      </c>
      <c r="G1849">
        <f t="shared" si="337"/>
        <v>3.9215686274509665E-3</v>
      </c>
      <c r="H1849" t="str">
        <f t="shared" si="342"/>
        <v/>
      </c>
      <c r="I1849">
        <f t="shared" si="338"/>
        <v>3.9138993211363148E-3</v>
      </c>
      <c r="J1849">
        <f t="shared" si="343"/>
        <v>-1.1169185667471533E-3</v>
      </c>
      <c r="K1849" t="str">
        <f t="shared" si="339"/>
        <v/>
      </c>
      <c r="L1849" t="str">
        <f t="shared" si="344"/>
        <v/>
      </c>
      <c r="M1849">
        <f t="shared" si="345"/>
        <v>3.9138993211363148E-3</v>
      </c>
      <c r="N1849">
        <f>B1849/MAX(B$2:B1849)-1</f>
        <v>-0.31458761604231855</v>
      </c>
      <c r="O1849">
        <f>C1849/MAX(C$2:C1849)-1</f>
        <v>-0.25940212150433939</v>
      </c>
      <c r="P1849">
        <f t="shared" si="346"/>
        <v>5.0434936998466906E-3</v>
      </c>
      <c r="Q1849">
        <f t="shared" si="347"/>
        <v>6.7289460640952051E-2</v>
      </c>
    </row>
    <row r="1850" spans="1:17">
      <c r="A1850" s="1">
        <v>36463</v>
      </c>
      <c r="B1850">
        <v>1050.71</v>
      </c>
      <c r="C1850">
        <v>7.61</v>
      </c>
      <c r="D1850">
        <f t="shared" si="340"/>
        <v>3.5945024757925654E-3</v>
      </c>
      <c r="E1850">
        <f t="shared" si="336"/>
        <v>-9.1563752859862551E-3</v>
      </c>
      <c r="F1850">
        <f t="shared" si="341"/>
        <v>3.600970447207974E-3</v>
      </c>
      <c r="G1850">
        <f t="shared" si="337"/>
        <v>-9.1145833333332593E-3</v>
      </c>
      <c r="H1850">
        <f t="shared" si="342"/>
        <v>3.5945024757925654E-3</v>
      </c>
      <c r="I1850" t="str">
        <f t="shared" si="338"/>
        <v/>
      </c>
      <c r="J1850" t="str">
        <f t="shared" si="343"/>
        <v/>
      </c>
      <c r="K1850">
        <f t="shared" si="339"/>
        <v>-9.1563752859862551E-3</v>
      </c>
      <c r="L1850">
        <f t="shared" si="344"/>
        <v>-9.1563752859862551E-3</v>
      </c>
      <c r="M1850" t="str">
        <f t="shared" si="345"/>
        <v/>
      </c>
      <c r="N1850">
        <f>B1850/MAX(B$2:B1850)-1</f>
        <v>-0.3121194663035366</v>
      </c>
      <c r="O1850">
        <f>C1850/MAX(C$2:C1850)-1</f>
        <v>-0.26615236258437791</v>
      </c>
      <c r="P1850">
        <f t="shared" si="346"/>
        <v>-1.2669929737986529E-2</v>
      </c>
      <c r="Q1850">
        <f t="shared" si="347"/>
        <v>7.0837080109246164E-2</v>
      </c>
    </row>
    <row r="1851" spans="1:17">
      <c r="A1851" s="1">
        <v>36466</v>
      </c>
      <c r="B1851">
        <v>1059.02</v>
      </c>
      <c r="C1851">
        <v>7.66</v>
      </c>
      <c r="D1851">
        <f t="shared" si="340"/>
        <v>7.8778260503521939E-3</v>
      </c>
      <c r="E1851">
        <f t="shared" si="336"/>
        <v>6.5488118789054622E-3</v>
      </c>
      <c r="F1851">
        <f t="shared" si="341"/>
        <v>7.9089377658916327E-3</v>
      </c>
      <c r="G1851">
        <f t="shared" si="337"/>
        <v>6.5703022339027584E-3</v>
      </c>
      <c r="H1851">
        <f t="shared" si="342"/>
        <v>7.8778260503521939E-3</v>
      </c>
      <c r="I1851">
        <f t="shared" si="338"/>
        <v>6.5488118789054622E-3</v>
      </c>
      <c r="J1851" t="str">
        <f t="shared" si="343"/>
        <v/>
      </c>
      <c r="K1851" t="str">
        <f t="shared" si="339"/>
        <v/>
      </c>
      <c r="L1851">
        <f t="shared" si="344"/>
        <v>6.5488118789054622E-3</v>
      </c>
      <c r="M1851" t="str">
        <f t="shared" si="345"/>
        <v/>
      </c>
      <c r="N1851">
        <f>B1851/MAX(B$2:B1851)-1</f>
        <v>-0.30667906197216299</v>
      </c>
      <c r="O1851">
        <f>C1851/MAX(C$2:C1851)-1</f>
        <v>-0.26133076181292181</v>
      </c>
      <c r="P1851">
        <f t="shared" si="346"/>
        <v>-1.3281314232177488E-3</v>
      </c>
      <c r="Q1851">
        <f t="shared" si="347"/>
        <v>6.8293767069722067E-2</v>
      </c>
    </row>
    <row r="1852" spans="1:17">
      <c r="A1852" s="1">
        <v>36467</v>
      </c>
      <c r="B1852">
        <v>1053.25</v>
      </c>
      <c r="C1852">
        <v>7.68</v>
      </c>
      <c r="D1852">
        <f t="shared" si="340"/>
        <v>-5.4633303052125199E-3</v>
      </c>
      <c r="E1852">
        <f t="shared" si="336"/>
        <v>2.6075634070807695E-3</v>
      </c>
      <c r="F1852">
        <f t="shared" si="341"/>
        <v>-5.448433457347357E-3</v>
      </c>
      <c r="G1852">
        <f t="shared" si="337"/>
        <v>2.6109660574411553E-3</v>
      </c>
      <c r="H1852" t="str">
        <f t="shared" si="342"/>
        <v/>
      </c>
      <c r="I1852">
        <f t="shared" si="338"/>
        <v>2.6075634070807695E-3</v>
      </c>
      <c r="J1852">
        <f t="shared" si="343"/>
        <v>-5.4633303052125199E-3</v>
      </c>
      <c r="K1852" t="str">
        <f t="shared" si="339"/>
        <v/>
      </c>
      <c r="L1852" t="str">
        <f t="shared" si="344"/>
        <v/>
      </c>
      <c r="M1852">
        <f t="shared" si="345"/>
        <v>2.6075634070807695E-3</v>
      </c>
      <c r="N1852">
        <f>B1852/MAX(B$2:B1852)-1</f>
        <v>-0.31045657496759327</v>
      </c>
      <c r="O1852">
        <f>C1852/MAX(C$2:C1852)-1</f>
        <v>-0.25940212150433939</v>
      </c>
      <c r="P1852">
        <f t="shared" si="346"/>
        <v>8.1035511741289756E-3</v>
      </c>
      <c r="Q1852">
        <f t="shared" si="347"/>
        <v>6.7289460640952051E-2</v>
      </c>
    </row>
    <row r="1853" spans="1:17">
      <c r="A1853" s="1">
        <v>36468</v>
      </c>
      <c r="B1853">
        <v>1051.81</v>
      </c>
      <c r="C1853">
        <v>7.64</v>
      </c>
      <c r="D1853">
        <f t="shared" si="340"/>
        <v>-1.3681322381446088E-3</v>
      </c>
      <c r="E1853">
        <f t="shared" si="336"/>
        <v>-5.2219439811517126E-3</v>
      </c>
      <c r="F1853">
        <f t="shared" si="341"/>
        <v>-1.3671967718965616E-3</v>
      </c>
      <c r="G1853">
        <f t="shared" si="337"/>
        <v>-5.2083333333333703E-3</v>
      </c>
      <c r="H1853" t="str">
        <f t="shared" si="342"/>
        <v/>
      </c>
      <c r="I1853" t="str">
        <f t="shared" si="338"/>
        <v/>
      </c>
      <c r="J1853">
        <f t="shared" si="343"/>
        <v>-1.3681322381446088E-3</v>
      </c>
      <c r="K1853">
        <f t="shared" si="339"/>
        <v>-5.2219439811517126E-3</v>
      </c>
      <c r="L1853" t="str">
        <f t="shared" si="344"/>
        <v/>
      </c>
      <c r="M1853">
        <f t="shared" si="345"/>
        <v>-5.2219439811517126E-3</v>
      </c>
      <c r="N1853">
        <f>B1853/MAX(B$2:B1853)-1</f>
        <v>-0.31139931651238006</v>
      </c>
      <c r="O1853">
        <f>C1853/MAX(C$2:C1853)-1</f>
        <v>-0.26325940212150434</v>
      </c>
      <c r="P1853">
        <f t="shared" si="346"/>
        <v>-3.8463953407300577E-3</v>
      </c>
      <c r="Q1853">
        <f t="shared" si="347"/>
        <v>6.9305512805371922E-2</v>
      </c>
    </row>
    <row r="1854" spans="1:17">
      <c r="A1854" s="1">
        <v>36469</v>
      </c>
      <c r="B1854">
        <v>1058.05</v>
      </c>
      <c r="C1854">
        <v>7.58</v>
      </c>
      <c r="D1854">
        <f t="shared" si="340"/>
        <v>5.9151016597990989E-3</v>
      </c>
      <c r="E1854">
        <f t="shared" si="336"/>
        <v>-7.884403524148759E-3</v>
      </c>
      <c r="F1854">
        <f t="shared" si="341"/>
        <v>5.9326304180413736E-3</v>
      </c>
      <c r="G1854">
        <f t="shared" si="337"/>
        <v>-7.8534031413611816E-3</v>
      </c>
      <c r="H1854">
        <f t="shared" si="342"/>
        <v>5.9151016597990989E-3</v>
      </c>
      <c r="I1854" t="str">
        <f t="shared" si="338"/>
        <v/>
      </c>
      <c r="J1854" t="str">
        <f t="shared" si="343"/>
        <v/>
      </c>
      <c r="K1854">
        <f t="shared" si="339"/>
        <v>-7.884403524148759E-3</v>
      </c>
      <c r="L1854">
        <f t="shared" si="344"/>
        <v>-7.884403524148759E-3</v>
      </c>
      <c r="M1854" t="str">
        <f t="shared" si="345"/>
        <v/>
      </c>
      <c r="N1854">
        <f>B1854/MAX(B$2:B1854)-1</f>
        <v>-0.30731410315163743</v>
      </c>
      <c r="O1854">
        <f>C1854/MAX(C$2:C1854)-1</f>
        <v>-0.26904532304725159</v>
      </c>
      <c r="P1854">
        <f t="shared" si="346"/>
        <v>-1.3704728470408045E-2</v>
      </c>
      <c r="Q1854">
        <f t="shared" si="347"/>
        <v>7.2385385853599965E-2</v>
      </c>
    </row>
    <row r="1855" spans="1:17">
      <c r="A1855" s="1">
        <v>36470</v>
      </c>
      <c r="B1855">
        <v>1053.21</v>
      </c>
      <c r="C1855">
        <v>7.68</v>
      </c>
      <c r="D1855">
        <f t="shared" si="340"/>
        <v>-4.5849478309333072E-3</v>
      </c>
      <c r="E1855">
        <f t="shared" si="336"/>
        <v>1.3106347505300365E-2</v>
      </c>
      <c r="F1855">
        <f t="shared" si="341"/>
        <v>-4.5744530031661679E-3</v>
      </c>
      <c r="G1855">
        <f t="shared" si="337"/>
        <v>1.3192612137203019E-2</v>
      </c>
      <c r="H1855" t="str">
        <f t="shared" si="342"/>
        <v/>
      </c>
      <c r="I1855">
        <f t="shared" si="338"/>
        <v>1.3106347505300365E-2</v>
      </c>
      <c r="J1855">
        <f t="shared" si="343"/>
        <v>-4.5849478309333072E-3</v>
      </c>
      <c r="K1855" t="str">
        <f t="shared" si="339"/>
        <v/>
      </c>
      <c r="L1855" t="str">
        <f t="shared" si="344"/>
        <v/>
      </c>
      <c r="M1855">
        <f t="shared" si="345"/>
        <v>1.3106347505300365E-2</v>
      </c>
      <c r="N1855">
        <f>B1855/MAX(B$2:B1855)-1</f>
        <v>-0.31048276223272619</v>
      </c>
      <c r="O1855">
        <f>C1855/MAX(C$2:C1855)-1</f>
        <v>-0.25940212150433939</v>
      </c>
      <c r="P1855">
        <f t="shared" si="346"/>
        <v>1.7848713240253611E-2</v>
      </c>
      <c r="Q1855">
        <f t="shared" si="347"/>
        <v>6.7289460640952051E-2</v>
      </c>
    </row>
    <row r="1856" spans="1:17">
      <c r="A1856" s="1">
        <v>36473</v>
      </c>
      <c r="B1856">
        <v>1047.1099999999999</v>
      </c>
      <c r="C1856">
        <v>7.65</v>
      </c>
      <c r="D1856">
        <f t="shared" si="340"/>
        <v>-5.8086550158048603E-3</v>
      </c>
      <c r="E1856">
        <f t="shared" si="336"/>
        <v>-3.9138993211362176E-3</v>
      </c>
      <c r="F1856">
        <f t="shared" si="341"/>
        <v>-5.7918173963408259E-3</v>
      </c>
      <c r="G1856">
        <f t="shared" si="337"/>
        <v>-3.906249999999889E-3</v>
      </c>
      <c r="H1856" t="str">
        <f t="shared" si="342"/>
        <v/>
      </c>
      <c r="I1856" t="str">
        <f t="shared" si="338"/>
        <v/>
      </c>
      <c r="J1856">
        <f t="shared" si="343"/>
        <v>-5.8086550158048603E-3</v>
      </c>
      <c r="K1856">
        <f t="shared" si="339"/>
        <v>-3.9138993211362176E-3</v>
      </c>
      <c r="L1856" t="str">
        <f t="shared" si="344"/>
        <v/>
      </c>
      <c r="M1856">
        <f t="shared" si="345"/>
        <v>-3.9138993211362176E-3</v>
      </c>
      <c r="N1856">
        <f>B1856/MAX(B$2:B1856)-1</f>
        <v>-0.31447632016550364</v>
      </c>
      <c r="O1856">
        <f>C1856/MAX(C$2:C1856)-1</f>
        <v>-0.26229508196721307</v>
      </c>
      <c r="P1856">
        <f t="shared" si="346"/>
        <v>1.8965518785039048E-3</v>
      </c>
      <c r="Q1856">
        <f t="shared" si="347"/>
        <v>6.8798710024187026E-2</v>
      </c>
    </row>
    <row r="1857" spans="1:17">
      <c r="A1857" s="1">
        <v>36474</v>
      </c>
      <c r="B1857">
        <v>1046.57</v>
      </c>
      <c r="C1857">
        <v>7.57</v>
      </c>
      <c r="D1857">
        <f t="shared" si="340"/>
        <v>-5.1583815289243874E-4</v>
      </c>
      <c r="E1857">
        <f t="shared" si="336"/>
        <v>-1.0512580389087024E-2</v>
      </c>
      <c r="F1857">
        <f t="shared" si="341"/>
        <v>-5.157051312659755E-4</v>
      </c>
      <c r="G1857">
        <f t="shared" si="337"/>
        <v>-1.0457516339869244E-2</v>
      </c>
      <c r="H1857" t="str">
        <f t="shared" si="342"/>
        <v/>
      </c>
      <c r="I1857" t="str">
        <f t="shared" si="338"/>
        <v/>
      </c>
      <c r="J1857">
        <f t="shared" si="343"/>
        <v>-5.1583815289243874E-4</v>
      </c>
      <c r="K1857">
        <f t="shared" si="339"/>
        <v>-1.0512580389087024E-2</v>
      </c>
      <c r="L1857" t="str">
        <f t="shared" si="344"/>
        <v/>
      </c>
      <c r="M1857">
        <f t="shared" si="345"/>
        <v>-1.0512580389087024E-2</v>
      </c>
      <c r="N1857">
        <f>B1857/MAX(B$2:B1857)-1</f>
        <v>-0.31482984824479865</v>
      </c>
      <c r="O1857">
        <f>C1857/MAX(C$2:C1857)-1</f>
        <v>-0.27000964320154286</v>
      </c>
      <c r="P1857">
        <f t="shared" si="346"/>
        <v>-9.9469408970642714E-3</v>
      </c>
      <c r="Q1857">
        <f t="shared" si="347"/>
        <v>7.2905207421824478E-2</v>
      </c>
    </row>
    <row r="1858" spans="1:17">
      <c r="A1858" s="1">
        <v>36475</v>
      </c>
      <c r="B1858">
        <v>1058.53</v>
      </c>
      <c r="C1858">
        <v>7.66</v>
      </c>
      <c r="D1858">
        <f t="shared" si="340"/>
        <v>1.1363002885530346E-2</v>
      </c>
      <c r="E1858">
        <f t="shared" si="336"/>
        <v>1.1818916303142605E-2</v>
      </c>
      <c r="F1858">
        <f t="shared" si="341"/>
        <v>1.1427807026763714E-2</v>
      </c>
      <c r="G1858">
        <f t="shared" si="337"/>
        <v>1.1889035667107084E-2</v>
      </c>
      <c r="H1858">
        <f t="shared" si="342"/>
        <v>1.1363002885530346E-2</v>
      </c>
      <c r="I1858">
        <f t="shared" si="338"/>
        <v>1.1818916303142605E-2</v>
      </c>
      <c r="J1858" t="str">
        <f t="shared" si="343"/>
        <v/>
      </c>
      <c r="K1858" t="str">
        <f t="shared" si="339"/>
        <v/>
      </c>
      <c r="L1858">
        <f t="shared" si="344"/>
        <v>1.1818916303142605E-2</v>
      </c>
      <c r="M1858" t="str">
        <f t="shared" si="345"/>
        <v/>
      </c>
      <c r="N1858">
        <f>B1858/MAX(B$2:B1858)-1</f>
        <v>-0.30699985597004176</v>
      </c>
      <c r="O1858">
        <f>C1858/MAX(C$2:C1858)-1</f>
        <v>-0.26133076181292181</v>
      </c>
      <c r="P1858">
        <f t="shared" si="346"/>
        <v>4.5601736193034981E-4</v>
      </c>
      <c r="Q1858">
        <f t="shared" si="347"/>
        <v>6.8293767069722067E-2</v>
      </c>
    </row>
    <row r="1859" spans="1:17">
      <c r="A1859" s="1">
        <v>36476</v>
      </c>
      <c r="B1859">
        <v>1058.4100000000001</v>
      </c>
      <c r="C1859">
        <v>7.72</v>
      </c>
      <c r="D1859">
        <f t="shared" si="340"/>
        <v>-1.1337118683426489E-4</v>
      </c>
      <c r="E1859">
        <f t="shared" ref="E1859:E1922" si="348">LN(C1859/C1858)</f>
        <v>7.8023802841848001E-3</v>
      </c>
      <c r="F1859">
        <f t="shared" si="341"/>
        <v>-1.1336476056411637E-4</v>
      </c>
      <c r="G1859">
        <f t="shared" ref="G1859:G1922" si="349">C1859/C1858-1</f>
        <v>7.8328981723236879E-3</v>
      </c>
      <c r="H1859" t="str">
        <f t="shared" si="342"/>
        <v/>
      </c>
      <c r="I1859">
        <f t="shared" ref="I1859:I1922" si="350">IF(E1859&gt;0,E1859,"")</f>
        <v>7.8023802841848001E-3</v>
      </c>
      <c r="J1859">
        <f t="shared" si="343"/>
        <v>-1.1337118683426489E-4</v>
      </c>
      <c r="K1859" t="str">
        <f t="shared" ref="K1859:K1922" si="351">IF(E1859&lt;0,E1859,"")</f>
        <v/>
      </c>
      <c r="L1859" t="str">
        <f t="shared" si="344"/>
        <v/>
      </c>
      <c r="M1859">
        <f t="shared" si="345"/>
        <v>7.8023802841848001E-3</v>
      </c>
      <c r="N1859">
        <f>B1859/MAX(B$2:B1859)-1</f>
        <v>-0.30707841776544065</v>
      </c>
      <c r="O1859">
        <f>C1859/MAX(C$2:C1859)-1</f>
        <v>-0.25554484088717455</v>
      </c>
      <c r="P1859">
        <f t="shared" si="346"/>
        <v>7.9471638612160778E-3</v>
      </c>
      <c r="Q1859">
        <f t="shared" si="347"/>
        <v>6.5303165704051355E-2</v>
      </c>
    </row>
    <row r="1860" spans="1:17">
      <c r="A1860" s="1">
        <v>36477</v>
      </c>
      <c r="B1860">
        <v>1050.3499999999999</v>
      </c>
      <c r="C1860">
        <v>7.73</v>
      </c>
      <c r="D1860">
        <f t="shared" ref="D1860:D1923" si="352">LN(B1860/B1859)</f>
        <v>-7.6443400381564375E-3</v>
      </c>
      <c r="E1860">
        <f t="shared" si="348"/>
        <v>1.2944985626457955E-3</v>
      </c>
      <c r="F1860">
        <f t="shared" ref="F1860:F1923" si="353">B1860/B1859-1</f>
        <v>-7.6151963794750532E-3</v>
      </c>
      <c r="G1860">
        <f t="shared" si="349"/>
        <v>1.2953367875647714E-3</v>
      </c>
      <c r="H1860" t="str">
        <f t="shared" ref="H1860:H1923" si="354">IF(D1860&gt;0,D1860,"")</f>
        <v/>
      </c>
      <c r="I1860">
        <f t="shared" si="350"/>
        <v>1.2944985626457955E-3</v>
      </c>
      <c r="J1860">
        <f t="shared" ref="J1860:J1923" si="355">IF(D1860&lt;0,D1860,"")</f>
        <v>-7.6443400381564375E-3</v>
      </c>
      <c r="K1860" t="str">
        <f t="shared" si="351"/>
        <v/>
      </c>
      <c r="L1860" t="str">
        <f t="shared" ref="L1860:L1923" si="356">IF(D1860&gt;0,E1860,"")</f>
        <v/>
      </c>
      <c r="M1860">
        <f t="shared" ref="M1860:M1923" si="357">IF(D1860&lt;0,E1860,"")</f>
        <v>1.2944985626457955E-3</v>
      </c>
      <c r="N1860">
        <f>B1860/MAX(B$2:B1860)-1</f>
        <v>-0.31235515168973338</v>
      </c>
      <c r="O1860">
        <f>C1860/MAX(C$2:C1860)-1</f>
        <v>-0.25458052073288318</v>
      </c>
      <c r="P1860">
        <f t="shared" ref="P1860:P1923" si="358">(1+G1860)/(1+F1860)-1</f>
        <v>8.9789093248218155E-3</v>
      </c>
      <c r="Q1860">
        <f t="shared" ref="Q1860:Q1923" si="359">O1860^2</f>
        <v>6.4811241536625958E-2</v>
      </c>
    </row>
    <row r="1861" spans="1:17">
      <c r="A1861" s="1">
        <v>36480</v>
      </c>
      <c r="B1861">
        <v>1043.6300000000001</v>
      </c>
      <c r="C1861">
        <v>7.73</v>
      </c>
      <c r="D1861">
        <f t="shared" si="352"/>
        <v>-6.418421446068215E-3</v>
      </c>
      <c r="E1861">
        <f t="shared" si="348"/>
        <v>0</v>
      </c>
      <c r="F1861">
        <f t="shared" si="353"/>
        <v>-6.3978673775406669E-3</v>
      </c>
      <c r="G1861">
        <f t="shared" si="349"/>
        <v>0</v>
      </c>
      <c r="H1861" t="str">
        <f t="shared" si="354"/>
        <v/>
      </c>
      <c r="I1861" t="str">
        <f t="shared" si="350"/>
        <v/>
      </c>
      <c r="J1861">
        <f t="shared" si="355"/>
        <v>-6.418421446068215E-3</v>
      </c>
      <c r="K1861" t="str">
        <f t="shared" si="351"/>
        <v/>
      </c>
      <c r="L1861" t="str">
        <f t="shared" si="356"/>
        <v/>
      </c>
      <c r="M1861">
        <f t="shared" si="357"/>
        <v>0</v>
      </c>
      <c r="N1861">
        <f>B1861/MAX(B$2:B1861)-1</f>
        <v>-0.31675461223207146</v>
      </c>
      <c r="O1861">
        <f>C1861/MAX(C$2:C1861)-1</f>
        <v>-0.25458052073288318</v>
      </c>
      <c r="P1861">
        <f t="shared" si="358"/>
        <v>6.4390636528270928E-3</v>
      </c>
      <c r="Q1861">
        <f t="shared" si="359"/>
        <v>6.4811241536625958E-2</v>
      </c>
    </row>
    <row r="1862" spans="1:17">
      <c r="A1862" s="1">
        <v>36481</v>
      </c>
      <c r="B1862">
        <v>1034.1500000000001</v>
      </c>
      <c r="C1862">
        <v>7.63</v>
      </c>
      <c r="D1862">
        <f t="shared" si="352"/>
        <v>-9.1251872502884235E-3</v>
      </c>
      <c r="E1862">
        <f t="shared" si="348"/>
        <v>-1.3021017302965019E-2</v>
      </c>
      <c r="F1862">
        <f t="shared" si="353"/>
        <v>-9.0836790816668511E-3</v>
      </c>
      <c r="G1862">
        <f t="shared" si="349"/>
        <v>-1.293661060802076E-2</v>
      </c>
      <c r="H1862" t="str">
        <f t="shared" si="354"/>
        <v/>
      </c>
      <c r="I1862" t="str">
        <f t="shared" si="350"/>
        <v/>
      </c>
      <c r="J1862">
        <f t="shared" si="355"/>
        <v>-9.1251872502884235E-3</v>
      </c>
      <c r="K1862">
        <f t="shared" si="351"/>
        <v>-1.3021017302965019E-2</v>
      </c>
      <c r="L1862" t="str">
        <f t="shared" si="356"/>
        <v/>
      </c>
      <c r="M1862">
        <f t="shared" si="357"/>
        <v>-1.3021017302965019E-2</v>
      </c>
      <c r="N1862">
        <f>B1862/MAX(B$2:B1862)-1</f>
        <v>-0.32296099406858436</v>
      </c>
      <c r="O1862">
        <f>C1862/MAX(C$2:C1862)-1</f>
        <v>-0.26422372227579549</v>
      </c>
      <c r="P1862">
        <f t="shared" si="358"/>
        <v>-3.8882511520076379E-3</v>
      </c>
      <c r="Q1862">
        <f t="shared" si="359"/>
        <v>6.9814175413276711E-2</v>
      </c>
    </row>
    <row r="1863" spans="1:17">
      <c r="A1863" s="1">
        <v>36482</v>
      </c>
      <c r="B1863">
        <v>1042.44</v>
      </c>
      <c r="C1863">
        <v>7.61</v>
      </c>
      <c r="D1863">
        <f t="shared" si="352"/>
        <v>7.9842858144967433E-3</v>
      </c>
      <c r="E1863">
        <f t="shared" si="348"/>
        <v>-2.6246734227711056E-3</v>
      </c>
      <c r="F1863">
        <f t="shared" si="353"/>
        <v>8.016245225547447E-3</v>
      </c>
      <c r="G1863">
        <f t="shared" si="349"/>
        <v>-2.6212319790300809E-3</v>
      </c>
      <c r="H1863">
        <f t="shared" si="354"/>
        <v>7.9842858144967433E-3</v>
      </c>
      <c r="I1863" t="str">
        <f t="shared" si="350"/>
        <v/>
      </c>
      <c r="J1863" t="str">
        <f t="shared" si="355"/>
        <v/>
      </c>
      <c r="K1863">
        <f t="shared" si="351"/>
        <v>-2.6246734227711056E-3</v>
      </c>
      <c r="L1863">
        <f t="shared" si="356"/>
        <v>-2.6246734227711056E-3</v>
      </c>
      <c r="M1863" t="str">
        <f t="shared" si="357"/>
        <v/>
      </c>
      <c r="N1863">
        <f>B1863/MAX(B$2:B1863)-1</f>
        <v>-0.31753368336977728</v>
      </c>
      <c r="O1863">
        <f>C1863/MAX(C$2:C1863)-1</f>
        <v>-0.26615236258437791</v>
      </c>
      <c r="P1863">
        <f t="shared" si="358"/>
        <v>-1.0552882708946165E-2</v>
      </c>
      <c r="Q1863">
        <f t="shared" si="359"/>
        <v>7.0837080109246164E-2</v>
      </c>
    </row>
    <row r="1864" spans="1:17">
      <c r="A1864" s="1">
        <v>36483</v>
      </c>
      <c r="B1864">
        <v>1033.6500000000001</v>
      </c>
      <c r="C1864">
        <v>7.56</v>
      </c>
      <c r="D1864">
        <f t="shared" si="352"/>
        <v>-8.4678915885028176E-3</v>
      </c>
      <c r="E1864">
        <f t="shared" si="348"/>
        <v>-6.5919816821529489E-3</v>
      </c>
      <c r="F1864">
        <f t="shared" si="353"/>
        <v>-8.432139979279385E-3</v>
      </c>
      <c r="G1864">
        <f t="shared" si="349"/>
        <v>-6.5703022339028694E-3</v>
      </c>
      <c r="H1864" t="str">
        <f t="shared" si="354"/>
        <v/>
      </c>
      <c r="I1864" t="str">
        <f t="shared" si="350"/>
        <v/>
      </c>
      <c r="J1864">
        <f t="shared" si="355"/>
        <v>-8.4678915885028176E-3</v>
      </c>
      <c r="K1864">
        <f t="shared" si="351"/>
        <v>-6.5919816821529489E-3</v>
      </c>
      <c r="L1864" t="str">
        <f t="shared" si="356"/>
        <v/>
      </c>
      <c r="M1864">
        <f t="shared" si="357"/>
        <v>-6.5919816821529489E-3</v>
      </c>
      <c r="N1864">
        <f>B1864/MAX(B$2:B1864)-1</f>
        <v>-0.32328833488274644</v>
      </c>
      <c r="O1864">
        <f>C1864/MAX(C$2:C1864)-1</f>
        <v>-0.27097396335583412</v>
      </c>
      <c r="P1864">
        <f t="shared" si="358"/>
        <v>1.8776705260874493E-3</v>
      </c>
      <c r="Q1864">
        <f t="shared" si="359"/>
        <v>7.342688881676894E-2</v>
      </c>
    </row>
    <row r="1865" spans="1:17">
      <c r="A1865" s="1">
        <v>36484</v>
      </c>
      <c r="B1865">
        <v>1035.28</v>
      </c>
      <c r="C1865">
        <v>7.61</v>
      </c>
      <c r="D1865">
        <f t="shared" si="352"/>
        <v>1.5756940420877978E-3</v>
      </c>
      <c r="E1865">
        <f t="shared" si="348"/>
        <v>6.591981682152962E-3</v>
      </c>
      <c r="F1865">
        <f t="shared" si="353"/>
        <v>1.5769361002271332E-3</v>
      </c>
      <c r="G1865">
        <f t="shared" si="349"/>
        <v>6.6137566137567383E-3</v>
      </c>
      <c r="H1865">
        <f t="shared" si="354"/>
        <v>1.5756940420877978E-3</v>
      </c>
      <c r="I1865">
        <f t="shared" si="350"/>
        <v>6.591981682152962E-3</v>
      </c>
      <c r="J1865" t="str">
        <f t="shared" si="355"/>
        <v/>
      </c>
      <c r="K1865" t="str">
        <f t="shared" si="351"/>
        <v/>
      </c>
      <c r="L1865">
        <f t="shared" si="356"/>
        <v>6.591981682152962E-3</v>
      </c>
      <c r="M1865" t="str">
        <f t="shared" si="357"/>
        <v/>
      </c>
      <c r="N1865">
        <f>B1865/MAX(B$2:B1865)-1</f>
        <v>-0.32222120382857822</v>
      </c>
      <c r="O1865">
        <f>C1865/MAX(C$2:C1865)-1</f>
        <v>-0.26615236258437791</v>
      </c>
      <c r="P1865">
        <f t="shared" si="358"/>
        <v>5.0288902749109354E-3</v>
      </c>
      <c r="Q1865">
        <f t="shared" si="359"/>
        <v>7.0837080109246164E-2</v>
      </c>
    </row>
    <row r="1866" spans="1:17">
      <c r="A1866" s="1">
        <v>36487</v>
      </c>
      <c r="B1866">
        <v>1052.08</v>
      </c>
      <c r="C1866">
        <v>7.65</v>
      </c>
      <c r="D1866">
        <f t="shared" si="352"/>
        <v>1.6097235520294705E-2</v>
      </c>
      <c r="E1866">
        <f t="shared" si="348"/>
        <v>5.2424759648500444E-3</v>
      </c>
      <c r="F1866">
        <f t="shared" si="353"/>
        <v>1.6227494011281873E-2</v>
      </c>
      <c r="G1866">
        <f t="shared" si="349"/>
        <v>5.2562417871222511E-3</v>
      </c>
      <c r="H1866">
        <f t="shared" si="354"/>
        <v>1.6097235520294705E-2</v>
      </c>
      <c r="I1866">
        <f t="shared" si="350"/>
        <v>5.2424759648500444E-3</v>
      </c>
      <c r="J1866" t="str">
        <f t="shared" si="355"/>
        <v/>
      </c>
      <c r="K1866" t="str">
        <f t="shared" si="351"/>
        <v/>
      </c>
      <c r="L1866">
        <f t="shared" si="356"/>
        <v>5.2424759648500444E-3</v>
      </c>
      <c r="M1866" t="str">
        <f t="shared" si="357"/>
        <v/>
      </c>
      <c r="N1866">
        <f>B1866/MAX(B$2:B1866)-1</f>
        <v>-0.31122255247273256</v>
      </c>
      <c r="O1866">
        <f>C1866/MAX(C$2:C1866)-1</f>
        <v>-0.26229508196721307</v>
      </c>
      <c r="P1866">
        <f t="shared" si="358"/>
        <v>-1.0796059237537015E-2</v>
      </c>
      <c r="Q1866">
        <f t="shared" si="359"/>
        <v>6.8798710024187026E-2</v>
      </c>
    </row>
    <row r="1867" spans="1:17">
      <c r="A1867" s="1">
        <v>36488</v>
      </c>
      <c r="B1867">
        <v>1053.8900000000001</v>
      </c>
      <c r="C1867">
        <v>7.66</v>
      </c>
      <c r="D1867">
        <f t="shared" si="352"/>
        <v>1.7189232948873678E-3</v>
      </c>
      <c r="E1867">
        <f t="shared" si="348"/>
        <v>1.306335914055457E-3</v>
      </c>
      <c r="F1867">
        <f t="shared" si="353"/>
        <v>1.7204014903811071E-3</v>
      </c>
      <c r="G1867">
        <f t="shared" si="349"/>
        <v>1.3071895424836555E-3</v>
      </c>
      <c r="H1867">
        <f t="shared" si="354"/>
        <v>1.7189232948873678E-3</v>
      </c>
      <c r="I1867">
        <f t="shared" si="350"/>
        <v>1.306335914055457E-3</v>
      </c>
      <c r="J1867" t="str">
        <f t="shared" si="355"/>
        <v/>
      </c>
      <c r="K1867" t="str">
        <f t="shared" si="351"/>
        <v/>
      </c>
      <c r="L1867">
        <f t="shared" si="356"/>
        <v>1.306335914055457E-3</v>
      </c>
      <c r="M1867" t="str">
        <f t="shared" si="357"/>
        <v/>
      </c>
      <c r="N1867">
        <f>B1867/MAX(B$2:B1867)-1</f>
        <v>-0.31003757872546578</v>
      </c>
      <c r="O1867">
        <f>C1867/MAX(C$2:C1867)-1</f>
        <v>-0.26133076181292181</v>
      </c>
      <c r="P1867">
        <f t="shared" si="358"/>
        <v>-4.1250227836298059E-4</v>
      </c>
      <c r="Q1867">
        <f t="shared" si="359"/>
        <v>6.8293767069722067E-2</v>
      </c>
    </row>
    <row r="1868" spans="1:17">
      <c r="A1868" s="1">
        <v>36489</v>
      </c>
      <c r="B1868">
        <v>1058.45</v>
      </c>
      <c r="C1868">
        <v>7.74</v>
      </c>
      <c r="D1868">
        <f t="shared" si="352"/>
        <v>4.3174934749923288E-3</v>
      </c>
      <c r="E1868">
        <f t="shared" si="348"/>
        <v>1.0389703849135868E-2</v>
      </c>
      <c r="F1868">
        <f t="shared" si="353"/>
        <v>4.3268272779890538E-3</v>
      </c>
      <c r="G1868">
        <f t="shared" si="349"/>
        <v>1.0443864229765065E-2</v>
      </c>
      <c r="H1868">
        <f t="shared" si="354"/>
        <v>4.3174934749923288E-3</v>
      </c>
      <c r="I1868">
        <f t="shared" si="350"/>
        <v>1.0389703849135868E-2</v>
      </c>
      <c r="J1868" t="str">
        <f t="shared" si="355"/>
        <v/>
      </c>
      <c r="K1868" t="str">
        <f t="shared" si="351"/>
        <v/>
      </c>
      <c r="L1868">
        <f t="shared" si="356"/>
        <v>1.0389703849135868E-2</v>
      </c>
      <c r="M1868" t="str">
        <f t="shared" si="357"/>
        <v/>
      </c>
      <c r="N1868">
        <f>B1868/MAX(B$2:B1868)-1</f>
        <v>-0.30705223050030772</v>
      </c>
      <c r="O1868">
        <f>C1868/MAX(C$2:C1868)-1</f>
        <v>-0.25361620057859202</v>
      </c>
      <c r="P1868">
        <f t="shared" si="358"/>
        <v>6.0906836157657018E-3</v>
      </c>
      <c r="Q1868">
        <f t="shared" si="359"/>
        <v>6.432117719592062E-2</v>
      </c>
    </row>
    <row r="1869" spans="1:17">
      <c r="A1869" s="1">
        <v>36491</v>
      </c>
      <c r="B1869">
        <v>1058.2</v>
      </c>
      <c r="C1869">
        <v>7.77</v>
      </c>
      <c r="D1869">
        <f t="shared" si="352"/>
        <v>-2.3622233355778818E-4</v>
      </c>
      <c r="E1869">
        <f t="shared" si="348"/>
        <v>3.8684767779203319E-3</v>
      </c>
      <c r="F1869">
        <f t="shared" si="353"/>
        <v>-2.3619443525912942E-4</v>
      </c>
      <c r="G1869">
        <f t="shared" si="349"/>
        <v>3.8759689922480689E-3</v>
      </c>
      <c r="H1869" t="str">
        <f t="shared" si="354"/>
        <v/>
      </c>
      <c r="I1869">
        <f t="shared" si="350"/>
        <v>3.8684767779203319E-3</v>
      </c>
      <c r="J1869">
        <f t="shared" si="355"/>
        <v>-2.3622233355778818E-4</v>
      </c>
      <c r="K1869" t="str">
        <f t="shared" si="351"/>
        <v/>
      </c>
      <c r="L1869" t="str">
        <f t="shared" si="356"/>
        <v/>
      </c>
      <c r="M1869">
        <f t="shared" si="357"/>
        <v>3.8684767779203319E-3</v>
      </c>
      <c r="N1869">
        <f>B1869/MAX(B$2:B1869)-1</f>
        <v>-0.30721590090738871</v>
      </c>
      <c r="O1869">
        <f>C1869/MAX(C$2:C1869)-1</f>
        <v>-0.25072324011571845</v>
      </c>
      <c r="P1869">
        <f t="shared" si="358"/>
        <v>4.1131349270884243E-3</v>
      </c>
      <c r="Q1869">
        <f t="shared" si="359"/>
        <v>6.2862143134124207E-2</v>
      </c>
    </row>
    <row r="1870" spans="1:17">
      <c r="A1870" s="1">
        <v>36494</v>
      </c>
      <c r="B1870">
        <v>1070.1199999999999</v>
      </c>
      <c r="C1870">
        <v>7.89</v>
      </c>
      <c r="D1870">
        <f t="shared" si="352"/>
        <v>1.1201440230341963E-2</v>
      </c>
      <c r="E1870">
        <f t="shared" si="348"/>
        <v>1.5325970478226772E-2</v>
      </c>
      <c r="F1870">
        <f t="shared" si="353"/>
        <v>1.1264411264411134E-2</v>
      </c>
      <c r="G1870">
        <f t="shared" si="349"/>
        <v>1.5444015444015413E-2</v>
      </c>
      <c r="H1870">
        <f t="shared" si="354"/>
        <v>1.1201440230341963E-2</v>
      </c>
      <c r="I1870">
        <f t="shared" si="350"/>
        <v>1.5325970478226772E-2</v>
      </c>
      <c r="J1870" t="str">
        <f t="shared" si="355"/>
        <v/>
      </c>
      <c r="K1870" t="str">
        <f t="shared" si="351"/>
        <v/>
      </c>
      <c r="L1870">
        <f t="shared" si="356"/>
        <v>1.5325970478226772E-2</v>
      </c>
      <c r="M1870" t="str">
        <f t="shared" si="357"/>
        <v/>
      </c>
      <c r="N1870">
        <f>B1870/MAX(B$2:B1870)-1</f>
        <v>-0.29941209589776496</v>
      </c>
      <c r="O1870">
        <f>C1870/MAX(C$2:C1870)-1</f>
        <v>-0.23915139826422371</v>
      </c>
      <c r="P1870">
        <f t="shared" si="358"/>
        <v>4.1330478290819705E-3</v>
      </c>
      <c r="Q1870">
        <f t="shared" si="359"/>
        <v>5.7193391291733342E-2</v>
      </c>
    </row>
    <row r="1871" spans="1:17">
      <c r="A1871" s="1">
        <v>36495</v>
      </c>
      <c r="B1871">
        <v>1066.6199999999999</v>
      </c>
      <c r="C1871">
        <v>7.93</v>
      </c>
      <c r="D1871">
        <f t="shared" si="352"/>
        <v>-3.2760215377244046E-3</v>
      </c>
      <c r="E1871">
        <f t="shared" si="348"/>
        <v>5.0569007889737115E-3</v>
      </c>
      <c r="F1871">
        <f t="shared" si="353"/>
        <v>-3.2706612342541241E-3</v>
      </c>
      <c r="G1871">
        <f t="shared" si="349"/>
        <v>5.069708491761693E-3</v>
      </c>
      <c r="H1871" t="str">
        <f t="shared" si="354"/>
        <v/>
      </c>
      <c r="I1871">
        <f t="shared" si="350"/>
        <v>5.0569007889737115E-3</v>
      </c>
      <c r="J1871">
        <f t="shared" si="355"/>
        <v>-3.2760215377244046E-3</v>
      </c>
      <c r="K1871" t="str">
        <f t="shared" si="351"/>
        <v/>
      </c>
      <c r="L1871" t="str">
        <f t="shared" si="356"/>
        <v/>
      </c>
      <c r="M1871">
        <f t="shared" si="357"/>
        <v>5.0569007889737115E-3</v>
      </c>
      <c r="N1871">
        <f>B1871/MAX(B$2:B1871)-1</f>
        <v>-0.30170348159689953</v>
      </c>
      <c r="O1871">
        <f>C1871/MAX(C$2:C1871)-1</f>
        <v>-0.23529411764705876</v>
      </c>
      <c r="P1871">
        <f t="shared" si="358"/>
        <v>8.3677377615307691E-3</v>
      </c>
      <c r="Q1871">
        <f t="shared" si="359"/>
        <v>5.5363321799307932E-2</v>
      </c>
    </row>
    <row r="1872" spans="1:17">
      <c r="A1872" s="1">
        <v>36496</v>
      </c>
      <c r="B1872">
        <v>1064.73</v>
      </c>
      <c r="C1872">
        <v>7.98</v>
      </c>
      <c r="D1872">
        <f t="shared" si="352"/>
        <v>-1.7735242877973912E-3</v>
      </c>
      <c r="E1872">
        <f t="shared" si="348"/>
        <v>6.2853758149609574E-3</v>
      </c>
      <c r="F1872">
        <f t="shared" si="353"/>
        <v>-1.7719525229227262E-3</v>
      </c>
      <c r="G1872">
        <f t="shared" si="349"/>
        <v>6.3051702395966469E-3</v>
      </c>
      <c r="H1872" t="str">
        <f t="shared" si="354"/>
        <v/>
      </c>
      <c r="I1872">
        <f t="shared" si="350"/>
        <v>6.2853758149609574E-3</v>
      </c>
      <c r="J1872">
        <f t="shared" si="355"/>
        <v>-1.7735242877973912E-3</v>
      </c>
      <c r="K1872" t="str">
        <f t="shared" si="351"/>
        <v/>
      </c>
      <c r="L1872" t="str">
        <f t="shared" si="356"/>
        <v/>
      </c>
      <c r="M1872">
        <f t="shared" si="357"/>
        <v>6.2853758149609574E-3</v>
      </c>
      <c r="N1872">
        <f>B1872/MAX(B$2:B1872)-1</f>
        <v>-0.30294082987443205</v>
      </c>
      <c r="O1872">
        <f>C1872/MAX(C$2:C1872)-1</f>
        <v>-0.23047251687560255</v>
      </c>
      <c r="P1872">
        <f t="shared" si="358"/>
        <v>8.0914604462711814E-3</v>
      </c>
      <c r="Q1872">
        <f t="shared" si="359"/>
        <v>5.3117581034974902E-2</v>
      </c>
    </row>
    <row r="1873" spans="1:17">
      <c r="A1873" s="1">
        <v>36497</v>
      </c>
      <c r="B1873">
        <v>1069.72</v>
      </c>
      <c r="C1873">
        <v>7.96</v>
      </c>
      <c r="D1873">
        <f t="shared" si="352"/>
        <v>4.6756860933372746E-3</v>
      </c>
      <c r="E1873">
        <f t="shared" si="348"/>
        <v>-2.5094116054258072E-3</v>
      </c>
      <c r="F1873">
        <f t="shared" si="353"/>
        <v>4.6866341701652381E-3</v>
      </c>
      <c r="G1873">
        <f t="shared" si="349"/>
        <v>-2.5062656641604564E-3</v>
      </c>
      <c r="H1873">
        <f t="shared" si="354"/>
        <v>4.6756860933372746E-3</v>
      </c>
      <c r="I1873" t="str">
        <f t="shared" si="350"/>
        <v/>
      </c>
      <c r="J1873" t="str">
        <f t="shared" si="355"/>
        <v/>
      </c>
      <c r="K1873">
        <f t="shared" si="351"/>
        <v>-2.5094116054258072E-3</v>
      </c>
      <c r="L1873">
        <f t="shared" si="356"/>
        <v>-2.5094116054258072E-3</v>
      </c>
      <c r="M1873" t="str">
        <f t="shared" si="357"/>
        <v/>
      </c>
      <c r="N1873">
        <f>B1873/MAX(B$2:B1873)-1</f>
        <v>-0.29967396854909456</v>
      </c>
      <c r="O1873">
        <f>C1873/MAX(C$2:C1873)-1</f>
        <v>-0.23240115718418508</v>
      </c>
      <c r="P1873">
        <f t="shared" si="358"/>
        <v>-7.1593465959330915E-3</v>
      </c>
      <c r="Q1873">
        <f t="shared" si="359"/>
        <v>5.4010297860548298E-2</v>
      </c>
    </row>
    <row r="1874" spans="1:17">
      <c r="A1874" s="1">
        <v>36498</v>
      </c>
      <c r="B1874">
        <v>1061.5</v>
      </c>
      <c r="C1874">
        <v>7.95</v>
      </c>
      <c r="D1874">
        <f t="shared" si="352"/>
        <v>-7.7139298248779511E-3</v>
      </c>
      <c r="E1874">
        <f t="shared" si="348"/>
        <v>-1.2570711900510918E-3</v>
      </c>
      <c r="F1874">
        <f t="shared" si="353"/>
        <v>-7.6842538234304092E-3</v>
      </c>
      <c r="G1874">
        <f t="shared" si="349"/>
        <v>-1.2562814070351536E-3</v>
      </c>
      <c r="H1874" t="str">
        <f t="shared" si="354"/>
        <v/>
      </c>
      <c r="I1874" t="str">
        <f t="shared" si="350"/>
        <v/>
      </c>
      <c r="J1874">
        <f t="shared" si="355"/>
        <v>-7.7139298248779511E-3</v>
      </c>
      <c r="K1874">
        <f t="shared" si="351"/>
        <v>-1.2570711900510918E-3</v>
      </c>
      <c r="L1874" t="str">
        <f t="shared" si="356"/>
        <v/>
      </c>
      <c r="M1874">
        <f t="shared" si="357"/>
        <v>-1.2570711900510918E-3</v>
      </c>
      <c r="N1874">
        <f>B1874/MAX(B$2:B1874)-1</f>
        <v>-0.30505545153391911</v>
      </c>
      <c r="O1874">
        <f>C1874/MAX(C$2:C1874)-1</f>
        <v>-0.23336547733847635</v>
      </c>
      <c r="P1874">
        <f t="shared" si="358"/>
        <v>6.4777490845655539E-3</v>
      </c>
      <c r="Q1874">
        <f t="shared" si="359"/>
        <v>5.4459446013414917E-2</v>
      </c>
    </row>
    <row r="1875" spans="1:17">
      <c r="A1875" s="1">
        <v>36501</v>
      </c>
      <c r="B1875">
        <v>1069.3</v>
      </c>
      <c r="C1875">
        <v>7.95</v>
      </c>
      <c r="D1875">
        <f t="shared" si="352"/>
        <v>7.3212266193001321E-3</v>
      </c>
      <c r="E1875">
        <f t="shared" si="348"/>
        <v>0</v>
      </c>
      <c r="F1875">
        <f t="shared" si="353"/>
        <v>7.3480923221855843E-3</v>
      </c>
      <c r="G1875">
        <f t="shared" si="349"/>
        <v>0</v>
      </c>
      <c r="H1875">
        <f t="shared" si="354"/>
        <v>7.3212266193001321E-3</v>
      </c>
      <c r="I1875" t="str">
        <f t="shared" si="350"/>
        <v/>
      </c>
      <c r="J1875" t="str">
        <f t="shared" si="355"/>
        <v/>
      </c>
      <c r="K1875" t="str">
        <f t="shared" si="351"/>
        <v/>
      </c>
      <c r="L1875">
        <f t="shared" si="356"/>
        <v>0</v>
      </c>
      <c r="M1875" t="str">
        <f t="shared" si="357"/>
        <v/>
      </c>
      <c r="N1875">
        <f>B1875/MAX(B$2:B1875)-1</f>
        <v>-0.29994893483299079</v>
      </c>
      <c r="O1875">
        <f>C1875/MAX(C$2:C1875)-1</f>
        <v>-0.23336547733847635</v>
      </c>
      <c r="P1875">
        <f t="shared" si="358"/>
        <v>-7.2944917235574502E-3</v>
      </c>
      <c r="Q1875">
        <f t="shared" si="359"/>
        <v>5.4459446013414917E-2</v>
      </c>
    </row>
    <row r="1876" spans="1:17">
      <c r="A1876" s="1">
        <v>36502</v>
      </c>
      <c r="B1876">
        <v>1060.18</v>
      </c>
      <c r="C1876">
        <v>7.95</v>
      </c>
      <c r="D1876">
        <f t="shared" si="352"/>
        <v>-8.5655237520535672E-3</v>
      </c>
      <c r="E1876">
        <f t="shared" si="348"/>
        <v>0</v>
      </c>
      <c r="F1876">
        <f t="shared" si="353"/>
        <v>-8.528944169082453E-3</v>
      </c>
      <c r="G1876">
        <f t="shared" si="349"/>
        <v>0</v>
      </c>
      <c r="H1876" t="str">
        <f t="shared" si="354"/>
        <v/>
      </c>
      <c r="I1876" t="str">
        <f t="shared" si="350"/>
        <v/>
      </c>
      <c r="J1876">
        <f t="shared" si="355"/>
        <v>-8.5655237520535672E-3</v>
      </c>
      <c r="K1876" t="str">
        <f t="shared" si="351"/>
        <v/>
      </c>
      <c r="L1876" t="str">
        <f t="shared" si="356"/>
        <v/>
      </c>
      <c r="M1876">
        <f t="shared" si="357"/>
        <v>0</v>
      </c>
      <c r="N1876">
        <f>B1876/MAX(B$2:B1876)-1</f>
        <v>-0.3059196312833069</v>
      </c>
      <c r="O1876">
        <f>C1876/MAX(C$2:C1876)-1</f>
        <v>-0.23336547733847635</v>
      </c>
      <c r="P1876">
        <f t="shared" si="358"/>
        <v>8.6023128148049466E-3</v>
      </c>
      <c r="Q1876">
        <f t="shared" si="359"/>
        <v>5.4459446013414917E-2</v>
      </c>
    </row>
    <row r="1877" spans="1:17">
      <c r="A1877" s="1">
        <v>36503</v>
      </c>
      <c r="B1877">
        <v>1059.05</v>
      </c>
      <c r="C1877">
        <v>7.91</v>
      </c>
      <c r="D1877">
        <f t="shared" si="352"/>
        <v>-1.0664251705500317E-3</v>
      </c>
      <c r="E1877">
        <f t="shared" si="348"/>
        <v>-5.0441468866780255E-3</v>
      </c>
      <c r="F1877">
        <f t="shared" si="353"/>
        <v>-1.0658567413082132E-3</v>
      </c>
      <c r="G1877">
        <f t="shared" si="349"/>
        <v>-5.031446540880502E-3</v>
      </c>
      <c r="H1877" t="str">
        <f t="shared" si="354"/>
        <v/>
      </c>
      <c r="I1877" t="str">
        <f t="shared" si="350"/>
        <v/>
      </c>
      <c r="J1877">
        <f t="shared" si="355"/>
        <v>-1.0664251705500317E-3</v>
      </c>
      <c r="K1877">
        <f t="shared" si="351"/>
        <v>-5.0441468866780255E-3</v>
      </c>
      <c r="L1877" t="str">
        <f t="shared" si="356"/>
        <v/>
      </c>
      <c r="M1877">
        <f t="shared" si="357"/>
        <v>-5.0441468866780255E-3</v>
      </c>
      <c r="N1877">
        <f>B1877/MAX(B$2:B1877)-1</f>
        <v>-0.30665942152331327</v>
      </c>
      <c r="O1877">
        <f>C1877/MAX(C$2:C1877)-1</f>
        <v>-0.23722275795564118</v>
      </c>
      <c r="P1877">
        <f t="shared" si="358"/>
        <v>-3.9698210601110118E-3</v>
      </c>
      <c r="Q1877">
        <f t="shared" si="359"/>
        <v>5.6274636892080725E-2</v>
      </c>
    </row>
    <row r="1878" spans="1:17">
      <c r="A1878" s="1">
        <v>36504</v>
      </c>
      <c r="B1878">
        <v>1071.21</v>
      </c>
      <c r="C1878">
        <v>7.92</v>
      </c>
      <c r="D1878">
        <f t="shared" si="352"/>
        <v>1.1416570818250859E-2</v>
      </c>
      <c r="E1878">
        <f t="shared" si="348"/>
        <v>1.2634240467719201E-3</v>
      </c>
      <c r="F1878">
        <f t="shared" si="353"/>
        <v>1.148198857466598E-2</v>
      </c>
      <c r="G1878">
        <f t="shared" si="349"/>
        <v>1.2642225031604948E-3</v>
      </c>
      <c r="H1878">
        <f t="shared" si="354"/>
        <v>1.1416570818250859E-2</v>
      </c>
      <c r="I1878">
        <f t="shared" si="350"/>
        <v>1.2634240467719201E-3</v>
      </c>
      <c r="J1878" t="str">
        <f t="shared" si="355"/>
        <v/>
      </c>
      <c r="K1878" t="str">
        <f t="shared" si="351"/>
        <v/>
      </c>
      <c r="L1878">
        <f t="shared" si="356"/>
        <v>1.2634240467719201E-3</v>
      </c>
      <c r="M1878" t="str">
        <f t="shared" si="357"/>
        <v/>
      </c>
      <c r="N1878">
        <f>B1878/MAX(B$2:B1878)-1</f>
        <v>-0.29869849292289163</v>
      </c>
      <c r="O1878">
        <f>C1878/MAX(C$2:C1878)-1</f>
        <v>-0.23625843780135003</v>
      </c>
      <c r="P1878">
        <f t="shared" si="358"/>
        <v>-1.0101777576784987E-2</v>
      </c>
      <c r="Q1878">
        <f t="shared" si="359"/>
        <v>5.5818049432334378E-2</v>
      </c>
    </row>
    <row r="1879" spans="1:17">
      <c r="A1879" s="1">
        <v>36505</v>
      </c>
      <c r="B1879">
        <v>1074.1400000000001</v>
      </c>
      <c r="C1879">
        <v>7.99</v>
      </c>
      <c r="D1879">
        <f t="shared" si="352"/>
        <v>2.7314907327359531E-3</v>
      </c>
      <c r="E1879">
        <f t="shared" si="348"/>
        <v>8.799553951848841E-3</v>
      </c>
      <c r="F1879">
        <f t="shared" si="353"/>
        <v>2.7352246524958712E-3</v>
      </c>
      <c r="G1879">
        <f t="shared" si="349"/>
        <v>8.8383838383838675E-3</v>
      </c>
      <c r="H1879">
        <f t="shared" si="354"/>
        <v>2.7314907327359531E-3</v>
      </c>
      <c r="I1879">
        <f t="shared" si="350"/>
        <v>8.799553951848841E-3</v>
      </c>
      <c r="J1879" t="str">
        <f t="shared" si="355"/>
        <v/>
      </c>
      <c r="K1879" t="str">
        <f t="shared" si="351"/>
        <v/>
      </c>
      <c r="L1879">
        <f t="shared" si="356"/>
        <v>8.799553951848841E-3</v>
      </c>
      <c r="M1879" t="str">
        <f t="shared" si="357"/>
        <v/>
      </c>
      <c r="N1879">
        <f>B1879/MAX(B$2:B1879)-1</f>
        <v>-0.2967802757519018</v>
      </c>
      <c r="O1879">
        <f>C1879/MAX(C$2:C1879)-1</f>
        <v>-0.2295081967213114</v>
      </c>
      <c r="P1879">
        <f t="shared" si="358"/>
        <v>6.0865112103776209E-3</v>
      </c>
      <c r="Q1879">
        <f t="shared" si="359"/>
        <v>5.2674012362268173E-2</v>
      </c>
    </row>
    <row r="1880" spans="1:17">
      <c r="A1880" s="1">
        <v>36508</v>
      </c>
      <c r="B1880">
        <v>1068.04</v>
      </c>
      <c r="C1880">
        <v>8.02</v>
      </c>
      <c r="D1880">
        <f t="shared" si="352"/>
        <v>-5.6951483886864083E-3</v>
      </c>
      <c r="E1880">
        <f t="shared" si="348"/>
        <v>3.7476621002397489E-3</v>
      </c>
      <c r="F1880">
        <f t="shared" si="353"/>
        <v>-5.6789617740705678E-3</v>
      </c>
      <c r="G1880">
        <f t="shared" si="349"/>
        <v>3.754693366708306E-3</v>
      </c>
      <c r="H1880" t="str">
        <f t="shared" si="354"/>
        <v/>
      </c>
      <c r="I1880">
        <f t="shared" si="350"/>
        <v>3.7476621002397489E-3</v>
      </c>
      <c r="J1880">
        <f t="shared" si="355"/>
        <v>-5.6951483886864083E-3</v>
      </c>
      <c r="K1880" t="str">
        <f t="shared" si="351"/>
        <v/>
      </c>
      <c r="L1880" t="str">
        <f t="shared" si="356"/>
        <v/>
      </c>
      <c r="M1880">
        <f t="shared" si="357"/>
        <v>3.7476621002397489E-3</v>
      </c>
      <c r="N1880">
        <f>B1880/MAX(B$2:B1880)-1</f>
        <v>-0.30077383368467914</v>
      </c>
      <c r="O1880">
        <f>C1880/MAX(C$2:C1880)-1</f>
        <v>-0.22661523625843782</v>
      </c>
      <c r="P1880">
        <f t="shared" si="358"/>
        <v>9.4875344864575606E-3</v>
      </c>
      <c r="Q1880">
        <f t="shared" si="359"/>
        <v>5.1354465304467592E-2</v>
      </c>
    </row>
    <row r="1881" spans="1:17">
      <c r="A1881" s="1">
        <v>36509</v>
      </c>
      <c r="B1881">
        <v>1075.1300000000001</v>
      </c>
      <c r="C1881">
        <v>8.02</v>
      </c>
      <c r="D1881">
        <f t="shared" si="352"/>
        <v>6.6163914805425095E-3</v>
      </c>
      <c r="E1881">
        <f t="shared" si="348"/>
        <v>0</v>
      </c>
      <c r="F1881">
        <f t="shared" si="353"/>
        <v>6.6383281525037585E-3</v>
      </c>
      <c r="G1881">
        <f t="shared" si="349"/>
        <v>0</v>
      </c>
      <c r="H1881">
        <f t="shared" si="354"/>
        <v>6.6163914805425095E-3</v>
      </c>
      <c r="I1881" t="str">
        <f t="shared" si="350"/>
        <v/>
      </c>
      <c r="J1881" t="str">
        <f t="shared" si="355"/>
        <v/>
      </c>
      <c r="K1881" t="str">
        <f t="shared" si="351"/>
        <v/>
      </c>
      <c r="L1881">
        <f t="shared" si="356"/>
        <v>0</v>
      </c>
      <c r="M1881" t="str">
        <f t="shared" si="357"/>
        <v/>
      </c>
      <c r="N1881">
        <f>B1881/MAX(B$2:B1881)-1</f>
        <v>-0.29613214093986084</v>
      </c>
      <c r="O1881">
        <f>C1881/MAX(C$2:C1881)-1</f>
        <v>-0.22661523625843782</v>
      </c>
      <c r="P1881">
        <f t="shared" si="358"/>
        <v>-6.5945513565802694E-3</v>
      </c>
      <c r="Q1881">
        <f t="shared" si="359"/>
        <v>5.1354465304467592E-2</v>
      </c>
    </row>
    <row r="1882" spans="1:17">
      <c r="A1882" s="1">
        <v>36510</v>
      </c>
      <c r="B1882">
        <v>1076.48</v>
      </c>
      <c r="C1882">
        <v>8.01</v>
      </c>
      <c r="D1882">
        <f t="shared" si="352"/>
        <v>1.2548744216236141E-3</v>
      </c>
      <c r="E1882">
        <f t="shared" si="348"/>
        <v>-1.247660798155252E-3</v>
      </c>
      <c r="F1882">
        <f t="shared" si="353"/>
        <v>1.2556621059778283E-3</v>
      </c>
      <c r="G1882">
        <f t="shared" si="349"/>
        <v>-1.2468827930174342E-3</v>
      </c>
      <c r="H1882">
        <f t="shared" si="354"/>
        <v>1.2548744216236141E-3</v>
      </c>
      <c r="I1882" t="str">
        <f t="shared" si="350"/>
        <v/>
      </c>
      <c r="J1882" t="str">
        <f t="shared" si="355"/>
        <v/>
      </c>
      <c r="K1882">
        <f t="shared" si="351"/>
        <v>-1.247660798155252E-3</v>
      </c>
      <c r="L1882">
        <f t="shared" si="356"/>
        <v>-1.247660798155252E-3</v>
      </c>
      <c r="M1882" t="str">
        <f t="shared" si="357"/>
        <v/>
      </c>
      <c r="N1882">
        <f>B1882/MAX(B$2:B1882)-1</f>
        <v>-0.29524832074162333</v>
      </c>
      <c r="O1882">
        <f>C1882/MAX(C$2:C1882)-1</f>
        <v>-0.22757955641272898</v>
      </c>
      <c r="P1882">
        <f t="shared" si="358"/>
        <v>-2.4994064889796164E-3</v>
      </c>
      <c r="Q1882">
        <f t="shared" si="359"/>
        <v>5.1792454497014494E-2</v>
      </c>
    </row>
    <row r="1883" spans="1:17">
      <c r="A1883" s="1">
        <v>36511</v>
      </c>
      <c r="B1883">
        <v>1089.18</v>
      </c>
      <c r="C1883">
        <v>8.09</v>
      </c>
      <c r="D1883">
        <f t="shared" si="352"/>
        <v>1.1728660625921067E-2</v>
      </c>
      <c r="E1883">
        <f t="shared" si="348"/>
        <v>9.937969990132493E-3</v>
      </c>
      <c r="F1883">
        <f t="shared" si="353"/>
        <v>1.1797711058264104E-2</v>
      </c>
      <c r="G1883">
        <f t="shared" si="349"/>
        <v>9.987515605493158E-3</v>
      </c>
      <c r="H1883">
        <f t="shared" si="354"/>
        <v>1.1728660625921067E-2</v>
      </c>
      <c r="I1883">
        <f t="shared" si="350"/>
        <v>9.937969990132493E-3</v>
      </c>
      <c r="J1883" t="str">
        <f t="shared" si="355"/>
        <v/>
      </c>
      <c r="K1883" t="str">
        <f t="shared" si="351"/>
        <v/>
      </c>
      <c r="L1883">
        <f t="shared" si="356"/>
        <v>9.937969990132493E-3</v>
      </c>
      <c r="M1883" t="str">
        <f t="shared" si="357"/>
        <v/>
      </c>
      <c r="N1883">
        <f>B1883/MAX(B$2:B1883)-1</f>
        <v>-0.28693386406190668</v>
      </c>
      <c r="O1883">
        <f>C1883/MAX(C$2:C1883)-1</f>
        <v>-0.21986499517839919</v>
      </c>
      <c r="P1883">
        <f t="shared" si="358"/>
        <v>-1.7890883058804263E-3</v>
      </c>
      <c r="Q1883">
        <f t="shared" si="359"/>
        <v>4.83406161047975E-2</v>
      </c>
    </row>
    <row r="1884" spans="1:17">
      <c r="A1884" s="1">
        <v>36512</v>
      </c>
      <c r="B1884">
        <v>1088.6600000000001</v>
      </c>
      <c r="C1884">
        <v>8.09</v>
      </c>
      <c r="D1884">
        <f t="shared" si="352"/>
        <v>-4.775373855579799E-4</v>
      </c>
      <c r="E1884">
        <f t="shared" si="348"/>
        <v>0</v>
      </c>
      <c r="F1884">
        <f t="shared" si="353"/>
        <v>-4.7742338272827034E-4</v>
      </c>
      <c r="G1884">
        <f t="shared" si="349"/>
        <v>0</v>
      </c>
      <c r="H1884" t="str">
        <f t="shared" si="354"/>
        <v/>
      </c>
      <c r="I1884" t="str">
        <f t="shared" si="350"/>
        <v/>
      </c>
      <c r="J1884">
        <f t="shared" si="355"/>
        <v>-4.775373855579799E-4</v>
      </c>
      <c r="K1884" t="str">
        <f t="shared" si="351"/>
        <v/>
      </c>
      <c r="L1884" t="str">
        <f t="shared" si="356"/>
        <v/>
      </c>
      <c r="M1884">
        <f t="shared" si="357"/>
        <v>0</v>
      </c>
      <c r="N1884">
        <f>B1884/MAX(B$2:B1884)-1</f>
        <v>-0.28727429850863517</v>
      </c>
      <c r="O1884">
        <f>C1884/MAX(C$2:C1884)-1</f>
        <v>-0.21986499517839919</v>
      </c>
      <c r="P1884">
        <f t="shared" si="358"/>
        <v>4.7765142468714217E-4</v>
      </c>
      <c r="Q1884">
        <f t="shared" si="359"/>
        <v>4.83406161047975E-2</v>
      </c>
    </row>
    <row r="1885" spans="1:17">
      <c r="A1885" s="1">
        <v>36515</v>
      </c>
      <c r="B1885">
        <v>1092.94</v>
      </c>
      <c r="C1885">
        <v>8.1199999999999992</v>
      </c>
      <c r="D1885">
        <f t="shared" si="352"/>
        <v>3.9237307399325053E-3</v>
      </c>
      <c r="E1885">
        <f t="shared" si="348"/>
        <v>3.7014231031861841E-3</v>
      </c>
      <c r="F1885">
        <f t="shared" si="353"/>
        <v>3.9314386493487508E-3</v>
      </c>
      <c r="G1885">
        <f t="shared" si="349"/>
        <v>3.7082818294189579E-3</v>
      </c>
      <c r="H1885">
        <f t="shared" si="354"/>
        <v>3.9237307399325053E-3</v>
      </c>
      <c r="I1885">
        <f t="shared" si="350"/>
        <v>3.7014231031861841E-3</v>
      </c>
      <c r="J1885" t="str">
        <f t="shared" si="355"/>
        <v/>
      </c>
      <c r="K1885" t="str">
        <f t="shared" si="351"/>
        <v/>
      </c>
      <c r="L1885">
        <f t="shared" si="356"/>
        <v>3.7014231031861841E-3</v>
      </c>
      <c r="M1885" t="str">
        <f t="shared" si="357"/>
        <v/>
      </c>
      <c r="N1885">
        <f>B1885/MAX(B$2:B1885)-1</f>
        <v>-0.28447226113940793</v>
      </c>
      <c r="O1885">
        <f>C1885/MAX(C$2:C1885)-1</f>
        <v>-0.21697203471552562</v>
      </c>
      <c r="P1885">
        <f t="shared" si="358"/>
        <v>-2.2228292823467388E-4</v>
      </c>
      <c r="Q1885">
        <f t="shared" si="359"/>
        <v>4.7076863848595253E-2</v>
      </c>
    </row>
    <row r="1886" spans="1:17">
      <c r="A1886" s="1">
        <v>36516</v>
      </c>
      <c r="B1886">
        <v>1096.02</v>
      </c>
      <c r="C1886">
        <v>8.16</v>
      </c>
      <c r="D1886">
        <f t="shared" si="352"/>
        <v>2.8141236318780295E-3</v>
      </c>
      <c r="E1886">
        <f t="shared" si="348"/>
        <v>4.9140148024291626E-3</v>
      </c>
      <c r="F1886">
        <f t="shared" si="353"/>
        <v>2.8180869947114218E-3</v>
      </c>
      <c r="G1886">
        <f t="shared" si="349"/>
        <v>4.9261083743843415E-3</v>
      </c>
      <c r="H1886">
        <f t="shared" si="354"/>
        <v>2.8141236318780295E-3</v>
      </c>
      <c r="I1886">
        <f t="shared" si="350"/>
        <v>4.9140148024291626E-3</v>
      </c>
      <c r="J1886" t="str">
        <f t="shared" si="355"/>
        <v/>
      </c>
      <c r="K1886" t="str">
        <f t="shared" si="351"/>
        <v/>
      </c>
      <c r="L1886">
        <f t="shared" si="356"/>
        <v>4.9140148024291626E-3</v>
      </c>
      <c r="M1886" t="str">
        <f t="shared" si="357"/>
        <v/>
      </c>
      <c r="N1886">
        <f>B1886/MAX(B$2:B1886)-1</f>
        <v>-0.2824558417241696</v>
      </c>
      <c r="O1886">
        <f>C1886/MAX(C$2:C1886)-1</f>
        <v>-0.21311475409836056</v>
      </c>
      <c r="P1886">
        <f t="shared" si="358"/>
        <v>2.1020974860856967E-3</v>
      </c>
      <c r="Q1886">
        <f t="shared" si="359"/>
        <v>4.5417898414404689E-2</v>
      </c>
    </row>
    <row r="1887" spans="1:17">
      <c r="A1887" s="1">
        <v>36517</v>
      </c>
      <c r="B1887">
        <v>1094.04</v>
      </c>
      <c r="C1887">
        <v>8.19</v>
      </c>
      <c r="D1887">
        <f t="shared" si="352"/>
        <v>-1.8081701318356832E-3</v>
      </c>
      <c r="E1887">
        <f t="shared" si="348"/>
        <v>3.6697288889624017E-3</v>
      </c>
      <c r="F1887">
        <f t="shared" si="353"/>
        <v>-1.8065363770733978E-3</v>
      </c>
      <c r="G1887">
        <f t="shared" si="349"/>
        <v>3.6764705882352811E-3</v>
      </c>
      <c r="H1887" t="str">
        <f t="shared" si="354"/>
        <v/>
      </c>
      <c r="I1887">
        <f t="shared" si="350"/>
        <v>3.6697288889624017E-3</v>
      </c>
      <c r="J1887">
        <f t="shared" si="355"/>
        <v>-1.8081701318356832E-3</v>
      </c>
      <c r="K1887" t="str">
        <f t="shared" si="351"/>
        <v/>
      </c>
      <c r="L1887" t="str">
        <f t="shared" si="356"/>
        <v/>
      </c>
      <c r="M1887">
        <f t="shared" si="357"/>
        <v>3.6697288889624017E-3</v>
      </c>
      <c r="N1887">
        <f>B1887/MAX(B$2:B1887)-1</f>
        <v>-0.2837521113482514</v>
      </c>
      <c r="O1887">
        <f>C1887/MAX(C$2:C1887)-1</f>
        <v>-0.21022179363548699</v>
      </c>
      <c r="P1887">
        <f t="shared" si="358"/>
        <v>5.492930143429442E-3</v>
      </c>
      <c r="Q1887">
        <f t="shared" si="359"/>
        <v>4.4193202519321274E-2</v>
      </c>
    </row>
    <row r="1888" spans="1:17">
      <c r="A1888" s="1">
        <v>36519</v>
      </c>
      <c r="B1888">
        <v>1095.8900000000001</v>
      </c>
      <c r="C1888">
        <v>8.19</v>
      </c>
      <c r="D1888">
        <f t="shared" si="352"/>
        <v>1.6895521227455986E-3</v>
      </c>
      <c r="E1888">
        <f t="shared" si="348"/>
        <v>0</v>
      </c>
      <c r="F1888">
        <f t="shared" si="353"/>
        <v>1.6909802201017232E-3</v>
      </c>
      <c r="G1888">
        <f t="shared" si="349"/>
        <v>0</v>
      </c>
      <c r="H1888">
        <f t="shared" si="354"/>
        <v>1.6895521227455986E-3</v>
      </c>
      <c r="I1888" t="str">
        <f t="shared" si="350"/>
        <v/>
      </c>
      <c r="J1888" t="str">
        <f t="shared" si="355"/>
        <v/>
      </c>
      <c r="K1888" t="str">
        <f t="shared" si="351"/>
        <v/>
      </c>
      <c r="L1888">
        <f t="shared" si="356"/>
        <v>0</v>
      </c>
      <c r="M1888" t="str">
        <f t="shared" si="357"/>
        <v/>
      </c>
      <c r="N1888">
        <f>B1888/MAX(B$2:B1888)-1</f>
        <v>-0.28254095033585158</v>
      </c>
      <c r="O1888">
        <f>C1888/MAX(C$2:C1888)-1</f>
        <v>-0.21022179363548699</v>
      </c>
      <c r="P1888">
        <f t="shared" si="358"/>
        <v>-1.6881256330472105E-3</v>
      </c>
      <c r="Q1888">
        <f t="shared" si="359"/>
        <v>4.4193202519321274E-2</v>
      </c>
    </row>
    <row r="1889" spans="1:17">
      <c r="A1889" s="1">
        <v>36522</v>
      </c>
      <c r="B1889">
        <v>1109.48</v>
      </c>
      <c r="C1889">
        <v>8.24</v>
      </c>
      <c r="D1889">
        <f t="shared" si="352"/>
        <v>1.2324618564718663E-2</v>
      </c>
      <c r="E1889">
        <f t="shared" si="348"/>
        <v>6.0864460564022532E-3</v>
      </c>
      <c r="F1889">
        <f t="shared" si="353"/>
        <v>1.2400879650329877E-2</v>
      </c>
      <c r="G1889">
        <f t="shared" si="349"/>
        <v>6.1050061050060833E-3</v>
      </c>
      <c r="H1889">
        <f t="shared" si="354"/>
        <v>1.2324618564718663E-2</v>
      </c>
      <c r="I1889">
        <f t="shared" si="350"/>
        <v>6.0864460564022532E-3</v>
      </c>
      <c r="J1889" t="str">
        <f t="shared" si="355"/>
        <v/>
      </c>
      <c r="K1889" t="str">
        <f t="shared" si="351"/>
        <v/>
      </c>
      <c r="L1889">
        <f t="shared" si="356"/>
        <v>6.0864460564022532E-3</v>
      </c>
      <c r="M1889" t="str">
        <f t="shared" si="357"/>
        <v/>
      </c>
      <c r="N1889">
        <f>B1889/MAX(B$2:B1889)-1</f>
        <v>-0.27364382700692658</v>
      </c>
      <c r="O1889">
        <f>C1889/MAX(C$2:C1889)-1</f>
        <v>-0.20540019286403077</v>
      </c>
      <c r="P1889">
        <f t="shared" si="358"/>
        <v>-6.2187555067102496E-3</v>
      </c>
      <c r="Q1889">
        <f t="shared" si="359"/>
        <v>4.2189239228581039E-2</v>
      </c>
    </row>
    <row r="1890" spans="1:17">
      <c r="A1890" s="1">
        <v>36523</v>
      </c>
      <c r="B1890">
        <v>1109.6400000000001</v>
      </c>
      <c r="C1890">
        <v>8.33</v>
      </c>
      <c r="D1890">
        <f t="shared" si="352"/>
        <v>1.4420130527167989E-4</v>
      </c>
      <c r="E1890">
        <f t="shared" si="348"/>
        <v>1.0863112257370931E-2</v>
      </c>
      <c r="F1890">
        <f t="shared" si="353"/>
        <v>1.4421170277967299E-4</v>
      </c>
      <c r="G1890">
        <f t="shared" si="349"/>
        <v>1.0922330097087318E-2</v>
      </c>
      <c r="H1890">
        <f t="shared" si="354"/>
        <v>1.4420130527167989E-4</v>
      </c>
      <c r="I1890">
        <f t="shared" si="350"/>
        <v>1.0863112257370931E-2</v>
      </c>
      <c r="J1890" t="str">
        <f t="shared" si="355"/>
        <v/>
      </c>
      <c r="K1890" t="str">
        <f t="shared" si="351"/>
        <v/>
      </c>
      <c r="L1890">
        <f t="shared" si="356"/>
        <v>1.0863112257370931E-2</v>
      </c>
      <c r="M1890" t="str">
        <f t="shared" si="357"/>
        <v/>
      </c>
      <c r="N1890">
        <f>B1890/MAX(B$2:B1890)-1</f>
        <v>-0.27353907794639465</v>
      </c>
      <c r="O1890">
        <f>C1890/MAX(C$2:C1890)-1</f>
        <v>-0.19672131147540972</v>
      </c>
      <c r="P1890">
        <f t="shared" si="358"/>
        <v>1.0776564287621637E-2</v>
      </c>
      <c r="Q1890">
        <f t="shared" si="359"/>
        <v>3.8699274388605168E-2</v>
      </c>
    </row>
    <row r="1891" spans="1:17">
      <c r="A1891" s="1">
        <v>36524</v>
      </c>
      <c r="B1891">
        <v>1111.92</v>
      </c>
      <c r="C1891">
        <v>8.3800000000000008</v>
      </c>
      <c r="D1891">
        <f t="shared" si="352"/>
        <v>2.0526123989549586E-3</v>
      </c>
      <c r="E1891">
        <f t="shared" si="348"/>
        <v>5.9844583152404863E-3</v>
      </c>
      <c r="F1891">
        <f t="shared" si="353"/>
        <v>2.0547204498755356E-3</v>
      </c>
      <c r="G1891">
        <f t="shared" si="349"/>
        <v>6.0024009603842909E-3</v>
      </c>
      <c r="H1891">
        <f t="shared" si="354"/>
        <v>2.0526123989549586E-3</v>
      </c>
      <c r="I1891">
        <f t="shared" si="350"/>
        <v>5.9844583152404863E-3</v>
      </c>
      <c r="J1891" t="str">
        <f t="shared" si="355"/>
        <v/>
      </c>
      <c r="K1891" t="str">
        <f t="shared" si="351"/>
        <v/>
      </c>
      <c r="L1891">
        <f t="shared" si="356"/>
        <v>5.9844583152404863E-3</v>
      </c>
      <c r="M1891" t="str">
        <f t="shared" si="357"/>
        <v/>
      </c>
      <c r="N1891">
        <f>B1891/MAX(B$2:B1891)-1</f>
        <v>-0.27204640383381562</v>
      </c>
      <c r="O1891">
        <f>C1891/MAX(C$2:C1891)-1</f>
        <v>-0.19189971070395362</v>
      </c>
      <c r="P1891">
        <f t="shared" si="358"/>
        <v>3.9395857630772912E-3</v>
      </c>
      <c r="Q1891">
        <f t="shared" si="359"/>
        <v>3.6825498968261094E-2</v>
      </c>
    </row>
    <row r="1892" spans="1:17">
      <c r="A1892" s="1">
        <v>36526</v>
      </c>
      <c r="B1892">
        <v>1108.48</v>
      </c>
      <c r="C1892">
        <v>8.49</v>
      </c>
      <c r="D1892">
        <f t="shared" si="352"/>
        <v>-3.0985432825417058E-3</v>
      </c>
      <c r="E1892">
        <f t="shared" si="348"/>
        <v>1.3041085829264162E-2</v>
      </c>
      <c r="F1892">
        <f t="shared" si="353"/>
        <v>-3.0937477516368439E-3</v>
      </c>
      <c r="G1892">
        <f t="shared" si="349"/>
        <v>1.3126491646777927E-2</v>
      </c>
      <c r="H1892" t="str">
        <f t="shared" si="354"/>
        <v/>
      </c>
      <c r="I1892">
        <f t="shared" si="350"/>
        <v>1.3041085829264162E-2</v>
      </c>
      <c r="J1892">
        <f t="shared" si="355"/>
        <v>-3.0985432825417058E-3</v>
      </c>
      <c r="K1892" t="str">
        <f t="shared" si="351"/>
        <v/>
      </c>
      <c r="L1892" t="str">
        <f t="shared" si="356"/>
        <v/>
      </c>
      <c r="M1892">
        <f t="shared" si="357"/>
        <v>1.3041085829264162E-2</v>
      </c>
      <c r="N1892">
        <f>B1892/MAX(B$2:B1892)-1</f>
        <v>-0.27429850863525074</v>
      </c>
      <c r="O1892">
        <f>C1892/MAX(C$2:C1892)-1</f>
        <v>-0.18129218900675015</v>
      </c>
      <c r="P1892">
        <f t="shared" si="358"/>
        <v>1.6270576457748875E-2</v>
      </c>
      <c r="Q1892">
        <f t="shared" si="359"/>
        <v>3.2866857794859219E-2</v>
      </c>
    </row>
    <row r="1893" spans="1:17">
      <c r="A1893" s="1">
        <v>36529</v>
      </c>
      <c r="B1893">
        <v>1122.22</v>
      </c>
      <c r="C1893">
        <v>8.6</v>
      </c>
      <c r="D1893">
        <f t="shared" si="352"/>
        <v>1.231915879919016E-2</v>
      </c>
      <c r="E1893">
        <f t="shared" si="348"/>
        <v>1.2873202936205972E-2</v>
      </c>
      <c r="F1893">
        <f t="shared" si="353"/>
        <v>1.2395352193995457E-2</v>
      </c>
      <c r="G1893">
        <f t="shared" si="349"/>
        <v>1.2956419316843215E-2</v>
      </c>
      <c r="H1893">
        <f t="shared" si="354"/>
        <v>1.231915879919016E-2</v>
      </c>
      <c r="I1893">
        <f t="shared" si="350"/>
        <v>1.2873202936205972E-2</v>
      </c>
      <c r="J1893" t="str">
        <f t="shared" si="355"/>
        <v/>
      </c>
      <c r="K1893" t="str">
        <f t="shared" si="351"/>
        <v/>
      </c>
      <c r="L1893">
        <f t="shared" si="356"/>
        <v>1.2873202936205972E-2</v>
      </c>
      <c r="M1893" t="str">
        <f t="shared" si="357"/>
        <v/>
      </c>
      <c r="N1893">
        <f>B1893/MAX(B$2:B1893)-1</f>
        <v>-0.2653031830620769</v>
      </c>
      <c r="O1893">
        <f>C1893/MAX(C$2:C1893)-1</f>
        <v>-0.17068466730954679</v>
      </c>
      <c r="P1893">
        <f t="shared" si="358"/>
        <v>5.5419764781805547E-4</v>
      </c>
      <c r="Q1893">
        <f t="shared" si="359"/>
        <v>2.9133255654570669E-2</v>
      </c>
    </row>
    <row r="1894" spans="1:17">
      <c r="A1894" s="1">
        <v>36530</v>
      </c>
      <c r="B1894">
        <v>1123.67</v>
      </c>
      <c r="C1894">
        <v>8.61</v>
      </c>
      <c r="D1894">
        <f t="shared" si="352"/>
        <v>1.2912477471896666E-3</v>
      </c>
      <c r="E1894">
        <f t="shared" si="348"/>
        <v>1.1621151801772967E-3</v>
      </c>
      <c r="F1894">
        <f t="shared" si="353"/>
        <v>1.2920817664985318E-3</v>
      </c>
      <c r="G1894">
        <f t="shared" si="349"/>
        <v>1.1627906976743319E-3</v>
      </c>
      <c r="H1894">
        <f t="shared" si="354"/>
        <v>1.2912477471896666E-3</v>
      </c>
      <c r="I1894">
        <f t="shared" si="350"/>
        <v>1.1621151801772967E-3</v>
      </c>
      <c r="J1894" t="str">
        <f t="shared" si="355"/>
        <v/>
      </c>
      <c r="K1894" t="str">
        <f t="shared" si="351"/>
        <v/>
      </c>
      <c r="L1894">
        <f t="shared" si="356"/>
        <v>1.1621151801772967E-3</v>
      </c>
      <c r="M1894" t="str">
        <f t="shared" si="357"/>
        <v/>
      </c>
      <c r="N1894">
        <f>B1894/MAX(B$2:B1894)-1</f>
        <v>-0.2643538947010069</v>
      </c>
      <c r="O1894">
        <f>C1894/MAX(C$2:C1894)-1</f>
        <v>-0.16972034715525552</v>
      </c>
      <c r="P1894">
        <f t="shared" si="358"/>
        <v>-1.2912422976130156E-4</v>
      </c>
      <c r="Q1894">
        <f t="shared" si="359"/>
        <v>2.8804996238500451E-2</v>
      </c>
    </row>
    <row r="1895" spans="1:17">
      <c r="A1895" s="1">
        <v>36531</v>
      </c>
      <c r="B1895">
        <v>1126.33</v>
      </c>
      <c r="C1895">
        <v>8.5399999999999991</v>
      </c>
      <c r="D1895">
        <f t="shared" si="352"/>
        <v>2.3644455460000691E-3</v>
      </c>
      <c r="E1895">
        <f t="shared" si="348"/>
        <v>-8.1633106391609811E-3</v>
      </c>
      <c r="F1895">
        <f t="shared" si="353"/>
        <v>2.3672430517855947E-3</v>
      </c>
      <c r="G1895">
        <f t="shared" si="349"/>
        <v>-8.1300813008130524E-3</v>
      </c>
      <c r="H1895">
        <f t="shared" si="354"/>
        <v>2.3644455460000691E-3</v>
      </c>
      <c r="I1895" t="str">
        <f t="shared" si="350"/>
        <v/>
      </c>
      <c r="J1895" t="str">
        <f t="shared" si="355"/>
        <v/>
      </c>
      <c r="K1895">
        <f t="shared" si="351"/>
        <v>-8.1633106391609811E-3</v>
      </c>
      <c r="L1895">
        <f t="shared" si="356"/>
        <v>-8.1633106391609811E-3</v>
      </c>
      <c r="M1895" t="str">
        <f t="shared" si="357"/>
        <v/>
      </c>
      <c r="N1895">
        <f>B1895/MAX(B$2:B1895)-1</f>
        <v>-0.26261244156966479</v>
      </c>
      <c r="O1895">
        <f>C1895/MAX(C$2:C1895)-1</f>
        <v>-0.17647058823529416</v>
      </c>
      <c r="P1895">
        <f t="shared" si="358"/>
        <v>-1.0472533320860289E-2</v>
      </c>
      <c r="Q1895">
        <f t="shared" si="359"/>
        <v>3.1141868512110739E-2</v>
      </c>
    </row>
    <row r="1896" spans="1:17">
      <c r="A1896" s="1">
        <v>36532</v>
      </c>
      <c r="B1896">
        <v>1131.92</v>
      </c>
      <c r="C1896">
        <v>8.6300000000000008</v>
      </c>
      <c r="D1896">
        <f t="shared" si="352"/>
        <v>4.9507463013562123E-3</v>
      </c>
      <c r="E1896">
        <f t="shared" si="348"/>
        <v>1.0483497294858203E-2</v>
      </c>
      <c r="F1896">
        <f t="shared" si="353"/>
        <v>4.9630214945888262E-3</v>
      </c>
      <c r="G1896">
        <f t="shared" si="349"/>
        <v>1.0538641686182793E-2</v>
      </c>
      <c r="H1896">
        <f t="shared" si="354"/>
        <v>4.9507463013562123E-3</v>
      </c>
      <c r="I1896">
        <f t="shared" si="350"/>
        <v>1.0483497294858203E-2</v>
      </c>
      <c r="J1896" t="str">
        <f t="shared" si="355"/>
        <v/>
      </c>
      <c r="K1896" t="str">
        <f t="shared" si="351"/>
        <v/>
      </c>
      <c r="L1896">
        <f t="shared" si="356"/>
        <v>1.0483497294858203E-2</v>
      </c>
      <c r="M1896" t="str">
        <f t="shared" si="357"/>
        <v/>
      </c>
      <c r="N1896">
        <f>B1896/MAX(B$2:B1896)-1</f>
        <v>-0.25895277126733263</v>
      </c>
      <c r="O1896">
        <f>C1896/MAX(C$2:C1896)-1</f>
        <v>-0.16779170684667299</v>
      </c>
      <c r="P1896">
        <f t="shared" si="358"/>
        <v>5.5480849268481069E-3</v>
      </c>
      <c r="Q1896">
        <f t="shared" si="359"/>
        <v>2.8154056886519847E-2</v>
      </c>
    </row>
    <row r="1897" spans="1:17">
      <c r="A1897" s="1">
        <v>36533</v>
      </c>
      <c r="B1897">
        <v>1121.8599999999999</v>
      </c>
      <c r="C1897">
        <v>8.67</v>
      </c>
      <c r="D1897">
        <f t="shared" si="352"/>
        <v>-8.9272837739765108E-3</v>
      </c>
      <c r="E1897">
        <f t="shared" si="348"/>
        <v>4.6242856971137909E-3</v>
      </c>
      <c r="F1897">
        <f t="shared" si="353"/>
        <v>-8.8875538907344787E-3</v>
      </c>
      <c r="G1897">
        <f t="shared" si="349"/>
        <v>4.6349942062571259E-3</v>
      </c>
      <c r="H1897" t="str">
        <f t="shared" si="354"/>
        <v/>
      </c>
      <c r="I1897">
        <f t="shared" si="350"/>
        <v>4.6242856971137909E-3</v>
      </c>
      <c r="J1897">
        <f t="shared" si="355"/>
        <v>-8.9272837739765108E-3</v>
      </c>
      <c r="K1897" t="str">
        <f t="shared" si="351"/>
        <v/>
      </c>
      <c r="L1897" t="str">
        <f t="shared" si="356"/>
        <v/>
      </c>
      <c r="M1897">
        <f t="shared" si="357"/>
        <v>4.6242856971137909E-3</v>
      </c>
      <c r="N1897">
        <f>B1897/MAX(B$2:B1897)-1</f>
        <v>-0.26553886844827368</v>
      </c>
      <c r="O1897">
        <f>C1897/MAX(C$2:C1897)-1</f>
        <v>-0.16393442622950816</v>
      </c>
      <c r="P1897">
        <f t="shared" si="358"/>
        <v>1.3643808177443484E-2</v>
      </c>
      <c r="Q1897">
        <f t="shared" si="359"/>
        <v>2.6874496103198052E-2</v>
      </c>
    </row>
    <row r="1898" spans="1:17">
      <c r="A1898" s="1">
        <v>36536</v>
      </c>
      <c r="B1898">
        <v>1127.23</v>
      </c>
      <c r="C1898">
        <v>8.65</v>
      </c>
      <c r="D1898">
        <f t="shared" si="352"/>
        <v>4.7752737368854867E-3</v>
      </c>
      <c r="E1898">
        <f t="shared" si="348"/>
        <v>-2.3094698486625289E-3</v>
      </c>
      <c r="F1898">
        <f t="shared" si="353"/>
        <v>4.7866935268217059E-3</v>
      </c>
      <c r="G1898">
        <f t="shared" si="349"/>
        <v>-2.3068050749711633E-3</v>
      </c>
      <c r="H1898">
        <f t="shared" si="354"/>
        <v>4.7752737368854867E-3</v>
      </c>
      <c r="I1898" t="str">
        <f t="shared" si="350"/>
        <v/>
      </c>
      <c r="J1898" t="str">
        <f t="shared" si="355"/>
        <v/>
      </c>
      <c r="K1898">
        <f t="shared" si="351"/>
        <v>-2.3094698486625289E-3</v>
      </c>
      <c r="L1898">
        <f t="shared" si="356"/>
        <v>-2.3094698486625289E-3</v>
      </c>
      <c r="M1898" t="str">
        <f t="shared" si="357"/>
        <v/>
      </c>
      <c r="N1898">
        <f>B1898/MAX(B$2:B1898)-1</f>
        <v>-0.262023228104173</v>
      </c>
      <c r="O1898">
        <f>C1898/MAX(C$2:C1898)-1</f>
        <v>-0.16586306653809058</v>
      </c>
      <c r="P1898">
        <f t="shared" si="358"/>
        <v>-7.0597059530063122E-3</v>
      </c>
      <c r="Q1898">
        <f t="shared" si="359"/>
        <v>2.7510556841419061E-2</v>
      </c>
    </row>
    <row r="1899" spans="1:17">
      <c r="A1899" s="1">
        <v>36537</v>
      </c>
      <c r="B1899">
        <v>1121.22</v>
      </c>
      <c r="C1899">
        <v>8.64</v>
      </c>
      <c r="D1899">
        <f t="shared" si="352"/>
        <v>-5.345917688386926E-3</v>
      </c>
      <c r="E1899">
        <f t="shared" si="348"/>
        <v>-1.1567381278236441E-3</v>
      </c>
      <c r="F1899">
        <f t="shared" si="353"/>
        <v>-5.3316536997772834E-3</v>
      </c>
      <c r="G1899">
        <f t="shared" si="349"/>
        <v>-1.1560693641617936E-3</v>
      </c>
      <c r="H1899" t="str">
        <f t="shared" si="354"/>
        <v/>
      </c>
      <c r="I1899" t="str">
        <f t="shared" si="350"/>
        <v/>
      </c>
      <c r="J1899">
        <f t="shared" si="355"/>
        <v>-5.345917688386926E-3</v>
      </c>
      <c r="K1899">
        <f t="shared" si="351"/>
        <v>-1.1567381278236441E-3</v>
      </c>
      <c r="L1899" t="str">
        <f t="shared" si="356"/>
        <v/>
      </c>
      <c r="M1899">
        <f t="shared" si="357"/>
        <v>-1.1567381278236441E-3</v>
      </c>
      <c r="N1899">
        <f>B1899/MAX(B$2:B1899)-1</f>
        <v>-0.26595786469040106</v>
      </c>
      <c r="O1899">
        <f>C1899/MAX(C$2:C1899)-1</f>
        <v>-0.16682738669238173</v>
      </c>
      <c r="P1899">
        <f t="shared" si="358"/>
        <v>4.1979664389111271E-3</v>
      </c>
      <c r="Q1899">
        <f t="shared" si="359"/>
        <v>2.7831376950609464E-2</v>
      </c>
    </row>
    <row r="1900" spans="1:17">
      <c r="A1900" s="1">
        <v>36538</v>
      </c>
      <c r="B1900">
        <v>1130.52</v>
      </c>
      <c r="C1900">
        <v>8.65</v>
      </c>
      <c r="D1900">
        <f t="shared" si="352"/>
        <v>8.2603256863577942E-3</v>
      </c>
      <c r="E1900">
        <f t="shared" si="348"/>
        <v>1.1567381278237332E-3</v>
      </c>
      <c r="F1900">
        <f t="shared" si="353"/>
        <v>8.2945363086637247E-3</v>
      </c>
      <c r="G1900">
        <f t="shared" si="349"/>
        <v>1.1574074074074403E-3</v>
      </c>
      <c r="H1900">
        <f t="shared" si="354"/>
        <v>8.2603256863577942E-3</v>
      </c>
      <c r="I1900">
        <f t="shared" si="350"/>
        <v>1.1567381278237332E-3</v>
      </c>
      <c r="J1900" t="str">
        <f t="shared" si="355"/>
        <v/>
      </c>
      <c r="K1900" t="str">
        <f t="shared" si="351"/>
        <v/>
      </c>
      <c r="L1900">
        <f t="shared" si="356"/>
        <v>1.1567381278237332E-3</v>
      </c>
      <c r="M1900" t="str">
        <f t="shared" si="357"/>
        <v/>
      </c>
      <c r="N1900">
        <f>B1900/MAX(B$2:B1900)-1</f>
        <v>-0.2598693255469865</v>
      </c>
      <c r="O1900">
        <f>C1900/MAX(C$2:C1900)-1</f>
        <v>-0.16586306653809058</v>
      </c>
      <c r="P1900">
        <f t="shared" si="358"/>
        <v>-7.0784167167909917E-3</v>
      </c>
      <c r="Q1900">
        <f t="shared" si="359"/>
        <v>2.7510556841419061E-2</v>
      </c>
    </row>
    <row r="1901" spans="1:17">
      <c r="A1901" s="1">
        <v>36539</v>
      </c>
      <c r="B1901">
        <v>1132.05</v>
      </c>
      <c r="C1901">
        <v>8.58</v>
      </c>
      <c r="D1901">
        <f t="shared" si="352"/>
        <v>1.3524445504103889E-3</v>
      </c>
      <c r="E1901">
        <f t="shared" si="348"/>
        <v>-8.1254074439170917E-3</v>
      </c>
      <c r="F1901">
        <f t="shared" si="353"/>
        <v>1.3533595159749279E-3</v>
      </c>
      <c r="G1901">
        <f t="shared" si="349"/>
        <v>-8.0924855491329994E-3</v>
      </c>
      <c r="H1901">
        <f t="shared" si="354"/>
        <v>1.3524445504103889E-3</v>
      </c>
      <c r="I1901" t="str">
        <f t="shared" si="350"/>
        <v/>
      </c>
      <c r="J1901" t="str">
        <f t="shared" si="355"/>
        <v/>
      </c>
      <c r="K1901">
        <f t="shared" si="351"/>
        <v>-8.1254074439170917E-3</v>
      </c>
      <c r="L1901">
        <f t="shared" si="356"/>
        <v>-8.1254074439170917E-3</v>
      </c>
      <c r="M1901" t="str">
        <f t="shared" si="357"/>
        <v/>
      </c>
      <c r="N1901">
        <f>B1901/MAX(B$2:B1901)-1</f>
        <v>-0.25886766265565064</v>
      </c>
      <c r="O1901">
        <f>C1901/MAX(C$2:C1901)-1</f>
        <v>-0.1726133076181291</v>
      </c>
      <c r="P1901">
        <f t="shared" si="358"/>
        <v>-9.4330787182596021E-3</v>
      </c>
      <c r="Q1901">
        <f t="shared" si="359"/>
        <v>2.9795353966870865E-2</v>
      </c>
    </row>
    <row r="1902" spans="1:17">
      <c r="A1902" s="1">
        <v>36540</v>
      </c>
      <c r="B1902">
        <v>1139.83</v>
      </c>
      <c r="C1902">
        <v>8.5500000000000007</v>
      </c>
      <c r="D1902">
        <f t="shared" si="352"/>
        <v>6.8489800626251778E-3</v>
      </c>
      <c r="E1902">
        <f t="shared" si="348"/>
        <v>-3.5026305512020003E-3</v>
      </c>
      <c r="F1902">
        <f t="shared" si="353"/>
        <v>6.8724879643125014E-3</v>
      </c>
      <c r="G1902">
        <f t="shared" si="349"/>
        <v>-3.4965034965034336E-3</v>
      </c>
      <c r="H1902">
        <f t="shared" si="354"/>
        <v>6.8489800626251778E-3</v>
      </c>
      <c r="I1902" t="str">
        <f t="shared" si="350"/>
        <v/>
      </c>
      <c r="J1902" t="str">
        <f t="shared" si="355"/>
        <v/>
      </c>
      <c r="K1902">
        <f t="shared" si="351"/>
        <v>-3.5026305512020003E-3</v>
      </c>
      <c r="L1902">
        <f t="shared" si="356"/>
        <v>-3.5026305512020003E-3</v>
      </c>
      <c r="M1902" t="str">
        <f t="shared" si="357"/>
        <v/>
      </c>
      <c r="N1902">
        <f>B1902/MAX(B$2:B1902)-1</f>
        <v>-0.25377423958728873</v>
      </c>
      <c r="O1902">
        <f>C1902/MAX(C$2:C1902)-1</f>
        <v>-0.17550626808100278</v>
      </c>
      <c r="P1902">
        <f t="shared" si="358"/>
        <v>-1.0298217087825967E-2</v>
      </c>
      <c r="Q1902">
        <f t="shared" si="359"/>
        <v>3.0802450135720815E-2</v>
      </c>
    </row>
    <row r="1903" spans="1:17">
      <c r="A1903" s="1">
        <v>36544</v>
      </c>
      <c r="B1903">
        <v>1138.77</v>
      </c>
      <c r="C1903">
        <v>8.66</v>
      </c>
      <c r="D1903">
        <f t="shared" si="352"/>
        <v>-9.3039592422060997E-4</v>
      </c>
      <c r="E1903">
        <f t="shared" si="348"/>
        <v>1.2783439625674905E-2</v>
      </c>
      <c r="F1903">
        <f t="shared" si="353"/>
        <v>-9.2996324013228104E-4</v>
      </c>
      <c r="G1903">
        <f t="shared" si="349"/>
        <v>1.2865497076023358E-2</v>
      </c>
      <c r="H1903" t="str">
        <f t="shared" si="354"/>
        <v/>
      </c>
      <c r="I1903">
        <f t="shared" si="350"/>
        <v>1.2783439625674905E-2</v>
      </c>
      <c r="J1903">
        <f t="shared" si="355"/>
        <v>-9.3039592422060997E-4</v>
      </c>
      <c r="K1903" t="str">
        <f t="shared" si="351"/>
        <v/>
      </c>
      <c r="L1903" t="str">
        <f t="shared" si="356"/>
        <v/>
      </c>
      <c r="M1903">
        <f t="shared" si="357"/>
        <v>1.2783439625674905E-2</v>
      </c>
      <c r="N1903">
        <f>B1903/MAX(B$2:B1903)-1</f>
        <v>-0.25446820211331234</v>
      </c>
      <c r="O1903">
        <f>C1903/MAX(C$2:C1903)-1</f>
        <v>-0.16489874638379931</v>
      </c>
      <c r="P1903">
        <f t="shared" si="358"/>
        <v>1.3808301528986267E-2</v>
      </c>
      <c r="Q1903">
        <f t="shared" si="359"/>
        <v>2.7191596558948566E-2</v>
      </c>
    </row>
    <row r="1904" spans="1:17">
      <c r="A1904" s="1">
        <v>36545</v>
      </c>
      <c r="B1904">
        <v>1147.6199999999999</v>
      </c>
      <c r="C1904">
        <v>8.7100000000000009</v>
      </c>
      <c r="D1904">
        <f t="shared" si="352"/>
        <v>7.7415000931059406E-3</v>
      </c>
      <c r="E1904">
        <f t="shared" si="348"/>
        <v>5.7570682900677239E-3</v>
      </c>
      <c r="F1904">
        <f t="shared" si="353"/>
        <v>7.7715429805842451E-3</v>
      </c>
      <c r="G1904">
        <f t="shared" si="349"/>
        <v>5.7736720554273369E-3</v>
      </c>
      <c r="H1904">
        <f t="shared" si="354"/>
        <v>7.7415000931059406E-3</v>
      </c>
      <c r="I1904">
        <f t="shared" si="350"/>
        <v>5.7570682900677239E-3</v>
      </c>
      <c r="J1904" t="str">
        <f t="shared" si="355"/>
        <v/>
      </c>
      <c r="K1904" t="str">
        <f t="shared" si="351"/>
        <v/>
      </c>
      <c r="L1904">
        <f t="shared" si="356"/>
        <v>5.7570682900677239E-3</v>
      </c>
      <c r="M1904" t="str">
        <f t="shared" si="357"/>
        <v/>
      </c>
      <c r="N1904">
        <f>B1904/MAX(B$2:B1904)-1</f>
        <v>-0.24867426970264372</v>
      </c>
      <c r="O1904">
        <f>C1904/MAX(C$2:C1904)-1</f>
        <v>-0.16007714561234321</v>
      </c>
      <c r="P1904">
        <f t="shared" si="358"/>
        <v>-1.9824641200405502E-3</v>
      </c>
      <c r="Q1904">
        <f t="shared" si="359"/>
        <v>2.5624692547395331E-2</v>
      </c>
    </row>
    <row r="1905" spans="1:17">
      <c r="A1905" s="1">
        <v>36546</v>
      </c>
      <c r="B1905">
        <v>1143.94</v>
      </c>
      <c r="C1905">
        <v>8.76</v>
      </c>
      <c r="D1905">
        <f t="shared" si="352"/>
        <v>-3.2117886186228198E-3</v>
      </c>
      <c r="E1905">
        <f t="shared" si="348"/>
        <v>5.724114083888422E-3</v>
      </c>
      <c r="F1905">
        <f t="shared" si="353"/>
        <v>-3.2066363430401923E-3</v>
      </c>
      <c r="G1905">
        <f t="shared" si="349"/>
        <v>5.7405281285876075E-3</v>
      </c>
      <c r="H1905" t="str">
        <f t="shared" si="354"/>
        <v/>
      </c>
      <c r="I1905">
        <f t="shared" si="350"/>
        <v>5.724114083888422E-3</v>
      </c>
      <c r="J1905">
        <f t="shared" si="355"/>
        <v>-3.2117886186228198E-3</v>
      </c>
      <c r="K1905" t="str">
        <f t="shared" si="351"/>
        <v/>
      </c>
      <c r="L1905" t="str">
        <f t="shared" si="356"/>
        <v/>
      </c>
      <c r="M1905">
        <f t="shared" si="357"/>
        <v>5.724114083888422E-3</v>
      </c>
      <c r="N1905">
        <f>B1905/MAX(B$2:B1905)-1</f>
        <v>-0.2510834980948764</v>
      </c>
      <c r="O1905">
        <f>C1905/MAX(C$2:C1905)-1</f>
        <v>-0.15525554484088711</v>
      </c>
      <c r="P1905">
        <f t="shared" si="358"/>
        <v>8.9759470697148291E-3</v>
      </c>
      <c r="Q1905">
        <f t="shared" si="359"/>
        <v>2.4104284203840708E-2</v>
      </c>
    </row>
    <row r="1906" spans="1:17">
      <c r="A1906" s="1">
        <v>36547</v>
      </c>
      <c r="B1906">
        <v>1141.55</v>
      </c>
      <c r="C1906">
        <v>8.74</v>
      </c>
      <c r="D1906">
        <f t="shared" si="352"/>
        <v>-2.0914559864121584E-3</v>
      </c>
      <c r="E1906">
        <f t="shared" si="348"/>
        <v>-2.2857152808559511E-3</v>
      </c>
      <c r="F1906">
        <f t="shared" si="353"/>
        <v>-2.0892704162807085E-3</v>
      </c>
      <c r="G1906">
        <f t="shared" si="349"/>
        <v>-2.2831050228310223E-3</v>
      </c>
      <c r="H1906" t="str">
        <f t="shared" si="354"/>
        <v/>
      </c>
      <c r="I1906" t="str">
        <f t="shared" si="350"/>
        <v/>
      </c>
      <c r="J1906">
        <f t="shared" si="355"/>
        <v>-2.0914559864121584E-3</v>
      </c>
      <c r="K1906">
        <f t="shared" si="351"/>
        <v>-2.2857152808559511E-3</v>
      </c>
      <c r="L1906" t="str">
        <f t="shared" si="356"/>
        <v/>
      </c>
      <c r="M1906">
        <f t="shared" si="357"/>
        <v>-2.2857152808559511E-3</v>
      </c>
      <c r="N1906">
        <f>B1906/MAX(B$2:B1906)-1</f>
        <v>-0.25264818718657123</v>
      </c>
      <c r="O1906">
        <f>C1906/MAX(C$2:C1906)-1</f>
        <v>-0.15718418514946952</v>
      </c>
      <c r="P1906">
        <f t="shared" si="358"/>
        <v>-1.9424042732874014E-4</v>
      </c>
      <c r="Q1906">
        <f t="shared" si="359"/>
        <v>2.4706868061102717E-2</v>
      </c>
    </row>
    <row r="1907" spans="1:17">
      <c r="A1907" s="1">
        <v>36550</v>
      </c>
      <c r="B1907">
        <v>1155.3699999999999</v>
      </c>
      <c r="C1907">
        <v>8.6999999999999993</v>
      </c>
      <c r="D1907">
        <f t="shared" si="352"/>
        <v>1.2033650950850631E-2</v>
      </c>
      <c r="E1907">
        <f t="shared" si="348"/>
        <v>-4.5871640069061539E-3</v>
      </c>
      <c r="F1907">
        <f t="shared" si="353"/>
        <v>1.2106346633962595E-2</v>
      </c>
      <c r="G1907">
        <f t="shared" si="349"/>
        <v>-4.5766590389016981E-3</v>
      </c>
      <c r="H1907">
        <f t="shared" si="354"/>
        <v>1.2033650950850631E-2</v>
      </c>
      <c r="I1907" t="str">
        <f t="shared" si="350"/>
        <v/>
      </c>
      <c r="J1907" t="str">
        <f t="shared" si="355"/>
        <v/>
      </c>
      <c r="K1907">
        <f t="shared" si="351"/>
        <v>-4.5871640069061539E-3</v>
      </c>
      <c r="L1907">
        <f t="shared" si="356"/>
        <v>-4.5871640069061539E-3</v>
      </c>
      <c r="M1907" t="str">
        <f t="shared" si="357"/>
        <v/>
      </c>
      <c r="N1907">
        <f>B1907/MAX(B$2:B1907)-1</f>
        <v>-0.24360048708313153</v>
      </c>
      <c r="O1907">
        <f>C1907/MAX(C$2:C1907)-1</f>
        <v>-0.16104146576663447</v>
      </c>
      <c r="P1907">
        <f t="shared" si="358"/>
        <v>-1.6483451297729879E-2</v>
      </c>
      <c r="Q1907">
        <f t="shared" si="359"/>
        <v>2.5934353696266104E-2</v>
      </c>
    </row>
    <row r="1908" spans="1:17">
      <c r="A1908" s="1">
        <v>36551</v>
      </c>
      <c r="B1908">
        <v>1144.05</v>
      </c>
      <c r="C1908">
        <v>8.7100000000000009</v>
      </c>
      <c r="D1908">
        <f t="shared" si="352"/>
        <v>-9.8460406979559208E-3</v>
      </c>
      <c r="E1908">
        <f t="shared" si="348"/>
        <v>1.1487652038735803E-3</v>
      </c>
      <c r="F1908">
        <f t="shared" si="353"/>
        <v>-9.7977271350302431E-3</v>
      </c>
      <c r="G1908">
        <f t="shared" si="349"/>
        <v>1.1494252873565092E-3</v>
      </c>
      <c r="H1908" t="str">
        <f t="shared" si="354"/>
        <v/>
      </c>
      <c r="I1908">
        <f t="shared" si="350"/>
        <v>1.1487652038735803E-3</v>
      </c>
      <c r="J1908">
        <f t="shared" si="355"/>
        <v>-9.8460406979559208E-3</v>
      </c>
      <c r="K1908" t="str">
        <f t="shared" si="351"/>
        <v/>
      </c>
      <c r="L1908" t="str">
        <f t="shared" si="356"/>
        <v/>
      </c>
      <c r="M1908">
        <f t="shared" si="357"/>
        <v>1.1487652038735803E-3</v>
      </c>
      <c r="N1908">
        <f>B1908/MAX(B$2:B1908)-1</f>
        <v>-0.25101148311576083</v>
      </c>
      <c r="O1908">
        <f>C1908/MAX(C$2:C1908)-1</f>
        <v>-0.16007714561234321</v>
      </c>
      <c r="P1908">
        <f t="shared" si="358"/>
        <v>1.1055470909709264E-2</v>
      </c>
      <c r="Q1908">
        <f t="shared" si="359"/>
        <v>2.5624692547395331E-2</v>
      </c>
    </row>
    <row r="1909" spans="1:17">
      <c r="A1909" s="1">
        <v>36552</v>
      </c>
      <c r="B1909">
        <v>1128.48</v>
      </c>
      <c r="C1909">
        <v>8.67</v>
      </c>
      <c r="D1909">
        <f t="shared" si="352"/>
        <v>-1.3703003818488177E-2</v>
      </c>
      <c r="E1909">
        <f t="shared" si="348"/>
        <v>-4.6030000719610772E-3</v>
      </c>
      <c r="F1909">
        <f t="shared" si="353"/>
        <v>-1.3609545037367221E-2</v>
      </c>
      <c r="G1909">
        <f t="shared" si="349"/>
        <v>-4.5924225028703969E-3</v>
      </c>
      <c r="H1909" t="str">
        <f t="shared" si="354"/>
        <v/>
      </c>
      <c r="I1909" t="str">
        <f t="shared" si="350"/>
        <v/>
      </c>
      <c r="J1909">
        <f t="shared" si="355"/>
        <v>-1.3703003818488177E-2</v>
      </c>
      <c r="K1909">
        <f t="shared" si="351"/>
        <v>-4.6030000719610772E-3</v>
      </c>
      <c r="L1909" t="str">
        <f t="shared" si="356"/>
        <v/>
      </c>
      <c r="M1909">
        <f t="shared" si="357"/>
        <v>-4.6030000719610772E-3</v>
      </c>
      <c r="N1909">
        <f>B1909/MAX(B$2:B1909)-1</f>
        <v>-0.26120487606876774</v>
      </c>
      <c r="O1909">
        <f>C1909/MAX(C$2:C1909)-1</f>
        <v>-0.16393442622950816</v>
      </c>
      <c r="P1909">
        <f t="shared" si="358"/>
        <v>9.1415346621925853E-3</v>
      </c>
      <c r="Q1909">
        <f t="shared" si="359"/>
        <v>2.6874496103198052E-2</v>
      </c>
    </row>
    <row r="1910" spans="1:17">
      <c r="A1910" s="1">
        <v>36553</v>
      </c>
      <c r="B1910">
        <v>1134.1099999999999</v>
      </c>
      <c r="C1910">
        <v>8.52</v>
      </c>
      <c r="D1910">
        <f t="shared" si="352"/>
        <v>4.9766078871296979E-3</v>
      </c>
      <c r="E1910">
        <f t="shared" si="348"/>
        <v>-1.7452449951226166E-2</v>
      </c>
      <c r="F1910">
        <f t="shared" si="353"/>
        <v>4.9890117680417845E-3</v>
      </c>
      <c r="G1910">
        <f t="shared" si="349"/>
        <v>-1.730103806228378E-2</v>
      </c>
      <c r="H1910">
        <f t="shared" si="354"/>
        <v>4.9766078871296979E-3</v>
      </c>
      <c r="I1910" t="str">
        <f t="shared" si="350"/>
        <v/>
      </c>
      <c r="J1910" t="str">
        <f t="shared" si="355"/>
        <v/>
      </c>
      <c r="K1910">
        <f t="shared" si="351"/>
        <v>-1.7452449951226166E-2</v>
      </c>
      <c r="L1910">
        <f t="shared" si="356"/>
        <v>-1.7452449951226166E-2</v>
      </c>
      <c r="M1910" t="str">
        <f t="shared" si="357"/>
        <v/>
      </c>
      <c r="N1910">
        <f>B1910/MAX(B$2:B1910)-1</f>
        <v>-0.25751901850130288</v>
      </c>
      <c r="O1910">
        <f>C1910/MAX(C$2:C1910)-1</f>
        <v>-0.17839922854387658</v>
      </c>
      <c r="P1910">
        <f t="shared" si="358"/>
        <v>-2.2179396559880216E-2</v>
      </c>
      <c r="Q1910">
        <f t="shared" si="359"/>
        <v>3.1826284745050309E-2</v>
      </c>
    </row>
    <row r="1911" spans="1:17">
      <c r="A1911" s="1">
        <v>36554</v>
      </c>
      <c r="B1911">
        <v>1131.1300000000001</v>
      </c>
      <c r="C1911">
        <v>8.51</v>
      </c>
      <c r="D1911">
        <f t="shared" si="352"/>
        <v>-2.631069307528937E-3</v>
      </c>
      <c r="E1911">
        <f t="shared" si="348"/>
        <v>-1.1743982559415578E-3</v>
      </c>
      <c r="F1911">
        <f t="shared" si="353"/>
        <v>-2.6276110782902373E-3</v>
      </c>
      <c r="G1911">
        <f t="shared" si="349"/>
        <v>-1.1737089201877549E-3</v>
      </c>
      <c r="H1911" t="str">
        <f t="shared" si="354"/>
        <v/>
      </c>
      <c r="I1911" t="str">
        <f t="shared" si="350"/>
        <v/>
      </c>
      <c r="J1911">
        <f t="shared" si="355"/>
        <v>-2.631069307528937E-3</v>
      </c>
      <c r="K1911">
        <f t="shared" si="351"/>
        <v>-1.1743982559415578E-3</v>
      </c>
      <c r="L1911" t="str">
        <f t="shared" si="356"/>
        <v/>
      </c>
      <c r="M1911">
        <f t="shared" si="357"/>
        <v>-1.1743982559415578E-3</v>
      </c>
      <c r="N1911">
        <f>B1911/MAX(B$2:B1911)-1</f>
        <v>-0.25946996975370873</v>
      </c>
      <c r="O1911">
        <f>C1911/MAX(C$2:C1911)-1</f>
        <v>-0.17936354869816773</v>
      </c>
      <c r="P1911">
        <f t="shared" si="358"/>
        <v>1.4577325122007156E-3</v>
      </c>
      <c r="Q1911">
        <f t="shared" si="359"/>
        <v>3.2171282601599988E-2</v>
      </c>
    </row>
    <row r="1912" spans="1:17">
      <c r="A1912" s="1">
        <v>36557</v>
      </c>
      <c r="B1912">
        <v>1135.26</v>
      </c>
      <c r="C1912">
        <v>8.5299999999999994</v>
      </c>
      <c r="D1912">
        <f t="shared" si="352"/>
        <v>3.6445665322545591E-3</v>
      </c>
      <c r="E1912">
        <f t="shared" si="348"/>
        <v>2.3474189183048913E-3</v>
      </c>
      <c r="F1912">
        <f t="shared" si="353"/>
        <v>3.6512160405963723E-3</v>
      </c>
      <c r="G1912">
        <f t="shared" si="349"/>
        <v>2.3501762632196499E-3</v>
      </c>
      <c r="H1912">
        <f t="shared" si="354"/>
        <v>3.6445665322545591E-3</v>
      </c>
      <c r="I1912">
        <f t="shared" si="350"/>
        <v>2.3474189183048913E-3</v>
      </c>
      <c r="J1912" t="str">
        <f t="shared" si="355"/>
        <v/>
      </c>
      <c r="K1912" t="str">
        <f t="shared" si="351"/>
        <v/>
      </c>
      <c r="L1912">
        <f t="shared" si="356"/>
        <v>2.3474189183048913E-3</v>
      </c>
      <c r="M1912" t="str">
        <f t="shared" si="357"/>
        <v/>
      </c>
      <c r="N1912">
        <f>B1912/MAX(B$2:B1912)-1</f>
        <v>-0.2567661346287301</v>
      </c>
      <c r="O1912">
        <f>C1912/MAX(C$2:C1912)-1</f>
        <v>-0.17743490838958531</v>
      </c>
      <c r="P1912">
        <f t="shared" si="358"/>
        <v>-1.2963066816272795E-3</v>
      </c>
      <c r="Q1912">
        <f t="shared" si="359"/>
        <v>3.1483146715220532E-2</v>
      </c>
    </row>
    <row r="1913" spans="1:17">
      <c r="A1913" s="1">
        <v>36558</v>
      </c>
      <c r="B1913">
        <v>1136.03</v>
      </c>
      <c r="C1913">
        <v>8.56</v>
      </c>
      <c r="D1913">
        <f t="shared" si="352"/>
        <v>6.7802881137922998E-4</v>
      </c>
      <c r="E1913">
        <f t="shared" si="348"/>
        <v>3.5108286500630209E-3</v>
      </c>
      <c r="F1913">
        <f t="shared" si="353"/>
        <v>6.7825872487348171E-4</v>
      </c>
      <c r="G1913">
        <f t="shared" si="349"/>
        <v>3.5169988276670949E-3</v>
      </c>
      <c r="H1913">
        <f t="shared" si="354"/>
        <v>6.7802881137922998E-4</v>
      </c>
      <c r="I1913">
        <f t="shared" si="350"/>
        <v>3.5108286500630209E-3</v>
      </c>
      <c r="J1913" t="str">
        <f t="shared" si="355"/>
        <v/>
      </c>
      <c r="K1913" t="str">
        <f t="shared" si="351"/>
        <v/>
      </c>
      <c r="L1913">
        <f t="shared" si="356"/>
        <v>3.5108286500630209E-3</v>
      </c>
      <c r="M1913" t="str">
        <f t="shared" si="357"/>
        <v/>
      </c>
      <c r="N1913">
        <f>B1913/MAX(B$2:B1913)-1</f>
        <v>-0.25626202977492052</v>
      </c>
      <c r="O1913">
        <f>C1913/MAX(C$2:C1913)-1</f>
        <v>-0.17454194792671152</v>
      </c>
      <c r="P1913">
        <f t="shared" si="358"/>
        <v>2.8368160075855631E-3</v>
      </c>
      <c r="Q1913">
        <f t="shared" si="359"/>
        <v>3.0464891586050875E-2</v>
      </c>
    </row>
    <row r="1914" spans="1:17">
      <c r="A1914" s="1">
        <v>36559</v>
      </c>
      <c r="B1914">
        <v>1126.52</v>
      </c>
      <c r="C1914">
        <v>8.49</v>
      </c>
      <c r="D1914">
        <f t="shared" si="352"/>
        <v>-8.4064935627700867E-3</v>
      </c>
      <c r="E1914">
        <f t="shared" si="348"/>
        <v>-8.2111898303948282E-3</v>
      </c>
      <c r="F1914">
        <f t="shared" si="353"/>
        <v>-8.3712578012904437E-3</v>
      </c>
      <c r="G1914">
        <f t="shared" si="349"/>
        <v>-8.1775700934579865E-3</v>
      </c>
      <c r="H1914" t="str">
        <f t="shared" si="354"/>
        <v/>
      </c>
      <c r="I1914" t="str">
        <f t="shared" si="350"/>
        <v/>
      </c>
      <c r="J1914">
        <f t="shared" si="355"/>
        <v>-8.4064935627700867E-3</v>
      </c>
      <c r="K1914">
        <f t="shared" si="351"/>
        <v>-8.2111898303948282E-3</v>
      </c>
      <c r="L1914" t="str">
        <f t="shared" si="356"/>
        <v/>
      </c>
      <c r="M1914">
        <f t="shared" si="357"/>
        <v>-8.2111898303948282E-3</v>
      </c>
      <c r="N1914">
        <f>B1914/MAX(B$2:B1914)-1</f>
        <v>-0.26248805206028314</v>
      </c>
      <c r="O1914">
        <f>C1914/MAX(C$2:C1914)-1</f>
        <v>-0.18129218900675015</v>
      </c>
      <c r="P1914">
        <f t="shared" si="358"/>
        <v>1.9532280539080737E-4</v>
      </c>
      <c r="Q1914">
        <f t="shared" si="359"/>
        <v>3.2866857794859219E-2</v>
      </c>
    </row>
    <row r="1915" spans="1:17">
      <c r="A1915" s="1">
        <v>36560</v>
      </c>
      <c r="B1915">
        <v>1128.5899999999999</v>
      </c>
      <c r="C1915">
        <v>8.52</v>
      </c>
      <c r="D1915">
        <f t="shared" si="352"/>
        <v>1.8358311402747807E-3</v>
      </c>
      <c r="E1915">
        <f t="shared" si="348"/>
        <v>3.5273405179684406E-3</v>
      </c>
      <c r="F1915">
        <f t="shared" si="353"/>
        <v>1.8375173099456354E-3</v>
      </c>
      <c r="G1915">
        <f t="shared" si="349"/>
        <v>3.5335689045936647E-3</v>
      </c>
      <c r="H1915">
        <f t="shared" si="354"/>
        <v>1.8358311402747807E-3</v>
      </c>
      <c r="I1915">
        <f t="shared" si="350"/>
        <v>3.5273405179684406E-3</v>
      </c>
      <c r="J1915" t="str">
        <f t="shared" si="355"/>
        <v/>
      </c>
      <c r="K1915" t="str">
        <f t="shared" si="351"/>
        <v/>
      </c>
      <c r="L1915">
        <f t="shared" si="356"/>
        <v>3.5273405179684406E-3</v>
      </c>
      <c r="M1915" t="str">
        <f t="shared" si="357"/>
        <v/>
      </c>
      <c r="N1915">
        <f>B1915/MAX(B$2:B1915)-1</f>
        <v>-0.26113286108965217</v>
      </c>
      <c r="O1915">
        <f>C1915/MAX(C$2:C1915)-1</f>
        <v>-0.17839922854387658</v>
      </c>
      <c r="P1915">
        <f t="shared" si="358"/>
        <v>1.6929407866479451E-3</v>
      </c>
      <c r="Q1915">
        <f t="shared" si="359"/>
        <v>3.1826284745050309E-2</v>
      </c>
    </row>
    <row r="1916" spans="1:17">
      <c r="A1916" s="1">
        <v>36561</v>
      </c>
      <c r="B1916">
        <v>1142.76</v>
      </c>
      <c r="C1916">
        <v>8.6199999999999992</v>
      </c>
      <c r="D1916">
        <f t="shared" si="352"/>
        <v>1.2477323033346522E-2</v>
      </c>
      <c r="E1916">
        <f t="shared" si="348"/>
        <v>1.1668743834377424E-2</v>
      </c>
      <c r="F1916">
        <f t="shared" si="353"/>
        <v>1.2555489593209401E-2</v>
      </c>
      <c r="G1916">
        <f t="shared" si="349"/>
        <v>1.1737089201877993E-2</v>
      </c>
      <c r="H1916">
        <f t="shared" si="354"/>
        <v>1.2477323033346522E-2</v>
      </c>
      <c r="I1916">
        <f t="shared" si="350"/>
        <v>1.1668743834377424E-2</v>
      </c>
      <c r="J1916" t="str">
        <f t="shared" si="355"/>
        <v/>
      </c>
      <c r="K1916" t="str">
        <f t="shared" si="351"/>
        <v/>
      </c>
      <c r="L1916">
        <f t="shared" si="356"/>
        <v>1.1668743834377424E-2</v>
      </c>
      <c r="M1916" t="str">
        <f t="shared" si="357"/>
        <v/>
      </c>
      <c r="N1916">
        <f>B1916/MAX(B$2:B1916)-1</f>
        <v>-0.25185602241629901</v>
      </c>
      <c r="O1916">
        <f>C1916/MAX(C$2:C1916)-1</f>
        <v>-0.16875602700096437</v>
      </c>
      <c r="P1916">
        <f t="shared" si="358"/>
        <v>-8.0825238689896661E-4</v>
      </c>
      <c r="Q1916">
        <f t="shared" si="359"/>
        <v>2.8478596649150215E-2</v>
      </c>
    </row>
    <row r="1917" spans="1:17">
      <c r="A1917" s="1">
        <v>36564</v>
      </c>
      <c r="B1917">
        <v>1139.81</v>
      </c>
      <c r="C1917">
        <v>8.69</v>
      </c>
      <c r="D1917">
        <f t="shared" si="352"/>
        <v>-2.5848071625127677E-3</v>
      </c>
      <c r="E1917">
        <f t="shared" si="348"/>
        <v>8.0878546016989062E-3</v>
      </c>
      <c r="F1917">
        <f t="shared" si="353"/>
        <v>-2.5814694249011172E-3</v>
      </c>
      <c r="G1917">
        <f t="shared" si="349"/>
        <v>8.1206496519721227E-3</v>
      </c>
      <c r="H1917" t="str">
        <f t="shared" si="354"/>
        <v/>
      </c>
      <c r="I1917">
        <f t="shared" si="350"/>
        <v>8.0878546016989062E-3</v>
      </c>
      <c r="J1917">
        <f t="shared" si="355"/>
        <v>-2.5848071625127677E-3</v>
      </c>
      <c r="K1917" t="str">
        <f t="shared" si="351"/>
        <v/>
      </c>
      <c r="L1917" t="str">
        <f t="shared" si="356"/>
        <v/>
      </c>
      <c r="M1917">
        <f t="shared" si="357"/>
        <v>8.0878546016989062E-3</v>
      </c>
      <c r="N1917">
        <f>B1917/MAX(B$2:B1917)-1</f>
        <v>-0.25378733321985525</v>
      </c>
      <c r="O1917">
        <f>C1917/MAX(C$2:C1917)-1</f>
        <v>-0.16200578592092574</v>
      </c>
      <c r="P1917">
        <f t="shared" si="358"/>
        <v>1.0729817773390105E-2</v>
      </c>
      <c r="Q1917">
        <f t="shared" si="359"/>
        <v>2.6245874671856819E-2</v>
      </c>
    </row>
    <row r="1918" spans="1:17">
      <c r="A1918" s="1">
        <v>36565</v>
      </c>
      <c r="B1918">
        <v>1145.54</v>
      </c>
      <c r="C1918">
        <v>8.7100000000000009</v>
      </c>
      <c r="D1918">
        <f t="shared" si="352"/>
        <v>5.0145597016812843E-3</v>
      </c>
      <c r="E1918">
        <f t="shared" si="348"/>
        <v>2.2988515871108705E-3</v>
      </c>
      <c r="F1918">
        <f t="shared" si="353"/>
        <v>5.0271536484149948E-3</v>
      </c>
      <c r="G1918">
        <f t="shared" si="349"/>
        <v>2.3014959723821615E-3</v>
      </c>
      <c r="H1918">
        <f t="shared" si="354"/>
        <v>5.0145597016812843E-3</v>
      </c>
      <c r="I1918">
        <f t="shared" si="350"/>
        <v>2.2988515871108705E-3</v>
      </c>
      <c r="J1918" t="str">
        <f t="shared" si="355"/>
        <v/>
      </c>
      <c r="K1918" t="str">
        <f t="shared" si="351"/>
        <v/>
      </c>
      <c r="L1918">
        <f t="shared" si="356"/>
        <v>2.2988515871108705E-3</v>
      </c>
      <c r="M1918" t="str">
        <f t="shared" si="357"/>
        <v/>
      </c>
      <c r="N1918">
        <f>B1918/MAX(B$2:B1918)-1</f>
        <v>-0.2500360074895579</v>
      </c>
      <c r="O1918">
        <f>C1918/MAX(C$2:C1918)-1</f>
        <v>-0.16007714561234321</v>
      </c>
      <c r="P1918">
        <f t="shared" si="358"/>
        <v>-2.7120239151133818E-3</v>
      </c>
      <c r="Q1918">
        <f t="shared" si="359"/>
        <v>2.5624692547395331E-2</v>
      </c>
    </row>
    <row r="1919" spans="1:17">
      <c r="A1919" s="1">
        <v>36566</v>
      </c>
      <c r="B1919">
        <v>1157.76</v>
      </c>
      <c r="C1919">
        <v>8.8000000000000007</v>
      </c>
      <c r="D1919">
        <f t="shared" si="352"/>
        <v>1.0610962233752075E-2</v>
      </c>
      <c r="E1919">
        <f t="shared" si="348"/>
        <v>1.0279930619749272E-2</v>
      </c>
      <c r="F1919">
        <f t="shared" si="353"/>
        <v>1.0667458142011643E-2</v>
      </c>
      <c r="G1919">
        <f t="shared" si="349"/>
        <v>1.0332950631458004E-2</v>
      </c>
      <c r="H1919">
        <f t="shared" si="354"/>
        <v>1.0610962233752075E-2</v>
      </c>
      <c r="I1919">
        <f t="shared" si="350"/>
        <v>1.0279930619749272E-2</v>
      </c>
      <c r="J1919" t="str">
        <f t="shared" si="355"/>
        <v/>
      </c>
      <c r="K1919" t="str">
        <f t="shared" si="351"/>
        <v/>
      </c>
      <c r="L1919">
        <f t="shared" si="356"/>
        <v>1.0279930619749272E-2</v>
      </c>
      <c r="M1919" t="str">
        <f t="shared" si="357"/>
        <v/>
      </c>
      <c r="N1919">
        <f>B1919/MAX(B$2:B1919)-1</f>
        <v>-0.24203579799143682</v>
      </c>
      <c r="O1919">
        <f>C1919/MAX(C$2:C1919)-1</f>
        <v>-0.15139826422372216</v>
      </c>
      <c r="P1919">
        <f t="shared" si="358"/>
        <v>-3.3097682908345138E-4</v>
      </c>
      <c r="Q1919">
        <f t="shared" si="359"/>
        <v>2.2921434409955987E-2</v>
      </c>
    </row>
    <row r="1920" spans="1:17">
      <c r="A1920" s="1">
        <v>36567</v>
      </c>
      <c r="B1920">
        <v>1152.1099999999999</v>
      </c>
      <c r="C1920">
        <v>8.81</v>
      </c>
      <c r="D1920">
        <f t="shared" si="352"/>
        <v>-4.8920599584365461E-3</v>
      </c>
      <c r="E1920">
        <f t="shared" si="348"/>
        <v>1.1357184639274286E-3</v>
      </c>
      <c r="F1920">
        <f t="shared" si="353"/>
        <v>-4.8801133222775572E-3</v>
      </c>
      <c r="G1920">
        <f t="shared" si="349"/>
        <v>1.1363636363637131E-3</v>
      </c>
      <c r="H1920" t="str">
        <f t="shared" si="354"/>
        <v/>
      </c>
      <c r="I1920">
        <f t="shared" si="350"/>
        <v>1.1357184639274286E-3</v>
      </c>
      <c r="J1920">
        <f t="shared" si="355"/>
        <v>-4.8920599584365461E-3</v>
      </c>
      <c r="K1920" t="str">
        <f t="shared" si="351"/>
        <v/>
      </c>
      <c r="L1920" t="str">
        <f t="shared" si="356"/>
        <v/>
      </c>
      <c r="M1920">
        <f t="shared" si="357"/>
        <v>1.1357184639274286E-3</v>
      </c>
      <c r="N1920">
        <f>B1920/MAX(B$2:B1920)-1</f>
        <v>-0.24573474919146832</v>
      </c>
      <c r="O1920">
        <f>C1920/MAX(C$2:C1920)-1</f>
        <v>-0.15043394406943089</v>
      </c>
      <c r="P1920">
        <f t="shared" si="358"/>
        <v>6.0459820361220551E-3</v>
      </c>
      <c r="Q1920">
        <f t="shared" si="359"/>
        <v>2.2630371528284662E-2</v>
      </c>
    </row>
    <row r="1921" spans="1:17">
      <c r="A1921" s="1">
        <v>36568</v>
      </c>
      <c r="B1921">
        <v>1145.81</v>
      </c>
      <c r="C1921">
        <v>8.8000000000000007</v>
      </c>
      <c r="D1921">
        <f t="shared" si="352"/>
        <v>-5.4832333454273938E-3</v>
      </c>
      <c r="E1921">
        <f t="shared" si="348"/>
        <v>-1.1357184639273798E-3</v>
      </c>
      <c r="F1921">
        <f t="shared" si="353"/>
        <v>-5.4682278601869694E-3</v>
      </c>
      <c r="G1921">
        <f t="shared" si="349"/>
        <v>-1.1350737797957144E-3</v>
      </c>
      <c r="H1921" t="str">
        <f t="shared" si="354"/>
        <v/>
      </c>
      <c r="I1921" t="str">
        <f t="shared" si="350"/>
        <v/>
      </c>
      <c r="J1921">
        <f t="shared" si="355"/>
        <v>-5.4832333454273938E-3</v>
      </c>
      <c r="K1921">
        <f t="shared" si="351"/>
        <v>-1.1357184639273798E-3</v>
      </c>
      <c r="L1921" t="str">
        <f t="shared" si="356"/>
        <v/>
      </c>
      <c r="M1921">
        <f t="shared" si="357"/>
        <v>-1.1357184639273798E-3</v>
      </c>
      <c r="N1921">
        <f>B1921/MAX(B$2:B1921)-1</f>
        <v>-0.2498592434499104</v>
      </c>
      <c r="O1921">
        <f>C1921/MAX(C$2:C1921)-1</f>
        <v>-0.15139826422372216</v>
      </c>
      <c r="P1921">
        <f t="shared" si="358"/>
        <v>4.3569790345341364E-3</v>
      </c>
      <c r="Q1921">
        <f t="shared" si="359"/>
        <v>2.2921434409955987E-2</v>
      </c>
    </row>
    <row r="1922" spans="1:17">
      <c r="A1922" s="1">
        <v>36572</v>
      </c>
      <c r="B1922">
        <v>1156.99</v>
      </c>
      <c r="C1922">
        <v>8.9</v>
      </c>
      <c r="D1922">
        <f t="shared" si="352"/>
        <v>9.709994650962608E-3</v>
      </c>
      <c r="E1922">
        <f t="shared" si="348"/>
        <v>1.1299555253933247E-2</v>
      </c>
      <c r="F1922">
        <f t="shared" si="353"/>
        <v>9.7572896029882727E-3</v>
      </c>
      <c r="G1922">
        <f t="shared" si="349"/>
        <v>1.1363636363636243E-2</v>
      </c>
      <c r="H1922">
        <f t="shared" si="354"/>
        <v>9.709994650962608E-3</v>
      </c>
      <c r="I1922">
        <f t="shared" si="350"/>
        <v>1.1299555253933247E-2</v>
      </c>
      <c r="J1922" t="str">
        <f t="shared" si="355"/>
        <v/>
      </c>
      <c r="K1922" t="str">
        <f t="shared" si="351"/>
        <v/>
      </c>
      <c r="L1922">
        <f t="shared" si="356"/>
        <v>1.1299555253933247E-2</v>
      </c>
      <c r="M1922" t="str">
        <f t="shared" si="357"/>
        <v/>
      </c>
      <c r="N1922">
        <f>B1922/MAX(B$2:B1922)-1</f>
        <v>-0.2425399028452464</v>
      </c>
      <c r="O1922">
        <f>C1922/MAX(C$2:C1922)-1</f>
        <v>-0.14175506268080995</v>
      </c>
      <c r="P1922">
        <f t="shared" si="358"/>
        <v>1.5908246240832202E-3</v>
      </c>
      <c r="Q1922">
        <f t="shared" si="359"/>
        <v>2.0094497795640359E-2</v>
      </c>
    </row>
    <row r="1923" spans="1:17">
      <c r="A1923" s="1">
        <v>36573</v>
      </c>
      <c r="B1923">
        <v>1151.82</v>
      </c>
      <c r="C1923">
        <v>8.84</v>
      </c>
      <c r="D1923">
        <f t="shared" si="352"/>
        <v>-4.4785050664408023E-3</v>
      </c>
      <c r="E1923">
        <f t="shared" ref="E1923:E1986" si="360">LN(C1923/C1922)</f>
        <v>-6.7644000885421487E-3</v>
      </c>
      <c r="F1923">
        <f t="shared" si="353"/>
        <v>-4.4684915167806372E-3</v>
      </c>
      <c r="G1923">
        <f t="shared" ref="G1923:G1986" si="361">C1923/C1922-1</f>
        <v>-6.741573033707926E-3</v>
      </c>
      <c r="H1923" t="str">
        <f t="shared" si="354"/>
        <v/>
      </c>
      <c r="I1923" t="str">
        <f t="shared" ref="I1923:I1986" si="362">IF(E1923&gt;0,E1923,"")</f>
        <v/>
      </c>
      <c r="J1923">
        <f t="shared" si="355"/>
        <v>-4.4785050664408023E-3</v>
      </c>
      <c r="K1923">
        <f t="shared" ref="K1923:K1986" si="363">IF(E1923&lt;0,E1923,"")</f>
        <v>-6.7644000885421487E-3</v>
      </c>
      <c r="L1923" t="str">
        <f t="shared" si="356"/>
        <v/>
      </c>
      <c r="M1923">
        <f t="shared" si="357"/>
        <v>-6.7644000885421487E-3</v>
      </c>
      <c r="N1923">
        <f>B1923/MAX(B$2:B1923)-1</f>
        <v>-0.24592460686368223</v>
      </c>
      <c r="O1923">
        <f>C1923/MAX(C$2:C1923)-1</f>
        <v>-0.14754098360655732</v>
      </c>
      <c r="P1923">
        <f t="shared" si="358"/>
        <v>-2.2832843536921832E-3</v>
      </c>
      <c r="Q1923">
        <f t="shared" si="359"/>
        <v>2.1768341843590416E-2</v>
      </c>
    </row>
    <row r="1924" spans="1:17">
      <c r="A1924" s="1">
        <v>36574</v>
      </c>
      <c r="B1924">
        <v>1147.06</v>
      </c>
      <c r="C1924">
        <v>8.89</v>
      </c>
      <c r="D1924">
        <f t="shared" ref="D1924:D1987" si="364">LN(B1924/B1923)</f>
        <v>-4.1411529114118535E-3</v>
      </c>
      <c r="E1924">
        <f t="shared" si="360"/>
        <v>5.6401728762611233E-3</v>
      </c>
      <c r="F1924">
        <f t="shared" ref="F1924:F1987" si="365">B1924/B1923-1</f>
        <v>-4.1325901616572347E-3</v>
      </c>
      <c r="G1924">
        <f t="shared" si="361"/>
        <v>5.6561085972850478E-3</v>
      </c>
      <c r="H1924" t="str">
        <f t="shared" ref="H1924:H1987" si="366">IF(D1924&gt;0,D1924,"")</f>
        <v/>
      </c>
      <c r="I1924">
        <f t="shared" si="362"/>
        <v>5.6401728762611233E-3</v>
      </c>
      <c r="J1924">
        <f t="shared" ref="J1924:J1987" si="367">IF(D1924&lt;0,D1924,"")</f>
        <v>-4.1411529114118535E-3</v>
      </c>
      <c r="K1924" t="str">
        <f t="shared" si="363"/>
        <v/>
      </c>
      <c r="L1924" t="str">
        <f t="shared" ref="L1924:L1987" si="368">IF(D1924&gt;0,E1924,"")</f>
        <v/>
      </c>
      <c r="M1924">
        <f t="shared" ref="M1924:M1987" si="369">IF(D1924&lt;0,E1924,"")</f>
        <v>5.6401728762611233E-3</v>
      </c>
      <c r="N1924">
        <f>B1924/MAX(B$2:B1924)-1</f>
        <v>-0.24904089141450514</v>
      </c>
      <c r="O1924">
        <f>C1924/MAX(C$2:C1924)-1</f>
        <v>-0.14271938283510111</v>
      </c>
      <c r="P1924">
        <f t="shared" ref="P1924:P1987" si="370">(1+G1924)/(1+F1924)-1</f>
        <v>9.8293193072069851E-3</v>
      </c>
      <c r="Q1924">
        <f t="shared" ref="Q1924:Q1987" si="371">O1924^2</f>
        <v>2.0368822236832153E-2</v>
      </c>
    </row>
    <row r="1925" spans="1:17">
      <c r="A1925" s="1">
        <v>36575</v>
      </c>
      <c r="B1925">
        <v>1144.1099999999999</v>
      </c>
      <c r="C1925">
        <v>8.76</v>
      </c>
      <c r="D1925">
        <f t="shared" si="364"/>
        <v>-2.5751049727094476E-3</v>
      </c>
      <c r="E1925">
        <f t="shared" si="360"/>
        <v>-1.4731144577513258E-2</v>
      </c>
      <c r="F1925">
        <f t="shared" si="365"/>
        <v>-2.5717922340592336E-3</v>
      </c>
      <c r="G1925">
        <f t="shared" si="361"/>
        <v>-1.4623172103487181E-2</v>
      </c>
      <c r="H1925" t="str">
        <f t="shared" si="366"/>
        <v/>
      </c>
      <c r="I1925" t="str">
        <f t="shared" si="362"/>
        <v/>
      </c>
      <c r="J1925">
        <f t="shared" si="367"/>
        <v>-2.5751049727094476E-3</v>
      </c>
      <c r="K1925">
        <f t="shared" si="363"/>
        <v>-1.4731144577513258E-2</v>
      </c>
      <c r="L1925" t="str">
        <f t="shared" si="368"/>
        <v/>
      </c>
      <c r="M1925">
        <f t="shared" si="369"/>
        <v>-1.4731144577513258E-2</v>
      </c>
      <c r="N1925">
        <f>B1925/MAX(B$2:B1925)-1</f>
        <v>-0.25097220221806149</v>
      </c>
      <c r="O1925">
        <f>C1925/MAX(C$2:C1925)-1</f>
        <v>-0.15525554484088711</v>
      </c>
      <c r="P1925">
        <f t="shared" si="370"/>
        <v>-1.2082453429325901E-2</v>
      </c>
      <c r="Q1925">
        <f t="shared" si="371"/>
        <v>2.4104284203840708E-2</v>
      </c>
    </row>
    <row r="1926" spans="1:17">
      <c r="A1926" s="1">
        <v>36578</v>
      </c>
      <c r="B1926">
        <v>1140.99</v>
      </c>
      <c r="C1926">
        <v>8.7899999999999991</v>
      </c>
      <c r="D1926">
        <f t="shared" si="364"/>
        <v>-2.7307355816358217E-3</v>
      </c>
      <c r="E1926">
        <f t="shared" si="360"/>
        <v>3.4188067487854611E-3</v>
      </c>
      <c r="F1926">
        <f t="shared" si="365"/>
        <v>-2.7270105147231272E-3</v>
      </c>
      <c r="G1926">
        <f t="shared" si="361"/>
        <v>3.424657534246478E-3</v>
      </c>
      <c r="H1926" t="str">
        <f t="shared" si="366"/>
        <v/>
      </c>
      <c r="I1926">
        <f t="shared" si="362"/>
        <v>3.4188067487854611E-3</v>
      </c>
      <c r="J1926">
        <f t="shared" si="367"/>
        <v>-2.7307355816358217E-3</v>
      </c>
      <c r="K1926" t="str">
        <f t="shared" si="363"/>
        <v/>
      </c>
      <c r="L1926" t="str">
        <f t="shared" si="368"/>
        <v/>
      </c>
      <c r="M1926">
        <f t="shared" si="369"/>
        <v>3.4188067487854611E-3</v>
      </c>
      <c r="N1926">
        <f>B1926/MAX(B$2:B1926)-1</f>
        <v>-0.25301480889843275</v>
      </c>
      <c r="O1926">
        <f>C1926/MAX(C$2:C1926)-1</f>
        <v>-0.15236258437801353</v>
      </c>
      <c r="P1926">
        <f t="shared" si="370"/>
        <v>6.1684895849276611E-3</v>
      </c>
      <c r="Q1926">
        <f t="shared" si="371"/>
        <v>2.3214357118347292E-2</v>
      </c>
    </row>
    <row r="1927" spans="1:17">
      <c r="A1927" s="1">
        <v>36579</v>
      </c>
      <c r="B1927">
        <v>1139.0899999999999</v>
      </c>
      <c r="C1927">
        <v>8.75</v>
      </c>
      <c r="D1927">
        <f t="shared" si="364"/>
        <v>-1.6666085749484979E-3</v>
      </c>
      <c r="E1927">
        <f t="shared" si="360"/>
        <v>-4.5610113275624505E-3</v>
      </c>
      <c r="F1927">
        <f t="shared" si="365"/>
        <v>-1.66522055408036E-3</v>
      </c>
      <c r="G1927">
        <f t="shared" si="361"/>
        <v>-4.55062571103515E-3</v>
      </c>
      <c r="H1927" t="str">
        <f t="shared" si="366"/>
        <v/>
      </c>
      <c r="I1927" t="str">
        <f t="shared" si="362"/>
        <v/>
      </c>
      <c r="J1927">
        <f t="shared" si="367"/>
        <v>-1.6666085749484979E-3</v>
      </c>
      <c r="K1927">
        <f t="shared" si="363"/>
        <v>-4.5610113275624505E-3</v>
      </c>
      <c r="L1927" t="str">
        <f t="shared" si="368"/>
        <v/>
      </c>
      <c r="M1927">
        <f t="shared" si="369"/>
        <v>-4.5610113275624505E-3</v>
      </c>
      <c r="N1927">
        <f>B1927/MAX(B$2:B1927)-1</f>
        <v>-0.25425870399224859</v>
      </c>
      <c r="O1927">
        <f>C1927/MAX(C$2:C1927)-1</f>
        <v>-0.15621986499517837</v>
      </c>
      <c r="P1927">
        <f t="shared" si="370"/>
        <v>-2.8902180073864248E-3</v>
      </c>
      <c r="Q1927">
        <f t="shared" si="371"/>
        <v>2.4404646219111755E-2</v>
      </c>
    </row>
    <row r="1928" spans="1:17">
      <c r="A1928" s="1">
        <v>36580</v>
      </c>
      <c r="B1928">
        <v>1143.67</v>
      </c>
      <c r="C1928">
        <v>8.7100000000000009</v>
      </c>
      <c r="D1928">
        <f t="shared" si="364"/>
        <v>4.0126917814215408E-3</v>
      </c>
      <c r="E1928">
        <f t="shared" si="360"/>
        <v>-4.5819095051115094E-3</v>
      </c>
      <c r="F1928">
        <f t="shared" si="365"/>
        <v>4.0207534084226726E-3</v>
      </c>
      <c r="G1928">
        <f t="shared" si="361"/>
        <v>-4.5714285714284486E-3</v>
      </c>
      <c r="H1928">
        <f t="shared" si="366"/>
        <v>4.0126917814215408E-3</v>
      </c>
      <c r="I1928" t="str">
        <f t="shared" si="362"/>
        <v/>
      </c>
      <c r="J1928" t="str">
        <f t="shared" si="367"/>
        <v/>
      </c>
      <c r="K1928">
        <f t="shared" si="363"/>
        <v>-4.5819095051115094E-3</v>
      </c>
      <c r="L1928">
        <f t="shared" si="368"/>
        <v>-4.5819095051115094E-3</v>
      </c>
      <c r="M1928" t="str">
        <f t="shared" si="369"/>
        <v/>
      </c>
      <c r="N1928">
        <f>B1928/MAX(B$2:B1928)-1</f>
        <v>-0.2512602621345239</v>
      </c>
      <c r="O1928">
        <f>C1928/MAX(C$2:C1928)-1</f>
        <v>-0.16007714561234321</v>
      </c>
      <c r="P1928">
        <f t="shared" si="370"/>
        <v>-8.5577732837519571E-3</v>
      </c>
      <c r="Q1928">
        <f t="shared" si="371"/>
        <v>2.5624692547395331E-2</v>
      </c>
    </row>
    <row r="1929" spans="1:17">
      <c r="A1929" s="1">
        <v>36581</v>
      </c>
      <c r="B1929">
        <v>1144.9100000000001</v>
      </c>
      <c r="C1929">
        <v>8.67</v>
      </c>
      <c r="D1929">
        <f t="shared" si="364"/>
        <v>1.0836414906554236E-3</v>
      </c>
      <c r="E1929">
        <f t="shared" si="360"/>
        <v>-4.6030000719610772E-3</v>
      </c>
      <c r="F1929">
        <f t="shared" si="365"/>
        <v>1.0842288422359125E-3</v>
      </c>
      <c r="G1929">
        <f t="shared" si="361"/>
        <v>-4.5924225028703969E-3</v>
      </c>
      <c r="H1929">
        <f t="shared" si="366"/>
        <v>1.0836414906554236E-3</v>
      </c>
      <c r="I1929" t="str">
        <f t="shared" si="362"/>
        <v/>
      </c>
      <c r="J1929" t="str">
        <f t="shared" si="367"/>
        <v/>
      </c>
      <c r="K1929">
        <f t="shared" si="363"/>
        <v>-4.6030000719610772E-3</v>
      </c>
      <c r="L1929">
        <f t="shared" si="368"/>
        <v>-4.6030000719610772E-3</v>
      </c>
      <c r="M1929" t="str">
        <f t="shared" si="369"/>
        <v/>
      </c>
      <c r="N1929">
        <f>B1929/MAX(B$2:B1929)-1</f>
        <v>-0.25044845691540196</v>
      </c>
      <c r="O1929">
        <f>C1929/MAX(C$2:C1929)-1</f>
        <v>-0.16393442622950816</v>
      </c>
      <c r="P1929">
        <f t="shared" si="370"/>
        <v>-5.6705032219630525E-3</v>
      </c>
      <c r="Q1929">
        <f t="shared" si="371"/>
        <v>2.6874496103198052E-2</v>
      </c>
    </row>
    <row r="1930" spans="1:17">
      <c r="A1930" s="1">
        <v>36582</v>
      </c>
      <c r="B1930">
        <v>1144.94</v>
      </c>
      <c r="C1930">
        <v>8.7200000000000006</v>
      </c>
      <c r="D1930">
        <f t="shared" si="364"/>
        <v>2.6202589690759968E-5</v>
      </c>
      <c r="E1930">
        <f t="shared" si="360"/>
        <v>5.7504471284379379E-3</v>
      </c>
      <c r="F1930">
        <f t="shared" si="365"/>
        <v>2.6202932981611582E-5</v>
      </c>
      <c r="G1930">
        <f t="shared" si="361"/>
        <v>5.7670126874280747E-3</v>
      </c>
      <c r="H1930">
        <f t="shared" si="366"/>
        <v>2.6202589690759968E-5</v>
      </c>
      <c r="I1930">
        <f t="shared" si="362"/>
        <v>5.7504471284379379E-3</v>
      </c>
      <c r="J1930" t="str">
        <f t="shared" si="367"/>
        <v/>
      </c>
      <c r="K1930" t="str">
        <f t="shared" si="363"/>
        <v/>
      </c>
      <c r="L1930">
        <f t="shared" si="368"/>
        <v>5.7504471284379379E-3</v>
      </c>
      <c r="M1930" t="str">
        <f t="shared" si="369"/>
        <v/>
      </c>
      <c r="N1930">
        <f>B1930/MAX(B$2:B1930)-1</f>
        <v>-0.25042881646655235</v>
      </c>
      <c r="O1930">
        <f>C1930/MAX(C$2:C1930)-1</f>
        <v>-0.15911282545805194</v>
      </c>
      <c r="P1930">
        <f t="shared" si="370"/>
        <v>5.7406593323348076E-3</v>
      </c>
      <c r="Q1930">
        <f t="shared" si="371"/>
        <v>2.5316891225244501E-2</v>
      </c>
    </row>
    <row r="1931" spans="1:17">
      <c r="A1931" s="1">
        <v>36585</v>
      </c>
      <c r="B1931">
        <v>1155.97</v>
      </c>
      <c r="C1931">
        <v>8.86</v>
      </c>
      <c r="D1931">
        <f t="shared" si="364"/>
        <v>9.5875844698862251E-3</v>
      </c>
      <c r="E1931">
        <f t="shared" si="360"/>
        <v>1.5927526696101278E-2</v>
      </c>
      <c r="F1931">
        <f t="shared" si="365"/>
        <v>9.633692595245158E-3</v>
      </c>
      <c r="G1931">
        <f t="shared" si="361"/>
        <v>1.6055045871559592E-2</v>
      </c>
      <c r="H1931">
        <f t="shared" si="366"/>
        <v>9.5875844698862251E-3</v>
      </c>
      <c r="I1931">
        <f t="shared" si="362"/>
        <v>1.5927526696101278E-2</v>
      </c>
      <c r="J1931" t="str">
        <f t="shared" si="367"/>
        <v/>
      </c>
      <c r="K1931" t="str">
        <f t="shared" si="363"/>
        <v/>
      </c>
      <c r="L1931">
        <f t="shared" si="368"/>
        <v>1.5927526696101278E-2</v>
      </c>
      <c r="M1931" t="str">
        <f t="shared" si="369"/>
        <v/>
      </c>
      <c r="N1931">
        <f>B1931/MAX(B$2:B1931)-1</f>
        <v>-0.24320767810613697</v>
      </c>
      <c r="O1931">
        <f>C1931/MAX(C$2:C1931)-1</f>
        <v>-0.1456123432979749</v>
      </c>
      <c r="P1931">
        <f t="shared" si="370"/>
        <v>6.3600821995237755E-3</v>
      </c>
      <c r="Q1931">
        <f t="shared" si="371"/>
        <v>2.1202954520727294E-2</v>
      </c>
    </row>
    <row r="1932" spans="1:17">
      <c r="A1932" s="1">
        <v>36586</v>
      </c>
      <c r="B1932">
        <v>1149.0999999999999</v>
      </c>
      <c r="C1932">
        <v>8.81</v>
      </c>
      <c r="D1932">
        <f t="shared" si="364"/>
        <v>-5.9607910748939808E-3</v>
      </c>
      <c r="E1932">
        <f t="shared" si="360"/>
        <v>-5.6593246689013547E-3</v>
      </c>
      <c r="F1932">
        <f t="shared" si="365"/>
        <v>-5.9430608060764278E-3</v>
      </c>
      <c r="G1932">
        <f t="shared" si="361"/>
        <v>-5.6433408577877264E-3</v>
      </c>
      <c r="H1932" t="str">
        <f t="shared" si="366"/>
        <v/>
      </c>
      <c r="I1932" t="str">
        <f t="shared" si="362"/>
        <v/>
      </c>
      <c r="J1932">
        <f t="shared" si="367"/>
        <v>-5.9607910748939808E-3</v>
      </c>
      <c r="K1932">
        <f t="shared" si="363"/>
        <v>-5.6593246689013547E-3</v>
      </c>
      <c r="L1932" t="str">
        <f t="shared" si="368"/>
        <v/>
      </c>
      <c r="M1932">
        <f t="shared" si="369"/>
        <v>-5.6593246689013547E-3</v>
      </c>
      <c r="N1932">
        <f>B1932/MAX(B$2:B1932)-1</f>
        <v>-0.24770534089272389</v>
      </c>
      <c r="O1932">
        <f>C1932/MAX(C$2:C1932)-1</f>
        <v>-0.15043394406943089</v>
      </c>
      <c r="P1932">
        <f t="shared" si="370"/>
        <v>3.0151185155635751E-4</v>
      </c>
      <c r="Q1932">
        <f t="shared" si="371"/>
        <v>2.2630371528284662E-2</v>
      </c>
    </row>
    <row r="1933" spans="1:17">
      <c r="A1933" s="1">
        <v>36587</v>
      </c>
      <c r="B1933">
        <v>1151.03</v>
      </c>
      <c r="C1933">
        <v>8.6999999999999993</v>
      </c>
      <c r="D1933">
        <f t="shared" si="364"/>
        <v>1.6781664105469673E-3</v>
      </c>
      <c r="E1933">
        <f t="shared" si="360"/>
        <v>-1.256441428755019E-2</v>
      </c>
      <c r="F1933">
        <f t="shared" si="365"/>
        <v>1.6795753198155516E-3</v>
      </c>
      <c r="G1933">
        <f t="shared" si="361"/>
        <v>-1.2485811577752637E-2</v>
      </c>
      <c r="H1933">
        <f t="shared" si="366"/>
        <v>1.6781664105469673E-3</v>
      </c>
      <c r="I1933" t="str">
        <f t="shared" si="362"/>
        <v/>
      </c>
      <c r="J1933" t="str">
        <f t="shared" si="367"/>
        <v/>
      </c>
      <c r="K1933">
        <f t="shared" si="363"/>
        <v>-1.256441428755019E-2</v>
      </c>
      <c r="L1933">
        <f t="shared" si="368"/>
        <v>-1.256441428755019E-2</v>
      </c>
      <c r="M1933" t="str">
        <f t="shared" si="369"/>
        <v/>
      </c>
      <c r="N1933">
        <f>B1933/MAX(B$2:B1933)-1</f>
        <v>-0.24644180535005833</v>
      </c>
      <c r="O1933">
        <f>C1933/MAX(C$2:C1933)-1</f>
        <v>-0.16104146576663447</v>
      </c>
      <c r="P1933">
        <f t="shared" si="370"/>
        <v>-1.4141634956513438E-2</v>
      </c>
      <c r="Q1933">
        <f t="shared" si="371"/>
        <v>2.5934353696266104E-2</v>
      </c>
    </row>
    <row r="1934" spans="1:17">
      <c r="A1934" s="1">
        <v>36588</v>
      </c>
      <c r="B1934">
        <v>1154.8699999999999</v>
      </c>
      <c r="C1934">
        <v>8.75</v>
      </c>
      <c r="D1934">
        <f t="shared" si="364"/>
        <v>3.3305898345153896E-3</v>
      </c>
      <c r="E1934">
        <f t="shared" si="360"/>
        <v>5.7306747089850745E-3</v>
      </c>
      <c r="F1934">
        <f t="shared" si="365"/>
        <v>3.3361424115792015E-3</v>
      </c>
      <c r="G1934">
        <f t="shared" si="361"/>
        <v>5.7471264367816577E-3</v>
      </c>
      <c r="H1934">
        <f t="shared" si="366"/>
        <v>3.3305898345153896E-3</v>
      </c>
      <c r="I1934">
        <f t="shared" si="362"/>
        <v>5.7306747089850745E-3</v>
      </c>
      <c r="J1934" t="str">
        <f t="shared" si="367"/>
        <v/>
      </c>
      <c r="K1934" t="str">
        <f t="shared" si="363"/>
        <v/>
      </c>
      <c r="L1934">
        <f t="shared" si="368"/>
        <v>5.7306747089850745E-3</v>
      </c>
      <c r="M1934" t="str">
        <f t="shared" si="369"/>
        <v/>
      </c>
      <c r="N1934">
        <f>B1934/MAX(B$2:B1934)-1</f>
        <v>-0.24392782789729361</v>
      </c>
      <c r="O1934">
        <f>C1934/MAX(C$2:C1934)-1</f>
        <v>-0.15621986499517837</v>
      </c>
      <c r="P1934">
        <f t="shared" si="370"/>
        <v>2.4029673837997478E-3</v>
      </c>
      <c r="Q1934">
        <f t="shared" si="371"/>
        <v>2.4404646219111755E-2</v>
      </c>
    </row>
    <row r="1935" spans="1:17">
      <c r="A1935" s="1">
        <v>36589</v>
      </c>
      <c r="B1935">
        <v>1156.8599999999999</v>
      </c>
      <c r="C1935">
        <v>8.86</v>
      </c>
      <c r="D1935">
        <f t="shared" si="364"/>
        <v>1.7216547707091523E-3</v>
      </c>
      <c r="E1935">
        <f t="shared" si="360"/>
        <v>1.2493064247466405E-2</v>
      </c>
      <c r="F1935">
        <f t="shared" si="365"/>
        <v>1.7231376691748679E-3</v>
      </c>
      <c r="G1935">
        <f t="shared" si="361"/>
        <v>1.2571428571428456E-2</v>
      </c>
      <c r="H1935">
        <f t="shared" si="366"/>
        <v>1.7216547707091523E-3</v>
      </c>
      <c r="I1935">
        <f t="shared" si="362"/>
        <v>1.2493064247466405E-2</v>
      </c>
      <c r="J1935" t="str">
        <f t="shared" si="367"/>
        <v/>
      </c>
      <c r="K1935" t="str">
        <f t="shared" si="363"/>
        <v/>
      </c>
      <c r="L1935">
        <f t="shared" si="368"/>
        <v>1.2493064247466405E-2</v>
      </c>
      <c r="M1935" t="str">
        <f t="shared" si="369"/>
        <v/>
      </c>
      <c r="N1935">
        <f>B1935/MAX(B$2:B1935)-1</f>
        <v>-0.24262501145692861</v>
      </c>
      <c r="O1935">
        <f>C1935/MAX(C$2:C1935)-1</f>
        <v>-0.1456123432979749</v>
      </c>
      <c r="P1935">
        <f t="shared" si="370"/>
        <v>1.0829629958928111E-2</v>
      </c>
      <c r="Q1935">
        <f t="shared" si="371"/>
        <v>2.1202954520727294E-2</v>
      </c>
    </row>
    <row r="1936" spans="1:17">
      <c r="A1936" s="1">
        <v>36592</v>
      </c>
      <c r="B1936">
        <v>1147.2</v>
      </c>
      <c r="C1936">
        <v>8.84</v>
      </c>
      <c r="D1936">
        <f t="shared" si="364"/>
        <v>-8.3852474340034254E-3</v>
      </c>
      <c r="E1936">
        <f t="shared" si="360"/>
        <v>-2.2598879674374786E-3</v>
      </c>
      <c r="F1936">
        <f t="shared" si="365"/>
        <v>-8.3501893055337728E-3</v>
      </c>
      <c r="G1936">
        <f t="shared" si="361"/>
        <v>-2.2573363431150906E-3</v>
      </c>
      <c r="H1936" t="str">
        <f t="shared" si="366"/>
        <v/>
      </c>
      <c r="I1936" t="str">
        <f t="shared" si="362"/>
        <v/>
      </c>
      <c r="J1936">
        <f t="shared" si="367"/>
        <v>-8.3852474340034254E-3</v>
      </c>
      <c r="K1936">
        <f t="shared" si="363"/>
        <v>-2.2598879674374786E-3</v>
      </c>
      <c r="L1936" t="str">
        <f t="shared" si="368"/>
        <v/>
      </c>
      <c r="M1936">
        <f t="shared" si="369"/>
        <v>-2.2598879674374786E-3</v>
      </c>
      <c r="N1936">
        <f>B1936/MAX(B$2:B1936)-1</f>
        <v>-0.24894923598653973</v>
      </c>
      <c r="O1936">
        <f>C1936/MAX(C$2:C1936)-1</f>
        <v>-0.14754098360655732</v>
      </c>
      <c r="P1936">
        <f t="shared" si="370"/>
        <v>6.1441578435352806E-3</v>
      </c>
      <c r="Q1936">
        <f t="shared" si="371"/>
        <v>2.1768341843590416E-2</v>
      </c>
    </row>
    <row r="1937" spans="1:17">
      <c r="A1937" s="1">
        <v>36593</v>
      </c>
      <c r="B1937">
        <v>1140.58</v>
      </c>
      <c r="C1937">
        <v>8.82</v>
      </c>
      <c r="D1937">
        <f t="shared" si="364"/>
        <v>-5.7872859075470224E-3</v>
      </c>
      <c r="E1937">
        <f t="shared" si="360"/>
        <v>-2.2650066308521248E-3</v>
      </c>
      <c r="F1937">
        <f t="shared" si="365"/>
        <v>-5.7705718270573136E-3</v>
      </c>
      <c r="G1937">
        <f t="shared" si="361"/>
        <v>-2.2624434389140191E-3</v>
      </c>
      <c r="H1937" t="str">
        <f t="shared" si="366"/>
        <v/>
      </c>
      <c r="I1937" t="str">
        <f t="shared" si="362"/>
        <v/>
      </c>
      <c r="J1937">
        <f t="shared" si="367"/>
        <v>-5.7872859075470224E-3</v>
      </c>
      <c r="K1937">
        <f t="shared" si="363"/>
        <v>-2.2650066308521248E-3</v>
      </c>
      <c r="L1937" t="str">
        <f t="shared" si="368"/>
        <v/>
      </c>
      <c r="M1937">
        <f t="shared" si="369"/>
        <v>-2.2650066308521248E-3</v>
      </c>
      <c r="N1937">
        <f>B1937/MAX(B$2:B1937)-1</f>
        <v>-0.25328322836604567</v>
      </c>
      <c r="O1937">
        <f>C1937/MAX(C$2:C1937)-1</f>
        <v>-0.14946962391513974</v>
      </c>
      <c r="P1937">
        <f t="shared" si="370"/>
        <v>3.5284897919287683E-3</v>
      </c>
      <c r="Q1937">
        <f t="shared" si="371"/>
        <v>2.2341168473333312E-2</v>
      </c>
    </row>
    <row r="1938" spans="1:17">
      <c r="A1938" s="1">
        <v>36594</v>
      </c>
      <c r="B1938">
        <v>1123.8900000000001</v>
      </c>
      <c r="C1938">
        <v>8.67</v>
      </c>
      <c r="D1938">
        <f t="shared" si="364"/>
        <v>-1.4741023041924732E-2</v>
      </c>
      <c r="E1938">
        <f t="shared" si="360"/>
        <v>-1.7153079226249469E-2</v>
      </c>
      <c r="F1938">
        <f t="shared" si="365"/>
        <v>-1.4632906065335072E-2</v>
      </c>
      <c r="G1938">
        <f t="shared" si="361"/>
        <v>-1.7006802721088454E-2</v>
      </c>
      <c r="H1938" t="str">
        <f t="shared" si="366"/>
        <v/>
      </c>
      <c r="I1938" t="str">
        <f t="shared" si="362"/>
        <v/>
      </c>
      <c r="J1938">
        <f t="shared" si="367"/>
        <v>-1.4741023041924732E-2</v>
      </c>
      <c r="K1938">
        <f t="shared" si="363"/>
        <v>-1.7153079226249469E-2</v>
      </c>
      <c r="L1938" t="str">
        <f t="shared" si="368"/>
        <v/>
      </c>
      <c r="M1938">
        <f t="shared" si="369"/>
        <v>-1.7153079226249469E-2</v>
      </c>
      <c r="N1938">
        <f>B1938/MAX(B$2:B1938)-1</f>
        <v>-0.26420986474277552</v>
      </c>
      <c r="O1938">
        <f>C1938/MAX(C$2:C1938)-1</f>
        <v>-0.16393442622950816</v>
      </c>
      <c r="P1938">
        <f t="shared" si="370"/>
        <v>-2.409149514293385E-3</v>
      </c>
      <c r="Q1938">
        <f t="shared" si="371"/>
        <v>2.6874496103198052E-2</v>
      </c>
    </row>
    <row r="1939" spans="1:17">
      <c r="A1939" s="1">
        <v>36595</v>
      </c>
      <c r="B1939">
        <v>1106.78</v>
      </c>
      <c r="C1939">
        <v>8.48</v>
      </c>
      <c r="D1939">
        <f t="shared" si="364"/>
        <v>-1.5340983258414593E-2</v>
      </c>
      <c r="E1939">
        <f t="shared" si="360"/>
        <v>-2.2158340988638708E-2</v>
      </c>
      <c r="F1939">
        <f t="shared" si="365"/>
        <v>-1.5223909813238068E-2</v>
      </c>
      <c r="G1939">
        <f t="shared" si="361"/>
        <v>-2.1914648212225996E-2</v>
      </c>
      <c r="H1939" t="str">
        <f t="shared" si="366"/>
        <v/>
      </c>
      <c r="I1939" t="str">
        <f t="shared" si="362"/>
        <v/>
      </c>
      <c r="J1939">
        <f t="shared" si="367"/>
        <v>-1.5340983258414593E-2</v>
      </c>
      <c r="K1939">
        <f t="shared" si="363"/>
        <v>-2.2158340988638708E-2</v>
      </c>
      <c r="L1939" t="str">
        <f t="shared" si="368"/>
        <v/>
      </c>
      <c r="M1939">
        <f t="shared" si="369"/>
        <v>-2.2158340988638708E-2</v>
      </c>
      <c r="N1939">
        <f>B1939/MAX(B$2:B1939)-1</f>
        <v>-0.27541146740340172</v>
      </c>
      <c r="O1939">
        <f>C1939/MAX(C$2:C1939)-1</f>
        <v>-0.18225650916104141</v>
      </c>
      <c r="P1939">
        <f t="shared" si="370"/>
        <v>-6.7941722648029446E-3</v>
      </c>
      <c r="Q1939">
        <f t="shared" si="371"/>
        <v>3.3217435131568773E-2</v>
      </c>
    </row>
    <row r="1940" spans="1:17">
      <c r="A1940" s="1">
        <v>36596</v>
      </c>
      <c r="B1940">
        <v>1120.57</v>
      </c>
      <c r="C1940">
        <v>8.49</v>
      </c>
      <c r="D1940">
        <f t="shared" si="364"/>
        <v>1.238258576287587E-2</v>
      </c>
      <c r="E1940">
        <f t="shared" si="360"/>
        <v>1.1785505194442023E-3</v>
      </c>
      <c r="F1940">
        <f t="shared" si="365"/>
        <v>1.2459567393700688E-2</v>
      </c>
      <c r="G1940">
        <f t="shared" si="361"/>
        <v>1.179245283018826E-3</v>
      </c>
      <c r="H1940">
        <f t="shared" si="366"/>
        <v>1.238258576287587E-2</v>
      </c>
      <c r="I1940">
        <f t="shared" si="362"/>
        <v>1.1785505194442023E-3</v>
      </c>
      <c r="J1940" t="str">
        <f t="shared" si="367"/>
        <v/>
      </c>
      <c r="K1940" t="str">
        <f t="shared" si="363"/>
        <v/>
      </c>
      <c r="L1940">
        <f t="shared" si="368"/>
        <v>1.1785505194442023E-3</v>
      </c>
      <c r="M1940" t="str">
        <f t="shared" si="369"/>
        <v/>
      </c>
      <c r="N1940">
        <f>B1940/MAX(B$2:B1940)-1</f>
        <v>-0.26638340774881186</v>
      </c>
      <c r="O1940">
        <f>C1940/MAX(C$2:C1940)-1</f>
        <v>-0.18129218900675015</v>
      </c>
      <c r="P1940">
        <f t="shared" si="370"/>
        <v>-1.1141503793302032E-2</v>
      </c>
      <c r="Q1940">
        <f t="shared" si="371"/>
        <v>3.2866857794859219E-2</v>
      </c>
    </row>
    <row r="1941" spans="1:17">
      <c r="A1941" s="1">
        <v>36599</v>
      </c>
      <c r="B1941">
        <v>1104.49</v>
      </c>
      <c r="C1941">
        <v>8.39</v>
      </c>
      <c r="D1941">
        <f t="shared" si="364"/>
        <v>-1.4453794451689813E-2</v>
      </c>
      <c r="E1941">
        <f t="shared" si="360"/>
        <v>-1.1848479844141111E-2</v>
      </c>
      <c r="F1941">
        <f t="shared" si="365"/>
        <v>-1.4349839813666221E-2</v>
      </c>
      <c r="G1941">
        <f t="shared" si="361"/>
        <v>-1.1778563015312105E-2</v>
      </c>
      <c r="H1941" t="str">
        <f t="shared" si="366"/>
        <v/>
      </c>
      <c r="I1941" t="str">
        <f t="shared" si="362"/>
        <v/>
      </c>
      <c r="J1941">
        <f t="shared" si="367"/>
        <v>-1.4453794451689813E-2</v>
      </c>
      <c r="K1941">
        <f t="shared" si="363"/>
        <v>-1.1848479844141111E-2</v>
      </c>
      <c r="L1941" t="str">
        <f t="shared" si="368"/>
        <v/>
      </c>
      <c r="M1941">
        <f t="shared" si="369"/>
        <v>-1.1848479844141111E-2</v>
      </c>
      <c r="N1941">
        <f>B1941/MAX(B$2:B1941)-1</f>
        <v>-0.27691068833226407</v>
      </c>
      <c r="O1941">
        <f>C1941/MAX(C$2:C1941)-1</f>
        <v>-0.19093539054966235</v>
      </c>
      <c r="P1941">
        <f t="shared" si="370"/>
        <v>2.6087113889050606E-3</v>
      </c>
      <c r="Q1941">
        <f t="shared" si="371"/>
        <v>3.6456323364352089E-2</v>
      </c>
    </row>
    <row r="1942" spans="1:17">
      <c r="A1942" s="1">
        <v>36600</v>
      </c>
      <c r="B1942">
        <v>1110.7</v>
      </c>
      <c r="C1942">
        <v>8.51</v>
      </c>
      <c r="D1942">
        <f t="shared" si="364"/>
        <v>5.6067572244187132E-3</v>
      </c>
      <c r="E1942">
        <f t="shared" si="360"/>
        <v>1.4201422106167948E-2</v>
      </c>
      <c r="F1942">
        <f t="shared" si="365"/>
        <v>5.6225045043414301E-3</v>
      </c>
      <c r="G1942">
        <f t="shared" si="361"/>
        <v>1.4302741358760418E-2</v>
      </c>
      <c r="H1942">
        <f t="shared" si="366"/>
        <v>5.6067572244187132E-3</v>
      </c>
      <c r="I1942">
        <f t="shared" si="362"/>
        <v>1.4201422106167948E-2</v>
      </c>
      <c r="J1942" t="str">
        <f t="shared" si="367"/>
        <v/>
      </c>
      <c r="K1942" t="str">
        <f t="shared" si="363"/>
        <v/>
      </c>
      <c r="L1942">
        <f t="shared" si="368"/>
        <v>1.4201422106167948E-2</v>
      </c>
      <c r="M1942" t="str">
        <f t="shared" si="369"/>
        <v/>
      </c>
      <c r="N1942">
        <f>B1942/MAX(B$2:B1942)-1</f>
        <v>-0.27284511542037104</v>
      </c>
      <c r="O1942">
        <f>C1942/MAX(C$2:C1942)-1</f>
        <v>-0.17936354869816773</v>
      </c>
      <c r="P1942">
        <f t="shared" si="370"/>
        <v>8.6317050538733398E-3</v>
      </c>
      <c r="Q1942">
        <f t="shared" si="371"/>
        <v>3.2171282601599988E-2</v>
      </c>
    </row>
    <row r="1943" spans="1:17">
      <c r="A1943" s="1">
        <v>36601</v>
      </c>
      <c r="B1943">
        <v>1123.75</v>
      </c>
      <c r="C1943">
        <v>8.6</v>
      </c>
      <c r="D1943">
        <f t="shared" si="364"/>
        <v>1.1680859612755589E-2</v>
      </c>
      <c r="E1943">
        <f t="shared" si="360"/>
        <v>1.0520260674179204E-2</v>
      </c>
      <c r="F1943">
        <f t="shared" si="365"/>
        <v>1.1749347258485532E-2</v>
      </c>
      <c r="G1943">
        <f t="shared" si="361"/>
        <v>1.0575793184488758E-2</v>
      </c>
      <c r="H1943">
        <f t="shared" si="366"/>
        <v>1.1680859612755589E-2</v>
      </c>
      <c r="I1943">
        <f t="shared" si="362"/>
        <v>1.0520260674179204E-2</v>
      </c>
      <c r="J1943" t="str">
        <f t="shared" si="367"/>
        <v/>
      </c>
      <c r="K1943" t="str">
        <f t="shared" si="363"/>
        <v/>
      </c>
      <c r="L1943">
        <f t="shared" si="368"/>
        <v>1.0520260674179204E-2</v>
      </c>
      <c r="M1943" t="str">
        <f t="shared" si="369"/>
        <v/>
      </c>
      <c r="N1943">
        <f>B1943/MAX(B$2:B1943)-1</f>
        <v>-0.26430152017074093</v>
      </c>
      <c r="O1943">
        <f>C1943/MAX(C$2:C1943)-1</f>
        <v>-0.17068466730954679</v>
      </c>
      <c r="P1943">
        <f t="shared" si="370"/>
        <v>-1.1599257041051692E-3</v>
      </c>
      <c r="Q1943">
        <f t="shared" si="371"/>
        <v>2.9133255654570669E-2</v>
      </c>
    </row>
    <row r="1944" spans="1:17">
      <c r="A1944" s="1">
        <v>36602</v>
      </c>
      <c r="B1944">
        <v>1122.32</v>
      </c>
      <c r="C1944">
        <v>8.6300000000000008</v>
      </c>
      <c r="D1944">
        <f t="shared" si="364"/>
        <v>-1.2733353753131946E-3</v>
      </c>
      <c r="E1944">
        <f t="shared" si="360"/>
        <v>3.4823018358747116E-3</v>
      </c>
      <c r="F1944">
        <f t="shared" si="365"/>
        <v>-1.2725250278087241E-3</v>
      </c>
      <c r="G1944">
        <f t="shared" si="361"/>
        <v>3.4883720930234396E-3</v>
      </c>
      <c r="H1944" t="str">
        <f t="shared" si="366"/>
        <v/>
      </c>
      <c r="I1944">
        <f t="shared" si="362"/>
        <v>3.4823018358747116E-3</v>
      </c>
      <c r="J1944">
        <f t="shared" si="367"/>
        <v>-1.2733353753131946E-3</v>
      </c>
      <c r="K1944" t="str">
        <f t="shared" si="363"/>
        <v/>
      </c>
      <c r="L1944" t="str">
        <f t="shared" si="368"/>
        <v/>
      </c>
      <c r="M1944">
        <f t="shared" si="369"/>
        <v>3.4823018358747116E-3</v>
      </c>
      <c r="N1944">
        <f>B1944/MAX(B$2:B1944)-1</f>
        <v>-0.26523771489924453</v>
      </c>
      <c r="O1944">
        <f>C1944/MAX(C$2:C1944)-1</f>
        <v>-0.16779170684667299</v>
      </c>
      <c r="P1944">
        <f t="shared" si="370"/>
        <v>4.7669632008118246E-3</v>
      </c>
      <c r="Q1944">
        <f t="shared" si="371"/>
        <v>2.8154056886519847E-2</v>
      </c>
    </row>
    <row r="1945" spans="1:17">
      <c r="A1945" s="1">
        <v>36603</v>
      </c>
      <c r="B1945">
        <v>1109.78</v>
      </c>
      <c r="C1945">
        <v>8.6300000000000008</v>
      </c>
      <c r="D1945">
        <f t="shared" si="364"/>
        <v>-1.1236173946193745E-2</v>
      </c>
      <c r="E1945">
        <f t="shared" si="360"/>
        <v>0</v>
      </c>
      <c r="F1945">
        <f t="shared" si="365"/>
        <v>-1.1173283911896759E-2</v>
      </c>
      <c r="G1945">
        <f t="shared" si="361"/>
        <v>0</v>
      </c>
      <c r="H1945" t="str">
        <f t="shared" si="366"/>
        <v/>
      </c>
      <c r="I1945" t="str">
        <f t="shared" si="362"/>
        <v/>
      </c>
      <c r="J1945">
        <f t="shared" si="367"/>
        <v>-1.1236173946193745E-2</v>
      </c>
      <c r="K1945" t="str">
        <f t="shared" si="363"/>
        <v/>
      </c>
      <c r="L1945" t="str">
        <f t="shared" si="368"/>
        <v/>
      </c>
      <c r="M1945">
        <f t="shared" si="369"/>
        <v>0</v>
      </c>
      <c r="N1945">
        <f>B1945/MAX(B$2:B1945)-1</f>
        <v>-0.27344742251842935</v>
      </c>
      <c r="O1945">
        <f>C1945/MAX(C$2:C1945)-1</f>
        <v>-0.16779170684667299</v>
      </c>
      <c r="P1945">
        <f t="shared" si="370"/>
        <v>1.1299536845140512E-2</v>
      </c>
      <c r="Q1945">
        <f t="shared" si="371"/>
        <v>2.8154056886519847E-2</v>
      </c>
    </row>
    <row r="1946" spans="1:17">
      <c r="A1946" s="1">
        <v>36606</v>
      </c>
      <c r="B1946">
        <v>1095.4000000000001</v>
      </c>
      <c r="C1946">
        <v>8.4700000000000006</v>
      </c>
      <c r="D1946">
        <f t="shared" si="364"/>
        <v>-1.3042204114702098E-2</v>
      </c>
      <c r="E1946">
        <f t="shared" si="360"/>
        <v>-1.8713996431373531E-2</v>
      </c>
      <c r="F1946">
        <f t="shared" si="365"/>
        <v>-1.295752311268894E-2</v>
      </c>
      <c r="G1946">
        <f t="shared" si="361"/>
        <v>-1.8539976825028948E-2</v>
      </c>
      <c r="H1946" t="str">
        <f t="shared" si="366"/>
        <v/>
      </c>
      <c r="I1946" t="str">
        <f t="shared" si="362"/>
        <v/>
      </c>
      <c r="J1946">
        <f t="shared" si="367"/>
        <v>-1.3042204114702098E-2</v>
      </c>
      <c r="K1946">
        <f t="shared" si="363"/>
        <v>-1.8713996431373531E-2</v>
      </c>
      <c r="L1946" t="str">
        <f t="shared" si="368"/>
        <v/>
      </c>
      <c r="M1946">
        <f t="shared" si="369"/>
        <v>-1.8713996431373531E-2</v>
      </c>
      <c r="N1946">
        <f>B1946/MAX(B$2:B1946)-1</f>
        <v>-0.28286174433373046</v>
      </c>
      <c r="O1946">
        <f>C1946/MAX(C$2:C1946)-1</f>
        <v>-0.18322082931533257</v>
      </c>
      <c r="P1946">
        <f t="shared" si="370"/>
        <v>-5.6557380690895886E-3</v>
      </c>
      <c r="Q1946">
        <f t="shared" si="371"/>
        <v>3.3569872294998228E-2</v>
      </c>
    </row>
    <row r="1947" spans="1:17">
      <c r="A1947" s="1">
        <v>36607</v>
      </c>
      <c r="B1947">
        <v>1093.95</v>
      </c>
      <c r="C1947">
        <v>8.49</v>
      </c>
      <c r="D1947">
        <f t="shared" si="364"/>
        <v>-1.3245942512692397E-3</v>
      </c>
      <c r="E1947">
        <f t="shared" si="360"/>
        <v>2.3584916592928832E-3</v>
      </c>
      <c r="F1947">
        <f t="shared" si="365"/>
        <v>-1.323717363520216E-3</v>
      </c>
      <c r="G1947">
        <f t="shared" si="361"/>
        <v>2.3612750885477762E-3</v>
      </c>
      <c r="H1947" t="str">
        <f t="shared" si="366"/>
        <v/>
      </c>
      <c r="I1947">
        <f t="shared" si="362"/>
        <v>2.3584916592928832E-3</v>
      </c>
      <c r="J1947">
        <f t="shared" si="367"/>
        <v>-1.3245942512692397E-3</v>
      </c>
      <c r="K1947" t="str">
        <f t="shared" si="363"/>
        <v/>
      </c>
      <c r="L1947" t="str">
        <f t="shared" si="368"/>
        <v/>
      </c>
      <c r="M1947">
        <f t="shared" si="369"/>
        <v>2.3584916592928832E-3</v>
      </c>
      <c r="N1947">
        <f>B1947/MAX(B$2:B1947)-1</f>
        <v>-0.28381103269480046</v>
      </c>
      <c r="O1947">
        <f>C1947/MAX(C$2:C1947)-1</f>
        <v>-0.18129218900675015</v>
      </c>
      <c r="P1947">
        <f t="shared" si="370"/>
        <v>3.6898768060653619E-3</v>
      </c>
      <c r="Q1947">
        <f t="shared" si="371"/>
        <v>3.2866857794859219E-2</v>
      </c>
    </row>
    <row r="1948" spans="1:17">
      <c r="A1948" s="1">
        <v>36608</v>
      </c>
      <c r="B1948">
        <v>1091.33</v>
      </c>
      <c r="C1948">
        <v>8.4700000000000006</v>
      </c>
      <c r="D1948">
        <f t="shared" si="364"/>
        <v>-2.3978632077917578E-3</v>
      </c>
      <c r="E1948">
        <f t="shared" si="360"/>
        <v>-2.3584916592928281E-3</v>
      </c>
      <c r="F1948">
        <f t="shared" si="365"/>
        <v>-2.3949906302848101E-3</v>
      </c>
      <c r="G1948">
        <f t="shared" si="361"/>
        <v>-2.3557126030623321E-3</v>
      </c>
      <c r="H1948" t="str">
        <f t="shared" si="366"/>
        <v/>
      </c>
      <c r="I1948" t="str">
        <f t="shared" si="362"/>
        <v/>
      </c>
      <c r="J1948">
        <f t="shared" si="367"/>
        <v>-2.3978632077917578E-3</v>
      </c>
      <c r="K1948">
        <f t="shared" si="363"/>
        <v>-2.3584916592928281E-3</v>
      </c>
      <c r="L1948" t="str">
        <f t="shared" si="368"/>
        <v/>
      </c>
      <c r="M1948">
        <f t="shared" si="369"/>
        <v>-2.3584916592928281E-3</v>
      </c>
      <c r="N1948">
        <f>B1948/MAX(B$2:B1948)-1</f>
        <v>-0.28552629856100986</v>
      </c>
      <c r="O1948">
        <f>C1948/MAX(C$2:C1948)-1</f>
        <v>-0.18322082931533257</v>
      </c>
      <c r="P1948">
        <f t="shared" si="370"/>
        <v>3.9372323568542811E-5</v>
      </c>
      <c r="Q1948">
        <f t="shared" si="371"/>
        <v>3.3569872294998228E-2</v>
      </c>
    </row>
    <row r="1949" spans="1:17">
      <c r="A1949" s="1">
        <v>36609</v>
      </c>
      <c r="B1949">
        <v>1109.19</v>
      </c>
      <c r="C1949">
        <v>8.58</v>
      </c>
      <c r="D1949">
        <f t="shared" si="364"/>
        <v>1.6232883303751711E-2</v>
      </c>
      <c r="E1949">
        <f t="shared" si="360"/>
        <v>1.2903404835907782E-2</v>
      </c>
      <c r="F1949">
        <f t="shared" si="365"/>
        <v>1.6365352368211461E-2</v>
      </c>
      <c r="G1949">
        <f t="shared" si="361"/>
        <v>1.298701298701288E-2</v>
      </c>
      <c r="H1949">
        <f t="shared" si="366"/>
        <v>1.6232883303751711E-2</v>
      </c>
      <c r="I1949">
        <f t="shared" si="362"/>
        <v>1.2903404835907782E-2</v>
      </c>
      <c r="J1949" t="str">
        <f t="shared" si="367"/>
        <v/>
      </c>
      <c r="K1949" t="str">
        <f t="shared" si="363"/>
        <v/>
      </c>
      <c r="L1949">
        <f t="shared" si="368"/>
        <v>1.2903404835907782E-2</v>
      </c>
      <c r="M1949" t="str">
        <f t="shared" si="369"/>
        <v/>
      </c>
      <c r="N1949">
        <f>B1949/MAX(B$2:B1949)-1</f>
        <v>-0.27383368467914049</v>
      </c>
      <c r="O1949">
        <f>C1949/MAX(C$2:C1949)-1</f>
        <v>-0.1726133076181291</v>
      </c>
      <c r="P1949">
        <f t="shared" si="370"/>
        <v>-3.3239419007414783E-3</v>
      </c>
      <c r="Q1949">
        <f t="shared" si="371"/>
        <v>2.9795353966870865E-2</v>
      </c>
    </row>
    <row r="1950" spans="1:17">
      <c r="A1950" s="1">
        <v>36610</v>
      </c>
      <c r="B1950">
        <v>1108.06</v>
      </c>
      <c r="C1950">
        <v>8.56</v>
      </c>
      <c r="D1950">
        <f t="shared" si="364"/>
        <v>-1.0192807286801002E-3</v>
      </c>
      <c r="E1950">
        <f t="shared" si="360"/>
        <v>-2.3337233462201001E-3</v>
      </c>
      <c r="F1950">
        <f t="shared" si="365"/>
        <v>-1.0187614385273047E-3</v>
      </c>
      <c r="G1950">
        <f t="shared" si="361"/>
        <v>-2.3310023310022521E-3</v>
      </c>
      <c r="H1950" t="str">
        <f t="shared" si="366"/>
        <v/>
      </c>
      <c r="I1950" t="str">
        <f t="shared" si="362"/>
        <v/>
      </c>
      <c r="J1950">
        <f t="shared" si="367"/>
        <v>-1.0192807286801002E-3</v>
      </c>
      <c r="K1950">
        <f t="shared" si="363"/>
        <v>-2.3337233462201001E-3</v>
      </c>
      <c r="L1950" t="str">
        <f t="shared" si="368"/>
        <v/>
      </c>
      <c r="M1950">
        <f t="shared" si="369"/>
        <v>-2.3337233462201001E-3</v>
      </c>
      <c r="N1950">
        <f>B1950/MAX(B$2:B1950)-1</f>
        <v>-0.27457347491914685</v>
      </c>
      <c r="O1950">
        <f>C1950/MAX(C$2:C1950)-1</f>
        <v>-0.17454194792671152</v>
      </c>
      <c r="P1950">
        <f t="shared" si="370"/>
        <v>-1.3135791162249832E-3</v>
      </c>
      <c r="Q1950">
        <f t="shared" si="371"/>
        <v>3.0464891586050875E-2</v>
      </c>
    </row>
    <row r="1951" spans="1:17">
      <c r="A1951" s="1">
        <v>36613</v>
      </c>
      <c r="B1951">
        <v>1122.47</v>
      </c>
      <c r="C1951">
        <v>8.6999999999999993</v>
      </c>
      <c r="D1951">
        <f t="shared" si="364"/>
        <v>1.2920875735724008E-2</v>
      </c>
      <c r="E1951">
        <f t="shared" si="360"/>
        <v>1.6222835506887166E-2</v>
      </c>
      <c r="F1951">
        <f t="shared" si="365"/>
        <v>1.3004710936231012E-2</v>
      </c>
      <c r="G1951">
        <f t="shared" si="361"/>
        <v>1.6355140186915751E-2</v>
      </c>
      <c r="H1951">
        <f t="shared" si="366"/>
        <v>1.2920875735724008E-2</v>
      </c>
      <c r="I1951">
        <f t="shared" si="362"/>
        <v>1.6222835506887166E-2</v>
      </c>
      <c r="J1951" t="str">
        <f t="shared" si="367"/>
        <v/>
      </c>
      <c r="K1951" t="str">
        <f t="shared" si="363"/>
        <v/>
      </c>
      <c r="L1951">
        <f t="shared" si="368"/>
        <v>1.6222835506887166E-2</v>
      </c>
      <c r="M1951" t="str">
        <f t="shared" si="369"/>
        <v/>
      </c>
      <c r="N1951">
        <f>B1951/MAX(B$2:B1951)-1</f>
        <v>-0.26513951265499591</v>
      </c>
      <c r="O1951">
        <f>C1951/MAX(C$2:C1951)-1</f>
        <v>-0.16104146576663447</v>
      </c>
      <c r="P1951">
        <f t="shared" si="370"/>
        <v>3.3074172454619077E-3</v>
      </c>
      <c r="Q1951">
        <f t="shared" si="371"/>
        <v>2.5934353696266104E-2</v>
      </c>
    </row>
    <row r="1952" spans="1:17">
      <c r="A1952" s="1">
        <v>36614</v>
      </c>
      <c r="B1952">
        <v>1127</v>
      </c>
      <c r="C1952">
        <v>8.68</v>
      </c>
      <c r="D1952">
        <f t="shared" si="364"/>
        <v>4.027620838420759E-3</v>
      </c>
      <c r="E1952">
        <f t="shared" si="360"/>
        <v>-2.301496988279163E-3</v>
      </c>
      <c r="F1952">
        <f t="shared" si="365"/>
        <v>4.0357426033656996E-3</v>
      </c>
      <c r="G1952">
        <f t="shared" si="361"/>
        <v>-2.2988505747125743E-3</v>
      </c>
      <c r="H1952">
        <f t="shared" si="366"/>
        <v>4.027620838420759E-3</v>
      </c>
      <c r="I1952" t="str">
        <f t="shared" si="362"/>
        <v/>
      </c>
      <c r="J1952" t="str">
        <f t="shared" si="367"/>
        <v/>
      </c>
      <c r="K1952">
        <f t="shared" si="363"/>
        <v>-2.301496988279163E-3</v>
      </c>
      <c r="L1952">
        <f t="shared" si="368"/>
        <v>-2.301496988279163E-3</v>
      </c>
      <c r="M1952" t="str">
        <f t="shared" si="369"/>
        <v/>
      </c>
      <c r="N1952">
        <f>B1952/MAX(B$2:B1952)-1</f>
        <v>-0.26217380487868747</v>
      </c>
      <c r="O1952">
        <f>C1952/MAX(C$2:C1952)-1</f>
        <v>-0.16297010607521689</v>
      </c>
      <c r="P1952">
        <f t="shared" si="370"/>
        <v>-6.3091311487112334E-3</v>
      </c>
      <c r="Q1952">
        <f t="shared" si="371"/>
        <v>2.6559255474167445E-2</v>
      </c>
    </row>
    <row r="1953" spans="1:17">
      <c r="A1953" s="1">
        <v>36615</v>
      </c>
      <c r="B1953">
        <v>1126.21</v>
      </c>
      <c r="C1953">
        <v>8.76</v>
      </c>
      <c r="D1953">
        <f t="shared" si="364"/>
        <v>-7.0122184116969404E-4</v>
      </c>
      <c r="E1953">
        <f t="shared" si="360"/>
        <v>9.1743762760412295E-3</v>
      </c>
      <c r="F1953">
        <f t="shared" si="365"/>
        <v>-7.0097604259089508E-4</v>
      </c>
      <c r="G1953">
        <f t="shared" si="361"/>
        <v>9.2165898617511122E-3</v>
      </c>
      <c r="H1953" t="str">
        <f t="shared" si="366"/>
        <v/>
      </c>
      <c r="I1953">
        <f t="shared" si="362"/>
        <v>9.1743762760412295E-3</v>
      </c>
      <c r="J1953">
        <f t="shared" si="367"/>
        <v>-7.0122184116969404E-4</v>
      </c>
      <c r="K1953" t="str">
        <f t="shared" si="363"/>
        <v/>
      </c>
      <c r="L1953" t="str">
        <f t="shared" si="368"/>
        <v/>
      </c>
      <c r="M1953">
        <f t="shared" si="369"/>
        <v>9.1743762760412295E-3</v>
      </c>
      <c r="N1953">
        <f>B1953/MAX(B$2:B1953)-1</f>
        <v>-0.26269100336506357</v>
      </c>
      <c r="O1953">
        <f>C1953/MAX(C$2:C1953)-1</f>
        <v>-0.15525554484088711</v>
      </c>
      <c r="P1953">
        <f t="shared" si="370"/>
        <v>9.9245227570288197E-3</v>
      </c>
      <c r="Q1953">
        <f t="shared" si="371"/>
        <v>2.4104284203840708E-2</v>
      </c>
    </row>
    <row r="1954" spans="1:17">
      <c r="A1954" s="1">
        <v>36616</v>
      </c>
      <c r="B1954">
        <v>1132.17</v>
      </c>
      <c r="C1954">
        <v>8.8699999999999992</v>
      </c>
      <c r="D1954">
        <f t="shared" si="364"/>
        <v>5.2781319675783275E-3</v>
      </c>
      <c r="E1954">
        <f t="shared" si="360"/>
        <v>1.2478891373188064E-2</v>
      </c>
      <c r="F1954">
        <f t="shared" si="365"/>
        <v>5.2920858454461595E-3</v>
      </c>
      <c r="G1954">
        <f t="shared" si="361"/>
        <v>1.2557077625570789E-2</v>
      </c>
      <c r="H1954">
        <f t="shared" si="366"/>
        <v>5.2781319675783275E-3</v>
      </c>
      <c r="I1954">
        <f t="shared" si="362"/>
        <v>1.2478891373188064E-2</v>
      </c>
      <c r="J1954" t="str">
        <f t="shared" si="367"/>
        <v/>
      </c>
      <c r="K1954" t="str">
        <f t="shared" si="363"/>
        <v/>
      </c>
      <c r="L1954">
        <f t="shared" si="368"/>
        <v>1.2478891373188064E-2</v>
      </c>
      <c r="M1954" t="str">
        <f t="shared" si="369"/>
        <v/>
      </c>
      <c r="N1954">
        <f>B1954/MAX(B$2:B1954)-1</f>
        <v>-0.25878910086025164</v>
      </c>
      <c r="O1954">
        <f>C1954/MAX(C$2:C1954)-1</f>
        <v>-0.14464802314368375</v>
      </c>
      <c r="P1954">
        <f t="shared" si="370"/>
        <v>7.2267472134874833E-3</v>
      </c>
      <c r="Q1954">
        <f t="shared" si="371"/>
        <v>2.0923050599375669E-2</v>
      </c>
    </row>
    <row r="1955" spans="1:17">
      <c r="A1955" s="1">
        <v>36617</v>
      </c>
      <c r="B1955">
        <v>1141.81</v>
      </c>
      <c r="C1955">
        <v>8.91</v>
      </c>
      <c r="D1955">
        <f t="shared" si="364"/>
        <v>8.478577426865485E-3</v>
      </c>
      <c r="E1955">
        <f t="shared" si="360"/>
        <v>4.4994451612299707E-3</v>
      </c>
      <c r="F1955">
        <f t="shared" si="365"/>
        <v>8.5146223623659978E-3</v>
      </c>
      <c r="G1955">
        <f t="shared" si="361"/>
        <v>4.5095828635852708E-3</v>
      </c>
      <c r="H1955">
        <f t="shared" si="366"/>
        <v>8.478577426865485E-3</v>
      </c>
      <c r="I1955">
        <f t="shared" si="362"/>
        <v>4.4994451612299707E-3</v>
      </c>
      <c r="J1955" t="str">
        <f t="shared" si="367"/>
        <v/>
      </c>
      <c r="K1955" t="str">
        <f t="shared" si="363"/>
        <v/>
      </c>
      <c r="L1955">
        <f t="shared" si="368"/>
        <v>4.4994451612299707E-3</v>
      </c>
      <c r="M1955" t="str">
        <f t="shared" si="369"/>
        <v/>
      </c>
      <c r="N1955">
        <f>B1955/MAX(B$2:B1955)-1</f>
        <v>-0.25247796996320693</v>
      </c>
      <c r="O1955">
        <f>C1955/MAX(C$2:C1955)-1</f>
        <v>-0.14079074252651869</v>
      </c>
      <c r="P1955">
        <f t="shared" si="370"/>
        <v>-3.971226008998463E-3</v>
      </c>
      <c r="Q1955">
        <f t="shared" si="371"/>
        <v>1.9822033181168479E-2</v>
      </c>
    </row>
    <row r="1956" spans="1:17">
      <c r="A1956" s="1">
        <v>36620</v>
      </c>
      <c r="B1956">
        <v>1150.57</v>
      </c>
      <c r="C1956">
        <v>8.89</v>
      </c>
      <c r="D1956">
        <f t="shared" si="364"/>
        <v>7.6427491431936504E-3</v>
      </c>
      <c r="E1956">
        <f t="shared" si="360"/>
        <v>-2.2471919569047212E-3</v>
      </c>
      <c r="F1956">
        <f t="shared" si="365"/>
        <v>7.6720294970267222E-3</v>
      </c>
      <c r="G1956">
        <f t="shared" si="361"/>
        <v>-2.2446689113355678E-3</v>
      </c>
      <c r="H1956">
        <f t="shared" si="366"/>
        <v>7.6427491431936504E-3</v>
      </c>
      <c r="I1956" t="str">
        <f t="shared" si="362"/>
        <v/>
      </c>
      <c r="J1956" t="str">
        <f t="shared" si="367"/>
        <v/>
      </c>
      <c r="K1956">
        <f t="shared" si="363"/>
        <v>-2.2471919569047212E-3</v>
      </c>
      <c r="L1956">
        <f t="shared" si="368"/>
        <v>-2.2471919569047212E-3</v>
      </c>
      <c r="M1956" t="str">
        <f t="shared" si="369"/>
        <v/>
      </c>
      <c r="N1956">
        <f>B1956/MAX(B$2:B1956)-1</f>
        <v>-0.24674295889908748</v>
      </c>
      <c r="O1956">
        <f>C1956/MAX(C$2:C1956)-1</f>
        <v>-0.14271938283510111</v>
      </c>
      <c r="P1956">
        <f t="shared" si="370"/>
        <v>-9.8411964588439593E-3</v>
      </c>
      <c r="Q1956">
        <f t="shared" si="371"/>
        <v>2.0368822236832153E-2</v>
      </c>
    </row>
    <row r="1957" spans="1:17">
      <c r="A1957" s="1">
        <v>36621</v>
      </c>
      <c r="B1957">
        <v>1148.1600000000001</v>
      </c>
      <c r="C1957">
        <v>8.8699999999999992</v>
      </c>
      <c r="D1957">
        <f t="shared" si="364"/>
        <v>-2.0968107459219975E-3</v>
      </c>
      <c r="E1957">
        <f t="shared" si="360"/>
        <v>-2.2522532043252426E-3</v>
      </c>
      <c r="F1957">
        <f t="shared" si="365"/>
        <v>-2.0946139739431713E-3</v>
      </c>
      <c r="G1957">
        <f t="shared" si="361"/>
        <v>-2.2497187851520106E-3</v>
      </c>
      <c r="H1957" t="str">
        <f t="shared" si="366"/>
        <v/>
      </c>
      <c r="I1957" t="str">
        <f t="shared" si="362"/>
        <v/>
      </c>
      <c r="J1957">
        <f t="shared" si="367"/>
        <v>-2.0968107459219975E-3</v>
      </c>
      <c r="K1957">
        <f t="shared" si="363"/>
        <v>-2.2522532043252426E-3</v>
      </c>
      <c r="L1957" t="str">
        <f t="shared" si="368"/>
        <v/>
      </c>
      <c r="M1957">
        <f t="shared" si="369"/>
        <v>-2.2522532043252426E-3</v>
      </c>
      <c r="N1957">
        <f>B1957/MAX(B$2:B1957)-1</f>
        <v>-0.2483207416233485</v>
      </c>
      <c r="O1957">
        <f>C1957/MAX(C$2:C1957)-1</f>
        <v>-0.14464802314368375</v>
      </c>
      <c r="P1957">
        <f t="shared" si="370"/>
        <v>-1.5543037785026304E-4</v>
      </c>
      <c r="Q1957">
        <f t="shared" si="371"/>
        <v>2.0923050599375669E-2</v>
      </c>
    </row>
    <row r="1958" spans="1:17">
      <c r="A1958" s="1">
        <v>36622</v>
      </c>
      <c r="B1958">
        <v>1140.53</v>
      </c>
      <c r="C1958">
        <v>8.93</v>
      </c>
      <c r="D1958">
        <f t="shared" si="364"/>
        <v>-6.6675943593092722E-3</v>
      </c>
      <c r="E1958">
        <f t="shared" si="360"/>
        <v>6.7415985669196732E-3</v>
      </c>
      <c r="F1958">
        <f t="shared" si="365"/>
        <v>-6.645415273132782E-3</v>
      </c>
      <c r="G1958">
        <f t="shared" si="361"/>
        <v>6.7643742953777952E-3</v>
      </c>
      <c r="H1958" t="str">
        <f t="shared" si="366"/>
        <v/>
      </c>
      <c r="I1958">
        <f t="shared" si="362"/>
        <v>6.7415985669196732E-3</v>
      </c>
      <c r="J1958">
        <f t="shared" si="367"/>
        <v>-6.6675943593092722E-3</v>
      </c>
      <c r="K1958" t="str">
        <f t="shared" si="363"/>
        <v/>
      </c>
      <c r="L1958" t="str">
        <f t="shared" si="368"/>
        <v/>
      </c>
      <c r="M1958">
        <f t="shared" si="369"/>
        <v>6.7415985669196732E-3</v>
      </c>
      <c r="N1958">
        <f>B1958/MAX(B$2:B1958)-1</f>
        <v>-0.2533159624474618</v>
      </c>
      <c r="O1958">
        <f>C1958/MAX(C$2:C1958)-1</f>
        <v>-0.13886210221793627</v>
      </c>
      <c r="P1958">
        <f t="shared" si="370"/>
        <v>1.3499499347655153E-2</v>
      </c>
      <c r="Q1958">
        <f t="shared" si="371"/>
        <v>1.9282683432384581E-2</v>
      </c>
    </row>
    <row r="1959" spans="1:17">
      <c r="A1959" s="1">
        <v>36623</v>
      </c>
      <c r="B1959">
        <v>1139.32</v>
      </c>
      <c r="C1959">
        <v>8.92</v>
      </c>
      <c r="D1959">
        <f t="shared" si="364"/>
        <v>-1.0614734422102516E-3</v>
      </c>
      <c r="E1959">
        <f t="shared" si="360"/>
        <v>-1.1204482964896065E-3</v>
      </c>
      <c r="F1959">
        <f t="shared" si="365"/>
        <v>-1.0609102785547053E-3</v>
      </c>
      <c r="G1959">
        <f t="shared" si="361"/>
        <v>-1.1198208286673506E-3</v>
      </c>
      <c r="H1959" t="str">
        <f t="shared" si="366"/>
        <v/>
      </c>
      <c r="I1959" t="str">
        <f t="shared" si="362"/>
        <v/>
      </c>
      <c r="J1959">
        <f t="shared" si="367"/>
        <v>-1.0614734422102516E-3</v>
      </c>
      <c r="K1959">
        <f t="shared" si="363"/>
        <v>-1.1204482964896065E-3</v>
      </c>
      <c r="L1959" t="str">
        <f t="shared" si="368"/>
        <v/>
      </c>
      <c r="M1959">
        <f t="shared" si="369"/>
        <v>-1.1204482964896065E-3</v>
      </c>
      <c r="N1959">
        <f>B1959/MAX(B$2:B1959)-1</f>
        <v>-0.25410812721773413</v>
      </c>
      <c r="O1959">
        <f>C1959/MAX(C$2:C1959)-1</f>
        <v>-0.13982642237222753</v>
      </c>
      <c r="P1959">
        <f t="shared" si="370"/>
        <v>-5.8973115296789835E-5</v>
      </c>
      <c r="Q1959">
        <f t="shared" si="371"/>
        <v>1.9551428393416573E-2</v>
      </c>
    </row>
    <row r="1960" spans="1:17">
      <c r="A1960" s="1">
        <v>36627</v>
      </c>
      <c r="B1960">
        <v>1145.2</v>
      </c>
      <c r="C1960">
        <v>8.93</v>
      </c>
      <c r="D1960">
        <f t="shared" si="364"/>
        <v>5.1477010351574674E-3</v>
      </c>
      <c r="E1960">
        <f t="shared" si="360"/>
        <v>1.120448296489728E-3</v>
      </c>
      <c r="F1960">
        <f t="shared" si="365"/>
        <v>5.1609732120914131E-3</v>
      </c>
      <c r="G1960">
        <f t="shared" si="361"/>
        <v>1.1210762331839152E-3</v>
      </c>
      <c r="H1960">
        <f t="shared" si="366"/>
        <v>5.1477010351574674E-3</v>
      </c>
      <c r="I1960">
        <f t="shared" si="362"/>
        <v>1.120448296489728E-3</v>
      </c>
      <c r="J1960" t="str">
        <f t="shared" si="367"/>
        <v/>
      </c>
      <c r="K1960" t="str">
        <f t="shared" si="363"/>
        <v/>
      </c>
      <c r="L1960">
        <f t="shared" si="368"/>
        <v>1.120448296489728E-3</v>
      </c>
      <c r="M1960" t="str">
        <f t="shared" si="369"/>
        <v/>
      </c>
      <c r="N1960">
        <f>B1960/MAX(B$2:B1960)-1</f>
        <v>-0.25025859924318805</v>
      </c>
      <c r="O1960">
        <f>C1960/MAX(C$2:C1960)-1</f>
        <v>-0.13886210221793627</v>
      </c>
      <c r="P1960">
        <f t="shared" si="370"/>
        <v>-4.0191542315830553E-3</v>
      </c>
      <c r="Q1960">
        <f t="shared" si="371"/>
        <v>1.9282683432384581E-2</v>
      </c>
    </row>
    <row r="1961" spans="1:17">
      <c r="A1961" s="1">
        <v>36628</v>
      </c>
      <c r="B1961">
        <v>1129.44</v>
      </c>
      <c r="C1961">
        <v>8.86</v>
      </c>
      <c r="D1961">
        <f t="shared" si="364"/>
        <v>-1.3857359576797972E-2</v>
      </c>
      <c r="E1961">
        <f t="shared" si="360"/>
        <v>-7.869630271418104E-3</v>
      </c>
      <c r="F1961">
        <f t="shared" si="365"/>
        <v>-1.3761788333915503E-2</v>
      </c>
      <c r="G1961">
        <f t="shared" si="361"/>
        <v>-7.838745800671898E-3</v>
      </c>
      <c r="H1961" t="str">
        <f t="shared" si="366"/>
        <v/>
      </c>
      <c r="I1961" t="str">
        <f t="shared" si="362"/>
        <v/>
      </c>
      <c r="J1961">
        <f t="shared" si="367"/>
        <v>-1.3857359576797972E-2</v>
      </c>
      <c r="K1961">
        <f t="shared" si="363"/>
        <v>-7.869630271418104E-3</v>
      </c>
      <c r="L1961" t="str">
        <f t="shared" si="368"/>
        <v/>
      </c>
      <c r="M1961">
        <f t="shared" si="369"/>
        <v>-7.869630271418104E-3</v>
      </c>
      <c r="N1961">
        <f>B1961/MAX(B$2:B1961)-1</f>
        <v>-0.26057638170557651</v>
      </c>
      <c r="O1961">
        <f>C1961/MAX(C$2:C1961)-1</f>
        <v>-0.1456123432979749</v>
      </c>
      <c r="P1961">
        <f t="shared" si="370"/>
        <v>6.0056915896997687E-3</v>
      </c>
      <c r="Q1961">
        <f t="shared" si="371"/>
        <v>2.1202954520727294E-2</v>
      </c>
    </row>
    <row r="1962" spans="1:17">
      <c r="A1962" s="1">
        <v>36629</v>
      </c>
      <c r="B1962">
        <v>1128.17</v>
      </c>
      <c r="C1962">
        <v>8.73</v>
      </c>
      <c r="D1962">
        <f t="shared" si="364"/>
        <v>-1.1250837247932448E-3</v>
      </c>
      <c r="E1962">
        <f t="shared" si="360"/>
        <v>-1.4781394765478633E-2</v>
      </c>
      <c r="F1962">
        <f t="shared" si="365"/>
        <v>-1.1244510553902742E-3</v>
      </c>
      <c r="G1962">
        <f t="shared" si="361"/>
        <v>-1.46726862302482E-2</v>
      </c>
      <c r="H1962" t="str">
        <f t="shared" si="366"/>
        <v/>
      </c>
      <c r="I1962" t="str">
        <f t="shared" si="362"/>
        <v/>
      </c>
      <c r="J1962">
        <f t="shared" si="367"/>
        <v>-1.1250837247932448E-3</v>
      </c>
      <c r="K1962">
        <f t="shared" si="363"/>
        <v>-1.4781394765478633E-2</v>
      </c>
      <c r="L1962" t="str">
        <f t="shared" si="368"/>
        <v/>
      </c>
      <c r="M1962">
        <f t="shared" si="369"/>
        <v>-1.4781394765478633E-2</v>
      </c>
      <c r="N1962">
        <f>B1962/MAX(B$2:B1962)-1</f>
        <v>-0.26140782737354817</v>
      </c>
      <c r="O1962">
        <f>C1962/MAX(C$2:C1962)-1</f>
        <v>-0.15814850530376079</v>
      </c>
      <c r="P1962">
        <f t="shared" si="370"/>
        <v>-1.3563486651738232E-2</v>
      </c>
      <c r="Q1962">
        <f t="shared" si="371"/>
        <v>2.5010949729813655E-2</v>
      </c>
    </row>
    <row r="1963" spans="1:17">
      <c r="A1963" s="1">
        <v>36630</v>
      </c>
      <c r="B1963">
        <v>1128.8399999999999</v>
      </c>
      <c r="C1963">
        <v>8.69</v>
      </c>
      <c r="D1963">
        <f t="shared" si="364"/>
        <v>5.9370584949146744E-4</v>
      </c>
      <c r="E1963">
        <f t="shared" si="360"/>
        <v>-4.5924305742102616E-3</v>
      </c>
      <c r="F1963">
        <f t="shared" si="365"/>
        <v>5.9388212769340143E-4</v>
      </c>
      <c r="G1963">
        <f t="shared" si="361"/>
        <v>-4.5819014891180787E-3</v>
      </c>
      <c r="H1963">
        <f t="shared" si="366"/>
        <v>5.9370584949146744E-4</v>
      </c>
      <c r="I1963" t="str">
        <f t="shared" si="362"/>
        <v/>
      </c>
      <c r="J1963" t="str">
        <f t="shared" si="367"/>
        <v/>
      </c>
      <c r="K1963">
        <f t="shared" si="363"/>
        <v>-4.5924305742102616E-3</v>
      </c>
      <c r="L1963">
        <f t="shared" si="368"/>
        <v>-4.5924305742102616E-3</v>
      </c>
      <c r="M1963" t="str">
        <f t="shared" si="369"/>
        <v/>
      </c>
      <c r="N1963">
        <f>B1963/MAX(B$2:B1963)-1</f>
        <v>-0.26096919068257118</v>
      </c>
      <c r="O1963">
        <f>C1963/MAX(C$2:C1963)-1</f>
        <v>-0.16200578592092574</v>
      </c>
      <c r="P1963">
        <f t="shared" si="370"/>
        <v>-5.1727116358192271E-3</v>
      </c>
      <c r="Q1963">
        <f t="shared" si="371"/>
        <v>2.6245874671856819E-2</v>
      </c>
    </row>
    <row r="1964" spans="1:17">
      <c r="A1964" s="1">
        <v>36631</v>
      </c>
      <c r="B1964">
        <v>1134.6099999999999</v>
      </c>
      <c r="C1964">
        <v>8.7799999999999994</v>
      </c>
      <c r="D1964">
        <f t="shared" si="364"/>
        <v>5.0984227605957357E-3</v>
      </c>
      <c r="E1964">
        <f t="shared" si="360"/>
        <v>1.0303468369724575E-2</v>
      </c>
      <c r="F1964">
        <f t="shared" si="365"/>
        <v>5.1114418340951762E-3</v>
      </c>
      <c r="G1964">
        <f t="shared" si="361"/>
        <v>1.0356731875719172E-2</v>
      </c>
      <c r="H1964">
        <f t="shared" si="366"/>
        <v>5.0984227605957357E-3</v>
      </c>
      <c r="I1964">
        <f t="shared" si="362"/>
        <v>1.0303468369724575E-2</v>
      </c>
      <c r="J1964" t="str">
        <f t="shared" si="367"/>
        <v/>
      </c>
      <c r="K1964" t="str">
        <f t="shared" si="363"/>
        <v/>
      </c>
      <c r="L1964">
        <f t="shared" si="368"/>
        <v>1.0303468369724575E-2</v>
      </c>
      <c r="M1964" t="str">
        <f t="shared" si="369"/>
        <v/>
      </c>
      <c r="N1964">
        <f>B1964/MAX(B$2:B1964)-1</f>
        <v>-0.2571916776871408</v>
      </c>
      <c r="O1964">
        <f>C1964/MAX(C$2:C1964)-1</f>
        <v>-0.15332690453230469</v>
      </c>
      <c r="P1964">
        <f t="shared" si="370"/>
        <v>5.2186153925901646E-3</v>
      </c>
      <c r="Q1964">
        <f t="shared" si="371"/>
        <v>2.3509139653458477E-2</v>
      </c>
    </row>
    <row r="1965" spans="1:17">
      <c r="A1965" s="1">
        <v>36634</v>
      </c>
      <c r="B1965">
        <v>1135.82</v>
      </c>
      <c r="C1965">
        <v>8.76</v>
      </c>
      <c r="D1965">
        <f t="shared" si="364"/>
        <v>1.0658774897761788E-3</v>
      </c>
      <c r="E1965">
        <f t="shared" si="360"/>
        <v>-2.2805026987252177E-3</v>
      </c>
      <c r="F1965">
        <f t="shared" si="365"/>
        <v>1.0664457390645588E-3</v>
      </c>
      <c r="G1965">
        <f t="shared" si="361"/>
        <v>-2.277904328018221E-3</v>
      </c>
      <c r="H1965">
        <f t="shared" si="366"/>
        <v>1.0658774897761788E-3</v>
      </c>
      <c r="I1965" t="str">
        <f t="shared" si="362"/>
        <v/>
      </c>
      <c r="J1965" t="str">
        <f t="shared" si="367"/>
        <v/>
      </c>
      <c r="K1965">
        <f t="shared" si="363"/>
        <v>-2.2805026987252177E-3</v>
      </c>
      <c r="L1965">
        <f t="shared" si="368"/>
        <v>-2.2805026987252177E-3</v>
      </c>
      <c r="M1965" t="str">
        <f t="shared" si="369"/>
        <v/>
      </c>
      <c r="N1965">
        <f>B1965/MAX(B$2:B1965)-1</f>
        <v>-0.25639951291686858</v>
      </c>
      <c r="O1965">
        <f>C1965/MAX(C$2:C1965)-1</f>
        <v>-0.15525554484088711</v>
      </c>
      <c r="P1965">
        <f t="shared" si="370"/>
        <v>-3.3407872987029075E-3</v>
      </c>
      <c r="Q1965">
        <f t="shared" si="371"/>
        <v>2.4104284203840708E-2</v>
      </c>
    </row>
    <row r="1966" spans="1:17">
      <c r="A1966" s="1">
        <v>36635</v>
      </c>
      <c r="B1966">
        <v>1118.1500000000001</v>
      </c>
      <c r="C1966">
        <v>8.7899999999999991</v>
      </c>
      <c r="D1966">
        <f t="shared" si="364"/>
        <v>-1.5679323149505982E-2</v>
      </c>
      <c r="E1966">
        <f t="shared" si="360"/>
        <v>3.4188067487854611E-3</v>
      </c>
      <c r="F1966">
        <f t="shared" si="365"/>
        <v>-1.5557042489126705E-2</v>
      </c>
      <c r="G1966">
        <f t="shared" si="361"/>
        <v>3.424657534246478E-3</v>
      </c>
      <c r="H1966" t="str">
        <f t="shared" si="366"/>
        <v/>
      </c>
      <c r="I1966">
        <f t="shared" si="362"/>
        <v>3.4188067487854611E-3</v>
      </c>
      <c r="J1966">
        <f t="shared" si="367"/>
        <v>-1.5679323149505982E-2</v>
      </c>
      <c r="K1966" t="str">
        <f t="shared" si="363"/>
        <v/>
      </c>
      <c r="L1966" t="str">
        <f t="shared" si="368"/>
        <v/>
      </c>
      <c r="M1966">
        <f t="shared" si="369"/>
        <v>3.4188067487854611E-3</v>
      </c>
      <c r="N1966">
        <f>B1966/MAX(B$2:B1966)-1</f>
        <v>-0.26796773728935619</v>
      </c>
      <c r="O1966">
        <f>C1966/MAX(C$2:C1966)-1</f>
        <v>-0.15236258437801353</v>
      </c>
      <c r="P1966">
        <f t="shared" si="370"/>
        <v>1.9281665716180951E-2</v>
      </c>
      <c r="Q1966">
        <f t="shared" si="371"/>
        <v>2.3214357118347292E-2</v>
      </c>
    </row>
    <row r="1967" spans="1:17">
      <c r="A1967" s="1">
        <v>36636</v>
      </c>
      <c r="B1967">
        <v>1124.0899999999999</v>
      </c>
      <c r="C1967">
        <v>8.68</v>
      </c>
      <c r="D1967">
        <f t="shared" si="364"/>
        <v>5.2982855497619189E-3</v>
      </c>
      <c r="E1967">
        <f t="shared" si="360"/>
        <v>-1.2593183024826754E-2</v>
      </c>
      <c r="F1967">
        <f t="shared" si="365"/>
        <v>5.3123462862763038E-3</v>
      </c>
      <c r="G1967">
        <f t="shared" si="361"/>
        <v>-1.2514220705346912E-2</v>
      </c>
      <c r="H1967">
        <f t="shared" si="366"/>
        <v>5.2982855497619189E-3</v>
      </c>
      <c r="I1967" t="str">
        <f t="shared" si="362"/>
        <v/>
      </c>
      <c r="J1967" t="str">
        <f t="shared" si="367"/>
        <v/>
      </c>
      <c r="K1967">
        <f t="shared" si="363"/>
        <v>-1.2593183024826754E-2</v>
      </c>
      <c r="L1967">
        <f t="shared" si="368"/>
        <v>-1.2593183024826754E-2</v>
      </c>
      <c r="M1967" t="str">
        <f t="shared" si="369"/>
        <v/>
      </c>
      <c r="N1967">
        <f>B1967/MAX(B$2:B1967)-1</f>
        <v>-0.26407892841711078</v>
      </c>
      <c r="O1967">
        <f>C1967/MAX(C$2:C1967)-1</f>
        <v>-0.16297010607521689</v>
      </c>
      <c r="P1967">
        <f t="shared" si="370"/>
        <v>-1.7732366520192833E-2</v>
      </c>
      <c r="Q1967">
        <f t="shared" si="371"/>
        <v>2.6559255474167445E-2</v>
      </c>
    </row>
    <row r="1968" spans="1:17">
      <c r="A1968" s="1">
        <v>36637</v>
      </c>
      <c r="B1968">
        <v>1139.93</v>
      </c>
      <c r="C1968">
        <v>8.73</v>
      </c>
      <c r="D1968">
        <f t="shared" si="364"/>
        <v>1.3993037572008494E-2</v>
      </c>
      <c r="E1968">
        <f t="shared" si="360"/>
        <v>5.7438411792520927E-3</v>
      </c>
      <c r="F1968">
        <f t="shared" si="365"/>
        <v>1.4091398375575048E-2</v>
      </c>
      <c r="G1968">
        <f t="shared" si="361"/>
        <v>5.7603686635945284E-3</v>
      </c>
      <c r="H1968">
        <f t="shared" si="366"/>
        <v>1.3993037572008494E-2</v>
      </c>
      <c r="I1968">
        <f t="shared" si="362"/>
        <v>5.7438411792520927E-3</v>
      </c>
      <c r="J1968" t="str">
        <f t="shared" si="367"/>
        <v/>
      </c>
      <c r="K1968" t="str">
        <f t="shared" si="363"/>
        <v/>
      </c>
      <c r="L1968">
        <f t="shared" si="368"/>
        <v>5.7438411792520927E-3</v>
      </c>
      <c r="M1968" t="str">
        <f t="shared" si="369"/>
        <v/>
      </c>
      <c r="N1968">
        <f>B1968/MAX(B$2:B1968)-1</f>
        <v>-0.25370877142445625</v>
      </c>
      <c r="O1968">
        <f>C1968/MAX(C$2:C1968)-1</f>
        <v>-0.15814850530376079</v>
      </c>
      <c r="P1968">
        <f t="shared" si="370"/>
        <v>-8.2152651381577346E-3</v>
      </c>
      <c r="Q1968">
        <f t="shared" si="371"/>
        <v>2.5010949729813655E-2</v>
      </c>
    </row>
    <row r="1969" spans="1:17">
      <c r="A1969" s="1">
        <v>36638</v>
      </c>
      <c r="B1969">
        <v>1140.5999999999999</v>
      </c>
      <c r="C1969">
        <v>8.74</v>
      </c>
      <c r="D1969">
        <f t="shared" si="364"/>
        <v>5.8758272794165879E-4</v>
      </c>
      <c r="E1969">
        <f t="shared" si="360"/>
        <v>1.1448198159332513E-3</v>
      </c>
      <c r="F1969">
        <f t="shared" si="365"/>
        <v>5.8775538848854225E-4</v>
      </c>
      <c r="G1969">
        <f t="shared" si="361"/>
        <v>1.1454753722794919E-3</v>
      </c>
      <c r="H1969">
        <f t="shared" si="366"/>
        <v>5.8758272794165879E-4</v>
      </c>
      <c r="I1969">
        <f t="shared" si="362"/>
        <v>1.1448198159332513E-3</v>
      </c>
      <c r="J1969" t="str">
        <f t="shared" si="367"/>
        <v/>
      </c>
      <c r="K1969" t="str">
        <f t="shared" si="363"/>
        <v/>
      </c>
      <c r="L1969">
        <f t="shared" si="368"/>
        <v>1.1448198159332513E-3</v>
      </c>
      <c r="M1969" t="str">
        <f t="shared" si="369"/>
        <v/>
      </c>
      <c r="N1969">
        <f>B1969/MAX(B$2:B1969)-1</f>
        <v>-0.25327013473347915</v>
      </c>
      <c r="O1969">
        <f>C1969/MAX(C$2:C1969)-1</f>
        <v>-0.15718418514946952</v>
      </c>
      <c r="P1969">
        <f t="shared" si="370"/>
        <v>5.57392373419896E-4</v>
      </c>
      <c r="Q1969">
        <f t="shared" si="371"/>
        <v>2.4706868061102717E-2</v>
      </c>
    </row>
    <row r="1970" spans="1:17">
      <c r="A1970" s="1">
        <v>36641</v>
      </c>
      <c r="B1970">
        <v>1135.53</v>
      </c>
      <c r="C1970">
        <v>8.7799999999999994</v>
      </c>
      <c r="D1970">
        <f t="shared" si="364"/>
        <v>-4.4549374465691878E-3</v>
      </c>
      <c r="E1970">
        <f t="shared" si="360"/>
        <v>4.5662179795811844E-3</v>
      </c>
      <c r="F1970">
        <f t="shared" si="365"/>
        <v>-4.4450289321409375E-3</v>
      </c>
      <c r="G1970">
        <f t="shared" si="361"/>
        <v>4.5766590389015871E-3</v>
      </c>
      <c r="H1970" t="str">
        <f t="shared" si="366"/>
        <v/>
      </c>
      <c r="I1970">
        <f t="shared" si="362"/>
        <v>4.5662179795811844E-3</v>
      </c>
      <c r="J1970">
        <f t="shared" si="367"/>
        <v>-4.4549374465691878E-3</v>
      </c>
      <c r="K1970" t="str">
        <f t="shared" si="363"/>
        <v/>
      </c>
      <c r="L1970" t="str">
        <f t="shared" si="368"/>
        <v/>
      </c>
      <c r="M1970">
        <f t="shared" si="369"/>
        <v>4.5662179795811844E-3</v>
      </c>
      <c r="N1970">
        <f>B1970/MAX(B$2:B1970)-1</f>
        <v>-0.2565893705890826</v>
      </c>
      <c r="O1970">
        <f>C1970/MAX(C$2:C1970)-1</f>
        <v>-0.15332690453230469</v>
      </c>
      <c r="P1970">
        <f t="shared" si="370"/>
        <v>9.0619686840252012E-3</v>
      </c>
      <c r="Q1970">
        <f t="shared" si="371"/>
        <v>2.3509139653458477E-2</v>
      </c>
    </row>
    <row r="1971" spans="1:17">
      <c r="A1971" s="1">
        <v>36642</v>
      </c>
      <c r="B1971">
        <v>1138.1099999999999</v>
      </c>
      <c r="C1971">
        <v>8.76</v>
      </c>
      <c r="D1971">
        <f t="shared" si="364"/>
        <v>2.2694895474877842E-3</v>
      </c>
      <c r="E1971">
        <f t="shared" si="360"/>
        <v>-2.2805026987252177E-3</v>
      </c>
      <c r="F1971">
        <f t="shared" si="365"/>
        <v>2.2720667881956924E-3</v>
      </c>
      <c r="G1971">
        <f t="shared" si="361"/>
        <v>-2.277904328018221E-3</v>
      </c>
      <c r="H1971">
        <f t="shared" si="366"/>
        <v>2.2694895474877842E-3</v>
      </c>
      <c r="I1971" t="str">
        <f t="shared" si="362"/>
        <v/>
      </c>
      <c r="J1971" t="str">
        <f t="shared" si="367"/>
        <v/>
      </c>
      <c r="K1971">
        <f t="shared" si="363"/>
        <v>-2.2805026987252177E-3</v>
      </c>
      <c r="L1971">
        <f t="shared" si="368"/>
        <v>-2.2805026987252177E-3</v>
      </c>
      <c r="M1971" t="str">
        <f t="shared" si="369"/>
        <v/>
      </c>
      <c r="N1971">
        <f>B1971/MAX(B$2:B1971)-1</f>
        <v>-0.25490029198800634</v>
      </c>
      <c r="O1971">
        <f>C1971/MAX(C$2:C1971)-1</f>
        <v>-0.15525554484088711</v>
      </c>
      <c r="P1971">
        <f t="shared" si="370"/>
        <v>-4.5396567129665222E-3</v>
      </c>
      <c r="Q1971">
        <f t="shared" si="371"/>
        <v>2.4104284203840708E-2</v>
      </c>
    </row>
    <row r="1972" spans="1:17">
      <c r="A1972" s="1">
        <v>36643</v>
      </c>
      <c r="B1972">
        <v>1122.4100000000001</v>
      </c>
      <c r="C1972">
        <v>8.58</v>
      </c>
      <c r="D1972">
        <f t="shared" si="364"/>
        <v>-1.3890832595108571E-2</v>
      </c>
      <c r="E1972">
        <f t="shared" si="360"/>
        <v>-2.0761991448429128E-2</v>
      </c>
      <c r="F1972">
        <f t="shared" si="365"/>
        <v>-1.3794800151127551E-2</v>
      </c>
      <c r="G1972">
        <f t="shared" si="361"/>
        <v>-2.0547945205479423E-2</v>
      </c>
      <c r="H1972" t="str">
        <f t="shared" si="366"/>
        <v/>
      </c>
      <c r="I1972" t="str">
        <f t="shared" si="362"/>
        <v/>
      </c>
      <c r="J1972">
        <f t="shared" si="367"/>
        <v>-1.3890832595108571E-2</v>
      </c>
      <c r="K1972">
        <f t="shared" si="363"/>
        <v>-2.0761991448429128E-2</v>
      </c>
      <c r="L1972" t="str">
        <f t="shared" si="368"/>
        <v/>
      </c>
      <c r="M1972">
        <f t="shared" si="369"/>
        <v>-2.0761991448429128E-2</v>
      </c>
      <c r="N1972">
        <f>B1972/MAX(B$2:B1972)-1</f>
        <v>-0.26517879355269525</v>
      </c>
      <c r="O1972">
        <f>C1972/MAX(C$2:C1972)-1</f>
        <v>-0.1726133076181291</v>
      </c>
      <c r="P1972">
        <f t="shared" si="370"/>
        <v>-6.8476064163793815E-3</v>
      </c>
      <c r="Q1972">
        <f t="shared" si="371"/>
        <v>2.9795353966870865E-2</v>
      </c>
    </row>
    <row r="1973" spans="1:17">
      <c r="A1973" s="1">
        <v>36644</v>
      </c>
      <c r="B1973">
        <v>1113.8900000000001</v>
      </c>
      <c r="C1973">
        <v>8.5399999999999991</v>
      </c>
      <c r="D1973">
        <f t="shared" si="364"/>
        <v>-7.6197658839609198E-3</v>
      </c>
      <c r="E1973">
        <f t="shared" si="360"/>
        <v>-4.6729056993924821E-3</v>
      </c>
      <c r="F1973">
        <f t="shared" si="365"/>
        <v>-7.5908090626419789E-3</v>
      </c>
      <c r="G1973">
        <f t="shared" si="361"/>
        <v>-4.6620046620047262E-3</v>
      </c>
      <c r="H1973" t="str">
        <f t="shared" si="366"/>
        <v/>
      </c>
      <c r="I1973" t="str">
        <f t="shared" si="362"/>
        <v/>
      </c>
      <c r="J1973">
        <f t="shared" si="367"/>
        <v>-7.6197658839609198E-3</v>
      </c>
      <c r="K1973">
        <f t="shared" si="363"/>
        <v>-4.6729056993924821E-3</v>
      </c>
      <c r="L1973" t="str">
        <f t="shared" si="368"/>
        <v/>
      </c>
      <c r="M1973">
        <f t="shared" si="369"/>
        <v>-4.6729056993924821E-3</v>
      </c>
      <c r="N1973">
        <f>B1973/MAX(B$2:B1973)-1</f>
        <v>-0.27075668102601702</v>
      </c>
      <c r="O1973">
        <f>C1973/MAX(C$2:C1973)-1</f>
        <v>-0.17647058823529416</v>
      </c>
      <c r="P1973">
        <f t="shared" si="370"/>
        <v>2.9512064452676956E-3</v>
      </c>
      <c r="Q1973">
        <f t="shared" si="371"/>
        <v>3.1141868512110739E-2</v>
      </c>
    </row>
    <row r="1974" spans="1:17">
      <c r="A1974" s="1">
        <v>36645</v>
      </c>
      <c r="B1974">
        <v>1107.3</v>
      </c>
      <c r="C1974">
        <v>8.49</v>
      </c>
      <c r="D1974">
        <f t="shared" si="364"/>
        <v>-5.933773640225049E-3</v>
      </c>
      <c r="E1974">
        <f t="shared" si="360"/>
        <v>-5.8720074772224424E-3</v>
      </c>
      <c r="F1974">
        <f t="shared" si="365"/>
        <v>-5.9162035748594466E-3</v>
      </c>
      <c r="G1974">
        <f t="shared" si="361"/>
        <v>-5.8548009367680454E-3</v>
      </c>
      <c r="H1974" t="str">
        <f t="shared" si="366"/>
        <v/>
      </c>
      <c r="I1974" t="str">
        <f t="shared" si="362"/>
        <v/>
      </c>
      <c r="J1974">
        <f t="shared" si="367"/>
        <v>-5.933773640225049E-3</v>
      </c>
      <c r="K1974">
        <f t="shared" si="363"/>
        <v>-5.8720074772224424E-3</v>
      </c>
      <c r="L1974" t="str">
        <f t="shared" si="368"/>
        <v/>
      </c>
      <c r="M1974">
        <f t="shared" si="369"/>
        <v>-5.8720074772224424E-3</v>
      </c>
      <c r="N1974">
        <f>B1974/MAX(B$2:B1974)-1</f>
        <v>-0.27507103295667323</v>
      </c>
      <c r="O1974">
        <f>C1974/MAX(C$2:C1974)-1</f>
        <v>-0.18129218900675015</v>
      </c>
      <c r="P1974">
        <f t="shared" si="370"/>
        <v>6.1768070571233125E-5</v>
      </c>
      <c r="Q1974">
        <f t="shared" si="371"/>
        <v>3.2866857794859219E-2</v>
      </c>
    </row>
    <row r="1975" spans="1:17">
      <c r="A1975" s="1">
        <v>36648</v>
      </c>
      <c r="B1975">
        <v>1117.49</v>
      </c>
      <c r="C1975">
        <v>8.49</v>
      </c>
      <c r="D1975">
        <f t="shared" si="364"/>
        <v>9.1604791977616378E-3</v>
      </c>
      <c r="E1975">
        <f t="shared" si="360"/>
        <v>0</v>
      </c>
      <c r="F1975">
        <f t="shared" si="365"/>
        <v>9.2025647972546754E-3</v>
      </c>
      <c r="G1975">
        <f t="shared" si="361"/>
        <v>0</v>
      </c>
      <c r="H1975">
        <f t="shared" si="366"/>
        <v>9.1604791977616378E-3</v>
      </c>
      <c r="I1975" t="str">
        <f t="shared" si="362"/>
        <v/>
      </c>
      <c r="J1975" t="str">
        <f t="shared" si="367"/>
        <v/>
      </c>
      <c r="K1975" t="str">
        <f t="shared" si="363"/>
        <v/>
      </c>
      <c r="L1975">
        <f t="shared" si="368"/>
        <v>0</v>
      </c>
      <c r="M1975" t="str">
        <f t="shared" si="369"/>
        <v/>
      </c>
      <c r="N1975">
        <f>B1975/MAX(B$2:B1975)-1</f>
        <v>-0.26839982716405009</v>
      </c>
      <c r="O1975">
        <f>C1975/MAX(C$2:C1975)-1</f>
        <v>-0.18129218900675015</v>
      </c>
      <c r="P1975">
        <f t="shared" si="370"/>
        <v>-9.1186498313184927E-3</v>
      </c>
      <c r="Q1975">
        <f t="shared" si="371"/>
        <v>3.2866857794859219E-2</v>
      </c>
    </row>
    <row r="1976" spans="1:17">
      <c r="A1976" s="1">
        <v>36649</v>
      </c>
      <c r="B1976">
        <v>1119.55</v>
      </c>
      <c r="C1976">
        <v>8.6199999999999992</v>
      </c>
      <c r="D1976">
        <f t="shared" si="364"/>
        <v>1.8417199355234381E-3</v>
      </c>
      <c r="E1976">
        <f t="shared" si="360"/>
        <v>1.519608435234567E-2</v>
      </c>
      <c r="F1976">
        <f t="shared" si="365"/>
        <v>1.8434169433283465E-3</v>
      </c>
      <c r="G1976">
        <f t="shared" si="361"/>
        <v>1.5312131919905658E-2</v>
      </c>
      <c r="H1976">
        <f t="shared" si="366"/>
        <v>1.8417199355234381E-3</v>
      </c>
      <c r="I1976">
        <f t="shared" si="362"/>
        <v>1.519608435234567E-2</v>
      </c>
      <c r="J1976" t="str">
        <f t="shared" si="367"/>
        <v/>
      </c>
      <c r="K1976" t="str">
        <f t="shared" si="363"/>
        <v/>
      </c>
      <c r="L1976">
        <f t="shared" si="368"/>
        <v>1.519608435234567E-2</v>
      </c>
      <c r="M1976" t="str">
        <f t="shared" si="369"/>
        <v/>
      </c>
      <c r="N1976">
        <f>B1976/MAX(B$2:B1976)-1</f>
        <v>-0.26705118300970243</v>
      </c>
      <c r="O1976">
        <f>C1976/MAX(C$2:C1976)-1</f>
        <v>-0.16875602700096437</v>
      </c>
      <c r="P1976">
        <f t="shared" si="370"/>
        <v>1.3443932204167286E-2</v>
      </c>
      <c r="Q1976">
        <f t="shared" si="371"/>
        <v>2.8478596649150215E-2</v>
      </c>
    </row>
    <row r="1977" spans="1:17">
      <c r="A1977" s="1">
        <v>36650</v>
      </c>
      <c r="B1977">
        <v>1121.53</v>
      </c>
      <c r="C1977">
        <v>8.7100000000000009</v>
      </c>
      <c r="D1977">
        <f t="shared" si="364"/>
        <v>1.7670056536856044E-3</v>
      </c>
      <c r="E1977">
        <f t="shared" si="360"/>
        <v>1.0386706188809842E-2</v>
      </c>
      <c r="F1977">
        <f t="shared" si="365"/>
        <v>1.7685677281049639E-3</v>
      </c>
      <c r="G1977">
        <f t="shared" si="361"/>
        <v>1.0440835266821491E-2</v>
      </c>
      <c r="H1977">
        <f t="shared" si="366"/>
        <v>1.7670056536856044E-3</v>
      </c>
      <c r="I1977">
        <f t="shared" si="362"/>
        <v>1.0386706188809842E-2</v>
      </c>
      <c r="J1977" t="str">
        <f t="shared" si="367"/>
        <v/>
      </c>
      <c r="K1977" t="str">
        <f t="shared" si="363"/>
        <v/>
      </c>
      <c r="L1977">
        <f t="shared" si="368"/>
        <v>1.0386706188809842E-2</v>
      </c>
      <c r="M1977" t="str">
        <f t="shared" si="369"/>
        <v/>
      </c>
      <c r="N1977">
        <f>B1977/MAX(B$2:B1977)-1</f>
        <v>-0.26575491338562063</v>
      </c>
      <c r="O1977">
        <f>C1977/MAX(C$2:C1977)-1</f>
        <v>-0.16007714561234321</v>
      </c>
      <c r="P1977">
        <f t="shared" si="370"/>
        <v>8.6569571237238296E-3</v>
      </c>
      <c r="Q1977">
        <f t="shared" si="371"/>
        <v>2.5624692547395331E-2</v>
      </c>
    </row>
    <row r="1978" spans="1:17">
      <c r="A1978" s="1">
        <v>36651</v>
      </c>
      <c r="B1978">
        <v>1113.99</v>
      </c>
      <c r="C1978">
        <v>8.5500000000000007</v>
      </c>
      <c r="D1978">
        <f t="shared" si="364"/>
        <v>-6.7456597047765585E-3</v>
      </c>
      <c r="E1978">
        <f t="shared" si="360"/>
        <v>-1.8540507915742552E-2</v>
      </c>
      <c r="F1978">
        <f t="shared" si="365"/>
        <v>-6.7229588151899167E-3</v>
      </c>
      <c r="G1978">
        <f t="shared" si="361"/>
        <v>-1.8369690011481032E-2</v>
      </c>
      <c r="H1978" t="str">
        <f t="shared" si="366"/>
        <v/>
      </c>
      <c r="I1978" t="str">
        <f t="shared" si="362"/>
        <v/>
      </c>
      <c r="J1978">
        <f t="shared" si="367"/>
        <v>-6.7456597047765585E-3</v>
      </c>
      <c r="K1978">
        <f t="shared" si="363"/>
        <v>-1.8540507915742552E-2</v>
      </c>
      <c r="L1978" t="str">
        <f t="shared" si="368"/>
        <v/>
      </c>
      <c r="M1978">
        <f t="shared" si="369"/>
        <v>-1.8540507915742552E-2</v>
      </c>
      <c r="N1978">
        <f>B1978/MAX(B$2:B1978)-1</f>
        <v>-0.27069121286318465</v>
      </c>
      <c r="O1978">
        <f>C1978/MAX(C$2:C1978)-1</f>
        <v>-0.17550626808100278</v>
      </c>
      <c r="P1978">
        <f t="shared" si="370"/>
        <v>-1.172556166444616E-2</v>
      </c>
      <c r="Q1978">
        <f t="shared" si="371"/>
        <v>3.0802450135720815E-2</v>
      </c>
    </row>
    <row r="1979" spans="1:17">
      <c r="A1979" s="1">
        <v>36652</v>
      </c>
      <c r="B1979">
        <v>1098.7</v>
      </c>
      <c r="C1979">
        <v>8.4</v>
      </c>
      <c r="D1979">
        <f t="shared" si="364"/>
        <v>-1.3820502079421371E-2</v>
      </c>
      <c r="E1979">
        <f t="shared" si="360"/>
        <v>-1.7699577099400975E-2</v>
      </c>
      <c r="F1979">
        <f t="shared" si="365"/>
        <v>-1.3725437391718054E-2</v>
      </c>
      <c r="G1979">
        <f t="shared" si="361"/>
        <v>-1.7543859649122862E-2</v>
      </c>
      <c r="H1979" t="str">
        <f t="shared" si="366"/>
        <v/>
      </c>
      <c r="I1979" t="str">
        <f t="shared" si="362"/>
        <v/>
      </c>
      <c r="J1979">
        <f t="shared" si="367"/>
        <v>-1.3820502079421371E-2</v>
      </c>
      <c r="K1979">
        <f t="shared" si="363"/>
        <v>-1.7699577099400975E-2</v>
      </c>
      <c r="L1979" t="str">
        <f t="shared" si="368"/>
        <v/>
      </c>
      <c r="M1979">
        <f t="shared" si="369"/>
        <v>-1.7699577099400975E-2</v>
      </c>
      <c r="N1979">
        <f>B1979/MAX(B$2:B1979)-1</f>
        <v>-0.28070129496026086</v>
      </c>
      <c r="O1979">
        <f>C1979/MAX(C$2:C1979)-1</f>
        <v>-0.1899710703953712</v>
      </c>
      <c r="P1979">
        <f t="shared" si="370"/>
        <v>-3.8715611272652772E-3</v>
      </c>
      <c r="Q1979">
        <f t="shared" si="371"/>
        <v>3.6089007587163081E-2</v>
      </c>
    </row>
    <row r="1980" spans="1:17">
      <c r="A1980" s="1">
        <v>36655</v>
      </c>
      <c r="B1980">
        <v>1087.1199999999999</v>
      </c>
      <c r="C1980">
        <v>8.07</v>
      </c>
      <c r="D1980">
        <f t="shared" si="364"/>
        <v>-1.0595665094593419E-2</v>
      </c>
      <c r="E1980">
        <f t="shared" si="360"/>
        <v>-4.0078223567410469E-2</v>
      </c>
      <c r="F1980">
        <f t="shared" si="365"/>
        <v>-1.0539728770365131E-2</v>
      </c>
      <c r="G1980">
        <f t="shared" si="361"/>
        <v>-3.9285714285714257E-2</v>
      </c>
      <c r="H1980" t="str">
        <f t="shared" si="366"/>
        <v/>
      </c>
      <c r="I1980" t="str">
        <f t="shared" si="362"/>
        <v/>
      </c>
      <c r="J1980">
        <f t="shared" si="367"/>
        <v>-1.0595665094593419E-2</v>
      </c>
      <c r="K1980">
        <f t="shared" si="363"/>
        <v>-4.0078223567410469E-2</v>
      </c>
      <c r="L1980" t="str">
        <f t="shared" si="368"/>
        <v/>
      </c>
      <c r="M1980">
        <f t="shared" si="369"/>
        <v>-4.0078223567410469E-2</v>
      </c>
      <c r="N1980">
        <f>B1980/MAX(B$2:B1980)-1</f>
        <v>-0.28828250821625456</v>
      </c>
      <c r="O1980">
        <f>C1980/MAX(C$2:C1980)-1</f>
        <v>-0.22179363548698161</v>
      </c>
      <c r="P1980">
        <f t="shared" si="370"/>
        <v>-2.905218769382778E-2</v>
      </c>
      <c r="Q1980">
        <f t="shared" si="371"/>
        <v>4.9192416742532066E-2</v>
      </c>
    </row>
    <row r="1981" spans="1:17">
      <c r="A1981" s="1">
        <v>36656</v>
      </c>
      <c r="B1981">
        <v>1095.45</v>
      </c>
      <c r="C1981">
        <v>8.1199999999999992</v>
      </c>
      <c r="D1981">
        <f t="shared" si="364"/>
        <v>7.6332401219865818E-3</v>
      </c>
      <c r="E1981">
        <f t="shared" si="360"/>
        <v>6.1766718917289163E-3</v>
      </c>
      <c r="F1981">
        <f t="shared" si="365"/>
        <v>7.6624475678859216E-3</v>
      </c>
      <c r="G1981">
        <f t="shared" si="361"/>
        <v>6.1957868649316072E-3</v>
      </c>
      <c r="H1981">
        <f t="shared" si="366"/>
        <v>7.6332401219865818E-3</v>
      </c>
      <c r="I1981">
        <f t="shared" si="362"/>
        <v>6.1766718917289163E-3</v>
      </c>
      <c r="J1981" t="str">
        <f t="shared" si="367"/>
        <v/>
      </c>
      <c r="K1981" t="str">
        <f t="shared" si="363"/>
        <v/>
      </c>
      <c r="L1981">
        <f t="shared" si="368"/>
        <v>6.1766718917289163E-3</v>
      </c>
      <c r="M1981" t="str">
        <f t="shared" si="369"/>
        <v/>
      </c>
      <c r="N1981">
        <f>B1981/MAX(B$2:B1981)-1</f>
        <v>-0.28282901025231433</v>
      </c>
      <c r="O1981">
        <f>C1981/MAX(C$2:C1981)-1</f>
        <v>-0.21697203471552562</v>
      </c>
      <c r="P1981">
        <f t="shared" si="370"/>
        <v>-1.4555079496058054E-3</v>
      </c>
      <c r="Q1981">
        <f t="shared" si="371"/>
        <v>4.7076863848595253E-2</v>
      </c>
    </row>
    <row r="1982" spans="1:17">
      <c r="A1982" s="1">
        <v>36657</v>
      </c>
      <c r="B1982">
        <v>1097.28</v>
      </c>
      <c r="C1982">
        <v>8.17</v>
      </c>
      <c r="D1982">
        <f t="shared" si="364"/>
        <v>1.6691525403269849E-3</v>
      </c>
      <c r="E1982">
        <f t="shared" si="360"/>
        <v>6.1387546983250624E-3</v>
      </c>
      <c r="F1982">
        <f t="shared" si="365"/>
        <v>1.6705463508146501E-3</v>
      </c>
      <c r="G1982">
        <f t="shared" si="361"/>
        <v>6.1576354679804268E-3</v>
      </c>
      <c r="H1982">
        <f t="shared" si="366"/>
        <v>1.6691525403269849E-3</v>
      </c>
      <c r="I1982">
        <f t="shared" si="362"/>
        <v>6.1387546983250624E-3</v>
      </c>
      <c r="J1982" t="str">
        <f t="shared" si="367"/>
        <v/>
      </c>
      <c r="K1982" t="str">
        <f t="shared" si="363"/>
        <v/>
      </c>
      <c r="L1982">
        <f t="shared" si="368"/>
        <v>6.1387546983250624E-3</v>
      </c>
      <c r="M1982" t="str">
        <f t="shared" si="369"/>
        <v/>
      </c>
      <c r="N1982">
        <f>B1982/MAX(B$2:B1982)-1</f>
        <v>-0.28163094287248114</v>
      </c>
      <c r="O1982">
        <f>C1982/MAX(C$2:C1982)-1</f>
        <v>-0.21215043394406941</v>
      </c>
      <c r="P1982">
        <f t="shared" si="370"/>
        <v>4.4796057281635271E-3</v>
      </c>
      <c r="Q1982">
        <f t="shared" si="371"/>
        <v>4.5007806622656958E-2</v>
      </c>
    </row>
    <row r="1983" spans="1:17">
      <c r="A1983" s="1">
        <v>36658</v>
      </c>
      <c r="B1983">
        <v>1096.44</v>
      </c>
      <c r="C1983">
        <v>8.1199999999999992</v>
      </c>
      <c r="D1983">
        <f t="shared" si="364"/>
        <v>-7.6582247602594218E-4</v>
      </c>
      <c r="E1983">
        <f t="shared" si="360"/>
        <v>-6.1387546983250139E-3</v>
      </c>
      <c r="F1983">
        <f t="shared" si="365"/>
        <v>-7.6552930883633241E-4</v>
      </c>
      <c r="G1983">
        <f t="shared" si="361"/>
        <v>-6.1199510403917579E-3</v>
      </c>
      <c r="H1983" t="str">
        <f t="shared" si="366"/>
        <v/>
      </c>
      <c r="I1983" t="str">
        <f t="shared" si="362"/>
        <v/>
      </c>
      <c r="J1983">
        <f t="shared" si="367"/>
        <v>-7.6582247602594218E-4</v>
      </c>
      <c r="K1983">
        <f t="shared" si="363"/>
        <v>-6.1387546983250139E-3</v>
      </c>
      <c r="L1983" t="str">
        <f t="shared" si="368"/>
        <v/>
      </c>
      <c r="M1983">
        <f t="shared" si="369"/>
        <v>-6.1387546983250139E-3</v>
      </c>
      <c r="N1983">
        <f>B1983/MAX(B$2:B1983)-1</f>
        <v>-0.28218087544027337</v>
      </c>
      <c r="O1983">
        <f>C1983/MAX(C$2:C1983)-1</f>
        <v>-0.21697203471552562</v>
      </c>
      <c r="P1983">
        <f t="shared" si="370"/>
        <v>-5.3585238386060219E-3</v>
      </c>
      <c r="Q1983">
        <f t="shared" si="371"/>
        <v>4.7076863848595253E-2</v>
      </c>
    </row>
    <row r="1984" spans="1:17">
      <c r="A1984" s="1">
        <v>36659</v>
      </c>
      <c r="B1984">
        <v>1095.7</v>
      </c>
      <c r="C1984">
        <v>8.08</v>
      </c>
      <c r="D1984">
        <f t="shared" si="364"/>
        <v>-6.7513938718197339E-4</v>
      </c>
      <c r="E1984">
        <f t="shared" si="360"/>
        <v>-4.9382816405824544E-3</v>
      </c>
      <c r="F1984">
        <f t="shared" si="365"/>
        <v>-6.7491153186682862E-4</v>
      </c>
      <c r="G1984">
        <f t="shared" si="361"/>
        <v>-4.9261083743841194E-3</v>
      </c>
      <c r="H1984" t="str">
        <f t="shared" si="366"/>
        <v/>
      </c>
      <c r="I1984" t="str">
        <f t="shared" si="362"/>
        <v/>
      </c>
      <c r="J1984">
        <f t="shared" si="367"/>
        <v>-6.7513938718197339E-4</v>
      </c>
      <c r="K1984">
        <f t="shared" si="363"/>
        <v>-4.9382816405824544E-3</v>
      </c>
      <c r="L1984" t="str">
        <f t="shared" si="368"/>
        <v/>
      </c>
      <c r="M1984">
        <f t="shared" si="369"/>
        <v>-4.9382816405824544E-3</v>
      </c>
      <c r="N1984">
        <f>B1984/MAX(B$2:B1984)-1</f>
        <v>-0.28266533984523323</v>
      </c>
      <c r="O1984">
        <f>C1984/MAX(C$2:C1984)-1</f>
        <v>-0.22082931533269035</v>
      </c>
      <c r="P1984">
        <f t="shared" si="370"/>
        <v>-4.2540679620421962E-3</v>
      </c>
      <c r="Q1984">
        <f t="shared" si="371"/>
        <v>4.8765586510304784E-2</v>
      </c>
    </row>
    <row r="1985" spans="1:17">
      <c r="A1985" s="1">
        <v>36662</v>
      </c>
      <c r="B1985">
        <v>1084.0999999999999</v>
      </c>
      <c r="C1985">
        <v>7.99</v>
      </c>
      <c r="D1985">
        <f t="shared" si="364"/>
        <v>-1.0643278744101708E-2</v>
      </c>
      <c r="E1985">
        <f t="shared" si="360"/>
        <v>-1.1201112754820722E-2</v>
      </c>
      <c r="F1985">
        <f t="shared" si="365"/>
        <v>-1.0586839463356923E-2</v>
      </c>
      <c r="G1985">
        <f t="shared" si="361"/>
        <v>-1.1138613861386149E-2</v>
      </c>
      <c r="H1985" t="str">
        <f t="shared" si="366"/>
        <v/>
      </c>
      <c r="I1985" t="str">
        <f t="shared" si="362"/>
        <v/>
      </c>
      <c r="J1985">
        <f t="shared" si="367"/>
        <v>-1.0643278744101708E-2</v>
      </c>
      <c r="K1985">
        <f t="shared" si="363"/>
        <v>-1.1201112754820722E-2</v>
      </c>
      <c r="L1985" t="str">
        <f t="shared" si="368"/>
        <v/>
      </c>
      <c r="M1985">
        <f t="shared" si="369"/>
        <v>-1.1201112754820722E-2</v>
      </c>
      <c r="N1985">
        <f>B1985/MAX(B$2:B1985)-1</f>
        <v>-0.29025964673379345</v>
      </c>
      <c r="O1985">
        <f>C1985/MAX(C$2:C1985)-1</f>
        <v>-0.2295081967213114</v>
      </c>
      <c r="P1985">
        <f t="shared" si="370"/>
        <v>-5.5767845025422869E-4</v>
      </c>
      <c r="Q1985">
        <f t="shared" si="371"/>
        <v>5.2674012362268173E-2</v>
      </c>
    </row>
    <row r="1986" spans="1:17">
      <c r="A1986" s="1">
        <v>36663</v>
      </c>
      <c r="B1986">
        <v>1091.49</v>
      </c>
      <c r="C1986">
        <v>8.06</v>
      </c>
      <c r="D1986">
        <f t="shared" si="364"/>
        <v>6.7935855767070306E-3</v>
      </c>
      <c r="E1986">
        <f t="shared" si="360"/>
        <v>8.7227967403537346E-3</v>
      </c>
      <c r="F1986">
        <f t="shared" si="365"/>
        <v>6.8167143252468865E-3</v>
      </c>
      <c r="G1986">
        <f t="shared" si="361"/>
        <v>8.7609511889863434E-3</v>
      </c>
      <c r="H1986">
        <f t="shared" si="366"/>
        <v>6.7935855767070306E-3</v>
      </c>
      <c r="I1986">
        <f t="shared" si="362"/>
        <v>8.7227967403537346E-3</v>
      </c>
      <c r="J1986" t="str">
        <f t="shared" si="367"/>
        <v/>
      </c>
      <c r="K1986" t="str">
        <f t="shared" si="363"/>
        <v/>
      </c>
      <c r="L1986">
        <f t="shared" si="368"/>
        <v>8.7227967403537346E-3</v>
      </c>
      <c r="M1986" t="str">
        <f t="shared" si="369"/>
        <v/>
      </c>
      <c r="N1986">
        <f>B1986/MAX(B$2:B1986)-1</f>
        <v>-0.28542154950047793</v>
      </c>
      <c r="O1986">
        <f>C1986/MAX(C$2:C1986)-1</f>
        <v>-0.22275795564127276</v>
      </c>
      <c r="P1986">
        <f t="shared" si="370"/>
        <v>1.9310732887887205E-3</v>
      </c>
      <c r="Q1986">
        <f t="shared" si="371"/>
        <v>4.9621106801479242E-2</v>
      </c>
    </row>
    <row r="1987" spans="1:17">
      <c r="A1987" s="1">
        <v>36664</v>
      </c>
      <c r="B1987">
        <v>1088.68</v>
      </c>
      <c r="C1987">
        <v>8.2899999999999991</v>
      </c>
      <c r="D1987">
        <f t="shared" si="364"/>
        <v>-2.5777820592228391E-3</v>
      </c>
      <c r="E1987">
        <f t="shared" ref="E1987:E2050" si="372">LN(C1987/C1986)</f>
        <v>2.8136412628666459E-2</v>
      </c>
      <c r="F1987">
        <f t="shared" si="365"/>
        <v>-2.5744624320881426E-3</v>
      </c>
      <c r="G1987">
        <f t="shared" ref="G1987:G2050" si="373">C1987/C1986-1</f>
        <v>2.8535980148883144E-2</v>
      </c>
      <c r="H1987" t="str">
        <f t="shared" si="366"/>
        <v/>
      </c>
      <c r="I1987">
        <f t="shared" ref="I1987:I2050" si="374">IF(E1987&gt;0,E1987,"")</f>
        <v>2.8136412628666459E-2</v>
      </c>
      <c r="J1987">
        <f t="shared" si="367"/>
        <v>-2.5777820592228391E-3</v>
      </c>
      <c r="K1987" t="str">
        <f t="shared" ref="K1987:K2050" si="375">IF(E1987&lt;0,E1987,"")</f>
        <v/>
      </c>
      <c r="L1987" t="str">
        <f t="shared" si="368"/>
        <v/>
      </c>
      <c r="M1987">
        <f t="shared" si="369"/>
        <v>2.8136412628666459E-2</v>
      </c>
      <c r="N1987">
        <f>B1987/MAX(B$2:B1987)-1</f>
        <v>-0.28726120487606877</v>
      </c>
      <c r="O1987">
        <f>C1987/MAX(C$2:C1987)-1</f>
        <v>-0.20057859209257478</v>
      </c>
      <c r="P1987">
        <f t="shared" si="370"/>
        <v>3.1190741974413294E-2</v>
      </c>
      <c r="Q1987">
        <f t="shared" si="371"/>
        <v>4.0231771605839503E-2</v>
      </c>
    </row>
    <row r="1988" spans="1:17">
      <c r="A1988" s="1">
        <v>36665</v>
      </c>
      <c r="B1988">
        <v>1089.19</v>
      </c>
      <c r="C1988">
        <v>8.18</v>
      </c>
      <c r="D1988">
        <f t="shared" ref="D1988:D2051" si="376">LN(B1988/B1987)</f>
        <v>4.6834752241620722E-4</v>
      </c>
      <c r="E1988">
        <f t="shared" si="372"/>
        <v>-1.3357818532547874E-2</v>
      </c>
      <c r="F1988">
        <f t="shared" ref="F1988:F2051" si="377">B1988/B1987-1</f>
        <v>4.6845721424104703E-4</v>
      </c>
      <c r="G1988">
        <f t="shared" si="373"/>
        <v>-1.3268998793727338E-2</v>
      </c>
      <c r="H1988">
        <f t="shared" ref="H1988:H2051" si="378">IF(D1988&gt;0,D1988,"")</f>
        <v>4.6834752241620722E-4</v>
      </c>
      <c r="I1988" t="str">
        <f t="shared" si="374"/>
        <v/>
      </c>
      <c r="J1988" t="str">
        <f t="shared" ref="J1988:J2051" si="379">IF(D1988&lt;0,D1988,"")</f>
        <v/>
      </c>
      <c r="K1988">
        <f t="shared" si="375"/>
        <v>-1.3357818532547874E-2</v>
      </c>
      <c r="L1988">
        <f t="shared" ref="L1988:L2051" si="380">IF(D1988&gt;0,E1988,"")</f>
        <v>-1.3357818532547874E-2</v>
      </c>
      <c r="M1988" t="str">
        <f t="shared" ref="M1988:M2051" si="381">IF(D1988&lt;0,E1988,"")</f>
        <v/>
      </c>
      <c r="N1988">
        <f>B1988/MAX(B$2:B1988)-1</f>
        <v>-0.28692731724562348</v>
      </c>
      <c r="O1988">
        <f>C1988/MAX(C$2:C1988)-1</f>
        <v>-0.21118611378977814</v>
      </c>
      <c r="P1988">
        <f t="shared" ref="P1988:P2051" si="382">(1+G1988)/(1+F1988)-1</f>
        <v>-1.3731023610898951E-2</v>
      </c>
      <c r="Q1988">
        <f t="shared" ref="Q1988:Q2051" si="383">O1988^2</f>
        <v>4.4599574657629121E-2</v>
      </c>
    </row>
    <row r="1989" spans="1:17">
      <c r="A1989" s="1">
        <v>36666</v>
      </c>
      <c r="B1989">
        <v>1093.56</v>
      </c>
      <c r="C1989">
        <v>8.2799999999999994</v>
      </c>
      <c r="D1989">
        <f t="shared" si="376"/>
        <v>4.0041285888893505E-3</v>
      </c>
      <c r="E1989">
        <f t="shared" si="372"/>
        <v>1.2150817782512528E-2</v>
      </c>
      <c r="F1989">
        <f t="shared" si="377"/>
        <v>4.0121558222163678E-3</v>
      </c>
      <c r="G1989">
        <f t="shared" si="373"/>
        <v>1.2224938875305513E-2</v>
      </c>
      <c r="H1989">
        <f t="shared" si="378"/>
        <v>4.0041285888893505E-3</v>
      </c>
      <c r="I1989">
        <f t="shared" si="374"/>
        <v>1.2150817782512528E-2</v>
      </c>
      <c r="J1989" t="str">
        <f t="shared" si="379"/>
        <v/>
      </c>
      <c r="K1989" t="str">
        <f t="shared" si="375"/>
        <v/>
      </c>
      <c r="L1989">
        <f t="shared" si="380"/>
        <v>1.2150817782512528E-2</v>
      </c>
      <c r="M1989" t="str">
        <f t="shared" si="381"/>
        <v/>
      </c>
      <c r="N1989">
        <f>B1989/MAX(B$2:B1989)-1</f>
        <v>-0.28406635852984696</v>
      </c>
      <c r="O1989">
        <f>C1989/MAX(C$2:C1989)-1</f>
        <v>-0.20154291224686594</v>
      </c>
      <c r="P1989">
        <f t="shared" si="382"/>
        <v>8.1799637638484413E-3</v>
      </c>
      <c r="Q1989">
        <f t="shared" si="383"/>
        <v>4.0619545476947905E-2</v>
      </c>
    </row>
    <row r="1990" spans="1:17">
      <c r="A1990" s="1">
        <v>36669</v>
      </c>
      <c r="B1990">
        <v>1095.4100000000001</v>
      </c>
      <c r="C1990">
        <v>8.3000000000000007</v>
      </c>
      <c r="D1990">
        <f t="shared" si="376"/>
        <v>1.6902930971810356E-3</v>
      </c>
      <c r="E1990">
        <f t="shared" si="372"/>
        <v>2.4125464053841475E-3</v>
      </c>
      <c r="F1990">
        <f t="shared" si="377"/>
        <v>1.6917224477852599E-3</v>
      </c>
      <c r="G1990">
        <f t="shared" si="373"/>
        <v>2.4154589371983004E-3</v>
      </c>
      <c r="H1990">
        <f t="shared" si="378"/>
        <v>1.6902930971810356E-3</v>
      </c>
      <c r="I1990">
        <f t="shared" si="374"/>
        <v>2.4125464053841475E-3</v>
      </c>
      <c r="J1990" t="str">
        <f t="shared" si="379"/>
        <v/>
      </c>
      <c r="K1990" t="str">
        <f t="shared" si="375"/>
        <v/>
      </c>
      <c r="L1990">
        <f t="shared" si="380"/>
        <v>2.4125464053841475E-3</v>
      </c>
      <c r="M1990" t="str">
        <f t="shared" si="381"/>
        <v/>
      </c>
      <c r="N1990">
        <f>B1990/MAX(B$2:B1990)-1</f>
        <v>-0.28285519751744725</v>
      </c>
      <c r="O1990">
        <f>C1990/MAX(C$2:C1990)-1</f>
        <v>-0.19961427193828341</v>
      </c>
      <c r="P1990">
        <f t="shared" si="382"/>
        <v>7.2251419592883614E-4</v>
      </c>
      <c r="Q1990">
        <f t="shared" si="383"/>
        <v>3.9845857561450961E-2</v>
      </c>
    </row>
    <row r="1991" spans="1:17">
      <c r="A1991" s="1">
        <v>36670</v>
      </c>
      <c r="B1991">
        <v>1113.05</v>
      </c>
      <c r="C1991">
        <v>8.36</v>
      </c>
      <c r="D1991">
        <f t="shared" si="376"/>
        <v>1.59752725031212E-2</v>
      </c>
      <c r="E1991">
        <f t="shared" si="372"/>
        <v>7.202912294057796E-3</v>
      </c>
      <c r="F1991">
        <f t="shared" si="377"/>
        <v>1.6103559397850908E-2</v>
      </c>
      <c r="G1991">
        <f t="shared" si="373"/>
        <v>7.2289156626503814E-3</v>
      </c>
      <c r="H1991">
        <f t="shared" si="378"/>
        <v>1.59752725031212E-2</v>
      </c>
      <c r="I1991">
        <f t="shared" si="374"/>
        <v>7.202912294057796E-3</v>
      </c>
      <c r="J1991" t="str">
        <f t="shared" si="379"/>
        <v/>
      </c>
      <c r="K1991" t="str">
        <f t="shared" si="375"/>
        <v/>
      </c>
      <c r="L1991">
        <f t="shared" si="380"/>
        <v>7.202912294057796E-3</v>
      </c>
      <c r="M1991" t="str">
        <f t="shared" si="381"/>
        <v/>
      </c>
      <c r="N1991">
        <f>B1991/MAX(B$2:B1991)-1</f>
        <v>-0.27130661359380936</v>
      </c>
      <c r="O1991">
        <f>C1991/MAX(C$2:C1991)-1</f>
        <v>-0.19382835101253615</v>
      </c>
      <c r="P1991">
        <f t="shared" si="382"/>
        <v>-8.7339953227402178E-3</v>
      </c>
      <c r="Q1991">
        <f t="shared" si="383"/>
        <v>3.7569429656238926E-2</v>
      </c>
    </row>
    <row r="1992" spans="1:17">
      <c r="A1992" s="1">
        <v>36671</v>
      </c>
      <c r="B1992">
        <v>1114.94</v>
      </c>
      <c r="C1992">
        <v>8.4</v>
      </c>
      <c r="D1992">
        <f t="shared" si="376"/>
        <v>1.6965968907890886E-3</v>
      </c>
      <c r="E1992">
        <f t="shared" si="372"/>
        <v>4.7732787526578117E-3</v>
      </c>
      <c r="F1992">
        <f t="shared" si="377"/>
        <v>1.6980369255650274E-3</v>
      </c>
      <c r="G1992">
        <f t="shared" si="373"/>
        <v>4.784688995215447E-3</v>
      </c>
      <c r="H1992">
        <f t="shared" si="378"/>
        <v>1.6965968907890886E-3</v>
      </c>
      <c r="I1992">
        <f t="shared" si="374"/>
        <v>4.7732787526578117E-3</v>
      </c>
      <c r="J1992" t="str">
        <f t="shared" si="379"/>
        <v/>
      </c>
      <c r="K1992" t="str">
        <f t="shared" si="375"/>
        <v/>
      </c>
      <c r="L1992">
        <f t="shared" si="380"/>
        <v>4.7732787526578117E-3</v>
      </c>
      <c r="M1992" t="str">
        <f t="shared" si="381"/>
        <v/>
      </c>
      <c r="N1992">
        <f>B1992/MAX(B$2:B1992)-1</f>
        <v>-0.27006926531627673</v>
      </c>
      <c r="O1992">
        <f>C1992/MAX(C$2:C1992)-1</f>
        <v>-0.1899710703953712</v>
      </c>
      <c r="P1992">
        <f t="shared" si="382"/>
        <v>3.0814197052078107E-3</v>
      </c>
      <c r="Q1992">
        <f t="shared" si="383"/>
        <v>3.6089007587163081E-2</v>
      </c>
    </row>
    <row r="1993" spans="1:17">
      <c r="A1993" s="1">
        <v>36672</v>
      </c>
      <c r="B1993">
        <v>1121.28</v>
      </c>
      <c r="C1993">
        <v>8.56</v>
      </c>
      <c r="D1993">
        <f t="shared" si="376"/>
        <v>5.6702980807901305E-3</v>
      </c>
      <c r="E1993">
        <f t="shared" si="372"/>
        <v>1.8868484304382736E-2</v>
      </c>
      <c r="F1993">
        <f t="shared" si="377"/>
        <v>5.6864046495774812E-3</v>
      </c>
      <c r="G1993">
        <f t="shared" si="373"/>
        <v>1.904761904761898E-2</v>
      </c>
      <c r="H1993">
        <f t="shared" si="378"/>
        <v>5.6702980807901305E-3</v>
      </c>
      <c r="I1993">
        <f t="shared" si="374"/>
        <v>1.8868484304382736E-2</v>
      </c>
      <c r="J1993" t="str">
        <f t="shared" si="379"/>
        <v/>
      </c>
      <c r="K1993" t="str">
        <f t="shared" si="375"/>
        <v/>
      </c>
      <c r="L1993">
        <f t="shared" si="380"/>
        <v>1.8868484304382736E-2</v>
      </c>
      <c r="M1993" t="str">
        <f t="shared" si="381"/>
        <v/>
      </c>
      <c r="N1993">
        <f>B1993/MAX(B$2:B1993)-1</f>
        <v>-0.26591858379270161</v>
      </c>
      <c r="O1993">
        <f>C1993/MAX(C$2:C1993)-1</f>
        <v>-0.17454194792671152</v>
      </c>
      <c r="P1993">
        <f t="shared" si="382"/>
        <v>1.3285666721026379E-2</v>
      </c>
      <c r="Q1993">
        <f t="shared" si="383"/>
        <v>3.0464891586050875E-2</v>
      </c>
    </row>
    <row r="1994" spans="1:17">
      <c r="A1994" s="1">
        <v>36673</v>
      </c>
      <c r="B1994">
        <v>1120.68</v>
      </c>
      <c r="C1994">
        <v>8.5299999999999994</v>
      </c>
      <c r="D1994">
        <f t="shared" si="376"/>
        <v>-5.352459582903086E-4</v>
      </c>
      <c r="E1994">
        <f t="shared" si="372"/>
        <v>-3.5108286500630816E-3</v>
      </c>
      <c r="F1994">
        <f t="shared" si="377"/>
        <v>-5.3510273972590117E-4</v>
      </c>
      <c r="G1994">
        <f t="shared" si="373"/>
        <v>-3.5046728971963592E-3</v>
      </c>
      <c r="H1994" t="str">
        <f t="shared" si="378"/>
        <v/>
      </c>
      <c r="I1994" t="str">
        <f t="shared" si="374"/>
        <v/>
      </c>
      <c r="J1994">
        <f t="shared" si="379"/>
        <v>-5.352459582903086E-4</v>
      </c>
      <c r="K1994">
        <f t="shared" si="375"/>
        <v>-3.5108286500630816E-3</v>
      </c>
      <c r="L1994" t="str">
        <f t="shared" si="380"/>
        <v/>
      </c>
      <c r="M1994">
        <f t="shared" si="381"/>
        <v>-3.5108286500630816E-3</v>
      </c>
      <c r="N1994">
        <f>B1994/MAX(B$2:B1994)-1</f>
        <v>-0.26631139276969606</v>
      </c>
      <c r="O1994">
        <f>C1994/MAX(C$2:C1994)-1</f>
        <v>-0.17743490838958531</v>
      </c>
      <c r="P1994">
        <f t="shared" si="382"/>
        <v>-2.971160033344411E-3</v>
      </c>
      <c r="Q1994">
        <f t="shared" si="383"/>
        <v>3.1483146715220532E-2</v>
      </c>
    </row>
    <row r="1995" spans="1:17">
      <c r="A1995" s="1">
        <v>36677</v>
      </c>
      <c r="B1995">
        <v>1121.2</v>
      </c>
      <c r="C1995">
        <v>8.51</v>
      </c>
      <c r="D1995">
        <f t="shared" si="376"/>
        <v>4.6389638100646861E-4</v>
      </c>
      <c r="E1995">
        <f t="shared" si="372"/>
        <v>-2.3474189183048965E-3</v>
      </c>
      <c r="F1995">
        <f t="shared" si="377"/>
        <v>4.6400399757295929E-4</v>
      </c>
      <c r="G1995">
        <f t="shared" si="373"/>
        <v>-2.3446658851112856E-3</v>
      </c>
      <c r="H1995">
        <f t="shared" si="378"/>
        <v>4.6389638100646861E-4</v>
      </c>
      <c r="I1995" t="str">
        <f t="shared" si="374"/>
        <v/>
      </c>
      <c r="J1995" t="str">
        <f t="shared" si="379"/>
        <v/>
      </c>
      <c r="K1995">
        <f t="shared" si="375"/>
        <v>-2.3474189183048965E-3</v>
      </c>
      <c r="L1995">
        <f t="shared" si="380"/>
        <v>-2.3474189183048965E-3</v>
      </c>
      <c r="M1995" t="str">
        <f t="shared" si="381"/>
        <v/>
      </c>
      <c r="N1995">
        <f>B1995/MAX(B$2:B1995)-1</f>
        <v>-0.26597095832296758</v>
      </c>
      <c r="O1995">
        <f>C1995/MAX(C$2:C1995)-1</f>
        <v>-0.17936354869816773</v>
      </c>
      <c r="P1995">
        <f t="shared" si="382"/>
        <v>-2.8073672530561922E-3</v>
      </c>
      <c r="Q1995">
        <f t="shared" si="383"/>
        <v>3.2171282601599988E-2</v>
      </c>
    </row>
    <row r="1996" spans="1:17">
      <c r="A1996" s="1">
        <v>36678</v>
      </c>
      <c r="B1996">
        <v>1124.99</v>
      </c>
      <c r="C1996">
        <v>8.5399999999999991</v>
      </c>
      <c r="D1996">
        <f t="shared" si="376"/>
        <v>3.3746064194918753E-3</v>
      </c>
      <c r="E1996">
        <f t="shared" si="372"/>
        <v>3.519065215195702E-3</v>
      </c>
      <c r="F1996">
        <f t="shared" si="377"/>
        <v>3.3803068141275983E-3</v>
      </c>
      <c r="G1996">
        <f t="shared" si="373"/>
        <v>3.5252643948295859E-3</v>
      </c>
      <c r="H1996">
        <f t="shared" si="378"/>
        <v>3.3746064194918753E-3</v>
      </c>
      <c r="I1996">
        <f t="shared" si="374"/>
        <v>3.519065215195702E-3</v>
      </c>
      <c r="J1996" t="str">
        <f t="shared" si="379"/>
        <v/>
      </c>
      <c r="K1996" t="str">
        <f t="shared" si="375"/>
        <v/>
      </c>
      <c r="L1996">
        <f t="shared" si="380"/>
        <v>3.519065215195702E-3</v>
      </c>
      <c r="M1996" t="str">
        <f t="shared" si="381"/>
        <v/>
      </c>
      <c r="N1996">
        <f>B1996/MAX(B$2:B1996)-1</f>
        <v>-0.26348971495161899</v>
      </c>
      <c r="O1996">
        <f>C1996/MAX(C$2:C1996)-1</f>
        <v>-0.17647058823529416</v>
      </c>
      <c r="P1996">
        <f t="shared" si="382"/>
        <v>1.4446923037803039E-4</v>
      </c>
      <c r="Q1996">
        <f t="shared" si="383"/>
        <v>3.1141868512110739E-2</v>
      </c>
    </row>
    <row r="1997" spans="1:17">
      <c r="A1997" s="1">
        <v>36679</v>
      </c>
      <c r="B1997">
        <v>1116.6400000000001</v>
      </c>
      <c r="C1997">
        <v>8.48</v>
      </c>
      <c r="D1997">
        <f t="shared" si="376"/>
        <v>-7.4499704412835767E-3</v>
      </c>
      <c r="E1997">
        <f t="shared" si="372"/>
        <v>-7.0505579966666874E-3</v>
      </c>
      <c r="F1997">
        <f t="shared" si="377"/>
        <v>-7.4222881981171884E-3</v>
      </c>
      <c r="G1997">
        <f t="shared" si="373"/>
        <v>-7.0257611241216766E-3</v>
      </c>
      <c r="H1997" t="str">
        <f t="shared" si="378"/>
        <v/>
      </c>
      <c r="I1997" t="str">
        <f t="shared" si="374"/>
        <v/>
      </c>
      <c r="J1997">
        <f t="shared" si="379"/>
        <v>-7.4499704412835767E-3</v>
      </c>
      <c r="K1997">
        <f t="shared" si="375"/>
        <v>-7.0505579966666874E-3</v>
      </c>
      <c r="L1997" t="str">
        <f t="shared" si="380"/>
        <v/>
      </c>
      <c r="M1997">
        <f t="shared" si="381"/>
        <v>-7.0505579966666874E-3</v>
      </c>
      <c r="N1997">
        <f>B1997/MAX(B$2:B1997)-1</f>
        <v>-0.26895630654812563</v>
      </c>
      <c r="O1997">
        <f>C1997/MAX(C$2:C1997)-1</f>
        <v>-0.18225650916104141</v>
      </c>
      <c r="P1997">
        <f t="shared" si="382"/>
        <v>3.9949222038804244E-4</v>
      </c>
      <c r="Q1997">
        <f t="shared" si="383"/>
        <v>3.3217435131568773E-2</v>
      </c>
    </row>
    <row r="1998" spans="1:17">
      <c r="A1998" s="1">
        <v>36680</v>
      </c>
      <c r="B1998">
        <v>1122.5</v>
      </c>
      <c r="C1998">
        <v>8.52</v>
      </c>
      <c r="D1998">
        <f t="shared" si="376"/>
        <v>5.2341643475678629E-3</v>
      </c>
      <c r="E1998">
        <f t="shared" si="372"/>
        <v>4.7058910374124926E-3</v>
      </c>
      <c r="F1998">
        <f t="shared" si="377"/>
        <v>5.2478865166929456E-3</v>
      </c>
      <c r="G1998">
        <f t="shared" si="373"/>
        <v>4.7169811320753041E-3</v>
      </c>
      <c r="H1998">
        <f t="shared" si="378"/>
        <v>5.2341643475678629E-3</v>
      </c>
      <c r="I1998">
        <f t="shared" si="374"/>
        <v>4.7058910374124926E-3</v>
      </c>
      <c r="J1998" t="str">
        <f t="shared" si="379"/>
        <v/>
      </c>
      <c r="K1998" t="str">
        <f t="shared" si="375"/>
        <v/>
      </c>
      <c r="L1998">
        <f t="shared" si="380"/>
        <v>4.7058910374124926E-3</v>
      </c>
      <c r="M1998" t="str">
        <f t="shared" si="381"/>
        <v/>
      </c>
      <c r="N1998">
        <f>B1998/MAX(B$2:B1998)-1</f>
        <v>-0.26511987220614619</v>
      </c>
      <c r="O1998">
        <f>C1998/MAX(C$2:C1998)-1</f>
        <v>-0.17839922854387658</v>
      </c>
      <c r="P1998">
        <f t="shared" si="382"/>
        <v>-5.2813379837812757E-4</v>
      </c>
      <c r="Q1998">
        <f t="shared" si="383"/>
        <v>3.1826284745050309E-2</v>
      </c>
    </row>
    <row r="1999" spans="1:17">
      <c r="A1999" s="1">
        <v>36683</v>
      </c>
      <c r="B1999">
        <v>1140.42</v>
      </c>
      <c r="C1999">
        <v>8.6999999999999993</v>
      </c>
      <c r="D1999">
        <f t="shared" si="376"/>
        <v>1.5838274974391893E-2</v>
      </c>
      <c r="E1999">
        <f t="shared" si="372"/>
        <v>2.0906684819313643E-2</v>
      </c>
      <c r="F1999">
        <f t="shared" si="377"/>
        <v>1.5964365256124768E-2</v>
      </c>
      <c r="G1999">
        <f t="shared" si="373"/>
        <v>2.1126760563380254E-2</v>
      </c>
      <c r="H1999">
        <f t="shared" si="378"/>
        <v>1.5838274974391893E-2</v>
      </c>
      <c r="I1999">
        <f t="shared" si="374"/>
        <v>2.0906684819313643E-2</v>
      </c>
      <c r="J1999" t="str">
        <f t="shared" si="379"/>
        <v/>
      </c>
      <c r="K1999" t="str">
        <f t="shared" si="375"/>
        <v/>
      </c>
      <c r="L1999">
        <f t="shared" si="380"/>
        <v>2.0906684819313643E-2</v>
      </c>
      <c r="M1999" t="str">
        <f t="shared" si="381"/>
        <v/>
      </c>
      <c r="N1999">
        <f>B1999/MAX(B$2:B1999)-1</f>
        <v>-0.25338797742657737</v>
      </c>
      <c r="O1999">
        <f>C1999/MAX(C$2:C1999)-1</f>
        <v>-0.16104146576663447</v>
      </c>
      <c r="P1999">
        <f t="shared" si="382"/>
        <v>5.0812759618334979E-3</v>
      </c>
      <c r="Q1999">
        <f t="shared" si="383"/>
        <v>2.5934353696266104E-2</v>
      </c>
    </row>
    <row r="2000" spans="1:17">
      <c r="A2000" s="1">
        <v>36684</v>
      </c>
      <c r="B2000">
        <v>1142.18</v>
      </c>
      <c r="C2000">
        <v>8.7100000000000009</v>
      </c>
      <c r="D2000">
        <f t="shared" si="376"/>
        <v>1.542101418369039E-3</v>
      </c>
      <c r="E2000">
        <f t="shared" si="372"/>
        <v>1.1487652038735803E-3</v>
      </c>
      <c r="F2000">
        <f t="shared" si="377"/>
        <v>1.5432910682029455E-3</v>
      </c>
      <c r="G2000">
        <f t="shared" si="373"/>
        <v>1.1494252873565092E-3</v>
      </c>
      <c r="H2000">
        <f t="shared" si="378"/>
        <v>1.542101418369039E-3</v>
      </c>
      <c r="I2000">
        <f t="shared" si="374"/>
        <v>1.1487652038735803E-3</v>
      </c>
      <c r="J2000" t="str">
        <f t="shared" si="379"/>
        <v/>
      </c>
      <c r="K2000" t="str">
        <f t="shared" si="375"/>
        <v/>
      </c>
      <c r="L2000">
        <f t="shared" si="380"/>
        <v>1.1487652038735803E-3</v>
      </c>
      <c r="M2000" t="str">
        <f t="shared" si="381"/>
        <v/>
      </c>
      <c r="N2000">
        <f>B2000/MAX(B$2:B2000)-1</f>
        <v>-0.25223573776072694</v>
      </c>
      <c r="O2000">
        <f>C2000/MAX(C$2:C2000)-1</f>
        <v>-0.16007714561234321</v>
      </c>
      <c r="P2000">
        <f t="shared" si="382"/>
        <v>-3.932588679480542E-4</v>
      </c>
      <c r="Q2000">
        <f t="shared" si="383"/>
        <v>2.5624692547395331E-2</v>
      </c>
    </row>
    <row r="2001" spans="1:17">
      <c r="A2001" s="1">
        <v>36685</v>
      </c>
      <c r="B2001">
        <v>1131.33</v>
      </c>
      <c r="C2001">
        <v>8.59</v>
      </c>
      <c r="D2001">
        <f t="shared" si="376"/>
        <v>-9.5447852634065397E-3</v>
      </c>
      <c r="E2001">
        <f t="shared" si="372"/>
        <v>-1.3873054868247491E-2</v>
      </c>
      <c r="F2001">
        <f t="shared" si="377"/>
        <v>-9.4993783816912369E-3</v>
      </c>
      <c r="G2001">
        <f t="shared" si="373"/>
        <v>-1.3777267508610858E-2</v>
      </c>
      <c r="H2001" t="str">
        <f t="shared" si="378"/>
        <v/>
      </c>
      <c r="I2001" t="str">
        <f t="shared" si="374"/>
        <v/>
      </c>
      <c r="J2001">
        <f t="shared" si="379"/>
        <v>-9.5447852634065397E-3</v>
      </c>
      <c r="K2001">
        <f t="shared" si="375"/>
        <v>-1.3873054868247491E-2</v>
      </c>
      <c r="L2001" t="str">
        <f t="shared" si="380"/>
        <v/>
      </c>
      <c r="M2001">
        <f t="shared" si="381"/>
        <v>-1.3873054868247491E-2</v>
      </c>
      <c r="N2001">
        <f>B2001/MAX(B$2:B2001)-1</f>
        <v>-0.25933903342804399</v>
      </c>
      <c r="O2001">
        <f>C2001/MAX(C$2:C2001)-1</f>
        <v>-0.17164898746383794</v>
      </c>
      <c r="P2001">
        <f t="shared" si="382"/>
        <v>-4.3189161455853275E-3</v>
      </c>
      <c r="Q2001">
        <f t="shared" si="383"/>
        <v>2.9463374897360794E-2</v>
      </c>
    </row>
    <row r="2002" spans="1:17">
      <c r="A2002" s="1">
        <v>36686</v>
      </c>
      <c r="B2002">
        <v>1136.47</v>
      </c>
      <c r="C2002">
        <v>8.6300000000000008</v>
      </c>
      <c r="D2002">
        <f t="shared" si="376"/>
        <v>4.5330353660516182E-3</v>
      </c>
      <c r="E2002">
        <f t="shared" si="372"/>
        <v>4.6457690991725895E-3</v>
      </c>
      <c r="F2002">
        <f t="shared" si="377"/>
        <v>4.5433251129203267E-3</v>
      </c>
      <c r="G2002">
        <f t="shared" si="373"/>
        <v>4.6565774155995499E-3</v>
      </c>
      <c r="H2002">
        <f t="shared" si="378"/>
        <v>4.5330353660516182E-3</v>
      </c>
      <c r="I2002">
        <f t="shared" si="374"/>
        <v>4.6457690991725895E-3</v>
      </c>
      <c r="J2002" t="str">
        <f t="shared" si="379"/>
        <v/>
      </c>
      <c r="K2002" t="str">
        <f t="shared" si="375"/>
        <v/>
      </c>
      <c r="L2002">
        <f t="shared" si="380"/>
        <v>4.6457690991725895E-3</v>
      </c>
      <c r="M2002" t="str">
        <f t="shared" si="381"/>
        <v/>
      </c>
      <c r="N2002">
        <f>B2002/MAX(B$2:B2002)-1</f>
        <v>-0.25597396985845788</v>
      </c>
      <c r="O2002">
        <f>C2002/MAX(C$2:C2002)-1</f>
        <v>-0.16779170684667299</v>
      </c>
      <c r="P2002">
        <f t="shared" si="382"/>
        <v>1.127400878071505E-4</v>
      </c>
      <c r="Q2002">
        <f t="shared" si="383"/>
        <v>2.8154056886519847E-2</v>
      </c>
    </row>
    <row r="2003" spans="1:17">
      <c r="A2003" s="1">
        <v>36690</v>
      </c>
      <c r="B2003">
        <v>1125.29</v>
      </c>
      <c r="C2003">
        <v>8.4700000000000006</v>
      </c>
      <c r="D2003">
        <f t="shared" si="376"/>
        <v>-9.886186914499738E-3</v>
      </c>
      <c r="E2003">
        <f t="shared" si="372"/>
        <v>-1.8713996431373531E-2</v>
      </c>
      <c r="F2003">
        <f t="shared" si="377"/>
        <v>-9.8374792119457766E-3</v>
      </c>
      <c r="G2003">
        <f t="shared" si="373"/>
        <v>-1.8539976825028948E-2</v>
      </c>
      <c r="H2003" t="str">
        <f t="shared" si="378"/>
        <v/>
      </c>
      <c r="I2003" t="str">
        <f t="shared" si="374"/>
        <v/>
      </c>
      <c r="J2003">
        <f t="shared" si="379"/>
        <v>-9.886186914499738E-3</v>
      </c>
      <c r="K2003">
        <f t="shared" si="375"/>
        <v>-1.8713996431373531E-2</v>
      </c>
      <c r="L2003" t="str">
        <f t="shared" si="380"/>
        <v/>
      </c>
      <c r="M2003">
        <f t="shared" si="381"/>
        <v>-1.8713996431373531E-2</v>
      </c>
      <c r="N2003">
        <f>B2003/MAX(B$2:B2003)-1</f>
        <v>-0.26329331046312188</v>
      </c>
      <c r="O2003">
        <f>C2003/MAX(C$2:C2003)-1</f>
        <v>-0.18322082931533257</v>
      </c>
      <c r="P2003">
        <f t="shared" si="382"/>
        <v>-8.7889588126977003E-3</v>
      </c>
      <c r="Q2003">
        <f t="shared" si="383"/>
        <v>3.3569872294998228E-2</v>
      </c>
    </row>
    <row r="2004" spans="1:17">
      <c r="A2004" s="1">
        <v>36691</v>
      </c>
      <c r="B2004">
        <v>1132.01</v>
      </c>
      <c r="C2004">
        <v>8.56</v>
      </c>
      <c r="D2004">
        <f t="shared" si="376"/>
        <v>5.9540334490553095E-3</v>
      </c>
      <c r="E2004">
        <f t="shared" si="372"/>
        <v>1.0569681489687642E-2</v>
      </c>
      <c r="F2004">
        <f t="shared" si="377"/>
        <v>5.9717939375627527E-3</v>
      </c>
      <c r="G2004">
        <f t="shared" si="373"/>
        <v>1.0625737898465104E-2</v>
      </c>
      <c r="H2004">
        <f t="shared" si="378"/>
        <v>5.9540334490553095E-3</v>
      </c>
      <c r="I2004">
        <f t="shared" si="374"/>
        <v>1.0569681489687642E-2</v>
      </c>
      <c r="J2004" t="str">
        <f t="shared" si="379"/>
        <v/>
      </c>
      <c r="K2004" t="str">
        <f t="shared" si="375"/>
        <v/>
      </c>
      <c r="L2004">
        <f t="shared" si="380"/>
        <v>1.0569681489687642E-2</v>
      </c>
      <c r="M2004" t="str">
        <f t="shared" si="381"/>
        <v/>
      </c>
      <c r="N2004">
        <f>B2004/MAX(B$2:B2004)-1</f>
        <v>-0.25889384992078357</v>
      </c>
      <c r="O2004">
        <f>C2004/MAX(C$2:C2004)-1</f>
        <v>-0.17454194792671152</v>
      </c>
      <c r="P2004">
        <f t="shared" si="382"/>
        <v>4.6263165517652638E-3</v>
      </c>
      <c r="Q2004">
        <f t="shared" si="383"/>
        <v>3.0464891586050875E-2</v>
      </c>
    </row>
    <row r="2005" spans="1:17">
      <c r="A2005" s="1">
        <v>36692</v>
      </c>
      <c r="B2005">
        <v>1133.56</v>
      </c>
      <c r="C2005">
        <v>8.57</v>
      </c>
      <c r="D2005">
        <f t="shared" si="376"/>
        <v>1.3683092924384062E-3</v>
      </c>
      <c r="E2005">
        <f t="shared" si="372"/>
        <v>1.1675424560376464E-3</v>
      </c>
      <c r="F2005">
        <f t="shared" si="377"/>
        <v>1.3692458547185371E-3</v>
      </c>
      <c r="G2005">
        <f t="shared" si="373"/>
        <v>1.1682242990653791E-3</v>
      </c>
      <c r="H2005">
        <f t="shared" si="378"/>
        <v>1.3683092924384062E-3</v>
      </c>
      <c r="I2005">
        <f t="shared" si="374"/>
        <v>1.1675424560376464E-3</v>
      </c>
      <c r="J2005" t="str">
        <f t="shared" si="379"/>
        <v/>
      </c>
      <c r="K2005" t="str">
        <f t="shared" si="375"/>
        <v/>
      </c>
      <c r="L2005">
        <f t="shared" si="380"/>
        <v>1.1675424560376464E-3</v>
      </c>
      <c r="M2005" t="str">
        <f t="shared" si="381"/>
        <v/>
      </c>
      <c r="N2005">
        <f>B2005/MAX(B$2:B2005)-1</f>
        <v>-0.2578790933968812</v>
      </c>
      <c r="O2005">
        <f>C2005/MAX(C$2:C2005)-1</f>
        <v>-0.17357762777242036</v>
      </c>
      <c r="P2005">
        <f t="shared" si="382"/>
        <v>-2.0074668408809337E-4</v>
      </c>
      <c r="Q2005">
        <f t="shared" si="383"/>
        <v>3.0129192863100916E-2</v>
      </c>
    </row>
    <row r="2006" spans="1:17">
      <c r="A2006" s="1">
        <v>36693</v>
      </c>
      <c r="B2006">
        <v>1132.05</v>
      </c>
      <c r="C2006">
        <v>8.6</v>
      </c>
      <c r="D2006">
        <f t="shared" si="376"/>
        <v>-1.3329745398222648E-3</v>
      </c>
      <c r="E2006">
        <f t="shared" si="372"/>
        <v>3.494470649773557E-3</v>
      </c>
      <c r="F2006">
        <f t="shared" si="377"/>
        <v>-1.3320865238717339E-3</v>
      </c>
      <c r="G2006">
        <f t="shared" si="373"/>
        <v>3.500583430571691E-3</v>
      </c>
      <c r="H2006" t="str">
        <f t="shared" si="378"/>
        <v/>
      </c>
      <c r="I2006">
        <f t="shared" si="374"/>
        <v>3.494470649773557E-3</v>
      </c>
      <c r="J2006">
        <f t="shared" si="379"/>
        <v>-1.3329745398222648E-3</v>
      </c>
      <c r="K2006" t="str">
        <f t="shared" si="375"/>
        <v/>
      </c>
      <c r="L2006" t="str">
        <f t="shared" si="380"/>
        <v/>
      </c>
      <c r="M2006">
        <f t="shared" si="381"/>
        <v>3.494470649773557E-3</v>
      </c>
      <c r="N2006">
        <f>B2006/MAX(B$2:B2006)-1</f>
        <v>-0.25886766265565064</v>
      </c>
      <c r="O2006">
        <f>C2006/MAX(C$2:C2006)-1</f>
        <v>-0.17068466730954679</v>
      </c>
      <c r="P2006">
        <f t="shared" si="382"/>
        <v>4.8391160757554896E-3</v>
      </c>
      <c r="Q2006">
        <f t="shared" si="383"/>
        <v>2.9133255654570669E-2</v>
      </c>
    </row>
    <row r="2007" spans="1:17">
      <c r="A2007" s="1">
        <v>36694</v>
      </c>
      <c r="B2007">
        <v>1135.02</v>
      </c>
      <c r="C2007">
        <v>8.65</v>
      </c>
      <c r="D2007">
        <f t="shared" si="376"/>
        <v>2.6201235066399286E-3</v>
      </c>
      <c r="E2007">
        <f t="shared" si="372"/>
        <v>5.7971176843259146E-3</v>
      </c>
      <c r="F2007">
        <f t="shared" si="377"/>
        <v>2.6235590300782707E-3</v>
      </c>
      <c r="G2007">
        <f t="shared" si="373"/>
        <v>5.8139534883721034E-3</v>
      </c>
      <c r="H2007">
        <f t="shared" si="378"/>
        <v>2.6201235066399286E-3</v>
      </c>
      <c r="I2007">
        <f t="shared" si="374"/>
        <v>5.7971176843259146E-3</v>
      </c>
      <c r="J2007" t="str">
        <f t="shared" si="379"/>
        <v/>
      </c>
      <c r="K2007" t="str">
        <f t="shared" si="375"/>
        <v/>
      </c>
      <c r="L2007">
        <f t="shared" si="380"/>
        <v>5.7971176843259146E-3</v>
      </c>
      <c r="M2007" t="str">
        <f t="shared" si="381"/>
        <v/>
      </c>
      <c r="N2007">
        <f>B2007/MAX(B$2:B2007)-1</f>
        <v>-0.25692325821952788</v>
      </c>
      <c r="O2007">
        <f>C2007/MAX(C$2:C2007)-1</f>
        <v>-0.16586306653809058</v>
      </c>
      <c r="P2007">
        <f t="shared" si="382"/>
        <v>3.1820461723242044E-3</v>
      </c>
      <c r="Q2007">
        <f t="shared" si="383"/>
        <v>2.7510556841419061E-2</v>
      </c>
    </row>
    <row r="2008" spans="1:17">
      <c r="A2008" s="1">
        <v>36697</v>
      </c>
      <c r="B2008">
        <v>1130.3</v>
      </c>
      <c r="C2008">
        <v>8.65</v>
      </c>
      <c r="D2008">
        <f t="shared" si="376"/>
        <v>-4.167187708941541E-3</v>
      </c>
      <c r="E2008">
        <f t="shared" si="372"/>
        <v>0</v>
      </c>
      <c r="F2008">
        <f t="shared" si="377"/>
        <v>-4.1585170305369346E-3</v>
      </c>
      <c r="G2008">
        <f t="shared" si="373"/>
        <v>0</v>
      </c>
      <c r="H2008" t="str">
        <f t="shared" si="378"/>
        <v/>
      </c>
      <c r="I2008" t="str">
        <f t="shared" si="374"/>
        <v/>
      </c>
      <c r="J2008">
        <f t="shared" si="379"/>
        <v>-4.167187708941541E-3</v>
      </c>
      <c r="K2008" t="str">
        <f t="shared" si="375"/>
        <v/>
      </c>
      <c r="L2008" t="str">
        <f t="shared" si="380"/>
        <v/>
      </c>
      <c r="M2008">
        <f t="shared" si="381"/>
        <v>0</v>
      </c>
      <c r="N2008">
        <f>B2008/MAX(B$2:B2008)-1</f>
        <v>-0.26001335550521787</v>
      </c>
      <c r="O2008">
        <f>C2008/MAX(C$2:C2008)-1</f>
        <v>-0.16586306653809058</v>
      </c>
      <c r="P2008">
        <f t="shared" si="382"/>
        <v>4.1758825090683072E-3</v>
      </c>
      <c r="Q2008">
        <f t="shared" si="383"/>
        <v>2.7510556841419061E-2</v>
      </c>
    </row>
    <row r="2009" spans="1:17">
      <c r="A2009" s="1">
        <v>36698</v>
      </c>
      <c r="B2009">
        <v>1134.4100000000001</v>
      </c>
      <c r="C2009">
        <v>8.57</v>
      </c>
      <c r="D2009">
        <f t="shared" si="376"/>
        <v>3.6296077750459779E-3</v>
      </c>
      <c r="E2009">
        <f t="shared" si="372"/>
        <v>-9.2915883340995275E-3</v>
      </c>
      <c r="F2009">
        <f t="shared" si="377"/>
        <v>3.6362027780236783E-3</v>
      </c>
      <c r="G2009">
        <f t="shared" si="373"/>
        <v>-9.2485549132947931E-3</v>
      </c>
      <c r="H2009">
        <f t="shared" si="378"/>
        <v>3.6296077750459779E-3</v>
      </c>
      <c r="I2009" t="str">
        <f t="shared" si="374"/>
        <v/>
      </c>
      <c r="J2009" t="str">
        <f t="shared" si="379"/>
        <v/>
      </c>
      <c r="K2009">
        <f t="shared" si="375"/>
        <v>-9.2915883340995275E-3</v>
      </c>
      <c r="L2009">
        <f t="shared" si="380"/>
        <v>-9.2915883340995275E-3</v>
      </c>
      <c r="M2009" t="str">
        <f t="shared" si="381"/>
        <v/>
      </c>
      <c r="N2009">
        <f>B2009/MAX(B$2:B2009)-1</f>
        <v>-0.25732261401280554</v>
      </c>
      <c r="O2009">
        <f>C2009/MAX(C$2:C2009)-1</f>
        <v>-0.17357762777242036</v>
      </c>
      <c r="P2009">
        <f t="shared" si="382"/>
        <v>-1.2838075844269103E-2</v>
      </c>
      <c r="Q2009">
        <f t="shared" si="383"/>
        <v>3.0129192863100916E-2</v>
      </c>
    </row>
    <row r="2010" spans="1:17">
      <c r="A2010" s="1">
        <v>36699</v>
      </c>
      <c r="B2010">
        <v>1144.06</v>
      </c>
      <c r="C2010">
        <v>8.6199999999999992</v>
      </c>
      <c r="D2010">
        <f t="shared" si="376"/>
        <v>8.4706471451346296E-3</v>
      </c>
      <c r="E2010">
        <f t="shared" si="372"/>
        <v>5.817352065913264E-3</v>
      </c>
      <c r="F2010">
        <f t="shared" si="377"/>
        <v>8.5066245889933167E-3</v>
      </c>
      <c r="G2010">
        <f t="shared" si="373"/>
        <v>5.834305717619559E-3</v>
      </c>
      <c r="H2010">
        <f t="shared" si="378"/>
        <v>8.4706471451346296E-3</v>
      </c>
      <c r="I2010">
        <f t="shared" si="374"/>
        <v>5.817352065913264E-3</v>
      </c>
      <c r="J2010" t="str">
        <f t="shared" si="379"/>
        <v/>
      </c>
      <c r="K2010" t="str">
        <f t="shared" si="375"/>
        <v/>
      </c>
      <c r="L2010">
        <f t="shared" si="380"/>
        <v>5.817352065913264E-3</v>
      </c>
      <c r="M2010" t="str">
        <f t="shared" si="381"/>
        <v/>
      </c>
      <c r="N2010">
        <f>B2010/MAX(B$2:B2010)-1</f>
        <v>-0.25100493629947762</v>
      </c>
      <c r="O2010">
        <f>C2010/MAX(C$2:C2010)-1</f>
        <v>-0.16875602700096437</v>
      </c>
      <c r="P2010">
        <f t="shared" si="382"/>
        <v>-2.6497782029570871E-3</v>
      </c>
      <c r="Q2010">
        <f t="shared" si="383"/>
        <v>2.8478596649150215E-2</v>
      </c>
    </row>
    <row r="2011" spans="1:17">
      <c r="A2011" s="1">
        <v>36700</v>
      </c>
      <c r="B2011">
        <v>1140.6500000000001</v>
      </c>
      <c r="C2011">
        <v>8.73</v>
      </c>
      <c r="D2011">
        <f t="shared" si="376"/>
        <v>-2.9850637779820096E-3</v>
      </c>
      <c r="E2011">
        <f t="shared" si="372"/>
        <v>1.268028517590921E-2</v>
      </c>
      <c r="F2011">
        <f t="shared" si="377"/>
        <v>-2.9806129049174679E-3</v>
      </c>
      <c r="G2011">
        <f t="shared" si="373"/>
        <v>1.2761020881670637E-2</v>
      </c>
      <c r="H2011" t="str">
        <f t="shared" si="378"/>
        <v/>
      </c>
      <c r="I2011">
        <f t="shared" si="374"/>
        <v>1.268028517590921E-2</v>
      </c>
      <c r="J2011">
        <f t="shared" si="379"/>
        <v>-2.9850637779820096E-3</v>
      </c>
      <c r="K2011" t="str">
        <f t="shared" si="375"/>
        <v/>
      </c>
      <c r="L2011" t="str">
        <f t="shared" si="380"/>
        <v/>
      </c>
      <c r="M2011">
        <f t="shared" si="381"/>
        <v>1.268028517590921E-2</v>
      </c>
      <c r="N2011">
        <f>B2011/MAX(B$2:B2011)-1</f>
        <v>-0.25323740065206291</v>
      </c>
      <c r="O2011">
        <f>C2011/MAX(C$2:C2011)-1</f>
        <v>-0.15814850530376079</v>
      </c>
      <c r="P2011">
        <f t="shared" si="382"/>
        <v>1.5788693770993678E-2</v>
      </c>
      <c r="Q2011">
        <f t="shared" si="383"/>
        <v>2.5010949729813655E-2</v>
      </c>
    </row>
    <row r="2012" spans="1:17">
      <c r="A2012" s="1">
        <v>36701</v>
      </c>
      <c r="B2012">
        <v>1134.43</v>
      </c>
      <c r="C2012">
        <v>8.7100000000000009</v>
      </c>
      <c r="D2012">
        <f t="shared" si="376"/>
        <v>-5.4679532125357401E-3</v>
      </c>
      <c r="E2012">
        <f t="shared" si="372"/>
        <v>-2.293578987099401E-3</v>
      </c>
      <c r="F2012">
        <f t="shared" si="377"/>
        <v>-5.4530311664402475E-3</v>
      </c>
      <c r="G2012">
        <f t="shared" si="373"/>
        <v>-2.2909507445589838E-3</v>
      </c>
      <c r="H2012" t="str">
        <f t="shared" si="378"/>
        <v/>
      </c>
      <c r="I2012" t="str">
        <f t="shared" si="374"/>
        <v/>
      </c>
      <c r="J2012">
        <f t="shared" si="379"/>
        <v>-5.4679532125357401E-3</v>
      </c>
      <c r="K2012">
        <f t="shared" si="375"/>
        <v>-2.293578987099401E-3</v>
      </c>
      <c r="L2012" t="str">
        <f t="shared" si="380"/>
        <v/>
      </c>
      <c r="M2012">
        <f t="shared" si="381"/>
        <v>-2.293578987099401E-3</v>
      </c>
      <c r="N2012">
        <f>B2012/MAX(B$2:B2012)-1</f>
        <v>-0.25730952038023902</v>
      </c>
      <c r="O2012">
        <f>C2012/MAX(C$2:C2012)-1</f>
        <v>-0.16007714561234321</v>
      </c>
      <c r="P2012">
        <f t="shared" si="382"/>
        <v>3.1794178867086131E-3</v>
      </c>
      <c r="Q2012">
        <f t="shared" si="383"/>
        <v>2.5624692547395331E-2</v>
      </c>
    </row>
    <row r="2013" spans="1:17">
      <c r="A2013" s="1">
        <v>36704</v>
      </c>
      <c r="B2013">
        <v>1133.3499999999999</v>
      </c>
      <c r="C2013">
        <v>8.7899999999999991</v>
      </c>
      <c r="D2013">
        <f t="shared" si="376"/>
        <v>-9.5247341598270359E-4</v>
      </c>
      <c r="E2013">
        <f t="shared" si="372"/>
        <v>9.142920832674024E-3</v>
      </c>
      <c r="F2013">
        <f t="shared" si="377"/>
        <v>-9.5201995715921139E-4</v>
      </c>
      <c r="G2013">
        <f t="shared" si="373"/>
        <v>9.1848450057403497E-3</v>
      </c>
      <c r="H2013" t="str">
        <f t="shared" si="378"/>
        <v/>
      </c>
      <c r="I2013">
        <f t="shared" si="374"/>
        <v>9.142920832674024E-3</v>
      </c>
      <c r="J2013">
        <f t="shared" si="379"/>
        <v>-9.5247341598270359E-4</v>
      </c>
      <c r="K2013" t="str">
        <f t="shared" si="375"/>
        <v/>
      </c>
      <c r="L2013" t="str">
        <f t="shared" si="380"/>
        <v/>
      </c>
      <c r="M2013">
        <f t="shared" si="381"/>
        <v>9.142920832674024E-3</v>
      </c>
      <c r="N2013">
        <f>B2013/MAX(B$2:B2013)-1</f>
        <v>-0.25801657653882926</v>
      </c>
      <c r="O2013">
        <f>C2013/MAX(C$2:C2013)-1</f>
        <v>-0.15236258437801353</v>
      </c>
      <c r="P2013">
        <f t="shared" si="382"/>
        <v>1.0146524656868605E-2</v>
      </c>
      <c r="Q2013">
        <f t="shared" si="383"/>
        <v>2.3214357118347292E-2</v>
      </c>
    </row>
    <row r="2014" spans="1:17">
      <c r="A2014" s="1">
        <v>36705</v>
      </c>
      <c r="B2014">
        <v>1136.2</v>
      </c>
      <c r="C2014">
        <v>8.7100000000000009</v>
      </c>
      <c r="D2014">
        <f t="shared" si="376"/>
        <v>2.511512412660994E-3</v>
      </c>
      <c r="E2014">
        <f t="shared" si="372"/>
        <v>-9.1429208326739651E-3</v>
      </c>
      <c r="F2014">
        <f t="shared" si="377"/>
        <v>2.5146689019279744E-3</v>
      </c>
      <c r="G2014">
        <f t="shared" si="373"/>
        <v>-9.1012514220703E-3</v>
      </c>
      <c r="H2014">
        <f t="shared" si="378"/>
        <v>2.511512412660994E-3</v>
      </c>
      <c r="I2014" t="str">
        <f t="shared" si="374"/>
        <v/>
      </c>
      <c r="J2014" t="str">
        <f t="shared" si="379"/>
        <v/>
      </c>
      <c r="K2014">
        <f t="shared" si="375"/>
        <v>-9.1429208326739651E-3</v>
      </c>
      <c r="L2014">
        <f t="shared" si="380"/>
        <v>-9.1429208326739651E-3</v>
      </c>
      <c r="M2014" t="str">
        <f t="shared" si="381"/>
        <v/>
      </c>
      <c r="N2014">
        <f>B2014/MAX(B$2:B2014)-1</f>
        <v>-0.25615073389810539</v>
      </c>
      <c r="O2014">
        <f>C2014/MAX(C$2:C2014)-1</f>
        <v>-0.16007714561234321</v>
      </c>
      <c r="P2014">
        <f t="shared" si="382"/>
        <v>-1.1586783400108658E-2</v>
      </c>
      <c r="Q2014">
        <f t="shared" si="383"/>
        <v>2.5624692547395331E-2</v>
      </c>
    </row>
    <row r="2015" spans="1:17">
      <c r="A2015" s="1">
        <v>36706</v>
      </c>
      <c r="B2015">
        <v>1140.8399999999999</v>
      </c>
      <c r="C2015">
        <v>8.73</v>
      </c>
      <c r="D2015">
        <f t="shared" si="376"/>
        <v>4.0754720359128128E-3</v>
      </c>
      <c r="E2015">
        <f t="shared" si="372"/>
        <v>2.2935789870993646E-3</v>
      </c>
      <c r="F2015">
        <f t="shared" si="377"/>
        <v>4.0837880654813752E-3</v>
      </c>
      <c r="G2015">
        <f t="shared" si="373"/>
        <v>2.2962112514350874E-3</v>
      </c>
      <c r="H2015">
        <f t="shared" si="378"/>
        <v>4.0754720359128128E-3</v>
      </c>
      <c r="I2015">
        <f t="shared" si="374"/>
        <v>2.2935789870993646E-3</v>
      </c>
      <c r="J2015" t="str">
        <f t="shared" si="379"/>
        <v/>
      </c>
      <c r="K2015" t="str">
        <f t="shared" si="375"/>
        <v/>
      </c>
      <c r="L2015">
        <f t="shared" si="380"/>
        <v>2.2935789870993646E-3</v>
      </c>
      <c r="M2015" t="str">
        <f t="shared" si="381"/>
        <v/>
      </c>
      <c r="N2015">
        <f>B2015/MAX(B$2:B2015)-1</f>
        <v>-0.25311301114268137</v>
      </c>
      <c r="O2015">
        <f>C2015/MAX(C$2:C2015)-1</f>
        <v>-0.15814850530376079</v>
      </c>
      <c r="P2015">
        <f t="shared" si="382"/>
        <v>-1.7803064199356511E-3</v>
      </c>
      <c r="Q2015">
        <f t="shared" si="383"/>
        <v>2.5010949729813655E-2</v>
      </c>
    </row>
    <row r="2016" spans="1:17">
      <c r="A2016" s="1">
        <v>36707</v>
      </c>
      <c r="B2016">
        <v>1128.94</v>
      </c>
      <c r="C2016">
        <v>8.68</v>
      </c>
      <c r="D2016">
        <f t="shared" si="376"/>
        <v>-1.0485693797043156E-2</v>
      </c>
      <c r="E2016">
        <f t="shared" si="372"/>
        <v>-5.7438411792521266E-3</v>
      </c>
      <c r="F2016">
        <f t="shared" si="377"/>
        <v>-1.0430910557133188E-2</v>
      </c>
      <c r="G2016">
        <f t="shared" si="373"/>
        <v>-5.7273768613975706E-3</v>
      </c>
      <c r="H2016" t="str">
        <f t="shared" si="378"/>
        <v/>
      </c>
      <c r="I2016" t="str">
        <f t="shared" si="374"/>
        <v/>
      </c>
      <c r="J2016">
        <f t="shared" si="379"/>
        <v>-1.0485693797043156E-2</v>
      </c>
      <c r="K2016">
        <f t="shared" si="375"/>
        <v>-5.7438411792521266E-3</v>
      </c>
      <c r="L2016" t="str">
        <f t="shared" si="380"/>
        <v/>
      </c>
      <c r="M2016">
        <f t="shared" si="381"/>
        <v>-5.7438411792521266E-3</v>
      </c>
      <c r="N2016">
        <f>B2016/MAX(B$2:B2016)-1</f>
        <v>-0.26090372251973859</v>
      </c>
      <c r="O2016">
        <f>C2016/MAX(C$2:C2016)-1</f>
        <v>-0.16297010607521689</v>
      </c>
      <c r="P2016">
        <f t="shared" si="382"/>
        <v>4.7531129922253612E-3</v>
      </c>
      <c r="Q2016">
        <f t="shared" si="383"/>
        <v>2.6559255474167445E-2</v>
      </c>
    </row>
    <row r="2017" spans="1:17">
      <c r="A2017" s="1">
        <v>36708</v>
      </c>
      <c r="B2017">
        <v>1125.3800000000001</v>
      </c>
      <c r="C2017">
        <v>8.7100000000000009</v>
      </c>
      <c r="D2017">
        <f t="shared" si="376"/>
        <v>-3.1583829796684678E-3</v>
      </c>
      <c r="E2017">
        <f t="shared" si="372"/>
        <v>3.4502621921527494E-3</v>
      </c>
      <c r="F2017">
        <f t="shared" si="377"/>
        <v>-3.1534005350151162E-3</v>
      </c>
      <c r="G2017">
        <f t="shared" si="373"/>
        <v>3.4562211981568058E-3</v>
      </c>
      <c r="H2017" t="str">
        <f t="shared" si="378"/>
        <v/>
      </c>
      <c r="I2017">
        <f t="shared" si="374"/>
        <v>3.4502621921527494E-3</v>
      </c>
      <c r="J2017">
        <f t="shared" si="379"/>
        <v>-3.1583829796684678E-3</v>
      </c>
      <c r="K2017" t="str">
        <f t="shared" si="375"/>
        <v/>
      </c>
      <c r="L2017" t="str">
        <f t="shared" si="380"/>
        <v/>
      </c>
      <c r="M2017">
        <f t="shared" si="381"/>
        <v>3.4502621921527494E-3</v>
      </c>
      <c r="N2017">
        <f>B2017/MAX(B$2:B2017)-1</f>
        <v>-0.2632343891165726</v>
      </c>
      <c r="O2017">
        <f>C2017/MAX(C$2:C2017)-1</f>
        <v>-0.16007714561234321</v>
      </c>
      <c r="P2017">
        <f t="shared" si="382"/>
        <v>6.6305304514449048E-3</v>
      </c>
      <c r="Q2017">
        <f t="shared" si="383"/>
        <v>2.5624692547395331E-2</v>
      </c>
    </row>
    <row r="2018" spans="1:17">
      <c r="A2018" s="1">
        <v>36712</v>
      </c>
      <c r="B2018">
        <v>1116.21</v>
      </c>
      <c r="C2018">
        <v>8.6</v>
      </c>
      <c r="D2018">
        <f t="shared" si="376"/>
        <v>-8.1817381000988103E-3</v>
      </c>
      <c r="E2018">
        <f t="shared" si="372"/>
        <v>-1.2709587604949467E-2</v>
      </c>
      <c r="F2018">
        <f t="shared" si="377"/>
        <v>-8.1483587765910359E-3</v>
      </c>
      <c r="G2018">
        <f t="shared" si="373"/>
        <v>-1.2629161882893314E-2</v>
      </c>
      <c r="H2018" t="str">
        <f t="shared" si="378"/>
        <v/>
      </c>
      <c r="I2018" t="str">
        <f t="shared" si="374"/>
        <v/>
      </c>
      <c r="J2018">
        <f t="shared" si="379"/>
        <v>-8.1817381000988103E-3</v>
      </c>
      <c r="K2018">
        <f t="shared" si="375"/>
        <v>-1.2709587604949467E-2</v>
      </c>
      <c r="L2018" t="str">
        <f t="shared" si="380"/>
        <v/>
      </c>
      <c r="M2018">
        <f t="shared" si="381"/>
        <v>-1.2709587604949467E-2</v>
      </c>
      <c r="N2018">
        <f>B2018/MAX(B$2:B2018)-1</f>
        <v>-0.26923781964830507</v>
      </c>
      <c r="O2018">
        <f>C2018/MAX(C$2:C2018)-1</f>
        <v>-0.17068466730954679</v>
      </c>
      <c r="P2018">
        <f t="shared" si="382"/>
        <v>-4.5176142480093384E-3</v>
      </c>
      <c r="Q2018">
        <f t="shared" si="383"/>
        <v>2.9133255654570669E-2</v>
      </c>
    </row>
    <row r="2019" spans="1:17">
      <c r="A2019" s="1">
        <v>36713</v>
      </c>
      <c r="B2019">
        <v>1118.33</v>
      </c>
      <c r="C2019">
        <v>8.66</v>
      </c>
      <c r="D2019">
        <f t="shared" si="376"/>
        <v>1.897482825170077E-3</v>
      </c>
      <c r="E2019">
        <f t="shared" si="372"/>
        <v>6.9525193148818835E-3</v>
      </c>
      <c r="F2019">
        <f t="shared" si="377"/>
        <v>1.8992841848755049E-3</v>
      </c>
      <c r="G2019">
        <f t="shared" si="373"/>
        <v>6.9767441860466572E-3</v>
      </c>
      <c r="H2019">
        <f t="shared" si="378"/>
        <v>1.897482825170077E-3</v>
      </c>
      <c r="I2019">
        <f t="shared" si="374"/>
        <v>6.9525193148818835E-3</v>
      </c>
      <c r="J2019" t="str">
        <f t="shared" si="379"/>
        <v/>
      </c>
      <c r="K2019" t="str">
        <f t="shared" si="375"/>
        <v/>
      </c>
      <c r="L2019">
        <f t="shared" si="380"/>
        <v>6.9525193148818835E-3</v>
      </c>
      <c r="M2019" t="str">
        <f t="shared" si="381"/>
        <v/>
      </c>
      <c r="N2019">
        <f>B2019/MAX(B$2:B2019)-1</f>
        <v>-0.26784989459625785</v>
      </c>
      <c r="O2019">
        <f>C2019/MAX(C$2:C2019)-1</f>
        <v>-0.16489874638379931</v>
      </c>
      <c r="P2019">
        <f t="shared" si="382"/>
        <v>5.0678347427925985E-3</v>
      </c>
      <c r="Q2019">
        <f t="shared" si="383"/>
        <v>2.7191596558948566E-2</v>
      </c>
    </row>
    <row r="2020" spans="1:17">
      <c r="A2020" s="1">
        <v>36714</v>
      </c>
      <c r="B2020">
        <v>1109.1099999999999</v>
      </c>
      <c r="C2020">
        <v>8.67</v>
      </c>
      <c r="D2020">
        <f t="shared" si="376"/>
        <v>-8.2786092177115096E-3</v>
      </c>
      <c r="E2020">
        <f t="shared" si="372"/>
        <v>1.154068218106624E-3</v>
      </c>
      <c r="F2020">
        <f t="shared" si="377"/>
        <v>-8.2444358999580469E-3</v>
      </c>
      <c r="G2020">
        <f t="shared" si="373"/>
        <v>1.1547344110853786E-3</v>
      </c>
      <c r="H2020" t="str">
        <f t="shared" si="378"/>
        <v/>
      </c>
      <c r="I2020">
        <f t="shared" si="374"/>
        <v>1.154068218106624E-3</v>
      </c>
      <c r="J2020">
        <f t="shared" si="379"/>
        <v>-8.2786092177115096E-3</v>
      </c>
      <c r="K2020" t="str">
        <f t="shared" si="375"/>
        <v/>
      </c>
      <c r="L2020" t="str">
        <f t="shared" si="380"/>
        <v/>
      </c>
      <c r="M2020">
        <f t="shared" si="381"/>
        <v>1.154068218106624E-3</v>
      </c>
      <c r="N2020">
        <f>B2020/MAX(B$2:B2020)-1</f>
        <v>-0.27388605920940656</v>
      </c>
      <c r="O2020">
        <f>C2020/MAX(C$2:C2020)-1</f>
        <v>-0.16393442622950816</v>
      </c>
      <c r="P2020">
        <f t="shared" si="382"/>
        <v>9.4773053474850322E-3</v>
      </c>
      <c r="Q2020">
        <f t="shared" si="383"/>
        <v>2.6874496103198052E-2</v>
      </c>
    </row>
    <row r="2021" spans="1:17">
      <c r="A2021" s="1">
        <v>36715</v>
      </c>
      <c r="B2021">
        <v>1112.81</v>
      </c>
      <c r="C2021">
        <v>8.69</v>
      </c>
      <c r="D2021">
        <f t="shared" si="376"/>
        <v>3.3304560200308527E-3</v>
      </c>
      <c r="E2021">
        <f t="shared" si="372"/>
        <v>2.3041484848500739E-3</v>
      </c>
      <c r="F2021">
        <f t="shared" si="377"/>
        <v>3.3360081506794703E-3</v>
      </c>
      <c r="G2021">
        <f t="shared" si="373"/>
        <v>2.3068050749710522E-3</v>
      </c>
      <c r="H2021">
        <f t="shared" si="378"/>
        <v>3.3304560200308527E-3</v>
      </c>
      <c r="I2021">
        <f t="shared" si="374"/>
        <v>2.3041484848500739E-3</v>
      </c>
      <c r="J2021" t="str">
        <f t="shared" si="379"/>
        <v/>
      </c>
      <c r="K2021" t="str">
        <f t="shared" si="375"/>
        <v/>
      </c>
      <c r="L2021">
        <f t="shared" si="380"/>
        <v>2.3041484848500739E-3</v>
      </c>
      <c r="M2021" t="str">
        <f t="shared" si="381"/>
        <v/>
      </c>
      <c r="N2021">
        <f>B2021/MAX(B$2:B2021)-1</f>
        <v>-0.27146373718460715</v>
      </c>
      <c r="O2021">
        <f>C2021/MAX(C$2:C2021)-1</f>
        <v>-0.16200578592092574</v>
      </c>
      <c r="P2021">
        <f t="shared" si="382"/>
        <v>-1.0257810617256835E-3</v>
      </c>
      <c r="Q2021">
        <f t="shared" si="383"/>
        <v>2.6245874671856819E-2</v>
      </c>
    </row>
    <row r="2022" spans="1:17">
      <c r="A2022" s="1">
        <v>36718</v>
      </c>
      <c r="B2022">
        <v>1114.3499999999999</v>
      </c>
      <c r="C2022">
        <v>8.68</v>
      </c>
      <c r="D2022">
        <f t="shared" si="376"/>
        <v>1.3829273563065437E-3</v>
      </c>
      <c r="E2022">
        <f t="shared" si="372"/>
        <v>-1.1514106050418138E-3</v>
      </c>
      <c r="F2022">
        <f t="shared" si="377"/>
        <v>1.3838840413007425E-3</v>
      </c>
      <c r="G2022">
        <f t="shared" si="373"/>
        <v>-1.1507479861909697E-3</v>
      </c>
      <c r="H2022">
        <f t="shared" si="378"/>
        <v>1.3829273563065437E-3</v>
      </c>
      <c r="I2022" t="str">
        <f t="shared" si="374"/>
        <v/>
      </c>
      <c r="J2022" t="str">
        <f t="shared" si="379"/>
        <v/>
      </c>
      <c r="K2022">
        <f t="shared" si="375"/>
        <v>-1.1514106050418138E-3</v>
      </c>
      <c r="L2022">
        <f t="shared" si="380"/>
        <v>-1.1514106050418138E-3</v>
      </c>
      <c r="M2022" t="str">
        <f t="shared" si="381"/>
        <v/>
      </c>
      <c r="N2022">
        <f>B2022/MAX(B$2:B2022)-1</f>
        <v>-0.27045552747698798</v>
      </c>
      <c r="O2022">
        <f>C2022/MAX(C$2:C2022)-1</f>
        <v>-0.16297010607521689</v>
      </c>
      <c r="P2022">
        <f t="shared" si="382"/>
        <v>-2.5311292381325901E-3</v>
      </c>
      <c r="Q2022">
        <f t="shared" si="383"/>
        <v>2.6559255474167445E-2</v>
      </c>
    </row>
    <row r="2023" spans="1:17">
      <c r="A2023" s="1">
        <v>36719</v>
      </c>
      <c r="B2023">
        <v>1115.1400000000001</v>
      </c>
      <c r="C2023">
        <v>8.68</v>
      </c>
      <c r="D2023">
        <f t="shared" si="376"/>
        <v>7.0868228434648307E-4</v>
      </c>
      <c r="E2023">
        <f t="shared" si="372"/>
        <v>0</v>
      </c>
      <c r="F2023">
        <f t="shared" si="377"/>
        <v>7.089334589673868E-4</v>
      </c>
      <c r="G2023">
        <f t="shared" si="373"/>
        <v>0</v>
      </c>
      <c r="H2023">
        <f t="shared" si="378"/>
        <v>7.0868228434648307E-4</v>
      </c>
      <c r="I2023" t="str">
        <f t="shared" si="374"/>
        <v/>
      </c>
      <c r="J2023" t="str">
        <f t="shared" si="379"/>
        <v/>
      </c>
      <c r="K2023" t="str">
        <f t="shared" si="375"/>
        <v/>
      </c>
      <c r="L2023">
        <f t="shared" si="380"/>
        <v>0</v>
      </c>
      <c r="M2023" t="str">
        <f t="shared" si="381"/>
        <v/>
      </c>
      <c r="N2023">
        <f>B2023/MAX(B$2:B2023)-1</f>
        <v>-0.26993832899061176</v>
      </c>
      <c r="O2023">
        <f>C2023/MAX(C$2:C2023)-1</f>
        <v>-0.16297010607521689</v>
      </c>
      <c r="P2023">
        <f t="shared" si="382"/>
        <v>-7.0843122836616867E-4</v>
      </c>
      <c r="Q2023">
        <f t="shared" si="383"/>
        <v>2.6559255474167445E-2</v>
      </c>
    </row>
    <row r="2024" spans="1:17">
      <c r="A2024" s="1">
        <v>36720</v>
      </c>
      <c r="B2024">
        <v>1111.47</v>
      </c>
      <c r="C2024">
        <v>8.64</v>
      </c>
      <c r="D2024">
        <f t="shared" si="376"/>
        <v>-3.2964940635778115E-3</v>
      </c>
      <c r="E2024">
        <f t="shared" si="372"/>
        <v>-4.6189458562944166E-3</v>
      </c>
      <c r="F2024">
        <f t="shared" si="377"/>
        <v>-3.2910665925355298E-3</v>
      </c>
      <c r="G2024">
        <f t="shared" si="373"/>
        <v>-4.6082949308754451E-3</v>
      </c>
      <c r="H2024" t="str">
        <f t="shared" si="378"/>
        <v/>
      </c>
      <c r="I2024" t="str">
        <f t="shared" si="374"/>
        <v/>
      </c>
      <c r="J2024">
        <f t="shared" si="379"/>
        <v>-3.2964940635778115E-3</v>
      </c>
      <c r="K2024">
        <f t="shared" si="375"/>
        <v>-4.6189458562944166E-3</v>
      </c>
      <c r="L2024" t="str">
        <f t="shared" si="380"/>
        <v/>
      </c>
      <c r="M2024">
        <f t="shared" si="381"/>
        <v>-4.6189458562944166E-3</v>
      </c>
      <c r="N2024">
        <f>B2024/MAX(B$2:B2024)-1</f>
        <v>-0.27234101056656146</v>
      </c>
      <c r="O2024">
        <f>C2024/MAX(C$2:C2024)-1</f>
        <v>-0.16682738669238173</v>
      </c>
      <c r="P2024">
        <f t="shared" si="382"/>
        <v>-1.3215777386851313E-3</v>
      </c>
      <c r="Q2024">
        <f t="shared" si="383"/>
        <v>2.7831376950609464E-2</v>
      </c>
    </row>
    <row r="2025" spans="1:17">
      <c r="A2025" s="1">
        <v>36721</v>
      </c>
      <c r="B2025">
        <v>1106.69</v>
      </c>
      <c r="C2025">
        <v>8.57</v>
      </c>
      <c r="D2025">
        <f t="shared" si="376"/>
        <v>-4.3098851291909516E-3</v>
      </c>
      <c r="E2025">
        <f t="shared" si="372"/>
        <v>-8.1348502062758409E-3</v>
      </c>
      <c r="F2025">
        <f t="shared" si="377"/>
        <v>-4.3006109026784145E-3</v>
      </c>
      <c r="G2025">
        <f t="shared" si="373"/>
        <v>-8.1018518518518601E-3</v>
      </c>
      <c r="H2025" t="str">
        <f t="shared" si="378"/>
        <v/>
      </c>
      <c r="I2025" t="str">
        <f t="shared" si="374"/>
        <v/>
      </c>
      <c r="J2025">
        <f t="shared" si="379"/>
        <v>-4.3098851291909516E-3</v>
      </c>
      <c r="K2025">
        <f t="shared" si="375"/>
        <v>-8.1348502062758409E-3</v>
      </c>
      <c r="L2025" t="str">
        <f t="shared" si="380"/>
        <v/>
      </c>
      <c r="M2025">
        <f t="shared" si="381"/>
        <v>-8.1348502062758409E-3</v>
      </c>
      <c r="N2025">
        <f>B2025/MAX(B$2:B2025)-1</f>
        <v>-0.27547038874995089</v>
      </c>
      <c r="O2025">
        <f>C2025/MAX(C$2:C2025)-1</f>
        <v>-0.17357762777242036</v>
      </c>
      <c r="P2025">
        <f t="shared" si="382"/>
        <v>-3.8176592160206191E-3</v>
      </c>
      <c r="Q2025">
        <f t="shared" si="383"/>
        <v>3.0129192863100916E-2</v>
      </c>
    </row>
    <row r="2026" spans="1:17">
      <c r="A2026" s="1">
        <v>36722</v>
      </c>
      <c r="B2026">
        <v>1101.3900000000001</v>
      </c>
      <c r="C2026">
        <v>8.6300000000000008</v>
      </c>
      <c r="D2026">
        <f t="shared" si="376"/>
        <v>-4.8005599238888736E-3</v>
      </c>
      <c r="E2026">
        <f t="shared" si="372"/>
        <v>6.9767724856482352E-3</v>
      </c>
      <c r="F2026">
        <f t="shared" si="377"/>
        <v>-4.7890556524410322E-3</v>
      </c>
      <c r="G2026">
        <f t="shared" si="373"/>
        <v>7.001166861143604E-3</v>
      </c>
      <c r="H2026" t="str">
        <f t="shared" si="378"/>
        <v/>
      </c>
      <c r="I2026">
        <f t="shared" si="374"/>
        <v>6.9767724856482352E-3</v>
      </c>
      <c r="J2026">
        <f t="shared" si="379"/>
        <v>-4.8005599238888736E-3</v>
      </c>
      <c r="K2026" t="str">
        <f t="shared" si="375"/>
        <v/>
      </c>
      <c r="L2026" t="str">
        <f t="shared" si="380"/>
        <v/>
      </c>
      <c r="M2026">
        <f t="shared" si="381"/>
        <v>6.9767724856482352E-3</v>
      </c>
      <c r="N2026">
        <f>B2026/MAX(B$2:B2026)-1</f>
        <v>-0.27894020138006881</v>
      </c>
      <c r="O2026">
        <f>C2026/MAX(C$2:C2026)-1</f>
        <v>-0.16779170684667299</v>
      </c>
      <c r="P2026">
        <f t="shared" si="382"/>
        <v>1.1846958255984585E-2</v>
      </c>
      <c r="Q2026">
        <f t="shared" si="383"/>
        <v>2.8154056886519847E-2</v>
      </c>
    </row>
    <row r="2027" spans="1:17">
      <c r="A2027" s="1">
        <v>36725</v>
      </c>
      <c r="B2027">
        <v>1100.9000000000001</v>
      </c>
      <c r="C2027">
        <v>8.6</v>
      </c>
      <c r="D2027">
        <f t="shared" si="376"/>
        <v>-4.4499135725602695E-4</v>
      </c>
      <c r="E2027">
        <f t="shared" si="372"/>
        <v>-3.4823018358746639E-3</v>
      </c>
      <c r="F2027">
        <f t="shared" si="377"/>
        <v>-4.4489236328637549E-4</v>
      </c>
      <c r="G2027">
        <f t="shared" si="373"/>
        <v>-3.4762456546930665E-3</v>
      </c>
      <c r="H2027" t="str">
        <f t="shared" si="378"/>
        <v/>
      </c>
      <c r="I2027" t="str">
        <f t="shared" si="374"/>
        <v/>
      </c>
      <c r="J2027">
        <f t="shared" si="379"/>
        <v>-4.4499135725602695E-4</v>
      </c>
      <c r="K2027">
        <f t="shared" si="375"/>
        <v>-3.4823018358746639E-3</v>
      </c>
      <c r="L2027" t="str">
        <f t="shared" si="380"/>
        <v/>
      </c>
      <c r="M2027">
        <f t="shared" si="381"/>
        <v>-3.4823018358746639E-3</v>
      </c>
      <c r="N2027">
        <f>B2027/MAX(B$2:B2027)-1</f>
        <v>-0.27926099537794769</v>
      </c>
      <c r="O2027">
        <f>C2027/MAX(C$2:C2027)-1</f>
        <v>-0.17068466730954679</v>
      </c>
      <c r="P2027">
        <f t="shared" si="382"/>
        <v>-3.032702517596908E-3</v>
      </c>
      <c r="Q2027">
        <f t="shared" si="383"/>
        <v>2.9133255654570669E-2</v>
      </c>
    </row>
    <row r="2028" spans="1:17">
      <c r="A2028" s="1">
        <v>36726</v>
      </c>
      <c r="B2028">
        <v>1108.67</v>
      </c>
      <c r="C2028">
        <v>8.58</v>
      </c>
      <c r="D2028">
        <f t="shared" si="376"/>
        <v>7.0330716184379303E-3</v>
      </c>
      <c r="E2028">
        <f t="shared" si="372"/>
        <v>-2.3282897595910735E-3</v>
      </c>
      <c r="F2028">
        <f t="shared" si="377"/>
        <v>7.0578617494776452E-3</v>
      </c>
      <c r="G2028">
        <f t="shared" si="373"/>
        <v>-2.3255813953487747E-3</v>
      </c>
      <c r="H2028">
        <f t="shared" si="378"/>
        <v>7.0330716184379303E-3</v>
      </c>
      <c r="I2028" t="str">
        <f t="shared" si="374"/>
        <v/>
      </c>
      <c r="J2028" t="str">
        <f t="shared" si="379"/>
        <v/>
      </c>
      <c r="K2028">
        <f t="shared" si="375"/>
        <v>-2.3282897595910735E-3</v>
      </c>
      <c r="L2028">
        <f t="shared" si="380"/>
        <v>-2.3282897595910735E-3</v>
      </c>
      <c r="M2028" t="str">
        <f t="shared" si="381"/>
        <v/>
      </c>
      <c r="N2028">
        <f>B2028/MAX(B$2:B2028)-1</f>
        <v>-0.27417411912586909</v>
      </c>
      <c r="O2028">
        <f>C2028/MAX(C$2:C2028)-1</f>
        <v>-0.1726133076181291</v>
      </c>
      <c r="P2028">
        <f t="shared" si="382"/>
        <v>-9.317680245825577E-3</v>
      </c>
      <c r="Q2028">
        <f t="shared" si="383"/>
        <v>2.9795353966870865E-2</v>
      </c>
    </row>
    <row r="2029" spans="1:17">
      <c r="A2029" s="1">
        <v>36727</v>
      </c>
      <c r="B2029">
        <v>1093.8800000000001</v>
      </c>
      <c r="C2029">
        <v>8.5299999999999994</v>
      </c>
      <c r="D2029">
        <f t="shared" si="376"/>
        <v>-1.3430089943064643E-2</v>
      </c>
      <c r="E2029">
        <f t="shared" si="372"/>
        <v>-5.8445519962832433E-3</v>
      </c>
      <c r="F2029">
        <f t="shared" si="377"/>
        <v>-1.3340308658121858E-2</v>
      </c>
      <c r="G2029">
        <f t="shared" si="373"/>
        <v>-5.8275058275059077E-3</v>
      </c>
      <c r="H2029" t="str">
        <f t="shared" si="378"/>
        <v/>
      </c>
      <c r="I2029" t="str">
        <f t="shared" si="374"/>
        <v/>
      </c>
      <c r="J2029">
        <f t="shared" si="379"/>
        <v>-1.3430089943064643E-2</v>
      </c>
      <c r="K2029">
        <f t="shared" si="375"/>
        <v>-5.8445519962832433E-3</v>
      </c>
      <c r="L2029" t="str">
        <f t="shared" si="380"/>
        <v/>
      </c>
      <c r="M2029">
        <f t="shared" si="381"/>
        <v>-5.8445519962832433E-3</v>
      </c>
      <c r="N2029">
        <f>B2029/MAX(B$2:B2029)-1</f>
        <v>-0.28385686040878311</v>
      </c>
      <c r="O2029">
        <f>C2029/MAX(C$2:C2029)-1</f>
        <v>-0.17743490838958531</v>
      </c>
      <c r="P2029">
        <f t="shared" si="382"/>
        <v>7.6143810237128129E-3</v>
      </c>
      <c r="Q2029">
        <f t="shared" si="383"/>
        <v>3.1483146715220532E-2</v>
      </c>
    </row>
    <row r="2030" spans="1:17">
      <c r="A2030" s="1">
        <v>36728</v>
      </c>
      <c r="B2030">
        <v>1096.8399999999999</v>
      </c>
      <c r="C2030">
        <v>8.49</v>
      </c>
      <c r="D2030">
        <f t="shared" si="376"/>
        <v>2.7023095614931419E-3</v>
      </c>
      <c r="E2030">
        <f t="shared" si="372"/>
        <v>-4.700361180331741E-3</v>
      </c>
      <c r="F2030">
        <f t="shared" si="377"/>
        <v>2.7059640911248906E-3</v>
      </c>
      <c r="G2030">
        <f t="shared" si="373"/>
        <v>-4.6893317702226822E-3</v>
      </c>
      <c r="H2030">
        <f t="shared" si="378"/>
        <v>2.7023095614931419E-3</v>
      </c>
      <c r="I2030" t="str">
        <f t="shared" si="374"/>
        <v/>
      </c>
      <c r="J2030" t="str">
        <f t="shared" si="379"/>
        <v/>
      </c>
      <c r="K2030">
        <f t="shared" si="375"/>
        <v>-4.700361180331741E-3</v>
      </c>
      <c r="L2030">
        <f t="shared" si="380"/>
        <v>-4.700361180331741E-3</v>
      </c>
      <c r="M2030" t="str">
        <f t="shared" si="381"/>
        <v/>
      </c>
      <c r="N2030">
        <f>B2030/MAX(B$2:B2030)-1</f>
        <v>-0.28191900278894377</v>
      </c>
      <c r="O2030">
        <f>C2030/MAX(C$2:C2030)-1</f>
        <v>-0.18129218900675015</v>
      </c>
      <c r="P2030">
        <f t="shared" si="382"/>
        <v>-7.3753384603140182E-3</v>
      </c>
      <c r="Q2030">
        <f t="shared" si="383"/>
        <v>3.2866857794859219E-2</v>
      </c>
    </row>
    <row r="2031" spans="1:17">
      <c r="A2031" s="1">
        <v>36729</v>
      </c>
      <c r="B2031">
        <v>1086.2</v>
      </c>
      <c r="C2031">
        <v>8.3800000000000008</v>
      </c>
      <c r="D2031">
        <f t="shared" si="376"/>
        <v>-9.7479517124791446E-3</v>
      </c>
      <c r="E2031">
        <f t="shared" si="372"/>
        <v>-1.3041085829264257E-2</v>
      </c>
      <c r="F2031">
        <f t="shared" si="377"/>
        <v>-9.7005944349219941E-3</v>
      </c>
      <c r="G2031">
        <f t="shared" si="373"/>
        <v>-1.2956419316843326E-2</v>
      </c>
      <c r="H2031" t="str">
        <f t="shared" si="378"/>
        <v/>
      </c>
      <c r="I2031" t="str">
        <f t="shared" si="374"/>
        <v/>
      </c>
      <c r="J2031">
        <f t="shared" si="379"/>
        <v>-9.7479517124791446E-3</v>
      </c>
      <c r="K2031">
        <f t="shared" si="375"/>
        <v>-1.3041085829264257E-2</v>
      </c>
      <c r="L2031" t="str">
        <f t="shared" si="380"/>
        <v/>
      </c>
      <c r="M2031">
        <f t="shared" si="381"/>
        <v>-1.3041085829264257E-2</v>
      </c>
      <c r="N2031">
        <f>B2031/MAX(B$2:B2031)-1</f>
        <v>-0.28888481531431265</v>
      </c>
      <c r="O2031">
        <f>C2031/MAX(C$2:C2031)-1</f>
        <v>-0.19189971070395362</v>
      </c>
      <c r="P2031">
        <f t="shared" si="382"/>
        <v>-3.287717697925463E-3</v>
      </c>
      <c r="Q2031">
        <f t="shared" si="383"/>
        <v>3.6825498968261094E-2</v>
      </c>
    </row>
    <row r="2032" spans="1:17">
      <c r="A2032" s="1">
        <v>36732</v>
      </c>
      <c r="B2032">
        <v>1084.07</v>
      </c>
      <c r="C2032">
        <v>8.34</v>
      </c>
      <c r="D2032">
        <f t="shared" si="376"/>
        <v>-1.9628900403143015E-3</v>
      </c>
      <c r="E2032">
        <f t="shared" si="372"/>
        <v>-4.7846981233363823E-3</v>
      </c>
      <c r="F2032">
        <f t="shared" si="377"/>
        <v>-1.9609648315228601E-3</v>
      </c>
      <c r="G2032">
        <f t="shared" si="373"/>
        <v>-4.7732696897375693E-3</v>
      </c>
      <c r="H2032" t="str">
        <f t="shared" si="378"/>
        <v/>
      </c>
      <c r="I2032" t="str">
        <f t="shared" si="374"/>
        <v/>
      </c>
      <c r="J2032">
        <f t="shared" si="379"/>
        <v>-1.9628900403143015E-3</v>
      </c>
      <c r="K2032">
        <f t="shared" si="375"/>
        <v>-4.7846981233363823E-3</v>
      </c>
      <c r="L2032" t="str">
        <f t="shared" si="380"/>
        <v/>
      </c>
      <c r="M2032">
        <f t="shared" si="381"/>
        <v>-4.7846981233363823E-3</v>
      </c>
      <c r="N2032">
        <f>B2032/MAX(B$2:B2032)-1</f>
        <v>-0.29027928718264318</v>
      </c>
      <c r="O2032">
        <f>C2032/MAX(C$2:C2032)-1</f>
        <v>-0.19575699132111857</v>
      </c>
      <c r="P2032">
        <f t="shared" si="382"/>
        <v>-2.8178305247750224E-3</v>
      </c>
      <c r="Q2032">
        <f t="shared" si="383"/>
        <v>3.8320799651096492E-2</v>
      </c>
    </row>
    <row r="2033" spans="1:17">
      <c r="A2033" s="1">
        <v>36733</v>
      </c>
      <c r="B2033">
        <v>1094.83</v>
      </c>
      <c r="C2033">
        <v>8.34</v>
      </c>
      <c r="D2033">
        <f t="shared" si="376"/>
        <v>9.8766234959120989E-3</v>
      </c>
      <c r="E2033">
        <f t="shared" si="372"/>
        <v>0</v>
      </c>
      <c r="F2033">
        <f t="shared" si="377"/>
        <v>9.9255583126551805E-3</v>
      </c>
      <c r="G2033">
        <f t="shared" si="373"/>
        <v>0</v>
      </c>
      <c r="H2033">
        <f t="shared" si="378"/>
        <v>9.8766234959120989E-3</v>
      </c>
      <c r="I2033" t="str">
        <f t="shared" si="374"/>
        <v/>
      </c>
      <c r="J2033" t="str">
        <f t="shared" si="379"/>
        <v/>
      </c>
      <c r="K2033" t="str">
        <f t="shared" si="375"/>
        <v/>
      </c>
      <c r="L2033">
        <f t="shared" si="380"/>
        <v>0</v>
      </c>
      <c r="M2033" t="str">
        <f t="shared" si="381"/>
        <v/>
      </c>
      <c r="N2033">
        <f>B2033/MAX(B$2:B2033)-1</f>
        <v>-0.2832349128618753</v>
      </c>
      <c r="O2033">
        <f>C2033/MAX(C$2:C2033)-1</f>
        <v>-0.19575699132111857</v>
      </c>
      <c r="P2033">
        <f t="shared" si="382"/>
        <v>-9.8280098280099093E-3</v>
      </c>
      <c r="Q2033">
        <f t="shared" si="383"/>
        <v>3.8320799651096492E-2</v>
      </c>
    </row>
    <row r="2034" spans="1:17">
      <c r="A2034" s="1">
        <v>36734</v>
      </c>
      <c r="B2034">
        <v>1095.42</v>
      </c>
      <c r="C2034">
        <v>8.34</v>
      </c>
      <c r="D2034">
        <f t="shared" si="376"/>
        <v>5.3875129713135551E-4</v>
      </c>
      <c r="E2034">
        <f t="shared" si="372"/>
        <v>0</v>
      </c>
      <c r="F2034">
        <f t="shared" si="377"/>
        <v>5.3889644967730632E-4</v>
      </c>
      <c r="G2034">
        <f t="shared" si="373"/>
        <v>0</v>
      </c>
      <c r="H2034">
        <f t="shared" si="378"/>
        <v>5.3875129713135551E-4</v>
      </c>
      <c r="I2034" t="str">
        <f t="shared" si="374"/>
        <v/>
      </c>
      <c r="J2034" t="str">
        <f t="shared" si="379"/>
        <v/>
      </c>
      <c r="K2034" t="str">
        <f t="shared" si="375"/>
        <v/>
      </c>
      <c r="L2034">
        <f t="shared" si="380"/>
        <v>0</v>
      </c>
      <c r="M2034" t="str">
        <f t="shared" si="381"/>
        <v/>
      </c>
      <c r="N2034">
        <f>B2034/MAX(B$2:B2034)-1</f>
        <v>-0.28284865070116394</v>
      </c>
      <c r="O2034">
        <f>C2034/MAX(C$2:C2034)-1</f>
        <v>-0.19575699132111857</v>
      </c>
      <c r="P2034">
        <f t="shared" si="382"/>
        <v>-5.3860619671008969E-4</v>
      </c>
      <c r="Q2034">
        <f t="shared" si="383"/>
        <v>3.8320799651096492E-2</v>
      </c>
    </row>
    <row r="2035" spans="1:17">
      <c r="A2035" s="1">
        <v>36735</v>
      </c>
      <c r="B2035">
        <v>1100.43</v>
      </c>
      <c r="C2035">
        <v>8.41</v>
      </c>
      <c r="D2035">
        <f t="shared" si="376"/>
        <v>4.5631611388441034E-3</v>
      </c>
      <c r="E2035">
        <f t="shared" si="372"/>
        <v>8.3582576142012446E-3</v>
      </c>
      <c r="F2035">
        <f t="shared" si="377"/>
        <v>4.5735882127402316E-3</v>
      </c>
      <c r="G2035">
        <f t="shared" si="373"/>
        <v>8.3932853717025857E-3</v>
      </c>
      <c r="H2035">
        <f t="shared" si="378"/>
        <v>4.5631611388441034E-3</v>
      </c>
      <c r="I2035">
        <f t="shared" si="374"/>
        <v>8.3582576142012446E-3</v>
      </c>
      <c r="J2035" t="str">
        <f t="shared" si="379"/>
        <v/>
      </c>
      <c r="K2035" t="str">
        <f t="shared" si="375"/>
        <v/>
      </c>
      <c r="L2035">
        <f t="shared" si="380"/>
        <v>8.3582576142012446E-3</v>
      </c>
      <c r="M2035" t="str">
        <f t="shared" si="381"/>
        <v/>
      </c>
      <c r="N2035">
        <f>B2035/MAX(B$2:B2035)-1</f>
        <v>-0.27956869574326004</v>
      </c>
      <c r="O2035">
        <f>C2035/MAX(C$2:C2035)-1</f>
        <v>-0.18900675024107993</v>
      </c>
      <c r="P2035">
        <f t="shared" si="382"/>
        <v>3.8023069726111913E-3</v>
      </c>
      <c r="Q2035">
        <f t="shared" si="383"/>
        <v>3.5723551636693968E-2</v>
      </c>
    </row>
    <row r="2036" spans="1:17">
      <c r="A2036" s="1">
        <v>36736</v>
      </c>
      <c r="B2036">
        <v>1101.72</v>
      </c>
      <c r="C2036">
        <v>8.44</v>
      </c>
      <c r="D2036">
        <f t="shared" si="376"/>
        <v>1.171582451290748E-3</v>
      </c>
      <c r="E2036">
        <f t="shared" si="372"/>
        <v>3.5608346230089605E-3</v>
      </c>
      <c r="F2036">
        <f t="shared" si="377"/>
        <v>1.172269022109429E-3</v>
      </c>
      <c r="G2036">
        <f t="shared" si="373"/>
        <v>3.5671819262781401E-3</v>
      </c>
      <c r="H2036">
        <f t="shared" si="378"/>
        <v>1.171582451290748E-3</v>
      </c>
      <c r="I2036">
        <f t="shared" si="374"/>
        <v>3.5608346230089605E-3</v>
      </c>
      <c r="J2036" t="str">
        <f t="shared" si="379"/>
        <v/>
      </c>
      <c r="K2036" t="str">
        <f t="shared" si="375"/>
        <v/>
      </c>
      <c r="L2036">
        <f t="shared" si="380"/>
        <v>3.5608346230089605E-3</v>
      </c>
      <c r="M2036" t="str">
        <f t="shared" si="381"/>
        <v/>
      </c>
      <c r="N2036">
        <f>B2036/MAX(B$2:B2036)-1</f>
        <v>-0.27872415644272186</v>
      </c>
      <c r="O2036">
        <f>C2036/MAX(C$2:C2036)-1</f>
        <v>-0.18611378977820636</v>
      </c>
      <c r="P2036">
        <f t="shared" si="382"/>
        <v>2.3921087092313442E-3</v>
      </c>
      <c r="Q2036">
        <f t="shared" si="383"/>
        <v>3.4638342745606392E-2</v>
      </c>
    </row>
    <row r="2037" spans="1:17">
      <c r="A2037" s="1">
        <v>36739</v>
      </c>
      <c r="B2037">
        <v>1106.6199999999999</v>
      </c>
      <c r="C2037">
        <v>8.43</v>
      </c>
      <c r="D2037">
        <f t="shared" si="376"/>
        <v>4.4377297349931354E-3</v>
      </c>
      <c r="E2037">
        <f t="shared" si="372"/>
        <v>-1.185536594101587E-3</v>
      </c>
      <c r="F2037">
        <f t="shared" si="377"/>
        <v>4.4475910394654594E-3</v>
      </c>
      <c r="G2037">
        <f t="shared" si="373"/>
        <v>-1.1848341232226778E-3</v>
      </c>
      <c r="H2037">
        <f t="shared" si="378"/>
        <v>4.4377297349931354E-3</v>
      </c>
      <c r="I2037" t="str">
        <f t="shared" si="374"/>
        <v/>
      </c>
      <c r="J2037" t="str">
        <f t="shared" si="379"/>
        <v/>
      </c>
      <c r="K2037">
        <f t="shared" si="375"/>
        <v>-1.185536594101587E-3</v>
      </c>
      <c r="L2037">
        <f t="shared" si="380"/>
        <v>-1.185536594101587E-3</v>
      </c>
      <c r="M2037" t="str">
        <f t="shared" si="381"/>
        <v/>
      </c>
      <c r="N2037">
        <f>B2037/MAX(B$2:B2037)-1</f>
        <v>-0.27551621646393365</v>
      </c>
      <c r="O2037">
        <f>C2037/MAX(C$2:C2037)-1</f>
        <v>-0.18707810993249752</v>
      </c>
      <c r="P2037">
        <f t="shared" si="382"/>
        <v>-5.6074853610423858E-3</v>
      </c>
      <c r="Q2037">
        <f t="shared" si="383"/>
        <v>3.4998219215915623E-2</v>
      </c>
    </row>
    <row r="2038" spans="1:17">
      <c r="A2038" s="1">
        <v>36740</v>
      </c>
      <c r="B2038">
        <v>1099.69</v>
      </c>
      <c r="C2038">
        <v>8.4600000000000009</v>
      </c>
      <c r="D2038">
        <f t="shared" si="376"/>
        <v>-6.2820027921645294E-3</v>
      </c>
      <c r="E2038">
        <f t="shared" si="372"/>
        <v>3.5524016043679218E-3</v>
      </c>
      <c r="F2038">
        <f t="shared" si="377"/>
        <v>-6.2623122661797925E-3</v>
      </c>
      <c r="G2038">
        <f t="shared" si="373"/>
        <v>3.558718861210064E-3</v>
      </c>
      <c r="H2038" t="str">
        <f t="shared" si="378"/>
        <v/>
      </c>
      <c r="I2038">
        <f t="shared" si="374"/>
        <v>3.5524016043679218E-3</v>
      </c>
      <c r="J2038">
        <f t="shared" si="379"/>
        <v>-6.2820027921645294E-3</v>
      </c>
      <c r="K2038" t="str">
        <f t="shared" si="375"/>
        <v/>
      </c>
      <c r="L2038" t="str">
        <f t="shared" si="380"/>
        <v/>
      </c>
      <c r="M2038">
        <f t="shared" si="381"/>
        <v>3.5524016043679218E-3</v>
      </c>
      <c r="N2038">
        <f>B2038/MAX(B$2:B2038)-1</f>
        <v>-0.2800531601482199</v>
      </c>
      <c r="O2038">
        <f>C2038/MAX(C$2:C2038)-1</f>
        <v>-0.18418514946962372</v>
      </c>
      <c r="P2038">
        <f t="shared" si="382"/>
        <v>9.8829210652020549E-3</v>
      </c>
      <c r="Q2038">
        <f t="shared" si="383"/>
        <v>3.3924169285147632E-2</v>
      </c>
    </row>
    <row r="2039" spans="1:17">
      <c r="A2039" s="1">
        <v>36741</v>
      </c>
      <c r="B2039">
        <v>1098.6300000000001</v>
      </c>
      <c r="C2039">
        <v>8.3800000000000008</v>
      </c>
      <c r="D2039">
        <f t="shared" si="376"/>
        <v>-9.6437286850979871E-4</v>
      </c>
      <c r="E2039">
        <f t="shared" si="372"/>
        <v>-9.5012591241402516E-3</v>
      </c>
      <c r="F2039">
        <f t="shared" si="377"/>
        <v>-9.6390801043921837E-4</v>
      </c>
      <c r="G2039">
        <f t="shared" si="373"/>
        <v>-9.4562647754137252E-3</v>
      </c>
      <c r="H2039" t="str">
        <f t="shared" si="378"/>
        <v/>
      </c>
      <c r="I2039" t="str">
        <f t="shared" si="374"/>
        <v/>
      </c>
      <c r="J2039">
        <f t="shared" si="379"/>
        <v>-9.6437286850979871E-4</v>
      </c>
      <c r="K2039">
        <f t="shared" si="375"/>
        <v>-9.5012591241402516E-3</v>
      </c>
      <c r="L2039" t="str">
        <f t="shared" si="380"/>
        <v/>
      </c>
      <c r="M2039">
        <f t="shared" si="381"/>
        <v>-9.5012591241402516E-3</v>
      </c>
      <c r="N2039">
        <f>B2039/MAX(B$2:B2039)-1</f>
        <v>-0.28074712267424351</v>
      </c>
      <c r="O2039">
        <f>C2039/MAX(C$2:C2039)-1</f>
        <v>-0.19189971070395362</v>
      </c>
      <c r="P2039">
        <f t="shared" si="382"/>
        <v>-8.5005505137077941E-3</v>
      </c>
      <c r="Q2039">
        <f t="shared" si="383"/>
        <v>3.6825498968261094E-2</v>
      </c>
    </row>
    <row r="2040" spans="1:17">
      <c r="A2040" s="1">
        <v>36742</v>
      </c>
      <c r="B2040">
        <v>1080.7</v>
      </c>
      <c r="C2040">
        <v>8.3800000000000008</v>
      </c>
      <c r="D2040">
        <f t="shared" si="376"/>
        <v>-1.6454969708807794E-2</v>
      </c>
      <c r="E2040">
        <f t="shared" si="372"/>
        <v>0</v>
      </c>
      <c r="F2040">
        <f t="shared" si="377"/>
        <v>-1.6320326224479653E-2</v>
      </c>
      <c r="G2040">
        <f t="shared" si="373"/>
        <v>0</v>
      </c>
      <c r="H2040" t="str">
        <f t="shared" si="378"/>
        <v/>
      </c>
      <c r="I2040" t="str">
        <f t="shared" si="374"/>
        <v/>
      </c>
      <c r="J2040">
        <f t="shared" si="379"/>
        <v>-1.6454969708807794E-2</v>
      </c>
      <c r="K2040" t="str">
        <f t="shared" si="375"/>
        <v/>
      </c>
      <c r="L2040" t="str">
        <f t="shared" si="380"/>
        <v/>
      </c>
      <c r="M2040">
        <f t="shared" si="381"/>
        <v>0</v>
      </c>
      <c r="N2040">
        <f>B2040/MAX(B$2:B2040)-1</f>
        <v>-0.29248556427009542</v>
      </c>
      <c r="O2040">
        <f>C2040/MAX(C$2:C2040)-1</f>
        <v>-0.19189971070395362</v>
      </c>
      <c r="P2040">
        <f t="shared" si="382"/>
        <v>1.6591098362172652E-2</v>
      </c>
      <c r="Q2040">
        <f t="shared" si="383"/>
        <v>3.6825498968261094E-2</v>
      </c>
    </row>
    <row r="2041" spans="1:17">
      <c r="A2041" s="1">
        <v>36743</v>
      </c>
      <c r="B2041">
        <v>1063.97</v>
      </c>
      <c r="C2041">
        <v>8.33</v>
      </c>
      <c r="D2041">
        <f t="shared" si="376"/>
        <v>-1.5601784293752285E-2</v>
      </c>
      <c r="E2041">
        <f t="shared" si="372"/>
        <v>-5.9844583152404186E-3</v>
      </c>
      <c r="F2041">
        <f t="shared" si="377"/>
        <v>-1.5480706949199563E-2</v>
      </c>
      <c r="G2041">
        <f t="shared" si="373"/>
        <v>-5.9665871121719061E-3</v>
      </c>
      <c r="H2041" t="str">
        <f t="shared" si="378"/>
        <v/>
      </c>
      <c r="I2041" t="str">
        <f t="shared" si="374"/>
        <v/>
      </c>
      <c r="J2041">
        <f t="shared" si="379"/>
        <v>-1.5601784293752285E-2</v>
      </c>
      <c r="K2041">
        <f t="shared" si="375"/>
        <v>-5.9844583152404186E-3</v>
      </c>
      <c r="L2041" t="str">
        <f t="shared" si="380"/>
        <v/>
      </c>
      <c r="M2041">
        <f t="shared" si="381"/>
        <v>-5.9844583152404186E-3</v>
      </c>
      <c r="N2041">
        <f>B2041/MAX(B$2:B2041)-1</f>
        <v>-0.30343838791195843</v>
      </c>
      <c r="O2041">
        <f>C2041/MAX(C$2:C2041)-1</f>
        <v>-0.19672131147540972</v>
      </c>
      <c r="P2041">
        <f t="shared" si="382"/>
        <v>9.6637210709660248E-3</v>
      </c>
      <c r="Q2041">
        <f t="shared" si="383"/>
        <v>3.8699274388605168E-2</v>
      </c>
    </row>
    <row r="2042" spans="1:17">
      <c r="A2042" s="1">
        <v>36746</v>
      </c>
      <c r="B2042">
        <v>1065.22</v>
      </c>
      <c r="C2042">
        <v>8.31</v>
      </c>
      <c r="D2042">
        <f t="shared" si="376"/>
        <v>1.1741555648941658E-3</v>
      </c>
      <c r="E2042">
        <f t="shared" si="372"/>
        <v>-2.403847311394443E-3</v>
      </c>
      <c r="F2042">
        <f t="shared" si="377"/>
        <v>1.1748451554085548E-3</v>
      </c>
      <c r="G2042">
        <f t="shared" si="373"/>
        <v>-2.4009603841536054E-3</v>
      </c>
      <c r="H2042">
        <f t="shared" si="378"/>
        <v>1.1741555648941658E-3</v>
      </c>
      <c r="I2042" t="str">
        <f t="shared" si="374"/>
        <v/>
      </c>
      <c r="J2042" t="str">
        <f t="shared" si="379"/>
        <v/>
      </c>
      <c r="K2042">
        <f t="shared" si="375"/>
        <v>-2.403847311394443E-3</v>
      </c>
      <c r="L2042">
        <f t="shared" si="380"/>
        <v>-2.403847311394443E-3</v>
      </c>
      <c r="M2042" t="str">
        <f t="shared" si="381"/>
        <v/>
      </c>
      <c r="N2042">
        <f>B2042/MAX(B$2:B2042)-1</f>
        <v>-0.30262003587655328</v>
      </c>
      <c r="O2042">
        <f>C2042/MAX(C$2:C2042)-1</f>
        <v>-0.19864995178399214</v>
      </c>
      <c r="P2042">
        <f t="shared" si="382"/>
        <v>-3.5716094515010344E-3</v>
      </c>
      <c r="Q2042">
        <f t="shared" si="383"/>
        <v>3.9461803343782402E-2</v>
      </c>
    </row>
    <row r="2043" spans="1:17">
      <c r="A2043" s="1">
        <v>36747</v>
      </c>
      <c r="B2043">
        <v>1079.04</v>
      </c>
      <c r="C2043">
        <v>8.3699999999999992</v>
      </c>
      <c r="D2043">
        <f t="shared" si="376"/>
        <v>1.2890406353119456E-2</v>
      </c>
      <c r="E2043">
        <f t="shared" si="372"/>
        <v>7.1942756340270106E-3</v>
      </c>
      <c r="F2043">
        <f t="shared" si="377"/>
        <v>1.2973845778336823E-2</v>
      </c>
      <c r="G2043">
        <f t="shared" si="373"/>
        <v>7.2202166064980755E-3</v>
      </c>
      <c r="H2043">
        <f t="shared" si="378"/>
        <v>1.2890406353119456E-2</v>
      </c>
      <c r="I2043">
        <f t="shared" si="374"/>
        <v>7.1942756340270106E-3</v>
      </c>
      <c r="J2043" t="str">
        <f t="shared" si="379"/>
        <v/>
      </c>
      <c r="K2043" t="str">
        <f t="shared" si="375"/>
        <v/>
      </c>
      <c r="L2043">
        <f t="shared" si="380"/>
        <v>7.1942756340270106E-3</v>
      </c>
      <c r="M2043" t="str">
        <f t="shared" si="381"/>
        <v/>
      </c>
      <c r="N2043">
        <f>B2043/MAX(B$2:B2043)-1</f>
        <v>-0.29357233577311359</v>
      </c>
      <c r="O2043">
        <f>C2043/MAX(C$2:C2043)-1</f>
        <v>-0.19286403085824499</v>
      </c>
      <c r="P2043">
        <f t="shared" si="382"/>
        <v>-5.6799385253800683E-3</v>
      </c>
      <c r="Q2043">
        <f t="shared" si="383"/>
        <v>3.7196534398890077E-2</v>
      </c>
    </row>
    <row r="2044" spans="1:17">
      <c r="A2044" s="1">
        <v>36748</v>
      </c>
      <c r="B2044">
        <v>1075.79</v>
      </c>
      <c r="C2044">
        <v>8.3000000000000007</v>
      </c>
      <c r="D2044">
        <f t="shared" si="376"/>
        <v>-3.016481545509998E-3</v>
      </c>
      <c r="E2044">
        <f t="shared" si="372"/>
        <v>-8.3983696988314937E-3</v>
      </c>
      <c r="F2044">
        <f t="shared" si="377"/>
        <v>-3.0119365361802597E-3</v>
      </c>
      <c r="G2044">
        <f t="shared" si="373"/>
        <v>-8.3632019115887912E-3</v>
      </c>
      <c r="H2044" t="str">
        <f t="shared" si="378"/>
        <v/>
      </c>
      <c r="I2044" t="str">
        <f t="shared" si="374"/>
        <v/>
      </c>
      <c r="J2044">
        <f t="shared" si="379"/>
        <v>-3.016481545509998E-3</v>
      </c>
      <c r="K2044">
        <f t="shared" si="375"/>
        <v>-8.3983696988314937E-3</v>
      </c>
      <c r="L2044" t="str">
        <f t="shared" si="380"/>
        <v/>
      </c>
      <c r="M2044">
        <f t="shared" si="381"/>
        <v>-8.3983696988314937E-3</v>
      </c>
      <c r="N2044">
        <f>B2044/MAX(B$2:B2044)-1</f>
        <v>-0.29570005106516706</v>
      </c>
      <c r="O2044">
        <f>C2044/MAX(C$2:C2044)-1</f>
        <v>-0.19961427193828341</v>
      </c>
      <c r="P2044">
        <f t="shared" si="382"/>
        <v>-5.3674317391692039E-3</v>
      </c>
      <c r="Q2044">
        <f t="shared" si="383"/>
        <v>3.9845857561450961E-2</v>
      </c>
    </row>
    <row r="2045" spans="1:17">
      <c r="A2045" s="1">
        <v>36749</v>
      </c>
      <c r="B2045">
        <v>1063.23</v>
      </c>
      <c r="C2045">
        <v>8.27</v>
      </c>
      <c r="D2045">
        <f t="shared" si="376"/>
        <v>-1.1743830682630357E-2</v>
      </c>
      <c r="E2045">
        <f t="shared" si="372"/>
        <v>-3.6210057669524049E-3</v>
      </c>
      <c r="F2045">
        <f t="shared" si="377"/>
        <v>-1.1675141059128591E-2</v>
      </c>
      <c r="G2045">
        <f t="shared" si="373"/>
        <v>-3.6144578313254128E-3</v>
      </c>
      <c r="H2045" t="str">
        <f t="shared" si="378"/>
        <v/>
      </c>
      <c r="I2045" t="str">
        <f t="shared" si="374"/>
        <v/>
      </c>
      <c r="J2045">
        <f t="shared" si="379"/>
        <v>-1.1743830682630357E-2</v>
      </c>
      <c r="K2045">
        <f t="shared" si="375"/>
        <v>-3.6210057669524049E-3</v>
      </c>
      <c r="L2045" t="str">
        <f t="shared" si="380"/>
        <v/>
      </c>
      <c r="M2045">
        <f t="shared" si="381"/>
        <v>-3.6210057669524049E-3</v>
      </c>
      <c r="N2045">
        <f>B2045/MAX(B$2:B2045)-1</f>
        <v>-0.30392285231691829</v>
      </c>
      <c r="O2045">
        <f>C2045/MAX(C$2:C2045)-1</f>
        <v>-0.2025072324011572</v>
      </c>
      <c r="P2045">
        <f t="shared" si="382"/>
        <v>8.1559045640533512E-3</v>
      </c>
      <c r="Q2045">
        <f t="shared" si="383"/>
        <v>4.100917917477629E-2</v>
      </c>
    </row>
    <row r="2046" spans="1:17">
      <c r="A2046" s="1">
        <v>36750</v>
      </c>
      <c r="B2046">
        <v>1064.8</v>
      </c>
      <c r="C2046">
        <v>8.3000000000000007</v>
      </c>
      <c r="D2046">
        <f t="shared" si="376"/>
        <v>1.4755433756610987E-3</v>
      </c>
      <c r="E2046">
        <f t="shared" si="372"/>
        <v>3.6210057669523619E-3</v>
      </c>
      <c r="F2046">
        <f t="shared" si="377"/>
        <v>1.4766325254178536E-3</v>
      </c>
      <c r="G2046">
        <f t="shared" si="373"/>
        <v>3.6275695284160303E-3</v>
      </c>
      <c r="H2046">
        <f t="shared" si="378"/>
        <v>1.4755433756610987E-3</v>
      </c>
      <c r="I2046">
        <f t="shared" si="374"/>
        <v>3.6210057669523619E-3</v>
      </c>
      <c r="J2046" t="str">
        <f t="shared" si="379"/>
        <v/>
      </c>
      <c r="K2046" t="str">
        <f t="shared" si="375"/>
        <v/>
      </c>
      <c r="L2046">
        <f t="shared" si="380"/>
        <v>3.6210057669523619E-3</v>
      </c>
      <c r="M2046" t="str">
        <f t="shared" si="381"/>
        <v/>
      </c>
      <c r="N2046">
        <f>B2046/MAX(B$2:B2046)-1</f>
        <v>-0.3028950021604494</v>
      </c>
      <c r="O2046">
        <f>C2046/MAX(C$2:C2046)-1</f>
        <v>-0.19961427193828341</v>
      </c>
      <c r="P2046">
        <f t="shared" si="382"/>
        <v>2.1477655425410358E-3</v>
      </c>
      <c r="Q2046">
        <f t="shared" si="383"/>
        <v>3.9845857561450961E-2</v>
      </c>
    </row>
    <row r="2047" spans="1:17">
      <c r="A2047" s="1">
        <v>36753</v>
      </c>
      <c r="B2047">
        <v>1079.3399999999999</v>
      </c>
      <c r="C2047">
        <v>8.35</v>
      </c>
      <c r="D2047">
        <f t="shared" si="376"/>
        <v>1.3562755121747844E-2</v>
      </c>
      <c r="E2047">
        <f t="shared" si="372"/>
        <v>6.0060240602117284E-3</v>
      </c>
      <c r="F2047">
        <f t="shared" si="377"/>
        <v>1.3655146506386107E-2</v>
      </c>
      <c r="G2047">
        <f t="shared" si="373"/>
        <v>6.0240963855420215E-3</v>
      </c>
      <c r="H2047">
        <f t="shared" si="378"/>
        <v>1.3562755121747844E-2</v>
      </c>
      <c r="I2047">
        <f t="shared" si="374"/>
        <v>6.0060240602117284E-3</v>
      </c>
      <c r="J2047" t="str">
        <f t="shared" si="379"/>
        <v/>
      </c>
      <c r="K2047" t="str">
        <f t="shared" si="375"/>
        <v/>
      </c>
      <c r="L2047">
        <f t="shared" si="380"/>
        <v>6.0060240602117284E-3</v>
      </c>
      <c r="M2047" t="str">
        <f t="shared" si="381"/>
        <v/>
      </c>
      <c r="N2047">
        <f>B2047/MAX(B$2:B2047)-1</f>
        <v>-0.29337593128461636</v>
      </c>
      <c r="O2047">
        <f>C2047/MAX(C$2:C2047)-1</f>
        <v>-0.19479267116682741</v>
      </c>
      <c r="P2047">
        <f t="shared" si="382"/>
        <v>-7.5282507538633192E-3</v>
      </c>
      <c r="Q2047">
        <f t="shared" si="383"/>
        <v>3.7944184740307758E-2</v>
      </c>
    </row>
    <row r="2048" spans="1:17">
      <c r="A2048" s="1">
        <v>36754</v>
      </c>
      <c r="B2048">
        <v>1081.71</v>
      </c>
      <c r="C2048">
        <v>8.35</v>
      </c>
      <c r="D2048">
        <f t="shared" si="376"/>
        <v>2.1933790982672317E-3</v>
      </c>
      <c r="E2048">
        <f t="shared" si="372"/>
        <v>0</v>
      </c>
      <c r="F2048">
        <f t="shared" si="377"/>
        <v>2.1957863138586386E-3</v>
      </c>
      <c r="G2048">
        <f t="shared" si="373"/>
        <v>0</v>
      </c>
      <c r="H2048">
        <f t="shared" si="378"/>
        <v>2.1933790982672317E-3</v>
      </c>
      <c r="I2048" t="str">
        <f t="shared" si="374"/>
        <v/>
      </c>
      <c r="J2048" t="str">
        <f t="shared" si="379"/>
        <v/>
      </c>
      <c r="K2048" t="str">
        <f t="shared" si="375"/>
        <v/>
      </c>
      <c r="L2048">
        <f t="shared" si="380"/>
        <v>0</v>
      </c>
      <c r="M2048" t="str">
        <f t="shared" si="381"/>
        <v/>
      </c>
      <c r="N2048">
        <f>B2048/MAX(B$2:B2048)-1</f>
        <v>-0.29182433582548806</v>
      </c>
      <c r="O2048">
        <f>C2048/MAX(C$2:C2048)-1</f>
        <v>-0.19479267116682741</v>
      </c>
      <c r="P2048">
        <f t="shared" si="382"/>
        <v>-2.1909754000611903E-3</v>
      </c>
      <c r="Q2048">
        <f t="shared" si="383"/>
        <v>3.7944184740307758E-2</v>
      </c>
    </row>
    <row r="2049" spans="1:17">
      <c r="A2049" s="1">
        <v>36755</v>
      </c>
      <c r="B2049">
        <v>1095.17</v>
      </c>
      <c r="C2049">
        <v>8.3699999999999992</v>
      </c>
      <c r="D2049">
        <f t="shared" si="376"/>
        <v>1.2366480041025599E-2</v>
      </c>
      <c r="E2049">
        <f t="shared" si="372"/>
        <v>2.3923456386196799E-3</v>
      </c>
      <c r="F2049">
        <f t="shared" si="377"/>
        <v>1.2443261132836003E-2</v>
      </c>
      <c r="G2049">
        <f t="shared" si="373"/>
        <v>2.3952095808381646E-3</v>
      </c>
      <c r="H2049">
        <f t="shared" si="378"/>
        <v>1.2366480041025599E-2</v>
      </c>
      <c r="I2049">
        <f t="shared" si="374"/>
        <v>2.3923456386196799E-3</v>
      </c>
      <c r="J2049" t="str">
        <f t="shared" si="379"/>
        <v/>
      </c>
      <c r="K2049" t="str">
        <f t="shared" si="375"/>
        <v/>
      </c>
      <c r="L2049">
        <f t="shared" si="380"/>
        <v>2.3923456386196799E-3</v>
      </c>
      <c r="M2049" t="str">
        <f t="shared" si="381"/>
        <v/>
      </c>
      <c r="N2049">
        <f>B2049/MAX(B$2:B2049)-1</f>
        <v>-0.28301232110824504</v>
      </c>
      <c r="O2049">
        <f>C2049/MAX(C$2:C2049)-1</f>
        <v>-0.19286403085824499</v>
      </c>
      <c r="P2049">
        <f t="shared" si="382"/>
        <v>-9.9245576890450993E-3</v>
      </c>
      <c r="Q2049">
        <f t="shared" si="383"/>
        <v>3.7196534398890077E-2</v>
      </c>
    </row>
    <row r="2050" spans="1:17">
      <c r="A2050" s="1">
        <v>36756</v>
      </c>
      <c r="B2050">
        <v>1091.23</v>
      </c>
      <c r="C2050">
        <v>8.4499999999999993</v>
      </c>
      <c r="D2050">
        <f t="shared" si="376"/>
        <v>-3.6041019620396079E-3</v>
      </c>
      <c r="E2050">
        <f t="shared" si="372"/>
        <v>9.5125568676984688E-3</v>
      </c>
      <c r="F2050">
        <f t="shared" si="377"/>
        <v>-3.5976149821489445E-3</v>
      </c>
      <c r="G2050">
        <f t="shared" si="373"/>
        <v>9.5579450418159517E-3</v>
      </c>
      <c r="H2050" t="str">
        <f t="shared" si="378"/>
        <v/>
      </c>
      <c r="I2050">
        <f t="shared" si="374"/>
        <v>9.5125568676984688E-3</v>
      </c>
      <c r="J2050">
        <f t="shared" si="379"/>
        <v>-3.6041019620396079E-3</v>
      </c>
      <c r="K2050" t="str">
        <f t="shared" si="375"/>
        <v/>
      </c>
      <c r="L2050" t="str">
        <f t="shared" si="380"/>
        <v/>
      </c>
      <c r="M2050">
        <f t="shared" si="381"/>
        <v>9.5125568676984688E-3</v>
      </c>
      <c r="N2050">
        <f>B2050/MAX(B$2:B2050)-1</f>
        <v>-0.28559176672384223</v>
      </c>
      <c r="O2050">
        <f>C2050/MAX(C$2:C2050)-1</f>
        <v>-0.1851494696239151</v>
      </c>
      <c r="P2050">
        <f t="shared" si="382"/>
        <v>1.3203059548807961E-2</v>
      </c>
      <c r="Q2050">
        <f t="shared" si="383"/>
        <v>3.4280326102017061E-2</v>
      </c>
    </row>
    <row r="2051" spans="1:17">
      <c r="A2051" s="1">
        <v>36757</v>
      </c>
      <c r="B2051">
        <v>1098.3499999999999</v>
      </c>
      <c r="C2051">
        <v>8.4499999999999993</v>
      </c>
      <c r="D2051">
        <f t="shared" si="376"/>
        <v>6.5035532802918457E-3</v>
      </c>
      <c r="E2051">
        <f t="shared" ref="E2051:E2114" si="384">LN(C2051/C2050)</f>
        <v>0</v>
      </c>
      <c r="F2051">
        <f t="shared" si="377"/>
        <v>6.5247473035014991E-3</v>
      </c>
      <c r="G2051">
        <f t="shared" ref="G2051:G2114" si="385">C2051/C2050-1</f>
        <v>0</v>
      </c>
      <c r="H2051">
        <f t="shared" si="378"/>
        <v>6.5035532802918457E-3</v>
      </c>
      <c r="I2051" t="str">
        <f t="shared" ref="I2051:I2114" si="386">IF(E2051&gt;0,E2051,"")</f>
        <v/>
      </c>
      <c r="J2051" t="str">
        <f t="shared" si="379"/>
        <v/>
      </c>
      <c r="K2051" t="str">
        <f t="shared" ref="K2051:K2114" si="387">IF(E2051&lt;0,E2051,"")</f>
        <v/>
      </c>
      <c r="L2051">
        <f t="shared" si="380"/>
        <v>0</v>
      </c>
      <c r="M2051" t="str">
        <f t="shared" si="381"/>
        <v/>
      </c>
      <c r="N2051">
        <f>B2051/MAX(B$2:B2051)-1</f>
        <v>-0.28093043353017433</v>
      </c>
      <c r="O2051">
        <f>C2051/MAX(C$2:C2051)-1</f>
        <v>-0.1851494696239151</v>
      </c>
      <c r="P2051">
        <f t="shared" si="382"/>
        <v>-6.4824509491508975E-3</v>
      </c>
      <c r="Q2051">
        <f t="shared" si="383"/>
        <v>3.4280326102017061E-2</v>
      </c>
    </row>
    <row r="2052" spans="1:17">
      <c r="A2052" s="1">
        <v>36760</v>
      </c>
      <c r="B2052">
        <v>1095.68</v>
      </c>
      <c r="C2052">
        <v>8.4499999999999993</v>
      </c>
      <c r="D2052">
        <f t="shared" ref="D2052:D2115" si="388">LN(B2052/B2051)</f>
        <v>-2.4338785869267594E-3</v>
      </c>
      <c r="E2052">
        <f t="shared" si="384"/>
        <v>0</v>
      </c>
      <c r="F2052">
        <f t="shared" ref="F2052:F2115" si="389">B2052/B2051-1</f>
        <v>-2.4309191059315172E-3</v>
      </c>
      <c r="G2052">
        <f t="shared" si="385"/>
        <v>0</v>
      </c>
      <c r="H2052" t="str">
        <f t="shared" ref="H2052:H2115" si="390">IF(D2052&gt;0,D2052,"")</f>
        <v/>
      </c>
      <c r="I2052" t="str">
        <f t="shared" si="386"/>
        <v/>
      </c>
      <c r="J2052">
        <f t="shared" ref="J2052:J2115" si="391">IF(D2052&lt;0,D2052,"")</f>
        <v>-2.4338785869267594E-3</v>
      </c>
      <c r="K2052" t="str">
        <f t="shared" si="387"/>
        <v/>
      </c>
      <c r="L2052" t="str">
        <f t="shared" ref="L2052:L2115" si="392">IF(D2052&gt;0,E2052,"")</f>
        <v/>
      </c>
      <c r="M2052">
        <f t="shared" ref="M2052:M2115" si="393">IF(D2052&lt;0,E2052,"")</f>
        <v>0</v>
      </c>
      <c r="N2052">
        <f>B2052/MAX(B$2:B2052)-1</f>
        <v>-0.28267843347779975</v>
      </c>
      <c r="O2052">
        <f>C2052/MAX(C$2:C2052)-1</f>
        <v>-0.1851494696239151</v>
      </c>
      <c r="P2052">
        <f t="shared" ref="P2052:P2115" si="394">(1+G2052)/(1+F2052)-1</f>
        <v>2.4368428738317238E-3</v>
      </c>
      <c r="Q2052">
        <f t="shared" ref="Q2052:Q2115" si="395">O2052^2</f>
        <v>3.4280326102017061E-2</v>
      </c>
    </row>
    <row r="2053" spans="1:17">
      <c r="A2053" s="1">
        <v>36761</v>
      </c>
      <c r="B2053">
        <v>1096.19</v>
      </c>
      <c r="C2053">
        <v>8.41</v>
      </c>
      <c r="D2053">
        <f t="shared" si="388"/>
        <v>4.6535607422301575E-4</v>
      </c>
      <c r="E2053">
        <f t="shared" si="384"/>
        <v>-4.7449673842256384E-3</v>
      </c>
      <c r="F2053">
        <f t="shared" si="389"/>
        <v>4.6546436915884115E-4</v>
      </c>
      <c r="G2053">
        <f t="shared" si="385"/>
        <v>-4.7337278106507341E-3</v>
      </c>
      <c r="H2053">
        <f t="shared" si="390"/>
        <v>4.6535607422301575E-4</v>
      </c>
      <c r="I2053" t="str">
        <f t="shared" si="386"/>
        <v/>
      </c>
      <c r="J2053" t="str">
        <f t="shared" si="391"/>
        <v/>
      </c>
      <c r="K2053">
        <f t="shared" si="387"/>
        <v>-4.7449673842256384E-3</v>
      </c>
      <c r="L2053">
        <f t="shared" si="392"/>
        <v>-4.7449673842256384E-3</v>
      </c>
      <c r="M2053" t="str">
        <f t="shared" si="393"/>
        <v/>
      </c>
      <c r="N2053">
        <f>B2053/MAX(B$2:B2053)-1</f>
        <v>-0.28234454584735447</v>
      </c>
      <c r="O2053">
        <f>C2053/MAX(C$2:C2053)-1</f>
        <v>-0.18900675024107993</v>
      </c>
      <c r="P2053">
        <f t="shared" si="394"/>
        <v>-5.1967732670191724E-3</v>
      </c>
      <c r="Q2053">
        <f t="shared" si="395"/>
        <v>3.5723551636693968E-2</v>
      </c>
    </row>
    <row r="2054" spans="1:17">
      <c r="A2054" s="1">
        <v>36762</v>
      </c>
      <c r="B2054">
        <v>1104.96</v>
      </c>
      <c r="C2054">
        <v>8.43</v>
      </c>
      <c r="D2054">
        <f t="shared" si="388"/>
        <v>7.9686040541365622E-3</v>
      </c>
      <c r="E2054">
        <f t="shared" si="384"/>
        <v>2.3752980289072616E-3</v>
      </c>
      <c r="F2054">
        <f t="shared" si="389"/>
        <v>8.0004378802944753E-3</v>
      </c>
      <c r="G2054">
        <f t="shared" si="385"/>
        <v>2.3781212841853527E-3</v>
      </c>
      <c r="H2054">
        <f t="shared" si="390"/>
        <v>7.9686040541365622E-3</v>
      </c>
      <c r="I2054">
        <f t="shared" si="386"/>
        <v>2.3752980289072616E-3</v>
      </c>
      <c r="J2054" t="str">
        <f t="shared" si="391"/>
        <v/>
      </c>
      <c r="K2054" t="str">
        <f t="shared" si="387"/>
        <v/>
      </c>
      <c r="L2054">
        <f t="shared" si="392"/>
        <v>2.3752980289072616E-3</v>
      </c>
      <c r="M2054" t="str">
        <f t="shared" si="393"/>
        <v/>
      </c>
      <c r="N2054">
        <f>B2054/MAX(B$2:B2054)-1</f>
        <v>-0.27660298796695171</v>
      </c>
      <c r="O2054">
        <f>C2054/MAX(C$2:C2054)-1</f>
        <v>-0.18707810993249752</v>
      </c>
      <c r="P2054">
        <f t="shared" si="394"/>
        <v>-5.5776926128446869E-3</v>
      </c>
      <c r="Q2054">
        <f t="shared" si="395"/>
        <v>3.4998219215915623E-2</v>
      </c>
    </row>
    <row r="2055" spans="1:17">
      <c r="A2055" s="1">
        <v>36763</v>
      </c>
      <c r="B2055">
        <v>1105.0899999999999</v>
      </c>
      <c r="C2055">
        <v>8.49</v>
      </c>
      <c r="D2055">
        <f t="shared" si="388"/>
        <v>1.1764439732110034E-4</v>
      </c>
      <c r="E2055">
        <f t="shared" si="384"/>
        <v>7.0922283094918366E-3</v>
      </c>
      <c r="F2055">
        <f t="shared" si="389"/>
        <v>1.1765131769458925E-4</v>
      </c>
      <c r="G2055">
        <f t="shared" si="385"/>
        <v>7.1174377224199059E-3</v>
      </c>
      <c r="H2055">
        <f t="shared" si="390"/>
        <v>1.1764439732110034E-4</v>
      </c>
      <c r="I2055">
        <f t="shared" si="386"/>
        <v>7.0922283094918366E-3</v>
      </c>
      <c r="J2055" t="str">
        <f t="shared" si="391"/>
        <v/>
      </c>
      <c r="K2055" t="str">
        <f t="shared" si="387"/>
        <v/>
      </c>
      <c r="L2055">
        <f t="shared" si="392"/>
        <v>7.0922283094918366E-3</v>
      </c>
      <c r="M2055" t="str">
        <f t="shared" si="393"/>
        <v/>
      </c>
      <c r="N2055">
        <f>B2055/MAX(B$2:B2055)-1</f>
        <v>-0.27651787935526961</v>
      </c>
      <c r="O2055">
        <f>C2055/MAX(C$2:C2055)-1</f>
        <v>-0.18129218900675015</v>
      </c>
      <c r="P2055">
        <f t="shared" si="394"/>
        <v>6.998962967509792E-3</v>
      </c>
      <c r="Q2055">
        <f t="shared" si="395"/>
        <v>3.2866857794859219E-2</v>
      </c>
    </row>
    <row r="2056" spans="1:17">
      <c r="A2056" s="1">
        <v>36764</v>
      </c>
      <c r="B2056">
        <v>1107.77</v>
      </c>
      <c r="C2056">
        <v>8.52</v>
      </c>
      <c r="D2056">
        <f t="shared" si="388"/>
        <v>2.4222059328784808E-3</v>
      </c>
      <c r="E2056">
        <f t="shared" si="384"/>
        <v>3.5273405179684406E-3</v>
      </c>
      <c r="F2056">
        <f t="shared" si="389"/>
        <v>2.4251418436507244E-3</v>
      </c>
      <c r="G2056">
        <f t="shared" si="385"/>
        <v>3.5335689045936647E-3</v>
      </c>
      <c r="H2056">
        <f t="shared" si="390"/>
        <v>2.4222059328784808E-3</v>
      </c>
      <c r="I2056">
        <f t="shared" si="386"/>
        <v>3.5273405179684406E-3</v>
      </c>
      <c r="J2056" t="str">
        <f t="shared" si="391"/>
        <v/>
      </c>
      <c r="K2056" t="str">
        <f t="shared" si="387"/>
        <v/>
      </c>
      <c r="L2056">
        <f t="shared" si="392"/>
        <v>3.5273405179684406E-3</v>
      </c>
      <c r="M2056" t="str">
        <f t="shared" si="393"/>
        <v/>
      </c>
      <c r="N2056">
        <f>B2056/MAX(B$2:B2056)-1</f>
        <v>-0.27476333259136088</v>
      </c>
      <c r="O2056">
        <f>C2056/MAX(C$2:C2056)-1</f>
        <v>-0.17839922854387658</v>
      </c>
      <c r="P2056">
        <f t="shared" si="394"/>
        <v>1.1057454713319093E-3</v>
      </c>
      <c r="Q2056">
        <f t="shared" si="395"/>
        <v>3.1826284745050309E-2</v>
      </c>
    </row>
    <row r="2057" spans="1:17">
      <c r="A2057" s="1">
        <v>36767</v>
      </c>
      <c r="B2057">
        <v>1099.1500000000001</v>
      </c>
      <c r="C2057">
        <v>8.51</v>
      </c>
      <c r="D2057">
        <f t="shared" si="388"/>
        <v>-7.8118317257011927E-3</v>
      </c>
      <c r="E2057">
        <f t="shared" si="384"/>
        <v>-1.1743982559415578E-3</v>
      </c>
      <c r="F2057">
        <f t="shared" si="389"/>
        <v>-7.7813986657879752E-3</v>
      </c>
      <c r="G2057">
        <f t="shared" si="385"/>
        <v>-1.1737089201877549E-3</v>
      </c>
      <c r="H2057" t="str">
        <f t="shared" si="390"/>
        <v/>
      </c>
      <c r="I2057" t="str">
        <f t="shared" si="386"/>
        <v/>
      </c>
      <c r="J2057">
        <f t="shared" si="391"/>
        <v>-7.8118317257011927E-3</v>
      </c>
      <c r="K2057">
        <f t="shared" si="387"/>
        <v>-1.1743982559415578E-3</v>
      </c>
      <c r="L2057" t="str">
        <f t="shared" si="392"/>
        <v/>
      </c>
      <c r="M2057">
        <f t="shared" si="393"/>
        <v>-1.1743982559415578E-3</v>
      </c>
      <c r="N2057">
        <f>B2057/MAX(B$2:B2057)-1</f>
        <v>-0.28040668822751491</v>
      </c>
      <c r="O2057">
        <f>C2057/MAX(C$2:C2057)-1</f>
        <v>-0.17936354869816773</v>
      </c>
      <c r="P2057">
        <f t="shared" si="394"/>
        <v>6.659510048204087E-3</v>
      </c>
      <c r="Q2057">
        <f t="shared" si="395"/>
        <v>3.2171282601599988E-2</v>
      </c>
    </row>
    <row r="2058" spans="1:17">
      <c r="A2058" s="1">
        <v>36768</v>
      </c>
      <c r="B2058">
        <v>1104.24</v>
      </c>
      <c r="C2058">
        <v>8.5</v>
      </c>
      <c r="D2058">
        <f t="shared" si="388"/>
        <v>4.6201617091967814E-3</v>
      </c>
      <c r="E2058">
        <f t="shared" si="384"/>
        <v>-1.1757790890119504E-3</v>
      </c>
      <c r="F2058">
        <f t="shared" si="389"/>
        <v>4.6308511122230556E-3</v>
      </c>
      <c r="G2058">
        <f t="shared" si="385"/>
        <v>-1.1750881316098249E-3</v>
      </c>
      <c r="H2058">
        <f t="shared" si="390"/>
        <v>4.6201617091967814E-3</v>
      </c>
      <c r="I2058" t="str">
        <f t="shared" si="386"/>
        <v/>
      </c>
      <c r="J2058" t="str">
        <f t="shared" si="391"/>
        <v/>
      </c>
      <c r="K2058">
        <f t="shared" si="387"/>
        <v>-1.1757790890119504E-3</v>
      </c>
      <c r="L2058">
        <f t="shared" si="392"/>
        <v>-1.1757790890119504E-3</v>
      </c>
      <c r="M2058" t="str">
        <f t="shared" si="393"/>
        <v/>
      </c>
      <c r="N2058">
        <f>B2058/MAX(B$2:B2058)-1</f>
        <v>-0.27707435873934505</v>
      </c>
      <c r="O2058">
        <f>C2058/MAX(C$2:C2058)-1</f>
        <v>-0.18032786885245899</v>
      </c>
      <c r="P2058">
        <f t="shared" si="394"/>
        <v>-5.7791767368134961E-3</v>
      </c>
      <c r="Q2058">
        <f t="shared" si="395"/>
        <v>3.251814028486965E-2</v>
      </c>
    </row>
    <row r="2059" spans="1:17">
      <c r="A2059" s="1">
        <v>36769</v>
      </c>
      <c r="B2059">
        <v>1105.9100000000001</v>
      </c>
      <c r="C2059">
        <v>8.57</v>
      </c>
      <c r="D2059">
        <f t="shared" si="388"/>
        <v>1.5112099340069388E-3</v>
      </c>
      <c r="E2059">
        <f t="shared" si="384"/>
        <v>8.2015691134177098E-3</v>
      </c>
      <c r="F2059">
        <f t="shared" si="389"/>
        <v>1.5123523871622968E-3</v>
      </c>
      <c r="G2059">
        <f t="shared" si="385"/>
        <v>8.2352941176471184E-3</v>
      </c>
      <c r="H2059">
        <f t="shared" si="390"/>
        <v>1.5112099340069388E-3</v>
      </c>
      <c r="I2059">
        <f t="shared" si="386"/>
        <v>8.2015691134177098E-3</v>
      </c>
      <c r="J2059" t="str">
        <f t="shared" si="391"/>
        <v/>
      </c>
      <c r="K2059" t="str">
        <f t="shared" si="387"/>
        <v/>
      </c>
      <c r="L2059">
        <f t="shared" si="392"/>
        <v>8.2015691134177098E-3</v>
      </c>
      <c r="M2059" t="str">
        <f t="shared" si="393"/>
        <v/>
      </c>
      <c r="N2059">
        <f>B2059/MAX(B$2:B2059)-1</f>
        <v>-0.27598104042004368</v>
      </c>
      <c r="O2059">
        <f>C2059/MAX(C$2:C2059)-1</f>
        <v>-0.17357762777242036</v>
      </c>
      <c r="P2059">
        <f t="shared" si="394"/>
        <v>6.7127896270677834E-3</v>
      </c>
      <c r="Q2059">
        <f t="shared" si="395"/>
        <v>3.0129192863100916E-2</v>
      </c>
    </row>
    <row r="2060" spans="1:17">
      <c r="A2060" s="1">
        <v>36770</v>
      </c>
      <c r="B2060">
        <v>1118.31</v>
      </c>
      <c r="C2060">
        <v>8.59</v>
      </c>
      <c r="D2060">
        <f t="shared" si="388"/>
        <v>1.1150091689158271E-2</v>
      </c>
      <c r="E2060">
        <f t="shared" si="384"/>
        <v>2.3310033864756084E-3</v>
      </c>
      <c r="F2060">
        <f t="shared" si="389"/>
        <v>1.1212485645305525E-2</v>
      </c>
      <c r="G2060">
        <f t="shared" si="385"/>
        <v>2.333722287047868E-3</v>
      </c>
      <c r="H2060">
        <f t="shared" si="390"/>
        <v>1.1150091689158271E-2</v>
      </c>
      <c r="I2060">
        <f t="shared" si="386"/>
        <v>2.3310033864756084E-3</v>
      </c>
      <c r="J2060" t="str">
        <f t="shared" si="391"/>
        <v/>
      </c>
      <c r="K2060" t="str">
        <f t="shared" si="387"/>
        <v/>
      </c>
      <c r="L2060">
        <f t="shared" si="392"/>
        <v>2.3310033864756084E-3</v>
      </c>
      <c r="M2060" t="str">
        <f t="shared" si="393"/>
        <v/>
      </c>
      <c r="N2060">
        <f>B2060/MAX(B$2:B2060)-1</f>
        <v>-0.26786298822882437</v>
      </c>
      <c r="O2060">
        <f>C2060/MAX(C$2:C2060)-1</f>
        <v>-0.17164898746383794</v>
      </c>
      <c r="P2060">
        <f t="shared" si="394"/>
        <v>-8.7803142112032884E-3</v>
      </c>
      <c r="Q2060">
        <f t="shared" si="395"/>
        <v>2.9463374897360794E-2</v>
      </c>
    </row>
    <row r="2061" spans="1:17">
      <c r="A2061" s="1">
        <v>36771</v>
      </c>
      <c r="B2061">
        <v>1113.6300000000001</v>
      </c>
      <c r="C2061">
        <v>8.5399999999999991</v>
      </c>
      <c r="D2061">
        <f t="shared" si="388"/>
        <v>-4.1936672660263926E-3</v>
      </c>
      <c r="E2061">
        <f t="shared" si="384"/>
        <v>-5.8377281956856391E-3</v>
      </c>
      <c r="F2061">
        <f t="shared" si="389"/>
        <v>-4.1848861228102052E-3</v>
      </c>
      <c r="G2061">
        <f t="shared" si="385"/>
        <v>-5.8207217694995483E-3</v>
      </c>
      <c r="H2061" t="str">
        <f t="shared" si="390"/>
        <v/>
      </c>
      <c r="I2061" t="str">
        <f t="shared" si="386"/>
        <v/>
      </c>
      <c r="J2061">
        <f t="shared" si="391"/>
        <v>-4.1936672660263926E-3</v>
      </c>
      <c r="K2061">
        <f t="shared" si="387"/>
        <v>-5.8377281956856391E-3</v>
      </c>
      <c r="L2061" t="str">
        <f t="shared" si="392"/>
        <v/>
      </c>
      <c r="M2061">
        <f t="shared" si="393"/>
        <v>-5.8377281956856391E-3</v>
      </c>
      <c r="N2061">
        <f>B2061/MAX(B$2:B2061)-1</f>
        <v>-0.27092689824938132</v>
      </c>
      <c r="O2061">
        <f>C2061/MAX(C$2:C2061)-1</f>
        <v>-0.17647058823529416</v>
      </c>
      <c r="P2061">
        <f t="shared" si="394"/>
        <v>-1.6427102018167217E-3</v>
      </c>
      <c r="Q2061">
        <f t="shared" si="395"/>
        <v>3.1141868512110739E-2</v>
      </c>
    </row>
    <row r="2062" spans="1:17">
      <c r="A2062" s="1">
        <v>36775</v>
      </c>
      <c r="B2062">
        <v>1121.3</v>
      </c>
      <c r="C2062">
        <v>8.6199999999999992</v>
      </c>
      <c r="D2062">
        <f t="shared" si="388"/>
        <v>6.8637765943733095E-3</v>
      </c>
      <c r="E2062">
        <f t="shared" si="384"/>
        <v>9.3240768751232436E-3</v>
      </c>
      <c r="F2062">
        <f t="shared" si="389"/>
        <v>6.8873862952685272E-3</v>
      </c>
      <c r="G2062">
        <f t="shared" si="385"/>
        <v>9.3676814988290502E-3</v>
      </c>
      <c r="H2062">
        <f t="shared" si="390"/>
        <v>6.8637765943733095E-3</v>
      </c>
      <c r="I2062">
        <f t="shared" si="386"/>
        <v>9.3240768751232436E-3</v>
      </c>
      <c r="J2062" t="str">
        <f t="shared" si="391"/>
        <v/>
      </c>
      <c r="K2062" t="str">
        <f t="shared" si="387"/>
        <v/>
      </c>
      <c r="L2062">
        <f t="shared" si="392"/>
        <v>9.3240768751232436E-3</v>
      </c>
      <c r="M2062" t="str">
        <f t="shared" si="393"/>
        <v/>
      </c>
      <c r="N2062">
        <f>B2062/MAX(B$2:B2062)-1</f>
        <v>-0.26590549016013521</v>
      </c>
      <c r="O2062">
        <f>C2062/MAX(C$2:C2062)-1</f>
        <v>-0.16875602700096437</v>
      </c>
      <c r="P2062">
        <f t="shared" si="394"/>
        <v>2.4633293030777992E-3</v>
      </c>
      <c r="Q2062">
        <f t="shared" si="395"/>
        <v>2.8478596649150215E-2</v>
      </c>
    </row>
    <row r="2063" spans="1:17">
      <c r="A2063" s="1">
        <v>36776</v>
      </c>
      <c r="B2063">
        <v>1116.27</v>
      </c>
      <c r="C2063">
        <v>8.64</v>
      </c>
      <c r="D2063">
        <f t="shared" si="388"/>
        <v>-4.4959563033774288E-3</v>
      </c>
      <c r="E2063">
        <f t="shared" si="384"/>
        <v>2.317498140362704E-3</v>
      </c>
      <c r="F2063">
        <f t="shared" si="389"/>
        <v>-4.4858646214215314E-3</v>
      </c>
      <c r="G2063">
        <f t="shared" si="385"/>
        <v>2.3201856148493682E-3</v>
      </c>
      <c r="H2063" t="str">
        <f t="shared" si="390"/>
        <v/>
      </c>
      <c r="I2063">
        <f t="shared" si="386"/>
        <v>2.317498140362704E-3</v>
      </c>
      <c r="J2063">
        <f t="shared" si="391"/>
        <v>-4.4959563033774288E-3</v>
      </c>
      <c r="K2063" t="str">
        <f t="shared" si="387"/>
        <v/>
      </c>
      <c r="L2063" t="str">
        <f t="shared" si="392"/>
        <v/>
      </c>
      <c r="M2063">
        <f t="shared" si="393"/>
        <v>2.317498140362704E-3</v>
      </c>
      <c r="N2063">
        <f>B2063/MAX(B$2:B2063)-1</f>
        <v>-0.26919853875060562</v>
      </c>
      <c r="O2063">
        <f>C2063/MAX(C$2:C2063)-1</f>
        <v>-0.16682738669238173</v>
      </c>
      <c r="P2063">
        <f t="shared" si="394"/>
        <v>6.8367188314033545E-3</v>
      </c>
      <c r="Q2063">
        <f t="shared" si="395"/>
        <v>2.7831376950609464E-2</v>
      </c>
    </row>
    <row r="2064" spans="1:17">
      <c r="A2064" s="1">
        <v>36777</v>
      </c>
      <c r="B2064">
        <v>1118.3800000000001</v>
      </c>
      <c r="C2064">
        <v>8.6</v>
      </c>
      <c r="D2064">
        <f t="shared" si="388"/>
        <v>1.8884394666346146E-3</v>
      </c>
      <c r="E2064">
        <f t="shared" si="384"/>
        <v>-4.6403795565023364E-3</v>
      </c>
      <c r="F2064">
        <f t="shared" si="389"/>
        <v>1.8902236914009052E-3</v>
      </c>
      <c r="G2064">
        <f t="shared" si="385"/>
        <v>-4.6296296296297612E-3</v>
      </c>
      <c r="H2064">
        <f t="shared" si="390"/>
        <v>1.8884394666346146E-3</v>
      </c>
      <c r="I2064" t="str">
        <f t="shared" si="386"/>
        <v/>
      </c>
      <c r="J2064" t="str">
        <f t="shared" si="391"/>
        <v/>
      </c>
      <c r="K2064">
        <f t="shared" si="387"/>
        <v>-4.6403795565023364E-3</v>
      </c>
      <c r="L2064">
        <f t="shared" si="392"/>
        <v>-4.6403795565023364E-3</v>
      </c>
      <c r="M2064" t="str">
        <f t="shared" si="393"/>
        <v/>
      </c>
      <c r="N2064">
        <f>B2064/MAX(B$2:B2064)-1</f>
        <v>-0.26781716051484161</v>
      </c>
      <c r="O2064">
        <f>C2064/MAX(C$2:C2064)-1</f>
        <v>-0.17068466730954679</v>
      </c>
      <c r="P2064">
        <f t="shared" si="394"/>
        <v>-6.5075525909502607E-3</v>
      </c>
      <c r="Q2064">
        <f t="shared" si="395"/>
        <v>2.9133255654570669E-2</v>
      </c>
    </row>
    <row r="2065" spans="1:17">
      <c r="A2065" s="1">
        <v>36778</v>
      </c>
      <c r="B2065">
        <v>1123.92</v>
      </c>
      <c r="C2065">
        <v>8.69</v>
      </c>
      <c r="D2065">
        <f t="shared" si="388"/>
        <v>4.9413649133039006E-3</v>
      </c>
      <c r="E2065">
        <f t="shared" si="384"/>
        <v>1.0410736017838509E-2</v>
      </c>
      <c r="F2065">
        <f t="shared" si="389"/>
        <v>4.9535935907294437E-3</v>
      </c>
      <c r="G2065">
        <f t="shared" si="385"/>
        <v>1.0465116279069653E-2</v>
      </c>
      <c r="H2065">
        <f t="shared" si="390"/>
        <v>4.9413649133039006E-3</v>
      </c>
      <c r="I2065">
        <f t="shared" si="386"/>
        <v>1.0410736017838509E-2</v>
      </c>
      <c r="J2065" t="str">
        <f t="shared" si="391"/>
        <v/>
      </c>
      <c r="K2065" t="str">
        <f t="shared" si="387"/>
        <v/>
      </c>
      <c r="L2065">
        <f t="shared" si="392"/>
        <v>1.0410736017838509E-2</v>
      </c>
      <c r="M2065" t="str">
        <f t="shared" si="393"/>
        <v/>
      </c>
      <c r="N2065">
        <f>B2065/MAX(B$2:B2065)-1</f>
        <v>-0.2641902242939258</v>
      </c>
      <c r="O2065">
        <f>C2065/MAX(C$2:C2065)-1</f>
        <v>-0.16200578592092574</v>
      </c>
      <c r="P2065">
        <f t="shared" si="394"/>
        <v>5.4843554204799805E-3</v>
      </c>
      <c r="Q2065">
        <f t="shared" si="395"/>
        <v>2.6245874671856819E-2</v>
      </c>
    </row>
    <row r="2066" spans="1:17">
      <c r="A2066" s="1">
        <v>36781</v>
      </c>
      <c r="B2066">
        <v>1125.82</v>
      </c>
      <c r="C2066">
        <v>8.73</v>
      </c>
      <c r="D2066">
        <f t="shared" si="388"/>
        <v>1.6890844735176825E-3</v>
      </c>
      <c r="E2066">
        <f t="shared" si="384"/>
        <v>4.5924305742101714E-3</v>
      </c>
      <c r="F2066">
        <f t="shared" si="389"/>
        <v>1.6905117801977454E-3</v>
      </c>
      <c r="G2066">
        <f t="shared" si="385"/>
        <v>4.602991944764101E-3</v>
      </c>
      <c r="H2066">
        <f t="shared" si="390"/>
        <v>1.6890844735176825E-3</v>
      </c>
      <c r="I2066">
        <f t="shared" si="386"/>
        <v>4.5924305742101714E-3</v>
      </c>
      <c r="J2066" t="str">
        <f t="shared" si="391"/>
        <v/>
      </c>
      <c r="K2066" t="str">
        <f t="shared" si="387"/>
        <v/>
      </c>
      <c r="L2066">
        <f t="shared" si="392"/>
        <v>4.5924305742101714E-3</v>
      </c>
      <c r="M2066" t="str">
        <f t="shared" si="393"/>
        <v/>
      </c>
      <c r="N2066">
        <f>B2066/MAX(B$2:B2066)-1</f>
        <v>-0.26294632920011007</v>
      </c>
      <c r="O2066">
        <f>C2066/MAX(C$2:C2066)-1</f>
        <v>-0.15814850530376079</v>
      </c>
      <c r="P2066">
        <f t="shared" si="394"/>
        <v>2.9075648918650554E-3</v>
      </c>
      <c r="Q2066">
        <f t="shared" si="395"/>
        <v>2.5010949729813655E-2</v>
      </c>
    </row>
    <row r="2067" spans="1:17">
      <c r="A2067" s="1">
        <v>36782</v>
      </c>
      <c r="B2067">
        <v>1128.33</v>
      </c>
      <c r="C2067">
        <v>8.75</v>
      </c>
      <c r="D2067">
        <f t="shared" si="388"/>
        <v>2.2270044472392689E-3</v>
      </c>
      <c r="E2067">
        <f t="shared" si="384"/>
        <v>2.2883305180122159E-3</v>
      </c>
      <c r="F2067">
        <f t="shared" si="389"/>
        <v>2.2294860634914926E-3</v>
      </c>
      <c r="G2067">
        <f t="shared" si="385"/>
        <v>2.2909507445589838E-3</v>
      </c>
      <c r="H2067">
        <f t="shared" si="390"/>
        <v>2.2270044472392689E-3</v>
      </c>
      <c r="I2067">
        <f t="shared" si="386"/>
        <v>2.2883305180122159E-3</v>
      </c>
      <c r="J2067" t="str">
        <f t="shared" si="391"/>
        <v/>
      </c>
      <c r="K2067" t="str">
        <f t="shared" si="387"/>
        <v/>
      </c>
      <c r="L2067">
        <f t="shared" si="392"/>
        <v>2.2883305180122159E-3</v>
      </c>
      <c r="M2067" t="str">
        <f t="shared" si="393"/>
        <v/>
      </c>
      <c r="N2067">
        <f>B2067/MAX(B$2:B2067)-1</f>
        <v>-0.26130307831301647</v>
      </c>
      <c r="O2067">
        <f>C2067/MAX(C$2:C2067)-1</f>
        <v>-0.15621986499517837</v>
      </c>
      <c r="P2067">
        <f t="shared" si="394"/>
        <v>6.1327951254908086E-5</v>
      </c>
      <c r="Q2067">
        <f t="shared" si="395"/>
        <v>2.4404646219111755E-2</v>
      </c>
    </row>
    <row r="2068" spans="1:17">
      <c r="A2068" s="1">
        <v>36783</v>
      </c>
      <c r="B2068">
        <v>1120.3699999999999</v>
      </c>
      <c r="C2068">
        <v>8.64</v>
      </c>
      <c r="D2068">
        <f t="shared" si="388"/>
        <v>-7.0796755880616884E-3</v>
      </c>
      <c r="E2068">
        <f t="shared" si="384"/>
        <v>-1.265111755355869E-2</v>
      </c>
      <c r="F2068">
        <f t="shared" si="389"/>
        <v>-7.0546737213403876E-3</v>
      </c>
      <c r="G2068">
        <f t="shared" si="385"/>
        <v>-1.2571428571428456E-2</v>
      </c>
      <c r="H2068" t="str">
        <f t="shared" si="390"/>
        <v/>
      </c>
      <c r="I2068" t="str">
        <f t="shared" si="386"/>
        <v/>
      </c>
      <c r="J2068">
        <f t="shared" si="391"/>
        <v>-7.0796755880616884E-3</v>
      </c>
      <c r="K2068">
        <f t="shared" si="387"/>
        <v>-1.265111755355869E-2</v>
      </c>
      <c r="L2068" t="str">
        <f t="shared" si="392"/>
        <v/>
      </c>
      <c r="M2068">
        <f t="shared" si="393"/>
        <v>-1.265111755355869E-2</v>
      </c>
      <c r="N2068">
        <f>B2068/MAX(B$2:B2068)-1</f>
        <v>-0.26651434407447672</v>
      </c>
      <c r="O2068">
        <f>C2068/MAX(C$2:C2068)-1</f>
        <v>-0.16682738669238173</v>
      </c>
      <c r="P2068">
        <f t="shared" si="394"/>
        <v>-5.5559502664297433E-3</v>
      </c>
      <c r="Q2068">
        <f t="shared" si="395"/>
        <v>2.7831376950609464E-2</v>
      </c>
    </row>
    <row r="2069" spans="1:17">
      <c r="A2069" s="1">
        <v>36784</v>
      </c>
      <c r="B2069">
        <v>1123.5</v>
      </c>
      <c r="C2069">
        <v>8.68</v>
      </c>
      <c r="D2069">
        <f t="shared" si="388"/>
        <v>2.7898247492926446E-3</v>
      </c>
      <c r="E2069">
        <f t="shared" si="384"/>
        <v>4.6189458562944583E-3</v>
      </c>
      <c r="F2069">
        <f t="shared" si="389"/>
        <v>2.793719931808436E-3</v>
      </c>
      <c r="G2069">
        <f t="shared" si="385"/>
        <v>4.6296296296295392E-3</v>
      </c>
      <c r="H2069">
        <f t="shared" si="390"/>
        <v>2.7898247492926446E-3</v>
      </c>
      <c r="I2069">
        <f t="shared" si="386"/>
        <v>4.6189458562944583E-3</v>
      </c>
      <c r="J2069" t="str">
        <f t="shared" si="391"/>
        <v/>
      </c>
      <c r="K2069" t="str">
        <f t="shared" si="387"/>
        <v/>
      </c>
      <c r="L2069">
        <f t="shared" si="392"/>
        <v>4.6189458562944583E-3</v>
      </c>
      <c r="M2069" t="str">
        <f t="shared" si="393"/>
        <v/>
      </c>
      <c r="N2069">
        <f>B2069/MAX(B$2:B2069)-1</f>
        <v>-0.26446519057782203</v>
      </c>
      <c r="O2069">
        <f>C2069/MAX(C$2:C2069)-1</f>
        <v>-0.16297010607521689</v>
      </c>
      <c r="P2069">
        <f t="shared" si="394"/>
        <v>1.8307949694240655E-3</v>
      </c>
      <c r="Q2069">
        <f t="shared" si="395"/>
        <v>2.6559255474167445E-2</v>
      </c>
    </row>
    <row r="2070" spans="1:17">
      <c r="A2070" s="1">
        <v>36785</v>
      </c>
      <c r="B2070">
        <v>1128.55</v>
      </c>
      <c r="C2070">
        <v>8.7100000000000009</v>
      </c>
      <c r="D2070">
        <f t="shared" si="388"/>
        <v>4.484810252381669E-3</v>
      </c>
      <c r="E2070">
        <f t="shared" si="384"/>
        <v>3.4502621921527494E-3</v>
      </c>
      <c r="F2070">
        <f t="shared" si="389"/>
        <v>4.4948820649755028E-3</v>
      </c>
      <c r="G2070">
        <f t="shared" si="385"/>
        <v>3.4562211981568058E-3</v>
      </c>
      <c r="H2070">
        <f t="shared" si="390"/>
        <v>4.484810252381669E-3</v>
      </c>
      <c r="I2070">
        <f t="shared" si="386"/>
        <v>3.4502621921527494E-3</v>
      </c>
      <c r="J2070" t="str">
        <f t="shared" si="391"/>
        <v/>
      </c>
      <c r="K2070" t="str">
        <f t="shared" si="387"/>
        <v/>
      </c>
      <c r="L2070">
        <f t="shared" si="392"/>
        <v>3.4502621921527494E-3</v>
      </c>
      <c r="M2070" t="str">
        <f t="shared" si="393"/>
        <v/>
      </c>
      <c r="N2070">
        <f>B2070/MAX(B$2:B2070)-1</f>
        <v>-0.26115904835478509</v>
      </c>
      <c r="O2070">
        <f>C2070/MAX(C$2:C2070)-1</f>
        <v>-0.16007714561234321</v>
      </c>
      <c r="P2070">
        <f t="shared" si="394"/>
        <v>-1.0340130998810482E-3</v>
      </c>
      <c r="Q2070">
        <f t="shared" si="395"/>
        <v>2.5624692547395331E-2</v>
      </c>
    </row>
    <row r="2071" spans="1:17">
      <c r="A2071" s="1">
        <v>36788</v>
      </c>
      <c r="B2071">
        <v>1122.2</v>
      </c>
      <c r="C2071">
        <v>8.69</v>
      </c>
      <c r="D2071">
        <f t="shared" si="388"/>
        <v>-5.6425785608938172E-3</v>
      </c>
      <c r="E2071">
        <f t="shared" si="384"/>
        <v>-2.2988515871109351E-3</v>
      </c>
      <c r="F2071">
        <f t="shared" si="389"/>
        <v>-5.6266891143501585E-3</v>
      </c>
      <c r="G2071">
        <f t="shared" si="385"/>
        <v>-2.2962112514353095E-3</v>
      </c>
      <c r="H2071" t="str">
        <f t="shared" si="390"/>
        <v/>
      </c>
      <c r="I2071" t="str">
        <f t="shared" si="386"/>
        <v/>
      </c>
      <c r="J2071">
        <f t="shared" si="391"/>
        <v>-5.6425785608938172E-3</v>
      </c>
      <c r="K2071">
        <f t="shared" si="387"/>
        <v>-2.2988515871109351E-3</v>
      </c>
      <c r="L2071" t="str">
        <f t="shared" si="392"/>
        <v/>
      </c>
      <c r="M2071">
        <f t="shared" si="393"/>
        <v>-2.2988515871109351E-3</v>
      </c>
      <c r="N2071">
        <f>B2071/MAX(B$2:B2071)-1</f>
        <v>-0.26531627669464342</v>
      </c>
      <c r="O2071">
        <f>C2071/MAX(C$2:C2071)-1</f>
        <v>-0.16200578592092574</v>
      </c>
      <c r="P2071">
        <f t="shared" si="394"/>
        <v>3.3493234647945513E-3</v>
      </c>
      <c r="Q2071">
        <f t="shared" si="395"/>
        <v>2.6245874671856819E-2</v>
      </c>
    </row>
    <row r="2072" spans="1:17">
      <c r="A2072" s="1">
        <v>36789</v>
      </c>
      <c r="B2072">
        <v>1129.3</v>
      </c>
      <c r="C2072">
        <v>8.77</v>
      </c>
      <c r="D2072">
        <f t="shared" si="388"/>
        <v>6.3069274127529034E-3</v>
      </c>
      <c r="E2072">
        <f t="shared" si="384"/>
        <v>9.1638671067910109E-3</v>
      </c>
      <c r="F2072">
        <f t="shared" si="389"/>
        <v>6.326857957583254E-3</v>
      </c>
      <c r="G2072">
        <f t="shared" si="385"/>
        <v>9.205983889528202E-3</v>
      </c>
      <c r="H2072">
        <f t="shared" si="390"/>
        <v>6.3069274127529034E-3</v>
      </c>
      <c r="I2072">
        <f t="shared" si="386"/>
        <v>9.1638671067910109E-3</v>
      </c>
      <c r="J2072" t="str">
        <f t="shared" si="391"/>
        <v/>
      </c>
      <c r="K2072" t="str">
        <f t="shared" si="387"/>
        <v/>
      </c>
      <c r="L2072">
        <f t="shared" si="392"/>
        <v>9.1638671067910109E-3</v>
      </c>
      <c r="M2072" t="str">
        <f t="shared" si="393"/>
        <v/>
      </c>
      <c r="N2072">
        <f>B2072/MAX(B$2:B2072)-1</f>
        <v>-0.26066803713354203</v>
      </c>
      <c r="O2072">
        <f>C2072/MAX(C$2:C2072)-1</f>
        <v>-0.15429122468659595</v>
      </c>
      <c r="P2072">
        <f t="shared" si="394"/>
        <v>2.8610246354632274E-3</v>
      </c>
      <c r="Q2072">
        <f t="shared" si="395"/>
        <v>2.3805782015289635E-2</v>
      </c>
    </row>
    <row r="2073" spans="1:17">
      <c r="A2073" s="1">
        <v>36790</v>
      </c>
      <c r="B2073">
        <v>1113.56</v>
      </c>
      <c r="C2073">
        <v>8.7100000000000009</v>
      </c>
      <c r="D2073">
        <f t="shared" si="388"/>
        <v>-1.4035881334821466E-2</v>
      </c>
      <c r="E2073">
        <f t="shared" si="384"/>
        <v>-6.865015519680084E-3</v>
      </c>
      <c r="F2073">
        <f t="shared" si="389"/>
        <v>-1.3937837598512415E-2</v>
      </c>
      <c r="G2073">
        <f t="shared" si="385"/>
        <v>-6.841505131128689E-3</v>
      </c>
      <c r="H2073" t="str">
        <f t="shared" si="390"/>
        <v/>
      </c>
      <c r="I2073" t="str">
        <f t="shared" si="386"/>
        <v/>
      </c>
      <c r="J2073">
        <f t="shared" si="391"/>
        <v>-1.4035881334821466E-2</v>
      </c>
      <c r="K2073">
        <f t="shared" si="387"/>
        <v>-6.865015519680084E-3</v>
      </c>
      <c r="L2073" t="str">
        <f t="shared" si="392"/>
        <v/>
      </c>
      <c r="M2073">
        <f t="shared" si="393"/>
        <v>-6.865015519680084E-3</v>
      </c>
      <c r="N2073">
        <f>B2073/MAX(B$2:B2073)-1</f>
        <v>-0.27097272596336408</v>
      </c>
      <c r="O2073">
        <f>C2073/MAX(C$2:C2073)-1</f>
        <v>-0.16007714561234321</v>
      </c>
      <c r="P2073">
        <f t="shared" si="394"/>
        <v>7.19663803963555E-3</v>
      </c>
      <c r="Q2073">
        <f t="shared" si="395"/>
        <v>2.5624692547395331E-2</v>
      </c>
    </row>
    <row r="2074" spans="1:17">
      <c r="A2074" s="1">
        <v>36791</v>
      </c>
      <c r="B2074">
        <v>1108.3599999999999</v>
      </c>
      <c r="C2074">
        <v>8.7100000000000009</v>
      </c>
      <c r="D2074">
        <f t="shared" si="388"/>
        <v>-4.6806451120232594E-3</v>
      </c>
      <c r="E2074">
        <f t="shared" si="384"/>
        <v>0</v>
      </c>
      <c r="F2074">
        <f t="shared" si="389"/>
        <v>-4.6697079636481842E-3</v>
      </c>
      <c r="G2074">
        <f t="shared" si="385"/>
        <v>0</v>
      </c>
      <c r="H2074" t="str">
        <f t="shared" si="390"/>
        <v/>
      </c>
      <c r="I2074" t="str">
        <f t="shared" si="386"/>
        <v/>
      </c>
      <c r="J2074">
        <f t="shared" si="391"/>
        <v>-4.6806451120232594E-3</v>
      </c>
      <c r="K2074" t="str">
        <f t="shared" si="387"/>
        <v/>
      </c>
      <c r="L2074" t="str">
        <f t="shared" si="392"/>
        <v/>
      </c>
      <c r="M2074">
        <f t="shared" si="393"/>
        <v>0</v>
      </c>
      <c r="N2074">
        <f>B2074/MAX(B$2:B2074)-1</f>
        <v>-0.27437707043064963</v>
      </c>
      <c r="O2074">
        <f>C2074/MAX(C$2:C2074)-1</f>
        <v>-0.16007714561234321</v>
      </c>
      <c r="P2074">
        <f t="shared" si="394"/>
        <v>4.6916164423111972E-3</v>
      </c>
      <c r="Q2074">
        <f t="shared" si="395"/>
        <v>2.5624692547395331E-2</v>
      </c>
    </row>
    <row r="2075" spans="1:17">
      <c r="A2075" s="1">
        <v>36792</v>
      </c>
      <c r="B2075">
        <v>1110.1099999999999</v>
      </c>
      <c r="C2075">
        <v>8.67</v>
      </c>
      <c r="D2075">
        <f t="shared" si="388"/>
        <v>1.5776642127075479E-3</v>
      </c>
      <c r="E2075">
        <f t="shared" si="384"/>
        <v>-4.6030000719610772E-3</v>
      </c>
      <c r="F2075">
        <f t="shared" si="389"/>
        <v>1.5789093796239051E-3</v>
      </c>
      <c r="G2075">
        <f t="shared" si="385"/>
        <v>-4.5924225028703969E-3</v>
      </c>
      <c r="H2075">
        <f t="shared" si="390"/>
        <v>1.5776642127075479E-3</v>
      </c>
      <c r="I2075" t="str">
        <f t="shared" si="386"/>
        <v/>
      </c>
      <c r="J2075" t="str">
        <f t="shared" si="391"/>
        <v/>
      </c>
      <c r="K2075">
        <f t="shared" si="387"/>
        <v>-4.6030000719610772E-3</v>
      </c>
      <c r="L2075">
        <f t="shared" si="392"/>
        <v>-4.6030000719610772E-3</v>
      </c>
      <c r="M2075" t="str">
        <f t="shared" si="393"/>
        <v/>
      </c>
      <c r="N2075">
        <f>B2075/MAX(B$2:B2075)-1</f>
        <v>-0.2732313775810824</v>
      </c>
      <c r="O2075">
        <f>C2075/MAX(C$2:C2075)-1</f>
        <v>-0.16393442622950816</v>
      </c>
      <c r="P2075">
        <f t="shared" si="394"/>
        <v>-6.161603269298932E-3</v>
      </c>
      <c r="Q2075">
        <f t="shared" si="395"/>
        <v>2.6874496103198052E-2</v>
      </c>
    </row>
    <row r="2076" spans="1:17">
      <c r="A2076" s="1">
        <v>36795</v>
      </c>
      <c r="B2076">
        <v>1103.52</v>
      </c>
      <c r="C2076">
        <v>8.64</v>
      </c>
      <c r="D2076">
        <f t="shared" si="388"/>
        <v>-5.9540388125064033E-3</v>
      </c>
      <c r="E2076">
        <f t="shared" si="384"/>
        <v>-3.4662079764861725E-3</v>
      </c>
      <c r="F2076">
        <f t="shared" si="389"/>
        <v>-5.9363486501337048E-3</v>
      </c>
      <c r="G2076">
        <f t="shared" si="385"/>
        <v>-3.4602076124566894E-3</v>
      </c>
      <c r="H2076" t="str">
        <f t="shared" si="390"/>
        <v/>
      </c>
      <c r="I2076" t="str">
        <f t="shared" si="386"/>
        <v/>
      </c>
      <c r="J2076">
        <f t="shared" si="391"/>
        <v>-5.9540388125064033E-3</v>
      </c>
      <c r="K2076">
        <f t="shared" si="387"/>
        <v>-3.4662079764861725E-3</v>
      </c>
      <c r="L2076" t="str">
        <f t="shared" si="392"/>
        <v/>
      </c>
      <c r="M2076">
        <f t="shared" si="393"/>
        <v>-3.4662079764861725E-3</v>
      </c>
      <c r="N2076">
        <f>B2076/MAX(B$2:B2076)-1</f>
        <v>-0.2775457295117385</v>
      </c>
      <c r="O2076">
        <f>C2076/MAX(C$2:C2076)-1</f>
        <v>-0.16682738669238173</v>
      </c>
      <c r="P2076">
        <f t="shared" si="394"/>
        <v>2.4909280550742263E-3</v>
      </c>
      <c r="Q2076">
        <f t="shared" si="395"/>
        <v>2.7831376950609464E-2</v>
      </c>
    </row>
    <row r="2077" spans="1:17">
      <c r="A2077" s="1">
        <v>36796</v>
      </c>
      <c r="B2077">
        <v>1110.06</v>
      </c>
      <c r="C2077">
        <v>8.67</v>
      </c>
      <c r="D2077">
        <f t="shared" si="388"/>
        <v>5.9089972165849549E-3</v>
      </c>
      <c r="E2077">
        <f t="shared" si="384"/>
        <v>3.4662079764861075E-3</v>
      </c>
      <c r="F2077">
        <f t="shared" si="389"/>
        <v>5.9264897781643455E-3</v>
      </c>
      <c r="G2077">
        <f t="shared" si="385"/>
        <v>3.4722222222220989E-3</v>
      </c>
      <c r="H2077">
        <f t="shared" si="390"/>
        <v>5.9089972165849549E-3</v>
      </c>
      <c r="I2077">
        <f t="shared" si="386"/>
        <v>3.4662079764861075E-3</v>
      </c>
      <c r="J2077" t="str">
        <f t="shared" si="391"/>
        <v/>
      </c>
      <c r="K2077" t="str">
        <f t="shared" si="387"/>
        <v/>
      </c>
      <c r="L2077">
        <f t="shared" si="392"/>
        <v>3.4662079764861075E-3</v>
      </c>
      <c r="M2077" t="str">
        <f t="shared" si="393"/>
        <v/>
      </c>
      <c r="N2077">
        <f>B2077/MAX(B$2:B2077)-1</f>
        <v>-0.27326411166249853</v>
      </c>
      <c r="O2077">
        <f>C2077/MAX(C$2:C2077)-1</f>
        <v>-0.16393442622950816</v>
      </c>
      <c r="P2077">
        <f t="shared" si="394"/>
        <v>-2.439808058423365E-3</v>
      </c>
      <c r="Q2077">
        <f t="shared" si="395"/>
        <v>2.6874496103198052E-2</v>
      </c>
    </row>
    <row r="2078" spans="1:17">
      <c r="A2078" s="1">
        <v>36797</v>
      </c>
      <c r="B2078">
        <v>1114.8</v>
      </c>
      <c r="C2078">
        <v>8.6999999999999993</v>
      </c>
      <c r="D2078">
        <f t="shared" si="388"/>
        <v>4.2609487082271094E-3</v>
      </c>
      <c r="E2078">
        <f t="shared" si="384"/>
        <v>3.4542348680873824E-3</v>
      </c>
      <c r="F2078">
        <f t="shared" si="389"/>
        <v>4.2700394573267353E-3</v>
      </c>
      <c r="G2078">
        <f t="shared" si="385"/>
        <v>3.4602076124565784E-3</v>
      </c>
      <c r="H2078">
        <f t="shared" si="390"/>
        <v>4.2609487082271094E-3</v>
      </c>
      <c r="I2078">
        <f t="shared" si="386"/>
        <v>3.4542348680873824E-3</v>
      </c>
      <c r="J2078" t="str">
        <f t="shared" si="391"/>
        <v/>
      </c>
      <c r="K2078" t="str">
        <f t="shared" si="387"/>
        <v/>
      </c>
      <c r="L2078">
        <f t="shared" si="392"/>
        <v>3.4542348680873824E-3</v>
      </c>
      <c r="M2078" t="str">
        <f t="shared" si="393"/>
        <v/>
      </c>
      <c r="N2078">
        <f>B2078/MAX(B$2:B2078)-1</f>
        <v>-0.27016092074424214</v>
      </c>
      <c r="O2078">
        <f>C2078/MAX(C$2:C2078)-1</f>
        <v>-0.16104146576663447</v>
      </c>
      <c r="P2078">
        <f t="shared" si="394"/>
        <v>-8.06388534011937E-4</v>
      </c>
      <c r="Q2078">
        <f t="shared" si="395"/>
        <v>2.5934353696266104E-2</v>
      </c>
    </row>
    <row r="2079" spans="1:17">
      <c r="A2079" s="1">
        <v>36798</v>
      </c>
      <c r="B2079">
        <v>1114.58</v>
      </c>
      <c r="C2079">
        <v>8.75</v>
      </c>
      <c r="D2079">
        <f t="shared" si="388"/>
        <v>-1.9736429026378409E-4</v>
      </c>
      <c r="E2079">
        <f t="shared" si="384"/>
        <v>5.7306747089850745E-3</v>
      </c>
      <c r="F2079">
        <f t="shared" si="389"/>
        <v>-1.9734481521349601E-4</v>
      </c>
      <c r="G2079">
        <f t="shared" si="385"/>
        <v>5.7471264367816577E-3</v>
      </c>
      <c r="H2079" t="str">
        <f t="shared" si="390"/>
        <v/>
      </c>
      <c r="I2079">
        <f t="shared" si="386"/>
        <v>5.7306747089850745E-3</v>
      </c>
      <c r="J2079">
        <f t="shared" si="391"/>
        <v>-1.9736429026378409E-4</v>
      </c>
      <c r="K2079" t="str">
        <f t="shared" si="387"/>
        <v/>
      </c>
      <c r="L2079" t="str">
        <f t="shared" si="392"/>
        <v/>
      </c>
      <c r="M2079">
        <f t="shared" si="393"/>
        <v>5.7306747089850745E-3</v>
      </c>
      <c r="N2079">
        <f>B2079/MAX(B$2:B2079)-1</f>
        <v>-0.2703049507024734</v>
      </c>
      <c r="O2079">
        <f>C2079/MAX(C$2:C2079)-1</f>
        <v>-0.15621986499517837</v>
      </c>
      <c r="P2079">
        <f t="shared" si="394"/>
        <v>5.9456445941288294E-3</v>
      </c>
      <c r="Q2079">
        <f t="shared" si="395"/>
        <v>2.4404646219111755E-2</v>
      </c>
    </row>
    <row r="2080" spans="1:17">
      <c r="A2080" s="1">
        <v>36799</v>
      </c>
      <c r="B2080">
        <v>1131.5</v>
      </c>
      <c r="C2080">
        <v>8.89</v>
      </c>
      <c r="D2080">
        <f t="shared" si="388"/>
        <v>1.5066533756062721E-2</v>
      </c>
      <c r="E2080">
        <f t="shared" si="384"/>
        <v>1.5873349156290163E-2</v>
      </c>
      <c r="F2080">
        <f t="shared" si="389"/>
        <v>1.518060614760719E-2</v>
      </c>
      <c r="G2080">
        <f t="shared" si="385"/>
        <v>1.6000000000000014E-2</v>
      </c>
      <c r="H2080">
        <f t="shared" si="390"/>
        <v>1.5066533756062721E-2</v>
      </c>
      <c r="I2080">
        <f t="shared" si="386"/>
        <v>1.5873349156290163E-2</v>
      </c>
      <c r="J2080" t="str">
        <f t="shared" si="391"/>
        <v/>
      </c>
      <c r="K2080" t="str">
        <f t="shared" si="387"/>
        <v/>
      </c>
      <c r="L2080">
        <f t="shared" si="392"/>
        <v>1.5873349156290163E-2</v>
      </c>
      <c r="M2080" t="str">
        <f t="shared" si="393"/>
        <v/>
      </c>
      <c r="N2080">
        <f>B2080/MAX(B$2:B2080)-1</f>
        <v>-0.25922773755122885</v>
      </c>
      <c r="O2080">
        <f>C2080/MAX(C$2:C2080)-1</f>
        <v>-0.14271938283510111</v>
      </c>
      <c r="P2080">
        <f t="shared" si="394"/>
        <v>8.0714096332301644E-4</v>
      </c>
      <c r="Q2080">
        <f t="shared" si="395"/>
        <v>2.0368822236832153E-2</v>
      </c>
    </row>
    <row r="2081" spans="1:17">
      <c r="A2081" s="1">
        <v>36802</v>
      </c>
      <c r="B2081">
        <v>1135.17</v>
      </c>
      <c r="C2081">
        <v>8.92</v>
      </c>
      <c r="D2081">
        <f t="shared" si="388"/>
        <v>3.2382333617291944E-3</v>
      </c>
      <c r="E2081">
        <f t="shared" si="384"/>
        <v>3.3688970661046986E-3</v>
      </c>
      <c r="F2081">
        <f t="shared" si="389"/>
        <v>3.2434821034026395E-3</v>
      </c>
      <c r="G2081">
        <f t="shared" si="385"/>
        <v>3.3745781777276829E-3</v>
      </c>
      <c r="H2081">
        <f t="shared" si="390"/>
        <v>3.2382333617291944E-3</v>
      </c>
      <c r="I2081">
        <f t="shared" si="386"/>
        <v>3.3688970661046986E-3</v>
      </c>
      <c r="J2081" t="str">
        <f t="shared" si="391"/>
        <v/>
      </c>
      <c r="K2081" t="str">
        <f t="shared" si="387"/>
        <v/>
      </c>
      <c r="L2081">
        <f t="shared" si="392"/>
        <v>3.3688970661046986E-3</v>
      </c>
      <c r="M2081" t="str">
        <f t="shared" si="393"/>
        <v/>
      </c>
      <c r="N2081">
        <f>B2081/MAX(B$2:B2081)-1</f>
        <v>-0.25682505597527916</v>
      </c>
      <c r="O2081">
        <f>C2081/MAX(C$2:C2081)-1</f>
        <v>-0.13982642237222753</v>
      </c>
      <c r="P2081">
        <f t="shared" si="394"/>
        <v>1.3067224124907462E-4</v>
      </c>
      <c r="Q2081">
        <f t="shared" si="395"/>
        <v>1.9551428393416573E-2</v>
      </c>
    </row>
    <row r="2082" spans="1:17">
      <c r="A2082" s="1">
        <v>36803</v>
      </c>
      <c r="B2082">
        <v>1134.48</v>
      </c>
      <c r="C2082">
        <v>8.94</v>
      </c>
      <c r="D2082">
        <f t="shared" si="388"/>
        <v>-6.0802328223060159E-4</v>
      </c>
      <c r="E2082">
        <f t="shared" si="384"/>
        <v>2.2396425935046599E-3</v>
      </c>
      <c r="F2082">
        <f t="shared" si="389"/>
        <v>-6.0783847353262921E-4</v>
      </c>
      <c r="G2082">
        <f t="shared" si="385"/>
        <v>2.2421524663676085E-3</v>
      </c>
      <c r="H2082" t="str">
        <f t="shared" si="390"/>
        <v/>
      </c>
      <c r="I2082">
        <f t="shared" si="386"/>
        <v>2.2396425935046599E-3</v>
      </c>
      <c r="J2082">
        <f t="shared" si="391"/>
        <v>-6.0802328223060159E-4</v>
      </c>
      <c r="K2082" t="str">
        <f t="shared" si="387"/>
        <v/>
      </c>
      <c r="L2082" t="str">
        <f t="shared" si="392"/>
        <v/>
      </c>
      <c r="M2082">
        <f t="shared" si="393"/>
        <v>2.2396425935046599E-3</v>
      </c>
      <c r="N2082">
        <f>B2082/MAX(B$2:B2082)-1</f>
        <v>-0.25727678629882289</v>
      </c>
      <c r="O2082">
        <f>C2082/MAX(C$2:C2082)-1</f>
        <v>-0.13789778206364511</v>
      </c>
      <c r="P2082">
        <f t="shared" si="394"/>
        <v>2.8517243276624527E-3</v>
      </c>
      <c r="Q2082">
        <f t="shared" si="395"/>
        <v>1.9015798298072564E-2</v>
      </c>
    </row>
    <row r="2083" spans="1:17">
      <c r="A2083" s="1">
        <v>36804</v>
      </c>
      <c r="B2083">
        <v>1142.05</v>
      </c>
      <c r="C2083">
        <v>8.9499999999999993</v>
      </c>
      <c r="D2083">
        <f t="shared" si="388"/>
        <v>6.6504969415523661E-3</v>
      </c>
      <c r="E2083">
        <f t="shared" si="384"/>
        <v>1.1179431013412459E-3</v>
      </c>
      <c r="F2083">
        <f t="shared" si="389"/>
        <v>6.6726606022142754E-3</v>
      </c>
      <c r="G2083">
        <f t="shared" si="385"/>
        <v>1.1185682326622093E-3</v>
      </c>
      <c r="H2083">
        <f t="shared" si="390"/>
        <v>6.6504969415523661E-3</v>
      </c>
      <c r="I2083">
        <f t="shared" si="386"/>
        <v>1.1179431013412459E-3</v>
      </c>
      <c r="J2083" t="str">
        <f t="shared" si="391"/>
        <v/>
      </c>
      <c r="K2083" t="str">
        <f t="shared" si="387"/>
        <v/>
      </c>
      <c r="L2083">
        <f t="shared" si="392"/>
        <v>1.1179431013412459E-3</v>
      </c>
      <c r="M2083" t="str">
        <f t="shared" si="393"/>
        <v/>
      </c>
      <c r="N2083">
        <f>B2083/MAX(B$2:B2083)-1</f>
        <v>-0.25232084637240915</v>
      </c>
      <c r="O2083">
        <f>C2083/MAX(C$2:C2083)-1</f>
        <v>-0.13693346190935396</v>
      </c>
      <c r="P2083">
        <f t="shared" si="394"/>
        <v>-5.517277449682112E-3</v>
      </c>
      <c r="Q2083">
        <f t="shared" si="395"/>
        <v>1.8750772990480492E-2</v>
      </c>
    </row>
    <row r="2084" spans="1:17">
      <c r="A2084" s="1">
        <v>36805</v>
      </c>
      <c r="B2084">
        <v>1130.6500000000001</v>
      </c>
      <c r="C2084">
        <v>8.93</v>
      </c>
      <c r="D2084">
        <f t="shared" si="388"/>
        <v>-1.0032204525639741E-2</v>
      </c>
      <c r="E2084">
        <f t="shared" si="384"/>
        <v>-2.2371373983563216E-3</v>
      </c>
      <c r="F2084">
        <f t="shared" si="389"/>
        <v>-9.9820498226871335E-3</v>
      </c>
      <c r="G2084">
        <f t="shared" si="385"/>
        <v>-2.2346368715083775E-3</v>
      </c>
      <c r="H2084" t="str">
        <f t="shared" si="390"/>
        <v/>
      </c>
      <c r="I2084" t="str">
        <f t="shared" si="386"/>
        <v/>
      </c>
      <c r="J2084">
        <f t="shared" si="391"/>
        <v>-1.0032204525639741E-2</v>
      </c>
      <c r="K2084">
        <f t="shared" si="387"/>
        <v>-2.2371373983563216E-3</v>
      </c>
      <c r="L2084" t="str">
        <f t="shared" si="392"/>
        <v/>
      </c>
      <c r="M2084">
        <f t="shared" si="393"/>
        <v>-2.2371373983563216E-3</v>
      </c>
      <c r="N2084">
        <f>B2084/MAX(B$2:B2084)-1</f>
        <v>-0.25978421693530429</v>
      </c>
      <c r="O2084">
        <f>C2084/MAX(C$2:C2084)-1</f>
        <v>-0.13886210221793627</v>
      </c>
      <c r="P2084">
        <f t="shared" si="394"/>
        <v>7.8255277591594563E-3</v>
      </c>
      <c r="Q2084">
        <f t="shared" si="395"/>
        <v>1.9282683432384581E-2</v>
      </c>
    </row>
    <row r="2085" spans="1:17">
      <c r="A2085" s="1">
        <v>36806</v>
      </c>
      <c r="B2085">
        <v>1122.1400000000001</v>
      </c>
      <c r="C2085">
        <v>8.99</v>
      </c>
      <c r="D2085">
        <f t="shared" si="388"/>
        <v>-7.5551120867859718E-3</v>
      </c>
      <c r="E2085">
        <f t="shared" si="384"/>
        <v>6.696453595121294E-3</v>
      </c>
      <c r="F2085">
        <f t="shared" si="389"/>
        <v>-7.5266439658603357E-3</v>
      </c>
      <c r="G2085">
        <f t="shared" si="385"/>
        <v>6.7189249720045474E-3</v>
      </c>
      <c r="H2085" t="str">
        <f t="shared" si="390"/>
        <v/>
      </c>
      <c r="I2085">
        <f t="shared" si="386"/>
        <v>6.696453595121294E-3</v>
      </c>
      <c r="J2085">
        <f t="shared" si="391"/>
        <v>-7.5551120867859718E-3</v>
      </c>
      <c r="K2085" t="str">
        <f t="shared" si="387"/>
        <v/>
      </c>
      <c r="L2085" t="str">
        <f t="shared" si="392"/>
        <v/>
      </c>
      <c r="M2085">
        <f t="shared" si="393"/>
        <v>6.696453595121294E-3</v>
      </c>
      <c r="N2085">
        <f>B2085/MAX(B$2:B2085)-1</f>
        <v>-0.26535555759234275</v>
      </c>
      <c r="O2085">
        <f>C2085/MAX(C$2:C2085)-1</f>
        <v>-0.1330761812921889</v>
      </c>
      <c r="P2085">
        <f t="shared" si="394"/>
        <v>1.4353603400286019E-2</v>
      </c>
      <c r="Q2085">
        <f t="shared" si="395"/>
        <v>1.7709270027311527E-2</v>
      </c>
    </row>
    <row r="2086" spans="1:17">
      <c r="A2086" s="1">
        <v>36809</v>
      </c>
      <c r="B2086">
        <v>1124.3900000000001</v>
      </c>
      <c r="C2086">
        <v>8.98</v>
      </c>
      <c r="D2086">
        <f t="shared" si="388"/>
        <v>2.0030898784517185E-3</v>
      </c>
      <c r="E2086">
        <f t="shared" si="384"/>
        <v>-1.1129661694206081E-3</v>
      </c>
      <c r="F2086">
        <f t="shared" si="389"/>
        <v>2.0050974031760038E-3</v>
      </c>
      <c r="G2086">
        <f t="shared" si="385"/>
        <v>-1.1123470522802492E-3</v>
      </c>
      <c r="H2086">
        <f t="shared" si="390"/>
        <v>2.0030898784517185E-3</v>
      </c>
      <c r="I2086" t="str">
        <f t="shared" si="386"/>
        <v/>
      </c>
      <c r="J2086" t="str">
        <f t="shared" si="391"/>
        <v/>
      </c>
      <c r="K2086">
        <f t="shared" si="387"/>
        <v>-1.1129661694206081E-3</v>
      </c>
      <c r="L2086">
        <f t="shared" si="392"/>
        <v>-1.1129661694206081E-3</v>
      </c>
      <c r="M2086" t="str">
        <f t="shared" si="393"/>
        <v/>
      </c>
      <c r="N2086">
        <f>B2086/MAX(B$2:B2086)-1</f>
        <v>-0.26388252392861344</v>
      </c>
      <c r="O2086">
        <f>C2086/MAX(C$2:C2086)-1</f>
        <v>-0.13404050144648016</v>
      </c>
      <c r="P2086">
        <f t="shared" si="394"/>
        <v>-3.1112061840159466E-3</v>
      </c>
      <c r="Q2086">
        <f t="shared" si="395"/>
        <v>1.796685602802385E-2</v>
      </c>
    </row>
    <row r="2087" spans="1:17">
      <c r="A2087" s="1">
        <v>36810</v>
      </c>
      <c r="B2087">
        <v>1121.8399999999999</v>
      </c>
      <c r="C2087">
        <v>8.86</v>
      </c>
      <c r="D2087">
        <f t="shared" si="388"/>
        <v>-2.2704719422737118E-3</v>
      </c>
      <c r="E2087">
        <f t="shared" si="384"/>
        <v>-1.3453117697118752E-2</v>
      </c>
      <c r="F2087">
        <f t="shared" si="389"/>
        <v>-2.2678963704766408E-3</v>
      </c>
      <c r="G2087">
        <f t="shared" si="385"/>
        <v>-1.3363028953229494E-2</v>
      </c>
      <c r="H2087" t="str">
        <f t="shared" si="390"/>
        <v/>
      </c>
      <c r="I2087" t="str">
        <f t="shared" si="386"/>
        <v/>
      </c>
      <c r="J2087">
        <f t="shared" si="391"/>
        <v>-2.2704719422737118E-3</v>
      </c>
      <c r="K2087">
        <f t="shared" si="387"/>
        <v>-1.3453117697118752E-2</v>
      </c>
      <c r="L2087" t="str">
        <f t="shared" si="392"/>
        <v/>
      </c>
      <c r="M2087">
        <f t="shared" si="393"/>
        <v>-1.3453117697118752E-2</v>
      </c>
      <c r="N2087">
        <f>B2087/MAX(B$2:B2087)-1</f>
        <v>-0.2655519620808402</v>
      </c>
      <c r="O2087">
        <f>C2087/MAX(C$2:C2087)-1</f>
        <v>-0.1456123432979749</v>
      </c>
      <c r="P2087">
        <f t="shared" si="394"/>
        <v>-1.1120352389575539E-2</v>
      </c>
      <c r="Q2087">
        <f t="shared" si="395"/>
        <v>2.1202954520727294E-2</v>
      </c>
    </row>
    <row r="2088" spans="1:17">
      <c r="A2088" s="1">
        <v>36811</v>
      </c>
      <c r="B2088">
        <v>1113.6500000000001</v>
      </c>
      <c r="C2088">
        <v>8.83</v>
      </c>
      <c r="D2088">
        <f t="shared" si="388"/>
        <v>-7.3272854209016913E-3</v>
      </c>
      <c r="E2088">
        <f t="shared" si="384"/>
        <v>-3.3917500011208836E-3</v>
      </c>
      <c r="F2088">
        <f t="shared" si="389"/>
        <v>-7.300506311060273E-3</v>
      </c>
      <c r="G2088">
        <f t="shared" si="385"/>
        <v>-3.3860045146726359E-3</v>
      </c>
      <c r="H2088" t="str">
        <f t="shared" si="390"/>
        <v/>
      </c>
      <c r="I2088" t="str">
        <f t="shared" si="386"/>
        <v/>
      </c>
      <c r="J2088">
        <f t="shared" si="391"/>
        <v>-7.3272854209016913E-3</v>
      </c>
      <c r="K2088">
        <f t="shared" si="387"/>
        <v>-3.3917500011208836E-3</v>
      </c>
      <c r="L2088" t="str">
        <f t="shared" si="392"/>
        <v/>
      </c>
      <c r="M2088">
        <f t="shared" si="393"/>
        <v>-3.3917500011208836E-3</v>
      </c>
      <c r="N2088">
        <f>B2088/MAX(B$2:B2088)-1</f>
        <v>-0.2709138046168148</v>
      </c>
      <c r="O2088">
        <f>C2088/MAX(C$2:C2088)-1</f>
        <v>-0.14850530376084858</v>
      </c>
      <c r="P2088">
        <f t="shared" si="394"/>
        <v>3.9432898085209889E-3</v>
      </c>
      <c r="Q2088">
        <f t="shared" si="395"/>
        <v>2.205382524510191E-2</v>
      </c>
    </row>
    <row r="2089" spans="1:17">
      <c r="A2089" s="1">
        <v>36812</v>
      </c>
      <c r="B2089">
        <v>1103.29</v>
      </c>
      <c r="C2089">
        <v>8.82</v>
      </c>
      <c r="D2089">
        <f t="shared" si="388"/>
        <v>-9.346283990246099E-3</v>
      </c>
      <c r="E2089">
        <f t="shared" si="384"/>
        <v>-1.1331445971687313E-3</v>
      </c>
      <c r="F2089">
        <f t="shared" si="389"/>
        <v>-9.3027432317156489E-3</v>
      </c>
      <c r="G2089">
        <f t="shared" si="385"/>
        <v>-1.1325028312570984E-3</v>
      </c>
      <c r="H2089" t="str">
        <f t="shared" si="390"/>
        <v/>
      </c>
      <c r="I2089" t="str">
        <f t="shared" si="386"/>
        <v/>
      </c>
      <c r="J2089">
        <f t="shared" si="391"/>
        <v>-9.346283990246099E-3</v>
      </c>
      <c r="K2089">
        <f t="shared" si="387"/>
        <v>-1.1331445971687313E-3</v>
      </c>
      <c r="L2089" t="str">
        <f t="shared" si="392"/>
        <v/>
      </c>
      <c r="M2089">
        <f t="shared" si="393"/>
        <v>-1.1331445971687313E-3</v>
      </c>
      <c r="N2089">
        <f>B2089/MAX(B$2:B2089)-1</f>
        <v>-0.27769630628625308</v>
      </c>
      <c r="O2089">
        <f>C2089/MAX(C$2:C2089)-1</f>
        <v>-0.14946962391513974</v>
      </c>
      <c r="P2089">
        <f t="shared" si="394"/>
        <v>8.2469597494498892E-3</v>
      </c>
      <c r="Q2089">
        <f t="shared" si="395"/>
        <v>2.2341168473333312E-2</v>
      </c>
    </row>
    <row r="2090" spans="1:17">
      <c r="A2090" s="1">
        <v>36813</v>
      </c>
      <c r="B2090">
        <v>1108.2</v>
      </c>
      <c r="C2090">
        <v>8.86</v>
      </c>
      <c r="D2090">
        <f t="shared" si="388"/>
        <v>4.4404524260017991E-3</v>
      </c>
      <c r="E2090">
        <f t="shared" si="384"/>
        <v>4.5248945982895028E-3</v>
      </c>
      <c r="F2090">
        <f t="shared" si="389"/>
        <v>4.4503258436132676E-3</v>
      </c>
      <c r="G2090">
        <f t="shared" si="385"/>
        <v>4.5351473922901064E-3</v>
      </c>
      <c r="H2090">
        <f t="shared" si="390"/>
        <v>4.4404524260017991E-3</v>
      </c>
      <c r="I2090">
        <f t="shared" si="386"/>
        <v>4.5248945982895028E-3</v>
      </c>
      <c r="J2090" t="str">
        <f t="shared" si="391"/>
        <v/>
      </c>
      <c r="K2090" t="str">
        <f t="shared" si="387"/>
        <v/>
      </c>
      <c r="L2090">
        <f t="shared" si="392"/>
        <v>4.5248945982895028E-3</v>
      </c>
      <c r="M2090" t="str">
        <f t="shared" si="393"/>
        <v/>
      </c>
      <c r="N2090">
        <f>B2090/MAX(B$2:B2090)-1</f>
        <v>-0.27448181949118144</v>
      </c>
      <c r="O2090">
        <f>C2090/MAX(C$2:C2090)-1</f>
        <v>-0.1456123432979749</v>
      </c>
      <c r="P2090">
        <f t="shared" si="394"/>
        <v>8.4445737628335849E-5</v>
      </c>
      <c r="Q2090">
        <f t="shared" si="395"/>
        <v>2.1202954520727294E-2</v>
      </c>
    </row>
    <row r="2091" spans="1:17">
      <c r="A2091" s="1">
        <v>36816</v>
      </c>
      <c r="B2091">
        <v>1114.02</v>
      </c>
      <c r="C2091">
        <v>8.85</v>
      </c>
      <c r="D2091">
        <f t="shared" si="388"/>
        <v>5.2380172141855445E-3</v>
      </c>
      <c r="E2091">
        <f t="shared" si="384"/>
        <v>-1.129305597151414E-3</v>
      </c>
      <c r="F2091">
        <f t="shared" si="389"/>
        <v>5.2517596101786523E-3</v>
      </c>
      <c r="G2091">
        <f t="shared" si="385"/>
        <v>-1.1286681715575453E-3</v>
      </c>
      <c r="H2091">
        <f t="shared" si="390"/>
        <v>5.2380172141855445E-3</v>
      </c>
      <c r="I2091" t="str">
        <f t="shared" si="386"/>
        <v/>
      </c>
      <c r="J2091" t="str">
        <f t="shared" si="391"/>
        <v/>
      </c>
      <c r="K2091">
        <f t="shared" si="387"/>
        <v>-1.129305597151414E-3</v>
      </c>
      <c r="L2091">
        <f t="shared" si="392"/>
        <v>-1.129305597151414E-3</v>
      </c>
      <c r="M2091" t="str">
        <f t="shared" si="393"/>
        <v/>
      </c>
      <c r="N2091">
        <f>B2091/MAX(B$2:B2091)-1</f>
        <v>-0.27067157241433493</v>
      </c>
      <c r="O2091">
        <f>C2091/MAX(C$2:C2091)-1</f>
        <v>-0.14657666345226616</v>
      </c>
      <c r="P2091">
        <f t="shared" si="394"/>
        <v>-6.3470943678929359E-3</v>
      </c>
      <c r="Q2091">
        <f t="shared" si="395"/>
        <v>2.14847182687989E-2</v>
      </c>
    </row>
    <row r="2092" spans="1:17">
      <c r="A2092" s="1">
        <v>36817</v>
      </c>
      <c r="B2092">
        <v>1103.23</v>
      </c>
      <c r="C2092">
        <v>8.93</v>
      </c>
      <c r="D2092">
        <f t="shared" si="388"/>
        <v>-9.7328539195182841E-3</v>
      </c>
      <c r="E2092">
        <f t="shared" si="384"/>
        <v>8.9989358685695353E-3</v>
      </c>
      <c r="F2092">
        <f t="shared" si="389"/>
        <v>-9.6856429866608584E-3</v>
      </c>
      <c r="G2092">
        <f t="shared" si="385"/>
        <v>9.0395480225988756E-3</v>
      </c>
      <c r="H2092" t="str">
        <f t="shared" si="390"/>
        <v/>
      </c>
      <c r="I2092">
        <f t="shared" si="386"/>
        <v>8.9989358685695353E-3</v>
      </c>
      <c r="J2092">
        <f t="shared" si="391"/>
        <v>-9.7328539195182841E-3</v>
      </c>
      <c r="K2092" t="str">
        <f t="shared" si="387"/>
        <v/>
      </c>
      <c r="L2092" t="str">
        <f t="shared" si="392"/>
        <v/>
      </c>
      <c r="M2092">
        <f t="shared" si="393"/>
        <v>8.9989358685695353E-3</v>
      </c>
      <c r="N2092">
        <f>B2092/MAX(B$2:B2092)-1</f>
        <v>-0.27773558718395241</v>
      </c>
      <c r="O2092">
        <f>C2092/MAX(C$2:C2092)-1</f>
        <v>-0.13886210221793627</v>
      </c>
      <c r="P2092">
        <f t="shared" si="394"/>
        <v>1.8908330346469437E-2</v>
      </c>
      <c r="Q2092">
        <f t="shared" si="395"/>
        <v>1.9282683432384581E-2</v>
      </c>
    </row>
    <row r="2093" spans="1:17">
      <c r="A2093" s="1">
        <v>36818</v>
      </c>
      <c r="B2093">
        <v>1103.6600000000001</v>
      </c>
      <c r="C2093">
        <v>8.89</v>
      </c>
      <c r="D2093">
        <f t="shared" si="388"/>
        <v>3.8968866181977158E-4</v>
      </c>
      <c r="E2093">
        <f t="shared" si="384"/>
        <v>-4.4893453625943283E-3</v>
      </c>
      <c r="F2093">
        <f t="shared" si="389"/>
        <v>3.8976460031014959E-4</v>
      </c>
      <c r="G2093">
        <f t="shared" si="385"/>
        <v>-4.4792833146695132E-3</v>
      </c>
      <c r="H2093">
        <f t="shared" si="390"/>
        <v>3.8968866181977158E-4</v>
      </c>
      <c r="I2093" t="str">
        <f t="shared" si="386"/>
        <v/>
      </c>
      <c r="J2093" t="str">
        <f t="shared" si="391"/>
        <v/>
      </c>
      <c r="K2093">
        <f t="shared" si="387"/>
        <v>-4.4893453625943283E-3</v>
      </c>
      <c r="L2093">
        <f t="shared" si="392"/>
        <v>-4.4893453625943283E-3</v>
      </c>
      <c r="M2093" t="str">
        <f t="shared" si="393"/>
        <v/>
      </c>
      <c r="N2093">
        <f>B2093/MAX(B$2:B2093)-1</f>
        <v>-0.27745407408377298</v>
      </c>
      <c r="O2093">
        <f>C2093/MAX(C$2:C2093)-1</f>
        <v>-0.14271938283510111</v>
      </c>
      <c r="P2093">
        <f t="shared" si="394"/>
        <v>-4.8671508718654E-3</v>
      </c>
      <c r="Q2093">
        <f t="shared" si="395"/>
        <v>2.0368822236832153E-2</v>
      </c>
    </row>
    <row r="2094" spans="1:17">
      <c r="A2094" s="1">
        <v>36819</v>
      </c>
      <c r="B2094">
        <v>1106.49</v>
      </c>
      <c r="C2094">
        <v>8.93</v>
      </c>
      <c r="D2094">
        <f t="shared" si="388"/>
        <v>2.5609135548812158E-3</v>
      </c>
      <c r="E2094">
        <f t="shared" si="384"/>
        <v>4.4893453625943344E-3</v>
      </c>
      <c r="F2094">
        <f t="shared" si="389"/>
        <v>2.5641954949893186E-3</v>
      </c>
      <c r="G2094">
        <f t="shared" si="385"/>
        <v>4.4994375703035772E-3</v>
      </c>
      <c r="H2094">
        <f t="shared" si="390"/>
        <v>2.5609135548812158E-3</v>
      </c>
      <c r="I2094">
        <f t="shared" si="386"/>
        <v>4.4893453625943344E-3</v>
      </c>
      <c r="J2094" t="str">
        <f t="shared" si="391"/>
        <v/>
      </c>
      <c r="K2094" t="str">
        <f t="shared" si="387"/>
        <v/>
      </c>
      <c r="L2094">
        <f t="shared" si="392"/>
        <v>4.4893453625943344E-3</v>
      </c>
      <c r="M2094" t="str">
        <f t="shared" si="393"/>
        <v/>
      </c>
      <c r="N2094">
        <f>B2094/MAX(B$2:B2094)-1</f>
        <v>-0.27560132507561574</v>
      </c>
      <c r="O2094">
        <f>C2094/MAX(C$2:C2094)-1</f>
        <v>-0.13886210221793627</v>
      </c>
      <c r="P2094">
        <f t="shared" si="394"/>
        <v>1.9302924281658917E-3</v>
      </c>
      <c r="Q2094">
        <f t="shared" si="395"/>
        <v>1.9282683432384581E-2</v>
      </c>
    </row>
    <row r="2095" spans="1:17">
      <c r="A2095" s="1">
        <v>36820</v>
      </c>
      <c r="B2095">
        <v>1095.74</v>
      </c>
      <c r="C2095">
        <v>8.93</v>
      </c>
      <c r="D2095">
        <f t="shared" si="388"/>
        <v>-9.7629088566330742E-3</v>
      </c>
      <c r="E2095">
        <f t="shared" si="384"/>
        <v>0</v>
      </c>
      <c r="F2095">
        <f t="shared" si="389"/>
        <v>-9.715406375114144E-3</v>
      </c>
      <c r="G2095">
        <f t="shared" si="385"/>
        <v>0</v>
      </c>
      <c r="H2095" t="str">
        <f t="shared" si="390"/>
        <v/>
      </c>
      <c r="I2095" t="str">
        <f t="shared" si="386"/>
        <v/>
      </c>
      <c r="J2095">
        <f t="shared" si="391"/>
        <v>-9.7629088566330742E-3</v>
      </c>
      <c r="K2095" t="str">
        <f t="shared" si="387"/>
        <v/>
      </c>
      <c r="L2095" t="str">
        <f t="shared" si="392"/>
        <v/>
      </c>
      <c r="M2095">
        <f t="shared" si="393"/>
        <v>0</v>
      </c>
      <c r="N2095">
        <f>B2095/MAX(B$2:B2095)-1</f>
        <v>-0.28263915258010031</v>
      </c>
      <c r="O2095">
        <f>C2095/MAX(C$2:C2095)-1</f>
        <v>-0.13886210221793627</v>
      </c>
      <c r="P2095">
        <f t="shared" si="394"/>
        <v>9.8107215215288424E-3</v>
      </c>
      <c r="Q2095">
        <f t="shared" si="395"/>
        <v>1.9282683432384581E-2</v>
      </c>
    </row>
    <row r="2096" spans="1:17">
      <c r="A2096" s="1">
        <v>36823</v>
      </c>
      <c r="B2096">
        <v>1094.8</v>
      </c>
      <c r="C2096">
        <v>8.9</v>
      </c>
      <c r="D2096">
        <f t="shared" si="388"/>
        <v>-8.5823592146036976E-4</v>
      </c>
      <c r="E2096">
        <f t="shared" si="384"/>
        <v>-3.3651181503134473E-3</v>
      </c>
      <c r="F2096">
        <f t="shared" si="389"/>
        <v>-8.5786774234763996E-4</v>
      </c>
      <c r="G2096">
        <f t="shared" si="385"/>
        <v>-3.3594624860021627E-3</v>
      </c>
      <c r="H2096" t="str">
        <f t="shared" si="390"/>
        <v/>
      </c>
      <c r="I2096" t="str">
        <f t="shared" si="386"/>
        <v/>
      </c>
      <c r="J2096">
        <f t="shared" si="391"/>
        <v>-8.5823592146036976E-4</v>
      </c>
      <c r="K2096">
        <f t="shared" si="387"/>
        <v>-3.3651181503134473E-3</v>
      </c>
      <c r="L2096" t="str">
        <f t="shared" si="392"/>
        <v/>
      </c>
      <c r="M2096">
        <f t="shared" si="393"/>
        <v>-3.3651181503134473E-3</v>
      </c>
      <c r="N2096">
        <f>B2096/MAX(B$2:B2096)-1</f>
        <v>-0.28325455331072502</v>
      </c>
      <c r="O2096">
        <f>C2096/MAX(C$2:C2096)-1</f>
        <v>-0.14175506268080995</v>
      </c>
      <c r="P2096">
        <f t="shared" si="394"/>
        <v>-2.5037426236865779E-3</v>
      </c>
      <c r="Q2096">
        <f t="shared" si="395"/>
        <v>2.0094497795640359E-2</v>
      </c>
    </row>
    <row r="2097" spans="1:17">
      <c r="A2097" s="1">
        <v>36824</v>
      </c>
      <c r="B2097">
        <v>1111.0899999999999</v>
      </c>
      <c r="C2097">
        <v>8.92</v>
      </c>
      <c r="D2097">
        <f t="shared" si="388"/>
        <v>1.4769817292937061E-2</v>
      </c>
      <c r="E2097">
        <f t="shared" si="384"/>
        <v>2.2446698538237278E-3</v>
      </c>
      <c r="F2097">
        <f t="shared" si="389"/>
        <v>1.4879430032882723E-2</v>
      </c>
      <c r="G2097">
        <f t="shared" si="385"/>
        <v>2.2471910112358273E-3</v>
      </c>
      <c r="H2097">
        <f t="shared" si="390"/>
        <v>1.4769817292937061E-2</v>
      </c>
      <c r="I2097">
        <f t="shared" si="386"/>
        <v>2.2446698538237278E-3</v>
      </c>
      <c r="J2097" t="str">
        <f t="shared" si="391"/>
        <v/>
      </c>
      <c r="K2097" t="str">
        <f t="shared" si="387"/>
        <v/>
      </c>
      <c r="L2097">
        <f t="shared" si="392"/>
        <v>2.2446698538237278E-3</v>
      </c>
      <c r="M2097" t="str">
        <f t="shared" si="393"/>
        <v/>
      </c>
      <c r="N2097">
        <f>B2097/MAX(B$2:B2097)-1</f>
        <v>-0.27258978958532476</v>
      </c>
      <c r="O2097">
        <f>C2097/MAX(C$2:C2097)-1</f>
        <v>-0.13982642237222753</v>
      </c>
      <c r="P2097">
        <f t="shared" si="394"/>
        <v>-1.2447034246459765E-2</v>
      </c>
      <c r="Q2097">
        <f t="shared" si="395"/>
        <v>1.9551428393416573E-2</v>
      </c>
    </row>
    <row r="2098" spans="1:17">
      <c r="A2098" s="1">
        <v>36825</v>
      </c>
      <c r="B2098">
        <v>1125.4000000000001</v>
      </c>
      <c r="C2098">
        <v>9.0299999999999994</v>
      </c>
      <c r="D2098">
        <f t="shared" si="388"/>
        <v>1.2797012539717736E-2</v>
      </c>
      <c r="E2098">
        <f t="shared" si="384"/>
        <v>1.2256420836976022E-2</v>
      </c>
      <c r="F2098">
        <f t="shared" si="389"/>
        <v>1.2879244705649606E-2</v>
      </c>
      <c r="G2098">
        <f t="shared" si="385"/>
        <v>1.2331838565022402E-2</v>
      </c>
      <c r="H2098">
        <f t="shared" si="390"/>
        <v>1.2797012539717736E-2</v>
      </c>
      <c r="I2098">
        <f t="shared" si="386"/>
        <v>1.2256420836976022E-2</v>
      </c>
      <c r="J2098" t="str">
        <f t="shared" si="391"/>
        <v/>
      </c>
      <c r="K2098" t="str">
        <f t="shared" si="387"/>
        <v/>
      </c>
      <c r="L2098">
        <f t="shared" si="392"/>
        <v>1.2256420836976022E-2</v>
      </c>
      <c r="M2098" t="str">
        <f t="shared" si="393"/>
        <v/>
      </c>
      <c r="N2098">
        <f>B2098/MAX(B$2:B2098)-1</f>
        <v>-0.26322129548400608</v>
      </c>
      <c r="O2098">
        <f>C2098/MAX(C$2:C2098)-1</f>
        <v>-0.12921890067502406</v>
      </c>
      <c r="P2098">
        <f t="shared" si="394"/>
        <v>-5.4044560937394071E-4</v>
      </c>
      <c r="Q2098">
        <f t="shared" si="395"/>
        <v>1.6697524291661735E-2</v>
      </c>
    </row>
    <row r="2099" spans="1:17">
      <c r="A2099" s="1">
        <v>36826</v>
      </c>
      <c r="B2099">
        <v>1127.44</v>
      </c>
      <c r="C2099">
        <v>9.07</v>
      </c>
      <c r="D2099">
        <f t="shared" si="388"/>
        <v>1.8110478840769714E-3</v>
      </c>
      <c r="E2099">
        <f t="shared" si="384"/>
        <v>4.4198966981512855E-3</v>
      </c>
      <c r="F2099">
        <f t="shared" si="389"/>
        <v>1.8126888217522286E-3</v>
      </c>
      <c r="G2099">
        <f t="shared" si="385"/>
        <v>4.4296788482836025E-3</v>
      </c>
      <c r="H2099">
        <f t="shared" si="390"/>
        <v>1.8110478840769714E-3</v>
      </c>
      <c r="I2099">
        <f t="shared" si="386"/>
        <v>4.4198966981512855E-3</v>
      </c>
      <c r="J2099" t="str">
        <f t="shared" si="391"/>
        <v/>
      </c>
      <c r="K2099" t="str">
        <f t="shared" si="387"/>
        <v/>
      </c>
      <c r="L2099">
        <f t="shared" si="392"/>
        <v>4.4198966981512855E-3</v>
      </c>
      <c r="M2099" t="str">
        <f t="shared" si="393"/>
        <v/>
      </c>
      <c r="N2099">
        <f>B2099/MAX(B$2:B2099)-1</f>
        <v>-0.26188574496222483</v>
      </c>
      <c r="O2099">
        <f>C2099/MAX(C$2:C2099)-1</f>
        <v>-0.12536162005785911</v>
      </c>
      <c r="P2099">
        <f t="shared" si="394"/>
        <v>2.612254821416915E-3</v>
      </c>
      <c r="Q2099">
        <f t="shared" si="395"/>
        <v>1.5715535783531024E-2</v>
      </c>
    </row>
    <row r="2100" spans="1:17">
      <c r="A2100" s="1">
        <v>36827</v>
      </c>
      <c r="B2100">
        <v>1130.2</v>
      </c>
      <c r="C2100">
        <v>9.0399999999999991</v>
      </c>
      <c r="D2100">
        <f t="shared" si="388"/>
        <v>2.4450323124874051E-3</v>
      </c>
      <c r="E2100">
        <f t="shared" si="384"/>
        <v>-3.3130897229602381E-3</v>
      </c>
      <c r="F2100">
        <f t="shared" si="389"/>
        <v>2.44802384162357E-3</v>
      </c>
      <c r="G2100">
        <f t="shared" si="385"/>
        <v>-3.3076074972437919E-3</v>
      </c>
      <c r="H2100">
        <f t="shared" si="390"/>
        <v>2.4450323124874051E-3</v>
      </c>
      <c r="I2100" t="str">
        <f t="shared" si="386"/>
        <v/>
      </c>
      <c r="J2100" t="str">
        <f t="shared" si="391"/>
        <v/>
      </c>
      <c r="K2100">
        <f t="shared" si="387"/>
        <v>-3.3130897229602381E-3</v>
      </c>
      <c r="L2100">
        <f t="shared" si="392"/>
        <v>-3.3130897229602381E-3</v>
      </c>
      <c r="M2100" t="str">
        <f t="shared" si="393"/>
        <v/>
      </c>
      <c r="N2100">
        <f>B2100/MAX(B$2:B2100)-1</f>
        <v>-0.26007882366805024</v>
      </c>
      <c r="O2100">
        <f>C2100/MAX(C$2:C2100)-1</f>
        <v>-0.12825458052073291</v>
      </c>
      <c r="P2100">
        <f t="shared" si="394"/>
        <v>-5.7415758243608561E-3</v>
      </c>
      <c r="Q2100">
        <f t="shared" si="395"/>
        <v>1.6449237424549162E-2</v>
      </c>
    </row>
    <row r="2101" spans="1:17">
      <c r="A2101" s="1">
        <v>36830</v>
      </c>
      <c r="B2101">
        <v>1130.51</v>
      </c>
      <c r="C2101">
        <v>9.09</v>
      </c>
      <c r="D2101">
        <f t="shared" si="388"/>
        <v>2.7425012667960211E-4</v>
      </c>
      <c r="E2101">
        <f t="shared" si="384"/>
        <v>5.5157337853024837E-3</v>
      </c>
      <c r="F2101">
        <f t="shared" si="389"/>
        <v>2.7428773668369821E-4</v>
      </c>
      <c r="G2101">
        <f t="shared" si="385"/>
        <v>5.530973451327581E-3</v>
      </c>
      <c r="H2101">
        <f t="shared" si="390"/>
        <v>2.7425012667960211E-4</v>
      </c>
      <c r="I2101">
        <f t="shared" si="386"/>
        <v>5.5157337853024837E-3</v>
      </c>
      <c r="J2101" t="str">
        <f t="shared" si="391"/>
        <v/>
      </c>
      <c r="K2101" t="str">
        <f t="shared" si="387"/>
        <v/>
      </c>
      <c r="L2101">
        <f t="shared" si="392"/>
        <v>5.5157337853024837E-3</v>
      </c>
      <c r="M2101" t="str">
        <f t="shared" si="393"/>
        <v/>
      </c>
      <c r="N2101">
        <f>B2101/MAX(B$2:B2101)-1</f>
        <v>-0.25987587236326981</v>
      </c>
      <c r="O2101">
        <f>C2101/MAX(C$2:C2101)-1</f>
        <v>-0.12343297974927669</v>
      </c>
      <c r="P2101">
        <f t="shared" si="394"/>
        <v>5.2552442655886544E-3</v>
      </c>
      <c r="Q2101">
        <f t="shared" si="395"/>
        <v>1.5235700489785351E-2</v>
      </c>
    </row>
    <row r="2102" spans="1:17">
      <c r="A2102" s="1">
        <v>36831</v>
      </c>
      <c r="B2102">
        <v>1130.56</v>
      </c>
      <c r="C2102">
        <v>9.16</v>
      </c>
      <c r="D2102">
        <f t="shared" si="388"/>
        <v>4.4226848357774553E-5</v>
      </c>
      <c r="E2102">
        <f t="shared" si="384"/>
        <v>7.671270496651489E-3</v>
      </c>
      <c r="F2102">
        <f t="shared" si="389"/>
        <v>4.4227826379250601E-5</v>
      </c>
      <c r="G2102">
        <f t="shared" si="385"/>
        <v>7.700770077007757E-3</v>
      </c>
      <c r="H2102">
        <f t="shared" si="390"/>
        <v>4.4226848357774553E-5</v>
      </c>
      <c r="I2102">
        <f t="shared" si="386"/>
        <v>7.671270496651489E-3</v>
      </c>
      <c r="J2102" t="str">
        <f t="shared" si="391"/>
        <v/>
      </c>
      <c r="K2102" t="str">
        <f t="shared" si="387"/>
        <v/>
      </c>
      <c r="L2102">
        <f t="shared" si="392"/>
        <v>7.671270496651489E-3</v>
      </c>
      <c r="M2102" t="str">
        <f t="shared" si="393"/>
        <v/>
      </c>
      <c r="N2102">
        <f>B2102/MAX(B$2:B2102)-1</f>
        <v>-0.25984313828185357</v>
      </c>
      <c r="O2102">
        <f>C2102/MAX(C$2:C2102)-1</f>
        <v>-0.11668273866923806</v>
      </c>
      <c r="P2102">
        <f t="shared" si="394"/>
        <v>7.6562036333835959E-3</v>
      </c>
      <c r="Q2102">
        <f t="shared" si="395"/>
        <v>1.3614861503353703E-2</v>
      </c>
    </row>
    <row r="2103" spans="1:17">
      <c r="A2103" s="1">
        <v>36832</v>
      </c>
      <c r="B2103">
        <v>1143.2</v>
      </c>
      <c r="C2103">
        <v>9.2799999999999994</v>
      </c>
      <c r="D2103">
        <f t="shared" si="388"/>
        <v>1.1118262444877309E-2</v>
      </c>
      <c r="E2103">
        <f t="shared" si="384"/>
        <v>1.3015368112070227E-2</v>
      </c>
      <c r="F2103">
        <f t="shared" si="389"/>
        <v>1.1180300028304613E-2</v>
      </c>
      <c r="G2103">
        <f t="shared" si="385"/>
        <v>1.3100436681222627E-2</v>
      </c>
      <c r="H2103">
        <f t="shared" si="390"/>
        <v>1.1118262444877309E-2</v>
      </c>
      <c r="I2103">
        <f t="shared" si="386"/>
        <v>1.3015368112070227E-2</v>
      </c>
      <c r="J2103" t="str">
        <f t="shared" si="391"/>
        <v/>
      </c>
      <c r="K2103" t="str">
        <f t="shared" si="387"/>
        <v/>
      </c>
      <c r="L2103">
        <f t="shared" si="392"/>
        <v>1.3015368112070227E-2</v>
      </c>
      <c r="M2103" t="str">
        <f t="shared" si="393"/>
        <v/>
      </c>
      <c r="N2103">
        <f>B2103/MAX(B$2:B2103)-1</f>
        <v>-0.25156796249983637</v>
      </c>
      <c r="O2103">
        <f>C2103/MAX(C$2:C2103)-1</f>
        <v>-0.10511089681774344</v>
      </c>
      <c r="P2103">
        <f t="shared" si="394"/>
        <v>1.8989063106393811E-3</v>
      </c>
      <c r="Q2103">
        <f t="shared" si="395"/>
        <v>1.1048300629830308E-2</v>
      </c>
    </row>
    <row r="2104" spans="1:17">
      <c r="A2104" s="1">
        <v>36833</v>
      </c>
      <c r="B2104">
        <v>1161.67</v>
      </c>
      <c r="C2104">
        <v>9.32</v>
      </c>
      <c r="D2104">
        <f t="shared" si="388"/>
        <v>1.602727734719931E-2</v>
      </c>
      <c r="E2104">
        <f t="shared" si="384"/>
        <v>4.3010818993907017E-3</v>
      </c>
      <c r="F2104">
        <f t="shared" si="389"/>
        <v>1.6156403079076398E-2</v>
      </c>
      <c r="G2104">
        <f t="shared" si="385"/>
        <v>4.3103448275862988E-3</v>
      </c>
      <c r="H2104">
        <f t="shared" si="390"/>
        <v>1.602727734719931E-2</v>
      </c>
      <c r="I2104">
        <f t="shared" si="386"/>
        <v>4.3010818993907017E-3</v>
      </c>
      <c r="J2104" t="str">
        <f t="shared" si="391"/>
        <v/>
      </c>
      <c r="K2104" t="str">
        <f t="shared" si="387"/>
        <v/>
      </c>
      <c r="L2104">
        <f t="shared" si="392"/>
        <v>4.3010818993907017E-3</v>
      </c>
      <c r="M2104" t="str">
        <f t="shared" si="393"/>
        <v/>
      </c>
      <c r="N2104">
        <f>B2104/MAX(B$2:B2104)-1</f>
        <v>-0.23947599282468934</v>
      </c>
      <c r="O2104">
        <f>C2104/MAX(C$2:C2104)-1</f>
        <v>-0.10125361620057849</v>
      </c>
      <c r="P2104">
        <f t="shared" si="394"/>
        <v>-1.1657711564474815E-2</v>
      </c>
      <c r="Q2104">
        <f t="shared" si="395"/>
        <v>1.025229479369405E-2</v>
      </c>
    </row>
    <row r="2105" spans="1:17">
      <c r="A2105" s="1">
        <v>36834</v>
      </c>
      <c r="B2105">
        <v>1166.17</v>
      </c>
      <c r="C2105">
        <v>9.3800000000000008</v>
      </c>
      <c r="D2105">
        <f t="shared" si="388"/>
        <v>3.8662499187717093E-3</v>
      </c>
      <c r="E2105">
        <f t="shared" si="384"/>
        <v>6.417134320633509E-3</v>
      </c>
      <c r="F2105">
        <f t="shared" si="389"/>
        <v>3.8737335043514953E-3</v>
      </c>
      <c r="G2105">
        <f t="shared" si="385"/>
        <v>6.4377682403433667E-3</v>
      </c>
      <c r="H2105">
        <f t="shared" si="390"/>
        <v>3.8662499187717093E-3</v>
      </c>
      <c r="I2105">
        <f t="shared" si="386"/>
        <v>6.417134320633509E-3</v>
      </c>
      <c r="J2105" t="str">
        <f t="shared" si="391"/>
        <v/>
      </c>
      <c r="K2105" t="str">
        <f t="shared" si="387"/>
        <v/>
      </c>
      <c r="L2105">
        <f t="shared" si="392"/>
        <v>6.417134320633509E-3</v>
      </c>
      <c r="M2105" t="str">
        <f t="shared" si="393"/>
        <v/>
      </c>
      <c r="N2105">
        <f>B2105/MAX(B$2:B2105)-1</f>
        <v>-0.23652992549723062</v>
      </c>
      <c r="O2105">
        <f>C2105/MAX(C$2:C2105)-1</f>
        <v>-9.5467695274831121E-2</v>
      </c>
      <c r="P2105">
        <f t="shared" si="394"/>
        <v>2.5541406756817153E-3</v>
      </c>
      <c r="Q2105">
        <f t="shared" si="395"/>
        <v>9.1140808410880118E-3</v>
      </c>
    </row>
    <row r="2106" spans="1:17">
      <c r="A2106" s="1">
        <v>36837</v>
      </c>
      <c r="B2106">
        <v>1164.8900000000001</v>
      </c>
      <c r="C2106">
        <v>9.36</v>
      </c>
      <c r="D2106">
        <f t="shared" si="388"/>
        <v>-1.0982129405915154E-3</v>
      </c>
      <c r="E2106">
        <f t="shared" si="384"/>
        <v>-2.1344725286327922E-3</v>
      </c>
      <c r="F2106">
        <f t="shared" si="389"/>
        <v>-1.0976101254533965E-3</v>
      </c>
      <c r="G2106">
        <f t="shared" si="385"/>
        <v>-2.1321961620470731E-3</v>
      </c>
      <c r="H2106" t="str">
        <f t="shared" si="390"/>
        <v/>
      </c>
      <c r="I2106" t="str">
        <f t="shared" si="386"/>
        <v/>
      </c>
      <c r="J2106">
        <f t="shared" si="391"/>
        <v>-1.0982129405915154E-3</v>
      </c>
      <c r="K2106">
        <f t="shared" si="387"/>
        <v>-2.1344725286327922E-3</v>
      </c>
      <c r="L2106" t="str">
        <f t="shared" si="392"/>
        <v/>
      </c>
      <c r="M2106">
        <f t="shared" si="393"/>
        <v>-2.1344725286327922E-3</v>
      </c>
      <c r="N2106">
        <f>B2106/MAX(B$2:B2106)-1</f>
        <v>-0.2373679179814856</v>
      </c>
      <c r="O2106">
        <f>C2106/MAX(C$2:C2106)-1</f>
        <v>-9.7396335583413651E-2</v>
      </c>
      <c r="P2106">
        <f t="shared" si="394"/>
        <v>-1.0357228564881193E-3</v>
      </c>
      <c r="Q2106">
        <f t="shared" si="395"/>
        <v>9.4860461850769275E-3</v>
      </c>
    </row>
    <row r="2107" spans="1:17">
      <c r="A2107" s="1">
        <v>36838</v>
      </c>
      <c r="B2107">
        <v>1164.08</v>
      </c>
      <c r="C2107">
        <v>9.34</v>
      </c>
      <c r="D2107">
        <f t="shared" si="388"/>
        <v>-6.9558648901390694E-4</v>
      </c>
      <c r="E2107">
        <f t="shared" si="384"/>
        <v>-2.1390382487494184E-3</v>
      </c>
      <c r="F2107">
        <f t="shared" si="389"/>
        <v>-6.9534462481446457E-4</v>
      </c>
      <c r="G2107">
        <f t="shared" si="385"/>
        <v>-2.1367521367521292E-3</v>
      </c>
      <c r="H2107" t="str">
        <f t="shared" si="390"/>
        <v/>
      </c>
      <c r="I2107" t="str">
        <f t="shared" si="386"/>
        <v/>
      </c>
      <c r="J2107">
        <f t="shared" si="391"/>
        <v>-6.9558648901390694E-4</v>
      </c>
      <c r="K2107">
        <f t="shared" si="387"/>
        <v>-2.1390382487494184E-3</v>
      </c>
      <c r="L2107" t="str">
        <f t="shared" si="392"/>
        <v/>
      </c>
      <c r="M2107">
        <f t="shared" si="393"/>
        <v>-2.1390382487494184E-3</v>
      </c>
      <c r="N2107">
        <f>B2107/MAX(B$2:B2107)-1</f>
        <v>-0.23789821010042822</v>
      </c>
      <c r="O2107">
        <f>C2107/MAX(C$2:C2107)-1</f>
        <v>-9.932497589199607E-2</v>
      </c>
      <c r="P2107">
        <f t="shared" si="394"/>
        <v>-1.4424104843147045E-3</v>
      </c>
      <c r="Q2107">
        <f t="shared" si="395"/>
        <v>9.8654508359456005E-3</v>
      </c>
    </row>
    <row r="2108" spans="1:17">
      <c r="A2108" s="1">
        <v>36839</v>
      </c>
      <c r="B2108">
        <v>1162.9100000000001</v>
      </c>
      <c r="C2108">
        <v>9.34</v>
      </c>
      <c r="D2108">
        <f t="shared" si="388"/>
        <v>-1.0055909983223861E-3</v>
      </c>
      <c r="E2108">
        <f t="shared" si="384"/>
        <v>0</v>
      </c>
      <c r="F2108">
        <f t="shared" si="389"/>
        <v>-1.0050855611296594E-3</v>
      </c>
      <c r="G2108">
        <f t="shared" si="385"/>
        <v>0</v>
      </c>
      <c r="H2108" t="str">
        <f t="shared" si="390"/>
        <v/>
      </c>
      <c r="I2108" t="str">
        <f t="shared" si="386"/>
        <v/>
      </c>
      <c r="J2108">
        <f t="shared" si="391"/>
        <v>-1.0055909983223861E-3</v>
      </c>
      <c r="K2108" t="str">
        <f t="shared" si="387"/>
        <v/>
      </c>
      <c r="L2108" t="str">
        <f t="shared" si="392"/>
        <v/>
      </c>
      <c r="M2108">
        <f t="shared" si="393"/>
        <v>0</v>
      </c>
      <c r="N2108">
        <f>B2108/MAX(B$2:B2108)-1</f>
        <v>-0.2386641876055674</v>
      </c>
      <c r="O2108">
        <f>C2108/MAX(C$2:C2108)-1</f>
        <v>-9.932497589199607E-2</v>
      </c>
      <c r="P2108">
        <f t="shared" si="394"/>
        <v>1.0060967744707217E-3</v>
      </c>
      <c r="Q2108">
        <f t="shared" si="395"/>
        <v>9.8654508359456005E-3</v>
      </c>
    </row>
    <row r="2109" spans="1:17">
      <c r="A2109" s="1">
        <v>36840</v>
      </c>
      <c r="B2109">
        <v>1173.48</v>
      </c>
      <c r="C2109">
        <v>9.4</v>
      </c>
      <c r="D2109">
        <f t="shared" si="388"/>
        <v>9.0482086584833064E-3</v>
      </c>
      <c r="E2109">
        <f t="shared" si="384"/>
        <v>6.4034370352070071E-3</v>
      </c>
      <c r="F2109">
        <f t="shared" si="389"/>
        <v>9.0892674411604535E-3</v>
      </c>
      <c r="G2109">
        <f t="shared" si="385"/>
        <v>6.4239828693790635E-3</v>
      </c>
      <c r="H2109">
        <f t="shared" si="390"/>
        <v>9.0482086584833064E-3</v>
      </c>
      <c r="I2109">
        <f t="shared" si="386"/>
        <v>6.4034370352070071E-3</v>
      </c>
      <c r="J2109" t="str">
        <f t="shared" si="391"/>
        <v/>
      </c>
      <c r="K2109" t="str">
        <f t="shared" si="387"/>
        <v/>
      </c>
      <c r="L2109">
        <f t="shared" si="392"/>
        <v>6.4034370352070071E-3</v>
      </c>
      <c r="M2109" t="str">
        <f t="shared" si="393"/>
        <v/>
      </c>
      <c r="N2109">
        <f>B2109/MAX(B$2:B2109)-1</f>
        <v>-0.23174420279418118</v>
      </c>
      <c r="O2109">
        <f>C2109/MAX(C$2:C2109)-1</f>
        <v>-9.3539054966248703E-2</v>
      </c>
      <c r="P2109">
        <f t="shared" si="394"/>
        <v>-2.6412772960513475E-3</v>
      </c>
      <c r="Q2109">
        <f t="shared" si="395"/>
        <v>8.7495548039788953E-3</v>
      </c>
    </row>
    <row r="2110" spans="1:17">
      <c r="A2110" s="1">
        <v>36841</v>
      </c>
      <c r="B2110">
        <v>1184.17</v>
      </c>
      <c r="C2110">
        <v>9.48</v>
      </c>
      <c r="D2110">
        <f t="shared" si="388"/>
        <v>9.0684141060711349E-3</v>
      </c>
      <c r="E2110">
        <f t="shared" si="384"/>
        <v>8.4746269909722356E-3</v>
      </c>
      <c r="F2110">
        <f t="shared" si="389"/>
        <v>9.1096567474520107E-3</v>
      </c>
      <c r="G2110">
        <f t="shared" si="385"/>
        <v>8.5106382978723527E-3</v>
      </c>
      <c r="H2110">
        <f t="shared" si="390"/>
        <v>9.0684141060711349E-3</v>
      </c>
      <c r="I2110">
        <f t="shared" si="386"/>
        <v>8.4746269909722356E-3</v>
      </c>
      <c r="J2110" t="str">
        <f t="shared" si="391"/>
        <v/>
      </c>
      <c r="K2110" t="str">
        <f t="shared" si="387"/>
        <v/>
      </c>
      <c r="L2110">
        <f t="shared" si="392"/>
        <v>8.4746269909722356E-3</v>
      </c>
      <c r="M2110" t="str">
        <f t="shared" si="393"/>
        <v/>
      </c>
      <c r="N2110">
        <f>B2110/MAX(B$2:B2110)-1</f>
        <v>-0.22474565618739606</v>
      </c>
      <c r="O2110">
        <f>C2110/MAX(C$2:C2110)-1</f>
        <v>-8.5824493731918916E-2</v>
      </c>
      <c r="P2110">
        <f t="shared" si="394"/>
        <v>-5.936108584179145E-4</v>
      </c>
      <c r="Q2110">
        <f t="shared" si="395"/>
        <v>7.3658437243401889E-3</v>
      </c>
    </row>
    <row r="2111" spans="1:17">
      <c r="A2111" s="1">
        <v>36844</v>
      </c>
      <c r="B2111">
        <v>1183.81</v>
      </c>
      <c r="C2111">
        <v>9.52</v>
      </c>
      <c r="D2111">
        <f t="shared" si="388"/>
        <v>-3.0405662444246521E-4</v>
      </c>
      <c r="E2111">
        <f t="shared" si="384"/>
        <v>4.2105325363434578E-3</v>
      </c>
      <c r="F2111">
        <f t="shared" si="389"/>
        <v>-3.0401040391170309E-4</v>
      </c>
      <c r="G2111">
        <f t="shared" si="385"/>
        <v>4.2194092827003704E-3</v>
      </c>
      <c r="H2111" t="str">
        <f t="shared" si="390"/>
        <v/>
      </c>
      <c r="I2111">
        <f t="shared" si="386"/>
        <v>4.2105325363434578E-3</v>
      </c>
      <c r="J2111">
        <f t="shared" si="391"/>
        <v>-3.0405662444246521E-4</v>
      </c>
      <c r="K2111" t="str">
        <f t="shared" si="387"/>
        <v/>
      </c>
      <c r="L2111" t="str">
        <f t="shared" si="392"/>
        <v/>
      </c>
      <c r="M2111">
        <f t="shared" si="393"/>
        <v>4.2105325363434578E-3</v>
      </c>
      <c r="N2111">
        <f>B2111/MAX(B$2:B2111)-1</f>
        <v>-0.22498134157359284</v>
      </c>
      <c r="O2111">
        <f>C2111/MAX(C$2:C2111)-1</f>
        <v>-8.1967213114754078E-2</v>
      </c>
      <c r="P2111">
        <f t="shared" si="394"/>
        <v>4.5247952714502215E-3</v>
      </c>
      <c r="Q2111">
        <f t="shared" si="395"/>
        <v>6.718624025799513E-3</v>
      </c>
    </row>
    <row r="2112" spans="1:17">
      <c r="A2112" s="1">
        <v>36845</v>
      </c>
      <c r="B2112">
        <v>1175.43</v>
      </c>
      <c r="C2112">
        <v>9.49</v>
      </c>
      <c r="D2112">
        <f t="shared" si="388"/>
        <v>-7.1040125148388927E-3</v>
      </c>
      <c r="E2112">
        <f t="shared" si="384"/>
        <v>-3.1562361814373259E-3</v>
      </c>
      <c r="F2112">
        <f t="shared" si="389"/>
        <v>-7.0788386649883739E-3</v>
      </c>
      <c r="G2112">
        <f t="shared" si="385"/>
        <v>-3.1512605042015585E-3</v>
      </c>
      <c r="H2112" t="str">
        <f t="shared" si="390"/>
        <v/>
      </c>
      <c r="I2112" t="str">
        <f t="shared" si="386"/>
        <v/>
      </c>
      <c r="J2112">
        <f t="shared" si="391"/>
        <v>-7.1040125148388927E-3</v>
      </c>
      <c r="K2112">
        <f t="shared" si="387"/>
        <v>-3.1562361814373259E-3</v>
      </c>
      <c r="L2112" t="str">
        <f t="shared" si="392"/>
        <v/>
      </c>
      <c r="M2112">
        <f t="shared" si="393"/>
        <v>-3.1562361814373259E-3</v>
      </c>
      <c r="N2112">
        <f>B2112/MAX(B$2:B2112)-1</f>
        <v>-0.2304675736189491</v>
      </c>
      <c r="O2112">
        <f>C2112/MAX(C$2:C2112)-1</f>
        <v>-8.4860173577627651E-2</v>
      </c>
      <c r="P2112">
        <f t="shared" si="394"/>
        <v>3.9555790668275304E-3</v>
      </c>
      <c r="Q2112">
        <f t="shared" si="395"/>
        <v>7.2012490596250938E-3</v>
      </c>
    </row>
    <row r="2113" spans="1:17">
      <c r="A2113" s="1">
        <v>36846</v>
      </c>
      <c r="B2113">
        <v>1181.94</v>
      </c>
      <c r="C2113">
        <v>9.6</v>
      </c>
      <c r="D2113">
        <f t="shared" si="388"/>
        <v>5.5231181773451989E-3</v>
      </c>
      <c r="E2113">
        <f t="shared" si="384"/>
        <v>1.1524485851953918E-2</v>
      </c>
      <c r="F2113">
        <f t="shared" si="389"/>
        <v>5.5383987136621293E-3</v>
      </c>
      <c r="G2113">
        <f t="shared" si="385"/>
        <v>1.1591148577449806E-2</v>
      </c>
      <c r="H2113">
        <f t="shared" si="390"/>
        <v>5.5231181773451989E-3</v>
      </c>
      <c r="I2113">
        <f t="shared" si="386"/>
        <v>1.1524485851953918E-2</v>
      </c>
      <c r="J2113" t="str">
        <f t="shared" si="391"/>
        <v/>
      </c>
      <c r="K2113" t="str">
        <f t="shared" si="387"/>
        <v/>
      </c>
      <c r="L2113">
        <f t="shared" si="392"/>
        <v>1.1524485851953918E-2</v>
      </c>
      <c r="M2113" t="str">
        <f t="shared" si="393"/>
        <v/>
      </c>
      <c r="N2113">
        <f>B2113/MAX(B$2:B2113)-1</f>
        <v>-0.22620559621855885</v>
      </c>
      <c r="O2113">
        <f>C2113/MAX(C$2:C2113)-1</f>
        <v>-7.4252651880424292E-2</v>
      </c>
      <c r="P2113">
        <f t="shared" si="394"/>
        <v>6.0194119603296237E-3</v>
      </c>
      <c r="Q2113">
        <f t="shared" si="395"/>
        <v>5.5134563112754775E-3</v>
      </c>
    </row>
    <row r="2114" spans="1:17">
      <c r="A2114" s="1">
        <v>36847</v>
      </c>
      <c r="B2114">
        <v>1183.55</v>
      </c>
      <c r="C2114">
        <v>9.58</v>
      </c>
      <c r="D2114">
        <f t="shared" si="388"/>
        <v>1.3612403760805171E-3</v>
      </c>
      <c r="E2114">
        <f t="shared" si="384"/>
        <v>-2.0855064910213707E-3</v>
      </c>
      <c r="F2114">
        <f t="shared" si="389"/>
        <v>1.3621672842951682E-3</v>
      </c>
      <c r="G2114">
        <f t="shared" si="385"/>
        <v>-2.0833333333333259E-3</v>
      </c>
      <c r="H2114">
        <f t="shared" si="390"/>
        <v>1.3612403760805171E-3</v>
      </c>
      <c r="I2114" t="str">
        <f t="shared" si="386"/>
        <v/>
      </c>
      <c r="J2114" t="str">
        <f t="shared" si="391"/>
        <v/>
      </c>
      <c r="K2114">
        <f t="shared" si="387"/>
        <v>-2.0855064910213707E-3</v>
      </c>
      <c r="L2114">
        <f t="shared" si="392"/>
        <v>-2.0855064910213707E-3</v>
      </c>
      <c r="M2114" t="str">
        <f t="shared" si="393"/>
        <v/>
      </c>
      <c r="N2114">
        <f>B2114/MAX(B$2:B2114)-1</f>
        <v>-0.22515155879695714</v>
      </c>
      <c r="O2114">
        <f>C2114/MAX(C$2:C2114)-1</f>
        <v>-7.6181292189006711E-2</v>
      </c>
      <c r="P2114">
        <f t="shared" si="394"/>
        <v>-3.4408136538378598E-3</v>
      </c>
      <c r="Q2114">
        <f t="shared" si="395"/>
        <v>5.8035892795868151E-3</v>
      </c>
    </row>
    <row r="2115" spans="1:17">
      <c r="A2115" s="1">
        <v>36848</v>
      </c>
      <c r="B2115">
        <v>1170.3399999999999</v>
      </c>
      <c r="C2115">
        <v>9.56</v>
      </c>
      <c r="D2115">
        <f t="shared" si="388"/>
        <v>-1.1224091765504696E-2</v>
      </c>
      <c r="E2115">
        <f t="shared" ref="E2115:E2178" si="396">LN(C2115/C2114)</f>
        <v>-2.0898649194592421E-3</v>
      </c>
      <c r="F2115">
        <f t="shared" si="389"/>
        <v>-1.1161336656668519E-2</v>
      </c>
      <c r="G2115">
        <f t="shared" ref="G2115:G2178" si="397">C2115/C2114-1</f>
        <v>-2.0876826722338038E-3</v>
      </c>
      <c r="H2115" t="str">
        <f t="shared" si="390"/>
        <v/>
      </c>
      <c r="I2115" t="str">
        <f t="shared" ref="I2115:I2178" si="398">IF(E2115&gt;0,E2115,"")</f>
        <v/>
      </c>
      <c r="J2115">
        <f t="shared" si="391"/>
        <v>-1.1224091765504696E-2</v>
      </c>
      <c r="K2115">
        <f t="shared" ref="K2115:K2178" si="399">IF(E2115&lt;0,E2115,"")</f>
        <v>-2.0898649194592421E-3</v>
      </c>
      <c r="L2115" t="str">
        <f t="shared" si="392"/>
        <v/>
      </c>
      <c r="M2115">
        <f t="shared" si="393"/>
        <v>-2.0898649194592421E-3</v>
      </c>
      <c r="N2115">
        <f>B2115/MAX(B$2:B2115)-1</f>
        <v>-0.23379990310711907</v>
      </c>
      <c r="O2115">
        <f>C2115/MAX(C$2:C2115)-1</f>
        <v>-7.810993249758913E-2</v>
      </c>
      <c r="P2115">
        <f t="shared" si="394"/>
        <v>9.1760712043318371E-3</v>
      </c>
      <c r="Q2115">
        <f t="shared" si="395"/>
        <v>6.1011615547779301E-3</v>
      </c>
    </row>
    <row r="2116" spans="1:17">
      <c r="A2116" s="1">
        <v>36851</v>
      </c>
      <c r="B2116">
        <v>1177.24</v>
      </c>
      <c r="C2116">
        <v>9.49</v>
      </c>
      <c r="D2116">
        <f t="shared" ref="D2116:D2179" si="400">LN(B2116/B2115)</f>
        <v>5.8784108482133786E-3</v>
      </c>
      <c r="E2116">
        <f t="shared" si="396"/>
        <v>-7.3491144414734536E-3</v>
      </c>
      <c r="F2116">
        <f t="shared" ref="F2116:F2179" si="401">B2116/B2115-1</f>
        <v>5.8957226105236238E-3</v>
      </c>
      <c r="G2116">
        <f t="shared" si="397"/>
        <v>-7.3221757322176062E-3</v>
      </c>
      <c r="H2116">
        <f t="shared" ref="H2116:H2179" si="402">IF(D2116&gt;0,D2116,"")</f>
        <v>5.8784108482133786E-3</v>
      </c>
      <c r="I2116" t="str">
        <f t="shared" si="398"/>
        <v/>
      </c>
      <c r="J2116" t="str">
        <f t="shared" ref="J2116:J2179" si="403">IF(D2116&lt;0,D2116,"")</f>
        <v/>
      </c>
      <c r="K2116">
        <f t="shared" si="399"/>
        <v>-7.3491144414734536E-3</v>
      </c>
      <c r="L2116">
        <f t="shared" ref="L2116:L2179" si="404">IF(D2116&gt;0,E2116,"")</f>
        <v>-7.3491144414734536E-3</v>
      </c>
      <c r="M2116" t="str">
        <f t="shared" ref="M2116:M2179" si="405">IF(D2116&lt;0,E2116,"")</f>
        <v/>
      </c>
      <c r="N2116">
        <f>B2116/MAX(B$2:B2116)-1</f>
        <v>-0.22928259987168242</v>
      </c>
      <c r="O2116">
        <f>C2116/MAX(C$2:C2116)-1</f>
        <v>-8.4860173577627651E-2</v>
      </c>
      <c r="P2116">
        <f t="shared" ref="P2116:P2179" si="406">(1+G2116)/(1+F2116)-1</f>
        <v>-1.314042603584975E-2</v>
      </c>
      <c r="Q2116">
        <f t="shared" ref="Q2116:Q2179" si="407">O2116^2</f>
        <v>7.2012490596250938E-3</v>
      </c>
    </row>
    <row r="2117" spans="1:17">
      <c r="A2117" s="1">
        <v>36852</v>
      </c>
      <c r="B2117">
        <v>1176.94</v>
      </c>
      <c r="C2117">
        <v>9.5299999999999994</v>
      </c>
      <c r="D2117">
        <f t="shared" si="400"/>
        <v>-2.5486581452891129E-4</v>
      </c>
      <c r="E2117">
        <f t="shared" si="396"/>
        <v>4.2061050442741962E-3</v>
      </c>
      <c r="F2117">
        <f t="shared" si="401"/>
        <v>-2.5483333899622984E-4</v>
      </c>
      <c r="G2117">
        <f t="shared" si="397"/>
        <v>4.2149631190726566E-3</v>
      </c>
      <c r="H2117" t="str">
        <f t="shared" si="402"/>
        <v/>
      </c>
      <c r="I2117">
        <f t="shared" si="398"/>
        <v>4.2061050442741962E-3</v>
      </c>
      <c r="J2117">
        <f t="shared" si="403"/>
        <v>-2.5486581452891129E-4</v>
      </c>
      <c r="K2117" t="str">
        <f t="shared" si="399"/>
        <v/>
      </c>
      <c r="L2117" t="str">
        <f t="shared" si="404"/>
        <v/>
      </c>
      <c r="M2117">
        <f t="shared" si="405"/>
        <v>4.2061050442741962E-3</v>
      </c>
      <c r="N2117">
        <f>B2117/MAX(B$2:B2117)-1</f>
        <v>-0.22947900436017965</v>
      </c>
      <c r="O2117">
        <f>C2117/MAX(C$2:C2117)-1</f>
        <v>-8.1002892960462813E-2</v>
      </c>
      <c r="P2117">
        <f t="shared" si="406"/>
        <v>4.4709358015675438E-3</v>
      </c>
      <c r="Q2117">
        <f t="shared" si="407"/>
        <v>6.5614686679641961E-3</v>
      </c>
    </row>
    <row r="2118" spans="1:17">
      <c r="A2118" s="1">
        <v>36853</v>
      </c>
      <c r="B2118">
        <v>1181.76</v>
      </c>
      <c r="C2118">
        <v>9.59</v>
      </c>
      <c r="D2118">
        <f t="shared" si="400"/>
        <v>4.0870027636190692E-3</v>
      </c>
      <c r="E2118">
        <f t="shared" si="396"/>
        <v>6.2761712292362043E-3</v>
      </c>
      <c r="F2118">
        <f t="shared" si="401"/>
        <v>4.0953659489864069E-3</v>
      </c>
      <c r="G2118">
        <f t="shared" si="397"/>
        <v>6.2959076600210828E-3</v>
      </c>
      <c r="H2118">
        <f t="shared" si="402"/>
        <v>4.0870027636190692E-3</v>
      </c>
      <c r="I2118">
        <f t="shared" si="398"/>
        <v>6.2761712292362043E-3</v>
      </c>
      <c r="J2118" t="str">
        <f t="shared" si="403"/>
        <v/>
      </c>
      <c r="K2118" t="str">
        <f t="shared" si="399"/>
        <v/>
      </c>
      <c r="L2118">
        <f t="shared" si="404"/>
        <v>6.2761712292362043E-3</v>
      </c>
      <c r="M2118" t="str">
        <f t="shared" si="405"/>
        <v/>
      </c>
      <c r="N2118">
        <f>B2118/MAX(B$2:B2118)-1</f>
        <v>-0.22632343891165729</v>
      </c>
      <c r="O2118">
        <f>C2118/MAX(C$2:C2118)-1</f>
        <v>-7.5216972034715446E-2</v>
      </c>
      <c r="P2118">
        <f t="shared" si="406"/>
        <v>2.1915664444431826E-3</v>
      </c>
      <c r="Q2118">
        <f t="shared" si="407"/>
        <v>5.6575928820711656E-3</v>
      </c>
    </row>
    <row r="2119" spans="1:17">
      <c r="A2119" s="1">
        <v>36855</v>
      </c>
      <c r="B2119">
        <v>1182.6500000000001</v>
      </c>
      <c r="C2119">
        <v>9.68</v>
      </c>
      <c r="D2119">
        <f t="shared" si="400"/>
        <v>7.5283055141398567E-4</v>
      </c>
      <c r="E2119">
        <f t="shared" si="396"/>
        <v>9.3410123931386754E-3</v>
      </c>
      <c r="F2119">
        <f t="shared" si="401"/>
        <v>7.531139994585434E-4</v>
      </c>
      <c r="G2119">
        <f t="shared" si="397"/>
        <v>9.3847758081333499E-3</v>
      </c>
      <c r="H2119">
        <f t="shared" si="402"/>
        <v>7.5283055141398567E-4</v>
      </c>
      <c r="I2119">
        <f t="shared" si="398"/>
        <v>9.3410123931386754E-3</v>
      </c>
      <c r="J2119" t="str">
        <f t="shared" si="403"/>
        <v/>
      </c>
      <c r="K2119" t="str">
        <f t="shared" si="399"/>
        <v/>
      </c>
      <c r="L2119">
        <f t="shared" si="404"/>
        <v>9.3410123931386754E-3</v>
      </c>
      <c r="M2119" t="str">
        <f t="shared" si="405"/>
        <v/>
      </c>
      <c r="N2119">
        <f>B2119/MAX(B$2:B2119)-1</f>
        <v>-0.22574077226244871</v>
      </c>
      <c r="O2119">
        <f>C2119/MAX(C$2:C2119)-1</f>
        <v>-6.6538090646094505E-2</v>
      </c>
      <c r="P2119">
        <f t="shared" si="406"/>
        <v>8.6251660753557946E-3</v>
      </c>
      <c r="Q2119">
        <f t="shared" si="407"/>
        <v>4.4273175068278887E-3</v>
      </c>
    </row>
    <row r="2120" spans="1:17">
      <c r="A2120" s="1">
        <v>36858</v>
      </c>
      <c r="B2120">
        <v>1178.57</v>
      </c>
      <c r="C2120">
        <v>9.7200000000000006</v>
      </c>
      <c r="D2120">
        <f t="shared" si="400"/>
        <v>-3.4558440641458015E-3</v>
      </c>
      <c r="E2120">
        <f t="shared" si="396"/>
        <v>4.1237171838621562E-3</v>
      </c>
      <c r="F2120">
        <f t="shared" si="401"/>
        <v>-3.4498795078850009E-3</v>
      </c>
      <c r="G2120">
        <f t="shared" si="397"/>
        <v>4.1322314049587749E-3</v>
      </c>
      <c r="H2120" t="str">
        <f t="shared" si="402"/>
        <v/>
      </c>
      <c r="I2120">
        <f t="shared" si="398"/>
        <v>4.1237171838621562E-3</v>
      </c>
      <c r="J2120">
        <f t="shared" si="403"/>
        <v>-3.4558440641458015E-3</v>
      </c>
      <c r="K2120" t="str">
        <f t="shared" si="399"/>
        <v/>
      </c>
      <c r="L2120" t="str">
        <f t="shared" si="404"/>
        <v/>
      </c>
      <c r="M2120">
        <f t="shared" si="405"/>
        <v>4.1237171838621562E-3</v>
      </c>
      <c r="N2120">
        <f>B2120/MAX(B$2:B2120)-1</f>
        <v>-0.22841187330601131</v>
      </c>
      <c r="O2120">
        <f>C2120/MAX(C$2:C2120)-1</f>
        <v>-6.2680810028929446E-2</v>
      </c>
      <c r="P2120">
        <f t="shared" si="406"/>
        <v>7.6083588340740693E-3</v>
      </c>
      <c r="Q2120">
        <f t="shared" si="407"/>
        <v>3.9288839458827421E-3</v>
      </c>
    </row>
    <row r="2121" spans="1:17">
      <c r="A2121" s="1">
        <v>36859</v>
      </c>
      <c r="B2121">
        <v>1173.82</v>
      </c>
      <c r="C2121">
        <v>9.69</v>
      </c>
      <c r="D2121">
        <f t="shared" si="400"/>
        <v>-4.0384514945904912E-3</v>
      </c>
      <c r="E2121">
        <f t="shared" si="396"/>
        <v>-3.0911925696729694E-3</v>
      </c>
      <c r="F2121">
        <f t="shared" si="401"/>
        <v>-4.0303079155247223E-3</v>
      </c>
      <c r="G2121">
        <f t="shared" si="397"/>
        <v>-3.0864197530865445E-3</v>
      </c>
      <c r="H2121" t="str">
        <f t="shared" si="402"/>
        <v/>
      </c>
      <c r="I2121" t="str">
        <f t="shared" si="398"/>
        <v/>
      </c>
      <c r="J2121">
        <f t="shared" si="403"/>
        <v>-4.0384514945904912E-3</v>
      </c>
      <c r="K2121">
        <f t="shared" si="399"/>
        <v>-3.0911925696729694E-3</v>
      </c>
      <c r="L2121" t="str">
        <f t="shared" si="404"/>
        <v/>
      </c>
      <c r="M2121">
        <f t="shared" si="405"/>
        <v>-3.0911925696729694E-3</v>
      </c>
      <c r="N2121">
        <f>B2121/MAX(B$2:B2121)-1</f>
        <v>-0.23152161104055102</v>
      </c>
      <c r="O2121">
        <f>C2121/MAX(C$2:C2121)-1</f>
        <v>-6.557377049180324E-2</v>
      </c>
      <c r="P2121">
        <f t="shared" si="406"/>
        <v>9.4770771634888895E-4</v>
      </c>
      <c r="Q2121">
        <f t="shared" si="407"/>
        <v>4.2999193765116857E-3</v>
      </c>
    </row>
    <row r="2122" spans="1:17">
      <c r="A2122" s="1">
        <v>36860</v>
      </c>
      <c r="B2122">
        <v>1191.3699999999999</v>
      </c>
      <c r="C2122">
        <v>9.7799999999999994</v>
      </c>
      <c r="D2122">
        <f t="shared" si="400"/>
        <v>1.4840517760714666E-2</v>
      </c>
      <c r="E2122">
        <f t="shared" si="396"/>
        <v>9.2450581440509903E-3</v>
      </c>
      <c r="F2122">
        <f t="shared" si="401"/>
        <v>1.49511850198496E-2</v>
      </c>
      <c r="G2122">
        <f t="shared" si="397"/>
        <v>9.2879256965943124E-3</v>
      </c>
      <c r="H2122">
        <f t="shared" si="402"/>
        <v>1.4840517760714666E-2</v>
      </c>
      <c r="I2122">
        <f t="shared" si="398"/>
        <v>9.2450581440509903E-3</v>
      </c>
      <c r="J2122" t="str">
        <f t="shared" si="403"/>
        <v/>
      </c>
      <c r="K2122" t="str">
        <f t="shared" si="399"/>
        <v/>
      </c>
      <c r="L2122">
        <f t="shared" si="404"/>
        <v>9.2450581440509903E-3</v>
      </c>
      <c r="M2122" t="str">
        <f t="shared" si="405"/>
        <v/>
      </c>
      <c r="N2122">
        <f>B2122/MAX(B$2:B2122)-1</f>
        <v>-0.2200319484634623</v>
      </c>
      <c r="O2122">
        <f>C2122/MAX(C$2:C2122)-1</f>
        <v>-5.68948891031823E-2</v>
      </c>
      <c r="P2122">
        <f t="shared" si="406"/>
        <v>-5.5798341899019333E-3</v>
      </c>
      <c r="Q2122">
        <f t="shared" si="407"/>
        <v>3.2370284060634119E-3</v>
      </c>
    </row>
    <row r="2123" spans="1:17">
      <c r="A2123" s="1">
        <v>36861</v>
      </c>
      <c r="B2123">
        <v>1190.33</v>
      </c>
      <c r="C2123">
        <v>9.7899999999999991</v>
      </c>
      <c r="D2123">
        <f t="shared" si="400"/>
        <v>-8.7332583121340799E-4</v>
      </c>
      <c r="E2123">
        <f t="shared" si="396"/>
        <v>1.0219724956929677E-3</v>
      </c>
      <c r="F2123">
        <f t="shared" si="401"/>
        <v>-8.7294459319942064E-4</v>
      </c>
      <c r="G2123">
        <f t="shared" si="397"/>
        <v>1.0224948875254825E-3</v>
      </c>
      <c r="H2123" t="str">
        <f t="shared" si="402"/>
        <v/>
      </c>
      <c r="I2123">
        <f t="shared" si="398"/>
        <v>1.0219724956929677E-3</v>
      </c>
      <c r="J2123">
        <f t="shared" si="403"/>
        <v>-8.7332583121340799E-4</v>
      </c>
      <c r="K2123" t="str">
        <f t="shared" si="399"/>
        <v/>
      </c>
      <c r="L2123" t="str">
        <f t="shared" si="404"/>
        <v/>
      </c>
      <c r="M2123">
        <f t="shared" si="405"/>
        <v>1.0219724956929677E-3</v>
      </c>
      <c r="N2123">
        <f>B2123/MAX(B$2:B2123)-1</f>
        <v>-0.22071281735691939</v>
      </c>
      <c r="O2123">
        <f>C2123/MAX(C$2:C2123)-1</f>
        <v>-5.5930568948891035E-2</v>
      </c>
      <c r="P2123">
        <f t="shared" si="406"/>
        <v>1.8970955400192668E-3</v>
      </c>
      <c r="Q2123">
        <f t="shared" si="407"/>
        <v>3.128228542946654E-3</v>
      </c>
    </row>
    <row r="2124" spans="1:17">
      <c r="A2124" s="1">
        <v>36862</v>
      </c>
      <c r="B2124">
        <v>1191.17</v>
      </c>
      <c r="C2124">
        <v>9.85</v>
      </c>
      <c r="D2124">
        <f t="shared" si="400"/>
        <v>7.0543777857237644E-4</v>
      </c>
      <c r="E2124">
        <f t="shared" si="396"/>
        <v>6.1099986415784737E-3</v>
      </c>
      <c r="F2124">
        <f t="shared" si="401"/>
        <v>7.0568665832171362E-4</v>
      </c>
      <c r="G2124">
        <f t="shared" si="397"/>
        <v>6.1287027579162157E-3</v>
      </c>
      <c r="H2124">
        <f t="shared" si="402"/>
        <v>7.0543777857237644E-4</v>
      </c>
      <c r="I2124">
        <f t="shared" si="398"/>
        <v>6.1099986415784737E-3</v>
      </c>
      <c r="J2124" t="str">
        <f t="shared" si="403"/>
        <v/>
      </c>
      <c r="K2124" t="str">
        <f t="shared" si="399"/>
        <v/>
      </c>
      <c r="L2124">
        <f t="shared" si="404"/>
        <v>6.1099986415784737E-3</v>
      </c>
      <c r="M2124" t="str">
        <f t="shared" si="405"/>
        <v/>
      </c>
      <c r="N2124">
        <f>B2124/MAX(B$2:B2124)-1</f>
        <v>-0.22016288478912704</v>
      </c>
      <c r="O2124">
        <f>C2124/MAX(C$2:C2124)-1</f>
        <v>-5.0144648023143668E-2</v>
      </c>
      <c r="P2124">
        <f t="shared" si="406"/>
        <v>5.4191918482082713E-3</v>
      </c>
      <c r="Q2124">
        <f t="shared" si="407"/>
        <v>2.5144857253649663E-3</v>
      </c>
    </row>
    <row r="2125" spans="1:17">
      <c r="A2125" s="1">
        <v>36865</v>
      </c>
      <c r="B2125">
        <v>1190.25</v>
      </c>
      <c r="C2125">
        <v>9.82</v>
      </c>
      <c r="D2125">
        <f t="shared" si="400"/>
        <v>-7.7264829032175472E-4</v>
      </c>
      <c r="E2125">
        <f t="shared" si="396"/>
        <v>-3.05033281762298E-3</v>
      </c>
      <c r="F2125">
        <f t="shared" si="401"/>
        <v>-7.7234987449326109E-4</v>
      </c>
      <c r="G2125">
        <f t="shared" si="397"/>
        <v>-3.0456852791878042E-3</v>
      </c>
      <c r="H2125" t="str">
        <f t="shared" si="402"/>
        <v/>
      </c>
      <c r="I2125" t="str">
        <f t="shared" si="398"/>
        <v/>
      </c>
      <c r="J2125">
        <f t="shared" si="403"/>
        <v>-7.7264829032175472E-4</v>
      </c>
      <c r="K2125">
        <f t="shared" si="399"/>
        <v>-3.05033281762298E-3</v>
      </c>
      <c r="L2125" t="str">
        <f t="shared" si="404"/>
        <v/>
      </c>
      <c r="M2125">
        <f t="shared" si="405"/>
        <v>-3.05033281762298E-3</v>
      </c>
      <c r="N2125">
        <f>B2125/MAX(B$2:B2125)-1</f>
        <v>-0.22076519188718524</v>
      </c>
      <c r="O2125">
        <f>C2125/MAX(C$2:C2125)-1</f>
        <v>-5.303760848601724E-2</v>
      </c>
      <c r="P2125">
        <f t="shared" si="406"/>
        <v>-2.2750925721570781E-3</v>
      </c>
      <c r="Q2125">
        <f t="shared" si="407"/>
        <v>2.8129879139160482E-3</v>
      </c>
    </row>
    <row r="2126" spans="1:17">
      <c r="A2126" s="1">
        <v>36866</v>
      </c>
      <c r="B2126">
        <v>1177.07</v>
      </c>
      <c r="C2126">
        <v>9.82</v>
      </c>
      <c r="D2126">
        <f t="shared" si="400"/>
        <v>-1.1135069345770974E-2</v>
      </c>
      <c r="E2126">
        <f t="shared" si="396"/>
        <v>0</v>
      </c>
      <c r="F2126">
        <f t="shared" si="401"/>
        <v>-1.1073303927746303E-2</v>
      </c>
      <c r="G2126">
        <f t="shared" si="397"/>
        <v>0</v>
      </c>
      <c r="H2126" t="str">
        <f t="shared" si="402"/>
        <v/>
      </c>
      <c r="I2126" t="str">
        <f t="shared" si="398"/>
        <v/>
      </c>
      <c r="J2126">
        <f t="shared" si="403"/>
        <v>-1.1135069345770974E-2</v>
      </c>
      <c r="K2126" t="str">
        <f t="shared" si="399"/>
        <v/>
      </c>
      <c r="L2126" t="str">
        <f t="shared" si="404"/>
        <v/>
      </c>
      <c r="M2126">
        <f t="shared" si="405"/>
        <v>0</v>
      </c>
      <c r="N2126">
        <f>B2126/MAX(B$2:B2126)-1</f>
        <v>-0.22939389574849756</v>
      </c>
      <c r="O2126">
        <f>C2126/MAX(C$2:C2126)-1</f>
        <v>-5.303760848601724E-2</v>
      </c>
      <c r="P2126">
        <f t="shared" si="406"/>
        <v>1.1197294978208649E-2</v>
      </c>
      <c r="Q2126">
        <f t="shared" si="407"/>
        <v>2.8129879139160482E-3</v>
      </c>
    </row>
    <row r="2127" spans="1:17">
      <c r="A2127" s="1">
        <v>36867</v>
      </c>
      <c r="B2127">
        <v>1182.81</v>
      </c>
      <c r="C2127">
        <v>9.68</v>
      </c>
      <c r="D2127">
        <f t="shared" si="400"/>
        <v>4.8646637284365402E-3</v>
      </c>
      <c r="E2127">
        <f t="shared" si="396"/>
        <v>-1.4359221077888876E-2</v>
      </c>
      <c r="F2127">
        <f t="shared" si="401"/>
        <v>4.876515415395799E-3</v>
      </c>
      <c r="G2127">
        <f t="shared" si="397"/>
        <v>-1.4256619144602856E-2</v>
      </c>
      <c r="H2127">
        <f t="shared" si="402"/>
        <v>4.8646637284365402E-3</v>
      </c>
      <c r="I2127" t="str">
        <f t="shared" si="398"/>
        <v/>
      </c>
      <c r="J2127" t="str">
        <f t="shared" si="403"/>
        <v/>
      </c>
      <c r="K2127">
        <f t="shared" si="399"/>
        <v>-1.4359221077888876E-2</v>
      </c>
      <c r="L2127">
        <f t="shared" si="404"/>
        <v>-1.4359221077888876E-2</v>
      </c>
      <c r="M2127" t="str">
        <f t="shared" si="405"/>
        <v/>
      </c>
      <c r="N2127">
        <f>B2127/MAX(B$2:B2127)-1</f>
        <v>-0.225636023201917</v>
      </c>
      <c r="O2127">
        <f>C2127/MAX(C$2:C2127)-1</f>
        <v>-6.6538090646094505E-2</v>
      </c>
      <c r="P2127">
        <f t="shared" si="406"/>
        <v>-1.9040284319998713E-2</v>
      </c>
      <c r="Q2127">
        <f t="shared" si="407"/>
        <v>4.4273175068278887E-3</v>
      </c>
    </row>
    <row r="2128" spans="1:17">
      <c r="A2128" s="1">
        <v>36868</v>
      </c>
      <c r="B2128">
        <v>1189.24</v>
      </c>
      <c r="C2128">
        <v>9.6</v>
      </c>
      <c r="D2128">
        <f t="shared" si="400"/>
        <v>5.4214841588234846E-3</v>
      </c>
      <c r="E2128">
        <f t="shared" si="396"/>
        <v>-8.2988028146950658E-3</v>
      </c>
      <c r="F2128">
        <f t="shared" si="401"/>
        <v>5.4362069985882666E-3</v>
      </c>
      <c r="G2128">
        <f t="shared" si="397"/>
        <v>-8.2644628099173278E-3</v>
      </c>
      <c r="H2128">
        <f t="shared" si="402"/>
        <v>5.4214841588234846E-3</v>
      </c>
      <c r="I2128" t="str">
        <f t="shared" si="398"/>
        <v/>
      </c>
      <c r="J2128" t="str">
        <f t="shared" si="403"/>
        <v/>
      </c>
      <c r="K2128">
        <f t="shared" si="399"/>
        <v>-8.2988028146950658E-3</v>
      </c>
      <c r="L2128">
        <f t="shared" si="404"/>
        <v>-8.2988028146950658E-3</v>
      </c>
      <c r="M2128" t="str">
        <f t="shared" si="405"/>
        <v/>
      </c>
      <c r="N2128">
        <f>B2128/MAX(B$2:B2128)-1</f>
        <v>-0.22142642033179272</v>
      </c>
      <c r="O2128">
        <f>C2128/MAX(C$2:C2128)-1</f>
        <v>-7.4252651880424292E-2</v>
      </c>
      <c r="P2128">
        <f t="shared" si="406"/>
        <v>-1.3626592829200534E-2</v>
      </c>
      <c r="Q2128">
        <f t="shared" si="407"/>
        <v>5.5134563112754775E-3</v>
      </c>
    </row>
    <row r="2129" spans="1:17">
      <c r="A2129" s="1">
        <v>36869</v>
      </c>
      <c r="B2129">
        <v>1188</v>
      </c>
      <c r="C2129">
        <v>9.57</v>
      </c>
      <c r="D2129">
        <f t="shared" si="400"/>
        <v>-1.043226693526878E-3</v>
      </c>
      <c r="E2129">
        <f t="shared" si="396"/>
        <v>-3.129893008927593E-3</v>
      </c>
      <c r="F2129">
        <f t="shared" si="401"/>
        <v>-1.0426827217382417E-3</v>
      </c>
      <c r="G2129">
        <f t="shared" si="397"/>
        <v>-3.1249999999999334E-3</v>
      </c>
      <c r="H2129" t="str">
        <f t="shared" si="402"/>
        <v/>
      </c>
      <c r="I2129" t="str">
        <f t="shared" si="398"/>
        <v/>
      </c>
      <c r="J2129">
        <f t="shared" si="403"/>
        <v>-1.043226693526878E-3</v>
      </c>
      <c r="K2129">
        <f t="shared" si="399"/>
        <v>-3.129893008927593E-3</v>
      </c>
      <c r="L2129" t="str">
        <f t="shared" si="404"/>
        <v/>
      </c>
      <c r="M2129">
        <f t="shared" si="405"/>
        <v>-3.129893008927593E-3</v>
      </c>
      <c r="N2129">
        <f>B2129/MAX(B$2:B2129)-1</f>
        <v>-0.22223822555091466</v>
      </c>
      <c r="O2129">
        <f>C2129/MAX(C$2:C2129)-1</f>
        <v>-7.7145612343297865E-2</v>
      </c>
      <c r="P2129">
        <f t="shared" si="406"/>
        <v>-2.0844907407406854E-3</v>
      </c>
      <c r="Q2129">
        <f t="shared" si="407"/>
        <v>5.9514455038223914E-3</v>
      </c>
    </row>
    <row r="2130" spans="1:17">
      <c r="A2130" s="1">
        <v>36872</v>
      </c>
      <c r="B2130">
        <v>1198.68</v>
      </c>
      <c r="C2130">
        <v>9.69</v>
      </c>
      <c r="D2130">
        <f t="shared" si="400"/>
        <v>8.9497304094685402E-3</v>
      </c>
      <c r="E2130">
        <f t="shared" si="396"/>
        <v>1.2461220437811815E-2</v>
      </c>
      <c r="F2130">
        <f t="shared" si="401"/>
        <v>8.9898989898991033E-3</v>
      </c>
      <c r="G2130">
        <f t="shared" si="397"/>
        <v>1.25391849529779E-2</v>
      </c>
      <c r="H2130">
        <f t="shared" si="402"/>
        <v>8.9497304094685402E-3</v>
      </c>
      <c r="I2130">
        <f t="shared" si="398"/>
        <v>1.2461220437811815E-2</v>
      </c>
      <c r="J2130" t="str">
        <f t="shared" si="403"/>
        <v/>
      </c>
      <c r="K2130" t="str">
        <f t="shared" si="399"/>
        <v/>
      </c>
      <c r="L2130">
        <f t="shared" si="404"/>
        <v>1.2461220437811815E-2</v>
      </c>
      <c r="M2130" t="str">
        <f t="shared" si="405"/>
        <v/>
      </c>
      <c r="N2130">
        <f>B2130/MAX(B$2:B2130)-1</f>
        <v>-0.21524622576041263</v>
      </c>
      <c r="O2130">
        <f>C2130/MAX(C$2:C2130)-1</f>
        <v>-6.557377049180324E-2</v>
      </c>
      <c r="P2130">
        <f t="shared" si="406"/>
        <v>3.517662532233512E-3</v>
      </c>
      <c r="Q2130">
        <f t="shared" si="407"/>
        <v>4.2999193765116857E-3</v>
      </c>
    </row>
    <row r="2131" spans="1:17">
      <c r="A2131" s="1">
        <v>36873</v>
      </c>
      <c r="B2131">
        <v>1203.3800000000001</v>
      </c>
      <c r="C2131">
        <v>9.7100000000000009</v>
      </c>
      <c r="D2131">
        <f t="shared" si="400"/>
        <v>3.9133127382233275E-3</v>
      </c>
      <c r="E2131">
        <f t="shared" si="396"/>
        <v>2.0618564005587771E-3</v>
      </c>
      <c r="F2131">
        <f t="shared" si="401"/>
        <v>3.9209797443855443E-3</v>
      </c>
      <c r="G2131">
        <f t="shared" si="397"/>
        <v>2.0639834881321928E-3</v>
      </c>
      <c r="H2131">
        <f t="shared" si="402"/>
        <v>3.9133127382233275E-3</v>
      </c>
      <c r="I2131">
        <f t="shared" si="398"/>
        <v>2.0618564005587771E-3</v>
      </c>
      <c r="J2131" t="str">
        <f t="shared" si="403"/>
        <v/>
      </c>
      <c r="K2131" t="str">
        <f t="shared" si="399"/>
        <v/>
      </c>
      <c r="L2131">
        <f t="shared" si="404"/>
        <v>2.0618564005587771E-3</v>
      </c>
      <c r="M2131" t="str">
        <f t="shared" si="405"/>
        <v/>
      </c>
      <c r="N2131">
        <f>B2131/MAX(B$2:B2131)-1</f>
        <v>-0.21216922210728917</v>
      </c>
      <c r="O2131">
        <f>C2131/MAX(C$2:C2131)-1</f>
        <v>-6.3645130183220711E-2</v>
      </c>
      <c r="P2131">
        <f t="shared" si="406"/>
        <v>-1.8497434496549392E-3</v>
      </c>
      <c r="Q2131">
        <f t="shared" si="407"/>
        <v>4.0507025960391119E-3</v>
      </c>
    </row>
    <row r="2132" spans="1:17">
      <c r="A2132" s="1">
        <v>36874</v>
      </c>
      <c r="B2132">
        <v>1205.72</v>
      </c>
      <c r="C2132">
        <v>9.82</v>
      </c>
      <c r="D2132">
        <f t="shared" si="400"/>
        <v>1.9426347896698139E-3</v>
      </c>
      <c r="E2132">
        <f t="shared" si="396"/>
        <v>1.1264840063140928E-2</v>
      </c>
      <c r="F2132">
        <f t="shared" si="401"/>
        <v>1.9445229270886877E-3</v>
      </c>
      <c r="G2132">
        <f t="shared" si="397"/>
        <v>1.1328527291452062E-2</v>
      </c>
      <c r="H2132">
        <f t="shared" si="402"/>
        <v>1.9426347896698139E-3</v>
      </c>
      <c r="I2132">
        <f t="shared" si="398"/>
        <v>1.1264840063140928E-2</v>
      </c>
      <c r="J2132" t="str">
        <f t="shared" si="403"/>
        <v/>
      </c>
      <c r="K2132" t="str">
        <f t="shared" si="399"/>
        <v/>
      </c>
      <c r="L2132">
        <f t="shared" si="404"/>
        <v>1.1264840063140928E-2</v>
      </c>
      <c r="M2132" t="str">
        <f t="shared" si="405"/>
        <v/>
      </c>
      <c r="N2132">
        <f>B2132/MAX(B$2:B2132)-1</f>
        <v>-0.21063726709701069</v>
      </c>
      <c r="O2132">
        <f>C2132/MAX(C$2:C2132)-1</f>
        <v>-5.303760848601724E-2</v>
      </c>
      <c r="P2132">
        <f t="shared" si="406"/>
        <v>9.3657923663765796E-3</v>
      </c>
      <c r="Q2132">
        <f t="shared" si="407"/>
        <v>2.8129879139160482E-3</v>
      </c>
    </row>
    <row r="2133" spans="1:17">
      <c r="A2133" s="1">
        <v>36875</v>
      </c>
      <c r="B2133">
        <v>1203.21</v>
      </c>
      <c r="C2133">
        <v>9.7799999999999994</v>
      </c>
      <c r="D2133">
        <f t="shared" si="400"/>
        <v>-2.0839135287011798E-3</v>
      </c>
      <c r="E2133">
        <f t="shared" si="396"/>
        <v>-4.0816383196486186E-3</v>
      </c>
      <c r="F2133">
        <f t="shared" si="401"/>
        <v>-2.0817436884185136E-3</v>
      </c>
      <c r="G2133">
        <f t="shared" si="397"/>
        <v>-4.0733197556008793E-3</v>
      </c>
      <c r="H2133" t="str">
        <f t="shared" si="402"/>
        <v/>
      </c>
      <c r="I2133" t="str">
        <f t="shared" si="398"/>
        <v/>
      </c>
      <c r="J2133">
        <f t="shared" si="403"/>
        <v>-2.0839135287011798E-3</v>
      </c>
      <c r="K2133">
        <f t="shared" si="399"/>
        <v>-4.0816383196486186E-3</v>
      </c>
      <c r="L2133" t="str">
        <f t="shared" si="404"/>
        <v/>
      </c>
      <c r="M2133">
        <f t="shared" si="405"/>
        <v>-4.0816383196486186E-3</v>
      </c>
      <c r="N2133">
        <f>B2133/MAX(B$2:B2133)-1</f>
        <v>-0.2122805179841043</v>
      </c>
      <c r="O2133">
        <f>C2133/MAX(C$2:C2133)-1</f>
        <v>-5.68948891031823E-2</v>
      </c>
      <c r="P2133">
        <f t="shared" si="406"/>
        <v>-1.9957306669019514E-3</v>
      </c>
      <c r="Q2133">
        <f t="shared" si="407"/>
        <v>3.2370284060634119E-3</v>
      </c>
    </row>
    <row r="2134" spans="1:17">
      <c r="A2134" s="1">
        <v>36876</v>
      </c>
      <c r="B2134">
        <v>1194.2</v>
      </c>
      <c r="C2134">
        <v>9.74</v>
      </c>
      <c r="D2134">
        <f t="shared" si="400"/>
        <v>-7.5164802183584553E-3</v>
      </c>
      <c r="E2134">
        <f t="shared" si="396"/>
        <v>-4.0983663922821365E-3</v>
      </c>
      <c r="F2134">
        <f t="shared" si="401"/>
        <v>-7.4883021251485049E-3</v>
      </c>
      <c r="G2134">
        <f t="shared" si="397"/>
        <v>-4.0899795501021519E-3</v>
      </c>
      <c r="H2134" t="str">
        <f t="shared" si="402"/>
        <v/>
      </c>
      <c r="I2134" t="str">
        <f t="shared" si="398"/>
        <v/>
      </c>
      <c r="J2134">
        <f t="shared" si="403"/>
        <v>-7.5164802183584553E-3</v>
      </c>
      <c r="K2134">
        <f t="shared" si="399"/>
        <v>-4.0983663922821365E-3</v>
      </c>
      <c r="L2134" t="str">
        <f t="shared" si="404"/>
        <v/>
      </c>
      <c r="M2134">
        <f t="shared" si="405"/>
        <v>-4.0983663922821365E-3</v>
      </c>
      <c r="N2134">
        <f>B2134/MAX(B$2:B2134)-1</f>
        <v>-0.21817919945530484</v>
      </c>
      <c r="O2134">
        <f>C2134/MAX(C$2:C2134)-1</f>
        <v>-6.0752169720347027E-2</v>
      </c>
      <c r="P2134">
        <f t="shared" si="406"/>
        <v>3.4239622387552959E-3</v>
      </c>
      <c r="Q2134">
        <f t="shared" si="407"/>
        <v>3.6908261257298501E-3</v>
      </c>
    </row>
    <row r="2135" spans="1:17">
      <c r="A2135" s="1">
        <v>36879</v>
      </c>
      <c r="B2135">
        <v>1194.6500000000001</v>
      </c>
      <c r="C2135">
        <v>9.86</v>
      </c>
      <c r="D2135">
        <f t="shared" si="400"/>
        <v>3.7675032364772719E-4</v>
      </c>
      <c r="E2135">
        <f t="shared" si="396"/>
        <v>1.2245050960100168E-2</v>
      </c>
      <c r="F2135">
        <f t="shared" si="401"/>
        <v>3.7682130296445848E-4</v>
      </c>
      <c r="G2135">
        <f t="shared" si="397"/>
        <v>1.2320328542094305E-2</v>
      </c>
      <c r="H2135">
        <f t="shared" si="402"/>
        <v>3.7675032364772719E-4</v>
      </c>
      <c r="I2135">
        <f t="shared" si="398"/>
        <v>1.2245050960100168E-2</v>
      </c>
      <c r="J2135" t="str">
        <f t="shared" si="403"/>
        <v/>
      </c>
      <c r="K2135" t="str">
        <f t="shared" si="399"/>
        <v/>
      </c>
      <c r="L2135">
        <f t="shared" si="404"/>
        <v>1.2245050960100168E-2</v>
      </c>
      <c r="M2135" t="str">
        <f t="shared" si="405"/>
        <v/>
      </c>
      <c r="N2135">
        <f>B2135/MAX(B$2:B2135)-1</f>
        <v>-0.217884592722559</v>
      </c>
      <c r="O2135">
        <f>C2135/MAX(C$2:C2135)-1</f>
        <v>-4.9180327868852403E-2</v>
      </c>
      <c r="P2135">
        <f t="shared" si="406"/>
        <v>1.1939008366441017E-2</v>
      </c>
      <c r="Q2135">
        <f t="shared" si="407"/>
        <v>2.4187046492878204E-3</v>
      </c>
    </row>
    <row r="2136" spans="1:17">
      <c r="A2136" s="1">
        <v>36880</v>
      </c>
      <c r="B2136">
        <v>1205.45</v>
      </c>
      <c r="C2136">
        <v>9.83</v>
      </c>
      <c r="D2136">
        <f t="shared" si="400"/>
        <v>8.9996857587691364E-3</v>
      </c>
      <c r="E2136">
        <f t="shared" si="396"/>
        <v>-3.0472344554687463E-3</v>
      </c>
      <c r="F2136">
        <f t="shared" si="401"/>
        <v>9.0403046917506558E-3</v>
      </c>
      <c r="G2136">
        <f t="shared" si="397"/>
        <v>-3.0425963488842633E-3</v>
      </c>
      <c r="H2136">
        <f t="shared" si="402"/>
        <v>8.9996857587691364E-3</v>
      </c>
      <c r="I2136" t="str">
        <f t="shared" si="398"/>
        <v/>
      </c>
      <c r="J2136" t="str">
        <f t="shared" si="403"/>
        <v/>
      </c>
      <c r="K2136">
        <f t="shared" si="399"/>
        <v>-3.0472344554687463E-3</v>
      </c>
      <c r="L2136">
        <f t="shared" si="404"/>
        <v>-3.0472344554687463E-3</v>
      </c>
      <c r="M2136" t="str">
        <f t="shared" si="405"/>
        <v/>
      </c>
      <c r="N2136">
        <f>B2136/MAX(B$2:B2136)-1</f>
        <v>-0.2108140311366582</v>
      </c>
      <c r="O2136">
        <f>C2136/MAX(C$2:C2136)-1</f>
        <v>-5.2073288331726086E-2</v>
      </c>
      <c r="P2136">
        <f t="shared" si="406"/>
        <v>-1.1974646586913162E-2</v>
      </c>
      <c r="Q2136">
        <f t="shared" si="407"/>
        <v>2.7116273576790802E-3</v>
      </c>
    </row>
    <row r="2137" spans="1:17">
      <c r="A2137" s="1">
        <v>36881</v>
      </c>
      <c r="B2137">
        <v>1209.57</v>
      </c>
      <c r="C2137">
        <v>9.89</v>
      </c>
      <c r="D2137">
        <f t="shared" si="400"/>
        <v>3.4119833350936719E-3</v>
      </c>
      <c r="E2137">
        <f t="shared" si="396"/>
        <v>6.0852114755456438E-3</v>
      </c>
      <c r="F2137">
        <f t="shared" si="401"/>
        <v>3.4178107760587384E-3</v>
      </c>
      <c r="G2137">
        <f t="shared" si="397"/>
        <v>6.1037639877925542E-3</v>
      </c>
      <c r="H2137">
        <f t="shared" si="402"/>
        <v>3.4119833350936719E-3</v>
      </c>
      <c r="I2137">
        <f t="shared" si="398"/>
        <v>6.0852114755456438E-3</v>
      </c>
      <c r="J2137" t="str">
        <f t="shared" si="403"/>
        <v/>
      </c>
      <c r="K2137" t="str">
        <f t="shared" si="399"/>
        <v/>
      </c>
      <c r="L2137">
        <f t="shared" si="404"/>
        <v>6.0852114755456438E-3</v>
      </c>
      <c r="M2137" t="str">
        <f t="shared" si="405"/>
        <v/>
      </c>
      <c r="N2137">
        <f>B2137/MAX(B$2:B2137)-1</f>
        <v>-0.20811674282796278</v>
      </c>
      <c r="O2137">
        <f>C2137/MAX(C$2:C2137)-1</f>
        <v>-4.6287367405978608E-2</v>
      </c>
      <c r="P2137">
        <f t="shared" si="406"/>
        <v>2.6768044008074199E-3</v>
      </c>
      <c r="Q2137">
        <f t="shared" si="407"/>
        <v>2.1425203813760507E-3</v>
      </c>
    </row>
    <row r="2138" spans="1:17">
      <c r="A2138" s="1">
        <v>36882</v>
      </c>
      <c r="B2138">
        <v>1210.1300000000001</v>
      </c>
      <c r="C2138">
        <v>9.9600000000000009</v>
      </c>
      <c r="D2138">
        <f t="shared" si="400"/>
        <v>4.6286730586302777E-4</v>
      </c>
      <c r="E2138">
        <f t="shared" si="396"/>
        <v>7.0529259618860836E-3</v>
      </c>
      <c r="F2138">
        <f t="shared" si="401"/>
        <v>4.6297444546428146E-4</v>
      </c>
      <c r="G2138">
        <f t="shared" si="397"/>
        <v>7.0778564206268602E-3</v>
      </c>
      <c r="H2138">
        <f t="shared" si="402"/>
        <v>4.6286730586302777E-4</v>
      </c>
      <c r="I2138">
        <f t="shared" si="398"/>
        <v>7.0529259618860836E-3</v>
      </c>
      <c r="J2138" t="str">
        <f t="shared" si="403"/>
        <v/>
      </c>
      <c r="K2138" t="str">
        <f t="shared" si="399"/>
        <v/>
      </c>
      <c r="L2138">
        <f t="shared" si="404"/>
        <v>7.0529259618860836E-3</v>
      </c>
      <c r="M2138" t="str">
        <f t="shared" si="405"/>
        <v/>
      </c>
      <c r="N2138">
        <f>B2138/MAX(B$2:B2138)-1</f>
        <v>-0.20775012111610114</v>
      </c>
      <c r="O2138">
        <f>C2138/MAX(C$2:C2138)-1</f>
        <v>-3.9537126325940086E-2</v>
      </c>
      <c r="P2138">
        <f t="shared" si="406"/>
        <v>6.6118208710612691E-3</v>
      </c>
      <c r="Q2138">
        <f t="shared" si="407"/>
        <v>1.5631843581133445E-3</v>
      </c>
    </row>
    <row r="2139" spans="1:17">
      <c r="A2139" s="1">
        <v>36886</v>
      </c>
      <c r="B2139">
        <v>1204.92</v>
      </c>
      <c r="C2139">
        <v>10.050000000000001</v>
      </c>
      <c r="D2139">
        <f t="shared" si="400"/>
        <v>-4.3146171569201407E-3</v>
      </c>
      <c r="E2139">
        <f t="shared" si="396"/>
        <v>8.9955629085777828E-3</v>
      </c>
      <c r="F2139">
        <f t="shared" si="401"/>
        <v>-4.3053225686496832E-3</v>
      </c>
      <c r="G2139">
        <f t="shared" si="397"/>
        <v>9.0361445783131433E-3</v>
      </c>
      <c r="H2139" t="str">
        <f t="shared" si="402"/>
        <v/>
      </c>
      <c r="I2139">
        <f t="shared" si="398"/>
        <v>8.9955629085777828E-3</v>
      </c>
      <c r="J2139">
        <f t="shared" si="403"/>
        <v>-4.3146171569201407E-3</v>
      </c>
      <c r="K2139" t="str">
        <f t="shared" si="399"/>
        <v/>
      </c>
      <c r="L2139" t="str">
        <f t="shared" si="404"/>
        <v/>
      </c>
      <c r="M2139">
        <f t="shared" si="405"/>
        <v>8.9955629085777828E-3</v>
      </c>
      <c r="N2139">
        <f>B2139/MAX(B$2:B2139)-1</f>
        <v>-0.21116101239967</v>
      </c>
      <c r="O2139">
        <f>C2139/MAX(C$2:C2139)-1</f>
        <v>-3.0858244937319035E-2</v>
      </c>
      <c r="P2139">
        <f t="shared" si="406"/>
        <v>1.3399154830656013E-2</v>
      </c>
      <c r="Q2139">
        <f t="shared" si="407"/>
        <v>9.5223128061157586E-4</v>
      </c>
    </row>
    <row r="2140" spans="1:17">
      <c r="A2140" s="1">
        <v>36887</v>
      </c>
      <c r="B2140">
        <v>1213.54</v>
      </c>
      <c r="C2140">
        <v>10.07</v>
      </c>
      <c r="D2140">
        <f t="shared" si="400"/>
        <v>7.1285334492097755E-3</v>
      </c>
      <c r="E2140">
        <f t="shared" si="396"/>
        <v>1.9880722253861152E-3</v>
      </c>
      <c r="F2140">
        <f t="shared" si="401"/>
        <v>7.1540019254390241E-3</v>
      </c>
      <c r="G2140">
        <f t="shared" si="397"/>
        <v>1.9900497512437276E-3</v>
      </c>
      <c r="H2140">
        <f t="shared" si="402"/>
        <v>7.1285334492097755E-3</v>
      </c>
      <c r="I2140">
        <f t="shared" si="398"/>
        <v>1.9880722253861152E-3</v>
      </c>
      <c r="J2140" t="str">
        <f t="shared" si="403"/>
        <v/>
      </c>
      <c r="K2140" t="str">
        <f t="shared" si="399"/>
        <v/>
      </c>
      <c r="L2140">
        <f t="shared" si="404"/>
        <v>1.9880722253861152E-3</v>
      </c>
      <c r="M2140" t="str">
        <f t="shared" si="405"/>
        <v/>
      </c>
      <c r="N2140">
        <f>B2140/MAX(B$2:B2140)-1</f>
        <v>-0.20551765676351597</v>
      </c>
      <c r="O2140">
        <f>C2140/MAX(C$2:C2140)-1</f>
        <v>-2.8929604628736616E-2</v>
      </c>
      <c r="P2140">
        <f t="shared" si="406"/>
        <v>-5.1272716628469883E-3</v>
      </c>
      <c r="Q2140">
        <f t="shared" si="407"/>
        <v>8.3692202397501905E-4</v>
      </c>
    </row>
    <row r="2141" spans="1:17">
      <c r="A2141" s="1">
        <v>36888</v>
      </c>
      <c r="B2141">
        <v>1213.45</v>
      </c>
      <c r="C2141">
        <v>10.039999999999999</v>
      </c>
      <c r="D2141">
        <f t="shared" si="400"/>
        <v>-7.4165942209223124E-5</v>
      </c>
      <c r="E2141">
        <f t="shared" si="396"/>
        <v>-2.9835924668879348E-3</v>
      </c>
      <c r="F2141">
        <f t="shared" si="401"/>
        <v>-7.4163191983722676E-5</v>
      </c>
      <c r="G2141">
        <f t="shared" si="397"/>
        <v>-2.9791459781530749E-3</v>
      </c>
      <c r="H2141" t="str">
        <f t="shared" si="402"/>
        <v/>
      </c>
      <c r="I2141" t="str">
        <f t="shared" si="398"/>
        <v/>
      </c>
      <c r="J2141">
        <f t="shared" si="403"/>
        <v>-7.4165942209223124E-5</v>
      </c>
      <c r="K2141">
        <f t="shared" si="399"/>
        <v>-2.9835924668879348E-3</v>
      </c>
      <c r="L2141" t="str">
        <f t="shared" si="404"/>
        <v/>
      </c>
      <c r="M2141">
        <f t="shared" si="405"/>
        <v>-2.9835924668879348E-3</v>
      </c>
      <c r="N2141">
        <f>B2141/MAX(B$2:B2141)-1</f>
        <v>-0.20557657811006502</v>
      </c>
      <c r="O2141">
        <f>C2141/MAX(C$2:C2141)-1</f>
        <v>-3.1822565091610411E-2</v>
      </c>
      <c r="P2141">
        <f t="shared" si="406"/>
        <v>-2.9051982449445068E-3</v>
      </c>
      <c r="Q2141">
        <f t="shared" si="407"/>
        <v>1.0126756490097815E-3</v>
      </c>
    </row>
    <row r="2142" spans="1:17">
      <c r="A2142" s="1">
        <v>36889</v>
      </c>
      <c r="B2142">
        <v>1213.55</v>
      </c>
      <c r="C2142">
        <v>10.1</v>
      </c>
      <c r="D2142">
        <f t="shared" si="400"/>
        <v>8.2406262922643438E-5</v>
      </c>
      <c r="E2142">
        <f t="shared" si="396"/>
        <v>5.9583095836306249E-3</v>
      </c>
      <c r="F2142">
        <f t="shared" si="401"/>
        <v>8.24096584119971E-5</v>
      </c>
      <c r="G2142">
        <f t="shared" si="397"/>
        <v>5.9760956175298752E-3</v>
      </c>
      <c r="H2142">
        <f t="shared" si="402"/>
        <v>8.2406262922643438E-5</v>
      </c>
      <c r="I2142">
        <f t="shared" si="398"/>
        <v>5.9583095836306249E-3</v>
      </c>
      <c r="J2142" t="str">
        <f t="shared" si="403"/>
        <v/>
      </c>
      <c r="K2142" t="str">
        <f t="shared" si="399"/>
        <v/>
      </c>
      <c r="L2142">
        <f t="shared" si="404"/>
        <v>5.9583095836306249E-3</v>
      </c>
      <c r="M2142" t="str">
        <f t="shared" si="405"/>
        <v/>
      </c>
      <c r="N2142">
        <f>B2142/MAX(B$2:B2142)-1</f>
        <v>-0.20551110994723276</v>
      </c>
      <c r="O2142">
        <f>C2142/MAX(C$2:C2142)-1</f>
        <v>-2.6036644165863043E-2</v>
      </c>
      <c r="P2142">
        <f t="shared" si="406"/>
        <v>5.8932003024940727E-3</v>
      </c>
      <c r="Q2142">
        <f t="shared" si="407"/>
        <v>6.7790683941977006E-4</v>
      </c>
    </row>
    <row r="2143" spans="1:17">
      <c r="A2143" s="1">
        <v>36890</v>
      </c>
      <c r="B2143">
        <v>1211.92</v>
      </c>
      <c r="C2143">
        <v>10.119999999999999</v>
      </c>
      <c r="D2143">
        <f t="shared" si="400"/>
        <v>-1.3440695992001477E-3</v>
      </c>
      <c r="E2143">
        <f t="shared" si="396"/>
        <v>1.9782400121057205E-3</v>
      </c>
      <c r="F2143">
        <f t="shared" si="401"/>
        <v>-1.3431667422025839E-3</v>
      </c>
      <c r="G2143">
        <f t="shared" si="397"/>
        <v>1.980198019801982E-3</v>
      </c>
      <c r="H2143" t="str">
        <f t="shared" si="402"/>
        <v/>
      </c>
      <c r="I2143">
        <f t="shared" si="398"/>
        <v>1.9782400121057205E-3</v>
      </c>
      <c r="J2143">
        <f t="shared" si="403"/>
        <v>-1.3440695992001477E-3</v>
      </c>
      <c r="K2143" t="str">
        <f t="shared" si="399"/>
        <v/>
      </c>
      <c r="L2143" t="str">
        <f t="shared" si="404"/>
        <v/>
      </c>
      <c r="M2143">
        <f t="shared" si="405"/>
        <v>1.9782400121057205E-3</v>
      </c>
      <c r="N2143">
        <f>B2143/MAX(B$2:B2143)-1</f>
        <v>-0.20657824100140099</v>
      </c>
      <c r="O2143">
        <f>C2143/MAX(C$2:C2143)-1</f>
        <v>-2.4108003857280624E-2</v>
      </c>
      <c r="P2143">
        <f t="shared" si="406"/>
        <v>3.3278345987610702E-3</v>
      </c>
      <c r="Q2143">
        <f t="shared" si="407"/>
        <v>5.8119584998265745E-4</v>
      </c>
    </row>
    <row r="2144" spans="1:17">
      <c r="A2144" s="1">
        <v>36893</v>
      </c>
      <c r="B2144">
        <v>1202.08</v>
      </c>
      <c r="C2144">
        <v>10.08</v>
      </c>
      <c r="D2144">
        <f t="shared" si="400"/>
        <v>-8.1524892292177825E-3</v>
      </c>
      <c r="E2144">
        <f t="shared" si="396"/>
        <v>-3.9604012160967938E-3</v>
      </c>
      <c r="F2144">
        <f t="shared" si="401"/>
        <v>-8.1193478117368434E-3</v>
      </c>
      <c r="G2144">
        <f t="shared" si="397"/>
        <v>-3.9525691699603405E-3</v>
      </c>
      <c r="H2144" t="str">
        <f t="shared" si="402"/>
        <v/>
      </c>
      <c r="I2144" t="str">
        <f t="shared" si="398"/>
        <v/>
      </c>
      <c r="J2144">
        <f t="shared" si="403"/>
        <v>-8.1524892292177825E-3</v>
      </c>
      <c r="K2144">
        <f t="shared" si="399"/>
        <v>-3.9604012160967938E-3</v>
      </c>
      <c r="L2144" t="str">
        <f t="shared" si="404"/>
        <v/>
      </c>
      <c r="M2144">
        <f t="shared" si="405"/>
        <v>-3.9604012160967938E-3</v>
      </c>
      <c r="N2144">
        <f>B2144/MAX(B$2:B2144)-1</f>
        <v>-0.21302030822411067</v>
      </c>
      <c r="O2144">
        <f>C2144/MAX(C$2:C2144)-1</f>
        <v>-2.7965284474445462E-2</v>
      </c>
      <c r="P2144">
        <f t="shared" si="406"/>
        <v>4.2008871053023089E-3</v>
      </c>
      <c r="Q2144">
        <f t="shared" si="407"/>
        <v>7.8205713573666037E-4</v>
      </c>
    </row>
    <row r="2145" spans="1:17">
      <c r="A2145" s="1">
        <v>36894</v>
      </c>
      <c r="B2145">
        <v>1188.05</v>
      </c>
      <c r="C2145">
        <v>9.98</v>
      </c>
      <c r="D2145">
        <f t="shared" si="400"/>
        <v>-1.174008204182847E-2</v>
      </c>
      <c r="E2145">
        <f t="shared" si="396"/>
        <v>-9.970172319849915E-3</v>
      </c>
      <c r="F2145">
        <f t="shared" si="401"/>
        <v>-1.1671436177292716E-2</v>
      </c>
      <c r="G2145">
        <f t="shared" si="397"/>
        <v>-9.9206349206348854E-3</v>
      </c>
      <c r="H2145" t="str">
        <f t="shared" si="402"/>
        <v/>
      </c>
      <c r="I2145" t="str">
        <f t="shared" si="398"/>
        <v/>
      </c>
      <c r="J2145">
        <f t="shared" si="403"/>
        <v>-1.174008204182847E-2</v>
      </c>
      <c r="K2145">
        <f t="shared" si="399"/>
        <v>-9.970172319849915E-3</v>
      </c>
      <c r="L2145" t="str">
        <f t="shared" si="404"/>
        <v/>
      </c>
      <c r="M2145">
        <f t="shared" si="405"/>
        <v>-9.970172319849915E-3</v>
      </c>
      <c r="N2145">
        <f>B2145/MAX(B$2:B2145)-1</f>
        <v>-0.22220549146949842</v>
      </c>
      <c r="O2145">
        <f>C2145/MAX(C$2:C2145)-1</f>
        <v>-3.7608486017357667E-2</v>
      </c>
      <c r="P2145">
        <f t="shared" si="406"/>
        <v>1.7714769366636851E-3</v>
      </c>
      <c r="Q2145">
        <f t="shared" si="407"/>
        <v>1.4143982205177873E-3</v>
      </c>
    </row>
    <row r="2146" spans="1:17">
      <c r="A2146" s="1">
        <v>36895</v>
      </c>
      <c r="B2146">
        <v>1183.74</v>
      </c>
      <c r="C2146">
        <v>9.89</v>
      </c>
      <c r="D2146">
        <f t="shared" si="400"/>
        <v>-3.6343898440889155E-3</v>
      </c>
      <c r="E2146">
        <f t="shared" si="396"/>
        <v>-9.0589446887518136E-3</v>
      </c>
      <c r="F2146">
        <f t="shared" si="401"/>
        <v>-3.6277934430368752E-3</v>
      </c>
      <c r="G2146">
        <f t="shared" si="397"/>
        <v>-9.0180360721442421E-3</v>
      </c>
      <c r="H2146" t="str">
        <f t="shared" si="402"/>
        <v/>
      </c>
      <c r="I2146" t="str">
        <f t="shared" si="398"/>
        <v/>
      </c>
      <c r="J2146">
        <f t="shared" si="403"/>
        <v>-3.6343898440889155E-3</v>
      </c>
      <c r="K2146">
        <f t="shared" si="399"/>
        <v>-9.0589446887518136E-3</v>
      </c>
      <c r="L2146" t="str">
        <f t="shared" si="404"/>
        <v/>
      </c>
      <c r="M2146">
        <f t="shared" si="405"/>
        <v>-9.0589446887518136E-3</v>
      </c>
      <c r="N2146">
        <f>B2146/MAX(B$2:B2146)-1</f>
        <v>-0.22502716928757549</v>
      </c>
      <c r="O2146">
        <f>C2146/MAX(C$2:C2146)-1</f>
        <v>-4.6287367405978608E-2</v>
      </c>
      <c r="P2146">
        <f t="shared" si="406"/>
        <v>-5.4098685146324321E-3</v>
      </c>
      <c r="Q2146">
        <f t="shared" si="407"/>
        <v>2.1425203813760507E-3</v>
      </c>
    </row>
    <row r="2147" spans="1:17">
      <c r="A2147" s="1">
        <v>36896</v>
      </c>
      <c r="B2147">
        <v>1187.8900000000001</v>
      </c>
      <c r="C2147">
        <v>9.84</v>
      </c>
      <c r="D2147">
        <f t="shared" si="400"/>
        <v>3.4997063081060194E-3</v>
      </c>
      <c r="E2147">
        <f t="shared" si="396"/>
        <v>-5.068434570458729E-3</v>
      </c>
      <c r="F2147">
        <f t="shared" si="401"/>
        <v>3.5058374305170226E-3</v>
      </c>
      <c r="G2147">
        <f t="shared" si="397"/>
        <v>-5.0556117290192493E-3</v>
      </c>
      <c r="H2147">
        <f t="shared" si="402"/>
        <v>3.4997063081060194E-3</v>
      </c>
      <c r="I2147" t="str">
        <f t="shared" si="398"/>
        <v/>
      </c>
      <c r="J2147" t="str">
        <f t="shared" si="403"/>
        <v/>
      </c>
      <c r="K2147">
        <f t="shared" si="399"/>
        <v>-5.068434570458729E-3</v>
      </c>
      <c r="L2147">
        <f t="shared" si="404"/>
        <v>-5.068434570458729E-3</v>
      </c>
      <c r="M2147" t="str">
        <f t="shared" si="405"/>
        <v/>
      </c>
      <c r="N2147">
        <f>B2147/MAX(B$2:B2147)-1</f>
        <v>-0.22231024053003023</v>
      </c>
      <c r="O2147">
        <f>C2147/MAX(C$2:C2147)-1</f>
        <v>-5.1108968177434821E-2</v>
      </c>
      <c r="P2147">
        <f t="shared" si="406"/>
        <v>-8.5315389708722211E-3</v>
      </c>
      <c r="Q2147">
        <f t="shared" si="407"/>
        <v>2.6121266281620452E-3</v>
      </c>
    </row>
    <row r="2148" spans="1:17">
      <c r="A2148" s="1">
        <v>36897</v>
      </c>
      <c r="B2148">
        <v>1186.19</v>
      </c>
      <c r="C2148">
        <v>9.82</v>
      </c>
      <c r="D2148">
        <f t="shared" si="400"/>
        <v>-1.4321339555191225E-3</v>
      </c>
      <c r="E2148">
        <f t="shared" si="396"/>
        <v>-2.0345886977874632E-3</v>
      </c>
      <c r="F2148">
        <f t="shared" si="401"/>
        <v>-1.4311089410635747E-3</v>
      </c>
      <c r="G2148">
        <f t="shared" si="397"/>
        <v>-2.0325203252031798E-3</v>
      </c>
      <c r="H2148" t="str">
        <f t="shared" si="402"/>
        <v/>
      </c>
      <c r="I2148" t="str">
        <f t="shared" si="398"/>
        <v/>
      </c>
      <c r="J2148">
        <f t="shared" si="403"/>
        <v>-1.4321339555191225E-3</v>
      </c>
      <c r="K2148">
        <f t="shared" si="399"/>
        <v>-2.0345886977874632E-3</v>
      </c>
      <c r="L2148" t="str">
        <f t="shared" si="404"/>
        <v/>
      </c>
      <c r="M2148">
        <f t="shared" si="405"/>
        <v>-2.0345886977874632E-3</v>
      </c>
      <c r="N2148">
        <f>B2148/MAX(B$2:B2148)-1</f>
        <v>-0.22342319929818133</v>
      </c>
      <c r="O2148">
        <f>C2148/MAX(C$2:C2148)-1</f>
        <v>-5.303760848601724E-2</v>
      </c>
      <c r="P2148">
        <f t="shared" si="406"/>
        <v>-6.0227330284823299E-4</v>
      </c>
      <c r="Q2148">
        <f t="shared" si="407"/>
        <v>2.8129879139160482E-3</v>
      </c>
    </row>
    <row r="2149" spans="1:17">
      <c r="A2149" s="1">
        <v>36900</v>
      </c>
      <c r="B2149">
        <v>1190.25</v>
      </c>
      <c r="C2149">
        <v>9.86</v>
      </c>
      <c r="D2149">
        <f t="shared" si="400"/>
        <v>3.4168789871083954E-3</v>
      </c>
      <c r="E2149">
        <f t="shared" si="396"/>
        <v>4.0650462481693723E-3</v>
      </c>
      <c r="F2149">
        <f t="shared" si="401"/>
        <v>3.4227231725103557E-3</v>
      </c>
      <c r="G2149">
        <f t="shared" si="397"/>
        <v>4.0733197556006573E-3</v>
      </c>
      <c r="H2149">
        <f t="shared" si="402"/>
        <v>3.4168789871083954E-3</v>
      </c>
      <c r="I2149">
        <f t="shared" si="398"/>
        <v>4.0650462481693723E-3</v>
      </c>
      <c r="J2149" t="str">
        <f t="shared" si="403"/>
        <v/>
      </c>
      <c r="K2149" t="str">
        <f t="shared" si="399"/>
        <v/>
      </c>
      <c r="L2149">
        <f t="shared" si="404"/>
        <v>4.0650462481693723E-3</v>
      </c>
      <c r="M2149" t="str">
        <f t="shared" si="405"/>
        <v/>
      </c>
      <c r="N2149">
        <f>B2149/MAX(B$2:B2149)-1</f>
        <v>-0.22076519188718524</v>
      </c>
      <c r="O2149">
        <f>C2149/MAX(C$2:C2149)-1</f>
        <v>-4.9180327868852403E-2</v>
      </c>
      <c r="P2149">
        <f t="shared" si="406"/>
        <v>6.4837736685219305E-4</v>
      </c>
      <c r="Q2149">
        <f t="shared" si="407"/>
        <v>2.4187046492878204E-3</v>
      </c>
    </row>
    <row r="2150" spans="1:17">
      <c r="A2150" s="1">
        <v>36901</v>
      </c>
      <c r="B2150">
        <v>1182.99</v>
      </c>
      <c r="C2150">
        <v>9.8699999999999992</v>
      </c>
      <c r="D2150">
        <f t="shared" si="400"/>
        <v>-6.1182372173450511E-3</v>
      </c>
      <c r="E2150">
        <f t="shared" si="396"/>
        <v>1.013684830846201E-3</v>
      </c>
      <c r="F2150">
        <f t="shared" si="401"/>
        <v>-6.09955891619407E-3</v>
      </c>
      <c r="G2150">
        <f t="shared" si="397"/>
        <v>1.0141987829614951E-3</v>
      </c>
      <c r="H2150" t="str">
        <f t="shared" si="402"/>
        <v/>
      </c>
      <c r="I2150">
        <f t="shared" si="398"/>
        <v>1.013684830846201E-3</v>
      </c>
      <c r="J2150">
        <f t="shared" si="403"/>
        <v>-6.1182372173450511E-3</v>
      </c>
      <c r="K2150" t="str">
        <f t="shared" si="399"/>
        <v/>
      </c>
      <c r="L2150" t="str">
        <f t="shared" si="404"/>
        <v/>
      </c>
      <c r="M2150">
        <f t="shared" si="405"/>
        <v>1.013684830846201E-3</v>
      </c>
      <c r="N2150">
        <f>B2150/MAX(B$2:B2150)-1</f>
        <v>-0.22551818050881856</v>
      </c>
      <c r="O2150">
        <f>C2150/MAX(C$2:C2150)-1</f>
        <v>-4.8216007714561249E-2</v>
      </c>
      <c r="P2150">
        <f t="shared" si="406"/>
        <v>7.1574147722466286E-3</v>
      </c>
      <c r="Q2150">
        <f t="shared" si="407"/>
        <v>2.3247833999306298E-3</v>
      </c>
    </row>
    <row r="2151" spans="1:17">
      <c r="A2151" s="1">
        <v>36902</v>
      </c>
      <c r="B2151">
        <v>1187.7</v>
      </c>
      <c r="C2151">
        <v>9.9</v>
      </c>
      <c r="D2151">
        <f t="shared" si="400"/>
        <v>3.9735319229116644E-3</v>
      </c>
      <c r="E2151">
        <f t="shared" si="396"/>
        <v>3.0349036951541112E-3</v>
      </c>
      <c r="F2151">
        <f t="shared" si="401"/>
        <v>3.9814368675983314E-3</v>
      </c>
      <c r="G2151">
        <f t="shared" si="397"/>
        <v>3.0395136778116338E-3</v>
      </c>
      <c r="H2151">
        <f t="shared" si="402"/>
        <v>3.9735319229116644E-3</v>
      </c>
      <c r="I2151">
        <f t="shared" si="398"/>
        <v>3.0349036951541112E-3</v>
      </c>
      <c r="J2151" t="str">
        <f t="shared" si="403"/>
        <v/>
      </c>
      <c r="K2151" t="str">
        <f t="shared" si="399"/>
        <v/>
      </c>
      <c r="L2151">
        <f t="shared" si="404"/>
        <v>3.0349036951541112E-3</v>
      </c>
      <c r="M2151" t="str">
        <f t="shared" si="405"/>
        <v/>
      </c>
      <c r="N2151">
        <f>B2151/MAX(B$2:B2151)-1</f>
        <v>-0.22243463003941177</v>
      </c>
      <c r="O2151">
        <f>C2151/MAX(C$2:C2151)-1</f>
        <v>-4.5323047251687454E-2</v>
      </c>
      <c r="P2151">
        <f t="shared" si="406"/>
        <v>-9.381878540757338E-4</v>
      </c>
      <c r="Q2151">
        <f t="shared" si="407"/>
        <v>2.0541786121786938E-3</v>
      </c>
    </row>
    <row r="2152" spans="1:17">
      <c r="A2152" s="1">
        <v>36903</v>
      </c>
      <c r="B2152">
        <v>1177.45</v>
      </c>
      <c r="C2152">
        <v>9.8699999999999992</v>
      </c>
      <c r="D2152">
        <f t="shared" si="400"/>
        <v>-8.6675806362045641E-3</v>
      </c>
      <c r="E2152">
        <f t="shared" si="396"/>
        <v>-3.0349036951541584E-3</v>
      </c>
      <c r="F2152">
        <f t="shared" si="401"/>
        <v>-8.6301254525553706E-3</v>
      </c>
      <c r="G2152">
        <f t="shared" si="397"/>
        <v>-3.0303030303031608E-3</v>
      </c>
      <c r="H2152" t="str">
        <f t="shared" si="402"/>
        <v/>
      </c>
      <c r="I2152" t="str">
        <f t="shared" si="398"/>
        <v/>
      </c>
      <c r="J2152">
        <f t="shared" si="403"/>
        <v>-8.6675806362045641E-3</v>
      </c>
      <c r="K2152">
        <f t="shared" si="399"/>
        <v>-3.0349036951541584E-3</v>
      </c>
      <c r="L2152" t="str">
        <f t="shared" si="404"/>
        <v/>
      </c>
      <c r="M2152">
        <f t="shared" si="405"/>
        <v>-3.0349036951541584E-3</v>
      </c>
      <c r="N2152">
        <f>B2152/MAX(B$2:B2152)-1</f>
        <v>-0.22914511672973437</v>
      </c>
      <c r="O2152">
        <f>C2152/MAX(C$2:C2152)-1</f>
        <v>-4.8216007714561249E-2</v>
      </c>
      <c r="P2152">
        <f t="shared" si="406"/>
        <v>5.6485702925042069E-3</v>
      </c>
      <c r="Q2152">
        <f t="shared" si="407"/>
        <v>2.3247833999306298E-3</v>
      </c>
    </row>
    <row r="2153" spans="1:17">
      <c r="A2153" s="1">
        <v>36904</v>
      </c>
      <c r="B2153">
        <v>1184.52</v>
      </c>
      <c r="C2153">
        <v>9.86</v>
      </c>
      <c r="D2153">
        <f t="shared" si="400"/>
        <v>5.9865460738067391E-3</v>
      </c>
      <c r="E2153">
        <f t="shared" si="396"/>
        <v>-1.0136848308461204E-3</v>
      </c>
      <c r="F2153">
        <f t="shared" si="401"/>
        <v>6.0045012527070174E-3</v>
      </c>
      <c r="G2153">
        <f t="shared" si="397"/>
        <v>-1.0131712259371373E-3</v>
      </c>
      <c r="H2153">
        <f t="shared" si="402"/>
        <v>5.9865460738067391E-3</v>
      </c>
      <c r="I2153" t="str">
        <f t="shared" si="398"/>
        <v/>
      </c>
      <c r="J2153" t="str">
        <f t="shared" si="403"/>
        <v/>
      </c>
      <c r="K2153">
        <f t="shared" si="399"/>
        <v>-1.0136848308461204E-3</v>
      </c>
      <c r="L2153">
        <f t="shared" si="404"/>
        <v>-1.0136848308461204E-3</v>
      </c>
      <c r="M2153" t="str">
        <f t="shared" si="405"/>
        <v/>
      </c>
      <c r="N2153">
        <f>B2153/MAX(B$2:B2153)-1</f>
        <v>-0.2245165176174827</v>
      </c>
      <c r="O2153">
        <f>C2153/MAX(C$2:C2153)-1</f>
        <v>-4.9180327868852403E-2</v>
      </c>
      <c r="P2153">
        <f t="shared" si="406"/>
        <v>-6.9757863607027293E-3</v>
      </c>
      <c r="Q2153">
        <f t="shared" si="407"/>
        <v>2.4187046492878204E-3</v>
      </c>
    </row>
    <row r="2154" spans="1:17">
      <c r="A2154" s="1">
        <v>36908</v>
      </c>
      <c r="B2154">
        <v>1195.98</v>
      </c>
      <c r="C2154">
        <v>9.85</v>
      </c>
      <c r="D2154">
        <f t="shared" si="400"/>
        <v>9.6283037449323167E-3</v>
      </c>
      <c r="E2154">
        <f t="shared" si="396"/>
        <v>-1.0147134305464591E-3</v>
      </c>
      <c r="F2154">
        <f t="shared" si="401"/>
        <v>9.6748049842974027E-3</v>
      </c>
      <c r="G2154">
        <f t="shared" si="397"/>
        <v>-1.0141987829613841E-3</v>
      </c>
      <c r="H2154">
        <f t="shared" si="402"/>
        <v>9.6283037449323167E-3</v>
      </c>
      <c r="I2154" t="str">
        <f t="shared" si="398"/>
        <v/>
      </c>
      <c r="J2154" t="str">
        <f t="shared" si="403"/>
        <v/>
      </c>
      <c r="K2154">
        <f t="shared" si="399"/>
        <v>-1.0147134305464591E-3</v>
      </c>
      <c r="L2154">
        <f t="shared" si="404"/>
        <v>-1.0147134305464591E-3</v>
      </c>
      <c r="M2154" t="str">
        <f t="shared" si="405"/>
        <v/>
      </c>
      <c r="N2154">
        <f>B2154/MAX(B$2:B2154)-1</f>
        <v>-0.21701386615688789</v>
      </c>
      <c r="O2154">
        <f>C2154/MAX(C$2:C2154)-1</f>
        <v>-5.0144648023143668E-2</v>
      </c>
      <c r="P2154">
        <f t="shared" si="406"/>
        <v>-1.0586580663885181E-2</v>
      </c>
      <c r="Q2154">
        <f t="shared" si="407"/>
        <v>2.5144857253649663E-3</v>
      </c>
    </row>
    <row r="2155" spans="1:17">
      <c r="A2155" s="1">
        <v>36909</v>
      </c>
      <c r="B2155">
        <v>1184.6300000000001</v>
      </c>
      <c r="C2155">
        <v>9.8699999999999992</v>
      </c>
      <c r="D2155">
        <f t="shared" si="400"/>
        <v>-9.5354434363160729E-3</v>
      </c>
      <c r="E2155">
        <f t="shared" si="396"/>
        <v>2.0283982613926192E-3</v>
      </c>
      <c r="F2155">
        <f t="shared" si="401"/>
        <v>-9.4901252529305813E-3</v>
      </c>
      <c r="G2155">
        <f t="shared" si="397"/>
        <v>2.0304568527917954E-3</v>
      </c>
      <c r="H2155" t="str">
        <f t="shared" si="402"/>
        <v/>
      </c>
      <c r="I2155">
        <f t="shared" si="398"/>
        <v>2.0283982613926192E-3</v>
      </c>
      <c r="J2155">
        <f t="shared" si="403"/>
        <v>-9.5354434363160729E-3</v>
      </c>
      <c r="K2155" t="str">
        <f t="shared" si="399"/>
        <v/>
      </c>
      <c r="L2155" t="str">
        <f t="shared" si="404"/>
        <v/>
      </c>
      <c r="M2155">
        <f t="shared" si="405"/>
        <v>2.0283982613926192E-3</v>
      </c>
      <c r="N2155">
        <f>B2155/MAX(B$2:B2155)-1</f>
        <v>-0.22444450263836691</v>
      </c>
      <c r="O2155">
        <f>C2155/MAX(C$2:C2155)-1</f>
        <v>-4.8216007714561249E-2</v>
      </c>
      <c r="P2155">
        <f t="shared" si="406"/>
        <v>1.1630961386088323E-2</v>
      </c>
      <c r="Q2155">
        <f t="shared" si="407"/>
        <v>2.3247833999306298E-3</v>
      </c>
    </row>
    <row r="2156" spans="1:17">
      <c r="A2156" s="1">
        <v>36910</v>
      </c>
      <c r="B2156">
        <v>1175.4100000000001</v>
      </c>
      <c r="C2156">
        <v>9.77</v>
      </c>
      <c r="D2156">
        <f t="shared" si="400"/>
        <v>-7.8134666420083976E-3</v>
      </c>
      <c r="E2156">
        <f t="shared" si="396"/>
        <v>-1.0183387390698826E-2</v>
      </c>
      <c r="F2156">
        <f t="shared" si="401"/>
        <v>-7.7830208588335337E-3</v>
      </c>
      <c r="G2156">
        <f t="shared" si="397"/>
        <v>-1.0131712259371817E-2</v>
      </c>
      <c r="H2156" t="str">
        <f t="shared" si="402"/>
        <v/>
      </c>
      <c r="I2156" t="str">
        <f t="shared" si="398"/>
        <v/>
      </c>
      <c r="J2156">
        <f t="shared" si="403"/>
        <v>-7.8134666420083976E-3</v>
      </c>
      <c r="K2156">
        <f t="shared" si="399"/>
        <v>-1.0183387390698826E-2</v>
      </c>
      <c r="L2156" t="str">
        <f t="shared" si="404"/>
        <v/>
      </c>
      <c r="M2156">
        <f t="shared" si="405"/>
        <v>-1.0183387390698826E-2</v>
      </c>
      <c r="N2156">
        <f>B2156/MAX(B$2:B2156)-1</f>
        <v>-0.2304806672515155</v>
      </c>
      <c r="O2156">
        <f>C2156/MAX(C$2:C2156)-1</f>
        <v>-5.7859209257473454E-2</v>
      </c>
      <c r="P2156">
        <f t="shared" si="406"/>
        <v>-2.367114703652029E-3</v>
      </c>
      <c r="Q2156">
        <f t="shared" si="407"/>
        <v>3.3476880959001018E-3</v>
      </c>
    </row>
    <row r="2157" spans="1:17">
      <c r="A2157" s="1">
        <v>36911</v>
      </c>
      <c r="B2157">
        <v>1167.8699999999999</v>
      </c>
      <c r="C2157">
        <v>9.7799999999999994</v>
      </c>
      <c r="D2157">
        <f t="shared" si="400"/>
        <v>-6.4354460605525717E-3</v>
      </c>
      <c r="E2157">
        <f t="shared" si="396"/>
        <v>1.0230179920344864E-3</v>
      </c>
      <c r="F2157">
        <f t="shared" si="401"/>
        <v>-6.4147829268086376E-3</v>
      </c>
      <c r="G2157">
        <f t="shared" si="397"/>
        <v>1.0235414534287557E-3</v>
      </c>
      <c r="H2157" t="str">
        <f t="shared" si="402"/>
        <v/>
      </c>
      <c r="I2157">
        <f t="shared" si="398"/>
        <v>1.0230179920344864E-3</v>
      </c>
      <c r="J2157">
        <f t="shared" si="403"/>
        <v>-6.4354460605525717E-3</v>
      </c>
      <c r="K2157" t="str">
        <f t="shared" si="399"/>
        <v/>
      </c>
      <c r="L2157" t="str">
        <f t="shared" si="404"/>
        <v/>
      </c>
      <c r="M2157">
        <f t="shared" si="405"/>
        <v>1.0230179920344864E-3</v>
      </c>
      <c r="N2157">
        <f>B2157/MAX(B$2:B2157)-1</f>
        <v>-0.23541696672907975</v>
      </c>
      <c r="O2157">
        <f>C2157/MAX(C$2:C2157)-1</f>
        <v>-5.68948891031823E-2</v>
      </c>
      <c r="P2157">
        <f t="shared" si="406"/>
        <v>7.4863476754902791E-3</v>
      </c>
      <c r="Q2157">
        <f t="shared" si="407"/>
        <v>3.2370284060634119E-3</v>
      </c>
    </row>
    <row r="2158" spans="1:17">
      <c r="A2158" s="1">
        <v>36914</v>
      </c>
      <c r="B2158">
        <v>1163.75</v>
      </c>
      <c r="C2158">
        <v>9.82</v>
      </c>
      <c r="D2158">
        <f t="shared" si="400"/>
        <v>-3.5340272325752767E-3</v>
      </c>
      <c r="E2158">
        <f t="shared" si="396"/>
        <v>4.0816383196486776E-3</v>
      </c>
      <c r="F2158">
        <f t="shared" si="401"/>
        <v>-3.5277899081231912E-3</v>
      </c>
      <c r="G2158">
        <f t="shared" si="397"/>
        <v>4.0899795501023739E-3</v>
      </c>
      <c r="H2158" t="str">
        <f t="shared" si="402"/>
        <v/>
      </c>
      <c r="I2158">
        <f t="shared" si="398"/>
        <v>4.0816383196486776E-3</v>
      </c>
      <c r="J2158">
        <f t="shared" si="403"/>
        <v>-3.5340272325752767E-3</v>
      </c>
      <c r="K2158" t="str">
        <f t="shared" si="399"/>
        <v/>
      </c>
      <c r="L2158" t="str">
        <f t="shared" si="404"/>
        <v/>
      </c>
      <c r="M2158">
        <f t="shared" si="405"/>
        <v>4.0816383196486776E-3</v>
      </c>
      <c r="N2158">
        <f>B2158/MAX(B$2:B2158)-1</f>
        <v>-0.23811425503777517</v>
      </c>
      <c r="O2158">
        <f>C2158/MAX(C$2:C2158)-1</f>
        <v>-5.303760848601724E-2</v>
      </c>
      <c r="P2158">
        <f t="shared" si="406"/>
        <v>7.6447384895190762E-3</v>
      </c>
      <c r="Q2158">
        <f t="shared" si="407"/>
        <v>2.8129879139160482E-3</v>
      </c>
    </row>
    <row r="2159" spans="1:17">
      <c r="A2159" s="1">
        <v>36915</v>
      </c>
      <c r="B2159">
        <v>1168.4100000000001</v>
      </c>
      <c r="C2159">
        <v>9.7899999999999991</v>
      </c>
      <c r="D2159">
        <f t="shared" si="400"/>
        <v>3.9963005984531511E-3</v>
      </c>
      <c r="E2159">
        <f t="shared" si="396"/>
        <v>-3.0596658239556099E-3</v>
      </c>
      <c r="F2159">
        <f t="shared" si="401"/>
        <v>4.0042964554243277E-3</v>
      </c>
      <c r="G2159">
        <f t="shared" si="397"/>
        <v>-3.054989816700715E-3</v>
      </c>
      <c r="H2159">
        <f t="shared" si="402"/>
        <v>3.9963005984531511E-3</v>
      </c>
      <c r="I2159" t="str">
        <f t="shared" si="398"/>
        <v/>
      </c>
      <c r="J2159" t="str">
        <f t="shared" si="403"/>
        <v/>
      </c>
      <c r="K2159">
        <f t="shared" si="399"/>
        <v>-3.0596658239556099E-3</v>
      </c>
      <c r="L2159">
        <f t="shared" si="404"/>
        <v>-3.0596658239556099E-3</v>
      </c>
      <c r="M2159" t="str">
        <f t="shared" si="405"/>
        <v/>
      </c>
      <c r="N2159">
        <f>B2159/MAX(B$2:B2159)-1</f>
        <v>-0.23506343864978463</v>
      </c>
      <c r="O2159">
        <f>C2159/MAX(C$2:C2159)-1</f>
        <v>-5.5930568948891035E-2</v>
      </c>
      <c r="P2159">
        <f t="shared" si="406"/>
        <v>-7.0311315370337191E-3</v>
      </c>
      <c r="Q2159">
        <f t="shared" si="407"/>
        <v>3.128228542946654E-3</v>
      </c>
    </row>
    <row r="2160" spans="1:17">
      <c r="A2160" s="1">
        <v>36916</v>
      </c>
      <c r="B2160">
        <v>1174.07</v>
      </c>
      <c r="C2160">
        <v>9.9</v>
      </c>
      <c r="D2160">
        <f t="shared" si="400"/>
        <v>4.8324946337465523E-3</v>
      </c>
      <c r="E2160">
        <f t="shared" si="396"/>
        <v>1.1173300598125255E-2</v>
      </c>
      <c r="F2160">
        <f t="shared" si="401"/>
        <v>4.8441899675626399E-3</v>
      </c>
      <c r="G2160">
        <f t="shared" si="397"/>
        <v>1.1235955056179803E-2</v>
      </c>
      <c r="H2160">
        <f t="shared" si="402"/>
        <v>4.8324946337465523E-3</v>
      </c>
      <c r="I2160">
        <f t="shared" si="398"/>
        <v>1.1173300598125255E-2</v>
      </c>
      <c r="J2160" t="str">
        <f t="shared" si="403"/>
        <v/>
      </c>
      <c r="K2160" t="str">
        <f t="shared" si="399"/>
        <v/>
      </c>
      <c r="L2160">
        <f t="shared" si="404"/>
        <v>1.1173300598125255E-2</v>
      </c>
      <c r="M2160" t="str">
        <f t="shared" si="405"/>
        <v/>
      </c>
      <c r="N2160">
        <f>B2160/MAX(B$2:B2160)-1</f>
        <v>-0.23135794063347004</v>
      </c>
      <c r="O2160">
        <f>C2160/MAX(C$2:C2160)-1</f>
        <v>-4.5323047251687454E-2</v>
      </c>
      <c r="P2160">
        <f t="shared" si="406"/>
        <v>6.3609514315083882E-3</v>
      </c>
      <c r="Q2160">
        <f t="shared" si="407"/>
        <v>2.0541786121786938E-3</v>
      </c>
    </row>
    <row r="2161" spans="1:17">
      <c r="A2161" s="1">
        <v>36917</v>
      </c>
      <c r="B2161">
        <v>1174.55</v>
      </c>
      <c r="C2161">
        <v>9.91</v>
      </c>
      <c r="D2161">
        <f t="shared" si="400"/>
        <v>4.0875067629772159E-4</v>
      </c>
      <c r="E2161">
        <f t="shared" si="396"/>
        <v>1.0095912013522745E-3</v>
      </c>
      <c r="F2161">
        <f t="shared" si="401"/>
        <v>4.0883422623871901E-4</v>
      </c>
      <c r="G2161">
        <f t="shared" si="397"/>
        <v>1.0101010101009056E-3</v>
      </c>
      <c r="H2161">
        <f t="shared" si="402"/>
        <v>4.0875067629772159E-4</v>
      </c>
      <c r="I2161">
        <f t="shared" si="398"/>
        <v>1.0095912013522745E-3</v>
      </c>
      <c r="J2161" t="str">
        <f t="shared" si="403"/>
        <v/>
      </c>
      <c r="K2161" t="str">
        <f t="shared" si="399"/>
        <v/>
      </c>
      <c r="L2161">
        <f t="shared" si="404"/>
        <v>1.0095912013522745E-3</v>
      </c>
      <c r="M2161" t="str">
        <f t="shared" si="405"/>
        <v/>
      </c>
      <c r="N2161">
        <f>B2161/MAX(B$2:B2161)-1</f>
        <v>-0.23104369345187437</v>
      </c>
      <c r="O2161">
        <f>C2161/MAX(C$2:C2161)-1</f>
        <v>-4.43587270973963E-2</v>
      </c>
      <c r="P2161">
        <f t="shared" si="406"/>
        <v>6.0102106587978099E-4</v>
      </c>
      <c r="Q2161">
        <f t="shared" si="407"/>
        <v>1.9676966697012807E-3</v>
      </c>
    </row>
    <row r="2162" spans="1:17">
      <c r="A2162" s="1">
        <v>36918</v>
      </c>
      <c r="B2162">
        <v>1171.3599999999999</v>
      </c>
      <c r="C2162">
        <v>9.8699999999999992</v>
      </c>
      <c r="D2162">
        <f t="shared" si="400"/>
        <v>-2.719628601441738E-3</v>
      </c>
      <c r="E2162">
        <f t="shared" si="396"/>
        <v>-4.0444948965065262E-3</v>
      </c>
      <c r="F2162">
        <f t="shared" si="401"/>
        <v>-2.715933761866296E-3</v>
      </c>
      <c r="G2162">
        <f t="shared" si="397"/>
        <v>-4.0363269424824599E-3</v>
      </c>
      <c r="H2162" t="str">
        <f t="shared" si="402"/>
        <v/>
      </c>
      <c r="I2162" t="str">
        <f t="shared" si="398"/>
        <v/>
      </c>
      <c r="J2162">
        <f t="shared" si="403"/>
        <v>-2.719628601441738E-3</v>
      </c>
      <c r="K2162">
        <f t="shared" si="399"/>
        <v>-4.0444948965065262E-3</v>
      </c>
      <c r="L2162" t="str">
        <f t="shared" si="404"/>
        <v/>
      </c>
      <c r="M2162">
        <f t="shared" si="405"/>
        <v>-4.0444948965065262E-3</v>
      </c>
      <c r="N2162">
        <f>B2162/MAX(B$2:B2162)-1</f>
        <v>-0.2331321278462285</v>
      </c>
      <c r="O2162">
        <f>C2162/MAX(C$2:C2162)-1</f>
        <v>-4.8216007714561249E-2</v>
      </c>
      <c r="P2162">
        <f t="shared" si="406"/>
        <v>-1.3239890471696825E-3</v>
      </c>
      <c r="Q2162">
        <f t="shared" si="407"/>
        <v>2.3247833999306298E-3</v>
      </c>
    </row>
    <row r="2163" spans="1:17">
      <c r="A2163" s="1">
        <v>36921</v>
      </c>
      <c r="B2163">
        <v>1181.27</v>
      </c>
      <c r="C2163">
        <v>9.9499999999999993</v>
      </c>
      <c r="D2163">
        <f t="shared" si="400"/>
        <v>8.4246639832197632E-3</v>
      </c>
      <c r="E2163">
        <f t="shared" si="396"/>
        <v>8.0726977251112612E-3</v>
      </c>
      <c r="F2163">
        <f t="shared" si="401"/>
        <v>8.4602513317852956E-3</v>
      </c>
      <c r="G2163">
        <f t="shared" si="397"/>
        <v>8.1053698074975422E-3</v>
      </c>
      <c r="H2163">
        <f t="shared" si="402"/>
        <v>8.4246639832197632E-3</v>
      </c>
      <c r="I2163">
        <f t="shared" si="398"/>
        <v>8.0726977251112612E-3</v>
      </c>
      <c r="J2163" t="str">
        <f t="shared" si="403"/>
        <v/>
      </c>
      <c r="K2163" t="str">
        <f t="shared" si="399"/>
        <v/>
      </c>
      <c r="L2163">
        <f t="shared" si="404"/>
        <v>8.0726977251112612E-3</v>
      </c>
      <c r="M2163" t="str">
        <f t="shared" si="405"/>
        <v/>
      </c>
      <c r="N2163">
        <f>B2163/MAX(B$2:B2163)-1</f>
        <v>-0.22664423290953617</v>
      </c>
      <c r="O2163">
        <f>C2163/MAX(C$2:C2163)-1</f>
        <v>-4.0501446480231462E-2</v>
      </c>
      <c r="P2163">
        <f t="shared" si="406"/>
        <v>-3.5190432525133986E-4</v>
      </c>
      <c r="Q2163">
        <f t="shared" si="407"/>
        <v>1.6403671669910536E-3</v>
      </c>
    </row>
    <row r="2164" spans="1:17">
      <c r="A2164" s="1">
        <v>36922</v>
      </c>
      <c r="B2164">
        <v>1189.4100000000001</v>
      </c>
      <c r="C2164">
        <v>9.98</v>
      </c>
      <c r="D2164">
        <f t="shared" si="400"/>
        <v>6.8672549560682443E-3</v>
      </c>
      <c r="E2164">
        <f t="shared" si="396"/>
        <v>3.0105391528712842E-3</v>
      </c>
      <c r="F2164">
        <f t="shared" si="401"/>
        <v>6.8908886198753017E-3</v>
      </c>
      <c r="G2164">
        <f t="shared" si="397"/>
        <v>3.0150753768845018E-3</v>
      </c>
      <c r="H2164">
        <f t="shared" si="402"/>
        <v>6.8672549560682443E-3</v>
      </c>
      <c r="I2164">
        <f t="shared" si="398"/>
        <v>3.0105391528712842E-3</v>
      </c>
      <c r="J2164" t="str">
        <f t="shared" si="403"/>
        <v/>
      </c>
      <c r="K2164" t="str">
        <f t="shared" si="399"/>
        <v/>
      </c>
      <c r="L2164">
        <f t="shared" si="404"/>
        <v>3.0105391528712842E-3</v>
      </c>
      <c r="M2164" t="str">
        <f t="shared" si="405"/>
        <v/>
      </c>
      <c r="N2164">
        <f>B2164/MAX(B$2:B2164)-1</f>
        <v>-0.22131512445497747</v>
      </c>
      <c r="O2164">
        <f>C2164/MAX(C$2:C2164)-1</f>
        <v>-3.7608486017357667E-2</v>
      </c>
      <c r="P2164">
        <f t="shared" si="406"/>
        <v>-3.8492882265558359E-3</v>
      </c>
      <c r="Q2164">
        <f t="shared" si="407"/>
        <v>1.4143982205177873E-3</v>
      </c>
    </row>
    <row r="2165" spans="1:17">
      <c r="A2165" s="1">
        <v>36923</v>
      </c>
      <c r="B2165">
        <v>1193.19</v>
      </c>
      <c r="C2165">
        <v>10.02</v>
      </c>
      <c r="D2165">
        <f t="shared" si="400"/>
        <v>3.1730069431806021E-3</v>
      </c>
      <c r="E2165">
        <f t="shared" si="396"/>
        <v>4.0000053333461372E-3</v>
      </c>
      <c r="F2165">
        <f t="shared" si="401"/>
        <v>3.1780462582289282E-3</v>
      </c>
      <c r="G2165">
        <f t="shared" si="397"/>
        <v>4.0080160320641323E-3</v>
      </c>
      <c r="H2165">
        <f t="shared" si="402"/>
        <v>3.1730069431806021E-3</v>
      </c>
      <c r="I2165">
        <f t="shared" si="398"/>
        <v>4.0000053333461372E-3</v>
      </c>
      <c r="J2165" t="str">
        <f t="shared" si="403"/>
        <v/>
      </c>
      <c r="K2165" t="str">
        <f t="shared" si="399"/>
        <v/>
      </c>
      <c r="L2165">
        <f t="shared" si="404"/>
        <v>4.0000053333461372E-3</v>
      </c>
      <c r="M2165" t="str">
        <f t="shared" si="405"/>
        <v/>
      </c>
      <c r="N2165">
        <f>B2165/MAX(B$2:B2165)-1</f>
        <v>-0.2188404278999122</v>
      </c>
      <c r="O2165">
        <f>C2165/MAX(C$2:C2165)-1</f>
        <v>-3.375120540019283E-2</v>
      </c>
      <c r="P2165">
        <f t="shared" si="406"/>
        <v>8.2734044762133863E-4</v>
      </c>
      <c r="Q2165">
        <f t="shared" si="407"/>
        <v>1.1391438659660057E-3</v>
      </c>
    </row>
    <row r="2166" spans="1:17">
      <c r="A2166" s="1">
        <v>36924</v>
      </c>
      <c r="B2166">
        <v>1189.8900000000001</v>
      </c>
      <c r="C2166">
        <v>9.9600000000000009</v>
      </c>
      <c r="D2166">
        <f t="shared" si="400"/>
        <v>-2.769526922576206E-3</v>
      </c>
      <c r="E2166">
        <f t="shared" si="396"/>
        <v>-6.006024060211698E-3</v>
      </c>
      <c r="F2166">
        <f t="shared" si="401"/>
        <v>-2.765695320946282E-3</v>
      </c>
      <c r="G2166">
        <f t="shared" si="397"/>
        <v>-5.9880239520956335E-3</v>
      </c>
      <c r="H2166" t="str">
        <f t="shared" si="402"/>
        <v/>
      </c>
      <c r="I2166" t="str">
        <f t="shared" si="398"/>
        <v/>
      </c>
      <c r="J2166">
        <f t="shared" si="403"/>
        <v>-2.769526922576206E-3</v>
      </c>
      <c r="K2166">
        <f t="shared" si="399"/>
        <v>-6.006024060211698E-3</v>
      </c>
      <c r="L2166" t="str">
        <f t="shared" si="404"/>
        <v/>
      </c>
      <c r="M2166">
        <f t="shared" si="405"/>
        <v>-6.006024060211698E-3</v>
      </c>
      <c r="N2166">
        <f>B2166/MAX(B$2:B2166)-1</f>
        <v>-0.22100087727338191</v>
      </c>
      <c r="O2166">
        <f>C2166/MAX(C$2:C2166)-1</f>
        <v>-3.9537126325940086E-2</v>
      </c>
      <c r="P2166">
        <f t="shared" si="406"/>
        <v>-3.2312653265437197E-3</v>
      </c>
      <c r="Q2166">
        <f t="shared" si="407"/>
        <v>1.5631843581133445E-3</v>
      </c>
    </row>
    <row r="2167" spans="1:17">
      <c r="A2167" s="1">
        <v>36925</v>
      </c>
      <c r="B2167">
        <v>1203.03</v>
      </c>
      <c r="C2167">
        <v>10.039999999999999</v>
      </c>
      <c r="D2167">
        <f t="shared" si="400"/>
        <v>1.0982508461376298E-2</v>
      </c>
      <c r="E2167">
        <f t="shared" si="396"/>
        <v>8.0000426670761501E-3</v>
      </c>
      <c r="F2167">
        <f t="shared" si="401"/>
        <v>1.1043037591710103E-2</v>
      </c>
      <c r="G2167">
        <f t="shared" si="397"/>
        <v>8.0321285140561027E-3</v>
      </c>
      <c r="H2167">
        <f t="shared" si="402"/>
        <v>1.0982508461376298E-2</v>
      </c>
      <c r="I2167">
        <f t="shared" si="398"/>
        <v>8.0000426670761501E-3</v>
      </c>
      <c r="J2167" t="str">
        <f t="shared" si="403"/>
        <v/>
      </c>
      <c r="K2167" t="str">
        <f t="shared" si="399"/>
        <v/>
      </c>
      <c r="L2167">
        <f t="shared" si="404"/>
        <v>8.0000426670761501E-3</v>
      </c>
      <c r="M2167" t="str">
        <f t="shared" si="405"/>
        <v/>
      </c>
      <c r="N2167">
        <f>B2167/MAX(B$2:B2167)-1</f>
        <v>-0.21239836067720275</v>
      </c>
      <c r="O2167">
        <f>C2167/MAX(C$2:C2167)-1</f>
        <v>-3.1822565091610411E-2</v>
      </c>
      <c r="P2167">
        <f t="shared" si="406"/>
        <v>-2.9780226614546379E-3</v>
      </c>
      <c r="Q2167">
        <f t="shared" si="407"/>
        <v>1.0126756490097815E-3</v>
      </c>
    </row>
    <row r="2168" spans="1:17">
      <c r="A2168" s="1">
        <v>36928</v>
      </c>
      <c r="B2168">
        <v>1201.72</v>
      </c>
      <c r="C2168">
        <v>10.029999999999999</v>
      </c>
      <c r="D2168">
        <f t="shared" si="400"/>
        <v>-1.0895104518842788E-3</v>
      </c>
      <c r="E2168">
        <f t="shared" si="396"/>
        <v>-9.9651228973897323E-4</v>
      </c>
      <c r="F2168">
        <f t="shared" si="401"/>
        <v>-1.0889171508606799E-3</v>
      </c>
      <c r="G2168">
        <f t="shared" si="397"/>
        <v>-9.960159362549792E-4</v>
      </c>
      <c r="H2168" t="str">
        <f t="shared" si="402"/>
        <v/>
      </c>
      <c r="I2168" t="str">
        <f t="shared" si="398"/>
        <v/>
      </c>
      <c r="J2168">
        <f t="shared" si="403"/>
        <v>-1.0895104518842788E-3</v>
      </c>
      <c r="K2168">
        <f t="shared" si="399"/>
        <v>-9.9651228973897323E-4</v>
      </c>
      <c r="L2168" t="str">
        <f t="shared" si="404"/>
        <v/>
      </c>
      <c r="M2168">
        <f t="shared" si="405"/>
        <v>-9.9651228973897323E-4</v>
      </c>
      <c r="N2168">
        <f>B2168/MAX(B$2:B2168)-1</f>
        <v>-0.21325599361030734</v>
      </c>
      <c r="O2168">
        <f>C2168/MAX(C$2:C2168)-1</f>
        <v>-3.2786885245901676E-2</v>
      </c>
      <c r="P2168">
        <f t="shared" si="406"/>
        <v>9.3002486608373403E-5</v>
      </c>
      <c r="Q2168">
        <f t="shared" si="407"/>
        <v>1.0749798441279249E-3</v>
      </c>
    </row>
    <row r="2169" spans="1:17">
      <c r="A2169" s="1">
        <v>36929</v>
      </c>
      <c r="B2169">
        <v>1202.3</v>
      </c>
      <c r="C2169">
        <v>9.98</v>
      </c>
      <c r="D2169">
        <f t="shared" si="400"/>
        <v>4.8252511314665392E-4</v>
      </c>
      <c r="E2169">
        <f t="shared" si="396"/>
        <v>-4.9975116504713986E-3</v>
      </c>
      <c r="F2169">
        <f t="shared" si="401"/>
        <v>4.8264154711574747E-4</v>
      </c>
      <c r="G2169">
        <f t="shared" si="397"/>
        <v>-4.9850448654036317E-3</v>
      </c>
      <c r="H2169">
        <f t="shared" si="402"/>
        <v>4.8252511314665392E-4</v>
      </c>
      <c r="I2169" t="str">
        <f t="shared" si="398"/>
        <v/>
      </c>
      <c r="J2169" t="str">
        <f t="shared" si="403"/>
        <v/>
      </c>
      <c r="K2169">
        <f t="shared" si="399"/>
        <v>-4.9975116504713986E-3</v>
      </c>
      <c r="L2169">
        <f t="shared" si="404"/>
        <v>-4.9975116504713986E-3</v>
      </c>
      <c r="M2169" t="str">
        <f t="shared" si="405"/>
        <v/>
      </c>
      <c r="N2169">
        <f>B2169/MAX(B$2:B2169)-1</f>
        <v>-0.2128762782658794</v>
      </c>
      <c r="O2169">
        <f>C2169/MAX(C$2:C2169)-1</f>
        <v>-3.7608486017357667E-2</v>
      </c>
      <c r="P2169">
        <f t="shared" si="406"/>
        <v>-5.4650487529341873E-3</v>
      </c>
      <c r="Q2169">
        <f t="shared" si="407"/>
        <v>1.4143982205177873E-3</v>
      </c>
    </row>
    <row r="2170" spans="1:17">
      <c r="A2170" s="1">
        <v>36930</v>
      </c>
      <c r="B2170">
        <v>1191.99</v>
      </c>
      <c r="C2170">
        <v>9.99</v>
      </c>
      <c r="D2170">
        <f t="shared" si="400"/>
        <v>-8.6122096525033231E-3</v>
      </c>
      <c r="E2170">
        <f t="shared" si="396"/>
        <v>1.0015023370896004E-3</v>
      </c>
      <c r="F2170">
        <f t="shared" si="401"/>
        <v>-8.5752308076186834E-3</v>
      </c>
      <c r="G2170">
        <f t="shared" si="397"/>
        <v>1.0020040080160886E-3</v>
      </c>
      <c r="H2170" t="str">
        <f t="shared" si="402"/>
        <v/>
      </c>
      <c r="I2170">
        <f t="shared" si="398"/>
        <v>1.0015023370896004E-3</v>
      </c>
      <c r="J2170">
        <f t="shared" si="403"/>
        <v>-8.6122096525033231E-3</v>
      </c>
      <c r="K2170" t="str">
        <f t="shared" si="399"/>
        <v/>
      </c>
      <c r="L2170" t="str">
        <f t="shared" si="404"/>
        <v/>
      </c>
      <c r="M2170">
        <f t="shared" si="405"/>
        <v>1.0015023370896004E-3</v>
      </c>
      <c r="N2170">
        <f>B2170/MAX(B$2:B2170)-1</f>
        <v>-0.21962604585390122</v>
      </c>
      <c r="O2170">
        <f>C2170/MAX(C$2:C2170)-1</f>
        <v>-3.6644165863066402E-2</v>
      </c>
      <c r="P2170">
        <f t="shared" si="406"/>
        <v>9.6600721640598408E-3</v>
      </c>
      <c r="Q2170">
        <f t="shared" si="407"/>
        <v>1.342794891799921E-3</v>
      </c>
    </row>
    <row r="2171" spans="1:17">
      <c r="A2171" s="1">
        <v>36931</v>
      </c>
      <c r="B2171">
        <v>1197.01</v>
      </c>
      <c r="C2171">
        <v>10.06</v>
      </c>
      <c r="D2171">
        <f t="shared" si="400"/>
        <v>4.2026014135973311E-3</v>
      </c>
      <c r="E2171">
        <f t="shared" si="396"/>
        <v>6.9825720111309506E-3</v>
      </c>
      <c r="F2171">
        <f t="shared" si="401"/>
        <v>4.2114447268852828E-3</v>
      </c>
      <c r="G2171">
        <f t="shared" si="397"/>
        <v>7.0070070070069601E-3</v>
      </c>
      <c r="H2171">
        <f t="shared" si="402"/>
        <v>4.2026014135973311E-3</v>
      </c>
      <c r="I2171">
        <f t="shared" si="398"/>
        <v>6.9825720111309506E-3</v>
      </c>
      <c r="J2171" t="str">
        <f t="shared" si="403"/>
        <v/>
      </c>
      <c r="K2171" t="str">
        <f t="shared" si="399"/>
        <v/>
      </c>
      <c r="L2171">
        <f t="shared" si="404"/>
        <v>6.9825720111309506E-3</v>
      </c>
      <c r="M2171" t="str">
        <f t="shared" si="405"/>
        <v/>
      </c>
      <c r="N2171">
        <f>B2171/MAX(B$2:B2171)-1</f>
        <v>-0.21633954407971401</v>
      </c>
      <c r="O2171">
        <f>C2171/MAX(C$2:C2171)-1</f>
        <v>-2.9893924783027881E-2</v>
      </c>
      <c r="P2171">
        <f t="shared" si="406"/>
        <v>2.7838382989968657E-3</v>
      </c>
      <c r="Q2171">
        <f t="shared" si="407"/>
        <v>8.9364673893332859E-4</v>
      </c>
    </row>
    <row r="2172" spans="1:17">
      <c r="A2172" s="1">
        <v>36932</v>
      </c>
      <c r="B2172">
        <v>1205.3</v>
      </c>
      <c r="C2172">
        <v>10.11</v>
      </c>
      <c r="D2172">
        <f t="shared" si="400"/>
        <v>6.9017178523404664E-3</v>
      </c>
      <c r="E2172">
        <f t="shared" si="396"/>
        <v>4.9578683607866868E-3</v>
      </c>
      <c r="F2172">
        <f t="shared" si="401"/>
        <v>6.925589594071857E-3</v>
      </c>
      <c r="G2172">
        <f t="shared" si="397"/>
        <v>4.9701789264411378E-3</v>
      </c>
      <c r="H2172">
        <f t="shared" si="402"/>
        <v>6.9017178523404664E-3</v>
      </c>
      <c r="I2172">
        <f t="shared" si="398"/>
        <v>4.9578683607866868E-3</v>
      </c>
      <c r="J2172" t="str">
        <f t="shared" si="403"/>
        <v/>
      </c>
      <c r="K2172" t="str">
        <f t="shared" si="399"/>
        <v/>
      </c>
      <c r="L2172">
        <f t="shared" si="404"/>
        <v>4.9578683607866868E-3</v>
      </c>
      <c r="M2172" t="str">
        <f t="shared" si="405"/>
        <v/>
      </c>
      <c r="N2172">
        <f>B2172/MAX(B$2:B2172)-1</f>
        <v>-0.21091223338090692</v>
      </c>
      <c r="O2172">
        <f>C2172/MAX(C$2:C2172)-1</f>
        <v>-2.5072324011571778E-2</v>
      </c>
      <c r="P2172">
        <f t="shared" si="406"/>
        <v>-1.9419614396919416E-3</v>
      </c>
      <c r="Q2172">
        <f t="shared" si="407"/>
        <v>6.2862143134123877E-4</v>
      </c>
    </row>
    <row r="2173" spans="1:17">
      <c r="A2173" s="1">
        <v>36935</v>
      </c>
      <c r="B2173">
        <v>1206.1400000000001</v>
      </c>
      <c r="C2173">
        <v>10.210000000000001</v>
      </c>
      <c r="D2173">
        <f t="shared" si="400"/>
        <v>6.9667919083652851E-4</v>
      </c>
      <c r="E2173">
        <f t="shared" si="396"/>
        <v>9.8425991441943306E-3</v>
      </c>
      <c r="F2173">
        <f t="shared" si="401"/>
        <v>6.9692192815073994E-4</v>
      </c>
      <c r="G2173">
        <f t="shared" si="397"/>
        <v>9.8911968348172064E-3</v>
      </c>
      <c r="H2173">
        <f t="shared" si="402"/>
        <v>6.9667919083652851E-4</v>
      </c>
      <c r="I2173">
        <f t="shared" si="398"/>
        <v>9.8425991441943306E-3</v>
      </c>
      <c r="J2173" t="str">
        <f t="shared" si="403"/>
        <v/>
      </c>
      <c r="K2173" t="str">
        <f t="shared" si="399"/>
        <v/>
      </c>
      <c r="L2173">
        <f t="shared" si="404"/>
        <v>9.8425991441943306E-3</v>
      </c>
      <c r="M2173" t="str">
        <f t="shared" si="405"/>
        <v/>
      </c>
      <c r="N2173">
        <f>B2173/MAX(B$2:B2173)-1</f>
        <v>-0.21036230081311458</v>
      </c>
      <c r="O2173">
        <f>C2173/MAX(C$2:C2173)-1</f>
        <v>-1.5429122468659462E-2</v>
      </c>
      <c r="P2173">
        <f t="shared" si="406"/>
        <v>9.1878716774214109E-3</v>
      </c>
      <c r="Q2173">
        <f t="shared" si="407"/>
        <v>2.3805782015289226E-4</v>
      </c>
    </row>
    <row r="2174" spans="1:17">
      <c r="A2174" s="1">
        <v>36936</v>
      </c>
      <c r="B2174">
        <v>1210.1199999999999</v>
      </c>
      <c r="C2174">
        <v>10.25</v>
      </c>
      <c r="D2174">
        <f t="shared" si="400"/>
        <v>3.2943504419995244E-3</v>
      </c>
      <c r="E2174">
        <f t="shared" si="396"/>
        <v>3.9100734078428186E-3</v>
      </c>
      <c r="F2174">
        <f t="shared" si="401"/>
        <v>3.2997827781184874E-3</v>
      </c>
      <c r="G2174">
        <f t="shared" si="397"/>
        <v>3.9177277179234249E-3</v>
      </c>
      <c r="H2174">
        <f t="shared" si="402"/>
        <v>3.2943504419995244E-3</v>
      </c>
      <c r="I2174">
        <f t="shared" si="398"/>
        <v>3.9100734078428186E-3</v>
      </c>
      <c r="J2174" t="str">
        <f t="shared" si="403"/>
        <v/>
      </c>
      <c r="K2174" t="str">
        <f t="shared" si="399"/>
        <v/>
      </c>
      <c r="L2174">
        <f t="shared" si="404"/>
        <v>3.9100734078428186E-3</v>
      </c>
      <c r="M2174" t="str">
        <f t="shared" si="405"/>
        <v/>
      </c>
      <c r="N2174">
        <f>B2174/MAX(B$2:B2174)-1</f>
        <v>-0.20775666793238456</v>
      </c>
      <c r="O2174">
        <f>C2174/MAX(C$2:C2174)-1</f>
        <v>-1.1571841851494624E-2</v>
      </c>
      <c r="P2174">
        <f t="shared" si="406"/>
        <v>6.1591256213966439E-4</v>
      </c>
      <c r="Q2174">
        <f t="shared" si="407"/>
        <v>1.3390752383600252E-4</v>
      </c>
    </row>
    <row r="2175" spans="1:17">
      <c r="A2175" s="1">
        <v>36937</v>
      </c>
      <c r="B2175">
        <v>1210.3399999999999</v>
      </c>
      <c r="C2175">
        <v>10.199999999999999</v>
      </c>
      <c r="D2175">
        <f t="shared" si="400"/>
        <v>1.8178362840604238E-4</v>
      </c>
      <c r="E2175">
        <f t="shared" si="396"/>
        <v>-4.8899852941919038E-3</v>
      </c>
      <c r="F2175">
        <f t="shared" si="401"/>
        <v>1.8180015205104816E-4</v>
      </c>
      <c r="G2175">
        <f t="shared" si="397"/>
        <v>-4.8780487804879202E-3</v>
      </c>
      <c r="H2175">
        <f t="shared" si="402"/>
        <v>1.8178362840604238E-4</v>
      </c>
      <c r="I2175" t="str">
        <f t="shared" si="398"/>
        <v/>
      </c>
      <c r="J2175" t="str">
        <f t="shared" si="403"/>
        <v/>
      </c>
      <c r="K2175">
        <f t="shared" si="399"/>
        <v>-4.8899852941919038E-3</v>
      </c>
      <c r="L2175">
        <f t="shared" si="404"/>
        <v>-4.8899852941919038E-3</v>
      </c>
      <c r="M2175" t="str">
        <f t="shared" si="405"/>
        <v/>
      </c>
      <c r="N2175">
        <f>B2175/MAX(B$2:B2175)-1</f>
        <v>-0.20761263797415319</v>
      </c>
      <c r="O2175">
        <f>C2175/MAX(C$2:C2175)-1</f>
        <v>-1.6393442622950838E-2</v>
      </c>
      <c r="P2175">
        <f t="shared" si="406"/>
        <v>-5.0589292184378687E-3</v>
      </c>
      <c r="Q2175">
        <f t="shared" si="407"/>
        <v>2.6874496103198122E-4</v>
      </c>
    </row>
    <row r="2176" spans="1:17">
      <c r="A2176" s="1">
        <v>36938</v>
      </c>
      <c r="B2176">
        <v>1200.75</v>
      </c>
      <c r="C2176">
        <v>10.25</v>
      </c>
      <c r="D2176">
        <f t="shared" si="400"/>
        <v>-7.9549503106062288E-3</v>
      </c>
      <c r="E2176">
        <f t="shared" si="396"/>
        <v>4.8899852941917702E-3</v>
      </c>
      <c r="F2176">
        <f t="shared" si="401"/>
        <v>-7.9233934266403905E-3</v>
      </c>
      <c r="G2176">
        <f t="shared" si="397"/>
        <v>4.9019607843137081E-3</v>
      </c>
      <c r="H2176" t="str">
        <f t="shared" si="402"/>
        <v/>
      </c>
      <c r="I2176">
        <f t="shared" si="398"/>
        <v>4.8899852941917702E-3</v>
      </c>
      <c r="J2176">
        <f t="shared" si="403"/>
        <v>-7.9549503106062288E-3</v>
      </c>
      <c r="K2176" t="str">
        <f t="shared" si="399"/>
        <v/>
      </c>
      <c r="L2176" t="str">
        <f t="shared" si="404"/>
        <v/>
      </c>
      <c r="M2176">
        <f t="shared" si="405"/>
        <v>4.8899852941917702E-3</v>
      </c>
      <c r="N2176">
        <f>B2176/MAX(B$2:B2176)-1</f>
        <v>-0.21389103478978178</v>
      </c>
      <c r="O2176">
        <f>C2176/MAX(C$2:C2176)-1</f>
        <v>-1.1571841851494624E-2</v>
      </c>
      <c r="P2176">
        <f t="shared" si="406"/>
        <v>1.2927786146730069E-2</v>
      </c>
      <c r="Q2176">
        <f t="shared" si="407"/>
        <v>1.3390752383600252E-4</v>
      </c>
    </row>
    <row r="2177" spans="1:17">
      <c r="A2177" s="1">
        <v>36939</v>
      </c>
      <c r="B2177">
        <v>1201.5899999999999</v>
      </c>
      <c r="C2177">
        <v>10.27</v>
      </c>
      <c r="D2177">
        <f t="shared" si="400"/>
        <v>6.9931819328917393E-4</v>
      </c>
      <c r="E2177">
        <f t="shared" si="396"/>
        <v>1.9493183560496789E-3</v>
      </c>
      <c r="F2177">
        <f t="shared" si="401"/>
        <v>6.9956277326665983E-4</v>
      </c>
      <c r="G2177">
        <f t="shared" si="397"/>
        <v>1.9512195121951237E-3</v>
      </c>
      <c r="H2177">
        <f t="shared" si="402"/>
        <v>6.9931819328917393E-4</v>
      </c>
      <c r="I2177">
        <f t="shared" si="398"/>
        <v>1.9493183560496789E-3</v>
      </c>
      <c r="J2177" t="str">
        <f t="shared" si="403"/>
        <v/>
      </c>
      <c r="K2177" t="str">
        <f t="shared" si="399"/>
        <v/>
      </c>
      <c r="L2177">
        <f t="shared" si="404"/>
        <v>1.9493183560496789E-3</v>
      </c>
      <c r="M2177" t="str">
        <f t="shared" si="405"/>
        <v/>
      </c>
      <c r="N2177">
        <f>B2177/MAX(B$2:B2177)-1</f>
        <v>-0.21334110222198954</v>
      </c>
      <c r="O2177">
        <f>C2177/MAX(C$2:C2177)-1</f>
        <v>-9.6432015429122053E-3</v>
      </c>
      <c r="P2177">
        <f t="shared" si="406"/>
        <v>1.2507817385867259E-3</v>
      </c>
      <c r="Q2177">
        <f t="shared" si="407"/>
        <v>9.2991335997224338E-5</v>
      </c>
    </row>
    <row r="2178" spans="1:17">
      <c r="A2178" s="1">
        <v>36943</v>
      </c>
      <c r="B2178">
        <v>1184.1600000000001</v>
      </c>
      <c r="C2178">
        <v>10.33</v>
      </c>
      <c r="D2178">
        <f t="shared" si="400"/>
        <v>-1.4612017289066628E-2</v>
      </c>
      <c r="E2178">
        <f t="shared" si="396"/>
        <v>5.8252591910804659E-3</v>
      </c>
      <c r="F2178">
        <f t="shared" si="401"/>
        <v>-1.4505779841709643E-2</v>
      </c>
      <c r="G2178">
        <f t="shared" si="397"/>
        <v>5.8422590068161195E-3</v>
      </c>
      <c r="H2178" t="str">
        <f t="shared" si="402"/>
        <v/>
      </c>
      <c r="I2178">
        <f t="shared" si="398"/>
        <v>5.8252591910804659E-3</v>
      </c>
      <c r="J2178">
        <f t="shared" si="403"/>
        <v>-1.4612017289066628E-2</v>
      </c>
      <c r="K2178" t="str">
        <f t="shared" si="399"/>
        <v/>
      </c>
      <c r="L2178" t="str">
        <f t="shared" si="404"/>
        <v/>
      </c>
      <c r="M2178">
        <f t="shared" si="405"/>
        <v>5.8252591910804659E-3</v>
      </c>
      <c r="N2178">
        <f>B2178/MAX(B$2:B2178)-1</f>
        <v>-0.22475220300367926</v>
      </c>
      <c r="O2178">
        <f>C2178/MAX(C$2:C2178)-1</f>
        <v>-3.8572806171648377E-3</v>
      </c>
      <c r="P2178">
        <f t="shared" si="406"/>
        <v>2.0647547628698915E-2</v>
      </c>
      <c r="Q2178">
        <f t="shared" si="407"/>
        <v>1.4878613759555551E-5</v>
      </c>
    </row>
    <row r="2179" spans="1:17">
      <c r="A2179" s="1">
        <v>36944</v>
      </c>
      <c r="B2179">
        <v>1190.8</v>
      </c>
      <c r="C2179">
        <v>10.26</v>
      </c>
      <c r="D2179">
        <f t="shared" si="400"/>
        <v>5.5916876924649314E-3</v>
      </c>
      <c r="E2179">
        <f t="shared" ref="E2179:E2242" si="408">LN(C2179/C2178)</f>
        <v>-6.7994433889237149E-3</v>
      </c>
      <c r="F2179">
        <f t="shared" si="401"/>
        <v>5.6073503580595929E-3</v>
      </c>
      <c r="G2179">
        <f t="shared" ref="G2179:G2242" si="409">C2179/C2178-1</f>
        <v>-6.776379477250738E-3</v>
      </c>
      <c r="H2179">
        <f t="shared" si="402"/>
        <v>5.5916876924649314E-3</v>
      </c>
      <c r="I2179" t="str">
        <f t="shared" ref="I2179:I2242" si="410">IF(E2179&gt;0,E2179,"")</f>
        <v/>
      </c>
      <c r="J2179" t="str">
        <f t="shared" si="403"/>
        <v/>
      </c>
      <c r="K2179">
        <f t="shared" ref="K2179:K2242" si="411">IF(E2179&lt;0,E2179,"")</f>
        <v>-6.7994433889237149E-3</v>
      </c>
      <c r="L2179">
        <f t="shared" si="404"/>
        <v>-6.7994433889237149E-3</v>
      </c>
      <c r="M2179" t="str">
        <f t="shared" si="405"/>
        <v/>
      </c>
      <c r="N2179">
        <f>B2179/MAX(B$2:B2179)-1</f>
        <v>-0.22040511699160703</v>
      </c>
      <c r="O2179">
        <f>C2179/MAX(C$2:C2179)-1</f>
        <v>-1.060752169720347E-2</v>
      </c>
      <c r="P2179">
        <f t="shared" si="406"/>
        <v>-1.2314677126117779E-2</v>
      </c>
      <c r="Q2179">
        <f t="shared" si="407"/>
        <v>1.1251951655664239E-4</v>
      </c>
    </row>
    <row r="2180" spans="1:17">
      <c r="A2180" s="1">
        <v>36945</v>
      </c>
      <c r="B2180">
        <v>1200.2</v>
      </c>
      <c r="C2180">
        <v>10.3</v>
      </c>
      <c r="D2180">
        <f t="shared" ref="D2180:D2243" si="412">LN(B2180/B2179)</f>
        <v>7.8628594137912771E-3</v>
      </c>
      <c r="E2180">
        <f t="shared" si="408"/>
        <v>3.8910554929667217E-3</v>
      </c>
      <c r="F2180">
        <f t="shared" ref="F2180:F2243" si="413">B2180/B2179-1</f>
        <v>7.893852872018936E-3</v>
      </c>
      <c r="G2180">
        <f t="shared" si="409"/>
        <v>3.8986354775829568E-3</v>
      </c>
      <c r="H2180">
        <f t="shared" ref="H2180:H2243" si="414">IF(D2180&gt;0,D2180,"")</f>
        <v>7.8628594137912771E-3</v>
      </c>
      <c r="I2180">
        <f t="shared" si="410"/>
        <v>3.8910554929667217E-3</v>
      </c>
      <c r="J2180" t="str">
        <f t="shared" ref="J2180:J2243" si="415">IF(D2180&lt;0,D2180,"")</f>
        <v/>
      </c>
      <c r="K2180" t="str">
        <f t="shared" si="411"/>
        <v/>
      </c>
      <c r="L2180">
        <f t="shared" ref="L2180:L2243" si="416">IF(D2180&gt;0,E2180,"")</f>
        <v>3.8910554929667217E-3</v>
      </c>
      <c r="M2180" t="str">
        <f t="shared" ref="M2180:M2243" si="417">IF(D2180&lt;0,E2180,"")</f>
        <v/>
      </c>
      <c r="N2180">
        <f>B2180/MAX(B$2:B2180)-1</f>
        <v>-0.21425110968535999</v>
      </c>
      <c r="O2180">
        <f>C2180/MAX(C$2:C2180)-1</f>
        <v>-6.7502410800384105E-3</v>
      </c>
      <c r="P2180">
        <f t="shared" ref="P2180:P2243" si="418">(1+G2180)/(1+F2180)-1</f>
        <v>-3.9639267399552702E-3</v>
      </c>
      <c r="Q2180">
        <f t="shared" ref="Q2180:Q2243" si="419">O2180^2</f>
        <v>4.5565754638638127E-5</v>
      </c>
    </row>
    <row r="2181" spans="1:17">
      <c r="A2181" s="1">
        <v>36946</v>
      </c>
      <c r="B2181">
        <v>1211.3699999999999</v>
      </c>
      <c r="C2181">
        <v>10.39</v>
      </c>
      <c r="D2181">
        <f t="shared" si="412"/>
        <v>9.2637409497657117E-3</v>
      </c>
      <c r="E2181">
        <f t="shared" si="408"/>
        <v>8.6999098755458897E-3</v>
      </c>
      <c r="F2181">
        <f t="shared" si="413"/>
        <v>9.3067822029659908E-3</v>
      </c>
      <c r="G2181">
        <f t="shared" si="409"/>
        <v>8.7378640776698546E-3</v>
      </c>
      <c r="H2181">
        <f t="shared" si="414"/>
        <v>9.2637409497657117E-3</v>
      </c>
      <c r="I2181">
        <f t="shared" si="410"/>
        <v>8.6999098755458897E-3</v>
      </c>
      <c r="J2181" t="str">
        <f t="shared" si="415"/>
        <v/>
      </c>
      <c r="K2181" t="str">
        <f t="shared" si="411"/>
        <v/>
      </c>
      <c r="L2181">
        <f t="shared" si="416"/>
        <v>8.6999098755458897E-3</v>
      </c>
      <c r="M2181" t="str">
        <f t="shared" si="417"/>
        <v/>
      </c>
      <c r="N2181">
        <f>B2181/MAX(B$2:B2181)-1</f>
        <v>-0.20693831589697942</v>
      </c>
      <c r="O2181">
        <f>C2181/MAX(C$2:C2181)-1</f>
        <v>0</v>
      </c>
      <c r="P2181">
        <f t="shared" si="418"/>
        <v>-5.6367215134967008E-4</v>
      </c>
      <c r="Q2181">
        <f t="shared" si="419"/>
        <v>0</v>
      </c>
    </row>
    <row r="2182" spans="1:17">
      <c r="A2182" s="1">
        <v>36949</v>
      </c>
      <c r="B2182">
        <v>1203.5999999999999</v>
      </c>
      <c r="C2182">
        <v>10.42</v>
      </c>
      <c r="D2182">
        <f t="shared" si="412"/>
        <v>-6.4348847492881386E-3</v>
      </c>
      <c r="E2182">
        <f t="shared" si="408"/>
        <v>2.8832312140847135E-3</v>
      </c>
      <c r="F2182">
        <f t="shared" si="413"/>
        <v>-6.4142252160775959E-3</v>
      </c>
      <c r="G2182">
        <f t="shared" si="409"/>
        <v>2.887391722810273E-3</v>
      </c>
      <c r="H2182" t="str">
        <f t="shared" si="414"/>
        <v/>
      </c>
      <c r="I2182">
        <f t="shared" si="410"/>
        <v>2.8832312140847135E-3</v>
      </c>
      <c r="J2182">
        <f t="shared" si="415"/>
        <v>-6.4348847492881386E-3</v>
      </c>
      <c r="K2182" t="str">
        <f t="shared" si="411"/>
        <v/>
      </c>
      <c r="L2182" t="str">
        <f t="shared" si="416"/>
        <v/>
      </c>
      <c r="M2182">
        <f t="shared" si="417"/>
        <v>2.8832312140847135E-3</v>
      </c>
      <c r="N2182">
        <f>B2182/MAX(B$2:B2182)-1</f>
        <v>-0.21202519214905802</v>
      </c>
      <c r="O2182">
        <f>C2182/MAX(C$2:C2182)-1</f>
        <v>0</v>
      </c>
      <c r="P2182">
        <f t="shared" si="418"/>
        <v>9.3616647650884843E-3</v>
      </c>
      <c r="Q2182">
        <f t="shared" si="419"/>
        <v>0</v>
      </c>
    </row>
    <row r="2183" spans="1:17">
      <c r="A2183" s="1">
        <v>36950</v>
      </c>
      <c r="B2183">
        <v>1210.4100000000001</v>
      </c>
      <c r="C2183">
        <v>10.45</v>
      </c>
      <c r="D2183">
        <f t="shared" si="412"/>
        <v>5.6420794157871551E-3</v>
      </c>
      <c r="E2183">
        <f t="shared" si="408"/>
        <v>2.8749420855991199E-3</v>
      </c>
      <c r="F2183">
        <f t="shared" si="413"/>
        <v>5.6580259222334117E-3</v>
      </c>
      <c r="G2183">
        <f t="shared" si="409"/>
        <v>2.8790786948176272E-3</v>
      </c>
      <c r="H2183">
        <f t="shared" si="414"/>
        <v>5.6420794157871551E-3</v>
      </c>
      <c r="I2183">
        <f t="shared" si="410"/>
        <v>2.8749420855991199E-3</v>
      </c>
      <c r="J2183" t="str">
        <f t="shared" si="415"/>
        <v/>
      </c>
      <c r="K2183" t="str">
        <f t="shared" si="411"/>
        <v/>
      </c>
      <c r="L2183">
        <f t="shared" si="416"/>
        <v>2.8749420855991199E-3</v>
      </c>
      <c r="M2183" t="str">
        <f t="shared" si="417"/>
        <v/>
      </c>
      <c r="N2183">
        <f>B2183/MAX(B$2:B2183)-1</f>
        <v>-0.20756681026017043</v>
      </c>
      <c r="O2183">
        <f>C2183/MAX(C$2:C2183)-1</f>
        <v>0</v>
      </c>
      <c r="P2183">
        <f t="shared" si="418"/>
        <v>-2.7633123345953692E-3</v>
      </c>
      <c r="Q2183">
        <f t="shared" si="419"/>
        <v>0</v>
      </c>
    </row>
    <row r="2184" spans="1:17">
      <c r="A2184" s="1">
        <v>36951</v>
      </c>
      <c r="B2184">
        <v>1210.08</v>
      </c>
      <c r="C2184">
        <v>10.36</v>
      </c>
      <c r="D2184">
        <f t="shared" si="412"/>
        <v>-2.726720639579294E-4</v>
      </c>
      <c r="E2184">
        <f t="shared" si="408"/>
        <v>-8.6497415794829658E-3</v>
      </c>
      <c r="F2184">
        <f t="shared" si="413"/>
        <v>-2.7263489230933136E-4</v>
      </c>
      <c r="G2184">
        <f t="shared" si="409"/>
        <v>-8.6124401913875159E-3</v>
      </c>
      <c r="H2184" t="str">
        <f t="shared" si="414"/>
        <v/>
      </c>
      <c r="I2184" t="str">
        <f t="shared" si="410"/>
        <v/>
      </c>
      <c r="J2184">
        <f t="shared" si="415"/>
        <v>-2.726720639579294E-4</v>
      </c>
      <c r="K2184">
        <f t="shared" si="411"/>
        <v>-8.6497415794829658E-3</v>
      </c>
      <c r="L2184" t="str">
        <f t="shared" si="416"/>
        <v/>
      </c>
      <c r="M2184">
        <f t="shared" si="417"/>
        <v>-8.6497415794829658E-3</v>
      </c>
      <c r="N2184">
        <f>B2184/MAX(B$2:B2184)-1</f>
        <v>-0.20778285519751749</v>
      </c>
      <c r="O2184">
        <f>C2184/MAX(C$2:C2184)-1</f>
        <v>-8.6124401913875159E-3</v>
      </c>
      <c r="P2184">
        <f t="shared" si="418"/>
        <v>-8.3420796410628162E-3</v>
      </c>
      <c r="Q2184">
        <f t="shared" si="419"/>
        <v>7.4174126050227031E-5</v>
      </c>
    </row>
    <row r="2185" spans="1:17">
      <c r="A2185" s="1">
        <v>36952</v>
      </c>
      <c r="B2185">
        <v>1210.47</v>
      </c>
      <c r="C2185">
        <v>10.39</v>
      </c>
      <c r="D2185">
        <f t="shared" si="412"/>
        <v>3.2224081582682797E-4</v>
      </c>
      <c r="E2185">
        <f t="shared" si="408"/>
        <v>2.8915682797990738E-3</v>
      </c>
      <c r="F2185">
        <f t="shared" si="413"/>
        <v>3.2229274097583804E-4</v>
      </c>
      <c r="G2185">
        <f t="shared" si="409"/>
        <v>2.8957528957529455E-3</v>
      </c>
      <c r="H2185">
        <f t="shared" si="414"/>
        <v>3.2224081582682797E-4</v>
      </c>
      <c r="I2185">
        <f t="shared" si="410"/>
        <v>2.8915682797990738E-3</v>
      </c>
      <c r="J2185" t="str">
        <f t="shared" si="415"/>
        <v/>
      </c>
      <c r="K2185" t="str">
        <f t="shared" si="411"/>
        <v/>
      </c>
      <c r="L2185">
        <f t="shared" si="416"/>
        <v>2.8915682797990738E-3</v>
      </c>
      <c r="M2185" t="str">
        <f t="shared" si="417"/>
        <v/>
      </c>
      <c r="N2185">
        <f>B2185/MAX(B$2:B2185)-1</f>
        <v>-0.20752752936247099</v>
      </c>
      <c r="O2185">
        <f>C2185/MAX(C$2:C2185)-1</f>
        <v>-5.7416267942582699E-3</v>
      </c>
      <c r="P2185">
        <f t="shared" si="418"/>
        <v>2.5726310144760234E-3</v>
      </c>
      <c r="Q2185">
        <f t="shared" si="419"/>
        <v>3.29662782445445E-5</v>
      </c>
    </row>
    <row r="2186" spans="1:17">
      <c r="A2186" s="1">
        <v>36953</v>
      </c>
      <c r="B2186">
        <v>1222.1199999999999</v>
      </c>
      <c r="C2186">
        <v>10.54</v>
      </c>
      <c r="D2186">
        <f t="shared" si="412"/>
        <v>9.5783416593899773E-3</v>
      </c>
      <c r="E2186">
        <f t="shared" si="408"/>
        <v>1.4333738002080081E-2</v>
      </c>
      <c r="F2186">
        <f t="shared" si="413"/>
        <v>9.6243607854800128E-3</v>
      </c>
      <c r="G2186">
        <f t="shared" si="409"/>
        <v>1.4436958614051809E-2</v>
      </c>
      <c r="H2186">
        <f t="shared" si="414"/>
        <v>9.5783416593899773E-3</v>
      </c>
      <c r="I2186">
        <f t="shared" si="410"/>
        <v>1.4333738002080081E-2</v>
      </c>
      <c r="J2186" t="str">
        <f t="shared" si="415"/>
        <v/>
      </c>
      <c r="K2186" t="str">
        <f t="shared" si="411"/>
        <v/>
      </c>
      <c r="L2186">
        <f t="shared" si="416"/>
        <v>1.4333738002080081E-2</v>
      </c>
      <c r="M2186" t="str">
        <f t="shared" si="417"/>
        <v/>
      </c>
      <c r="N2186">
        <f>B2186/MAX(B$2:B2186)-1</f>
        <v>-0.19990048839249486</v>
      </c>
      <c r="O2186">
        <f>C2186/MAX(C$2:C2186)-1</f>
        <v>0</v>
      </c>
      <c r="P2186">
        <f t="shared" si="418"/>
        <v>4.7667211841320167E-3</v>
      </c>
      <c r="Q2186">
        <f t="shared" si="419"/>
        <v>0</v>
      </c>
    </row>
    <row r="2187" spans="1:17">
      <c r="A2187" s="1">
        <v>36956</v>
      </c>
      <c r="B2187">
        <v>1225.31</v>
      </c>
      <c r="C2187">
        <v>10.5</v>
      </c>
      <c r="D2187">
        <f t="shared" si="412"/>
        <v>2.6068176057902669E-3</v>
      </c>
      <c r="E2187">
        <f t="shared" si="408"/>
        <v>-3.8022859497384592E-3</v>
      </c>
      <c r="F2187">
        <f t="shared" si="413"/>
        <v>2.6102183091676334E-3</v>
      </c>
      <c r="G2187">
        <f t="shared" si="409"/>
        <v>-3.7950664136621182E-3</v>
      </c>
      <c r="H2187">
        <f t="shared" si="414"/>
        <v>2.6068176057902669E-3</v>
      </c>
      <c r="I2187" t="str">
        <f t="shared" si="410"/>
        <v/>
      </c>
      <c r="J2187" t="str">
        <f t="shared" si="415"/>
        <v/>
      </c>
      <c r="K2187">
        <f t="shared" si="411"/>
        <v>-3.8022859497384592E-3</v>
      </c>
      <c r="L2187">
        <f t="shared" si="416"/>
        <v>-3.8022859497384592E-3</v>
      </c>
      <c r="M2187" t="str">
        <f t="shared" si="417"/>
        <v/>
      </c>
      <c r="N2187">
        <f>B2187/MAX(B$2:B2187)-1</f>
        <v>-0.19781205399814072</v>
      </c>
      <c r="O2187">
        <f>C2187/MAX(C$2:C2187)-1</f>
        <v>-3.7950664136621182E-3</v>
      </c>
      <c r="P2187">
        <f t="shared" si="418"/>
        <v>-6.3886090584951427E-3</v>
      </c>
      <c r="Q2187">
        <f t="shared" si="419"/>
        <v>1.4402529084106251E-5</v>
      </c>
    </row>
    <row r="2188" spans="1:17">
      <c r="A2188" s="1">
        <v>36957</v>
      </c>
      <c r="B2188">
        <v>1219.43</v>
      </c>
      <c r="C2188">
        <v>10.54</v>
      </c>
      <c r="D2188">
        <f t="shared" si="412"/>
        <v>-4.8103367542331266E-3</v>
      </c>
      <c r="E2188">
        <f t="shared" si="408"/>
        <v>3.8022859497384787E-3</v>
      </c>
      <c r="F2188">
        <f t="shared" si="413"/>
        <v>-4.7987856134364959E-3</v>
      </c>
      <c r="G2188">
        <f t="shared" si="409"/>
        <v>3.8095238095237072E-3</v>
      </c>
      <c r="H2188" t="str">
        <f t="shared" si="414"/>
        <v/>
      </c>
      <c r="I2188">
        <f t="shared" si="410"/>
        <v>3.8022859497384787E-3</v>
      </c>
      <c r="J2188">
        <f t="shared" si="415"/>
        <v>-4.8103367542331266E-3</v>
      </c>
      <c r="K2188" t="str">
        <f t="shared" si="411"/>
        <v/>
      </c>
      <c r="L2188" t="str">
        <f t="shared" si="416"/>
        <v/>
      </c>
      <c r="M2188">
        <f t="shared" si="417"/>
        <v>3.8022859497384787E-3</v>
      </c>
      <c r="N2188">
        <f>B2188/MAX(B$2:B2188)-1</f>
        <v>-0.20166158197268669</v>
      </c>
      <c r="O2188">
        <f>C2188/MAX(C$2:C2188)-1</f>
        <v>0</v>
      </c>
      <c r="P2188">
        <f t="shared" si="418"/>
        <v>8.6498180453551399E-3</v>
      </c>
      <c r="Q2188">
        <f t="shared" si="419"/>
        <v>0</v>
      </c>
    </row>
    <row r="2189" spans="1:17">
      <c r="A2189" s="1">
        <v>36958</v>
      </c>
      <c r="B2189">
        <v>1207.01</v>
      </c>
      <c r="C2189">
        <v>10.48</v>
      </c>
      <c r="D2189">
        <f t="shared" si="412"/>
        <v>-1.0237309367139701E-2</v>
      </c>
      <c r="E2189">
        <f t="shared" si="408"/>
        <v>-5.7088642203200922E-3</v>
      </c>
      <c r="F2189">
        <f t="shared" si="413"/>
        <v>-1.0185086474828409E-2</v>
      </c>
      <c r="G2189">
        <f t="shared" si="409"/>
        <v>-5.6925996204932883E-3</v>
      </c>
      <c r="H2189" t="str">
        <f t="shared" si="414"/>
        <v/>
      </c>
      <c r="I2189" t="str">
        <f t="shared" si="410"/>
        <v/>
      </c>
      <c r="J2189">
        <f t="shared" si="415"/>
        <v>-1.0237309367139701E-2</v>
      </c>
      <c r="K2189">
        <f t="shared" si="411"/>
        <v>-5.7088642203200922E-3</v>
      </c>
      <c r="L2189" t="str">
        <f t="shared" si="416"/>
        <v/>
      </c>
      <c r="M2189">
        <f t="shared" si="417"/>
        <v>-5.7088642203200922E-3</v>
      </c>
      <c r="N2189">
        <f>B2189/MAX(B$2:B2189)-1</f>
        <v>-0.20979272779647262</v>
      </c>
      <c r="O2189">
        <f>C2189/MAX(C$2:C2189)-1</f>
        <v>-5.6925996204932883E-3</v>
      </c>
      <c r="P2189">
        <f t="shared" si="418"/>
        <v>4.5387140494128619E-3</v>
      </c>
      <c r="Q2189">
        <f t="shared" si="419"/>
        <v>3.2405690439240332E-5</v>
      </c>
    </row>
    <row r="2190" spans="1:17">
      <c r="A2190" s="1">
        <v>36959</v>
      </c>
      <c r="B2190">
        <v>1209.25</v>
      </c>
      <c r="C2190">
        <v>10.49</v>
      </c>
      <c r="D2190">
        <f t="shared" si="412"/>
        <v>1.8541056357391221E-3</v>
      </c>
      <c r="E2190">
        <f t="shared" si="408"/>
        <v>9.5374351530963498E-4</v>
      </c>
      <c r="F2190">
        <f t="shared" si="413"/>
        <v>1.8558255523981604E-3</v>
      </c>
      <c r="G2190">
        <f t="shared" si="409"/>
        <v>9.5419847328237495E-4</v>
      </c>
      <c r="H2190">
        <f t="shared" si="414"/>
        <v>1.8541056357391221E-3</v>
      </c>
      <c r="I2190">
        <f t="shared" si="410"/>
        <v>9.5374351530963498E-4</v>
      </c>
      <c r="J2190" t="str">
        <f t="shared" si="415"/>
        <v/>
      </c>
      <c r="K2190" t="str">
        <f t="shared" si="411"/>
        <v/>
      </c>
      <c r="L2190">
        <f t="shared" si="416"/>
        <v>9.5374351530963498E-4</v>
      </c>
      <c r="M2190" t="str">
        <f t="shared" si="417"/>
        <v/>
      </c>
      <c r="N2190">
        <f>B2190/MAX(B$2:B2190)-1</f>
        <v>-0.20832624094902652</v>
      </c>
      <c r="O2190">
        <f>C2190/MAX(C$2:C2190)-1</f>
        <v>-4.7438330170777032E-3</v>
      </c>
      <c r="P2190">
        <f t="shared" si="418"/>
        <v>-8.9995691607491768E-4</v>
      </c>
      <c r="Q2190">
        <f t="shared" si="419"/>
        <v>2.2503951693916546E-5</v>
      </c>
    </row>
    <row r="2191" spans="1:17">
      <c r="A2191" s="1">
        <v>36960</v>
      </c>
      <c r="B2191">
        <v>1200.08</v>
      </c>
      <c r="C2191">
        <v>10.51</v>
      </c>
      <c r="D2191">
        <f t="shared" si="412"/>
        <v>-7.6121114824577634E-3</v>
      </c>
      <c r="E2191">
        <f t="shared" si="408"/>
        <v>1.9047624806538821E-3</v>
      </c>
      <c r="F2191">
        <f t="shared" si="413"/>
        <v>-7.5832127351664891E-3</v>
      </c>
      <c r="G2191">
        <f t="shared" si="409"/>
        <v>1.9065776930409228E-3</v>
      </c>
      <c r="H2191" t="str">
        <f t="shared" si="414"/>
        <v/>
      </c>
      <c r="I2191">
        <f t="shared" si="410"/>
        <v>1.9047624806538821E-3</v>
      </c>
      <c r="J2191">
        <f t="shared" si="415"/>
        <v>-7.6121114824577634E-3</v>
      </c>
      <c r="K2191" t="str">
        <f t="shared" si="411"/>
        <v/>
      </c>
      <c r="L2191" t="str">
        <f t="shared" si="416"/>
        <v/>
      </c>
      <c r="M2191">
        <f t="shared" si="417"/>
        <v>1.9047624806538821E-3</v>
      </c>
      <c r="N2191">
        <f>B2191/MAX(B$2:B2191)-1</f>
        <v>-0.21432967148075899</v>
      </c>
      <c r="O2191">
        <f>C2191/MAX(C$2:C2191)-1</f>
        <v>-2.8462998102466441E-3</v>
      </c>
      <c r="P2191">
        <f t="shared" si="418"/>
        <v>9.5623034091976145E-3</v>
      </c>
      <c r="Q2191">
        <f t="shared" si="419"/>
        <v>8.1014226098100831E-6</v>
      </c>
    </row>
    <row r="2192" spans="1:17">
      <c r="A2192" s="1">
        <v>36963</v>
      </c>
      <c r="B2192">
        <v>1206.83</v>
      </c>
      <c r="C2192">
        <v>10.44</v>
      </c>
      <c r="D2192">
        <f t="shared" si="412"/>
        <v>5.608865886875666E-3</v>
      </c>
      <c r="E2192">
        <f t="shared" si="408"/>
        <v>-6.6826024343670859E-3</v>
      </c>
      <c r="F2192">
        <f t="shared" si="413"/>
        <v>5.6246250249982754E-3</v>
      </c>
      <c r="G2192">
        <f t="shared" si="409"/>
        <v>-6.6603235014272011E-3</v>
      </c>
      <c r="H2192">
        <f t="shared" si="414"/>
        <v>5.608865886875666E-3</v>
      </c>
      <c r="I2192" t="str">
        <f t="shared" si="410"/>
        <v/>
      </c>
      <c r="J2192" t="str">
        <f t="shared" si="415"/>
        <v/>
      </c>
      <c r="K2192">
        <f t="shared" si="411"/>
        <v>-6.6826024343670859E-3</v>
      </c>
      <c r="L2192">
        <f t="shared" si="416"/>
        <v>-6.6826024343670859E-3</v>
      </c>
      <c r="M2192" t="str">
        <f t="shared" si="417"/>
        <v/>
      </c>
      <c r="N2192">
        <f>B2192/MAX(B$2:B2192)-1</f>
        <v>-0.20991057048957096</v>
      </c>
      <c r="O2192">
        <f>C2192/MAX(C$2:C2192)-1</f>
        <v>-9.4876660341555175E-3</v>
      </c>
      <c r="P2192">
        <f t="shared" si="418"/>
        <v>-1.2216236775347555E-2</v>
      </c>
      <c r="Q2192">
        <f t="shared" si="419"/>
        <v>9.0015806775668283E-5</v>
      </c>
    </row>
    <row r="2193" spans="1:17">
      <c r="A2193" s="1">
        <v>36964</v>
      </c>
      <c r="B2193">
        <v>1197.75</v>
      </c>
      <c r="C2193">
        <v>10.4</v>
      </c>
      <c r="D2193">
        <f t="shared" si="412"/>
        <v>-7.5522903442790225E-3</v>
      </c>
      <c r="E2193">
        <f t="shared" si="408"/>
        <v>-3.8387763071656015E-3</v>
      </c>
      <c r="F2193">
        <f t="shared" si="413"/>
        <v>-7.5238434576534452E-3</v>
      </c>
      <c r="G2193">
        <f t="shared" si="409"/>
        <v>-3.8314176245209941E-3</v>
      </c>
      <c r="H2193" t="str">
        <f t="shared" si="414"/>
        <v/>
      </c>
      <c r="I2193" t="str">
        <f t="shared" si="410"/>
        <v/>
      </c>
      <c r="J2193">
        <f t="shared" si="415"/>
        <v>-7.5522903442790225E-3</v>
      </c>
      <c r="K2193">
        <f t="shared" si="411"/>
        <v>-3.8387763071656015E-3</v>
      </c>
      <c r="L2193" t="str">
        <f t="shared" si="416"/>
        <v/>
      </c>
      <c r="M2193">
        <f t="shared" si="417"/>
        <v>-3.8387763071656015E-3</v>
      </c>
      <c r="N2193">
        <f>B2193/MAX(B$2:B2193)-1</f>
        <v>-0.21585507967475415</v>
      </c>
      <c r="O2193">
        <f>C2193/MAX(C$2:C2193)-1</f>
        <v>-1.3282732447817747E-2</v>
      </c>
      <c r="P2193">
        <f t="shared" si="418"/>
        <v>3.7204176733034444E-3</v>
      </c>
      <c r="Q2193">
        <f t="shared" si="419"/>
        <v>1.7643098128031042E-4</v>
      </c>
    </row>
    <row r="2194" spans="1:17">
      <c r="A2194" s="1">
        <v>36965</v>
      </c>
      <c r="B2194">
        <v>1188.07</v>
      </c>
      <c r="C2194">
        <v>10.39</v>
      </c>
      <c r="D2194">
        <f t="shared" si="412"/>
        <v>-8.1146550175845763E-3</v>
      </c>
      <c r="E2194">
        <f t="shared" si="408"/>
        <v>-9.6200103619095213E-4</v>
      </c>
      <c r="F2194">
        <f t="shared" si="413"/>
        <v>-8.0818200793154604E-3</v>
      </c>
      <c r="G2194">
        <f t="shared" si="409"/>
        <v>-9.6153846153845812E-4</v>
      </c>
      <c r="H2194" t="str">
        <f t="shared" si="414"/>
        <v/>
      </c>
      <c r="I2194" t="str">
        <f t="shared" si="410"/>
        <v/>
      </c>
      <c r="J2194">
        <f t="shared" si="415"/>
        <v>-8.1146550175845763E-3</v>
      </c>
      <c r="K2194">
        <f t="shared" si="411"/>
        <v>-9.6200103619095213E-4</v>
      </c>
      <c r="L2194" t="str">
        <f t="shared" si="416"/>
        <v/>
      </c>
      <c r="M2194">
        <f t="shared" si="417"/>
        <v>-9.6200103619095213E-4</v>
      </c>
      <c r="N2194">
        <f>B2194/MAX(B$2:B2194)-1</f>
        <v>-0.22219239783693201</v>
      </c>
      <c r="O2194">
        <f>C2194/MAX(C$2:C2194)-1</f>
        <v>-1.4231499051233221E-2</v>
      </c>
      <c r="P2194">
        <f t="shared" si="418"/>
        <v>7.1782953089400969E-3</v>
      </c>
      <c r="Q2194">
        <f t="shared" si="419"/>
        <v>2.0253556524525205E-4</v>
      </c>
    </row>
    <row r="2195" spans="1:17">
      <c r="A2195" s="1">
        <v>36966</v>
      </c>
      <c r="B2195">
        <v>1190.21</v>
      </c>
      <c r="C2195">
        <v>10.39</v>
      </c>
      <c r="D2195">
        <f t="shared" si="412"/>
        <v>1.7996203790608403E-3</v>
      </c>
      <c r="E2195">
        <f t="shared" si="408"/>
        <v>0</v>
      </c>
      <c r="F2195">
        <f t="shared" si="413"/>
        <v>1.8012406676375381E-3</v>
      </c>
      <c r="G2195">
        <f t="shared" si="409"/>
        <v>0</v>
      </c>
      <c r="H2195">
        <f t="shared" si="414"/>
        <v>1.7996203790608403E-3</v>
      </c>
      <c r="I2195" t="str">
        <f t="shared" si="410"/>
        <v/>
      </c>
      <c r="J2195" t="str">
        <f t="shared" si="415"/>
        <v/>
      </c>
      <c r="K2195" t="str">
        <f t="shared" si="411"/>
        <v/>
      </c>
      <c r="L2195">
        <f t="shared" si="416"/>
        <v>0</v>
      </c>
      <c r="M2195" t="str">
        <f t="shared" si="417"/>
        <v/>
      </c>
      <c r="N2195">
        <f>B2195/MAX(B$2:B2195)-1</f>
        <v>-0.22079137915231817</v>
      </c>
      <c r="O2195">
        <f>C2195/MAX(C$2:C2195)-1</f>
        <v>-1.4231499051233221E-2</v>
      </c>
      <c r="P2195">
        <f t="shared" si="418"/>
        <v>-1.7980020332547531E-3</v>
      </c>
      <c r="Q2195">
        <f t="shared" si="419"/>
        <v>2.0253556524525205E-4</v>
      </c>
    </row>
    <row r="2196" spans="1:17">
      <c r="A2196" s="1">
        <v>36967</v>
      </c>
      <c r="B2196">
        <v>1189.6500000000001</v>
      </c>
      <c r="C2196">
        <v>10.36</v>
      </c>
      <c r="D2196">
        <f t="shared" si="412"/>
        <v>-4.7061592726942543E-4</v>
      </c>
      <c r="E2196">
        <f t="shared" si="408"/>
        <v>-2.891568279799125E-3</v>
      </c>
      <c r="F2196">
        <f t="shared" si="413"/>
        <v>-4.7050520496383363E-4</v>
      </c>
      <c r="G2196">
        <f t="shared" si="409"/>
        <v>-2.8873917228104951E-3</v>
      </c>
      <c r="H2196" t="str">
        <f t="shared" si="414"/>
        <v/>
      </c>
      <c r="I2196" t="str">
        <f t="shared" si="410"/>
        <v/>
      </c>
      <c r="J2196">
        <f t="shared" si="415"/>
        <v>-4.7061592726942543E-4</v>
      </c>
      <c r="K2196">
        <f t="shared" si="411"/>
        <v>-2.891568279799125E-3</v>
      </c>
      <c r="L2196" t="str">
        <f t="shared" si="416"/>
        <v/>
      </c>
      <c r="M2196">
        <f t="shared" si="417"/>
        <v>-2.891568279799125E-3</v>
      </c>
      <c r="N2196">
        <f>B2196/MAX(B$2:B2196)-1</f>
        <v>-0.22115800086417969</v>
      </c>
      <c r="O2196">
        <f>C2196/MAX(C$2:C2196)-1</f>
        <v>-1.7077798861480087E-2</v>
      </c>
      <c r="P2196">
        <f t="shared" si="418"/>
        <v>-2.4180242108235994E-3</v>
      </c>
      <c r="Q2196">
        <f t="shared" si="419"/>
        <v>2.9165121395317053E-4</v>
      </c>
    </row>
    <row r="2197" spans="1:17">
      <c r="A2197" s="1">
        <v>36970</v>
      </c>
      <c r="B2197">
        <v>1183.78</v>
      </c>
      <c r="C2197">
        <v>10.29</v>
      </c>
      <c r="D2197">
        <f t="shared" si="412"/>
        <v>-4.9464378292656879E-3</v>
      </c>
      <c r="E2197">
        <f t="shared" si="408"/>
        <v>-6.7796869853788038E-3</v>
      </c>
      <c r="F2197">
        <f t="shared" si="413"/>
        <v>-4.9342243517002116E-3</v>
      </c>
      <c r="G2197">
        <f t="shared" si="409"/>
        <v>-6.7567567567567988E-3</v>
      </c>
      <c r="H2197" t="str">
        <f t="shared" si="414"/>
        <v/>
      </c>
      <c r="I2197" t="str">
        <f t="shared" si="410"/>
        <v/>
      </c>
      <c r="J2197">
        <f t="shared" si="415"/>
        <v>-4.9464378292656879E-3</v>
      </c>
      <c r="K2197">
        <f t="shared" si="411"/>
        <v>-6.7796869853788038E-3</v>
      </c>
      <c r="L2197" t="str">
        <f t="shared" si="416"/>
        <v/>
      </c>
      <c r="M2197">
        <f t="shared" si="417"/>
        <v>-6.7796869853788038E-3</v>
      </c>
      <c r="N2197">
        <f>B2197/MAX(B$2:B2197)-1</f>
        <v>-0.22500098202244256</v>
      </c>
      <c r="O2197">
        <f>C2197/MAX(C$2:C2197)-1</f>
        <v>-2.371916508538896E-2</v>
      </c>
      <c r="P2197">
        <f t="shared" si="418"/>
        <v>-1.8315697812731901E-3</v>
      </c>
      <c r="Q2197">
        <f t="shared" si="419"/>
        <v>5.6259879234793464E-4</v>
      </c>
    </row>
    <row r="2198" spans="1:17">
      <c r="A2198" s="1">
        <v>36971</v>
      </c>
      <c r="B2198">
        <v>1171.71</v>
      </c>
      <c r="C2198">
        <v>10.18</v>
      </c>
      <c r="D2198">
        <f t="shared" si="412"/>
        <v>-1.0248488122647594E-2</v>
      </c>
      <c r="E2198">
        <f t="shared" si="408"/>
        <v>-1.074753872358147E-2</v>
      </c>
      <c r="F2198">
        <f t="shared" si="413"/>
        <v>-1.0196151311899104E-2</v>
      </c>
      <c r="G2198">
        <f t="shared" si="409"/>
        <v>-1.0689990281826933E-2</v>
      </c>
      <c r="H2198" t="str">
        <f t="shared" si="414"/>
        <v/>
      </c>
      <c r="I2198" t="str">
        <f t="shared" si="410"/>
        <v/>
      </c>
      <c r="J2198">
        <f t="shared" si="415"/>
        <v>-1.0248488122647594E-2</v>
      </c>
      <c r="K2198">
        <f t="shared" si="411"/>
        <v>-1.074753872358147E-2</v>
      </c>
      <c r="L2198" t="str">
        <f t="shared" si="416"/>
        <v/>
      </c>
      <c r="M2198">
        <f t="shared" si="417"/>
        <v>-1.074753872358147E-2</v>
      </c>
      <c r="N2198">
        <f>B2198/MAX(B$2:B2198)-1</f>
        <v>-0.23290298927631492</v>
      </c>
      <c r="O2198">
        <f>C2198/MAX(C$2:C2198)-1</f>
        <v>-3.4155597722960063E-2</v>
      </c>
      <c r="P2198">
        <f t="shared" si="418"/>
        <v>-4.989260958950803E-4</v>
      </c>
      <c r="Q2198">
        <f t="shared" si="419"/>
        <v>1.1666048558126745E-3</v>
      </c>
    </row>
    <row r="2199" spans="1:17">
      <c r="A2199" s="1">
        <v>36972</v>
      </c>
      <c r="B2199">
        <v>1172.53</v>
      </c>
      <c r="C2199">
        <v>10.119999999999999</v>
      </c>
      <c r="D2199">
        <f t="shared" si="412"/>
        <v>6.9958710152863359E-4</v>
      </c>
      <c r="E2199">
        <f t="shared" si="408"/>
        <v>-5.9113472630572374E-3</v>
      </c>
      <c r="F2199">
        <f t="shared" si="413"/>
        <v>6.9983186966049438E-4</v>
      </c>
      <c r="G2199">
        <f t="shared" si="409"/>
        <v>-5.893909626719096E-3</v>
      </c>
      <c r="H2199">
        <f t="shared" si="414"/>
        <v>6.9958710152863359E-4</v>
      </c>
      <c r="I2199" t="str">
        <f t="shared" si="410"/>
        <v/>
      </c>
      <c r="J2199" t="str">
        <f t="shared" si="415"/>
        <v/>
      </c>
      <c r="K2199">
        <f t="shared" si="411"/>
        <v>-5.9113472630572374E-3</v>
      </c>
      <c r="L2199">
        <f t="shared" si="416"/>
        <v>-5.9113472630572374E-3</v>
      </c>
      <c r="M2199" t="str">
        <f t="shared" si="417"/>
        <v/>
      </c>
      <c r="N2199">
        <f>B2199/MAX(B$2:B2199)-1</f>
        <v>-0.23236615034108921</v>
      </c>
      <c r="O2199">
        <f>C2199/MAX(C$2:C2199)-1</f>
        <v>-3.9848197343453462E-2</v>
      </c>
      <c r="P2199">
        <f t="shared" si="418"/>
        <v>-6.5891302130631768E-3</v>
      </c>
      <c r="Q2199">
        <f t="shared" si="419"/>
        <v>1.5878788315228116E-3</v>
      </c>
    </row>
    <row r="2200" spans="1:17">
      <c r="A2200" s="1">
        <v>36973</v>
      </c>
      <c r="B2200">
        <v>1171.42</v>
      </c>
      <c r="C2200">
        <v>10.1</v>
      </c>
      <c r="D2200">
        <f t="shared" si="412"/>
        <v>-9.4711924996323973E-4</v>
      </c>
      <c r="E2200">
        <f t="shared" si="408"/>
        <v>-1.9782400121057075E-3</v>
      </c>
      <c r="F2200">
        <f t="shared" si="413"/>
        <v>-9.4667087409272543E-4</v>
      </c>
      <c r="G2200">
        <f t="shared" si="409"/>
        <v>-1.9762845849802257E-3</v>
      </c>
      <c r="H2200" t="str">
        <f t="shared" si="414"/>
        <v/>
      </c>
      <c r="I2200" t="str">
        <f t="shared" si="410"/>
        <v/>
      </c>
      <c r="J2200">
        <f t="shared" si="415"/>
        <v>-9.4711924996323973E-4</v>
      </c>
      <c r="K2200">
        <f t="shared" si="411"/>
        <v>-1.9782400121057075E-3</v>
      </c>
      <c r="L2200" t="str">
        <f t="shared" si="416"/>
        <v/>
      </c>
      <c r="M2200">
        <f t="shared" si="417"/>
        <v>-1.9782400121057075E-3</v>
      </c>
      <c r="N2200">
        <f>B2200/MAX(B$2:B2200)-1</f>
        <v>-0.23309284694852894</v>
      </c>
      <c r="O2200">
        <f>C2200/MAX(C$2:C2200)-1</f>
        <v>-4.1745730550284632E-2</v>
      </c>
      <c r="P2200">
        <f t="shared" si="418"/>
        <v>-1.0305893397986043E-3</v>
      </c>
      <c r="Q2200">
        <f t="shared" si="419"/>
        <v>1.7427060191769676E-3</v>
      </c>
    </row>
    <row r="2201" spans="1:17">
      <c r="A2201" s="1">
        <v>36977</v>
      </c>
      <c r="B2201">
        <v>1174.28</v>
      </c>
      <c r="C2201">
        <v>10.09</v>
      </c>
      <c r="D2201">
        <f t="shared" si="412"/>
        <v>2.4385057059330265E-3</v>
      </c>
      <c r="E2201">
        <f t="shared" si="408"/>
        <v>-9.9058948169617931E-4</v>
      </c>
      <c r="F2201">
        <f t="shared" si="413"/>
        <v>2.4414812791311302E-3</v>
      </c>
      <c r="G2201">
        <f t="shared" si="409"/>
        <v>-9.9009900990099098E-4</v>
      </c>
      <c r="H2201">
        <f t="shared" si="414"/>
        <v>2.4385057059330265E-3</v>
      </c>
      <c r="I2201" t="str">
        <f t="shared" si="410"/>
        <v/>
      </c>
      <c r="J2201" t="str">
        <f t="shared" si="415"/>
        <v/>
      </c>
      <c r="K2201">
        <f t="shared" si="411"/>
        <v>-9.9058948169617931E-4</v>
      </c>
      <c r="L2201">
        <f t="shared" si="416"/>
        <v>-9.9058948169617931E-4</v>
      </c>
      <c r="M2201" t="str">
        <f t="shared" si="417"/>
        <v/>
      </c>
      <c r="N2201">
        <f>B2201/MAX(B$2:B2201)-1</f>
        <v>-0.23122045749152187</v>
      </c>
      <c r="O2201">
        <f>C2201/MAX(C$2:C2201)-1</f>
        <v>-4.2694497153700106E-2</v>
      </c>
      <c r="P2201">
        <f t="shared" si="418"/>
        <v>-3.4232225552491835E-3</v>
      </c>
      <c r="Q2201">
        <f t="shared" si="419"/>
        <v>1.8228200872073064E-3</v>
      </c>
    </row>
    <row r="2202" spans="1:17">
      <c r="A2202" s="1">
        <v>36978</v>
      </c>
      <c r="B2202">
        <v>1165.3599999999999</v>
      </c>
      <c r="C2202">
        <v>9.99</v>
      </c>
      <c r="D2202">
        <f t="shared" si="412"/>
        <v>-7.6251416623315206E-3</v>
      </c>
      <c r="E2202">
        <f t="shared" si="408"/>
        <v>-9.9602417050554237E-3</v>
      </c>
      <c r="F2202">
        <f t="shared" si="413"/>
        <v>-7.5961440201656183E-3</v>
      </c>
      <c r="G2202">
        <f t="shared" si="409"/>
        <v>-9.9108027750247629E-3</v>
      </c>
      <c r="H2202" t="str">
        <f t="shared" si="414"/>
        <v/>
      </c>
      <c r="I2202" t="str">
        <f t="shared" si="410"/>
        <v/>
      </c>
      <c r="J2202">
        <f t="shared" si="415"/>
        <v>-7.6251416623315206E-3</v>
      </c>
      <c r="K2202">
        <f t="shared" si="411"/>
        <v>-9.9602417050554237E-3</v>
      </c>
      <c r="L2202" t="str">
        <f t="shared" si="416"/>
        <v/>
      </c>
      <c r="M2202">
        <f t="shared" si="417"/>
        <v>-9.9602417050554237E-3</v>
      </c>
      <c r="N2202">
        <f>B2202/MAX(B$2:B2202)-1</f>
        <v>-0.23706021761617335</v>
      </c>
      <c r="O2202">
        <f>C2202/MAX(C$2:C2202)-1</f>
        <v>-5.2182163187855735E-2</v>
      </c>
      <c r="P2202">
        <f t="shared" si="418"/>
        <v>-2.3323758174778053E-3</v>
      </c>
      <c r="Q2202">
        <f t="shared" si="419"/>
        <v>2.7229781549640061E-3</v>
      </c>
    </row>
    <row r="2203" spans="1:17">
      <c r="A2203" s="1">
        <v>36979</v>
      </c>
      <c r="B2203">
        <v>1181.4100000000001</v>
      </c>
      <c r="C2203">
        <v>10.1</v>
      </c>
      <c r="D2203">
        <f t="shared" si="412"/>
        <v>1.3678588230222879E-2</v>
      </c>
      <c r="E2203">
        <f t="shared" si="408"/>
        <v>1.095083118675148E-2</v>
      </c>
      <c r="F2203">
        <f t="shared" si="413"/>
        <v>1.3772568133452401E-2</v>
      </c>
      <c r="G2203">
        <f t="shared" si="409"/>
        <v>1.1011011011010874E-2</v>
      </c>
      <c r="H2203">
        <f t="shared" si="414"/>
        <v>1.3678588230222879E-2</v>
      </c>
      <c r="I2203">
        <f t="shared" si="410"/>
        <v>1.095083118675148E-2</v>
      </c>
      <c r="J2203" t="str">
        <f t="shared" si="415"/>
        <v/>
      </c>
      <c r="K2203" t="str">
        <f t="shared" si="411"/>
        <v/>
      </c>
      <c r="L2203">
        <f t="shared" si="416"/>
        <v>1.095083118675148E-2</v>
      </c>
      <c r="M2203" t="str">
        <f t="shared" si="417"/>
        <v/>
      </c>
      <c r="N2203">
        <f>B2203/MAX(B$2:B2203)-1</f>
        <v>-0.22655257748157065</v>
      </c>
      <c r="O2203">
        <f>C2203/MAX(C$2:C2203)-1</f>
        <v>-4.1745730550284632E-2</v>
      </c>
      <c r="P2203">
        <f t="shared" si="418"/>
        <v>-2.7240400946398902E-3</v>
      </c>
      <c r="Q2203">
        <f t="shared" si="419"/>
        <v>1.7427060191769676E-3</v>
      </c>
    </row>
    <row r="2204" spans="1:17">
      <c r="A2204" s="1">
        <v>36980</v>
      </c>
      <c r="B2204">
        <v>1180.5899999999999</v>
      </c>
      <c r="C2204">
        <v>10.11</v>
      </c>
      <c r="D2204">
        <f t="shared" si="412"/>
        <v>-6.9432686955377414E-4</v>
      </c>
      <c r="E2204">
        <f t="shared" si="408"/>
        <v>9.8960918516628185E-4</v>
      </c>
      <c r="F2204">
        <f t="shared" si="413"/>
        <v>-6.9408588043118336E-4</v>
      </c>
      <c r="G2204">
        <f t="shared" si="409"/>
        <v>9.9009900990099098E-4</v>
      </c>
      <c r="H2204" t="str">
        <f t="shared" si="414"/>
        <v/>
      </c>
      <c r="I2204">
        <f t="shared" si="410"/>
        <v>9.8960918516628185E-4</v>
      </c>
      <c r="J2204">
        <f t="shared" si="415"/>
        <v>-6.9432686955377414E-4</v>
      </c>
      <c r="K2204" t="str">
        <f t="shared" si="411"/>
        <v/>
      </c>
      <c r="L2204" t="str">
        <f t="shared" si="416"/>
        <v/>
      </c>
      <c r="M2204">
        <f t="shared" si="417"/>
        <v>9.8960918516628185E-4</v>
      </c>
      <c r="N2204">
        <f>B2204/MAX(B$2:B2204)-1</f>
        <v>-0.22708941641679659</v>
      </c>
      <c r="O2204">
        <f>C2204/MAX(C$2:C2204)-1</f>
        <v>-4.0796963946869047E-2</v>
      </c>
      <c r="P2204">
        <f t="shared" si="418"/>
        <v>1.6853546712130019E-3</v>
      </c>
      <c r="Q2204">
        <f t="shared" si="419"/>
        <v>1.6643922672821328E-3</v>
      </c>
    </row>
    <row r="2205" spans="1:17">
      <c r="A2205" s="1">
        <v>36981</v>
      </c>
      <c r="B2205">
        <v>1172.92</v>
      </c>
      <c r="C2205">
        <v>10.11</v>
      </c>
      <c r="D2205">
        <f t="shared" si="412"/>
        <v>-6.5179473672138813E-3</v>
      </c>
      <c r="E2205">
        <f t="shared" si="408"/>
        <v>0</v>
      </c>
      <c r="F2205">
        <f t="shared" si="413"/>
        <v>-6.4967516241877243E-3</v>
      </c>
      <c r="G2205">
        <f t="shared" si="409"/>
        <v>0</v>
      </c>
      <c r="H2205" t="str">
        <f t="shared" si="414"/>
        <v/>
      </c>
      <c r="I2205" t="str">
        <f t="shared" si="410"/>
        <v/>
      </c>
      <c r="J2205">
        <f t="shared" si="415"/>
        <v>-6.5179473672138813E-3</v>
      </c>
      <c r="K2205" t="str">
        <f t="shared" si="411"/>
        <v/>
      </c>
      <c r="L2205" t="str">
        <f t="shared" si="416"/>
        <v/>
      </c>
      <c r="M2205">
        <f t="shared" si="417"/>
        <v>0</v>
      </c>
      <c r="N2205">
        <f>B2205/MAX(B$2:B2205)-1</f>
        <v>-0.2321108245060427</v>
      </c>
      <c r="O2205">
        <f>C2205/MAX(C$2:C2205)-1</f>
        <v>-4.0796963946869047E-2</v>
      </c>
      <c r="P2205">
        <f t="shared" si="418"/>
        <v>6.5392354124746976E-3</v>
      </c>
      <c r="Q2205">
        <f t="shared" si="419"/>
        <v>1.6643922672821328E-3</v>
      </c>
    </row>
    <row r="2206" spans="1:17">
      <c r="A2206" s="1">
        <v>36984</v>
      </c>
      <c r="B2206">
        <v>1176.1199999999999</v>
      </c>
      <c r="C2206">
        <v>10.029999999999999</v>
      </c>
      <c r="D2206">
        <f t="shared" si="412"/>
        <v>2.7245189349411531E-3</v>
      </c>
      <c r="E2206">
        <f t="shared" si="408"/>
        <v>-7.944431058535862E-3</v>
      </c>
      <c r="F2206">
        <f t="shared" si="413"/>
        <v>2.7282338096372705E-3</v>
      </c>
      <c r="G2206">
        <f t="shared" si="409"/>
        <v>-7.9129574678535874E-3</v>
      </c>
      <c r="H2206">
        <f t="shared" si="414"/>
        <v>2.7245189349411531E-3</v>
      </c>
      <c r="I2206" t="str">
        <f t="shared" si="410"/>
        <v/>
      </c>
      <c r="J2206" t="str">
        <f t="shared" si="415"/>
        <v/>
      </c>
      <c r="K2206">
        <f t="shared" si="411"/>
        <v>-7.944431058535862E-3</v>
      </c>
      <c r="L2206">
        <f t="shared" si="416"/>
        <v>-7.944431058535862E-3</v>
      </c>
      <c r="M2206" t="str">
        <f t="shared" si="417"/>
        <v/>
      </c>
      <c r="N2206">
        <f>B2206/MAX(B$2:B2206)-1</f>
        <v>-0.23001584329540559</v>
      </c>
      <c r="O2206">
        <f>C2206/MAX(C$2:C2206)-1</f>
        <v>-4.8387096774193505E-2</v>
      </c>
      <c r="P2206">
        <f t="shared" si="418"/>
        <v>-1.0612238609320923E-2</v>
      </c>
      <c r="Q2206">
        <f t="shared" si="419"/>
        <v>2.3413111342351677E-3</v>
      </c>
    </row>
    <row r="2207" spans="1:17">
      <c r="A2207" s="1">
        <v>36985</v>
      </c>
      <c r="B2207">
        <v>1181.3900000000001</v>
      </c>
      <c r="C2207">
        <v>10.1</v>
      </c>
      <c r="D2207">
        <f t="shared" si="412"/>
        <v>4.470826234617694E-3</v>
      </c>
      <c r="E2207">
        <f t="shared" si="408"/>
        <v>6.9548218733696508E-3</v>
      </c>
      <c r="F2207">
        <f t="shared" si="413"/>
        <v>4.4808352889162961E-3</v>
      </c>
      <c r="G2207">
        <f t="shared" si="409"/>
        <v>6.9790628115653508E-3</v>
      </c>
      <c r="H2207">
        <f t="shared" si="414"/>
        <v>4.470826234617694E-3</v>
      </c>
      <c r="I2207">
        <f t="shared" si="410"/>
        <v>6.9548218733696508E-3</v>
      </c>
      <c r="J2207" t="str">
        <f t="shared" si="415"/>
        <v/>
      </c>
      <c r="K2207" t="str">
        <f t="shared" si="411"/>
        <v/>
      </c>
      <c r="L2207">
        <f t="shared" si="416"/>
        <v>6.9548218733696508E-3</v>
      </c>
      <c r="M2207" t="str">
        <f t="shared" si="417"/>
        <v/>
      </c>
      <c r="N2207">
        <f>B2207/MAX(B$2:B2207)-1</f>
        <v>-0.22656567111413717</v>
      </c>
      <c r="O2207">
        <f>C2207/MAX(C$2:C2207)-1</f>
        <v>-4.1745730550284632E-2</v>
      </c>
      <c r="P2207">
        <f t="shared" si="418"/>
        <v>2.4870833119783331E-3</v>
      </c>
      <c r="Q2207">
        <f t="shared" si="419"/>
        <v>1.7427060191769676E-3</v>
      </c>
    </row>
    <row r="2208" spans="1:17">
      <c r="A2208" s="1">
        <v>36986</v>
      </c>
      <c r="B2208">
        <v>1184.07</v>
      </c>
      <c r="C2208">
        <v>10.119999999999999</v>
      </c>
      <c r="D2208">
        <f t="shared" si="412"/>
        <v>2.2659450142520133E-3</v>
      </c>
      <c r="E2208">
        <f t="shared" si="408"/>
        <v>1.9782400121057205E-3</v>
      </c>
      <c r="F2208">
        <f t="shared" si="413"/>
        <v>2.2685142078398002E-3</v>
      </c>
      <c r="G2208">
        <f t="shared" si="409"/>
        <v>1.980198019801982E-3</v>
      </c>
      <c r="H2208">
        <f t="shared" si="414"/>
        <v>2.2659450142520133E-3</v>
      </c>
      <c r="I2208">
        <f t="shared" si="410"/>
        <v>1.9782400121057205E-3</v>
      </c>
      <c r="J2208" t="str">
        <f t="shared" si="415"/>
        <v/>
      </c>
      <c r="K2208" t="str">
        <f t="shared" si="411"/>
        <v/>
      </c>
      <c r="L2208">
        <f t="shared" si="416"/>
        <v>1.9782400121057205E-3</v>
      </c>
      <c r="M2208" t="str">
        <f t="shared" si="417"/>
        <v/>
      </c>
      <c r="N2208">
        <f>B2208/MAX(B$2:B2208)-1</f>
        <v>-0.22481112435022854</v>
      </c>
      <c r="O2208">
        <f>C2208/MAX(C$2:C2208)-1</f>
        <v>-3.9848197343453462E-2</v>
      </c>
      <c r="P2208">
        <f t="shared" si="418"/>
        <v>-2.8766361903098669E-4</v>
      </c>
      <c r="Q2208">
        <f t="shared" si="419"/>
        <v>1.5878788315228116E-3</v>
      </c>
    </row>
    <row r="2209" spans="1:17">
      <c r="A2209" s="1">
        <v>36987</v>
      </c>
      <c r="B2209">
        <v>1191.1400000000001</v>
      </c>
      <c r="C2209">
        <v>10.220000000000001</v>
      </c>
      <c r="D2209">
        <f t="shared" si="412"/>
        <v>5.9531754078416361E-3</v>
      </c>
      <c r="E2209">
        <f t="shared" si="408"/>
        <v>9.8329209162390536E-3</v>
      </c>
      <c r="F2209">
        <f t="shared" si="413"/>
        <v>5.9709307726740768E-3</v>
      </c>
      <c r="G2209">
        <f t="shared" si="409"/>
        <v>9.8814229249013508E-3</v>
      </c>
      <c r="H2209">
        <f t="shared" si="414"/>
        <v>5.9531754078416361E-3</v>
      </c>
      <c r="I2209">
        <f t="shared" si="410"/>
        <v>9.8329209162390536E-3</v>
      </c>
      <c r="J2209" t="str">
        <f t="shared" si="415"/>
        <v/>
      </c>
      <c r="K2209" t="str">
        <f t="shared" si="411"/>
        <v/>
      </c>
      <c r="L2209">
        <f t="shared" si="416"/>
        <v>9.8329209162390536E-3</v>
      </c>
      <c r="M2209" t="str">
        <f t="shared" si="417"/>
        <v/>
      </c>
      <c r="N2209">
        <f>B2209/MAX(B$2:B2209)-1</f>
        <v>-0.22018252523797677</v>
      </c>
      <c r="O2209">
        <f>C2209/MAX(C$2:C2209)-1</f>
        <v>-3.0360531309297722E-2</v>
      </c>
      <c r="P2209">
        <f t="shared" si="418"/>
        <v>3.8872814637136432E-3</v>
      </c>
      <c r="Q2209">
        <f t="shared" si="419"/>
        <v>9.2176186138284732E-4</v>
      </c>
    </row>
    <row r="2210" spans="1:17">
      <c r="A2210" s="1">
        <v>36988</v>
      </c>
      <c r="B2210">
        <v>1181.2</v>
      </c>
      <c r="C2210">
        <v>10.14</v>
      </c>
      <c r="D2210">
        <f t="shared" si="412"/>
        <v>-8.379960856032315E-3</v>
      </c>
      <c r="E2210">
        <f t="shared" si="408"/>
        <v>-7.8585866125212706E-3</v>
      </c>
      <c r="F2210">
        <f t="shared" si="413"/>
        <v>-8.3449468576322072E-3</v>
      </c>
      <c r="G2210">
        <f t="shared" si="409"/>
        <v>-7.8277886497064575E-3</v>
      </c>
      <c r="H2210" t="str">
        <f t="shared" si="414"/>
        <v/>
      </c>
      <c r="I2210" t="str">
        <f t="shared" si="410"/>
        <v/>
      </c>
      <c r="J2210">
        <f t="shared" si="415"/>
        <v>-8.379960856032315E-3</v>
      </c>
      <c r="K2210">
        <f t="shared" si="411"/>
        <v>-7.8585866125212706E-3</v>
      </c>
      <c r="L2210" t="str">
        <f t="shared" si="416"/>
        <v/>
      </c>
      <c r="M2210">
        <f t="shared" si="417"/>
        <v>-7.8585866125212706E-3</v>
      </c>
      <c r="N2210">
        <f>B2210/MAX(B$2:B2210)-1</f>
        <v>-0.22669006062351882</v>
      </c>
      <c r="O2210">
        <f>C2210/MAX(C$2:C2210)-1</f>
        <v>-3.7950664136622292E-2</v>
      </c>
      <c r="P2210">
        <f t="shared" si="418"/>
        <v>5.2151018268586924E-4</v>
      </c>
      <c r="Q2210">
        <f t="shared" si="419"/>
        <v>1.4402529084107094E-3</v>
      </c>
    </row>
    <row r="2211" spans="1:17">
      <c r="A2211" s="1">
        <v>36991</v>
      </c>
      <c r="B2211">
        <v>1181.21</v>
      </c>
      <c r="C2211">
        <v>10.220000000000001</v>
      </c>
      <c r="D2211">
        <f t="shared" si="412"/>
        <v>8.4659309772698602E-6</v>
      </c>
      <c r="E2211">
        <f t="shared" si="408"/>
        <v>7.8585866125213105E-3</v>
      </c>
      <c r="F2211">
        <f t="shared" si="413"/>
        <v>8.4659668133646448E-6</v>
      </c>
      <c r="G2211">
        <f t="shared" si="409"/>
        <v>7.8895463510848529E-3</v>
      </c>
      <c r="H2211">
        <f t="shared" si="414"/>
        <v>8.4659309772698602E-6</v>
      </c>
      <c r="I2211">
        <f t="shared" si="410"/>
        <v>7.8585866125213105E-3</v>
      </c>
      <c r="J2211" t="str">
        <f t="shared" si="415"/>
        <v/>
      </c>
      <c r="K2211" t="str">
        <f t="shared" si="411"/>
        <v/>
      </c>
      <c r="L2211">
        <f t="shared" si="416"/>
        <v>7.8585866125213105E-3</v>
      </c>
      <c r="M2211" t="str">
        <f t="shared" si="417"/>
        <v/>
      </c>
      <c r="N2211">
        <f>B2211/MAX(B$2:B2211)-1</f>
        <v>-0.2266835138072355</v>
      </c>
      <c r="O2211">
        <f>C2211/MAX(C$2:C2211)-1</f>
        <v>-3.0360531309297722E-2</v>
      </c>
      <c r="P2211">
        <f t="shared" si="418"/>
        <v>7.8810136638713946E-3</v>
      </c>
      <c r="Q2211">
        <f t="shared" si="419"/>
        <v>9.2176186138284732E-4</v>
      </c>
    </row>
    <row r="2212" spans="1:17">
      <c r="A2212" s="1">
        <v>36992</v>
      </c>
      <c r="B2212">
        <v>1187.76</v>
      </c>
      <c r="C2212">
        <v>10.18</v>
      </c>
      <c r="D2212">
        <f t="shared" si="412"/>
        <v>5.5298435109953047E-3</v>
      </c>
      <c r="E2212">
        <f t="shared" si="408"/>
        <v>-3.9215736531818023E-3</v>
      </c>
      <c r="F2212">
        <f t="shared" si="413"/>
        <v>5.5451613176318304E-3</v>
      </c>
      <c r="G2212">
        <f t="shared" si="409"/>
        <v>-3.9138943248533398E-3</v>
      </c>
      <c r="H2212">
        <f t="shared" si="414"/>
        <v>5.5298435109953047E-3</v>
      </c>
      <c r="I2212" t="str">
        <f t="shared" si="410"/>
        <v/>
      </c>
      <c r="J2212" t="str">
        <f t="shared" si="415"/>
        <v/>
      </c>
      <c r="K2212">
        <f t="shared" si="411"/>
        <v>-3.9215736531818023E-3</v>
      </c>
      <c r="L2212">
        <f t="shared" si="416"/>
        <v>-3.9215736531818023E-3</v>
      </c>
      <c r="M2212" t="str">
        <f t="shared" si="417"/>
        <v/>
      </c>
      <c r="N2212">
        <f>B2212/MAX(B$2:B2212)-1</f>
        <v>-0.22239534914171244</v>
      </c>
      <c r="O2212">
        <f>C2212/MAX(C$2:C2212)-1</f>
        <v>-3.4155597722960063E-2</v>
      </c>
      <c r="P2212">
        <f t="shared" si="418"/>
        <v>-9.406892903835673E-3</v>
      </c>
      <c r="Q2212">
        <f t="shared" si="419"/>
        <v>1.1666048558126745E-3</v>
      </c>
    </row>
    <row r="2213" spans="1:17">
      <c r="A2213" s="1">
        <v>36993</v>
      </c>
      <c r="B2213">
        <v>1173.79</v>
      </c>
      <c r="C2213">
        <v>10.14</v>
      </c>
      <c r="D2213">
        <f t="shared" si="412"/>
        <v>-1.183135056269527E-2</v>
      </c>
      <c r="E2213">
        <f t="shared" si="408"/>
        <v>-3.9370129593395316E-3</v>
      </c>
      <c r="F2213">
        <f t="shared" si="413"/>
        <v>-1.1761635347208199E-2</v>
      </c>
      <c r="G2213">
        <f t="shared" si="409"/>
        <v>-3.9292730844793233E-3</v>
      </c>
      <c r="H2213" t="str">
        <f t="shared" si="414"/>
        <v/>
      </c>
      <c r="I2213" t="str">
        <f t="shared" si="410"/>
        <v/>
      </c>
      <c r="J2213">
        <f t="shared" si="415"/>
        <v>-1.183135056269527E-2</v>
      </c>
      <c r="K2213">
        <f t="shared" si="411"/>
        <v>-3.9370129593395316E-3</v>
      </c>
      <c r="L2213" t="str">
        <f t="shared" si="416"/>
        <v/>
      </c>
      <c r="M2213">
        <f t="shared" si="417"/>
        <v>-3.9370129593395316E-3</v>
      </c>
      <c r="N2213">
        <f>B2213/MAX(B$2:B2213)-1</f>
        <v>-0.23154125148940075</v>
      </c>
      <c r="O2213">
        <f>C2213/MAX(C$2:C2213)-1</f>
        <v>-3.7950664136622292E-2</v>
      </c>
      <c r="P2213">
        <f t="shared" si="418"/>
        <v>7.9255800451347724E-3</v>
      </c>
      <c r="Q2213">
        <f t="shared" si="419"/>
        <v>1.4402529084107094E-3</v>
      </c>
    </row>
    <row r="2214" spans="1:17">
      <c r="A2214" s="1">
        <v>36994</v>
      </c>
      <c r="B2214">
        <v>1162.05</v>
      </c>
      <c r="C2214">
        <v>10.029999999999999</v>
      </c>
      <c r="D2214">
        <f t="shared" si="412"/>
        <v>-1.0052143003023813E-2</v>
      </c>
      <c r="E2214">
        <f t="shared" si="408"/>
        <v>-1.0907396189193111E-2</v>
      </c>
      <c r="F2214">
        <f t="shared" si="413"/>
        <v>-1.0001789076410583E-2</v>
      </c>
      <c r="G2214">
        <f t="shared" si="409"/>
        <v>-1.0848126232741784E-2</v>
      </c>
      <c r="H2214" t="str">
        <f t="shared" si="414"/>
        <v/>
      </c>
      <c r="I2214" t="str">
        <f t="shared" si="410"/>
        <v/>
      </c>
      <c r="J2214">
        <f t="shared" si="415"/>
        <v>-1.0052143003023813E-2</v>
      </c>
      <c r="K2214">
        <f t="shared" si="411"/>
        <v>-1.0907396189193111E-2</v>
      </c>
      <c r="L2214" t="str">
        <f t="shared" si="416"/>
        <v/>
      </c>
      <c r="M2214">
        <f t="shared" si="417"/>
        <v>-1.0907396189193111E-2</v>
      </c>
      <c r="N2214">
        <f>B2214/MAX(B$2:B2214)-1</f>
        <v>-0.23922721380592626</v>
      </c>
      <c r="O2214">
        <f>C2214/MAX(C$2:C2214)-1</f>
        <v>-4.8387096774193505E-2</v>
      </c>
      <c r="P2214">
        <f t="shared" si="418"/>
        <v>-8.5488756140439381E-4</v>
      </c>
      <c r="Q2214">
        <f t="shared" si="419"/>
        <v>2.3413111342351677E-3</v>
      </c>
    </row>
    <row r="2215" spans="1:17">
      <c r="A2215" s="1">
        <v>36995</v>
      </c>
      <c r="B2215">
        <v>1142.6199999999999</v>
      </c>
      <c r="C2215">
        <v>9.92</v>
      </c>
      <c r="D2215">
        <f t="shared" si="412"/>
        <v>-1.686181567046514E-2</v>
      </c>
      <c r="E2215">
        <f t="shared" si="408"/>
        <v>-1.1027680677062635E-2</v>
      </c>
      <c r="F2215">
        <f t="shared" si="413"/>
        <v>-1.6720450927240726E-2</v>
      </c>
      <c r="G2215">
        <f t="shared" si="409"/>
        <v>-1.0967098703888234E-2</v>
      </c>
      <c r="H2215" t="str">
        <f t="shared" si="414"/>
        <v/>
      </c>
      <c r="I2215" t="str">
        <f t="shared" si="410"/>
        <v/>
      </c>
      <c r="J2215">
        <f t="shared" si="415"/>
        <v>-1.686181567046514E-2</v>
      </c>
      <c r="K2215">
        <f t="shared" si="411"/>
        <v>-1.1027680677062635E-2</v>
      </c>
      <c r="L2215" t="str">
        <f t="shared" si="416"/>
        <v/>
      </c>
      <c r="M2215">
        <f t="shared" si="417"/>
        <v>-1.1027680677062635E-2</v>
      </c>
      <c r="N2215">
        <f>B2215/MAX(B$2:B2215)-1</f>
        <v>-0.25194767784426442</v>
      </c>
      <c r="O2215">
        <f>C2215/MAX(C$2:C2215)-1</f>
        <v>-5.8823529411764608E-2</v>
      </c>
      <c r="P2215">
        <f t="shared" si="418"/>
        <v>5.8511867034944931E-3</v>
      </c>
      <c r="Q2215">
        <f t="shared" si="419"/>
        <v>3.4602076124567358E-3</v>
      </c>
    </row>
    <row r="2216" spans="1:17">
      <c r="A2216" s="1">
        <v>36998</v>
      </c>
      <c r="B2216">
        <v>1145.98</v>
      </c>
      <c r="C2216">
        <v>9.84</v>
      </c>
      <c r="D2216">
        <f t="shared" si="412"/>
        <v>2.9362950398600699E-3</v>
      </c>
      <c r="E2216">
        <f t="shared" si="408"/>
        <v>-8.0972102326193618E-3</v>
      </c>
      <c r="F2216">
        <f t="shared" si="413"/>
        <v>2.9406101766118464E-3</v>
      </c>
      <c r="G2216">
        <f t="shared" si="409"/>
        <v>-8.0645161290322509E-3</v>
      </c>
      <c r="H2216">
        <f t="shared" si="414"/>
        <v>2.9362950398600699E-3</v>
      </c>
      <c r="I2216" t="str">
        <f t="shared" si="410"/>
        <v/>
      </c>
      <c r="J2216" t="str">
        <f t="shared" si="415"/>
        <v/>
      </c>
      <c r="K2216">
        <f t="shared" si="411"/>
        <v>-8.0972102326193618E-3</v>
      </c>
      <c r="L2216">
        <f t="shared" si="416"/>
        <v>-8.0972102326193618E-3</v>
      </c>
      <c r="M2216" t="str">
        <f t="shared" si="417"/>
        <v/>
      </c>
      <c r="N2216">
        <f>B2216/MAX(B$2:B2216)-1</f>
        <v>-0.24974794757309526</v>
      </c>
      <c r="O2216">
        <f>C2216/MAX(C$2:C2216)-1</f>
        <v>-6.6413662239089177E-2</v>
      </c>
      <c r="P2216">
        <f t="shared" si="418"/>
        <v>-1.0972859403615254E-2</v>
      </c>
      <c r="Q2216">
        <f t="shared" si="419"/>
        <v>4.4107745320078199E-3</v>
      </c>
    </row>
    <row r="2217" spans="1:17">
      <c r="A2217" s="1">
        <v>36999</v>
      </c>
      <c r="B2217">
        <v>1152.78</v>
      </c>
      <c r="C2217">
        <v>9.94</v>
      </c>
      <c r="D2217">
        <f t="shared" si="412"/>
        <v>5.9162503562489813E-3</v>
      </c>
      <c r="E2217">
        <f t="shared" si="408"/>
        <v>1.0111309604320474E-2</v>
      </c>
      <c r="F2217">
        <f t="shared" si="413"/>
        <v>5.9337859299464224E-3</v>
      </c>
      <c r="G2217">
        <f t="shared" si="409"/>
        <v>1.0162601626016121E-2</v>
      </c>
      <c r="H2217">
        <f t="shared" si="414"/>
        <v>5.9162503562489813E-3</v>
      </c>
      <c r="I2217">
        <f t="shared" si="410"/>
        <v>1.0111309604320474E-2</v>
      </c>
      <c r="J2217" t="str">
        <f t="shared" si="415"/>
        <v/>
      </c>
      <c r="K2217" t="str">
        <f t="shared" si="411"/>
        <v/>
      </c>
      <c r="L2217">
        <f t="shared" si="416"/>
        <v>1.0111309604320474E-2</v>
      </c>
      <c r="M2217" t="str">
        <f t="shared" si="417"/>
        <v/>
      </c>
      <c r="N2217">
        <f>B2217/MAX(B$2:B2217)-1</f>
        <v>-0.24529611250049099</v>
      </c>
      <c r="O2217">
        <f>C2217/MAX(C$2:C2217)-1</f>
        <v>-5.6925996204933549E-2</v>
      </c>
      <c r="P2217">
        <f t="shared" si="418"/>
        <v>4.2038708265079716E-3</v>
      </c>
      <c r="Q2217">
        <f t="shared" si="419"/>
        <v>3.2405690439241087E-3</v>
      </c>
    </row>
    <row r="2218" spans="1:17">
      <c r="A2218" s="1">
        <v>37000</v>
      </c>
      <c r="B2218">
        <v>1137.5</v>
      </c>
      <c r="C2218">
        <v>9.86</v>
      </c>
      <c r="D2218">
        <f t="shared" si="412"/>
        <v>-1.3343544646559556E-2</v>
      </c>
      <c r="E2218">
        <f t="shared" si="408"/>
        <v>-8.0808520539386725E-3</v>
      </c>
      <c r="F2218">
        <f t="shared" si="413"/>
        <v>-1.325491420739433E-2</v>
      </c>
      <c r="G2218">
        <f t="shared" si="409"/>
        <v>-8.0482897384306362E-3</v>
      </c>
      <c r="H2218" t="str">
        <f t="shared" si="414"/>
        <v/>
      </c>
      <c r="I2218" t="str">
        <f t="shared" si="410"/>
        <v/>
      </c>
      <c r="J2218">
        <f t="shared" si="415"/>
        <v>-1.3343544646559556E-2</v>
      </c>
      <c r="K2218">
        <f t="shared" si="411"/>
        <v>-8.0808520539386725E-3</v>
      </c>
      <c r="L2218" t="str">
        <f t="shared" si="416"/>
        <v/>
      </c>
      <c r="M2218">
        <f t="shared" si="417"/>
        <v>-8.0808520539386725E-3</v>
      </c>
      <c r="N2218">
        <f>B2218/MAX(B$2:B2218)-1</f>
        <v>-0.255299647781284</v>
      </c>
      <c r="O2218">
        <f>C2218/MAX(C$2:C2218)-1</f>
        <v>-6.4516129032258007E-2</v>
      </c>
      <c r="P2218">
        <f t="shared" si="418"/>
        <v>5.2765648838082324E-3</v>
      </c>
      <c r="Q2218">
        <f t="shared" si="419"/>
        <v>4.1623309053069645E-3</v>
      </c>
    </row>
    <row r="2219" spans="1:17">
      <c r="A2219" s="1">
        <v>37001</v>
      </c>
      <c r="B2219">
        <v>1159.95</v>
      </c>
      <c r="C2219">
        <v>10.02</v>
      </c>
      <c r="D2219">
        <f t="shared" si="412"/>
        <v>1.9544028898048623E-2</v>
      </c>
      <c r="E2219">
        <f t="shared" si="408"/>
        <v>1.6096927042174799E-2</v>
      </c>
      <c r="F2219">
        <f t="shared" si="413"/>
        <v>1.9736263736263693E-2</v>
      </c>
      <c r="G2219">
        <f t="shared" si="409"/>
        <v>1.6227180527383478E-2</v>
      </c>
      <c r="H2219">
        <f t="shared" si="414"/>
        <v>1.9544028898048623E-2</v>
      </c>
      <c r="I2219">
        <f t="shared" si="410"/>
        <v>1.6096927042174799E-2</v>
      </c>
      <c r="J2219" t="str">
        <f t="shared" si="415"/>
        <v/>
      </c>
      <c r="K2219" t="str">
        <f t="shared" si="411"/>
        <v/>
      </c>
      <c r="L2219">
        <f t="shared" si="416"/>
        <v>1.6096927042174799E-2</v>
      </c>
      <c r="M2219" t="str">
        <f t="shared" si="417"/>
        <v/>
      </c>
      <c r="N2219">
        <f>B2219/MAX(B$2:B2219)-1</f>
        <v>-0.24060204522540685</v>
      </c>
      <c r="O2219">
        <f>C2219/MAX(C$2:C2219)-1</f>
        <v>-4.933586337760909E-2</v>
      </c>
      <c r="P2219">
        <f t="shared" si="418"/>
        <v>-3.4411674210967913E-3</v>
      </c>
      <c r="Q2219">
        <f t="shared" si="419"/>
        <v>2.4340274152141097E-3</v>
      </c>
    </row>
    <row r="2220" spans="1:17">
      <c r="A2220" s="1">
        <v>37002</v>
      </c>
      <c r="B2220">
        <v>1152.1199999999999</v>
      </c>
      <c r="C2220">
        <v>9.98</v>
      </c>
      <c r="D2220">
        <f t="shared" si="412"/>
        <v>-6.7731772256215085E-3</v>
      </c>
      <c r="E2220">
        <f t="shared" si="408"/>
        <v>-4.0000053333460166E-3</v>
      </c>
      <c r="F2220">
        <f t="shared" si="413"/>
        <v>-6.7502909608173622E-3</v>
      </c>
      <c r="G2220">
        <f t="shared" si="409"/>
        <v>-3.9920159680637557E-3</v>
      </c>
      <c r="H2220" t="str">
        <f t="shared" si="414"/>
        <v/>
      </c>
      <c r="I2220" t="str">
        <f t="shared" si="410"/>
        <v/>
      </c>
      <c r="J2220">
        <f t="shared" si="415"/>
        <v>-6.7731772256215085E-3</v>
      </c>
      <c r="K2220">
        <f t="shared" si="411"/>
        <v>-4.0000053333460166E-3</v>
      </c>
      <c r="L2220" t="str">
        <f t="shared" si="416"/>
        <v/>
      </c>
      <c r="M2220">
        <f t="shared" si="417"/>
        <v>-4.0000053333460166E-3</v>
      </c>
      <c r="N2220">
        <f>B2220/MAX(B$2:B2220)-1</f>
        <v>-0.245728202375185</v>
      </c>
      <c r="O2220">
        <f>C2220/MAX(C$2:C2220)-1</f>
        <v>-5.3130929791271209E-2</v>
      </c>
      <c r="P2220">
        <f t="shared" si="418"/>
        <v>2.777020690418075E-3</v>
      </c>
      <c r="Q2220">
        <f t="shared" si="419"/>
        <v>2.8228957004849905E-3</v>
      </c>
    </row>
    <row r="2221" spans="1:17">
      <c r="A2221" s="1">
        <v>37005</v>
      </c>
      <c r="B2221">
        <v>1162.0999999999999</v>
      </c>
      <c r="C2221">
        <v>10.02</v>
      </c>
      <c r="D2221">
        <f t="shared" si="412"/>
        <v>8.624989731295411E-3</v>
      </c>
      <c r="E2221">
        <f t="shared" si="408"/>
        <v>4.0000053333461372E-3</v>
      </c>
      <c r="F2221">
        <f t="shared" si="413"/>
        <v>8.6622921223484806E-3</v>
      </c>
      <c r="G2221">
        <f t="shared" si="409"/>
        <v>4.0080160320641323E-3</v>
      </c>
      <c r="H2221">
        <f t="shared" si="414"/>
        <v>8.624989731295411E-3</v>
      </c>
      <c r="I2221">
        <f t="shared" si="410"/>
        <v>4.0000053333461372E-3</v>
      </c>
      <c r="J2221" t="str">
        <f t="shared" si="415"/>
        <v/>
      </c>
      <c r="K2221" t="str">
        <f t="shared" si="411"/>
        <v/>
      </c>
      <c r="L2221">
        <f t="shared" si="416"/>
        <v>4.0000053333461372E-3</v>
      </c>
      <c r="M2221" t="str">
        <f t="shared" si="417"/>
        <v/>
      </c>
      <c r="N2221">
        <f>B2221/MAX(B$2:B2221)-1</f>
        <v>-0.23919447972451002</v>
      </c>
      <c r="O2221">
        <f>C2221/MAX(C$2:C2221)-1</f>
        <v>-4.933586337760909E-2</v>
      </c>
      <c r="P2221">
        <f t="shared" si="418"/>
        <v>-4.6143056270014915E-3</v>
      </c>
      <c r="Q2221">
        <f t="shared" si="419"/>
        <v>2.4340274152141097E-3</v>
      </c>
    </row>
    <row r="2222" spans="1:17">
      <c r="A2222" s="1">
        <v>37006</v>
      </c>
      <c r="B2222">
        <v>1151.83</v>
      </c>
      <c r="C2222">
        <v>9.92</v>
      </c>
      <c r="D2222">
        <f t="shared" si="412"/>
        <v>-8.87673130687772E-3</v>
      </c>
      <c r="E2222">
        <f t="shared" si="408"/>
        <v>-1.0030174359937244E-2</v>
      </c>
      <c r="F2222">
        <f t="shared" si="413"/>
        <v>-8.8374494449703356E-3</v>
      </c>
      <c r="G2222">
        <f t="shared" si="409"/>
        <v>-9.9800399201596113E-3</v>
      </c>
      <c r="H2222" t="str">
        <f t="shared" si="414"/>
        <v/>
      </c>
      <c r="I2222" t="str">
        <f t="shared" si="410"/>
        <v/>
      </c>
      <c r="J2222">
        <f t="shared" si="415"/>
        <v>-8.87673130687772E-3</v>
      </c>
      <c r="K2222">
        <f t="shared" si="411"/>
        <v>-1.0030174359937244E-2</v>
      </c>
      <c r="L2222" t="str">
        <f t="shared" si="416"/>
        <v/>
      </c>
      <c r="M2222">
        <f t="shared" si="417"/>
        <v>-1.0030174359937244E-2</v>
      </c>
      <c r="N2222">
        <f>B2222/MAX(B$2:B2222)-1</f>
        <v>-0.24591806004739902</v>
      </c>
      <c r="O2222">
        <f>C2222/MAX(C$2:C2222)-1</f>
        <v>-5.8823529411764608E-2</v>
      </c>
      <c r="P2222">
        <f t="shared" si="418"/>
        <v>-1.1527780933101583E-3</v>
      </c>
      <c r="Q2222">
        <f t="shared" si="419"/>
        <v>3.4602076124567358E-3</v>
      </c>
    </row>
    <row r="2223" spans="1:17">
      <c r="A2223" s="1">
        <v>37007</v>
      </c>
      <c r="B2223">
        <v>1156.3800000000001</v>
      </c>
      <c r="C2223">
        <v>9.9</v>
      </c>
      <c r="D2223">
        <f t="shared" si="412"/>
        <v>3.9424540170648935E-3</v>
      </c>
      <c r="E2223">
        <f t="shared" si="408"/>
        <v>-2.0181641562371246E-3</v>
      </c>
      <c r="F2223">
        <f t="shared" si="413"/>
        <v>3.950235711867256E-3</v>
      </c>
      <c r="G2223">
        <f t="shared" si="409"/>
        <v>-2.0161290322580072E-3</v>
      </c>
      <c r="H2223">
        <f t="shared" si="414"/>
        <v>3.9424540170648935E-3</v>
      </c>
      <c r="I2223" t="str">
        <f t="shared" si="410"/>
        <v/>
      </c>
      <c r="J2223" t="str">
        <f t="shared" si="415"/>
        <v/>
      </c>
      <c r="K2223">
        <f t="shared" si="411"/>
        <v>-2.0181641562371246E-3</v>
      </c>
      <c r="L2223">
        <f t="shared" si="416"/>
        <v>-2.0181641562371246E-3</v>
      </c>
      <c r="M2223" t="str">
        <f t="shared" si="417"/>
        <v/>
      </c>
      <c r="N2223">
        <f>B2223/MAX(B$2:B2223)-1</f>
        <v>-0.24293925863852406</v>
      </c>
      <c r="O2223">
        <f>C2223/MAX(C$2:C2223)-1</f>
        <v>-6.0721062618595667E-2</v>
      </c>
      <c r="P2223">
        <f t="shared" si="418"/>
        <v>-5.9428889320343181E-3</v>
      </c>
      <c r="Q2223">
        <f t="shared" si="419"/>
        <v>3.6870474455314162E-3</v>
      </c>
    </row>
    <row r="2224" spans="1:17">
      <c r="A2224" s="1">
        <v>37008</v>
      </c>
      <c r="B2224">
        <v>1143.22</v>
      </c>
      <c r="C2224">
        <v>9.7899999999999991</v>
      </c>
      <c r="D2224">
        <f t="shared" si="412"/>
        <v>-1.1445593724814476E-2</v>
      </c>
      <c r="E2224">
        <f t="shared" si="408"/>
        <v>-1.1173300598125302E-2</v>
      </c>
      <c r="F2224">
        <f t="shared" si="413"/>
        <v>-1.1380342102077279E-2</v>
      </c>
      <c r="G2224">
        <f t="shared" si="409"/>
        <v>-1.1111111111111183E-2</v>
      </c>
      <c r="H2224" t="str">
        <f t="shared" si="414"/>
        <v/>
      </c>
      <c r="I2224" t="str">
        <f t="shared" si="410"/>
        <v/>
      </c>
      <c r="J2224">
        <f t="shared" si="415"/>
        <v>-1.1445593724814476E-2</v>
      </c>
      <c r="K2224">
        <f t="shared" si="411"/>
        <v>-1.1173300598125302E-2</v>
      </c>
      <c r="L2224" t="str">
        <f t="shared" si="416"/>
        <v/>
      </c>
      <c r="M2224">
        <f t="shared" si="417"/>
        <v>-1.1173300598125302E-2</v>
      </c>
      <c r="N2224">
        <f>B2224/MAX(B$2:B2224)-1</f>
        <v>-0.25155486886726985</v>
      </c>
      <c r="O2224">
        <f>C2224/MAX(C$2:C2224)-1</f>
        <v>-7.1157495256166992E-2</v>
      </c>
      <c r="P2224">
        <f t="shared" si="418"/>
        <v>2.7233020182770851E-4</v>
      </c>
      <c r="Q2224">
        <f t="shared" si="419"/>
        <v>5.0633891311314275E-3</v>
      </c>
    </row>
    <row r="2225" spans="1:17">
      <c r="A2225" s="1">
        <v>37009</v>
      </c>
      <c r="B2225">
        <v>1156.8499999999999</v>
      </c>
      <c r="C2225">
        <v>9.9</v>
      </c>
      <c r="D2225">
        <f t="shared" si="412"/>
        <v>1.1851951939490223E-2</v>
      </c>
      <c r="E2225">
        <f t="shared" si="408"/>
        <v>1.1173300598125255E-2</v>
      </c>
      <c r="F2225">
        <f t="shared" si="413"/>
        <v>1.1922464617483808E-2</v>
      </c>
      <c r="G2225">
        <f t="shared" si="409"/>
        <v>1.1235955056179803E-2</v>
      </c>
      <c r="H2225">
        <f t="shared" si="414"/>
        <v>1.1851951939490223E-2</v>
      </c>
      <c r="I2225">
        <f t="shared" si="410"/>
        <v>1.1173300598125255E-2</v>
      </c>
      <c r="J2225" t="str">
        <f t="shared" si="415"/>
        <v/>
      </c>
      <c r="K2225" t="str">
        <f t="shared" si="411"/>
        <v/>
      </c>
      <c r="L2225">
        <f t="shared" si="416"/>
        <v>1.1173300598125255E-2</v>
      </c>
      <c r="M2225" t="str">
        <f t="shared" si="417"/>
        <v/>
      </c>
      <c r="N2225">
        <f>B2225/MAX(B$2:B2225)-1</f>
        <v>-0.24263155827321181</v>
      </c>
      <c r="O2225">
        <f>C2225/MAX(C$2:C2225)-1</f>
        <v>-6.0721062618595667E-2</v>
      </c>
      <c r="P2225">
        <f t="shared" si="418"/>
        <v>-6.7842110962867963E-4</v>
      </c>
      <c r="Q2225">
        <f t="shared" si="419"/>
        <v>3.6870474455314162E-3</v>
      </c>
    </row>
    <row r="2226" spans="1:17">
      <c r="A2226" s="1">
        <v>37012</v>
      </c>
      <c r="B2226">
        <v>1162.1600000000001</v>
      </c>
      <c r="C2226">
        <v>9.9</v>
      </c>
      <c r="D2226">
        <f t="shared" si="412"/>
        <v>4.5795484109370267E-3</v>
      </c>
      <c r="E2226">
        <f t="shared" si="408"/>
        <v>0</v>
      </c>
      <c r="F2226">
        <f t="shared" si="413"/>
        <v>4.5900505683538206E-3</v>
      </c>
      <c r="G2226">
        <f t="shared" si="409"/>
        <v>0</v>
      </c>
      <c r="H2226">
        <f t="shared" si="414"/>
        <v>4.5795484109370267E-3</v>
      </c>
      <c r="I2226" t="str">
        <f t="shared" si="410"/>
        <v/>
      </c>
      <c r="J2226" t="str">
        <f t="shared" si="415"/>
        <v/>
      </c>
      <c r="K2226" t="str">
        <f t="shared" si="411"/>
        <v/>
      </c>
      <c r="L2226">
        <f t="shared" si="416"/>
        <v>0</v>
      </c>
      <c r="M2226" t="str">
        <f t="shared" si="417"/>
        <v/>
      </c>
      <c r="N2226">
        <f>B2226/MAX(B$2:B2226)-1</f>
        <v>-0.23915519882681047</v>
      </c>
      <c r="O2226">
        <f>C2226/MAX(C$2:C2226)-1</f>
        <v>-6.0721062618595667E-2</v>
      </c>
      <c r="P2226">
        <f t="shared" si="418"/>
        <v>-4.5690782680526398E-3</v>
      </c>
      <c r="Q2226">
        <f t="shared" si="419"/>
        <v>3.6870474455314162E-3</v>
      </c>
    </row>
    <row r="2227" spans="1:17">
      <c r="A2227" s="1">
        <v>37013</v>
      </c>
      <c r="B2227">
        <v>1161.17</v>
      </c>
      <c r="C2227">
        <v>9.92</v>
      </c>
      <c r="D2227">
        <f t="shared" si="412"/>
        <v>-8.5222509064034025E-4</v>
      </c>
      <c r="E2227">
        <f t="shared" si="408"/>
        <v>2.0181641562371953E-3</v>
      </c>
      <c r="F2227">
        <f t="shared" si="413"/>
        <v>-8.5186204997589332E-4</v>
      </c>
      <c r="G2227">
        <f t="shared" si="409"/>
        <v>2.0202020202020332E-3</v>
      </c>
      <c r="H2227" t="str">
        <f t="shared" si="414"/>
        <v/>
      </c>
      <c r="I2227">
        <f t="shared" si="410"/>
        <v>2.0181641562371953E-3</v>
      </c>
      <c r="J2227">
        <f t="shared" si="415"/>
        <v>-8.5222509064034025E-4</v>
      </c>
      <c r="K2227" t="str">
        <f t="shared" si="411"/>
        <v/>
      </c>
      <c r="L2227" t="str">
        <f t="shared" si="416"/>
        <v/>
      </c>
      <c r="M2227">
        <f t="shared" si="417"/>
        <v>2.0181641562371953E-3</v>
      </c>
      <c r="N2227">
        <f>B2227/MAX(B$2:B2227)-1</f>
        <v>-0.23980333363885142</v>
      </c>
      <c r="O2227">
        <f>C2227/MAX(C$2:C2227)-1</f>
        <v>-5.8823529411764608E-2</v>
      </c>
      <c r="P2227">
        <f t="shared" si="418"/>
        <v>2.8745127585090291E-3</v>
      </c>
      <c r="Q2227">
        <f t="shared" si="419"/>
        <v>3.4602076124567358E-3</v>
      </c>
    </row>
    <row r="2228" spans="1:17">
      <c r="A2228" s="1">
        <v>37014</v>
      </c>
      <c r="B2228">
        <v>1175.6500000000001</v>
      </c>
      <c r="C2228">
        <v>10.06</v>
      </c>
      <c r="D2228">
        <f t="shared" si="412"/>
        <v>1.2393068639627417E-2</v>
      </c>
      <c r="E2228">
        <f t="shared" si="408"/>
        <v>1.4014243374811766E-2</v>
      </c>
      <c r="F2228">
        <f t="shared" si="413"/>
        <v>1.2470180938191744E-2</v>
      </c>
      <c r="G2228">
        <f t="shared" si="409"/>
        <v>1.4112903225806495E-2</v>
      </c>
      <c r="H2228">
        <f t="shared" si="414"/>
        <v>1.2393068639627417E-2</v>
      </c>
      <c r="I2228">
        <f t="shared" si="410"/>
        <v>1.4014243374811766E-2</v>
      </c>
      <c r="J2228" t="str">
        <f t="shared" si="415"/>
        <v/>
      </c>
      <c r="K2228" t="str">
        <f t="shared" si="411"/>
        <v/>
      </c>
      <c r="L2228">
        <f t="shared" si="416"/>
        <v>1.4014243374811766E-2</v>
      </c>
      <c r="M2228" t="str">
        <f t="shared" si="417"/>
        <v/>
      </c>
      <c r="N2228">
        <f>B2228/MAX(B$2:B2228)-1</f>
        <v>-0.23032354366071772</v>
      </c>
      <c r="O2228">
        <f>C2228/MAX(C$2:C2228)-1</f>
        <v>-4.554079696394675E-2</v>
      </c>
      <c r="P2228">
        <f t="shared" si="418"/>
        <v>1.622489549363948E-3</v>
      </c>
      <c r="Q2228">
        <f t="shared" si="419"/>
        <v>2.0739641881114216E-3</v>
      </c>
    </row>
    <row r="2229" spans="1:17">
      <c r="A2229" s="1">
        <v>37015</v>
      </c>
      <c r="B2229">
        <v>1172.6300000000001</v>
      </c>
      <c r="C2229">
        <v>10.07</v>
      </c>
      <c r="D2229">
        <f t="shared" si="412"/>
        <v>-2.5720967388440574E-3</v>
      </c>
      <c r="E2229">
        <f t="shared" si="408"/>
        <v>9.9354205887773562E-4</v>
      </c>
      <c r="F2229">
        <f t="shared" si="413"/>
        <v>-2.5687917322332332E-3</v>
      </c>
      <c r="G2229">
        <f t="shared" si="409"/>
        <v>9.9403578528822756E-4</v>
      </c>
      <c r="H2229" t="str">
        <f t="shared" si="414"/>
        <v/>
      </c>
      <c r="I2229">
        <f t="shared" si="410"/>
        <v>9.9354205887773562E-4</v>
      </c>
      <c r="J2229">
        <f t="shared" si="415"/>
        <v>-2.5720967388440574E-3</v>
      </c>
      <c r="K2229" t="str">
        <f t="shared" si="411"/>
        <v/>
      </c>
      <c r="L2229" t="str">
        <f t="shared" si="416"/>
        <v/>
      </c>
      <c r="M2229">
        <f t="shared" si="417"/>
        <v>9.9354205887773562E-4</v>
      </c>
      <c r="N2229">
        <f>B2229/MAX(B$2:B2229)-1</f>
        <v>-0.23230068217825661</v>
      </c>
      <c r="O2229">
        <f>C2229/MAX(C$2:C2229)-1</f>
        <v>-4.4592030360531165E-2</v>
      </c>
      <c r="P2229">
        <f t="shared" si="418"/>
        <v>3.5720032499373389E-3</v>
      </c>
      <c r="Q2229">
        <f t="shared" si="419"/>
        <v>1.9884491716745333E-3</v>
      </c>
    </row>
    <row r="2230" spans="1:17">
      <c r="A2230" s="1">
        <v>37016</v>
      </c>
      <c r="B2230">
        <v>1171.3499999999999</v>
      </c>
      <c r="C2230">
        <v>10.06</v>
      </c>
      <c r="D2230">
        <f t="shared" si="412"/>
        <v>-1.0921595979774313E-3</v>
      </c>
      <c r="E2230">
        <f t="shared" si="408"/>
        <v>-9.9354205887778983E-4</v>
      </c>
      <c r="F2230">
        <f t="shared" si="413"/>
        <v>-1.091563408748053E-3</v>
      </c>
      <c r="G2230">
        <f t="shared" si="409"/>
        <v>-9.930486593843213E-4</v>
      </c>
      <c r="H2230" t="str">
        <f t="shared" si="414"/>
        <v/>
      </c>
      <c r="I2230" t="str">
        <f t="shared" si="410"/>
        <v/>
      </c>
      <c r="J2230">
        <f t="shared" si="415"/>
        <v>-1.0921595979774313E-3</v>
      </c>
      <c r="K2230">
        <f t="shared" si="411"/>
        <v>-9.9354205887778983E-4</v>
      </c>
      <c r="L2230" t="str">
        <f t="shared" si="416"/>
        <v/>
      </c>
      <c r="M2230">
        <f t="shared" si="417"/>
        <v>-9.9354205887778983E-4</v>
      </c>
      <c r="N2230">
        <f>B2230/MAX(B$2:B2230)-1</f>
        <v>-0.2331386746625117</v>
      </c>
      <c r="O2230">
        <f>C2230/MAX(C$2:C2230)-1</f>
        <v>-4.554079696394675E-2</v>
      </c>
      <c r="P2230">
        <f t="shared" si="418"/>
        <v>9.862240196900629E-5</v>
      </c>
      <c r="Q2230">
        <f t="shared" si="419"/>
        <v>2.0739641881114216E-3</v>
      </c>
    </row>
    <row r="2231" spans="1:17">
      <c r="A2231" s="1">
        <v>37019</v>
      </c>
      <c r="B2231">
        <v>1178.8399999999999</v>
      </c>
      <c r="C2231">
        <v>10.06</v>
      </c>
      <c r="D2231">
        <f t="shared" si="412"/>
        <v>6.3739743240713289E-3</v>
      </c>
      <c r="E2231">
        <f t="shared" si="408"/>
        <v>0</v>
      </c>
      <c r="F2231">
        <f t="shared" si="413"/>
        <v>6.3943313271013213E-3</v>
      </c>
      <c r="G2231">
        <f t="shared" si="409"/>
        <v>0</v>
      </c>
      <c r="H2231">
        <f t="shared" si="414"/>
        <v>6.3739743240713289E-3</v>
      </c>
      <c r="I2231" t="str">
        <f t="shared" si="410"/>
        <v/>
      </c>
      <c r="J2231" t="str">
        <f t="shared" si="415"/>
        <v/>
      </c>
      <c r="K2231" t="str">
        <f t="shared" si="411"/>
        <v/>
      </c>
      <c r="L2231">
        <f t="shared" si="416"/>
        <v>0</v>
      </c>
      <c r="M2231" t="str">
        <f t="shared" si="417"/>
        <v/>
      </c>
      <c r="N2231">
        <f>B2231/MAX(B$2:B2231)-1</f>
        <v>-0.22823510926636381</v>
      </c>
      <c r="O2231">
        <f>C2231/MAX(C$2:C2231)-1</f>
        <v>-4.554079696394675E-2</v>
      </c>
      <c r="P2231">
        <f t="shared" si="418"/>
        <v>-6.353703640867403E-3</v>
      </c>
      <c r="Q2231">
        <f t="shared" si="419"/>
        <v>2.0739641881114216E-3</v>
      </c>
    </row>
    <row r="2232" spans="1:17">
      <c r="A2232" s="1">
        <v>37020</v>
      </c>
      <c r="B2232">
        <v>1166.22</v>
      </c>
      <c r="C2232">
        <v>9.9600000000000009</v>
      </c>
      <c r="D2232">
        <f t="shared" si="412"/>
        <v>-1.0763154742834275E-2</v>
      </c>
      <c r="E2232">
        <f t="shared" si="408"/>
        <v>-9.9900930750862985E-3</v>
      </c>
      <c r="F2232">
        <f t="shared" si="413"/>
        <v>-1.0705439245359716E-2</v>
      </c>
      <c r="G2232">
        <f t="shared" si="409"/>
        <v>-9.9403578528827197E-3</v>
      </c>
      <c r="H2232" t="str">
        <f t="shared" si="414"/>
        <v/>
      </c>
      <c r="I2232" t="str">
        <f t="shared" si="410"/>
        <v/>
      </c>
      <c r="J2232">
        <f t="shared" si="415"/>
        <v>-1.0763154742834275E-2</v>
      </c>
      <c r="K2232">
        <f t="shared" si="411"/>
        <v>-9.9900930750862985E-3</v>
      </c>
      <c r="L2232" t="str">
        <f t="shared" si="416"/>
        <v/>
      </c>
      <c r="M2232">
        <f t="shared" si="417"/>
        <v>-9.9900930750862985E-3</v>
      </c>
      <c r="N2232">
        <f>B2232/MAX(B$2:B2232)-1</f>
        <v>-0.23649719141581449</v>
      </c>
      <c r="O2232">
        <f>C2232/MAX(C$2:C2232)-1</f>
        <v>-5.5028462998102268E-2</v>
      </c>
      <c r="P2232">
        <f t="shared" si="418"/>
        <v>7.7336055693399963E-4</v>
      </c>
      <c r="Q2232">
        <f t="shared" si="419"/>
        <v>3.0281317399335106E-3</v>
      </c>
    </row>
    <row r="2233" spans="1:17">
      <c r="A2233" s="1">
        <v>37021</v>
      </c>
      <c r="B2233">
        <v>1171.1099999999999</v>
      </c>
      <c r="C2233">
        <v>9.9600000000000009</v>
      </c>
      <c r="D2233">
        <f t="shared" si="412"/>
        <v>4.184267634049701E-3</v>
      </c>
      <c r="E2233">
        <f t="shared" si="408"/>
        <v>0</v>
      </c>
      <c r="F2233">
        <f t="shared" si="413"/>
        <v>4.1930339044089493E-3</v>
      </c>
      <c r="G2233">
        <f t="shared" si="409"/>
        <v>0</v>
      </c>
      <c r="H2233">
        <f t="shared" si="414"/>
        <v>4.184267634049701E-3</v>
      </c>
      <c r="I2233" t="str">
        <f t="shared" si="410"/>
        <v/>
      </c>
      <c r="J2233" t="str">
        <f t="shared" si="415"/>
        <v/>
      </c>
      <c r="K2233" t="str">
        <f t="shared" si="411"/>
        <v/>
      </c>
      <c r="L2233">
        <f t="shared" si="416"/>
        <v>0</v>
      </c>
      <c r="M2233" t="str">
        <f t="shared" si="417"/>
        <v/>
      </c>
      <c r="N2233">
        <f>B2233/MAX(B$2:B2233)-1</f>
        <v>-0.23329579825330948</v>
      </c>
      <c r="O2233">
        <f>C2233/MAX(C$2:C2233)-1</f>
        <v>-5.5028462998102268E-2</v>
      </c>
      <c r="P2233">
        <f t="shared" si="418"/>
        <v>-4.1755257832311043E-3</v>
      </c>
      <c r="Q2233">
        <f t="shared" si="419"/>
        <v>3.0281317399335106E-3</v>
      </c>
    </row>
    <row r="2234" spans="1:17">
      <c r="A2234" s="1">
        <v>37022</v>
      </c>
      <c r="B2234">
        <v>1159.3599999999999</v>
      </c>
      <c r="C2234">
        <v>9.85</v>
      </c>
      <c r="D2234">
        <f t="shared" si="412"/>
        <v>-1.0083888285368077E-2</v>
      </c>
      <c r="E2234">
        <f t="shared" si="408"/>
        <v>-1.1105616412509491E-2</v>
      </c>
      <c r="F2234">
        <f t="shared" si="413"/>
        <v>-1.0033216350300189E-2</v>
      </c>
      <c r="G2234">
        <f t="shared" si="409"/>
        <v>-1.1044176706827447E-2</v>
      </c>
      <c r="H2234" t="str">
        <f t="shared" si="414"/>
        <v/>
      </c>
      <c r="I2234" t="str">
        <f t="shared" si="410"/>
        <v/>
      </c>
      <c r="J2234">
        <f t="shared" si="415"/>
        <v>-1.0083888285368077E-2</v>
      </c>
      <c r="K2234">
        <f t="shared" si="411"/>
        <v>-1.1105616412509491E-2</v>
      </c>
      <c r="L2234" t="str">
        <f t="shared" si="416"/>
        <v/>
      </c>
      <c r="M2234">
        <f t="shared" si="417"/>
        <v>-1.1105616412509491E-2</v>
      </c>
      <c r="N2234">
        <f>B2234/MAX(B$2:B2234)-1</f>
        <v>-0.24098830738611821</v>
      </c>
      <c r="O2234">
        <f>C2234/MAX(C$2:C2234)-1</f>
        <v>-6.5464895635673592E-2</v>
      </c>
      <c r="P2234">
        <f t="shared" si="418"/>
        <v>-1.0212063406815908E-3</v>
      </c>
      <c r="Q2234">
        <f t="shared" si="419"/>
        <v>4.2856525605896355E-3</v>
      </c>
    </row>
    <row r="2235" spans="1:17">
      <c r="A2235" s="1">
        <v>37023</v>
      </c>
      <c r="B2235">
        <v>1154.05</v>
      </c>
      <c r="C2235">
        <v>9.81</v>
      </c>
      <c r="D2235">
        <f t="shared" si="412"/>
        <v>-4.5906340209531278E-3</v>
      </c>
      <c r="E2235">
        <f t="shared" si="408"/>
        <v>-4.0691816067257433E-3</v>
      </c>
      <c r="F2235">
        <f t="shared" si="413"/>
        <v>-4.5801131658845806E-3</v>
      </c>
      <c r="G2235">
        <f t="shared" si="409"/>
        <v>-4.0609137055837019E-3</v>
      </c>
      <c r="H2235" t="str">
        <f t="shared" si="414"/>
        <v/>
      </c>
      <c r="I2235" t="str">
        <f t="shared" si="410"/>
        <v/>
      </c>
      <c r="J2235">
        <f t="shared" si="415"/>
        <v>-4.5906340209531278E-3</v>
      </c>
      <c r="K2235">
        <f t="shared" si="411"/>
        <v>-4.0691816067257433E-3</v>
      </c>
      <c r="L2235" t="str">
        <f t="shared" si="416"/>
        <v/>
      </c>
      <c r="M2235">
        <f t="shared" si="417"/>
        <v>-4.0691816067257433E-3</v>
      </c>
      <c r="N2235">
        <f>B2235/MAX(B$2:B2235)-1</f>
        <v>-0.24446466683251944</v>
      </c>
      <c r="O2235">
        <f>C2235/MAX(C$2:C2235)-1</f>
        <v>-6.925996204933571E-2</v>
      </c>
      <c r="P2235">
        <f t="shared" si="418"/>
        <v>5.2158839417226766E-4</v>
      </c>
      <c r="Q2235">
        <f t="shared" si="419"/>
        <v>4.7969423430754225E-3</v>
      </c>
    </row>
    <row r="2236" spans="1:17">
      <c r="A2236" s="1">
        <v>37026</v>
      </c>
      <c r="B2236">
        <v>1165.69</v>
      </c>
      <c r="C2236">
        <v>9.81</v>
      </c>
      <c r="D2236">
        <f t="shared" si="412"/>
        <v>1.0035691666730098E-2</v>
      </c>
      <c r="E2236">
        <f t="shared" si="408"/>
        <v>0</v>
      </c>
      <c r="F2236">
        <f t="shared" si="413"/>
        <v>1.0086218101468925E-2</v>
      </c>
      <c r="G2236">
        <f t="shared" si="409"/>
        <v>0</v>
      </c>
      <c r="H2236">
        <f t="shared" si="414"/>
        <v>1.0035691666730098E-2</v>
      </c>
      <c r="I2236" t="str">
        <f t="shared" si="410"/>
        <v/>
      </c>
      <c r="J2236" t="str">
        <f t="shared" si="415"/>
        <v/>
      </c>
      <c r="K2236" t="str">
        <f t="shared" si="411"/>
        <v/>
      </c>
      <c r="L2236">
        <f t="shared" si="416"/>
        <v>0</v>
      </c>
      <c r="M2236" t="str">
        <f t="shared" si="417"/>
        <v/>
      </c>
      <c r="N2236">
        <f>B2236/MAX(B$2:B2236)-1</f>
        <v>-0.23684417267882629</v>
      </c>
      <c r="O2236">
        <f>C2236/MAX(C$2:C2236)-1</f>
        <v>-6.925996204933571E-2</v>
      </c>
      <c r="P2236">
        <f t="shared" si="418"/>
        <v>-9.9855021489420048E-3</v>
      </c>
      <c r="Q2236">
        <f t="shared" si="419"/>
        <v>4.7969423430754225E-3</v>
      </c>
    </row>
    <row r="2237" spans="1:17">
      <c r="A2237" s="1">
        <v>37027</v>
      </c>
      <c r="B2237">
        <v>1173.8</v>
      </c>
      <c r="C2237">
        <v>9.82</v>
      </c>
      <c r="D2237">
        <f t="shared" si="412"/>
        <v>6.9331627717449914E-3</v>
      </c>
      <c r="E2237">
        <f t="shared" si="408"/>
        <v>1.0188487891028481E-3</v>
      </c>
      <c r="F2237">
        <f t="shared" si="413"/>
        <v>6.9572527859036448E-3</v>
      </c>
      <c r="G2237">
        <f t="shared" si="409"/>
        <v>1.0193679918450993E-3</v>
      </c>
      <c r="H2237">
        <f t="shared" si="414"/>
        <v>6.9331627717449914E-3</v>
      </c>
      <c r="I2237">
        <f t="shared" si="410"/>
        <v>1.0188487891028481E-3</v>
      </c>
      <c r="J2237" t="str">
        <f t="shared" si="415"/>
        <v/>
      </c>
      <c r="K2237" t="str">
        <f t="shared" si="411"/>
        <v/>
      </c>
      <c r="L2237">
        <f t="shared" si="416"/>
        <v>1.0188487891028481E-3</v>
      </c>
      <c r="M2237" t="str">
        <f t="shared" si="417"/>
        <v/>
      </c>
      <c r="N2237">
        <f>B2237/MAX(B$2:B2237)-1</f>
        <v>-0.23153470467311754</v>
      </c>
      <c r="O2237">
        <f>C2237/MAX(C$2:C2237)-1</f>
        <v>-6.8311195445920236E-2</v>
      </c>
      <c r="P2237">
        <f t="shared" si="418"/>
        <v>-5.8968588563521607E-3</v>
      </c>
      <c r="Q2237">
        <f t="shared" si="419"/>
        <v>4.6664194232507138E-3</v>
      </c>
    </row>
    <row r="2238" spans="1:17">
      <c r="A2238" s="1">
        <v>37028</v>
      </c>
      <c r="B2238">
        <v>1185.56</v>
      </c>
      <c r="C2238">
        <v>9.89</v>
      </c>
      <c r="D2238">
        <f t="shared" si="412"/>
        <v>9.9688876568097759E-3</v>
      </c>
      <c r="E2238">
        <f t="shared" si="408"/>
        <v>7.1030232682461735E-3</v>
      </c>
      <c r="F2238">
        <f t="shared" si="413"/>
        <v>1.0018742545578441E-2</v>
      </c>
      <c r="G2238">
        <f t="shared" si="409"/>
        <v>7.1283095723013723E-3</v>
      </c>
      <c r="H2238">
        <f t="shared" si="414"/>
        <v>9.9688876568097759E-3</v>
      </c>
      <c r="I2238">
        <f t="shared" si="410"/>
        <v>7.1030232682461735E-3</v>
      </c>
      <c r="J2238" t="str">
        <f t="shared" si="415"/>
        <v/>
      </c>
      <c r="K2238" t="str">
        <f t="shared" si="411"/>
        <v/>
      </c>
      <c r="L2238">
        <f t="shared" si="416"/>
        <v>7.1030232682461735E-3</v>
      </c>
      <c r="M2238" t="str">
        <f t="shared" si="417"/>
        <v/>
      </c>
      <c r="N2238">
        <f>B2238/MAX(B$2:B2238)-1</f>
        <v>-0.22383564872402562</v>
      </c>
      <c r="O2238">
        <f>C2238/MAX(C$2:C2238)-1</f>
        <v>-6.1669829222011252E-2</v>
      </c>
      <c r="P2238">
        <f t="shared" si="418"/>
        <v>-2.861761719383793E-3</v>
      </c>
      <c r="Q2238">
        <f t="shared" si="419"/>
        <v>3.8031678362720331E-3</v>
      </c>
    </row>
    <row r="2239" spans="1:17">
      <c r="A2239" s="1">
        <v>37029</v>
      </c>
      <c r="B2239">
        <v>1191.08</v>
      </c>
      <c r="C2239">
        <v>9.94</v>
      </c>
      <c r="D2239">
        <f t="shared" si="412"/>
        <v>4.6452217634270643E-3</v>
      </c>
      <c r="E2239">
        <f t="shared" si="408"/>
        <v>5.0428750338617385E-3</v>
      </c>
      <c r="F2239">
        <f t="shared" si="413"/>
        <v>4.6560275312932387E-3</v>
      </c>
      <c r="G2239">
        <f t="shared" si="409"/>
        <v>5.0556117290190272E-3</v>
      </c>
      <c r="H2239">
        <f t="shared" si="414"/>
        <v>4.6452217634270643E-3</v>
      </c>
      <c r="I2239">
        <f t="shared" si="410"/>
        <v>5.0428750338617385E-3</v>
      </c>
      <c r="J2239" t="str">
        <f t="shared" si="415"/>
        <v/>
      </c>
      <c r="K2239" t="str">
        <f t="shared" si="411"/>
        <v/>
      </c>
      <c r="L2239">
        <f t="shared" si="416"/>
        <v>5.0428750338617385E-3</v>
      </c>
      <c r="M2239" t="str">
        <f t="shared" si="417"/>
        <v/>
      </c>
      <c r="N2239">
        <f>B2239/MAX(B$2:B2239)-1</f>
        <v>-0.22022180613567632</v>
      </c>
      <c r="O2239">
        <f>C2239/MAX(C$2:C2239)-1</f>
        <v>-5.6925996204933549E-2</v>
      </c>
      <c r="P2239">
        <f t="shared" si="418"/>
        <v>3.9773234497753052E-4</v>
      </c>
      <c r="Q2239">
        <f t="shared" si="419"/>
        <v>3.2405690439241087E-3</v>
      </c>
    </row>
    <row r="2240" spans="1:17">
      <c r="A2240" s="1">
        <v>37030</v>
      </c>
      <c r="B2240">
        <v>1189.28</v>
      </c>
      <c r="C2240">
        <v>9.89</v>
      </c>
      <c r="D2240">
        <f t="shared" si="412"/>
        <v>-1.5123765674876165E-3</v>
      </c>
      <c r="E2240">
        <f t="shared" si="408"/>
        <v>-5.0428750338617871E-3</v>
      </c>
      <c r="F2240">
        <f t="shared" si="413"/>
        <v>-1.5112335023675927E-3</v>
      </c>
      <c r="G2240">
        <f t="shared" si="409"/>
        <v>-5.0301810865189811E-3</v>
      </c>
      <c r="H2240" t="str">
        <f t="shared" si="414"/>
        <v/>
      </c>
      <c r="I2240" t="str">
        <f t="shared" si="410"/>
        <v/>
      </c>
      <c r="J2240">
        <f t="shared" si="415"/>
        <v>-1.5123765674876165E-3</v>
      </c>
      <c r="K2240">
        <f t="shared" si="411"/>
        <v>-5.0428750338617871E-3</v>
      </c>
      <c r="L2240" t="str">
        <f t="shared" si="416"/>
        <v/>
      </c>
      <c r="M2240">
        <f t="shared" si="417"/>
        <v>-5.0428750338617871E-3</v>
      </c>
      <c r="N2240">
        <f>B2240/MAX(B$2:B2240)-1</f>
        <v>-0.22140023306665968</v>
      </c>
      <c r="O2240">
        <f>C2240/MAX(C$2:C2240)-1</f>
        <v>-6.1669829222011252E-2</v>
      </c>
      <c r="P2240">
        <f t="shared" si="418"/>
        <v>-3.5242735844637219E-3</v>
      </c>
      <c r="Q2240">
        <f t="shared" si="419"/>
        <v>3.8031678362720331E-3</v>
      </c>
    </row>
    <row r="2241" spans="1:17">
      <c r="A2241" s="1">
        <v>37033</v>
      </c>
      <c r="B2241">
        <v>1193.8599999999999</v>
      </c>
      <c r="C2241">
        <v>9.9600000000000009</v>
      </c>
      <c r="D2241">
        <f t="shared" si="412"/>
        <v>3.8436731695783693E-3</v>
      </c>
      <c r="E2241">
        <f t="shared" si="408"/>
        <v>7.0529259618860836E-3</v>
      </c>
      <c r="F2241">
        <f t="shared" si="413"/>
        <v>3.8510695546885021E-3</v>
      </c>
      <c r="G2241">
        <f t="shared" si="409"/>
        <v>7.0778564206268602E-3</v>
      </c>
      <c r="H2241">
        <f t="shared" si="414"/>
        <v>3.8436731695783693E-3</v>
      </c>
      <c r="I2241">
        <f t="shared" si="410"/>
        <v>7.0529259618860836E-3</v>
      </c>
      <c r="J2241" t="str">
        <f t="shared" si="415"/>
        <v/>
      </c>
      <c r="K2241" t="str">
        <f t="shared" si="411"/>
        <v/>
      </c>
      <c r="L2241">
        <f t="shared" si="416"/>
        <v>7.0529259618860836E-3</v>
      </c>
      <c r="M2241" t="str">
        <f t="shared" si="417"/>
        <v/>
      </c>
      <c r="N2241">
        <f>B2241/MAX(B$2:B2241)-1</f>
        <v>-0.21840179120893521</v>
      </c>
      <c r="O2241">
        <f>C2241/MAX(C$2:C2241)-1</f>
        <v>-5.5028462998102268E-2</v>
      </c>
      <c r="P2241">
        <f t="shared" si="418"/>
        <v>3.2144079573175333E-3</v>
      </c>
      <c r="Q2241">
        <f t="shared" si="419"/>
        <v>3.0281317399335106E-3</v>
      </c>
    </row>
    <row r="2242" spans="1:17">
      <c r="A2242" s="1">
        <v>37034</v>
      </c>
      <c r="B2242">
        <v>1194.07</v>
      </c>
      <c r="C2242">
        <v>9.9700000000000006</v>
      </c>
      <c r="D2242">
        <f t="shared" si="412"/>
        <v>1.7588455318312389E-4</v>
      </c>
      <c r="E2242">
        <f t="shared" si="408"/>
        <v>1.003512377240109E-3</v>
      </c>
      <c r="F2242">
        <f t="shared" si="413"/>
        <v>1.7590002177803044E-4</v>
      </c>
      <c r="G2242">
        <f t="shared" si="409"/>
        <v>1.0040160642570406E-3</v>
      </c>
      <c r="H2242">
        <f t="shared" si="414"/>
        <v>1.7588455318312389E-4</v>
      </c>
      <c r="I2242">
        <f t="shared" si="410"/>
        <v>1.003512377240109E-3</v>
      </c>
      <c r="J2242" t="str">
        <f t="shared" si="415"/>
        <v/>
      </c>
      <c r="K2242" t="str">
        <f t="shared" si="411"/>
        <v/>
      </c>
      <c r="L2242">
        <f t="shared" si="416"/>
        <v>1.003512377240109E-3</v>
      </c>
      <c r="M2242" t="str">
        <f t="shared" si="417"/>
        <v/>
      </c>
      <c r="N2242">
        <f>B2242/MAX(B$2:B2242)-1</f>
        <v>-0.21826430806698705</v>
      </c>
      <c r="O2242">
        <f>C2242/MAX(C$2:C2242)-1</f>
        <v>-5.4079696394686794E-2</v>
      </c>
      <c r="P2242">
        <f t="shared" si="418"/>
        <v>8.279704024671819E-4</v>
      </c>
      <c r="Q2242">
        <f t="shared" si="419"/>
        <v>2.9246135621415E-3</v>
      </c>
    </row>
    <row r="2243" spans="1:17">
      <c r="A2243" s="1">
        <v>37035</v>
      </c>
      <c r="B2243">
        <v>1190.01</v>
      </c>
      <c r="C2243">
        <v>9.93</v>
      </c>
      <c r="D2243">
        <f t="shared" si="412"/>
        <v>-3.4059292681333834E-3</v>
      </c>
      <c r="E2243">
        <f t="shared" ref="E2243:E2306" si="420">LN(C2243/C2242)</f>
        <v>-4.0201059166657758E-3</v>
      </c>
      <c r="F2243">
        <f t="shared" si="413"/>
        <v>-3.4001356704380647E-3</v>
      </c>
      <c r="G2243">
        <f t="shared" ref="G2243:G2306" si="421">C2243/C2242-1</f>
        <v>-4.0120361083250122E-3</v>
      </c>
      <c r="H2243" t="str">
        <f t="shared" si="414"/>
        <v/>
      </c>
      <c r="I2243" t="str">
        <f t="shared" ref="I2243:I2306" si="422">IF(E2243&gt;0,E2243,"")</f>
        <v/>
      </c>
      <c r="J2243">
        <f t="shared" si="415"/>
        <v>-3.4059292681333834E-3</v>
      </c>
      <c r="K2243">
        <f t="shared" ref="K2243:K2306" si="423">IF(E2243&lt;0,E2243,"")</f>
        <v>-4.0201059166657758E-3</v>
      </c>
      <c r="L2243" t="str">
        <f t="shared" si="416"/>
        <v/>
      </c>
      <c r="M2243">
        <f t="shared" si="417"/>
        <v>-4.0201059166657758E-3</v>
      </c>
      <c r="N2243">
        <f>B2243/MAX(B$2:B2243)-1</f>
        <v>-0.22092231547798313</v>
      </c>
      <c r="O2243">
        <f>C2243/MAX(C$2:C2243)-1</f>
        <v>-5.7874762808349134E-2</v>
      </c>
      <c r="P2243">
        <f t="shared" si="418"/>
        <v>-6.139880806612652E-4</v>
      </c>
      <c r="Q2243">
        <f t="shared" si="419"/>
        <v>3.3494881701226723E-3</v>
      </c>
    </row>
    <row r="2244" spans="1:17">
      <c r="A2244" s="1">
        <v>37036</v>
      </c>
      <c r="B2244">
        <v>1197.6199999999999</v>
      </c>
      <c r="C2244">
        <v>9.9499999999999993</v>
      </c>
      <c r="D2244">
        <f t="shared" ref="D2244:D2307" si="424">LN(B2244/B2243)</f>
        <v>6.3745436011625484E-3</v>
      </c>
      <c r="E2244">
        <f t="shared" si="420"/>
        <v>2.0120731134202351E-3</v>
      </c>
      <c r="F2244">
        <f t="shared" ref="F2244:F2307" si="425">B2244/B2243-1</f>
        <v>6.3949042445019533E-3</v>
      </c>
      <c r="G2244">
        <f t="shared" si="421"/>
        <v>2.0140986908359082E-3</v>
      </c>
      <c r="H2244">
        <f t="shared" ref="H2244:H2307" si="426">IF(D2244&gt;0,D2244,"")</f>
        <v>6.3745436011625484E-3</v>
      </c>
      <c r="I2244">
        <f t="shared" si="422"/>
        <v>2.0120731134202351E-3</v>
      </c>
      <c r="J2244" t="str">
        <f t="shared" ref="J2244:J2307" si="427">IF(D2244&lt;0,D2244,"")</f>
        <v/>
      </c>
      <c r="K2244" t="str">
        <f t="shared" si="423"/>
        <v/>
      </c>
      <c r="L2244">
        <f t="shared" ref="L2244:L2307" si="428">IF(D2244&gt;0,E2244,"")</f>
        <v>2.0120731134202351E-3</v>
      </c>
      <c r="M2244" t="str">
        <f t="shared" ref="M2244:M2307" si="429">IF(D2244&lt;0,E2244,"")</f>
        <v/>
      </c>
      <c r="N2244">
        <f>B2244/MAX(B$2:B2244)-1</f>
        <v>-0.21594018828643635</v>
      </c>
      <c r="O2244">
        <f>C2244/MAX(C$2:C2244)-1</f>
        <v>-5.5977229601517964E-2</v>
      </c>
      <c r="P2244">
        <f t="shared" ref="P2244:P2307" si="430">(1+G2244)/(1+F2244)-1</f>
        <v>-4.352968735423679E-3</v>
      </c>
      <c r="Q2244">
        <f t="shared" ref="Q2244:Q2307" si="431">O2244^2</f>
        <v>3.1334502338610589E-3</v>
      </c>
    </row>
    <row r="2245" spans="1:17">
      <c r="A2245" s="1">
        <v>37037</v>
      </c>
      <c r="B2245">
        <v>1198.78</v>
      </c>
      <c r="C2245">
        <v>9.98</v>
      </c>
      <c r="D2245">
        <f t="shared" si="424"/>
        <v>9.6811892054856404E-4</v>
      </c>
      <c r="E2245">
        <f t="shared" si="420"/>
        <v>3.0105391528712842E-3</v>
      </c>
      <c r="F2245">
        <f t="shared" si="425"/>
        <v>9.6858769893626295E-4</v>
      </c>
      <c r="G2245">
        <f t="shared" si="421"/>
        <v>3.0150753768845018E-3</v>
      </c>
      <c r="H2245">
        <f t="shared" si="426"/>
        <v>9.6811892054856404E-4</v>
      </c>
      <c r="I2245">
        <f t="shared" si="422"/>
        <v>3.0105391528712842E-3</v>
      </c>
      <c r="J2245" t="str">
        <f t="shared" si="427"/>
        <v/>
      </c>
      <c r="K2245" t="str">
        <f t="shared" si="423"/>
        <v/>
      </c>
      <c r="L2245">
        <f t="shared" si="428"/>
        <v>3.0105391528712842E-3</v>
      </c>
      <c r="M2245" t="str">
        <f t="shared" si="429"/>
        <v/>
      </c>
      <c r="N2245">
        <f>B2245/MAX(B$2:B2245)-1</f>
        <v>-0.21518075759758037</v>
      </c>
      <c r="O2245">
        <f>C2245/MAX(C$2:C2245)-1</f>
        <v>-5.3130929791271209E-2</v>
      </c>
      <c r="P2245">
        <f t="shared" si="430"/>
        <v>2.0445073932366942E-3</v>
      </c>
      <c r="Q2245">
        <f t="shared" si="431"/>
        <v>2.8228957004849905E-3</v>
      </c>
    </row>
    <row r="2246" spans="1:17">
      <c r="A2246" s="1">
        <v>37041</v>
      </c>
      <c r="B2246">
        <v>1191.5</v>
      </c>
      <c r="C2246">
        <v>9.91</v>
      </c>
      <c r="D2246">
        <f t="shared" si="424"/>
        <v>-6.0913554145259445E-3</v>
      </c>
      <c r="E2246">
        <f t="shared" si="420"/>
        <v>-7.0387419814760474E-3</v>
      </c>
      <c r="F2246">
        <f t="shared" si="425"/>
        <v>-6.0728407214000191E-3</v>
      </c>
      <c r="G2246">
        <f t="shared" si="421"/>
        <v>-7.014028056112287E-3</v>
      </c>
      <c r="H2246" t="str">
        <f t="shared" si="426"/>
        <v/>
      </c>
      <c r="I2246" t="str">
        <f t="shared" si="422"/>
        <v/>
      </c>
      <c r="J2246">
        <f t="shared" si="427"/>
        <v>-6.0913554145259445E-3</v>
      </c>
      <c r="K2246">
        <f t="shared" si="423"/>
        <v>-7.0387419814760474E-3</v>
      </c>
      <c r="L2246" t="str">
        <f t="shared" si="428"/>
        <v/>
      </c>
      <c r="M2246">
        <f t="shared" si="429"/>
        <v>-7.0387419814760474E-3</v>
      </c>
      <c r="N2246">
        <f>B2246/MAX(B$2:B2246)-1</f>
        <v>-0.2199468398517801</v>
      </c>
      <c r="O2246">
        <f>C2246/MAX(C$2:C2246)-1</f>
        <v>-5.9772296015180193E-2</v>
      </c>
      <c r="P2246">
        <f t="shared" si="430"/>
        <v>-9.4693793798272807E-4</v>
      </c>
      <c r="Q2246">
        <f t="shared" si="431"/>
        <v>3.572727370926326E-3</v>
      </c>
    </row>
    <row r="2247" spans="1:17">
      <c r="A2247" s="1">
        <v>37042</v>
      </c>
      <c r="B2247">
        <v>1202.22</v>
      </c>
      <c r="C2247">
        <v>9.98</v>
      </c>
      <c r="D2247">
        <f t="shared" si="424"/>
        <v>8.9568300949124883E-3</v>
      </c>
      <c r="E2247">
        <f t="shared" si="420"/>
        <v>7.0387419814760535E-3</v>
      </c>
      <c r="F2247">
        <f t="shared" si="425"/>
        <v>8.9970625262274506E-3</v>
      </c>
      <c r="G2247">
        <f t="shared" si="421"/>
        <v>7.0635721493441661E-3</v>
      </c>
      <c r="H2247">
        <f t="shared" si="426"/>
        <v>8.9568300949124883E-3</v>
      </c>
      <c r="I2247">
        <f t="shared" si="422"/>
        <v>7.0387419814760535E-3</v>
      </c>
      <c r="J2247" t="str">
        <f t="shared" si="427"/>
        <v/>
      </c>
      <c r="K2247" t="str">
        <f t="shared" si="423"/>
        <v/>
      </c>
      <c r="L2247">
        <f t="shared" si="428"/>
        <v>7.0387419814760535E-3</v>
      </c>
      <c r="M2247" t="str">
        <f t="shared" si="429"/>
        <v/>
      </c>
      <c r="N2247">
        <f>B2247/MAX(B$2:B2247)-1</f>
        <v>-0.21292865279614526</v>
      </c>
      <c r="O2247">
        <f>C2247/MAX(C$2:C2247)-1</f>
        <v>-5.3130929791271209E-2</v>
      </c>
      <c r="P2247">
        <f t="shared" si="430"/>
        <v>-1.9162497579947591E-3</v>
      </c>
      <c r="Q2247">
        <f t="shared" si="431"/>
        <v>2.8228957004849905E-3</v>
      </c>
    </row>
    <row r="2248" spans="1:17">
      <c r="A2248" s="1">
        <v>37043</v>
      </c>
      <c r="B2248">
        <v>1204.29</v>
      </c>
      <c r="C2248">
        <v>10.01</v>
      </c>
      <c r="D2248">
        <f t="shared" si="424"/>
        <v>1.7203340194074559E-3</v>
      </c>
      <c r="E2248">
        <f t="shared" si="420"/>
        <v>3.001503003756558E-3</v>
      </c>
      <c r="F2248">
        <f t="shared" si="425"/>
        <v>1.7218146429105463E-3</v>
      </c>
      <c r="G2248">
        <f t="shared" si="421"/>
        <v>3.0060120240480437E-3</v>
      </c>
      <c r="H2248">
        <f t="shared" si="426"/>
        <v>1.7203340194074559E-3</v>
      </c>
      <c r="I2248">
        <f t="shared" si="422"/>
        <v>3.001503003756558E-3</v>
      </c>
      <c r="J2248" t="str">
        <f t="shared" si="427"/>
        <v/>
      </c>
      <c r="K2248" t="str">
        <f t="shared" si="423"/>
        <v/>
      </c>
      <c r="L2248">
        <f t="shared" si="428"/>
        <v>3.001503003756558E-3</v>
      </c>
      <c r="M2248" t="str">
        <f t="shared" si="429"/>
        <v/>
      </c>
      <c r="N2248">
        <f>B2248/MAX(B$2:B2248)-1</f>
        <v>-0.21157346182551429</v>
      </c>
      <c r="O2248">
        <f>C2248/MAX(C$2:C2248)-1</f>
        <v>-5.0284629981024564E-2</v>
      </c>
      <c r="P2248">
        <f t="shared" si="430"/>
        <v>1.281990031928526E-3</v>
      </c>
      <c r="Q2248">
        <f t="shared" si="431"/>
        <v>2.5285440123285546E-3</v>
      </c>
    </row>
    <row r="2249" spans="1:17">
      <c r="A2249" s="1">
        <v>37044</v>
      </c>
      <c r="B2249">
        <v>1196.02</v>
      </c>
      <c r="C2249">
        <v>9.9700000000000006</v>
      </c>
      <c r="D2249">
        <f t="shared" si="424"/>
        <v>-6.8908038743309159E-3</v>
      </c>
      <c r="E2249">
        <f t="shared" si="420"/>
        <v>-4.0040093533821189E-3</v>
      </c>
      <c r="F2249">
        <f t="shared" si="425"/>
        <v>-6.8671167243770093E-3</v>
      </c>
      <c r="G2249">
        <f t="shared" si="421"/>
        <v>-3.9960039960038607E-3</v>
      </c>
      <c r="H2249" t="str">
        <f t="shared" si="426"/>
        <v/>
      </c>
      <c r="I2249" t="str">
        <f t="shared" si="422"/>
        <v/>
      </c>
      <c r="J2249">
        <f t="shared" si="427"/>
        <v>-6.8908038743309159E-3</v>
      </c>
      <c r="K2249">
        <f t="shared" si="423"/>
        <v>-4.0040093533821189E-3</v>
      </c>
      <c r="L2249" t="str">
        <f t="shared" si="428"/>
        <v/>
      </c>
      <c r="M2249">
        <f t="shared" si="429"/>
        <v>-4.0040093533821189E-3</v>
      </c>
      <c r="N2249">
        <f>B2249/MAX(B$2:B2249)-1</f>
        <v>-0.21698767889175496</v>
      </c>
      <c r="O2249">
        <f>C2249/MAX(C$2:C2249)-1</f>
        <v>-5.4079696394686794E-2</v>
      </c>
      <c r="P2249">
        <f t="shared" si="430"/>
        <v>2.890965324704009E-3</v>
      </c>
      <c r="Q2249">
        <f t="shared" si="431"/>
        <v>2.9246135621415E-3</v>
      </c>
    </row>
    <row r="2250" spans="1:17">
      <c r="A2250" s="1">
        <v>37047</v>
      </c>
      <c r="B2250">
        <v>1197.51</v>
      </c>
      <c r="C2250">
        <v>10</v>
      </c>
      <c r="D2250">
        <f t="shared" si="424"/>
        <v>1.2450232021062285E-3</v>
      </c>
      <c r="E2250">
        <f t="shared" si="420"/>
        <v>3.0045090202987222E-3</v>
      </c>
      <c r="F2250">
        <f t="shared" si="425"/>
        <v>1.2457985652414294E-3</v>
      </c>
      <c r="G2250">
        <f t="shared" si="421"/>
        <v>3.0090270812437314E-3</v>
      </c>
      <c r="H2250">
        <f t="shared" si="426"/>
        <v>1.2450232021062285E-3</v>
      </c>
      <c r="I2250">
        <f t="shared" si="422"/>
        <v>3.0045090202987222E-3</v>
      </c>
      <c r="J2250" t="str">
        <f t="shared" si="427"/>
        <v/>
      </c>
      <c r="K2250" t="str">
        <f t="shared" si="423"/>
        <v/>
      </c>
      <c r="L2250">
        <f t="shared" si="428"/>
        <v>3.0045090202987222E-3</v>
      </c>
      <c r="M2250" t="str">
        <f t="shared" si="429"/>
        <v/>
      </c>
      <c r="N2250">
        <f>B2250/MAX(B$2:B2250)-1</f>
        <v>-0.21601220326555204</v>
      </c>
      <c r="O2250">
        <f>C2250/MAX(C$2:C2250)-1</f>
        <v>-5.123339658444015E-2</v>
      </c>
      <c r="P2250">
        <f t="shared" si="430"/>
        <v>1.7610346215972683E-3</v>
      </c>
      <c r="Q2250">
        <f t="shared" si="431"/>
        <v>2.6248609255785237E-3</v>
      </c>
    </row>
    <row r="2251" spans="1:17">
      <c r="A2251" s="1">
        <v>37048</v>
      </c>
      <c r="B2251">
        <v>1197.26</v>
      </c>
      <c r="C2251">
        <v>10.029999999999999</v>
      </c>
      <c r="D2251">
        <f t="shared" si="424"/>
        <v>-2.0878831863450488E-4</v>
      </c>
      <c r="E2251">
        <f t="shared" si="420"/>
        <v>2.9955089797983709E-3</v>
      </c>
      <c r="F2251">
        <f t="shared" si="425"/>
        <v>-2.0876652387036287E-4</v>
      </c>
      <c r="G2251">
        <f t="shared" si="421"/>
        <v>2.9999999999998916E-3</v>
      </c>
      <c r="H2251" t="str">
        <f t="shared" si="426"/>
        <v/>
      </c>
      <c r="I2251">
        <f t="shared" si="422"/>
        <v>2.9955089797983709E-3</v>
      </c>
      <c r="J2251">
        <f t="shared" si="427"/>
        <v>-2.0878831863450488E-4</v>
      </c>
      <c r="K2251" t="str">
        <f t="shared" si="423"/>
        <v/>
      </c>
      <c r="L2251" t="str">
        <f t="shared" si="428"/>
        <v/>
      </c>
      <c r="M2251">
        <f t="shared" si="429"/>
        <v>2.9955089797983709E-3</v>
      </c>
      <c r="N2251">
        <f>B2251/MAX(B$2:B2251)-1</f>
        <v>-0.21617587367263302</v>
      </c>
      <c r="O2251">
        <f>C2251/MAX(C$2:C2251)-1</f>
        <v>-4.8387096774193505E-2</v>
      </c>
      <c r="P2251">
        <f t="shared" si="430"/>
        <v>3.2094365467816299E-3</v>
      </c>
      <c r="Q2251">
        <f t="shared" si="431"/>
        <v>2.3413111342351677E-3</v>
      </c>
    </row>
    <row r="2252" spans="1:17">
      <c r="A2252" s="1">
        <v>37049</v>
      </c>
      <c r="B2252">
        <v>1194.67</v>
      </c>
      <c r="C2252">
        <v>10.08</v>
      </c>
      <c r="D2252">
        <f t="shared" si="424"/>
        <v>-2.1656160608672145E-3</v>
      </c>
      <c r="E2252">
        <f t="shared" si="420"/>
        <v>4.9726606693784592E-3</v>
      </c>
      <c r="F2252">
        <f t="shared" si="425"/>
        <v>-2.1632728062408457E-3</v>
      </c>
      <c r="G2252">
        <f t="shared" si="421"/>
        <v>4.9850448654038537E-3</v>
      </c>
      <c r="H2252" t="str">
        <f t="shared" si="426"/>
        <v/>
      </c>
      <c r="I2252">
        <f t="shared" si="422"/>
        <v>4.9726606693784592E-3</v>
      </c>
      <c r="J2252">
        <f t="shared" si="427"/>
        <v>-2.1656160608672145E-3</v>
      </c>
      <c r="K2252" t="str">
        <f t="shared" si="423"/>
        <v/>
      </c>
      <c r="L2252" t="str">
        <f t="shared" si="428"/>
        <v/>
      </c>
      <c r="M2252">
        <f t="shared" si="429"/>
        <v>4.9726606693784592E-3</v>
      </c>
      <c r="N2252">
        <f>B2252/MAX(B$2:B2252)-1</f>
        <v>-0.21787149908999248</v>
      </c>
      <c r="O2252">
        <f>C2252/MAX(C$2:C2252)-1</f>
        <v>-4.3643263757115691E-2</v>
      </c>
      <c r="P2252">
        <f t="shared" si="430"/>
        <v>7.1638149577317733E-3</v>
      </c>
      <c r="Q2252">
        <f t="shared" si="431"/>
        <v>1.9047344713731681E-3</v>
      </c>
    </row>
    <row r="2253" spans="1:17">
      <c r="A2253" s="1">
        <v>37050</v>
      </c>
      <c r="B2253">
        <v>1200.93</v>
      </c>
      <c r="C2253">
        <v>10.02</v>
      </c>
      <c r="D2253">
        <f t="shared" si="424"/>
        <v>5.2262600172726962E-3</v>
      </c>
      <c r="E2253">
        <f t="shared" si="420"/>
        <v>-5.9701669865039079E-3</v>
      </c>
      <c r="F2253">
        <f t="shared" si="425"/>
        <v>5.2399407367724748E-3</v>
      </c>
      <c r="G2253">
        <f t="shared" si="421"/>
        <v>-5.9523809523810423E-3</v>
      </c>
      <c r="H2253">
        <f t="shared" si="426"/>
        <v>5.2262600172726962E-3</v>
      </c>
      <c r="I2253" t="str">
        <f t="shared" si="422"/>
        <v/>
      </c>
      <c r="J2253" t="str">
        <f t="shared" si="427"/>
        <v/>
      </c>
      <c r="K2253">
        <f t="shared" si="423"/>
        <v>-5.9701669865039079E-3</v>
      </c>
      <c r="L2253">
        <f t="shared" si="428"/>
        <v>-5.9701669865039079E-3</v>
      </c>
      <c r="M2253" t="str">
        <f t="shared" si="429"/>
        <v/>
      </c>
      <c r="N2253">
        <f>B2253/MAX(B$2:B2253)-1</f>
        <v>-0.21377319209668333</v>
      </c>
      <c r="O2253">
        <f>C2253/MAX(C$2:C2253)-1</f>
        <v>-4.933586337760909E-2</v>
      </c>
      <c r="P2253">
        <f t="shared" si="430"/>
        <v>-1.113398029225765E-2</v>
      </c>
      <c r="Q2253">
        <f t="shared" si="431"/>
        <v>2.4340274152141097E-3</v>
      </c>
    </row>
    <row r="2254" spans="1:17">
      <c r="A2254" s="1">
        <v>37051</v>
      </c>
      <c r="B2254">
        <v>1198.1099999999999</v>
      </c>
      <c r="C2254">
        <v>9.99</v>
      </c>
      <c r="D2254">
        <f t="shared" si="424"/>
        <v>-2.3509414589399161E-3</v>
      </c>
      <c r="E2254">
        <f t="shared" si="420"/>
        <v>-2.9985029962565574E-3</v>
      </c>
      <c r="F2254">
        <f t="shared" si="425"/>
        <v>-2.3481801603758568E-3</v>
      </c>
      <c r="G2254">
        <f t="shared" si="421"/>
        <v>-2.9940119760478723E-3</v>
      </c>
      <c r="H2254" t="str">
        <f t="shared" si="426"/>
        <v/>
      </c>
      <c r="I2254" t="str">
        <f t="shared" si="422"/>
        <v/>
      </c>
      <c r="J2254">
        <f t="shared" si="427"/>
        <v>-2.3509414589399161E-3</v>
      </c>
      <c r="K2254">
        <f t="shared" si="423"/>
        <v>-2.9985029962565574E-3</v>
      </c>
      <c r="L2254" t="str">
        <f t="shared" si="428"/>
        <v/>
      </c>
      <c r="M2254">
        <f t="shared" si="429"/>
        <v>-2.9985029962565574E-3</v>
      </c>
      <c r="N2254">
        <f>B2254/MAX(B$2:B2254)-1</f>
        <v>-0.21561939428855759</v>
      </c>
      <c r="O2254">
        <f>C2254/MAX(C$2:C2254)-1</f>
        <v>-5.2182163187855735E-2</v>
      </c>
      <c r="P2254">
        <f t="shared" si="430"/>
        <v>-6.4735191459464048E-4</v>
      </c>
      <c r="Q2254">
        <f t="shared" si="431"/>
        <v>2.7229781549640061E-3</v>
      </c>
    </row>
    <row r="2255" spans="1:17">
      <c r="A2255" s="1">
        <v>37054</v>
      </c>
      <c r="B2255">
        <v>1200.82</v>
      </c>
      <c r="C2255">
        <v>9.9499999999999993</v>
      </c>
      <c r="D2255">
        <f t="shared" si="424"/>
        <v>2.2593415837846176E-3</v>
      </c>
      <c r="E2255">
        <f t="shared" si="420"/>
        <v>-4.0120414899608809E-3</v>
      </c>
      <c r="F2255">
        <f t="shared" si="425"/>
        <v>2.2618958192486271E-3</v>
      </c>
      <c r="G2255">
        <f t="shared" si="421"/>
        <v>-4.0040040040041358E-3</v>
      </c>
      <c r="H2255">
        <f t="shared" si="426"/>
        <v>2.2593415837846176E-3</v>
      </c>
      <c r="I2255" t="str">
        <f t="shared" si="422"/>
        <v/>
      </c>
      <c r="J2255" t="str">
        <f t="shared" si="427"/>
        <v/>
      </c>
      <c r="K2255">
        <f t="shared" si="423"/>
        <v>-4.0120414899608809E-3</v>
      </c>
      <c r="L2255">
        <f t="shared" si="428"/>
        <v>-4.0120414899608809E-3</v>
      </c>
      <c r="M2255" t="str">
        <f t="shared" si="429"/>
        <v/>
      </c>
      <c r="N2255">
        <f>B2255/MAX(B$2:B2255)-1</f>
        <v>-0.21384520707579913</v>
      </c>
      <c r="O2255">
        <f>C2255/MAX(C$2:C2255)-1</f>
        <v>-5.5977229601517964E-2</v>
      </c>
      <c r="P2255">
        <f t="shared" si="430"/>
        <v>-6.2517589957173936E-3</v>
      </c>
      <c r="Q2255">
        <f t="shared" si="431"/>
        <v>3.1334502338610589E-3</v>
      </c>
    </row>
    <row r="2256" spans="1:17">
      <c r="A2256" s="1">
        <v>37055</v>
      </c>
      <c r="B2256">
        <v>1203.9100000000001</v>
      </c>
      <c r="C2256">
        <v>9.99</v>
      </c>
      <c r="D2256">
        <f t="shared" si="424"/>
        <v>2.5699365007111541E-3</v>
      </c>
      <c r="E2256">
        <f t="shared" si="420"/>
        <v>4.0120414899608541E-3</v>
      </c>
      <c r="F2256">
        <f t="shared" si="425"/>
        <v>2.5732416182275841E-3</v>
      </c>
      <c r="G2256">
        <f t="shared" si="421"/>
        <v>4.020100502512669E-3</v>
      </c>
      <c r="H2256">
        <f t="shared" si="426"/>
        <v>2.5699365007111541E-3</v>
      </c>
      <c r="I2256">
        <f t="shared" si="422"/>
        <v>4.0120414899608541E-3</v>
      </c>
      <c r="J2256" t="str">
        <f t="shared" si="427"/>
        <v/>
      </c>
      <c r="K2256" t="str">
        <f t="shared" si="423"/>
        <v/>
      </c>
      <c r="L2256">
        <f t="shared" si="428"/>
        <v>4.0120414899608541E-3</v>
      </c>
      <c r="M2256" t="str">
        <f t="shared" si="429"/>
        <v/>
      </c>
      <c r="N2256">
        <f>B2256/MAX(B$2:B2256)-1</f>
        <v>-0.21182224084427737</v>
      </c>
      <c r="O2256">
        <f>C2256/MAX(C$2:C2256)-1</f>
        <v>-5.2182163187855735E-2</v>
      </c>
      <c r="P2256">
        <f t="shared" si="430"/>
        <v>1.4431453226795288E-3</v>
      </c>
      <c r="Q2256">
        <f t="shared" si="431"/>
        <v>2.7229781549640061E-3</v>
      </c>
    </row>
    <row r="2257" spans="1:17">
      <c r="A2257" s="1">
        <v>37056</v>
      </c>
      <c r="B2257">
        <v>1206.58</v>
      </c>
      <c r="C2257">
        <v>10.02</v>
      </c>
      <c r="D2257">
        <f t="shared" si="424"/>
        <v>2.2153181236580733E-3</v>
      </c>
      <c r="E2257">
        <f t="shared" si="420"/>
        <v>2.9985029962566329E-3</v>
      </c>
      <c r="F2257">
        <f t="shared" si="425"/>
        <v>2.2177737538517928E-3</v>
      </c>
      <c r="G2257">
        <f t="shared" si="421"/>
        <v>3.0030030030030463E-3</v>
      </c>
      <c r="H2257">
        <f t="shared" si="426"/>
        <v>2.2153181236580733E-3</v>
      </c>
      <c r="I2257">
        <f t="shared" si="422"/>
        <v>2.9985029962566329E-3</v>
      </c>
      <c r="J2257" t="str">
        <f t="shared" si="427"/>
        <v/>
      </c>
      <c r="K2257" t="str">
        <f t="shared" si="423"/>
        <v/>
      </c>
      <c r="L2257">
        <f t="shared" si="428"/>
        <v>2.9985029962566329E-3</v>
      </c>
      <c r="M2257" t="str">
        <f t="shared" si="429"/>
        <v/>
      </c>
      <c r="N2257">
        <f>B2257/MAX(B$2:B2257)-1</f>
        <v>-0.21007424089665205</v>
      </c>
      <c r="O2257">
        <f>C2257/MAX(C$2:C2257)-1</f>
        <v>-4.933586337760909E-2</v>
      </c>
      <c r="P2257">
        <f t="shared" si="430"/>
        <v>7.8349164195135046E-4</v>
      </c>
      <c r="Q2257">
        <f t="shared" si="431"/>
        <v>2.4340274152141097E-3</v>
      </c>
    </row>
    <row r="2258" spans="1:17">
      <c r="A2258" s="1">
        <v>37057</v>
      </c>
      <c r="B2258">
        <v>1210.96</v>
      </c>
      <c r="C2258">
        <v>10.06</v>
      </c>
      <c r="D2258">
        <f t="shared" si="424"/>
        <v>3.6235220864324607E-3</v>
      </c>
      <c r="E2258">
        <f t="shared" si="420"/>
        <v>3.9840690148745129E-3</v>
      </c>
      <c r="F2258">
        <f t="shared" si="425"/>
        <v>3.630094979197418E-3</v>
      </c>
      <c r="G2258">
        <f t="shared" si="421"/>
        <v>3.9920159680639777E-3</v>
      </c>
      <c r="H2258">
        <f t="shared" si="426"/>
        <v>3.6235220864324607E-3</v>
      </c>
      <c r="I2258">
        <f t="shared" si="422"/>
        <v>3.9840690148745129E-3</v>
      </c>
      <c r="J2258" t="str">
        <f t="shared" si="427"/>
        <v/>
      </c>
      <c r="K2258" t="str">
        <f t="shared" si="423"/>
        <v/>
      </c>
      <c r="L2258">
        <f t="shared" si="428"/>
        <v>3.9840690148745129E-3</v>
      </c>
      <c r="M2258" t="str">
        <f t="shared" si="429"/>
        <v/>
      </c>
      <c r="N2258">
        <f>B2258/MAX(B$2:B2258)-1</f>
        <v>-0.20720673536459222</v>
      </c>
      <c r="O2258">
        <f>C2258/MAX(C$2:C2258)-1</f>
        <v>-4.554079696394675E-2</v>
      </c>
      <c r="P2258">
        <f t="shared" si="430"/>
        <v>3.6061193329794961E-4</v>
      </c>
      <c r="Q2258">
        <f t="shared" si="431"/>
        <v>2.0739641881114216E-3</v>
      </c>
    </row>
    <row r="2259" spans="1:17">
      <c r="A2259" s="1">
        <v>37058</v>
      </c>
      <c r="B2259">
        <v>1216.96</v>
      </c>
      <c r="C2259">
        <v>10.19</v>
      </c>
      <c r="D2259">
        <f t="shared" si="424"/>
        <v>4.9425122855851081E-3</v>
      </c>
      <c r="E2259">
        <f t="shared" si="420"/>
        <v>1.2839682563040187E-2</v>
      </c>
      <c r="F2259">
        <f t="shared" si="425"/>
        <v>4.9547466472881219E-3</v>
      </c>
      <c r="G2259">
        <f t="shared" si="421"/>
        <v>1.2922465208747402E-2</v>
      </c>
      <c r="H2259">
        <f t="shared" si="426"/>
        <v>4.9425122855851081E-3</v>
      </c>
      <c r="I2259">
        <f t="shared" si="422"/>
        <v>1.2839682563040187E-2</v>
      </c>
      <c r="J2259" t="str">
        <f t="shared" si="427"/>
        <v/>
      </c>
      <c r="K2259" t="str">
        <f t="shared" si="423"/>
        <v/>
      </c>
      <c r="L2259">
        <f t="shared" si="428"/>
        <v>1.2839682563040187E-2</v>
      </c>
      <c r="M2259" t="str">
        <f t="shared" si="429"/>
        <v/>
      </c>
      <c r="N2259">
        <f>B2259/MAX(B$2:B2259)-1</f>
        <v>-0.20327864559464737</v>
      </c>
      <c r="O2259">
        <f>C2259/MAX(C$2:C2259)-1</f>
        <v>-3.3206831119544589E-2</v>
      </c>
      <c r="P2259">
        <f t="shared" si="430"/>
        <v>7.9284351738633241E-3</v>
      </c>
      <c r="Q2259">
        <f t="shared" si="431"/>
        <v>1.102693633001955E-3</v>
      </c>
    </row>
    <row r="2260" spans="1:17">
      <c r="A2260" s="1">
        <v>37061</v>
      </c>
      <c r="B2260">
        <v>1216.0999999999999</v>
      </c>
      <c r="C2260">
        <v>10.130000000000001</v>
      </c>
      <c r="D2260">
        <f t="shared" si="424"/>
        <v>-7.069287529410409E-4</v>
      </c>
      <c r="E2260">
        <f t="shared" si="420"/>
        <v>-5.9055289740412983E-3</v>
      </c>
      <c r="F2260">
        <f t="shared" si="425"/>
        <v>-7.06678937680838E-4</v>
      </c>
      <c r="G2260">
        <f t="shared" si="421"/>
        <v>-5.8881256133462845E-3</v>
      </c>
      <c r="H2260" t="str">
        <f t="shared" si="426"/>
        <v/>
      </c>
      <c r="I2260" t="str">
        <f t="shared" si="422"/>
        <v/>
      </c>
      <c r="J2260">
        <f t="shared" si="427"/>
        <v>-7.069287529410409E-4</v>
      </c>
      <c r="K2260">
        <f t="shared" si="423"/>
        <v>-5.9055289740412983E-3</v>
      </c>
      <c r="L2260" t="str">
        <f t="shared" si="428"/>
        <v/>
      </c>
      <c r="M2260">
        <f t="shared" si="429"/>
        <v>-5.9055289740412983E-3</v>
      </c>
      <c r="N2260">
        <f>B2260/MAX(B$2:B2260)-1</f>
        <v>-0.20384167179500612</v>
      </c>
      <c r="O2260">
        <f>C2260/MAX(C$2:C2260)-1</f>
        <v>-3.8899430740037766E-2</v>
      </c>
      <c r="P2260">
        <f t="shared" si="430"/>
        <v>-5.1851108843169458E-3</v>
      </c>
      <c r="Q2260">
        <f t="shared" si="431"/>
        <v>1.5131657118989952E-3</v>
      </c>
    </row>
    <row r="2261" spans="1:17">
      <c r="A2261" s="1">
        <v>37062</v>
      </c>
      <c r="B2261">
        <v>1213.6099999999999</v>
      </c>
      <c r="C2261">
        <v>10.14</v>
      </c>
      <c r="D2261">
        <f t="shared" si="424"/>
        <v>-2.049628039315252E-3</v>
      </c>
      <c r="E2261">
        <f t="shared" si="420"/>
        <v>9.8667990244510635E-4</v>
      </c>
      <c r="F2261">
        <f t="shared" si="425"/>
        <v>-2.0475289861031643E-3</v>
      </c>
      <c r="G2261">
        <f t="shared" si="421"/>
        <v>9.8716683119448589E-4</v>
      </c>
      <c r="H2261" t="str">
        <f t="shared" si="426"/>
        <v/>
      </c>
      <c r="I2261">
        <f t="shared" si="422"/>
        <v>9.8667990244510635E-4</v>
      </c>
      <c r="J2261">
        <f t="shared" si="427"/>
        <v>-2.049628039315252E-3</v>
      </c>
      <c r="K2261" t="str">
        <f t="shared" si="423"/>
        <v/>
      </c>
      <c r="L2261" t="str">
        <f t="shared" si="428"/>
        <v/>
      </c>
      <c r="M2261">
        <f t="shared" si="429"/>
        <v>9.8667990244510635E-4</v>
      </c>
      <c r="N2261">
        <f>B2261/MAX(B$2:B2261)-1</f>
        <v>-0.20547182904953332</v>
      </c>
      <c r="O2261">
        <f>C2261/MAX(C$2:C2261)-1</f>
        <v>-3.7950664136622292E-2</v>
      </c>
      <c r="P2261">
        <f t="shared" si="430"/>
        <v>3.0409221936336106E-3</v>
      </c>
      <c r="Q2261">
        <f t="shared" si="431"/>
        <v>1.4402529084107094E-3</v>
      </c>
    </row>
    <row r="2262" spans="1:17">
      <c r="A2262" s="1">
        <v>37063</v>
      </c>
      <c r="B2262">
        <v>1213.8800000000001</v>
      </c>
      <c r="C2262">
        <v>10.17</v>
      </c>
      <c r="D2262">
        <f t="shared" si="424"/>
        <v>2.2245199866000013E-4</v>
      </c>
      <c r="E2262">
        <f t="shared" si="420"/>
        <v>2.9542118974313827E-3</v>
      </c>
      <c r="F2262">
        <f t="shared" si="425"/>
        <v>2.2247674294062492E-4</v>
      </c>
      <c r="G2262">
        <f t="shared" si="421"/>
        <v>2.9585798816567088E-3</v>
      </c>
      <c r="H2262">
        <f t="shared" si="426"/>
        <v>2.2245199866000013E-4</v>
      </c>
      <c r="I2262">
        <f t="shared" si="422"/>
        <v>2.9542118974313827E-3</v>
      </c>
      <c r="J2262" t="str">
        <f t="shared" si="427"/>
        <v/>
      </c>
      <c r="K2262" t="str">
        <f t="shared" si="423"/>
        <v/>
      </c>
      <c r="L2262">
        <f t="shared" si="428"/>
        <v>2.9542118974313827E-3</v>
      </c>
      <c r="M2262" t="str">
        <f t="shared" si="429"/>
        <v/>
      </c>
      <c r="N2262">
        <f>B2262/MAX(B$2:B2262)-1</f>
        <v>-0.20529506500988559</v>
      </c>
      <c r="O2262">
        <f>C2262/MAX(C$2:C2262)-1</f>
        <v>-3.5104364326375648E-2</v>
      </c>
      <c r="P2262">
        <f t="shared" si="430"/>
        <v>2.7354945547972687E-3</v>
      </c>
      <c r="Q2262">
        <f t="shared" si="431"/>
        <v>1.2323163947589152E-3</v>
      </c>
    </row>
    <row r="2263" spans="1:17">
      <c r="A2263" s="1">
        <v>37064</v>
      </c>
      <c r="B2263">
        <v>1200.73</v>
      </c>
      <c r="C2263">
        <v>10.1</v>
      </c>
      <c r="D2263">
        <f t="shared" si="424"/>
        <v>-1.0892135796588149E-2</v>
      </c>
      <c r="E2263">
        <f t="shared" si="420"/>
        <v>-6.9067862132548771E-3</v>
      </c>
      <c r="F2263">
        <f t="shared" si="425"/>
        <v>-1.0833031271624938E-2</v>
      </c>
      <c r="G2263">
        <f t="shared" si="421"/>
        <v>-6.8829891838741997E-3</v>
      </c>
      <c r="H2263" t="str">
        <f t="shared" si="426"/>
        <v/>
      </c>
      <c r="I2263" t="str">
        <f t="shared" si="422"/>
        <v/>
      </c>
      <c r="J2263">
        <f t="shared" si="427"/>
        <v>-1.0892135796588149E-2</v>
      </c>
      <c r="K2263">
        <f t="shared" si="423"/>
        <v>-6.9067862132548771E-3</v>
      </c>
      <c r="L2263" t="str">
        <f t="shared" si="428"/>
        <v/>
      </c>
      <c r="M2263">
        <f t="shared" si="429"/>
        <v>-6.9067862132548771E-3</v>
      </c>
      <c r="N2263">
        <f>B2263/MAX(B$2:B2263)-1</f>
        <v>-0.21390412842234818</v>
      </c>
      <c r="O2263">
        <f>C2263/MAX(C$2:C2263)-1</f>
        <v>-4.1745730550284632E-2</v>
      </c>
      <c r="P2263">
        <f t="shared" si="430"/>
        <v>3.9933016493955975E-3</v>
      </c>
      <c r="Q2263">
        <f t="shared" si="431"/>
        <v>1.7427060191769676E-3</v>
      </c>
    </row>
    <row r="2264" spans="1:17">
      <c r="A2264" s="1">
        <v>37065</v>
      </c>
      <c r="B2264">
        <v>1191.57</v>
      </c>
      <c r="C2264">
        <v>10.06</v>
      </c>
      <c r="D2264">
        <f t="shared" si="424"/>
        <v>-7.6579398611454673E-3</v>
      </c>
      <c r="E2264">
        <f t="shared" si="420"/>
        <v>-3.9682591756205112E-3</v>
      </c>
      <c r="F2264">
        <f t="shared" si="425"/>
        <v>-7.6286925453683541E-3</v>
      </c>
      <c r="G2264">
        <f t="shared" si="421"/>
        <v>-3.9603960396038529E-3</v>
      </c>
      <c r="H2264" t="str">
        <f t="shared" si="426"/>
        <v/>
      </c>
      <c r="I2264" t="str">
        <f t="shared" si="422"/>
        <v/>
      </c>
      <c r="J2264">
        <f t="shared" si="427"/>
        <v>-7.6579398611454673E-3</v>
      </c>
      <c r="K2264">
        <f t="shared" si="423"/>
        <v>-3.9682591756205112E-3</v>
      </c>
      <c r="L2264" t="str">
        <f t="shared" si="428"/>
        <v/>
      </c>
      <c r="M2264">
        <f t="shared" si="429"/>
        <v>-3.9682591756205112E-3</v>
      </c>
      <c r="N2264">
        <f>B2264/MAX(B$2:B2264)-1</f>
        <v>-0.21990101213779745</v>
      </c>
      <c r="O2264">
        <f>C2264/MAX(C$2:C2264)-1</f>
        <v>-4.554079696394675E-2</v>
      </c>
      <c r="P2264">
        <f t="shared" si="430"/>
        <v>3.696495936761357E-3</v>
      </c>
      <c r="Q2264">
        <f t="shared" si="431"/>
        <v>2.0739641881114216E-3</v>
      </c>
    </row>
    <row r="2265" spans="1:17">
      <c r="A2265" s="1">
        <v>37068</v>
      </c>
      <c r="B2265">
        <v>1190.69</v>
      </c>
      <c r="C2265">
        <v>10.050000000000001</v>
      </c>
      <c r="D2265">
        <f t="shared" si="424"/>
        <v>-7.3879428779939551E-4</v>
      </c>
      <c r="E2265">
        <f t="shared" si="420"/>
        <v>-9.9453016650834724E-4</v>
      </c>
      <c r="F2265">
        <f t="shared" si="425"/>
        <v>-7.385214464948886E-4</v>
      </c>
      <c r="G2265">
        <f t="shared" si="421"/>
        <v>-9.9403578528822756E-4</v>
      </c>
      <c r="H2265" t="str">
        <f t="shared" si="426"/>
        <v/>
      </c>
      <c r="I2265" t="str">
        <f t="shared" si="422"/>
        <v/>
      </c>
      <c r="J2265">
        <f t="shared" si="427"/>
        <v>-7.3879428779939551E-4</v>
      </c>
      <c r="K2265">
        <f t="shared" si="423"/>
        <v>-9.9453016650834724E-4</v>
      </c>
      <c r="L2265" t="str">
        <f t="shared" si="428"/>
        <v/>
      </c>
      <c r="M2265">
        <f t="shared" si="429"/>
        <v>-9.9453016650834724E-4</v>
      </c>
      <c r="N2265">
        <f>B2265/MAX(B$2:B2265)-1</f>
        <v>-0.22047713197072261</v>
      </c>
      <c r="O2265">
        <f>C2265/MAX(C$2:C2265)-1</f>
        <v>-4.6489563567362335E-2</v>
      </c>
      <c r="P2265">
        <f t="shared" si="430"/>
        <v>-2.5570318107648315E-4</v>
      </c>
      <c r="Q2265">
        <f t="shared" si="431"/>
        <v>2.1612795206838232E-3</v>
      </c>
    </row>
    <row r="2266" spans="1:17">
      <c r="A2266" s="1">
        <v>37069</v>
      </c>
      <c r="B2266">
        <v>1201.57</v>
      </c>
      <c r="C2266">
        <v>10.1</v>
      </c>
      <c r="D2266">
        <f t="shared" si="424"/>
        <v>9.0960639863791447E-3</v>
      </c>
      <c r="E2266">
        <f t="shared" si="420"/>
        <v>4.962789342128876E-3</v>
      </c>
      <c r="F2266">
        <f t="shared" si="425"/>
        <v>9.1375588944224706E-3</v>
      </c>
      <c r="G2266">
        <f t="shared" si="421"/>
        <v>4.9751243781093191E-3</v>
      </c>
      <c r="H2266">
        <f t="shared" si="426"/>
        <v>9.0960639863791447E-3</v>
      </c>
      <c r="I2266">
        <f t="shared" si="422"/>
        <v>4.962789342128876E-3</v>
      </c>
      <c r="J2266" t="str">
        <f t="shared" si="427"/>
        <v/>
      </c>
      <c r="K2266" t="str">
        <f t="shared" si="423"/>
        <v/>
      </c>
      <c r="L2266">
        <f t="shared" si="428"/>
        <v>4.962789342128876E-3</v>
      </c>
      <c r="M2266" t="str">
        <f t="shared" si="429"/>
        <v/>
      </c>
      <c r="N2266">
        <f>B2266/MAX(B$2:B2266)-1</f>
        <v>-0.21335419585455595</v>
      </c>
      <c r="O2266">
        <f>C2266/MAX(C$2:C2266)-1</f>
        <v>-4.1745730550284632E-2</v>
      </c>
      <c r="P2266">
        <f t="shared" si="430"/>
        <v>-4.1247444212396678E-3</v>
      </c>
      <c r="Q2266">
        <f t="shared" si="431"/>
        <v>1.7427060191769676E-3</v>
      </c>
    </row>
    <row r="2267" spans="1:17">
      <c r="A2267" s="1">
        <v>37070</v>
      </c>
      <c r="B2267">
        <v>1199.8499999999999</v>
      </c>
      <c r="C2267">
        <v>10.07</v>
      </c>
      <c r="D2267">
        <f t="shared" si="424"/>
        <v>-1.4324860242042787E-3</v>
      </c>
      <c r="E2267">
        <f t="shared" si="420"/>
        <v>-2.9747171167427322E-3</v>
      </c>
      <c r="F2267">
        <f t="shared" si="425"/>
        <v>-1.4314605058382002E-3</v>
      </c>
      <c r="G2267">
        <f t="shared" si="421"/>
        <v>-2.9702970297028619E-3</v>
      </c>
      <c r="H2267" t="str">
        <f t="shared" si="426"/>
        <v/>
      </c>
      <c r="I2267" t="str">
        <f t="shared" si="422"/>
        <v/>
      </c>
      <c r="J2267">
        <f t="shared" si="427"/>
        <v>-1.4324860242042787E-3</v>
      </c>
      <c r="K2267">
        <f t="shared" si="423"/>
        <v>-2.9747171167427322E-3</v>
      </c>
      <c r="L2267" t="str">
        <f t="shared" si="428"/>
        <v/>
      </c>
      <c r="M2267">
        <f t="shared" si="429"/>
        <v>-2.9747171167427322E-3</v>
      </c>
      <c r="N2267">
        <f>B2267/MAX(B$2:B2267)-1</f>
        <v>-0.21448024825527356</v>
      </c>
      <c r="O2267">
        <f>C2267/MAX(C$2:C2267)-1</f>
        <v>-4.4592030360531165E-2</v>
      </c>
      <c r="P2267">
        <f t="shared" si="430"/>
        <v>-1.54104246529152E-3</v>
      </c>
      <c r="Q2267">
        <f t="shared" si="431"/>
        <v>1.9884491716745333E-3</v>
      </c>
    </row>
    <row r="2268" spans="1:17">
      <c r="A2268" s="1">
        <v>37071</v>
      </c>
      <c r="B2268">
        <v>1191.33</v>
      </c>
      <c r="C2268">
        <v>10.039999999999999</v>
      </c>
      <c r="D2268">
        <f t="shared" si="424"/>
        <v>-7.1262189010417934E-3</v>
      </c>
      <c r="E2268">
        <f t="shared" si="420"/>
        <v>-2.9835924668879348E-3</v>
      </c>
      <c r="F2268">
        <f t="shared" si="425"/>
        <v>-7.1008876109514008E-3</v>
      </c>
      <c r="G2268">
        <f t="shared" si="421"/>
        <v>-2.9791459781530749E-3</v>
      </c>
      <c r="H2268" t="str">
        <f t="shared" si="426"/>
        <v/>
      </c>
      <c r="I2268" t="str">
        <f t="shared" si="422"/>
        <v/>
      </c>
      <c r="J2268">
        <f t="shared" si="427"/>
        <v>-7.1262189010417934E-3</v>
      </c>
      <c r="K2268">
        <f t="shared" si="423"/>
        <v>-2.9835924668879348E-3</v>
      </c>
      <c r="L2268" t="str">
        <f t="shared" si="428"/>
        <v/>
      </c>
      <c r="M2268">
        <f t="shared" si="429"/>
        <v>-2.9835924668879348E-3</v>
      </c>
      <c r="N2268">
        <f>B2268/MAX(B$2:B2268)-1</f>
        <v>-0.22005813572859523</v>
      </c>
      <c r="O2268">
        <f>C2268/MAX(C$2:C2268)-1</f>
        <v>-4.7438330170778031E-2</v>
      </c>
      <c r="P2268">
        <f t="shared" si="430"/>
        <v>4.1512189721681914E-3</v>
      </c>
      <c r="Q2268">
        <f t="shared" si="431"/>
        <v>2.2503951693917494E-3</v>
      </c>
    </row>
    <row r="2269" spans="1:17">
      <c r="A2269" s="1">
        <v>37072</v>
      </c>
      <c r="B2269">
        <v>1194.44</v>
      </c>
      <c r="C2269">
        <v>10.050000000000001</v>
      </c>
      <c r="D2269">
        <f t="shared" si="424"/>
        <v>2.6071262205355642E-3</v>
      </c>
      <c r="E2269">
        <f t="shared" si="420"/>
        <v>9.9552024150184148E-4</v>
      </c>
      <c r="F2269">
        <f t="shared" si="425"/>
        <v>2.6105277295125351E-3</v>
      </c>
      <c r="G2269">
        <f t="shared" si="421"/>
        <v>9.9601593625520124E-4</v>
      </c>
      <c r="H2269">
        <f t="shared" si="426"/>
        <v>2.6071262205355642E-3</v>
      </c>
      <c r="I2269">
        <f t="shared" si="422"/>
        <v>9.9552024150184148E-4</v>
      </c>
      <c r="J2269" t="str">
        <f t="shared" si="427"/>
        <v/>
      </c>
      <c r="K2269" t="str">
        <f t="shared" si="423"/>
        <v/>
      </c>
      <c r="L2269">
        <f t="shared" si="428"/>
        <v>9.9552024150184148E-4</v>
      </c>
      <c r="M2269" t="str">
        <f t="shared" si="429"/>
        <v/>
      </c>
      <c r="N2269">
        <f>B2269/MAX(B$2:B2269)-1</f>
        <v>-0.21802207586450706</v>
      </c>
      <c r="O2269">
        <f>C2269/MAX(C$2:C2269)-1</f>
        <v>-4.6489563567362335E-2</v>
      </c>
      <c r="P2269">
        <f t="shared" si="430"/>
        <v>-1.6103080394672675E-3</v>
      </c>
      <c r="Q2269">
        <f t="shared" si="431"/>
        <v>2.1612795206838232E-3</v>
      </c>
    </row>
    <row r="2270" spans="1:17">
      <c r="A2270" s="1">
        <v>37076</v>
      </c>
      <c r="B2270">
        <v>1204.99</v>
      </c>
      <c r="C2270">
        <v>10.02</v>
      </c>
      <c r="D2270">
        <f t="shared" si="424"/>
        <v>8.7938118526995519E-3</v>
      </c>
      <c r="E2270">
        <f t="shared" si="420"/>
        <v>-2.9895388483661598E-3</v>
      </c>
      <c r="F2270">
        <f t="shared" si="425"/>
        <v>8.8325910049897871E-3</v>
      </c>
      <c r="G2270">
        <f t="shared" si="421"/>
        <v>-2.9850746268658135E-3</v>
      </c>
      <c r="H2270">
        <f t="shared" si="426"/>
        <v>8.7938118526995519E-3</v>
      </c>
      <c r="I2270" t="str">
        <f t="shared" si="422"/>
        <v/>
      </c>
      <c r="J2270" t="str">
        <f t="shared" si="427"/>
        <v/>
      </c>
      <c r="K2270">
        <f t="shared" si="423"/>
        <v>-2.9895388483661598E-3</v>
      </c>
      <c r="L2270">
        <f t="shared" si="428"/>
        <v>-2.9895388483661598E-3</v>
      </c>
      <c r="M2270" t="str">
        <f t="shared" si="429"/>
        <v/>
      </c>
      <c r="N2270">
        <f>B2270/MAX(B$2:B2270)-1</f>
        <v>-0.21111518468568735</v>
      </c>
      <c r="O2270">
        <f>C2270/MAX(C$2:C2270)-1</f>
        <v>-4.933586337760909E-2</v>
      </c>
      <c r="P2270">
        <f t="shared" si="430"/>
        <v>-1.1714198903985618E-2</v>
      </c>
      <c r="Q2270">
        <f t="shared" si="431"/>
        <v>2.4340274152141097E-3</v>
      </c>
    </row>
    <row r="2271" spans="1:17">
      <c r="A2271" s="1">
        <v>37077</v>
      </c>
      <c r="B2271">
        <v>1194.94</v>
      </c>
      <c r="C2271">
        <v>10.02</v>
      </c>
      <c r="D2271">
        <f t="shared" si="424"/>
        <v>-8.375293235067938E-3</v>
      </c>
      <c r="E2271">
        <f t="shared" si="420"/>
        <v>0</v>
      </c>
      <c r="F2271">
        <f t="shared" si="425"/>
        <v>-8.3403181769142742E-3</v>
      </c>
      <c r="G2271">
        <f t="shared" si="421"/>
        <v>0</v>
      </c>
      <c r="H2271" t="str">
        <f t="shared" si="426"/>
        <v/>
      </c>
      <c r="I2271" t="str">
        <f t="shared" si="422"/>
        <v/>
      </c>
      <c r="J2271">
        <f t="shared" si="427"/>
        <v>-8.375293235067938E-3</v>
      </c>
      <c r="K2271" t="str">
        <f t="shared" si="423"/>
        <v/>
      </c>
      <c r="L2271" t="str">
        <f t="shared" si="428"/>
        <v/>
      </c>
      <c r="M2271">
        <f t="shared" si="429"/>
        <v>0</v>
      </c>
      <c r="N2271">
        <f>B2271/MAX(B$2:B2271)-1</f>
        <v>-0.21769473505034498</v>
      </c>
      <c r="O2271">
        <f>C2271/MAX(C$2:C2271)-1</f>
        <v>-4.933586337760909E-2</v>
      </c>
      <c r="P2271">
        <f t="shared" si="430"/>
        <v>8.4104641237217059E-3</v>
      </c>
      <c r="Q2271">
        <f t="shared" si="431"/>
        <v>2.4340274152141097E-3</v>
      </c>
    </row>
    <row r="2272" spans="1:17">
      <c r="A2272" s="1">
        <v>37078</v>
      </c>
      <c r="B2272">
        <v>1197.8699999999999</v>
      </c>
      <c r="C2272">
        <v>9.9499999999999993</v>
      </c>
      <c r="D2272">
        <f t="shared" si="424"/>
        <v>2.4490046969208598E-3</v>
      </c>
      <c r="E2272">
        <f t="shared" si="420"/>
        <v>-7.0105444862174123E-3</v>
      </c>
      <c r="F2272">
        <f t="shared" si="425"/>
        <v>2.45200595845807E-3</v>
      </c>
      <c r="G2272">
        <f t="shared" si="421"/>
        <v>-6.98602794411185E-3</v>
      </c>
      <c r="H2272">
        <f t="shared" si="426"/>
        <v>2.4490046969208598E-3</v>
      </c>
      <c r="I2272" t="str">
        <f t="shared" si="422"/>
        <v/>
      </c>
      <c r="J2272" t="str">
        <f t="shared" si="427"/>
        <v/>
      </c>
      <c r="K2272">
        <f t="shared" si="423"/>
        <v>-7.0105444862174123E-3</v>
      </c>
      <c r="L2272">
        <f t="shared" si="428"/>
        <v>-7.0105444862174123E-3</v>
      </c>
      <c r="M2272" t="str">
        <f t="shared" si="429"/>
        <v/>
      </c>
      <c r="N2272">
        <f>B2272/MAX(B$2:B2272)-1</f>
        <v>-0.21577651787935537</v>
      </c>
      <c r="O2272">
        <f>C2272/MAX(C$2:C2272)-1</f>
        <v>-5.5977229601517964E-2</v>
      </c>
      <c r="P2272">
        <f t="shared" si="430"/>
        <v>-9.4149483930117128E-3</v>
      </c>
      <c r="Q2272">
        <f t="shared" si="431"/>
        <v>3.1334502338610589E-3</v>
      </c>
    </row>
    <row r="2273" spans="1:17">
      <c r="A2273" s="1">
        <v>37079</v>
      </c>
      <c r="B2273">
        <v>1211.8599999999999</v>
      </c>
      <c r="C2273">
        <v>10.039999999999999</v>
      </c>
      <c r="D2273">
        <f t="shared" si="424"/>
        <v>1.161138980914486E-2</v>
      </c>
      <c r="E2273">
        <f t="shared" si="420"/>
        <v>9.0045630930817525E-3</v>
      </c>
      <c r="F2273">
        <f t="shared" si="425"/>
        <v>1.1679063671349965E-2</v>
      </c>
      <c r="G2273">
        <f t="shared" si="421"/>
        <v>9.0452261306532833E-3</v>
      </c>
      <c r="H2273">
        <f t="shared" si="426"/>
        <v>1.161138980914486E-2</v>
      </c>
      <c r="I2273">
        <f t="shared" si="422"/>
        <v>9.0045630930817525E-3</v>
      </c>
      <c r="J2273" t="str">
        <f t="shared" si="427"/>
        <v/>
      </c>
      <c r="K2273" t="str">
        <f t="shared" si="423"/>
        <v/>
      </c>
      <c r="L2273">
        <f t="shared" si="428"/>
        <v>9.0045630930817525E-3</v>
      </c>
      <c r="M2273" t="str">
        <f t="shared" si="429"/>
        <v/>
      </c>
      <c r="N2273">
        <f>B2273/MAX(B$2:B2273)-1</f>
        <v>-0.20661752189910054</v>
      </c>
      <c r="O2273">
        <f>C2273/MAX(C$2:C2273)-1</f>
        <v>-4.7438330170778031E-2</v>
      </c>
      <c r="P2273">
        <f t="shared" si="430"/>
        <v>-2.6034318938444878E-3</v>
      </c>
      <c r="Q2273">
        <f t="shared" si="431"/>
        <v>2.2503951693917494E-3</v>
      </c>
    </row>
    <row r="2274" spans="1:17">
      <c r="A2274" s="1">
        <v>37082</v>
      </c>
      <c r="B2274">
        <v>1219.44</v>
      </c>
      <c r="C2274">
        <v>10.17</v>
      </c>
      <c r="D2274">
        <f t="shared" si="424"/>
        <v>6.2353675474546792E-3</v>
      </c>
      <c r="E2274">
        <f t="shared" si="420"/>
        <v>1.2865095796885434E-2</v>
      </c>
      <c r="F2274">
        <f t="shared" si="425"/>
        <v>6.2548479197268581E-3</v>
      </c>
      <c r="G2274">
        <f t="shared" si="421"/>
        <v>1.294820717131473E-2</v>
      </c>
      <c r="H2274">
        <f t="shared" si="426"/>
        <v>6.2353675474546792E-3</v>
      </c>
      <c r="I2274">
        <f t="shared" si="422"/>
        <v>1.2865095796885434E-2</v>
      </c>
      <c r="J2274" t="str">
        <f t="shared" si="427"/>
        <v/>
      </c>
      <c r="K2274" t="str">
        <f t="shared" si="423"/>
        <v/>
      </c>
      <c r="L2274">
        <f t="shared" si="428"/>
        <v>1.2865095796885434E-2</v>
      </c>
      <c r="M2274" t="str">
        <f t="shared" si="429"/>
        <v/>
      </c>
      <c r="N2274">
        <f>B2274/MAX(B$2:B2274)-1</f>
        <v>-0.20165503515640337</v>
      </c>
      <c r="O2274">
        <f>C2274/MAX(C$2:C2274)-1</f>
        <v>-3.5104364326375648E-2</v>
      </c>
      <c r="P2274">
        <f t="shared" si="430"/>
        <v>6.6517535447658815E-3</v>
      </c>
      <c r="Q2274">
        <f t="shared" si="431"/>
        <v>1.2323163947589152E-3</v>
      </c>
    </row>
    <row r="2275" spans="1:17">
      <c r="A2275" s="1">
        <v>37083</v>
      </c>
      <c r="B2275">
        <v>1222.21</v>
      </c>
      <c r="C2275">
        <v>10.25</v>
      </c>
      <c r="D2275">
        <f t="shared" si="424"/>
        <v>2.2689584407017877E-3</v>
      </c>
      <c r="E2275">
        <f t="shared" si="420"/>
        <v>7.8354955239486376E-3</v>
      </c>
      <c r="F2275">
        <f t="shared" si="425"/>
        <v>2.2715344748409638E-3</v>
      </c>
      <c r="G2275">
        <f t="shared" si="421"/>
        <v>7.8662733529990536E-3</v>
      </c>
      <c r="H2275">
        <f t="shared" si="426"/>
        <v>2.2689584407017877E-3</v>
      </c>
      <c r="I2275">
        <f t="shared" si="422"/>
        <v>7.8354955239486376E-3</v>
      </c>
      <c r="J2275" t="str">
        <f t="shared" si="427"/>
        <v/>
      </c>
      <c r="K2275" t="str">
        <f t="shared" si="423"/>
        <v/>
      </c>
      <c r="L2275">
        <f t="shared" si="428"/>
        <v>7.8354955239486376E-3</v>
      </c>
      <c r="M2275" t="str">
        <f t="shared" si="429"/>
        <v/>
      </c>
      <c r="N2275">
        <f>B2275/MAX(B$2:B2275)-1</f>
        <v>-0.19984156704594558</v>
      </c>
      <c r="O2275">
        <f>C2275/MAX(C$2:C2275)-1</f>
        <v>-2.7514231499051189E-2</v>
      </c>
      <c r="P2275">
        <f t="shared" si="430"/>
        <v>5.5820590386113089E-3</v>
      </c>
      <c r="Q2275">
        <f t="shared" si="431"/>
        <v>7.5703293498338069E-4</v>
      </c>
    </row>
    <row r="2276" spans="1:17">
      <c r="A2276" s="1">
        <v>37084</v>
      </c>
      <c r="B2276">
        <v>1223.29</v>
      </c>
      <c r="C2276">
        <v>10.199999999999999</v>
      </c>
      <c r="D2276">
        <f t="shared" si="424"/>
        <v>8.8325501550796243E-4</v>
      </c>
      <c r="E2276">
        <f t="shared" si="420"/>
        <v>-4.8899852941919038E-3</v>
      </c>
      <c r="F2276">
        <f t="shared" si="425"/>
        <v>8.8364520008821223E-4</v>
      </c>
      <c r="G2276">
        <f t="shared" si="421"/>
        <v>-4.8780487804879202E-3</v>
      </c>
      <c r="H2276">
        <f t="shared" si="426"/>
        <v>8.8325501550796243E-4</v>
      </c>
      <c r="I2276" t="str">
        <f t="shared" si="422"/>
        <v/>
      </c>
      <c r="J2276" t="str">
        <f t="shared" si="427"/>
        <v/>
      </c>
      <c r="K2276">
        <f t="shared" si="423"/>
        <v>-4.8899852941919038E-3</v>
      </c>
      <c r="L2276">
        <f t="shared" si="428"/>
        <v>-4.8899852941919038E-3</v>
      </c>
      <c r="M2276" t="str">
        <f t="shared" si="429"/>
        <v/>
      </c>
      <c r="N2276">
        <f>B2276/MAX(B$2:B2276)-1</f>
        <v>-0.19913451088735556</v>
      </c>
      <c r="O2276">
        <f>C2276/MAX(C$2:C2276)-1</f>
        <v>-3.2258064516129004E-2</v>
      </c>
      <c r="P2276">
        <f t="shared" si="430"/>
        <v>-5.7566071822707787E-3</v>
      </c>
      <c r="Q2276">
        <f t="shared" si="431"/>
        <v>1.0405827263267411E-3</v>
      </c>
    </row>
    <row r="2277" spans="1:17">
      <c r="A2277" s="1">
        <v>37085</v>
      </c>
      <c r="B2277">
        <v>1226.5</v>
      </c>
      <c r="C2277">
        <v>10.26</v>
      </c>
      <c r="D2277">
        <f t="shared" si="424"/>
        <v>2.6206342887480209E-3</v>
      </c>
      <c r="E2277">
        <f t="shared" si="420"/>
        <v>5.8651194523980576E-3</v>
      </c>
      <c r="F2277">
        <f t="shared" si="425"/>
        <v>2.6240711523841664E-3</v>
      </c>
      <c r="G2277">
        <f t="shared" si="421"/>
        <v>5.8823529411764497E-3</v>
      </c>
      <c r="H2277">
        <f t="shared" si="426"/>
        <v>2.6206342887480209E-3</v>
      </c>
      <c r="I2277">
        <f t="shared" si="422"/>
        <v>5.8651194523980576E-3</v>
      </c>
      <c r="J2277" t="str">
        <f t="shared" si="427"/>
        <v/>
      </c>
      <c r="K2277" t="str">
        <f t="shared" si="423"/>
        <v/>
      </c>
      <c r="L2277">
        <f t="shared" si="428"/>
        <v>5.8651194523980576E-3</v>
      </c>
      <c r="M2277" t="str">
        <f t="shared" si="429"/>
        <v/>
      </c>
      <c r="N2277">
        <f>B2277/MAX(B$2:B2277)-1</f>
        <v>-0.19703298286043502</v>
      </c>
      <c r="O2277">
        <f>C2277/MAX(C$2:C2277)-1</f>
        <v>-2.6565464895635604E-2</v>
      </c>
      <c r="P2277">
        <f t="shared" si="430"/>
        <v>3.2497542025371473E-3</v>
      </c>
      <c r="Q2277">
        <f t="shared" si="431"/>
        <v>7.0572392512124763E-4</v>
      </c>
    </row>
    <row r="2278" spans="1:17">
      <c r="A2278" s="1">
        <v>37086</v>
      </c>
      <c r="B2278">
        <v>1227.92</v>
      </c>
      <c r="C2278">
        <v>10.220000000000001</v>
      </c>
      <c r="D2278">
        <f t="shared" si="424"/>
        <v>1.1570963066085905E-3</v>
      </c>
      <c r="E2278">
        <f t="shared" si="420"/>
        <v>-3.9062549670649885E-3</v>
      </c>
      <c r="F2278">
        <f t="shared" si="425"/>
        <v>1.1577660008152968E-3</v>
      </c>
      <c r="G2278">
        <f t="shared" si="421"/>
        <v>-3.8986354775827348E-3</v>
      </c>
      <c r="H2278">
        <f t="shared" si="426"/>
        <v>1.1570963066085905E-3</v>
      </c>
      <c r="I2278" t="str">
        <f t="shared" si="422"/>
        <v/>
      </c>
      <c r="J2278" t="str">
        <f t="shared" si="427"/>
        <v/>
      </c>
      <c r="K2278">
        <f t="shared" si="423"/>
        <v>-3.9062549670649885E-3</v>
      </c>
      <c r="L2278">
        <f t="shared" si="428"/>
        <v>-3.9062549670649885E-3</v>
      </c>
      <c r="M2278" t="str">
        <f t="shared" si="429"/>
        <v/>
      </c>
      <c r="N2278">
        <f>B2278/MAX(B$2:B2278)-1</f>
        <v>-0.19610333494821464</v>
      </c>
      <c r="O2278">
        <f>C2278/MAX(C$2:C2278)-1</f>
        <v>-3.0360531309297722E-2</v>
      </c>
      <c r="P2278">
        <f t="shared" si="430"/>
        <v>-5.0505541185542624E-3</v>
      </c>
      <c r="Q2278">
        <f t="shared" si="431"/>
        <v>9.2176186138284732E-4</v>
      </c>
    </row>
    <row r="2279" spans="1:17">
      <c r="A2279" s="1">
        <v>37089</v>
      </c>
      <c r="B2279">
        <v>1221.1300000000001</v>
      </c>
      <c r="C2279">
        <v>10.199999999999999</v>
      </c>
      <c r="D2279">
        <f t="shared" si="424"/>
        <v>-5.5450214555172999E-3</v>
      </c>
      <c r="E2279">
        <f t="shared" si="420"/>
        <v>-1.9588644853331455E-3</v>
      </c>
      <c r="F2279">
        <f t="shared" si="425"/>
        <v>-5.5296762004038991E-3</v>
      </c>
      <c r="G2279">
        <f t="shared" si="421"/>
        <v>-1.9569471624267809E-3</v>
      </c>
      <c r="H2279" t="str">
        <f t="shared" si="426"/>
        <v/>
      </c>
      <c r="I2279" t="str">
        <f t="shared" si="422"/>
        <v/>
      </c>
      <c r="J2279">
        <f t="shared" si="427"/>
        <v>-5.5450214555172999E-3</v>
      </c>
      <c r="K2279">
        <f t="shared" si="423"/>
        <v>-1.9588644853331455E-3</v>
      </c>
      <c r="L2279" t="str">
        <f t="shared" si="428"/>
        <v/>
      </c>
      <c r="M2279">
        <f t="shared" si="429"/>
        <v>-1.9588644853331455E-3</v>
      </c>
      <c r="N2279">
        <f>B2279/MAX(B$2:B2279)-1</f>
        <v>-0.20054862320453559</v>
      </c>
      <c r="O2279">
        <f>C2279/MAX(C$2:C2279)-1</f>
        <v>-3.2258064516129004E-2</v>
      </c>
      <c r="P2279">
        <f t="shared" si="430"/>
        <v>3.5925949246295996E-3</v>
      </c>
      <c r="Q2279">
        <f t="shared" si="431"/>
        <v>1.0405827263267411E-3</v>
      </c>
    </row>
    <row r="2280" spans="1:17">
      <c r="A2280" s="1">
        <v>37090</v>
      </c>
      <c r="B2280">
        <v>1229.3499999999999</v>
      </c>
      <c r="C2280">
        <v>10.17</v>
      </c>
      <c r="D2280">
        <f t="shared" si="424"/>
        <v>6.7089148505683847E-3</v>
      </c>
      <c r="E2280">
        <f t="shared" si="420"/>
        <v>-2.9455102297568031E-3</v>
      </c>
      <c r="F2280">
        <f t="shared" si="425"/>
        <v>6.7314700318554799E-3</v>
      </c>
      <c r="G2280">
        <f t="shared" si="421"/>
        <v>-2.9411764705882248E-3</v>
      </c>
      <c r="H2280">
        <f t="shared" si="426"/>
        <v>6.7089148505683847E-3</v>
      </c>
      <c r="I2280" t="str">
        <f t="shared" si="422"/>
        <v/>
      </c>
      <c r="J2280" t="str">
        <f t="shared" si="427"/>
        <v/>
      </c>
      <c r="K2280">
        <f t="shared" si="423"/>
        <v>-2.9455102297568031E-3</v>
      </c>
      <c r="L2280">
        <f t="shared" si="428"/>
        <v>-2.9455102297568031E-3</v>
      </c>
      <c r="M2280" t="str">
        <f t="shared" si="429"/>
        <v/>
      </c>
      <c r="N2280">
        <f>B2280/MAX(B$2:B2280)-1</f>
        <v>-0.19516714021971127</v>
      </c>
      <c r="O2280">
        <f>C2280/MAX(C$2:C2280)-1</f>
        <v>-3.5104364326375648E-2</v>
      </c>
      <c r="P2280">
        <f t="shared" si="430"/>
        <v>-9.6079707353715627E-3</v>
      </c>
      <c r="Q2280">
        <f t="shared" si="431"/>
        <v>1.2323163947589152E-3</v>
      </c>
    </row>
    <row r="2281" spans="1:17">
      <c r="A2281" s="1">
        <v>37091</v>
      </c>
      <c r="B2281">
        <v>1235.2</v>
      </c>
      <c r="C2281">
        <v>10.3</v>
      </c>
      <c r="D2281">
        <f t="shared" si="424"/>
        <v>4.7473258703078077E-3</v>
      </c>
      <c r="E2281">
        <f t="shared" si="420"/>
        <v>1.2701685175121645E-2</v>
      </c>
      <c r="F2281">
        <f t="shared" si="425"/>
        <v>4.7586122747793613E-3</v>
      </c>
      <c r="G2281">
        <f t="shared" si="421"/>
        <v>1.2782694198623545E-2</v>
      </c>
      <c r="H2281">
        <f t="shared" si="426"/>
        <v>4.7473258703078077E-3</v>
      </c>
      <c r="I2281">
        <f t="shared" si="422"/>
        <v>1.2701685175121645E-2</v>
      </c>
      <c r="J2281" t="str">
        <f t="shared" si="427"/>
        <v/>
      </c>
      <c r="K2281" t="str">
        <f t="shared" si="423"/>
        <v/>
      </c>
      <c r="L2281">
        <f t="shared" si="428"/>
        <v>1.2701685175121645E-2</v>
      </c>
      <c r="M2281" t="str">
        <f t="shared" si="429"/>
        <v/>
      </c>
      <c r="N2281">
        <f>B2281/MAX(B$2:B2281)-1</f>
        <v>-0.19133725269401491</v>
      </c>
      <c r="O2281">
        <f>C2281/MAX(C$2:C2281)-1</f>
        <v>-2.2770398481973264E-2</v>
      </c>
      <c r="P2281">
        <f t="shared" si="430"/>
        <v>7.9860792690074067E-3</v>
      </c>
      <c r="Q2281">
        <f t="shared" si="431"/>
        <v>5.184910470278503E-4</v>
      </c>
    </row>
    <row r="2282" spans="1:17">
      <c r="A2282" s="1">
        <v>37092</v>
      </c>
      <c r="B2282">
        <v>1227.04</v>
      </c>
      <c r="C2282">
        <v>10.31</v>
      </c>
      <c r="D2282">
        <f t="shared" si="424"/>
        <v>-6.6281352539627235E-3</v>
      </c>
      <c r="E2282">
        <f t="shared" si="420"/>
        <v>9.7040279327851447E-4</v>
      </c>
      <c r="F2282">
        <f t="shared" si="425"/>
        <v>-6.6062176165804232E-3</v>
      </c>
      <c r="G2282">
        <f t="shared" si="421"/>
        <v>9.7087378640781097E-4</v>
      </c>
      <c r="H2282" t="str">
        <f t="shared" si="426"/>
        <v/>
      </c>
      <c r="I2282">
        <f t="shared" si="422"/>
        <v>9.7040279327851447E-4</v>
      </c>
      <c r="J2282">
        <f t="shared" si="427"/>
        <v>-6.6281352539627235E-3</v>
      </c>
      <c r="K2282" t="str">
        <f t="shared" si="423"/>
        <v/>
      </c>
      <c r="L2282" t="str">
        <f t="shared" si="428"/>
        <v/>
      </c>
      <c r="M2282">
        <f t="shared" si="429"/>
        <v>9.7040279327851447E-4</v>
      </c>
      <c r="N2282">
        <f>B2282/MAX(B$2:B2282)-1</f>
        <v>-0.19667945478114002</v>
      </c>
      <c r="O2282">
        <f>C2282/MAX(C$2:C2282)-1</f>
        <v>-2.182163187855779E-2</v>
      </c>
      <c r="P2282">
        <f t="shared" si="430"/>
        <v>7.6274801970359629E-3</v>
      </c>
      <c r="Q2282">
        <f t="shared" si="431"/>
        <v>4.7618361784328958E-4</v>
      </c>
    </row>
    <row r="2283" spans="1:17">
      <c r="A2283" s="1">
        <v>37093</v>
      </c>
      <c r="B2283">
        <v>1233.68</v>
      </c>
      <c r="C2283">
        <v>10.33</v>
      </c>
      <c r="D2283">
        <f t="shared" si="424"/>
        <v>5.3968075328520446E-3</v>
      </c>
      <c r="E2283">
        <f t="shared" si="420"/>
        <v>1.9379851026784913E-3</v>
      </c>
      <c r="F2283">
        <f t="shared" si="425"/>
        <v>5.4113965314905865E-3</v>
      </c>
      <c r="G2283">
        <f t="shared" si="421"/>
        <v>1.9398642095052043E-3</v>
      </c>
      <c r="H2283">
        <f t="shared" si="426"/>
        <v>5.3968075328520446E-3</v>
      </c>
      <c r="I2283">
        <f t="shared" si="422"/>
        <v>1.9379851026784913E-3</v>
      </c>
      <c r="J2283" t="str">
        <f t="shared" si="427"/>
        <v/>
      </c>
      <c r="K2283" t="str">
        <f t="shared" si="423"/>
        <v/>
      </c>
      <c r="L2283">
        <f t="shared" si="428"/>
        <v>1.9379851026784913E-3</v>
      </c>
      <c r="M2283" t="str">
        <f t="shared" si="429"/>
        <v/>
      </c>
      <c r="N2283">
        <f>B2283/MAX(B$2:B2283)-1</f>
        <v>-0.19233236876906756</v>
      </c>
      <c r="O2283">
        <f>C2283/MAX(C$2:C2283)-1</f>
        <v>-1.992409867172662E-2</v>
      </c>
      <c r="P2283">
        <f t="shared" si="430"/>
        <v>-3.4528475944888282E-3</v>
      </c>
      <c r="Q2283">
        <f t="shared" si="431"/>
        <v>3.9696970788069845E-4</v>
      </c>
    </row>
    <row r="2284" spans="1:17">
      <c r="A2284" s="1">
        <v>37096</v>
      </c>
      <c r="B2284">
        <v>1229.03</v>
      </c>
      <c r="C2284">
        <v>10.27</v>
      </c>
      <c r="D2284">
        <f t="shared" si="424"/>
        <v>-3.7763321917839571E-3</v>
      </c>
      <c r="E2284">
        <f t="shared" si="420"/>
        <v>-5.825259191080406E-3</v>
      </c>
      <c r="F2284">
        <f t="shared" si="425"/>
        <v>-3.7692108164192328E-3</v>
      </c>
      <c r="G2284">
        <f t="shared" si="421"/>
        <v>-5.8083252662149976E-3</v>
      </c>
      <c r="H2284" t="str">
        <f t="shared" si="426"/>
        <v/>
      </c>
      <c r="I2284" t="str">
        <f t="shared" si="422"/>
        <v/>
      </c>
      <c r="J2284">
        <f t="shared" si="427"/>
        <v>-3.7763321917839571E-3</v>
      </c>
      <c r="K2284">
        <f t="shared" si="423"/>
        <v>-5.825259191080406E-3</v>
      </c>
      <c r="L2284" t="str">
        <f t="shared" si="428"/>
        <v/>
      </c>
      <c r="M2284">
        <f t="shared" si="429"/>
        <v>-5.825259191080406E-3</v>
      </c>
      <c r="N2284">
        <f>B2284/MAX(B$2:B2284)-1</f>
        <v>-0.1953766383407749</v>
      </c>
      <c r="O2284">
        <f>C2284/MAX(C$2:C2284)-1</f>
        <v>-2.561669829222013E-2</v>
      </c>
      <c r="P2284">
        <f t="shared" si="430"/>
        <v>-2.0468293812389016E-3</v>
      </c>
      <c r="Q2284">
        <f t="shared" si="431"/>
        <v>6.5621523139463374E-4</v>
      </c>
    </row>
    <row r="2285" spans="1:17">
      <c r="A2285" s="1">
        <v>37097</v>
      </c>
      <c r="B2285">
        <v>1231.1600000000001</v>
      </c>
      <c r="C2285">
        <v>10.26</v>
      </c>
      <c r="D2285">
        <f t="shared" si="424"/>
        <v>1.731574010305753E-3</v>
      </c>
      <c r="E2285">
        <f t="shared" si="420"/>
        <v>-9.7418419784337472E-4</v>
      </c>
      <c r="F2285">
        <f t="shared" si="425"/>
        <v>1.733074050267458E-3</v>
      </c>
      <c r="G2285">
        <f t="shared" si="421"/>
        <v>-9.7370983446931625E-4</v>
      </c>
      <c r="H2285">
        <f t="shared" si="426"/>
        <v>1.731574010305753E-3</v>
      </c>
      <c r="I2285" t="str">
        <f t="shared" si="422"/>
        <v/>
      </c>
      <c r="J2285" t="str">
        <f t="shared" si="427"/>
        <v/>
      </c>
      <c r="K2285">
        <f t="shared" si="423"/>
        <v>-9.7418419784337472E-4</v>
      </c>
      <c r="L2285">
        <f t="shared" si="428"/>
        <v>-9.7418419784337472E-4</v>
      </c>
      <c r="M2285" t="str">
        <f t="shared" si="429"/>
        <v/>
      </c>
      <c r="N2285">
        <f>B2285/MAX(B$2:B2285)-1</f>
        <v>-0.19398216647244437</v>
      </c>
      <c r="O2285">
        <f>C2285/MAX(C$2:C2285)-1</f>
        <v>-2.6565464895635604E-2</v>
      </c>
      <c r="P2285">
        <f t="shared" si="430"/>
        <v>-2.7021009437100396E-3</v>
      </c>
      <c r="Q2285">
        <f t="shared" si="431"/>
        <v>7.0572392512124763E-4</v>
      </c>
    </row>
    <row r="2286" spans="1:17">
      <c r="A2286" s="1">
        <v>37098</v>
      </c>
      <c r="B2286">
        <v>1236.79</v>
      </c>
      <c r="C2286">
        <v>10.33</v>
      </c>
      <c r="D2286">
        <f t="shared" si="424"/>
        <v>4.5624990509179272E-3</v>
      </c>
      <c r="E2286">
        <f t="shared" si="420"/>
        <v>6.799443388923675E-3</v>
      </c>
      <c r="F2286">
        <f t="shared" si="425"/>
        <v>4.5729230969167034E-3</v>
      </c>
      <c r="G2286">
        <f t="shared" si="421"/>
        <v>6.8226120857699524E-3</v>
      </c>
      <c r="H2286">
        <f t="shared" si="426"/>
        <v>4.5624990509179272E-3</v>
      </c>
      <c r="I2286">
        <f t="shared" si="422"/>
        <v>6.799443388923675E-3</v>
      </c>
      <c r="J2286" t="str">
        <f t="shared" si="427"/>
        <v/>
      </c>
      <c r="K2286" t="str">
        <f t="shared" si="423"/>
        <v/>
      </c>
      <c r="L2286">
        <f t="shared" si="428"/>
        <v>6.799443388923675E-3</v>
      </c>
      <c r="M2286" t="str">
        <f t="shared" si="429"/>
        <v/>
      </c>
      <c r="N2286">
        <f>B2286/MAX(B$2:B2286)-1</f>
        <v>-0.19029630890497951</v>
      </c>
      <c r="O2286">
        <f>C2286/MAX(C$2:C2286)-1</f>
        <v>-1.992409867172662E-2</v>
      </c>
      <c r="P2286">
        <f t="shared" si="430"/>
        <v>2.2394481646168529E-3</v>
      </c>
      <c r="Q2286">
        <f t="shared" si="431"/>
        <v>3.9696970788069845E-4</v>
      </c>
    </row>
    <row r="2287" spans="1:17">
      <c r="A2287" s="1">
        <v>37099</v>
      </c>
      <c r="B2287">
        <v>1243.72</v>
      </c>
      <c r="C2287">
        <v>10.39</v>
      </c>
      <c r="D2287">
        <f t="shared" si="424"/>
        <v>5.5875751600404601E-3</v>
      </c>
      <c r="E2287">
        <f t="shared" si="420"/>
        <v>5.791521979588825E-3</v>
      </c>
      <c r="F2287">
        <f t="shared" si="425"/>
        <v>5.6032147737288263E-3</v>
      </c>
      <c r="G2287">
        <f t="shared" si="421"/>
        <v>5.8083252662148865E-3</v>
      </c>
      <c r="H2287">
        <f t="shared" si="426"/>
        <v>5.5875751600404601E-3</v>
      </c>
      <c r="I2287">
        <f t="shared" si="422"/>
        <v>5.791521979588825E-3</v>
      </c>
      <c r="J2287" t="str">
        <f t="shared" si="427"/>
        <v/>
      </c>
      <c r="K2287" t="str">
        <f t="shared" si="423"/>
        <v/>
      </c>
      <c r="L2287">
        <f t="shared" si="428"/>
        <v>5.791521979588825E-3</v>
      </c>
      <c r="M2287" t="str">
        <f t="shared" si="429"/>
        <v/>
      </c>
      <c r="N2287">
        <f>B2287/MAX(B$2:B2287)-1</f>
        <v>-0.18575936522069314</v>
      </c>
      <c r="O2287">
        <f>C2287/MAX(C$2:C2287)-1</f>
        <v>-1.4231499051233221E-2</v>
      </c>
      <c r="P2287">
        <f t="shared" si="430"/>
        <v>2.039676181149197E-4</v>
      </c>
      <c r="Q2287">
        <f t="shared" si="431"/>
        <v>2.0253556524525205E-4</v>
      </c>
    </row>
    <row r="2288" spans="1:17">
      <c r="A2288" s="1">
        <v>37100</v>
      </c>
      <c r="B2288">
        <v>1234.18</v>
      </c>
      <c r="C2288">
        <v>10.41</v>
      </c>
      <c r="D2288">
        <f t="shared" si="424"/>
        <v>-7.7001066522532158E-3</v>
      </c>
      <c r="E2288">
        <f t="shared" si="420"/>
        <v>1.9230775157414838E-3</v>
      </c>
      <c r="F2288">
        <f t="shared" si="425"/>
        <v>-7.6705367767664345E-3</v>
      </c>
      <c r="G2288">
        <f t="shared" si="421"/>
        <v>1.9249278152069227E-3</v>
      </c>
      <c r="H2288" t="str">
        <f t="shared" si="426"/>
        <v/>
      </c>
      <c r="I2288">
        <f t="shared" si="422"/>
        <v>1.9230775157414838E-3</v>
      </c>
      <c r="J2288">
        <f t="shared" si="427"/>
        <v>-7.7001066522532158E-3</v>
      </c>
      <c r="K2288" t="str">
        <f t="shared" si="423"/>
        <v/>
      </c>
      <c r="L2288" t="str">
        <f t="shared" si="428"/>
        <v/>
      </c>
      <c r="M2288">
        <f t="shared" si="429"/>
        <v>1.9230775157414838E-3</v>
      </c>
      <c r="N2288">
        <f>B2288/MAX(B$2:B2288)-1</f>
        <v>-0.19200502795490548</v>
      </c>
      <c r="O2288">
        <f>C2288/MAX(C$2:C2288)-1</f>
        <v>-1.2333965844402162E-2</v>
      </c>
      <c r="P2288">
        <f t="shared" si="430"/>
        <v>9.6696358896830592E-3</v>
      </c>
      <c r="Q2288">
        <f t="shared" si="431"/>
        <v>1.5212671345087912E-4</v>
      </c>
    </row>
    <row r="2289" spans="1:17">
      <c r="A2289" s="1">
        <v>37103</v>
      </c>
      <c r="B2289">
        <v>1235.3499999999999</v>
      </c>
      <c r="C2289">
        <v>10.5</v>
      </c>
      <c r="D2289">
        <f t="shared" si="424"/>
        <v>9.4754879474231372E-4</v>
      </c>
      <c r="E2289">
        <f t="shared" si="420"/>
        <v>8.6083745366001014E-3</v>
      </c>
      <c r="F2289">
        <f t="shared" si="425"/>
        <v>9.4799786092769622E-4</v>
      </c>
      <c r="G2289">
        <f t="shared" si="421"/>
        <v>8.6455331412103043E-3</v>
      </c>
      <c r="H2289">
        <f t="shared" si="426"/>
        <v>9.4754879474231372E-4</v>
      </c>
      <c r="I2289">
        <f t="shared" si="422"/>
        <v>8.6083745366001014E-3</v>
      </c>
      <c r="J2289" t="str">
        <f t="shared" si="427"/>
        <v/>
      </c>
      <c r="K2289" t="str">
        <f t="shared" si="423"/>
        <v/>
      </c>
      <c r="L2289">
        <f t="shared" si="428"/>
        <v>8.6083745366001014E-3</v>
      </c>
      <c r="M2289" t="str">
        <f t="shared" si="429"/>
        <v/>
      </c>
      <c r="N2289">
        <f>B2289/MAX(B$2:B2289)-1</f>
        <v>-0.19123905044976641</v>
      </c>
      <c r="O2289">
        <f>C2289/MAX(C$2:C2289)-1</f>
        <v>-3.7950664136621182E-3</v>
      </c>
      <c r="P2289">
        <f t="shared" si="430"/>
        <v>7.690244944525082E-3</v>
      </c>
      <c r="Q2289">
        <f t="shared" si="431"/>
        <v>1.4402529084106251E-5</v>
      </c>
    </row>
    <row r="2290" spans="1:17">
      <c r="A2290" s="1">
        <v>37104</v>
      </c>
      <c r="B2290">
        <v>1244.1199999999999</v>
      </c>
      <c r="C2290">
        <v>10.59</v>
      </c>
      <c r="D2290">
        <f t="shared" si="424"/>
        <v>7.0741219480043261E-3</v>
      </c>
      <c r="E2290">
        <f t="shared" si="420"/>
        <v>8.5349024498372859E-3</v>
      </c>
      <c r="F2290">
        <f t="shared" si="425"/>
        <v>7.0992026551179865E-3</v>
      </c>
      <c r="G2290">
        <f t="shared" si="421"/>
        <v>8.5714285714284522E-3</v>
      </c>
      <c r="H2290">
        <f t="shared" si="426"/>
        <v>7.0741219480043261E-3</v>
      </c>
      <c r="I2290">
        <f t="shared" si="422"/>
        <v>8.5349024498372859E-3</v>
      </c>
      <c r="J2290" t="str">
        <f t="shared" si="427"/>
        <v/>
      </c>
      <c r="K2290" t="str">
        <f t="shared" si="423"/>
        <v/>
      </c>
      <c r="L2290">
        <f t="shared" si="428"/>
        <v>8.5349024498372859E-3</v>
      </c>
      <c r="M2290" t="str">
        <f t="shared" si="429"/>
        <v/>
      </c>
      <c r="N2290">
        <f>B2290/MAX(B$2:B2290)-1</f>
        <v>-0.18549749256936365</v>
      </c>
      <c r="O2290">
        <f>C2290/MAX(C$2:C2290)-1</f>
        <v>0</v>
      </c>
      <c r="P2290">
        <f t="shared" si="430"/>
        <v>1.4618479613817126E-3</v>
      </c>
      <c r="Q2290">
        <f t="shared" si="431"/>
        <v>0</v>
      </c>
    </row>
    <row r="2291" spans="1:17">
      <c r="A2291" s="1">
        <v>37105</v>
      </c>
      <c r="B2291">
        <v>1245.04</v>
      </c>
      <c r="C2291">
        <v>10.64</v>
      </c>
      <c r="D2291">
        <f t="shared" si="424"/>
        <v>7.3920522738010199E-4</v>
      </c>
      <c r="E2291">
        <f t="shared" si="420"/>
        <v>4.710324300183354E-3</v>
      </c>
      <c r="F2291">
        <f t="shared" si="425"/>
        <v>7.3947850689659589E-4</v>
      </c>
      <c r="G2291">
        <f t="shared" si="421"/>
        <v>4.7214353163362865E-3</v>
      </c>
      <c r="H2291">
        <f t="shared" si="426"/>
        <v>7.3920522738010199E-4</v>
      </c>
      <c r="I2291">
        <f t="shared" si="422"/>
        <v>4.710324300183354E-3</v>
      </c>
      <c r="J2291" t="str">
        <f t="shared" si="427"/>
        <v/>
      </c>
      <c r="K2291" t="str">
        <f t="shared" si="423"/>
        <v/>
      </c>
      <c r="L2291">
        <f t="shared" si="428"/>
        <v>4.710324300183354E-3</v>
      </c>
      <c r="M2291" t="str">
        <f t="shared" si="429"/>
        <v/>
      </c>
      <c r="N2291">
        <f>B2291/MAX(B$2:B2291)-1</f>
        <v>-0.18489518547130535</v>
      </c>
      <c r="O2291">
        <f>C2291/MAX(C$2:C2291)-1</f>
        <v>0</v>
      </c>
      <c r="P2291">
        <f t="shared" si="430"/>
        <v>3.9790144138021066E-3</v>
      </c>
      <c r="Q2291">
        <f t="shared" si="431"/>
        <v>0</v>
      </c>
    </row>
    <row r="2292" spans="1:17">
      <c r="A2292" s="1">
        <v>37106</v>
      </c>
      <c r="B2292">
        <v>1235.8599999999999</v>
      </c>
      <c r="C2292">
        <v>10.59</v>
      </c>
      <c r="D2292">
        <f t="shared" si="424"/>
        <v>-7.4005739029060959E-3</v>
      </c>
      <c r="E2292">
        <f t="shared" si="420"/>
        <v>-4.7103243001833531E-3</v>
      </c>
      <c r="F2292">
        <f t="shared" si="425"/>
        <v>-7.3732570841098521E-3</v>
      </c>
      <c r="G2292">
        <f t="shared" si="421"/>
        <v>-4.6992481203008696E-3</v>
      </c>
      <c r="H2292" t="str">
        <f t="shared" si="426"/>
        <v/>
      </c>
      <c r="I2292" t="str">
        <f t="shared" si="422"/>
        <v/>
      </c>
      <c r="J2292">
        <f t="shared" si="427"/>
        <v>-7.4005739029060959E-3</v>
      </c>
      <c r="K2292">
        <f t="shared" si="423"/>
        <v>-4.7103243001833531E-3</v>
      </c>
      <c r="L2292" t="str">
        <f t="shared" si="428"/>
        <v/>
      </c>
      <c r="M2292">
        <f t="shared" si="429"/>
        <v>-4.7103243001833531E-3</v>
      </c>
      <c r="N2292">
        <f>B2292/MAX(B$2:B2292)-1</f>
        <v>-0.19090516281932102</v>
      </c>
      <c r="O2292">
        <f>C2292/MAX(C$2:C2292)-1</f>
        <v>-4.6992481203008696E-3</v>
      </c>
      <c r="P2292">
        <f t="shared" si="430"/>
        <v>2.6938715714568406E-3</v>
      </c>
      <c r="Q2292">
        <f t="shared" si="431"/>
        <v>2.2082932896151255E-5</v>
      </c>
    </row>
    <row r="2293" spans="1:17">
      <c r="A2293" s="1">
        <v>37107</v>
      </c>
      <c r="B2293">
        <v>1226.42</v>
      </c>
      <c r="C2293">
        <v>10.51</v>
      </c>
      <c r="D2293">
        <f t="shared" si="424"/>
        <v>-7.6677276761960367E-3</v>
      </c>
      <c r="E2293">
        <f t="shared" si="420"/>
        <v>-7.5829747244553934E-3</v>
      </c>
      <c r="F2293">
        <f t="shared" si="425"/>
        <v>-7.6384056446521242E-3</v>
      </c>
      <c r="G2293">
        <f t="shared" si="421"/>
        <v>-7.5542965061379252E-3</v>
      </c>
      <c r="H2293" t="str">
        <f t="shared" si="426"/>
        <v/>
      </c>
      <c r="I2293" t="str">
        <f t="shared" si="422"/>
        <v/>
      </c>
      <c r="J2293">
        <f t="shared" si="427"/>
        <v>-7.6677276761960367E-3</v>
      </c>
      <c r="K2293">
        <f t="shared" si="423"/>
        <v>-7.5829747244553934E-3</v>
      </c>
      <c r="L2293" t="str">
        <f t="shared" si="428"/>
        <v/>
      </c>
      <c r="M2293">
        <f t="shared" si="429"/>
        <v>-7.5829747244553934E-3</v>
      </c>
      <c r="N2293">
        <f>B2293/MAX(B$2:B2293)-1</f>
        <v>-0.19708535739070088</v>
      </c>
      <c r="O2293">
        <f>C2293/MAX(C$2:C2293)-1</f>
        <v>-1.2218045112782017E-2</v>
      </c>
      <c r="P2293">
        <f t="shared" si="430"/>
        <v>8.4756543373476489E-5</v>
      </c>
      <c r="Q2293">
        <f t="shared" si="431"/>
        <v>1.4928062637797651E-4</v>
      </c>
    </row>
    <row r="2294" spans="1:17">
      <c r="A2294" s="1">
        <v>37110</v>
      </c>
      <c r="B2294">
        <v>1223.1300000000001</v>
      </c>
      <c r="C2294">
        <v>10.57</v>
      </c>
      <c r="D2294">
        <f t="shared" si="424"/>
        <v>-2.686209286040108E-3</v>
      </c>
      <c r="E2294">
        <f t="shared" si="420"/>
        <v>5.6926149932864985E-3</v>
      </c>
      <c r="F2294">
        <f t="shared" si="425"/>
        <v>-2.6826046541967852E-3</v>
      </c>
      <c r="G2294">
        <f t="shared" si="421"/>
        <v>5.7088487155090295E-3</v>
      </c>
      <c r="H2294" t="str">
        <f t="shared" si="426"/>
        <v/>
      </c>
      <c r="I2294">
        <f t="shared" si="422"/>
        <v>5.6926149932864985E-3</v>
      </c>
      <c r="J2294">
        <f t="shared" si="427"/>
        <v>-2.686209286040108E-3</v>
      </c>
      <c r="K2294" t="str">
        <f t="shared" si="423"/>
        <v/>
      </c>
      <c r="L2294" t="str">
        <f t="shared" si="428"/>
        <v/>
      </c>
      <c r="M2294">
        <f t="shared" si="429"/>
        <v>5.6926149932864985E-3</v>
      </c>
      <c r="N2294">
        <f>B2294/MAX(B$2:B2294)-1</f>
        <v>-0.19923925994788727</v>
      </c>
      <c r="O2294">
        <f>C2294/MAX(C$2:C2294)-1</f>
        <v>-6.5789473684211286E-3</v>
      </c>
      <c r="P2294">
        <f t="shared" si="430"/>
        <v>8.4140248719879462E-3</v>
      </c>
      <c r="Q2294">
        <f t="shared" si="431"/>
        <v>4.328254847645529E-5</v>
      </c>
    </row>
    <row r="2295" spans="1:17">
      <c r="A2295" s="1">
        <v>37111</v>
      </c>
      <c r="B2295">
        <v>1231.3800000000001</v>
      </c>
      <c r="C2295">
        <v>10.65</v>
      </c>
      <c r="D2295">
        <f t="shared" si="424"/>
        <v>6.7223446374590204E-3</v>
      </c>
      <c r="E2295">
        <f t="shared" si="420"/>
        <v>7.5400922732878602E-3</v>
      </c>
      <c r="F2295">
        <f t="shared" si="425"/>
        <v>6.7449903117411392E-3</v>
      </c>
      <c r="G2295">
        <f t="shared" si="421"/>
        <v>7.5685903500473106E-3</v>
      </c>
      <c r="H2295">
        <f t="shared" si="426"/>
        <v>6.7223446374590204E-3</v>
      </c>
      <c r="I2295">
        <f t="shared" si="422"/>
        <v>7.5400922732878602E-3</v>
      </c>
      <c r="J2295" t="str">
        <f t="shared" si="427"/>
        <v/>
      </c>
      <c r="K2295" t="str">
        <f t="shared" si="423"/>
        <v/>
      </c>
      <c r="L2295">
        <f t="shared" si="428"/>
        <v>7.5400922732878602E-3</v>
      </c>
      <c r="M2295" t="str">
        <f t="shared" si="429"/>
        <v/>
      </c>
      <c r="N2295">
        <f>B2295/MAX(B$2:B2295)-1</f>
        <v>-0.19383813651421311</v>
      </c>
      <c r="O2295">
        <f>C2295/MAX(C$2:C2295)-1</f>
        <v>0</v>
      </c>
      <c r="P2295">
        <f t="shared" si="430"/>
        <v>8.1808208258493664E-4</v>
      </c>
      <c r="Q2295">
        <f t="shared" si="431"/>
        <v>0</v>
      </c>
    </row>
    <row r="2296" spans="1:17">
      <c r="A2296" s="1">
        <v>37112</v>
      </c>
      <c r="B2296">
        <v>1229.1300000000001</v>
      </c>
      <c r="C2296">
        <v>10.78</v>
      </c>
      <c r="D2296">
        <f t="shared" si="424"/>
        <v>-1.8288896425188198E-3</v>
      </c>
      <c r="E2296">
        <f t="shared" si="420"/>
        <v>1.2132673325416888E-2</v>
      </c>
      <c r="F2296">
        <f t="shared" si="425"/>
        <v>-1.8272182429469597E-3</v>
      </c>
      <c r="G2296">
        <f t="shared" si="421"/>
        <v>1.2206572769952961E-2</v>
      </c>
      <c r="H2296" t="str">
        <f t="shared" si="426"/>
        <v/>
      </c>
      <c r="I2296">
        <f t="shared" si="422"/>
        <v>1.2132673325416888E-2</v>
      </c>
      <c r="J2296">
        <f t="shared" si="427"/>
        <v>-1.8288896425188198E-3</v>
      </c>
      <c r="K2296" t="str">
        <f t="shared" si="423"/>
        <v/>
      </c>
      <c r="L2296" t="str">
        <f t="shared" si="428"/>
        <v/>
      </c>
      <c r="M2296">
        <f t="shared" si="429"/>
        <v>1.2132673325416888E-2</v>
      </c>
      <c r="N2296">
        <f>B2296/MAX(B$2:B2296)-1</f>
        <v>-0.19531117017794242</v>
      </c>
      <c r="O2296">
        <f>C2296/MAX(C$2:C2296)-1</f>
        <v>0</v>
      </c>
      <c r="P2296">
        <f t="shared" si="430"/>
        <v>1.4059480752617537E-2</v>
      </c>
      <c r="Q2296">
        <f t="shared" si="431"/>
        <v>0</v>
      </c>
    </row>
    <row r="2297" spans="1:17">
      <c r="A2297" s="1">
        <v>37113</v>
      </c>
      <c r="B2297">
        <v>1237.81</v>
      </c>
      <c r="C2297">
        <v>10.88</v>
      </c>
      <c r="D2297">
        <f t="shared" si="424"/>
        <v>7.0370870956464847E-3</v>
      </c>
      <c r="E2297">
        <f t="shared" si="420"/>
        <v>9.2336759469455239E-3</v>
      </c>
      <c r="F2297">
        <f t="shared" si="425"/>
        <v>7.0619055754881366E-3</v>
      </c>
      <c r="G2297">
        <f t="shared" si="421"/>
        <v>9.27643784786647E-3</v>
      </c>
      <c r="H2297">
        <f t="shared" si="426"/>
        <v>7.0370870956464847E-3</v>
      </c>
      <c r="I2297">
        <f t="shared" si="422"/>
        <v>9.2336759469455239E-3</v>
      </c>
      <c r="J2297" t="str">
        <f t="shared" si="427"/>
        <v/>
      </c>
      <c r="K2297" t="str">
        <f t="shared" si="423"/>
        <v/>
      </c>
      <c r="L2297">
        <f t="shared" si="428"/>
        <v>9.2336759469455239E-3</v>
      </c>
      <c r="M2297" t="str">
        <f t="shared" si="429"/>
        <v/>
      </c>
      <c r="N2297">
        <f>B2297/MAX(B$2:B2297)-1</f>
        <v>-0.18962853364408894</v>
      </c>
      <c r="O2297">
        <f>C2297/MAX(C$2:C2297)-1</f>
        <v>0</v>
      </c>
      <c r="P2297">
        <f t="shared" si="430"/>
        <v>2.199003119984777E-3</v>
      </c>
      <c r="Q2297">
        <f t="shared" si="431"/>
        <v>0</v>
      </c>
    </row>
    <row r="2298" spans="1:17">
      <c r="A2298" s="1">
        <v>37114</v>
      </c>
      <c r="B2298">
        <v>1230.3900000000001</v>
      </c>
      <c r="C2298">
        <v>10.85</v>
      </c>
      <c r="D2298">
        <f t="shared" si="424"/>
        <v>-6.0124968420788034E-3</v>
      </c>
      <c r="E2298">
        <f t="shared" si="420"/>
        <v>-2.7611614413281683E-3</v>
      </c>
      <c r="F2298">
        <f t="shared" si="425"/>
        <v>-5.9944579539669141E-3</v>
      </c>
      <c r="G2298">
        <f t="shared" si="421"/>
        <v>-2.7573529411766273E-3</v>
      </c>
      <c r="H2298" t="str">
        <f t="shared" si="426"/>
        <v/>
      </c>
      <c r="I2298" t="str">
        <f t="shared" si="422"/>
        <v/>
      </c>
      <c r="J2298">
        <f t="shared" si="427"/>
        <v>-6.0124968420788034E-3</v>
      </c>
      <c r="K2298">
        <f t="shared" si="423"/>
        <v>-2.7611614413281683E-3</v>
      </c>
      <c r="L2298" t="str">
        <f t="shared" si="428"/>
        <v/>
      </c>
      <c r="M2298">
        <f t="shared" si="429"/>
        <v>-2.7611614413281683E-3</v>
      </c>
      <c r="N2298">
        <f>B2298/MAX(B$2:B2298)-1</f>
        <v>-0.19448627132625396</v>
      </c>
      <c r="O2298">
        <f>C2298/MAX(C$2:C2298)-1</f>
        <v>-2.7573529411766273E-3</v>
      </c>
      <c r="P2298">
        <f t="shared" si="430"/>
        <v>3.2566267247635672E-3</v>
      </c>
      <c r="Q2298">
        <f t="shared" si="431"/>
        <v>7.6029952422153973E-6</v>
      </c>
    </row>
    <row r="2299" spans="1:17">
      <c r="A2299" s="1">
        <v>37117</v>
      </c>
      <c r="B2299">
        <v>1233.8699999999999</v>
      </c>
      <c r="C2299">
        <v>10.84</v>
      </c>
      <c r="D2299">
        <f t="shared" si="424"/>
        <v>2.8243791753820575E-3</v>
      </c>
      <c r="E2299">
        <f t="shared" si="420"/>
        <v>-9.2208397496842498E-4</v>
      </c>
      <c r="F2299">
        <f t="shared" si="425"/>
        <v>2.8283714919656866E-3</v>
      </c>
      <c r="G2299">
        <f t="shared" si="421"/>
        <v>-9.2165898617513342E-4</v>
      </c>
      <c r="H2299">
        <f t="shared" si="426"/>
        <v>2.8243791753820575E-3</v>
      </c>
      <c r="I2299" t="str">
        <f t="shared" si="422"/>
        <v/>
      </c>
      <c r="J2299" t="str">
        <f t="shared" si="427"/>
        <v/>
      </c>
      <c r="K2299">
        <f t="shared" si="423"/>
        <v>-9.2208397496842498E-4</v>
      </c>
      <c r="L2299">
        <f t="shared" si="428"/>
        <v>-9.2208397496842498E-4</v>
      </c>
      <c r="M2299" t="str">
        <f t="shared" si="429"/>
        <v/>
      </c>
      <c r="N2299">
        <f>B2299/MAX(B$2:B2299)-1</f>
        <v>-0.19220797925968613</v>
      </c>
      <c r="O2299">
        <f>C2299/MAX(C$2:C2299)-1</f>
        <v>-3.6764705882353921E-3</v>
      </c>
      <c r="P2299">
        <f t="shared" si="430"/>
        <v>-3.7394539132968863E-3</v>
      </c>
      <c r="Q2299">
        <f t="shared" si="431"/>
        <v>1.351643598615989E-5</v>
      </c>
    </row>
    <row r="2300" spans="1:17">
      <c r="A2300" s="1">
        <v>37118</v>
      </c>
      <c r="B2300">
        <v>1219.3399999999999</v>
      </c>
      <c r="C2300">
        <v>10.75</v>
      </c>
      <c r="D2300">
        <f t="shared" si="424"/>
        <v>-1.1845842719185696E-2</v>
      </c>
      <c r="E2300">
        <f t="shared" si="420"/>
        <v>-8.3372414378282897E-3</v>
      </c>
      <c r="F2300">
        <f t="shared" si="425"/>
        <v>-1.1775956948462896E-2</v>
      </c>
      <c r="G2300">
        <f t="shared" si="421"/>
        <v>-8.3025830258302014E-3</v>
      </c>
      <c r="H2300" t="str">
        <f t="shared" si="426"/>
        <v/>
      </c>
      <c r="I2300" t="str">
        <f t="shared" si="422"/>
        <v/>
      </c>
      <c r="J2300">
        <f t="shared" si="427"/>
        <v>-1.1845842719185696E-2</v>
      </c>
      <c r="K2300">
        <f t="shared" si="423"/>
        <v>-8.3372414378282897E-3</v>
      </c>
      <c r="L2300" t="str">
        <f t="shared" si="428"/>
        <v/>
      </c>
      <c r="M2300">
        <f t="shared" si="429"/>
        <v>-8.3372414378282897E-3</v>
      </c>
      <c r="N2300">
        <f>B2300/MAX(B$2:B2300)-1</f>
        <v>-0.20172050331923597</v>
      </c>
      <c r="O2300">
        <f>C2300/MAX(C$2:C2300)-1</f>
        <v>-1.194852941176483E-2</v>
      </c>
      <c r="P2300">
        <f t="shared" si="430"/>
        <v>3.514763627797679E-3</v>
      </c>
      <c r="Q2300">
        <f t="shared" si="431"/>
        <v>1.427673551038092E-4</v>
      </c>
    </row>
    <row r="2301" spans="1:17">
      <c r="A2301" s="1">
        <v>37119</v>
      </c>
      <c r="B2301">
        <v>1220.24</v>
      </c>
      <c r="C2301">
        <v>10.74</v>
      </c>
      <c r="D2301">
        <f t="shared" si="424"/>
        <v>7.3783195536107377E-4</v>
      </c>
      <c r="E2301">
        <f t="shared" si="420"/>
        <v>-9.3066549295315064E-4</v>
      </c>
      <c r="F2301">
        <f t="shared" si="425"/>
        <v>7.3810422031606038E-4</v>
      </c>
      <c r="G2301">
        <f t="shared" si="421"/>
        <v>-9.3023255813950989E-4</v>
      </c>
      <c r="H2301">
        <f t="shared" si="426"/>
        <v>7.3783195536107377E-4</v>
      </c>
      <c r="I2301" t="str">
        <f t="shared" si="422"/>
        <v/>
      </c>
      <c r="J2301" t="str">
        <f t="shared" si="427"/>
        <v/>
      </c>
      <c r="K2301">
        <f t="shared" si="423"/>
        <v>-9.3066549295315064E-4</v>
      </c>
      <c r="L2301">
        <f t="shared" si="428"/>
        <v>-9.3066549295315064E-4</v>
      </c>
      <c r="M2301" t="str">
        <f t="shared" si="429"/>
        <v/>
      </c>
      <c r="N2301">
        <f>B2301/MAX(B$2:B2301)-1</f>
        <v>-0.20113128985374418</v>
      </c>
      <c r="O2301">
        <f>C2301/MAX(C$2:C2301)-1</f>
        <v>-1.2867647058823595E-2</v>
      </c>
      <c r="P2301">
        <f t="shared" si="430"/>
        <v>-1.6671062802743331E-3</v>
      </c>
      <c r="Q2301">
        <f t="shared" si="431"/>
        <v>1.655763408304515E-4</v>
      </c>
    </row>
    <row r="2302" spans="1:17">
      <c r="A2302" s="1">
        <v>37120</v>
      </c>
      <c r="B2302">
        <v>1219.02</v>
      </c>
      <c r="C2302">
        <v>10.61</v>
      </c>
      <c r="D2302">
        <f t="shared" si="424"/>
        <v>-1.0003034541036695E-3</v>
      </c>
      <c r="E2302">
        <f t="shared" si="420"/>
        <v>-1.2178136454826934E-2</v>
      </c>
      <c r="F2302">
        <f t="shared" si="425"/>
        <v>-9.9980331738025452E-4</v>
      </c>
      <c r="G2302">
        <f t="shared" si="421"/>
        <v>-1.2104283054003795E-2</v>
      </c>
      <c r="H2302" t="str">
        <f t="shared" si="426"/>
        <v/>
      </c>
      <c r="I2302" t="str">
        <f t="shared" si="422"/>
        <v/>
      </c>
      <c r="J2302">
        <f t="shared" si="427"/>
        <v>-1.0003034541036695E-3</v>
      </c>
      <c r="K2302">
        <f t="shared" si="423"/>
        <v>-1.2178136454826934E-2</v>
      </c>
      <c r="L2302" t="str">
        <f t="shared" si="428"/>
        <v/>
      </c>
      <c r="M2302">
        <f t="shared" si="429"/>
        <v>-1.2178136454826934E-2</v>
      </c>
      <c r="N2302">
        <f>B2302/MAX(B$2:B2302)-1</f>
        <v>-0.2019300014402996</v>
      </c>
      <c r="O2302">
        <f>C2302/MAX(C$2:C2302)-1</f>
        <v>-2.4816176470588314E-2</v>
      </c>
      <c r="P2302">
        <f t="shared" si="430"/>
        <v>-1.1115593143523061E-2</v>
      </c>
      <c r="Q2302">
        <f t="shared" si="431"/>
        <v>6.1584261461938101E-4</v>
      </c>
    </row>
    <row r="2303" spans="1:17">
      <c r="A2303" s="1">
        <v>37121</v>
      </c>
      <c r="B2303">
        <v>1219.71</v>
      </c>
      <c r="C2303">
        <v>10.63</v>
      </c>
      <c r="D2303">
        <f t="shared" si="424"/>
        <v>5.6586831540342286E-4</v>
      </c>
      <c r="E2303">
        <f t="shared" si="420"/>
        <v>1.8832397279648725E-3</v>
      </c>
      <c r="F2303">
        <f t="shared" si="425"/>
        <v>5.6602844908204553E-4</v>
      </c>
      <c r="G2303">
        <f t="shared" si="421"/>
        <v>1.8850141376061114E-3</v>
      </c>
      <c r="H2303">
        <f t="shared" si="426"/>
        <v>5.6586831540342286E-4</v>
      </c>
      <c r="I2303">
        <f t="shared" si="422"/>
        <v>1.8832397279648725E-3</v>
      </c>
      <c r="J2303" t="str">
        <f t="shared" si="427"/>
        <v/>
      </c>
      <c r="K2303" t="str">
        <f t="shared" si="423"/>
        <v/>
      </c>
      <c r="L2303">
        <f t="shared" si="428"/>
        <v>1.8832397279648725E-3</v>
      </c>
      <c r="M2303" t="str">
        <f t="shared" si="429"/>
        <v/>
      </c>
      <c r="N2303">
        <f>B2303/MAX(B$2:B2303)-1</f>
        <v>-0.20147827111675587</v>
      </c>
      <c r="O2303">
        <f>C2303/MAX(C$2:C2303)-1</f>
        <v>-2.2977941176470562E-2</v>
      </c>
      <c r="P2303">
        <f t="shared" si="430"/>
        <v>1.3182395274489167E-3</v>
      </c>
      <c r="Q2303">
        <f t="shared" si="431"/>
        <v>5.2798578070934138E-4</v>
      </c>
    </row>
    <row r="2304" spans="1:17">
      <c r="A2304" s="1">
        <v>37124</v>
      </c>
      <c r="B2304">
        <v>1221.73</v>
      </c>
      <c r="C2304">
        <v>10.76</v>
      </c>
      <c r="D2304">
        <f t="shared" si="424"/>
        <v>1.6547615021759339E-3</v>
      </c>
      <c r="E2304">
        <f t="shared" si="420"/>
        <v>1.2155362379781678E-2</v>
      </c>
      <c r="F2304">
        <f t="shared" si="425"/>
        <v>1.6561313754908102E-3</v>
      </c>
      <c r="G2304">
        <f t="shared" si="421"/>
        <v>1.2229539040451431E-2</v>
      </c>
      <c r="H2304">
        <f t="shared" si="426"/>
        <v>1.6547615021759339E-3</v>
      </c>
      <c r="I2304">
        <f t="shared" si="422"/>
        <v>1.2155362379781678E-2</v>
      </c>
      <c r="J2304" t="str">
        <f t="shared" si="427"/>
        <v/>
      </c>
      <c r="K2304" t="str">
        <f t="shared" si="423"/>
        <v/>
      </c>
      <c r="L2304">
        <f t="shared" si="428"/>
        <v>1.2155362379781678E-2</v>
      </c>
      <c r="M2304" t="str">
        <f t="shared" si="429"/>
        <v/>
      </c>
      <c r="N2304">
        <f>B2304/MAX(B$2:B2304)-1</f>
        <v>-0.20015581422754114</v>
      </c>
      <c r="O2304">
        <f>C2304/MAX(C$2:C2304)-1</f>
        <v>-1.1029411764705954E-2</v>
      </c>
      <c r="P2304">
        <f t="shared" si="430"/>
        <v>1.0555925665268973E-2</v>
      </c>
      <c r="Q2304">
        <f t="shared" si="431"/>
        <v>1.2164792387543411E-4</v>
      </c>
    </row>
    <row r="2305" spans="1:17">
      <c r="A2305" s="1">
        <v>37125</v>
      </c>
      <c r="B2305">
        <v>1217.5899999999999</v>
      </c>
      <c r="C2305">
        <v>10.68</v>
      </c>
      <c r="D2305">
        <f t="shared" si="424"/>
        <v>-3.3943918592505679E-3</v>
      </c>
      <c r="E2305">
        <f t="shared" si="420"/>
        <v>-7.4627212015896003E-3</v>
      </c>
      <c r="F2305">
        <f t="shared" si="425"/>
        <v>-3.3886374239808781E-3</v>
      </c>
      <c r="G2305">
        <f t="shared" si="421"/>
        <v>-7.4349442379182396E-3</v>
      </c>
      <c r="H2305" t="str">
        <f t="shared" si="426"/>
        <v/>
      </c>
      <c r="I2305" t="str">
        <f t="shared" si="422"/>
        <v/>
      </c>
      <c r="J2305">
        <f t="shared" si="427"/>
        <v>-3.3943918592505679E-3</v>
      </c>
      <c r="K2305">
        <f t="shared" si="423"/>
        <v>-7.4627212015896003E-3</v>
      </c>
      <c r="L2305" t="str">
        <f t="shared" si="428"/>
        <v/>
      </c>
      <c r="M2305">
        <f t="shared" si="429"/>
        <v>-7.4627212015896003E-3</v>
      </c>
      <c r="N2305">
        <f>B2305/MAX(B$2:B2305)-1</f>
        <v>-0.20286619616880319</v>
      </c>
      <c r="O2305">
        <f>C2305/MAX(C$2:C2305)-1</f>
        <v>-1.8382352941176516E-2</v>
      </c>
      <c r="P2305">
        <f t="shared" si="430"/>
        <v>-4.0600649018074364E-3</v>
      </c>
      <c r="Q2305">
        <f t="shared" si="431"/>
        <v>3.3791089965398095E-4</v>
      </c>
    </row>
    <row r="2306" spans="1:17">
      <c r="A2306" s="1">
        <v>37126</v>
      </c>
      <c r="B2306">
        <v>1209.5899999999999</v>
      </c>
      <c r="C2306">
        <v>10.63</v>
      </c>
      <c r="D2306">
        <f t="shared" si="424"/>
        <v>-6.5920360005752195E-3</v>
      </c>
      <c r="E2306">
        <f t="shared" si="420"/>
        <v>-4.6926411781920644E-3</v>
      </c>
      <c r="F2306">
        <f t="shared" si="425"/>
        <v>-6.570356195435223E-3</v>
      </c>
      <c r="G2306">
        <f t="shared" si="421"/>
        <v>-4.6816479400747513E-3</v>
      </c>
      <c r="H2306" t="str">
        <f t="shared" si="426"/>
        <v/>
      </c>
      <c r="I2306" t="str">
        <f t="shared" si="422"/>
        <v/>
      </c>
      <c r="J2306">
        <f t="shared" si="427"/>
        <v>-6.5920360005752195E-3</v>
      </c>
      <c r="K2306">
        <f t="shared" si="423"/>
        <v>-4.6926411781920644E-3</v>
      </c>
      <c r="L2306" t="str">
        <f t="shared" si="428"/>
        <v/>
      </c>
      <c r="M2306">
        <f t="shared" si="429"/>
        <v>-4.6926411781920644E-3</v>
      </c>
      <c r="N2306">
        <f>B2306/MAX(B$2:B2306)-1</f>
        <v>-0.20810364919539637</v>
      </c>
      <c r="O2306">
        <f>C2306/MAX(C$2:C2306)-1</f>
        <v>-2.2977941176470562E-2</v>
      </c>
      <c r="P2306">
        <f t="shared" si="430"/>
        <v>1.9011998153459775E-3</v>
      </c>
      <c r="Q2306">
        <f t="shared" si="431"/>
        <v>5.2798578070934138E-4</v>
      </c>
    </row>
    <row r="2307" spans="1:17">
      <c r="A2307" s="1">
        <v>37127</v>
      </c>
      <c r="B2307">
        <v>1212.3699999999999</v>
      </c>
      <c r="C2307">
        <v>10.65</v>
      </c>
      <c r="D2307">
        <f t="shared" si="424"/>
        <v>2.2956623733657454E-3</v>
      </c>
      <c r="E2307">
        <f t="shared" ref="E2307:E2370" si="432">LN(C2307/C2306)</f>
        <v>1.8796998015774722E-3</v>
      </c>
      <c r="F2307">
        <f t="shared" si="425"/>
        <v>2.2982994237716881E-3</v>
      </c>
      <c r="G2307">
        <f t="shared" ref="G2307:G2370" si="433">C2307/C2306-1</f>
        <v>1.8814675446847673E-3</v>
      </c>
      <c r="H2307">
        <f t="shared" si="426"/>
        <v>2.2956623733657454E-3</v>
      </c>
      <c r="I2307">
        <f t="shared" ref="I2307:I2370" si="434">IF(E2307&gt;0,E2307,"")</f>
        <v>1.8796998015774722E-3</v>
      </c>
      <c r="J2307" t="str">
        <f t="shared" si="427"/>
        <v/>
      </c>
      <c r="K2307" t="str">
        <f t="shared" ref="K2307:K2370" si="435">IF(E2307&lt;0,E2307,"")</f>
        <v/>
      </c>
      <c r="L2307">
        <f t="shared" si="428"/>
        <v>1.8796998015774722E-3</v>
      </c>
      <c r="M2307" t="str">
        <f t="shared" si="429"/>
        <v/>
      </c>
      <c r="N2307">
        <f>B2307/MAX(B$2:B2307)-1</f>
        <v>-0.20628363426865526</v>
      </c>
      <c r="O2307">
        <f>C2307/MAX(C$2:C2307)-1</f>
        <v>-2.1139705882353033E-2</v>
      </c>
      <c r="P2307">
        <f t="shared" si="430"/>
        <v>-4.1587607135173954E-4</v>
      </c>
      <c r="Q2307">
        <f t="shared" si="431"/>
        <v>4.4688716479239141E-4</v>
      </c>
    </row>
    <row r="2308" spans="1:17">
      <c r="A2308" s="1">
        <v>37128</v>
      </c>
      <c r="B2308">
        <v>1205.0999999999999</v>
      </c>
      <c r="C2308">
        <v>10.63</v>
      </c>
      <c r="D2308">
        <f t="shared" ref="D2308:D2371" si="436">LN(B2308/B2307)</f>
        <v>-6.0145705353474377E-3</v>
      </c>
      <c r="E2308">
        <f t="shared" si="432"/>
        <v>-1.8796998015775193E-3</v>
      </c>
      <c r="F2308">
        <f t="shared" ref="F2308:F2371" si="437">B2308/B2307-1</f>
        <v>-5.9965192144312285E-3</v>
      </c>
      <c r="G2308">
        <f t="shared" si="433"/>
        <v>-1.87793427230043E-3</v>
      </c>
      <c r="H2308" t="str">
        <f t="shared" ref="H2308:H2371" si="438">IF(D2308&gt;0,D2308,"")</f>
        <v/>
      </c>
      <c r="I2308" t="str">
        <f t="shared" si="434"/>
        <v/>
      </c>
      <c r="J2308">
        <f t="shared" ref="J2308:J2371" si="439">IF(D2308&lt;0,D2308,"")</f>
        <v>-6.0145705353474377E-3</v>
      </c>
      <c r="K2308">
        <f t="shared" si="435"/>
        <v>-1.8796998015775193E-3</v>
      </c>
      <c r="L2308" t="str">
        <f t="shared" ref="L2308:L2371" si="440">IF(D2308&gt;0,E2308,"")</f>
        <v/>
      </c>
      <c r="M2308">
        <f t="shared" ref="M2308:M2371" si="441">IF(D2308&lt;0,E2308,"")</f>
        <v>-1.8796998015775193E-3</v>
      </c>
      <c r="N2308">
        <f>B2308/MAX(B$2:B2308)-1</f>
        <v>-0.21104316970657178</v>
      </c>
      <c r="O2308">
        <f>C2308/MAX(C$2:C2308)-1</f>
        <v>-2.2977941176470562E-2</v>
      </c>
      <c r="P2308">
        <f t="shared" ref="P2308:P2371" si="442">(1+G2308)/(1+F2308)-1</f>
        <v>4.1434311063739404E-3</v>
      </c>
      <c r="Q2308">
        <f t="shared" ref="Q2308:Q2371" si="443">O2308^2</f>
        <v>5.2798578070934138E-4</v>
      </c>
    </row>
    <row r="2309" spans="1:17">
      <c r="A2309" s="1">
        <v>37131</v>
      </c>
      <c r="B2309">
        <v>1212.28</v>
      </c>
      <c r="C2309">
        <v>10.6</v>
      </c>
      <c r="D2309">
        <f t="shared" si="436"/>
        <v>5.9403330164962045E-3</v>
      </c>
      <c r="E2309">
        <f t="shared" si="432"/>
        <v>-2.826191235835193E-3</v>
      </c>
      <c r="F2309">
        <f t="shared" si="437"/>
        <v>5.9580117832545021E-3</v>
      </c>
      <c r="G2309">
        <f t="shared" si="433"/>
        <v>-2.822201317027373E-3</v>
      </c>
      <c r="H2309">
        <f t="shared" si="438"/>
        <v>5.9403330164962045E-3</v>
      </c>
      <c r="I2309" t="str">
        <f t="shared" si="434"/>
        <v/>
      </c>
      <c r="J2309" t="str">
        <f t="shared" si="439"/>
        <v/>
      </c>
      <c r="K2309">
        <f t="shared" si="435"/>
        <v>-2.826191235835193E-3</v>
      </c>
      <c r="L2309">
        <f t="shared" si="440"/>
        <v>-2.826191235835193E-3</v>
      </c>
      <c r="M2309" t="str">
        <f t="shared" si="441"/>
        <v/>
      </c>
      <c r="N2309">
        <f>B2309/MAX(B$2:B2309)-1</f>
        <v>-0.20634255561520431</v>
      </c>
      <c r="O2309">
        <f>C2309/MAX(C$2:C2309)-1</f>
        <v>-2.5735294117647189E-2</v>
      </c>
      <c r="P2309">
        <f t="shared" si="442"/>
        <v>-8.7282103203465411E-3</v>
      </c>
      <c r="Q2309">
        <f t="shared" si="443"/>
        <v>6.6230536332180599E-4</v>
      </c>
    </row>
    <row r="2310" spans="1:17">
      <c r="A2310" s="1">
        <v>37132</v>
      </c>
      <c r="B2310">
        <v>1208.4100000000001</v>
      </c>
      <c r="C2310">
        <v>10.54</v>
      </c>
      <c r="D2310">
        <f t="shared" si="436"/>
        <v>-3.1974381660714807E-3</v>
      </c>
      <c r="E2310">
        <f t="shared" si="432"/>
        <v>-5.6764580048051906E-3</v>
      </c>
      <c r="F2310">
        <f t="shared" si="437"/>
        <v>-3.1923318045334881E-3</v>
      </c>
      <c r="G2310">
        <f t="shared" si="433"/>
        <v>-5.6603773584905648E-3</v>
      </c>
      <c r="H2310" t="str">
        <f t="shared" si="438"/>
        <v/>
      </c>
      <c r="I2310" t="str">
        <f t="shared" si="434"/>
        <v/>
      </c>
      <c r="J2310">
        <f t="shared" si="439"/>
        <v>-3.1974381660714807E-3</v>
      </c>
      <c r="K2310">
        <f t="shared" si="435"/>
        <v>-5.6764580048051906E-3</v>
      </c>
      <c r="L2310" t="str">
        <f t="shared" si="440"/>
        <v/>
      </c>
      <c r="M2310">
        <f t="shared" si="441"/>
        <v>-5.6764580048051906E-3</v>
      </c>
      <c r="N2310">
        <f>B2310/MAX(B$2:B2310)-1</f>
        <v>-0.20887617351681875</v>
      </c>
      <c r="O2310">
        <f>C2310/MAX(C$2:C2310)-1</f>
        <v>-3.1250000000000111E-2</v>
      </c>
      <c r="P2310">
        <f t="shared" si="442"/>
        <v>-2.4759496066327769E-3</v>
      </c>
      <c r="Q2310">
        <f t="shared" si="443"/>
        <v>9.7656250000000694E-4</v>
      </c>
    </row>
    <row r="2311" spans="1:17">
      <c r="A2311" s="1">
        <v>37133</v>
      </c>
      <c r="B2311">
        <v>1220.33</v>
      </c>
      <c r="C2311">
        <v>10.71</v>
      </c>
      <c r="D2311">
        <f t="shared" si="436"/>
        <v>9.8158680704977345E-3</v>
      </c>
      <c r="E2311">
        <f t="shared" si="432"/>
        <v>1.6000341346441339E-2</v>
      </c>
      <c r="F2311">
        <f t="shared" si="437"/>
        <v>9.8642017196148846E-3</v>
      </c>
      <c r="G2311">
        <f t="shared" si="433"/>
        <v>1.6129032258064724E-2</v>
      </c>
      <c r="H2311">
        <f t="shared" si="438"/>
        <v>9.8158680704977345E-3</v>
      </c>
      <c r="I2311">
        <f t="shared" si="434"/>
        <v>1.6000341346441339E-2</v>
      </c>
      <c r="J2311" t="str">
        <f t="shared" si="439"/>
        <v/>
      </c>
      <c r="K2311" t="str">
        <f t="shared" si="435"/>
        <v/>
      </c>
      <c r="L2311">
        <f t="shared" si="440"/>
        <v>1.6000341346441339E-2</v>
      </c>
      <c r="M2311" t="str">
        <f t="shared" si="441"/>
        <v/>
      </c>
      <c r="N2311">
        <f>B2311/MAX(B$2:B2311)-1</f>
        <v>-0.20107236850719501</v>
      </c>
      <c r="O2311">
        <f>C2311/MAX(C$2:C2311)-1</f>
        <v>-1.5625E-2</v>
      </c>
      <c r="P2311">
        <f t="shared" si="442"/>
        <v>6.2036366154796241E-3</v>
      </c>
      <c r="Q2311">
        <f t="shared" si="443"/>
        <v>2.44140625E-4</v>
      </c>
    </row>
    <row r="2312" spans="1:17">
      <c r="A2312" s="1">
        <v>37134</v>
      </c>
      <c r="B2312">
        <v>1221.5899999999999</v>
      </c>
      <c r="C2312">
        <v>10.88</v>
      </c>
      <c r="D2312">
        <f t="shared" si="436"/>
        <v>1.0319749310559779E-3</v>
      </c>
      <c r="E2312">
        <f t="shared" si="432"/>
        <v>1.5748356968139112E-2</v>
      </c>
      <c r="F2312">
        <f t="shared" si="437"/>
        <v>1.0325076004031875E-3</v>
      </c>
      <c r="G2312">
        <f t="shared" si="433"/>
        <v>1.5873015873015817E-2</v>
      </c>
      <c r="H2312">
        <f t="shared" si="438"/>
        <v>1.0319749310559779E-3</v>
      </c>
      <c r="I2312">
        <f t="shared" si="434"/>
        <v>1.5748356968139112E-2</v>
      </c>
      <c r="J2312" t="str">
        <f t="shared" si="439"/>
        <v/>
      </c>
      <c r="K2312" t="str">
        <f t="shared" si="435"/>
        <v/>
      </c>
      <c r="L2312">
        <f t="shared" si="440"/>
        <v>1.5748356968139112E-2</v>
      </c>
      <c r="M2312" t="str">
        <f t="shared" si="441"/>
        <v/>
      </c>
      <c r="N2312">
        <f>B2312/MAX(B$2:B2312)-1</f>
        <v>-0.20024746965550655</v>
      </c>
      <c r="O2312">
        <f>C2312/MAX(C$2:C2312)-1</f>
        <v>0</v>
      </c>
      <c r="P2312">
        <f t="shared" si="442"/>
        <v>1.4825201139758271E-2</v>
      </c>
      <c r="Q2312">
        <f t="shared" si="443"/>
        <v>0</v>
      </c>
    </row>
    <row r="2313" spans="1:17">
      <c r="A2313" s="1">
        <v>37135</v>
      </c>
      <c r="B2313">
        <v>1218.02</v>
      </c>
      <c r="C2313">
        <v>10.93</v>
      </c>
      <c r="D2313">
        <f t="shared" si="436"/>
        <v>-2.926699389047006E-3</v>
      </c>
      <c r="E2313">
        <f t="shared" si="432"/>
        <v>4.5850607606504421E-3</v>
      </c>
      <c r="F2313">
        <f t="shared" si="437"/>
        <v>-2.9224207794759094E-3</v>
      </c>
      <c r="G2313">
        <f t="shared" si="433"/>
        <v>4.5955882352939348E-3</v>
      </c>
      <c r="H2313" t="str">
        <f t="shared" si="438"/>
        <v/>
      </c>
      <c r="I2313">
        <f t="shared" si="434"/>
        <v>4.5850607606504421E-3</v>
      </c>
      <c r="J2313">
        <f t="shared" si="439"/>
        <v>-2.926699389047006E-3</v>
      </c>
      <c r="K2313" t="str">
        <f t="shared" si="435"/>
        <v/>
      </c>
      <c r="L2313" t="str">
        <f t="shared" si="440"/>
        <v/>
      </c>
      <c r="M2313">
        <f t="shared" si="441"/>
        <v>4.5850607606504421E-3</v>
      </c>
      <c r="N2313">
        <f>B2313/MAX(B$2:B2313)-1</f>
        <v>-0.20258468306862376</v>
      </c>
      <c r="O2313">
        <f>C2313/MAX(C$2:C2313)-1</f>
        <v>0</v>
      </c>
      <c r="P2313">
        <f t="shared" si="442"/>
        <v>7.5400441966082532E-3</v>
      </c>
      <c r="Q2313">
        <f t="shared" si="443"/>
        <v>0</v>
      </c>
    </row>
    <row r="2314" spans="1:17">
      <c r="A2314" s="1">
        <v>37139</v>
      </c>
      <c r="B2314">
        <v>1233.3900000000001</v>
      </c>
      <c r="C2314">
        <v>11.04</v>
      </c>
      <c r="D2314">
        <f t="shared" si="436"/>
        <v>1.2539886358391842E-2</v>
      </c>
      <c r="E2314">
        <f t="shared" si="432"/>
        <v>1.0013738660502E-2</v>
      </c>
      <c r="F2314">
        <f t="shared" si="437"/>
        <v>1.2618840413129551E-2</v>
      </c>
      <c r="G2314">
        <f t="shared" si="433"/>
        <v>1.0064043915827936E-2</v>
      </c>
      <c r="H2314">
        <f t="shared" si="438"/>
        <v>1.2539886358391842E-2</v>
      </c>
      <c r="I2314">
        <f t="shared" si="434"/>
        <v>1.0013738660502E-2</v>
      </c>
      <c r="J2314" t="str">
        <f t="shared" si="439"/>
        <v/>
      </c>
      <c r="K2314" t="str">
        <f t="shared" si="435"/>
        <v/>
      </c>
      <c r="L2314">
        <f t="shared" si="440"/>
        <v>1.0013738660502E-2</v>
      </c>
      <c r="M2314" t="str">
        <f t="shared" si="441"/>
        <v/>
      </c>
      <c r="N2314">
        <f>B2314/MAX(B$2:B2314)-1</f>
        <v>-0.19252222644128159</v>
      </c>
      <c r="O2314">
        <f>C2314/MAX(C$2:C2314)-1</f>
        <v>0</v>
      </c>
      <c r="P2314">
        <f t="shared" si="442"/>
        <v>-2.5229596718340241E-3</v>
      </c>
      <c r="Q2314">
        <f t="shared" si="443"/>
        <v>0</v>
      </c>
    </row>
    <row r="2315" spans="1:17">
      <c r="A2315" s="1">
        <v>37140</v>
      </c>
      <c r="B2315">
        <v>1236.3599999999999</v>
      </c>
      <c r="C2315">
        <v>11.04</v>
      </c>
      <c r="D2315">
        <f t="shared" si="436"/>
        <v>2.4051028903073943E-3</v>
      </c>
      <c r="E2315">
        <f t="shared" si="432"/>
        <v>0</v>
      </c>
      <c r="F2315">
        <f t="shared" si="437"/>
        <v>2.407997470386336E-3</v>
      </c>
      <c r="G2315">
        <f t="shared" si="433"/>
        <v>0</v>
      </c>
      <c r="H2315">
        <f t="shared" si="438"/>
        <v>2.4051028903073943E-3</v>
      </c>
      <c r="I2315" t="str">
        <f t="shared" si="434"/>
        <v/>
      </c>
      <c r="J2315" t="str">
        <f t="shared" si="439"/>
        <v/>
      </c>
      <c r="K2315" t="str">
        <f t="shared" si="435"/>
        <v/>
      </c>
      <c r="L2315">
        <f t="shared" si="440"/>
        <v>0</v>
      </c>
      <c r="M2315" t="str">
        <f t="shared" si="441"/>
        <v/>
      </c>
      <c r="N2315">
        <f>B2315/MAX(B$2:B2315)-1</f>
        <v>-0.19057782200515894</v>
      </c>
      <c r="O2315">
        <f>C2315/MAX(C$2:C2315)-1</f>
        <v>0</v>
      </c>
      <c r="P2315">
        <f t="shared" si="442"/>
        <v>-2.4022129476849452E-3</v>
      </c>
      <c r="Q2315">
        <f t="shared" si="443"/>
        <v>0</v>
      </c>
    </row>
    <row r="2316" spans="1:17">
      <c r="A2316" s="1">
        <v>37141</v>
      </c>
      <c r="B2316">
        <v>1231.67</v>
      </c>
      <c r="C2316">
        <v>10.97</v>
      </c>
      <c r="D2316">
        <f t="shared" si="436"/>
        <v>-3.8006066745006773E-3</v>
      </c>
      <c r="E2316">
        <f t="shared" si="432"/>
        <v>-6.360766561810235E-3</v>
      </c>
      <c r="F2316">
        <f t="shared" si="437"/>
        <v>-3.7933935099807581E-3</v>
      </c>
      <c r="G2316">
        <f t="shared" si="433"/>
        <v>-6.3405797101447892E-3</v>
      </c>
      <c r="H2316" t="str">
        <f t="shared" si="438"/>
        <v/>
      </c>
      <c r="I2316" t="str">
        <f t="shared" si="434"/>
        <v/>
      </c>
      <c r="J2316">
        <f t="shared" si="439"/>
        <v>-3.8006066745006773E-3</v>
      </c>
      <c r="K2316">
        <f t="shared" si="435"/>
        <v>-6.360766561810235E-3</v>
      </c>
      <c r="L2316" t="str">
        <f t="shared" si="440"/>
        <v/>
      </c>
      <c r="M2316">
        <f t="shared" si="441"/>
        <v>-6.360766561810235E-3</v>
      </c>
      <c r="N2316">
        <f>B2316/MAX(B$2:B2316)-1</f>
        <v>-0.19364827884199909</v>
      </c>
      <c r="O2316">
        <f>C2316/MAX(C$2:C2316)-1</f>
        <v>-6.3405797101447892E-3</v>
      </c>
      <c r="P2316">
        <f t="shared" si="442"/>
        <v>-2.5568854729227652E-3</v>
      </c>
      <c r="Q2316">
        <f t="shared" si="443"/>
        <v>4.0202951060699777E-5</v>
      </c>
    </row>
    <row r="2317" spans="1:17">
      <c r="A2317" s="1">
        <v>37142</v>
      </c>
      <c r="B2317">
        <v>1241.48</v>
      </c>
      <c r="C2317">
        <v>11.09</v>
      </c>
      <c r="D2317">
        <f t="shared" si="436"/>
        <v>7.9332442030797205E-3</v>
      </c>
      <c r="E2317">
        <f t="shared" si="432"/>
        <v>1.0879527075136617E-2</v>
      </c>
      <c r="F2317">
        <f t="shared" si="437"/>
        <v>7.9647957650994528E-3</v>
      </c>
      <c r="G2317">
        <f t="shared" si="433"/>
        <v>1.0938924339106482E-2</v>
      </c>
      <c r="H2317">
        <f t="shared" si="438"/>
        <v>7.9332442030797205E-3</v>
      </c>
      <c r="I2317">
        <f t="shared" si="434"/>
        <v>1.0879527075136617E-2</v>
      </c>
      <c r="J2317" t="str">
        <f t="shared" si="439"/>
        <v/>
      </c>
      <c r="K2317" t="str">
        <f t="shared" si="435"/>
        <v/>
      </c>
      <c r="L2317">
        <f t="shared" si="440"/>
        <v>1.0879527075136617E-2</v>
      </c>
      <c r="M2317" t="str">
        <f t="shared" si="441"/>
        <v/>
      </c>
      <c r="N2317">
        <f>B2317/MAX(B$2:B2317)-1</f>
        <v>-0.18722585206813924</v>
      </c>
      <c r="O2317">
        <f>C2317/MAX(C$2:C2317)-1</f>
        <v>0</v>
      </c>
      <c r="P2317">
        <f t="shared" si="442"/>
        <v>2.9506274291548618E-3</v>
      </c>
      <c r="Q2317">
        <f t="shared" si="443"/>
        <v>0</v>
      </c>
    </row>
    <row r="2318" spans="1:17">
      <c r="A2318" s="1">
        <v>37145</v>
      </c>
      <c r="B2318">
        <v>1240.56</v>
      </c>
      <c r="C2318">
        <v>11.04</v>
      </c>
      <c r="D2318">
        <f t="shared" si="436"/>
        <v>-7.4132571766230852E-4</v>
      </c>
      <c r="E2318">
        <f t="shared" si="432"/>
        <v>-4.51876051332649E-3</v>
      </c>
      <c r="F2318">
        <f t="shared" si="437"/>
        <v>-7.4105100364085796E-4</v>
      </c>
      <c r="G2318">
        <f t="shared" si="433"/>
        <v>-4.5085662759243306E-3</v>
      </c>
      <c r="H2318" t="str">
        <f t="shared" si="438"/>
        <v/>
      </c>
      <c r="I2318" t="str">
        <f t="shared" si="434"/>
        <v/>
      </c>
      <c r="J2318">
        <f t="shared" si="439"/>
        <v>-7.4132571766230852E-4</v>
      </c>
      <c r="K2318">
        <f t="shared" si="435"/>
        <v>-4.51876051332649E-3</v>
      </c>
      <c r="L2318" t="str">
        <f t="shared" si="440"/>
        <v/>
      </c>
      <c r="M2318">
        <f t="shared" si="441"/>
        <v>-4.51876051332649E-3</v>
      </c>
      <c r="N2318">
        <f>B2318/MAX(B$2:B2318)-1</f>
        <v>-0.18782815916619755</v>
      </c>
      <c r="O2318">
        <f>C2318/MAX(C$2:C2318)-1</f>
        <v>-4.5085662759243306E-3</v>
      </c>
      <c r="P2318">
        <f t="shared" si="442"/>
        <v>-3.77030926374744E-3</v>
      </c>
      <c r="Q2318">
        <f t="shared" si="443"/>
        <v>2.0327169864402187E-5</v>
      </c>
    </row>
    <row r="2319" spans="1:17">
      <c r="A2319" s="1">
        <v>37146</v>
      </c>
      <c r="B2319">
        <v>1231.2</v>
      </c>
      <c r="C2319">
        <v>10.94</v>
      </c>
      <c r="D2319">
        <f t="shared" si="436"/>
        <v>-7.57358703122401E-3</v>
      </c>
      <c r="E2319">
        <f t="shared" si="432"/>
        <v>-9.0992438551140333E-3</v>
      </c>
      <c r="F2319">
        <f t="shared" si="437"/>
        <v>-7.5449796865930674E-3</v>
      </c>
      <c r="G2319">
        <f t="shared" si="433"/>
        <v>-9.0579710144926828E-3</v>
      </c>
      <c r="H2319" t="str">
        <f t="shared" si="438"/>
        <v/>
      </c>
      <c r="I2319" t="str">
        <f t="shared" si="434"/>
        <v/>
      </c>
      <c r="J2319">
        <f t="shared" si="439"/>
        <v>-7.57358703122401E-3</v>
      </c>
      <c r="K2319">
        <f t="shared" si="435"/>
        <v>-9.0992438551140333E-3</v>
      </c>
      <c r="L2319" t="str">
        <f t="shared" si="440"/>
        <v/>
      </c>
      <c r="M2319">
        <f t="shared" si="441"/>
        <v>-9.0992438551140333E-3</v>
      </c>
      <c r="N2319">
        <f>B2319/MAX(B$2:B2319)-1</f>
        <v>-0.19395597920731145</v>
      </c>
      <c r="O2319">
        <f>C2319/MAX(C$2:C2319)-1</f>
        <v>-1.352569882777277E-2</v>
      </c>
      <c r="P2319">
        <f t="shared" si="442"/>
        <v>-1.5244936011526988E-3</v>
      </c>
      <c r="Q2319">
        <f t="shared" si="443"/>
        <v>1.8294452877961367E-4</v>
      </c>
    </row>
    <row r="2320" spans="1:17">
      <c r="A2320" s="1">
        <v>37147</v>
      </c>
      <c r="B2320">
        <v>1227.1600000000001</v>
      </c>
      <c r="C2320">
        <v>10.99</v>
      </c>
      <c r="D2320">
        <f t="shared" si="436"/>
        <v>-3.2867469670106743E-3</v>
      </c>
      <c r="E2320">
        <f t="shared" si="432"/>
        <v>4.55997142169484E-3</v>
      </c>
      <c r="F2320">
        <f t="shared" si="437"/>
        <v>-3.2813515269655147E-3</v>
      </c>
      <c r="G2320">
        <f t="shared" si="433"/>
        <v>4.5703839122486212E-3</v>
      </c>
      <c r="H2320" t="str">
        <f t="shared" si="438"/>
        <v/>
      </c>
      <c r="I2320">
        <f t="shared" si="434"/>
        <v>4.55997142169484E-3</v>
      </c>
      <c r="J2320">
        <f t="shared" si="439"/>
        <v>-3.2867469670106743E-3</v>
      </c>
      <c r="K2320" t="str">
        <f t="shared" si="435"/>
        <v/>
      </c>
      <c r="L2320" t="str">
        <f t="shared" si="440"/>
        <v/>
      </c>
      <c r="M2320">
        <f t="shared" si="441"/>
        <v>4.55997142169484E-3</v>
      </c>
      <c r="N2320">
        <f>B2320/MAX(B$2:B2320)-1</f>
        <v>-0.19660089298574102</v>
      </c>
      <c r="O2320">
        <f>C2320/MAX(C$2:C2320)-1</f>
        <v>-9.0171325518484391E-3</v>
      </c>
      <c r="P2320">
        <f t="shared" si="442"/>
        <v>7.8775845633498598E-3</v>
      </c>
      <c r="Q2320">
        <f t="shared" si="443"/>
        <v>8.1308679457604737E-5</v>
      </c>
    </row>
    <row r="2321" spans="1:17">
      <c r="A2321" s="1">
        <v>37148</v>
      </c>
      <c r="B2321">
        <v>1227.73</v>
      </c>
      <c r="C2321">
        <v>10.99</v>
      </c>
      <c r="D2321">
        <f t="shared" si="436"/>
        <v>4.6437926770088604E-4</v>
      </c>
      <c r="E2321">
        <f t="shared" si="432"/>
        <v>0</v>
      </c>
      <c r="F2321">
        <f t="shared" si="437"/>
        <v>4.6448710844537722E-4</v>
      </c>
      <c r="G2321">
        <f t="shared" si="433"/>
        <v>0</v>
      </c>
      <c r="H2321">
        <f t="shared" si="438"/>
        <v>4.6437926770088604E-4</v>
      </c>
      <c r="I2321" t="str">
        <f t="shared" si="434"/>
        <v/>
      </c>
      <c r="J2321" t="str">
        <f t="shared" si="439"/>
        <v/>
      </c>
      <c r="K2321" t="str">
        <f t="shared" si="435"/>
        <v/>
      </c>
      <c r="L2321">
        <f t="shared" si="440"/>
        <v>0</v>
      </c>
      <c r="M2321" t="str">
        <f t="shared" si="441"/>
        <v/>
      </c>
      <c r="N2321">
        <f>B2321/MAX(B$2:B2321)-1</f>
        <v>-0.19622772445759629</v>
      </c>
      <c r="O2321">
        <f>C2321/MAX(C$2:C2321)-1</f>
        <v>-9.0171325518484391E-3</v>
      </c>
      <c r="P2321">
        <f t="shared" si="442"/>
        <v>-4.6427146033722888E-4</v>
      </c>
      <c r="Q2321">
        <f t="shared" si="443"/>
        <v>8.1308679457604737E-5</v>
      </c>
    </row>
    <row r="2322" spans="1:17">
      <c r="A2322" s="1">
        <v>37149</v>
      </c>
      <c r="B2322">
        <v>1237.9100000000001</v>
      </c>
      <c r="C2322">
        <v>11.07</v>
      </c>
      <c r="D2322">
        <f t="shared" si="436"/>
        <v>8.2575378767227661E-3</v>
      </c>
      <c r="E2322">
        <f t="shared" si="432"/>
        <v>7.2529783050155772E-3</v>
      </c>
      <c r="F2322">
        <f t="shared" si="437"/>
        <v>8.2917253793586276E-3</v>
      </c>
      <c r="G2322">
        <f t="shared" si="433"/>
        <v>7.2793448589627552E-3</v>
      </c>
      <c r="H2322">
        <f t="shared" si="438"/>
        <v>8.2575378767227661E-3</v>
      </c>
      <c r="I2322">
        <f t="shared" si="434"/>
        <v>7.2529783050155772E-3</v>
      </c>
      <c r="J2322" t="str">
        <f t="shared" si="439"/>
        <v/>
      </c>
      <c r="K2322" t="str">
        <f t="shared" si="435"/>
        <v/>
      </c>
      <c r="L2322">
        <f t="shared" si="440"/>
        <v>7.2529783050155772E-3</v>
      </c>
      <c r="M2322" t="str">
        <f t="shared" si="441"/>
        <v/>
      </c>
      <c r="N2322">
        <f>B2322/MAX(B$2:B2322)-1</f>
        <v>-0.18956306548125645</v>
      </c>
      <c r="O2322">
        <f>C2322/MAX(C$2:C2322)-1</f>
        <v>-1.8034265103696878E-3</v>
      </c>
      <c r="P2322">
        <f t="shared" si="442"/>
        <v>-1.0040551706550493E-3</v>
      </c>
      <c r="Q2322">
        <f t="shared" si="443"/>
        <v>3.2523471783041899E-6</v>
      </c>
    </row>
    <row r="2323" spans="1:17">
      <c r="A2323" s="1">
        <v>37152</v>
      </c>
      <c r="B2323">
        <v>1231.02</v>
      </c>
      <c r="C2323">
        <v>11.01</v>
      </c>
      <c r="D2323">
        <f t="shared" si="436"/>
        <v>-5.5813796959132645E-3</v>
      </c>
      <c r="E2323">
        <f t="shared" si="432"/>
        <v>-5.4347959859569446E-3</v>
      </c>
      <c r="F2323">
        <f t="shared" si="437"/>
        <v>-5.5658327342053004E-3</v>
      </c>
      <c r="G2323">
        <f t="shared" si="433"/>
        <v>-5.4200542005420349E-3</v>
      </c>
      <c r="H2323" t="str">
        <f t="shared" si="438"/>
        <v/>
      </c>
      <c r="I2323" t="str">
        <f t="shared" si="434"/>
        <v/>
      </c>
      <c r="J2323">
        <f t="shared" si="439"/>
        <v>-5.5813796959132645E-3</v>
      </c>
      <c r="K2323">
        <f t="shared" si="435"/>
        <v>-5.4347959859569446E-3</v>
      </c>
      <c r="L2323" t="str">
        <f t="shared" si="440"/>
        <v/>
      </c>
      <c r="M2323">
        <f t="shared" si="441"/>
        <v>-5.4347959859569446E-3</v>
      </c>
      <c r="N2323">
        <f>B2323/MAX(B$2:B2323)-1</f>
        <v>-0.19407382190040989</v>
      </c>
      <c r="O2323">
        <f>C2323/MAX(C$2:C2323)-1</f>
        <v>-7.2137060414788623E-3</v>
      </c>
      <c r="P2323">
        <f t="shared" si="442"/>
        <v>1.4659445387321668E-4</v>
      </c>
      <c r="Q2323">
        <f t="shared" si="443"/>
        <v>5.2037554852868637E-5</v>
      </c>
    </row>
    <row r="2324" spans="1:17">
      <c r="A2324" s="1">
        <v>37153</v>
      </c>
      <c r="B2324">
        <v>1221.3399999999999</v>
      </c>
      <c r="C2324">
        <v>11.04</v>
      </c>
      <c r="D2324">
        <f t="shared" si="436"/>
        <v>-7.8944773798720162E-3</v>
      </c>
      <c r="E2324">
        <f t="shared" si="432"/>
        <v>2.7210901143605863E-3</v>
      </c>
      <c r="F2324">
        <f t="shared" si="437"/>
        <v>-7.8633978326916321E-3</v>
      </c>
      <c r="G2324">
        <f t="shared" si="433"/>
        <v>2.7247956403269047E-3</v>
      </c>
      <c r="H2324" t="str">
        <f t="shared" si="438"/>
        <v/>
      </c>
      <c r="I2324">
        <f t="shared" si="434"/>
        <v>2.7210901143605863E-3</v>
      </c>
      <c r="J2324">
        <f t="shared" si="439"/>
        <v>-7.8944773798720162E-3</v>
      </c>
      <c r="K2324" t="str">
        <f t="shared" si="435"/>
        <v/>
      </c>
      <c r="L2324" t="str">
        <f t="shared" si="440"/>
        <v/>
      </c>
      <c r="M2324">
        <f t="shared" si="441"/>
        <v>2.7210901143605863E-3</v>
      </c>
      <c r="N2324">
        <f>B2324/MAX(B$2:B2324)-1</f>
        <v>-0.20041114006258764</v>
      </c>
      <c r="O2324">
        <f>C2324/MAX(C$2:C2324)-1</f>
        <v>-4.5085662759243306E-3</v>
      </c>
      <c r="P2324">
        <f t="shared" si="442"/>
        <v>1.0672112539632961E-2</v>
      </c>
      <c r="Q2324">
        <f t="shared" si="443"/>
        <v>2.0327169864402187E-5</v>
      </c>
    </row>
    <row r="2325" spans="1:17">
      <c r="A2325" s="1">
        <v>37154</v>
      </c>
      <c r="B2325">
        <v>1210.2</v>
      </c>
      <c r="C2325">
        <v>11.04</v>
      </c>
      <c r="D2325">
        <f t="shared" si="436"/>
        <v>-9.1629814380762113E-3</v>
      </c>
      <c r="E2325">
        <f t="shared" si="432"/>
        <v>0</v>
      </c>
      <c r="F2325">
        <f t="shared" si="437"/>
        <v>-9.1211292514777886E-3</v>
      </c>
      <c r="G2325">
        <f t="shared" si="433"/>
        <v>0</v>
      </c>
      <c r="H2325" t="str">
        <f t="shared" si="438"/>
        <v/>
      </c>
      <c r="I2325" t="str">
        <f t="shared" si="434"/>
        <v/>
      </c>
      <c r="J2325">
        <f t="shared" si="439"/>
        <v>-9.1629814380762113E-3</v>
      </c>
      <c r="K2325" t="str">
        <f t="shared" si="435"/>
        <v/>
      </c>
      <c r="L2325" t="str">
        <f t="shared" si="440"/>
        <v/>
      </c>
      <c r="M2325">
        <f t="shared" si="441"/>
        <v>0</v>
      </c>
      <c r="N2325">
        <f>B2325/MAX(B$2:B2325)-1</f>
        <v>-0.20770429340211849</v>
      </c>
      <c r="O2325">
        <f>C2325/MAX(C$2:C2325)-1</f>
        <v>-4.5085662759243306E-3</v>
      </c>
      <c r="P2325">
        <f t="shared" si="442"/>
        <v>9.2050900677573821E-3</v>
      </c>
      <c r="Q2325">
        <f t="shared" si="443"/>
        <v>2.0327169864402187E-5</v>
      </c>
    </row>
    <row r="2326" spans="1:17">
      <c r="A2326" s="1">
        <v>37155</v>
      </c>
      <c r="B2326">
        <v>1214.6199999999999</v>
      </c>
      <c r="C2326">
        <v>10.99</v>
      </c>
      <c r="D2326">
        <f t="shared" si="436"/>
        <v>3.6456354660479684E-3</v>
      </c>
      <c r="E2326">
        <f t="shared" si="432"/>
        <v>-4.5392724334191101E-3</v>
      </c>
      <c r="F2326">
        <f t="shared" si="437"/>
        <v>3.6522888778713902E-3</v>
      </c>
      <c r="G2326">
        <f t="shared" si="433"/>
        <v>-4.5289855072462304E-3</v>
      </c>
      <c r="H2326">
        <f t="shared" si="438"/>
        <v>3.6456354660479684E-3</v>
      </c>
      <c r="I2326" t="str">
        <f t="shared" si="434"/>
        <v/>
      </c>
      <c r="J2326" t="str">
        <f t="shared" si="439"/>
        <v/>
      </c>
      <c r="K2326">
        <f t="shared" si="435"/>
        <v>-4.5392724334191101E-3</v>
      </c>
      <c r="L2326">
        <f t="shared" si="440"/>
        <v>-4.5392724334191101E-3</v>
      </c>
      <c r="M2326" t="str">
        <f t="shared" si="441"/>
        <v/>
      </c>
      <c r="N2326">
        <f>B2326/MAX(B$2:B2326)-1</f>
        <v>-0.20481060060492595</v>
      </c>
      <c r="O2326">
        <f>C2326/MAX(C$2:C2326)-1</f>
        <v>-9.0171325518484391E-3</v>
      </c>
      <c r="P2326">
        <f t="shared" si="442"/>
        <v>-8.1515027423139097E-3</v>
      </c>
      <c r="Q2326">
        <f t="shared" si="443"/>
        <v>8.1308679457604737E-5</v>
      </c>
    </row>
    <row r="2327" spans="1:17">
      <c r="A2327" s="1">
        <v>37156</v>
      </c>
      <c r="B2327">
        <v>1215.29</v>
      </c>
      <c r="C2327">
        <v>10.95</v>
      </c>
      <c r="D2327">
        <f t="shared" si="436"/>
        <v>5.5146076766583122E-4</v>
      </c>
      <c r="E2327">
        <f t="shared" si="432"/>
        <v>-3.6463121530201986E-3</v>
      </c>
      <c r="F2327">
        <f t="shared" si="437"/>
        <v>5.5161285010951744E-4</v>
      </c>
      <c r="G2327">
        <f t="shared" si="433"/>
        <v>-3.6396724294813776E-3</v>
      </c>
      <c r="H2327">
        <f t="shared" si="438"/>
        <v>5.5146076766583122E-4</v>
      </c>
      <c r="I2327" t="str">
        <f t="shared" si="434"/>
        <v/>
      </c>
      <c r="J2327" t="str">
        <f t="shared" si="439"/>
        <v/>
      </c>
      <c r="K2327">
        <f t="shared" si="435"/>
        <v>-3.6463121530201986E-3</v>
      </c>
      <c r="L2327">
        <f t="shared" si="440"/>
        <v>-3.6463121530201986E-3</v>
      </c>
      <c r="M2327" t="str">
        <f t="shared" si="441"/>
        <v/>
      </c>
      <c r="N2327">
        <f>B2327/MAX(B$2:B2327)-1</f>
        <v>-0.20437196391394874</v>
      </c>
      <c r="O2327">
        <f>C2327/MAX(C$2:C2327)-1</f>
        <v>-1.2623985572587926E-2</v>
      </c>
      <c r="P2327">
        <f t="shared" si="442"/>
        <v>-4.1889745873797679E-3</v>
      </c>
      <c r="Q2327">
        <f t="shared" si="443"/>
        <v>1.5936501173690809E-4</v>
      </c>
    </row>
    <row r="2328" spans="1:17">
      <c r="A2328" s="1">
        <v>37159</v>
      </c>
      <c r="B2328">
        <v>1215.6300000000001</v>
      </c>
      <c r="C2328">
        <v>11.04</v>
      </c>
      <c r="D2328">
        <f t="shared" si="436"/>
        <v>2.7972948695726991E-4</v>
      </c>
      <c r="E2328">
        <f t="shared" si="432"/>
        <v>8.1855845864395021E-3</v>
      </c>
      <c r="F2328">
        <f t="shared" si="437"/>
        <v>2.7976861489853455E-4</v>
      </c>
      <c r="G2328">
        <f t="shared" si="433"/>
        <v>8.2191780821918581E-3</v>
      </c>
      <c r="H2328">
        <f t="shared" si="438"/>
        <v>2.7972948695726991E-4</v>
      </c>
      <c r="I2328">
        <f t="shared" si="434"/>
        <v>8.1855845864395021E-3</v>
      </c>
      <c r="J2328" t="str">
        <f t="shared" si="439"/>
        <v/>
      </c>
      <c r="K2328" t="str">
        <f t="shared" si="435"/>
        <v/>
      </c>
      <c r="L2328">
        <f t="shared" si="440"/>
        <v>8.1855845864395021E-3</v>
      </c>
      <c r="M2328" t="str">
        <f t="shared" si="441"/>
        <v/>
      </c>
      <c r="N2328">
        <f>B2328/MAX(B$2:B2328)-1</f>
        <v>-0.20414937216031837</v>
      </c>
      <c r="O2328">
        <f>C2328/MAX(C$2:C2328)-1</f>
        <v>-4.5085662759243306E-3</v>
      </c>
      <c r="P2328">
        <f t="shared" si="442"/>
        <v>7.9371888909511856E-3</v>
      </c>
      <c r="Q2328">
        <f t="shared" si="443"/>
        <v>2.0327169864402187E-5</v>
      </c>
    </row>
    <row r="2329" spans="1:17">
      <c r="A2329" s="1">
        <v>37160</v>
      </c>
      <c r="B2329">
        <v>1215.6600000000001</v>
      </c>
      <c r="C2329">
        <v>11.01</v>
      </c>
      <c r="D2329">
        <f t="shared" si="436"/>
        <v>2.4678257222798552E-5</v>
      </c>
      <c r="E2329">
        <f t="shared" si="432"/>
        <v>-2.7210901143606132E-3</v>
      </c>
      <c r="F2329">
        <f t="shared" si="437"/>
        <v>2.4678561733493254E-5</v>
      </c>
      <c r="G2329">
        <f t="shared" si="433"/>
        <v>-2.7173913043477826E-3</v>
      </c>
      <c r="H2329">
        <f t="shared" si="438"/>
        <v>2.4678257222798552E-5</v>
      </c>
      <c r="I2329" t="str">
        <f t="shared" si="434"/>
        <v/>
      </c>
      <c r="J2329" t="str">
        <f t="shared" si="439"/>
        <v/>
      </c>
      <c r="K2329">
        <f t="shared" si="435"/>
        <v>-2.7210901143606132E-3</v>
      </c>
      <c r="L2329">
        <f t="shared" si="440"/>
        <v>-2.7210901143606132E-3</v>
      </c>
      <c r="M2329" t="str">
        <f t="shared" si="441"/>
        <v/>
      </c>
      <c r="N2329">
        <f>B2329/MAX(B$2:B2329)-1</f>
        <v>-0.20412973171146864</v>
      </c>
      <c r="O2329">
        <f>C2329/MAX(C$2:C2329)-1</f>
        <v>-7.2137060414788623E-3</v>
      </c>
      <c r="P2329">
        <f t="shared" si="442"/>
        <v>-2.74200219741072E-3</v>
      </c>
      <c r="Q2329">
        <f t="shared" si="443"/>
        <v>5.2037554852868637E-5</v>
      </c>
    </row>
    <row r="2330" spans="1:17">
      <c r="A2330" s="1">
        <v>37161</v>
      </c>
      <c r="B2330">
        <v>1216.8900000000001</v>
      </c>
      <c r="C2330">
        <v>11.11</v>
      </c>
      <c r="D2330">
        <f t="shared" si="436"/>
        <v>1.0112845407710366E-3</v>
      </c>
      <c r="E2330">
        <f t="shared" si="432"/>
        <v>9.0416529169499455E-3</v>
      </c>
      <c r="F2330">
        <f t="shared" si="437"/>
        <v>1.0117960613986732E-3</v>
      </c>
      <c r="G2330">
        <f t="shared" si="433"/>
        <v>9.0826521344231637E-3</v>
      </c>
      <c r="H2330">
        <f t="shared" si="438"/>
        <v>1.0112845407710366E-3</v>
      </c>
      <c r="I2330">
        <f t="shared" si="434"/>
        <v>9.0416529169499455E-3</v>
      </c>
      <c r="J2330" t="str">
        <f t="shared" si="439"/>
        <v/>
      </c>
      <c r="K2330" t="str">
        <f t="shared" si="435"/>
        <v/>
      </c>
      <c r="L2330">
        <f t="shared" si="440"/>
        <v>9.0416529169499455E-3</v>
      </c>
      <c r="M2330" t="str">
        <f t="shared" si="441"/>
        <v/>
      </c>
      <c r="N2330">
        <f>B2330/MAX(B$2:B2330)-1</f>
        <v>-0.20332447330863002</v>
      </c>
      <c r="O2330">
        <f>C2330/MAX(C$2:C2330)-1</f>
        <v>0</v>
      </c>
      <c r="P2330">
        <f t="shared" si="442"/>
        <v>8.062698266674051E-3</v>
      </c>
      <c r="Q2330">
        <f t="shared" si="443"/>
        <v>0</v>
      </c>
    </row>
    <row r="2331" spans="1:17">
      <c r="A2331" s="1">
        <v>37162</v>
      </c>
      <c r="B2331">
        <v>1227.68</v>
      </c>
      <c r="C2331">
        <v>11.21</v>
      </c>
      <c r="D2331">
        <f t="shared" si="436"/>
        <v>8.8277857224691829E-3</v>
      </c>
      <c r="E2331">
        <f t="shared" si="432"/>
        <v>8.960633432530004E-3</v>
      </c>
      <c r="F2331">
        <f t="shared" si="437"/>
        <v>8.8668655342718505E-3</v>
      </c>
      <c r="G2331">
        <f t="shared" si="433"/>
        <v>9.0009000900090896E-3</v>
      </c>
      <c r="H2331">
        <f t="shared" si="438"/>
        <v>8.8277857224691829E-3</v>
      </c>
      <c r="I2331">
        <f t="shared" si="434"/>
        <v>8.960633432530004E-3</v>
      </c>
      <c r="J2331" t="str">
        <f t="shared" si="439"/>
        <v/>
      </c>
      <c r="K2331" t="str">
        <f t="shared" si="435"/>
        <v/>
      </c>
      <c r="L2331">
        <f t="shared" si="440"/>
        <v>8.960633432530004E-3</v>
      </c>
      <c r="M2331" t="str">
        <f t="shared" si="441"/>
        <v/>
      </c>
      <c r="N2331">
        <f>B2331/MAX(B$2:B2331)-1</f>
        <v>-0.19626045853901242</v>
      </c>
      <c r="O2331">
        <f>C2331/MAX(C$2:C2331)-1</f>
        <v>0</v>
      </c>
      <c r="P2331">
        <f t="shared" si="442"/>
        <v>1.3285653470873626E-4</v>
      </c>
      <c r="Q2331">
        <f t="shared" si="443"/>
        <v>0</v>
      </c>
    </row>
    <row r="2332" spans="1:17">
      <c r="A2332" s="1">
        <v>37163</v>
      </c>
      <c r="B2332">
        <v>1228.81</v>
      </c>
      <c r="C2332">
        <v>11.21</v>
      </c>
      <c r="D2332">
        <f t="shared" si="436"/>
        <v>9.2001195177228174E-4</v>
      </c>
      <c r="E2332">
        <f t="shared" si="432"/>
        <v>0</v>
      </c>
      <c r="F2332">
        <f t="shared" si="437"/>
        <v>9.2043529258423185E-4</v>
      </c>
      <c r="G2332">
        <f t="shared" si="433"/>
        <v>0</v>
      </c>
      <c r="H2332">
        <f t="shared" si="438"/>
        <v>9.2001195177228174E-4</v>
      </c>
      <c r="I2332" t="str">
        <f t="shared" si="434"/>
        <v/>
      </c>
      <c r="J2332" t="str">
        <f t="shared" si="439"/>
        <v/>
      </c>
      <c r="K2332" t="str">
        <f t="shared" si="435"/>
        <v/>
      </c>
      <c r="L2332">
        <f t="shared" si="440"/>
        <v>0</v>
      </c>
      <c r="M2332" t="str">
        <f t="shared" si="441"/>
        <v/>
      </c>
      <c r="N2332">
        <f>B2332/MAX(B$2:B2332)-1</f>
        <v>-0.19552066829900627</v>
      </c>
      <c r="O2332">
        <f>C2332/MAX(C$2:C2332)-1</f>
        <v>0</v>
      </c>
      <c r="P2332">
        <f t="shared" si="442"/>
        <v>-9.1958887053311678E-4</v>
      </c>
      <c r="Q2332">
        <f t="shared" si="443"/>
        <v>0</v>
      </c>
    </row>
    <row r="2333" spans="1:17">
      <c r="A2333" s="1">
        <v>37166</v>
      </c>
      <c r="B2333">
        <v>1226.7</v>
      </c>
      <c r="C2333">
        <v>11.15</v>
      </c>
      <c r="D2333">
        <f t="shared" si="436"/>
        <v>-1.7185843424211557E-3</v>
      </c>
      <c r="E2333">
        <f t="shared" si="432"/>
        <v>-5.3667391779407868E-3</v>
      </c>
      <c r="F2333">
        <f t="shared" si="437"/>
        <v>-1.717108421969149E-3</v>
      </c>
      <c r="G2333">
        <f t="shared" si="433"/>
        <v>-5.3523639607493401E-3</v>
      </c>
      <c r="H2333" t="str">
        <f t="shared" si="438"/>
        <v/>
      </c>
      <c r="I2333" t="str">
        <f t="shared" si="434"/>
        <v/>
      </c>
      <c r="J2333">
        <f t="shared" si="439"/>
        <v>-1.7185843424211557E-3</v>
      </c>
      <c r="K2333">
        <f t="shared" si="435"/>
        <v>-5.3667391779407868E-3</v>
      </c>
      <c r="L2333" t="str">
        <f t="shared" si="440"/>
        <v/>
      </c>
      <c r="M2333">
        <f t="shared" si="441"/>
        <v>-5.3667391779407868E-3</v>
      </c>
      <c r="N2333">
        <f>B2333/MAX(B$2:B2333)-1</f>
        <v>-0.19690204653477017</v>
      </c>
      <c r="O2333">
        <f>C2333/MAX(C$2:C2333)-1</f>
        <v>-5.3523639607493401E-3</v>
      </c>
      <c r="P2333">
        <f t="shared" si="442"/>
        <v>-3.6415084035286149E-3</v>
      </c>
      <c r="Q2333">
        <f t="shared" si="443"/>
        <v>2.8647799968328364E-5</v>
      </c>
    </row>
    <row r="2334" spans="1:17">
      <c r="A2334" s="1">
        <v>37167</v>
      </c>
      <c r="B2334">
        <v>1214.47</v>
      </c>
      <c r="C2334">
        <v>11.15</v>
      </c>
      <c r="D2334">
        <f t="shared" si="436"/>
        <v>-1.0019869424827337E-2</v>
      </c>
      <c r="E2334">
        <f t="shared" si="432"/>
        <v>0</v>
      </c>
      <c r="F2334">
        <f t="shared" si="437"/>
        <v>-9.96983777614735E-3</v>
      </c>
      <c r="G2334">
        <f t="shared" si="433"/>
        <v>0</v>
      </c>
      <c r="H2334" t="str">
        <f t="shared" si="438"/>
        <v/>
      </c>
      <c r="I2334" t="str">
        <f t="shared" si="434"/>
        <v/>
      </c>
      <c r="J2334">
        <f t="shared" si="439"/>
        <v>-1.0019869424827337E-2</v>
      </c>
      <c r="K2334" t="str">
        <f t="shared" si="435"/>
        <v/>
      </c>
      <c r="L2334" t="str">
        <f t="shared" si="440"/>
        <v/>
      </c>
      <c r="M2334">
        <f t="shared" si="441"/>
        <v>0</v>
      </c>
      <c r="N2334">
        <f>B2334/MAX(B$2:B2334)-1</f>
        <v>-0.20490880284917445</v>
      </c>
      <c r="O2334">
        <f>C2334/MAX(C$2:C2334)-1</f>
        <v>-5.3523639607493401E-3</v>
      </c>
      <c r="P2334">
        <f t="shared" si="442"/>
        <v>1.0070236399416954E-2</v>
      </c>
      <c r="Q2334">
        <f t="shared" si="443"/>
        <v>2.8647799968328364E-5</v>
      </c>
    </row>
    <row r="2335" spans="1:17">
      <c r="A2335" s="1">
        <v>37168</v>
      </c>
      <c r="B2335">
        <v>1196.3900000000001</v>
      </c>
      <c r="C2335">
        <v>11.01</v>
      </c>
      <c r="D2335">
        <f t="shared" si="436"/>
        <v>-1.4999078301576593E-2</v>
      </c>
      <c r="E2335">
        <f t="shared" si="432"/>
        <v>-1.2635547171539229E-2</v>
      </c>
      <c r="F2335">
        <f t="shared" si="437"/>
        <v>-1.4887152420397287E-2</v>
      </c>
      <c r="G2335">
        <f t="shared" si="433"/>
        <v>-1.2556053811659251E-2</v>
      </c>
      <c r="H2335" t="str">
        <f t="shared" si="438"/>
        <v/>
      </c>
      <c r="I2335" t="str">
        <f t="shared" si="434"/>
        <v/>
      </c>
      <c r="J2335">
        <f t="shared" si="439"/>
        <v>-1.4999078301576593E-2</v>
      </c>
      <c r="K2335">
        <f t="shared" si="435"/>
        <v>-1.2635547171539229E-2</v>
      </c>
      <c r="L2335" t="str">
        <f t="shared" si="440"/>
        <v/>
      </c>
      <c r="M2335">
        <f t="shared" si="441"/>
        <v>-1.2635547171539229E-2</v>
      </c>
      <c r="N2335">
        <f>B2335/MAX(B$2:B2335)-1</f>
        <v>-0.21674544668927498</v>
      </c>
      <c r="O2335">
        <f>C2335/MAX(C$2:C2335)-1</f>
        <v>-1.7841213202497874E-2</v>
      </c>
      <c r="P2335">
        <f t="shared" si="442"/>
        <v>2.3663264715971799E-3</v>
      </c>
      <c r="Q2335">
        <f t="shared" si="443"/>
        <v>3.1830888853698444E-4</v>
      </c>
    </row>
    <row r="2336" spans="1:17">
      <c r="A2336" s="1">
        <v>37169</v>
      </c>
      <c r="B2336">
        <v>1191.49</v>
      </c>
      <c r="C2336">
        <v>10.92</v>
      </c>
      <c r="D2336">
        <f t="shared" si="436"/>
        <v>-4.104064590932403E-3</v>
      </c>
      <c r="E2336">
        <f t="shared" si="432"/>
        <v>-8.2079804178296217E-3</v>
      </c>
      <c r="F2336">
        <f t="shared" si="437"/>
        <v>-4.0956544270681627E-3</v>
      </c>
      <c r="G2336">
        <f t="shared" si="433"/>
        <v>-8.1743869209809361E-3</v>
      </c>
      <c r="H2336" t="str">
        <f t="shared" si="438"/>
        <v/>
      </c>
      <c r="I2336" t="str">
        <f t="shared" si="434"/>
        <v/>
      </c>
      <c r="J2336">
        <f t="shared" si="439"/>
        <v>-4.104064590932403E-3</v>
      </c>
      <c r="K2336">
        <f t="shared" si="435"/>
        <v>-8.2079804178296217E-3</v>
      </c>
      <c r="L2336" t="str">
        <f t="shared" si="440"/>
        <v/>
      </c>
      <c r="M2336">
        <f t="shared" si="441"/>
        <v>-8.2079804178296217E-3</v>
      </c>
      <c r="N2336">
        <f>B2336/MAX(B$2:B2336)-1</f>
        <v>-0.2199533866680633</v>
      </c>
      <c r="O2336">
        <f>C2336/MAX(C$2:C2336)-1</f>
        <v>-2.5869759143621884E-2</v>
      </c>
      <c r="P2336">
        <f t="shared" si="442"/>
        <v>-4.095506272308036E-3</v>
      </c>
      <c r="Q2336">
        <f t="shared" si="443"/>
        <v>6.6924443814900811E-4</v>
      </c>
    </row>
    <row r="2337" spans="1:17">
      <c r="A2337" s="1">
        <v>37170</v>
      </c>
      <c r="B2337">
        <v>1195.9000000000001</v>
      </c>
      <c r="C2337">
        <v>10.96</v>
      </c>
      <c r="D2337">
        <f t="shared" si="436"/>
        <v>3.6944152533920434E-3</v>
      </c>
      <c r="E2337">
        <f t="shared" si="432"/>
        <v>3.6563112031104792E-3</v>
      </c>
      <c r="F2337">
        <f t="shared" si="437"/>
        <v>3.7012480171887407E-3</v>
      </c>
      <c r="G2337">
        <f t="shared" si="433"/>
        <v>3.66300366300365E-3</v>
      </c>
      <c r="H2337">
        <f t="shared" si="438"/>
        <v>3.6944152533920434E-3</v>
      </c>
      <c r="I2337">
        <f t="shared" si="434"/>
        <v>3.6563112031104792E-3</v>
      </c>
      <c r="J2337" t="str">
        <f t="shared" si="439"/>
        <v/>
      </c>
      <c r="K2337" t="str">
        <f t="shared" si="435"/>
        <v/>
      </c>
      <c r="L2337">
        <f t="shared" si="440"/>
        <v>3.6563112031104792E-3</v>
      </c>
      <c r="M2337" t="str">
        <f t="shared" si="441"/>
        <v/>
      </c>
      <c r="N2337">
        <f>B2337/MAX(B$2:B2337)-1</f>
        <v>-0.21706624068715374</v>
      </c>
      <c r="O2337">
        <f>C2337/MAX(C$2:C2337)-1</f>
        <v>-2.2301516503122176E-2</v>
      </c>
      <c r="P2337">
        <f t="shared" si="442"/>
        <v>-3.8103324331406618E-5</v>
      </c>
      <c r="Q2337">
        <f t="shared" si="443"/>
        <v>4.9735763833903075E-4</v>
      </c>
    </row>
    <row r="2338" spans="1:17">
      <c r="A2338" s="1">
        <v>37173</v>
      </c>
      <c r="B2338">
        <v>1187.33</v>
      </c>
      <c r="C2338">
        <v>10.91</v>
      </c>
      <c r="D2338">
        <f t="shared" si="436"/>
        <v>-7.1919512087720034E-3</v>
      </c>
      <c r="E2338">
        <f t="shared" si="432"/>
        <v>-4.5724816748901166E-3</v>
      </c>
      <c r="F2338">
        <f t="shared" si="437"/>
        <v>-7.1661510159714004E-3</v>
      </c>
      <c r="G2338">
        <f t="shared" si="433"/>
        <v>-4.5620437956205295E-3</v>
      </c>
      <c r="H2338" t="str">
        <f t="shared" si="438"/>
        <v/>
      </c>
      <c r="I2338" t="str">
        <f t="shared" si="434"/>
        <v/>
      </c>
      <c r="J2338">
        <f t="shared" si="439"/>
        <v>-7.1919512087720034E-3</v>
      </c>
      <c r="K2338">
        <f t="shared" si="435"/>
        <v>-4.5724816748901166E-3</v>
      </c>
      <c r="L2338" t="str">
        <f t="shared" si="440"/>
        <v/>
      </c>
      <c r="M2338">
        <f t="shared" si="441"/>
        <v>-4.5724816748901166E-3</v>
      </c>
      <c r="N2338">
        <f>B2338/MAX(B$2:B2338)-1</f>
        <v>-0.22267686224189187</v>
      </c>
      <c r="O2338">
        <f>C2338/MAX(C$2:C2338)-1</f>
        <v>-2.67618198037467E-2</v>
      </c>
      <c r="P2338">
        <f t="shared" si="442"/>
        <v>2.6229033417985992E-3</v>
      </c>
      <c r="Q2338">
        <f t="shared" si="443"/>
        <v>7.1619499920820909E-4</v>
      </c>
    </row>
    <row r="2339" spans="1:17">
      <c r="A2339" s="1">
        <v>37174</v>
      </c>
      <c r="B2339">
        <v>1184.8699999999999</v>
      </c>
      <c r="C2339">
        <v>10.96</v>
      </c>
      <c r="D2339">
        <f t="shared" si="436"/>
        <v>-2.0740248561029102E-3</v>
      </c>
      <c r="E2339">
        <f t="shared" si="432"/>
        <v>4.572481674890049E-3</v>
      </c>
      <c r="F2339">
        <f t="shared" si="437"/>
        <v>-2.0718755527107113E-3</v>
      </c>
      <c r="G2339">
        <f t="shared" si="433"/>
        <v>4.5829514207149646E-3</v>
      </c>
      <c r="H2339" t="str">
        <f t="shared" si="438"/>
        <v/>
      </c>
      <c r="I2339">
        <f t="shared" si="434"/>
        <v>4.572481674890049E-3</v>
      </c>
      <c r="J2339">
        <f t="shared" si="439"/>
        <v>-2.0740248561029102E-3</v>
      </c>
      <c r="K2339" t="str">
        <f t="shared" si="435"/>
        <v/>
      </c>
      <c r="L2339" t="str">
        <f t="shared" si="440"/>
        <v/>
      </c>
      <c r="M2339">
        <f t="shared" si="441"/>
        <v>4.572481674890049E-3</v>
      </c>
      <c r="N2339">
        <f>B2339/MAX(B$2:B2339)-1</f>
        <v>-0.22428737904756924</v>
      </c>
      <c r="O2339">
        <f>C2339/MAX(C$2:C2339)-1</f>
        <v>-2.2301516503122176E-2</v>
      </c>
      <c r="P2339">
        <f t="shared" si="442"/>
        <v>6.6686435730143323E-3</v>
      </c>
      <c r="Q2339">
        <f t="shared" si="443"/>
        <v>4.9735763833903075E-4</v>
      </c>
    </row>
    <row r="2340" spans="1:17">
      <c r="A2340" s="1">
        <v>37175</v>
      </c>
      <c r="B2340">
        <v>1177.68</v>
      </c>
      <c r="C2340">
        <v>10.88</v>
      </c>
      <c r="D2340">
        <f t="shared" si="436"/>
        <v>-6.0866624601292529E-3</v>
      </c>
      <c r="E2340">
        <f t="shared" si="432"/>
        <v>-7.3260400920728977E-3</v>
      </c>
      <c r="F2340">
        <f t="shared" si="437"/>
        <v>-6.0681762556228369E-3</v>
      </c>
      <c r="G2340">
        <f t="shared" si="433"/>
        <v>-7.2992700729926918E-3</v>
      </c>
      <c r="H2340" t="str">
        <f t="shared" si="438"/>
        <v/>
      </c>
      <c r="I2340" t="str">
        <f t="shared" si="434"/>
        <v/>
      </c>
      <c r="J2340">
        <f t="shared" si="439"/>
        <v>-6.0866624601292529E-3</v>
      </c>
      <c r="K2340">
        <f t="shared" si="435"/>
        <v>-7.3260400920728977E-3</v>
      </c>
      <c r="L2340" t="str">
        <f t="shared" si="440"/>
        <v/>
      </c>
      <c r="M2340">
        <f t="shared" si="441"/>
        <v>-7.3260400920728977E-3</v>
      </c>
      <c r="N2340">
        <f>B2340/MAX(B$2:B2340)-1</f>
        <v>-0.22899453995521979</v>
      </c>
      <c r="O2340">
        <f>C2340/MAX(C$2:C2340)-1</f>
        <v>-2.943800178412137E-2</v>
      </c>
      <c r="P2340">
        <f t="shared" si="442"/>
        <v>-1.2386099206804779E-3</v>
      </c>
      <c r="Q2340">
        <f t="shared" si="443"/>
        <v>8.6659594904193299E-4</v>
      </c>
    </row>
    <row r="2341" spans="1:17">
      <c r="A2341" s="1">
        <v>37176</v>
      </c>
      <c r="B2341">
        <v>1176.8399999999999</v>
      </c>
      <c r="C2341">
        <v>10.74</v>
      </c>
      <c r="D2341">
        <f t="shared" si="436"/>
        <v>-7.1352125752846692E-4</v>
      </c>
      <c r="E2341">
        <f t="shared" si="432"/>
        <v>-1.2951152347078006E-2</v>
      </c>
      <c r="F2341">
        <f t="shared" si="437"/>
        <v>-7.1326676176897141E-4</v>
      </c>
      <c r="G2341">
        <f t="shared" si="433"/>
        <v>-1.2867647058823595E-2</v>
      </c>
      <c r="H2341" t="str">
        <f t="shared" si="438"/>
        <v/>
      </c>
      <c r="I2341" t="str">
        <f t="shared" si="434"/>
        <v/>
      </c>
      <c r="J2341">
        <f t="shared" si="439"/>
        <v>-7.1352125752846692E-4</v>
      </c>
      <c r="K2341">
        <f t="shared" si="435"/>
        <v>-1.2951152347078006E-2</v>
      </c>
      <c r="L2341" t="str">
        <f t="shared" si="440"/>
        <v/>
      </c>
      <c r="M2341">
        <f t="shared" si="441"/>
        <v>-1.2951152347078006E-2</v>
      </c>
      <c r="N2341">
        <f>B2341/MAX(B$2:B2341)-1</f>
        <v>-0.22954447252301213</v>
      </c>
      <c r="O2341">
        <f>C2341/MAX(C$2:C2341)-1</f>
        <v>-4.1926851025869794E-2</v>
      </c>
      <c r="P2341">
        <f t="shared" si="442"/>
        <v>-1.2163055800478606E-2</v>
      </c>
      <c r="Q2341">
        <f t="shared" si="443"/>
        <v>1.757860836945479E-3</v>
      </c>
    </row>
    <row r="2342" spans="1:17">
      <c r="A2342" s="1">
        <v>37177</v>
      </c>
      <c r="B2342">
        <v>1186.57</v>
      </c>
      <c r="C2342">
        <v>10.87</v>
      </c>
      <c r="D2342">
        <f t="shared" si="436"/>
        <v>8.233911993479056E-3</v>
      </c>
      <c r="E2342">
        <f t="shared" si="432"/>
        <v>1.2031612052399407E-2</v>
      </c>
      <c r="F2342">
        <f t="shared" si="437"/>
        <v>8.2679038781823255E-3</v>
      </c>
      <c r="G2342">
        <f t="shared" si="433"/>
        <v>1.2104283054003684E-2</v>
      </c>
      <c r="H2342">
        <f t="shared" si="438"/>
        <v>8.233911993479056E-3</v>
      </c>
      <c r="I2342">
        <f t="shared" si="434"/>
        <v>1.2031612052399407E-2</v>
      </c>
      <c r="J2342" t="str">
        <f t="shared" si="439"/>
        <v/>
      </c>
      <c r="K2342" t="str">
        <f t="shared" si="435"/>
        <v/>
      </c>
      <c r="L2342">
        <f t="shared" si="440"/>
        <v>1.2031612052399407E-2</v>
      </c>
      <c r="M2342" t="str">
        <f t="shared" si="441"/>
        <v/>
      </c>
      <c r="N2342">
        <f>B2342/MAX(B$2:B2342)-1</f>
        <v>-0.22317442027941814</v>
      </c>
      <c r="O2342">
        <f>C2342/MAX(C$2:C2342)-1</f>
        <v>-3.0330062444246297E-2</v>
      </c>
      <c r="P2342">
        <f t="shared" si="442"/>
        <v>3.8049204592005559E-3</v>
      </c>
      <c r="Q2342">
        <f t="shared" si="443"/>
        <v>9.1991268787187973E-4</v>
      </c>
    </row>
    <row r="2343" spans="1:17">
      <c r="A2343" s="1">
        <v>37180</v>
      </c>
      <c r="B2343">
        <v>1190.0999999999999</v>
      </c>
      <c r="C2343">
        <v>10.8</v>
      </c>
      <c r="D2343">
        <f t="shared" si="436"/>
        <v>2.9705450026859511E-3</v>
      </c>
      <c r="E2343">
        <f t="shared" si="432"/>
        <v>-6.4605670029439059E-3</v>
      </c>
      <c r="F2343">
        <f t="shared" si="437"/>
        <v>2.9749614434884109E-3</v>
      </c>
      <c r="G2343">
        <f t="shared" si="433"/>
        <v>-6.4397424103034284E-3</v>
      </c>
      <c r="H2343">
        <f t="shared" si="438"/>
        <v>2.9705450026859511E-3</v>
      </c>
      <c r="I2343" t="str">
        <f t="shared" si="434"/>
        <v/>
      </c>
      <c r="J2343" t="str">
        <f t="shared" si="439"/>
        <v/>
      </c>
      <c r="K2343">
        <f t="shared" si="435"/>
        <v>-6.4605670029439059E-3</v>
      </c>
      <c r="L2343">
        <f t="shared" si="440"/>
        <v>-6.4605670029439059E-3</v>
      </c>
      <c r="M2343" t="str">
        <f t="shared" si="441"/>
        <v/>
      </c>
      <c r="N2343">
        <f>B2343/MAX(B$2:B2343)-1</f>
        <v>-0.22086339413143397</v>
      </c>
      <c r="O2343">
        <f>C2343/MAX(C$2:C2343)-1</f>
        <v>-3.6574487065120453E-2</v>
      </c>
      <c r="P2343">
        <f t="shared" si="442"/>
        <v>-9.3867785495284073E-3</v>
      </c>
      <c r="Q2343">
        <f t="shared" si="443"/>
        <v>1.3376931040766633E-3</v>
      </c>
    </row>
    <row r="2344" spans="1:17">
      <c r="A2344" s="1">
        <v>37181</v>
      </c>
      <c r="B2344">
        <v>1178.1400000000001</v>
      </c>
      <c r="C2344">
        <v>10.65</v>
      </c>
      <c r="D2344">
        <f t="shared" si="436"/>
        <v>-1.0100413537580104E-2</v>
      </c>
      <c r="E2344">
        <f t="shared" si="432"/>
        <v>-1.3986241974739952E-2</v>
      </c>
      <c r="F2344">
        <f t="shared" si="437"/>
        <v>-1.0049575665910249E-2</v>
      </c>
      <c r="G2344">
        <f t="shared" si="433"/>
        <v>-1.3888888888888951E-2</v>
      </c>
      <c r="H2344" t="str">
        <f t="shared" si="438"/>
        <v/>
      </c>
      <c r="I2344" t="str">
        <f t="shared" si="434"/>
        <v/>
      </c>
      <c r="J2344">
        <f t="shared" si="439"/>
        <v>-1.0100413537580104E-2</v>
      </c>
      <c r="K2344">
        <f t="shared" si="435"/>
        <v>-1.3986241974739952E-2</v>
      </c>
      <c r="L2344" t="str">
        <f t="shared" si="440"/>
        <v/>
      </c>
      <c r="M2344">
        <f t="shared" si="441"/>
        <v>-1.3986241974739952E-2</v>
      </c>
      <c r="N2344">
        <f>B2344/MAX(B$2:B2344)-1</f>
        <v>-0.22869338640619064</v>
      </c>
      <c r="O2344">
        <f>C2344/MAX(C$2:C2344)-1</f>
        <v>-4.9955396966993804E-2</v>
      </c>
      <c r="P2344">
        <f t="shared" si="442"/>
        <v>-3.8782883754621134E-3</v>
      </c>
      <c r="Q2344">
        <f t="shared" si="443"/>
        <v>2.4955416861299337E-3</v>
      </c>
    </row>
    <row r="2345" spans="1:17">
      <c r="A2345" s="1">
        <v>37182</v>
      </c>
      <c r="B2345">
        <v>1195.76</v>
      </c>
      <c r="C2345">
        <v>10.64</v>
      </c>
      <c r="D2345">
        <f t="shared" si="436"/>
        <v>1.4845042826745111E-2</v>
      </c>
      <c r="E2345">
        <f t="shared" si="432"/>
        <v>-9.3940824193571861E-4</v>
      </c>
      <c r="F2345">
        <f t="shared" si="437"/>
        <v>1.4955777751370691E-2</v>
      </c>
      <c r="G2345">
        <f t="shared" si="433"/>
        <v>-9.3896713615015948E-4</v>
      </c>
      <c r="H2345">
        <f t="shared" si="438"/>
        <v>1.4845042826745111E-2</v>
      </c>
      <c r="I2345" t="str">
        <f t="shared" si="434"/>
        <v/>
      </c>
      <c r="J2345" t="str">
        <f t="shared" si="439"/>
        <v/>
      </c>
      <c r="K2345">
        <f t="shared" si="435"/>
        <v>-9.3940824193571861E-4</v>
      </c>
      <c r="L2345">
        <f t="shared" si="440"/>
        <v>-9.3940824193571861E-4</v>
      </c>
      <c r="M2345" t="str">
        <f t="shared" si="441"/>
        <v/>
      </c>
      <c r="N2345">
        <f>B2345/MAX(B$2:B2345)-1</f>
        <v>-0.21715789611511926</v>
      </c>
      <c r="O2345">
        <f>C2345/MAX(C$2:C2345)-1</f>
        <v>-5.084745762711862E-2</v>
      </c>
      <c r="P2345">
        <f t="shared" si="442"/>
        <v>-1.5660529489014419E-2</v>
      </c>
      <c r="Q2345">
        <f t="shared" si="443"/>
        <v>2.5854639471416235E-3</v>
      </c>
    </row>
    <row r="2346" spans="1:17">
      <c r="A2346" s="1">
        <v>37183</v>
      </c>
      <c r="B2346">
        <v>1177.8</v>
      </c>
      <c r="C2346">
        <v>10.51</v>
      </c>
      <c r="D2346">
        <f t="shared" si="436"/>
        <v>-1.5133674967088775E-2</v>
      </c>
      <c r="E2346">
        <f t="shared" si="432"/>
        <v>-1.229329902463863E-2</v>
      </c>
      <c r="F2346">
        <f t="shared" si="437"/>
        <v>-1.5019736401953643E-2</v>
      </c>
      <c r="G2346">
        <f t="shared" si="433"/>
        <v>-1.2218045112782017E-2</v>
      </c>
      <c r="H2346" t="str">
        <f t="shared" si="438"/>
        <v/>
      </c>
      <c r="I2346" t="str">
        <f t="shared" si="434"/>
        <v/>
      </c>
      <c r="J2346">
        <f t="shared" si="439"/>
        <v>-1.5133674967088775E-2</v>
      </c>
      <c r="K2346">
        <f t="shared" si="435"/>
        <v>-1.229329902463863E-2</v>
      </c>
      <c r="L2346" t="str">
        <f t="shared" si="440"/>
        <v/>
      </c>
      <c r="M2346">
        <f t="shared" si="441"/>
        <v>-1.229329902463863E-2</v>
      </c>
      <c r="N2346">
        <f>B2346/MAX(B$2:B2346)-1</f>
        <v>-0.2289159781598209</v>
      </c>
      <c r="O2346">
        <f>C2346/MAX(C$2:C2346)-1</f>
        <v>-6.2444246208742338E-2</v>
      </c>
      <c r="P2346">
        <f t="shared" si="442"/>
        <v>2.8444136321446045E-3</v>
      </c>
      <c r="Q2346">
        <f t="shared" si="443"/>
        <v>3.8992838845780318E-3</v>
      </c>
    </row>
    <row r="2347" spans="1:17">
      <c r="A2347" s="1">
        <v>37184</v>
      </c>
      <c r="B2347">
        <v>1179.5899999999999</v>
      </c>
      <c r="C2347">
        <v>10.59</v>
      </c>
      <c r="D2347">
        <f t="shared" si="436"/>
        <v>1.5186289447338772E-3</v>
      </c>
      <c r="E2347">
        <f t="shared" si="432"/>
        <v>7.5829747244553205E-3</v>
      </c>
      <c r="F2347">
        <f t="shared" si="437"/>
        <v>1.519782645610368E-3</v>
      </c>
      <c r="G2347">
        <f t="shared" si="433"/>
        <v>7.6117982873453727E-3</v>
      </c>
      <c r="H2347">
        <f t="shared" si="438"/>
        <v>1.5186289447338772E-3</v>
      </c>
      <c r="I2347">
        <f t="shared" si="434"/>
        <v>7.5829747244553205E-3</v>
      </c>
      <c r="J2347" t="str">
        <f t="shared" si="439"/>
        <v/>
      </c>
      <c r="K2347" t="str">
        <f t="shared" si="435"/>
        <v/>
      </c>
      <c r="L2347">
        <f t="shared" si="440"/>
        <v>7.5829747244553205E-3</v>
      </c>
      <c r="M2347" t="str">
        <f t="shared" si="441"/>
        <v/>
      </c>
      <c r="N2347">
        <f>B2347/MAX(B$2:B2347)-1</f>
        <v>-0.22774409804512075</v>
      </c>
      <c r="O2347">
        <f>C2347/MAX(C$2:C2347)-1</f>
        <v>-5.5307760927743144E-2</v>
      </c>
      <c r="P2347">
        <f t="shared" si="442"/>
        <v>6.082771151701527E-3</v>
      </c>
      <c r="Q2347">
        <f t="shared" si="443"/>
        <v>3.0589484188403913E-3</v>
      </c>
    </row>
    <row r="2348" spans="1:17">
      <c r="A2348" s="1">
        <v>37187</v>
      </c>
      <c r="B2348">
        <v>1199.3800000000001</v>
      </c>
      <c r="C2348">
        <v>10.69</v>
      </c>
      <c r="D2348">
        <f t="shared" si="436"/>
        <v>1.6637836136007021E-2</v>
      </c>
      <c r="E2348">
        <f t="shared" si="432"/>
        <v>9.3985654236387849E-3</v>
      </c>
      <c r="F2348">
        <f t="shared" si="437"/>
        <v>1.677701574275825E-2</v>
      </c>
      <c r="G2348">
        <f t="shared" si="433"/>
        <v>9.4428706326723511E-3</v>
      </c>
      <c r="H2348">
        <f t="shared" si="438"/>
        <v>1.6637836136007021E-2</v>
      </c>
      <c r="I2348">
        <f t="shared" si="434"/>
        <v>9.3985654236387849E-3</v>
      </c>
      <c r="J2348" t="str">
        <f t="shared" si="439"/>
        <v/>
      </c>
      <c r="K2348" t="str">
        <f t="shared" si="435"/>
        <v/>
      </c>
      <c r="L2348">
        <f t="shared" si="440"/>
        <v>9.3985654236387849E-3</v>
      </c>
      <c r="M2348" t="str">
        <f t="shared" si="441"/>
        <v/>
      </c>
      <c r="N2348">
        <f>B2348/MAX(B$2:B2348)-1</f>
        <v>-0.21478794862058581</v>
      </c>
      <c r="O2348">
        <f>C2348/MAX(C$2:C2348)-1</f>
        <v>-4.6387154326494318E-2</v>
      </c>
      <c r="P2348">
        <f t="shared" si="442"/>
        <v>-7.2131303093316834E-3</v>
      </c>
      <c r="Q2348">
        <f t="shared" si="443"/>
        <v>2.1517680865100006E-3</v>
      </c>
    </row>
    <row r="2349" spans="1:17">
      <c r="A2349" s="1">
        <v>37188</v>
      </c>
      <c r="B2349">
        <v>1196.54</v>
      </c>
      <c r="C2349">
        <v>10.73</v>
      </c>
      <c r="D2349">
        <f t="shared" si="436"/>
        <v>-2.3706979616315675E-3</v>
      </c>
      <c r="E2349">
        <f t="shared" si="432"/>
        <v>3.7348316056533041E-3</v>
      </c>
      <c r="F2349">
        <f t="shared" si="437"/>
        <v>-2.3678900765397026E-3</v>
      </c>
      <c r="G2349">
        <f t="shared" si="433"/>
        <v>3.7418147801684398E-3</v>
      </c>
      <c r="H2349" t="str">
        <f t="shared" si="438"/>
        <v/>
      </c>
      <c r="I2349">
        <f t="shared" si="434"/>
        <v>3.7348316056533041E-3</v>
      </c>
      <c r="J2349">
        <f t="shared" si="439"/>
        <v>-2.3706979616315675E-3</v>
      </c>
      <c r="K2349" t="str">
        <f t="shared" si="435"/>
        <v/>
      </c>
      <c r="L2349" t="str">
        <f t="shared" si="440"/>
        <v/>
      </c>
      <c r="M2349">
        <f t="shared" si="441"/>
        <v>3.7348316056533041E-3</v>
      </c>
      <c r="N2349">
        <f>B2349/MAX(B$2:B2349)-1</f>
        <v>-0.21664724444502648</v>
      </c>
      <c r="O2349">
        <f>C2349/MAX(C$2:C2349)-1</f>
        <v>-4.2818911685994721E-2</v>
      </c>
      <c r="P2349">
        <f t="shared" si="442"/>
        <v>6.1242063040420902E-3</v>
      </c>
      <c r="Q2349">
        <f t="shared" si="443"/>
        <v>1.8334591979730153E-3</v>
      </c>
    </row>
    <row r="2350" spans="1:17">
      <c r="A2350" s="1">
        <v>37189</v>
      </c>
      <c r="B2350">
        <v>1191.3800000000001</v>
      </c>
      <c r="C2350">
        <v>10.72</v>
      </c>
      <c r="D2350">
        <f t="shared" si="436"/>
        <v>-4.3217595492041306E-3</v>
      </c>
      <c r="E2350">
        <f t="shared" si="432"/>
        <v>-9.3240099995113405E-4</v>
      </c>
      <c r="F2350">
        <f t="shared" si="437"/>
        <v>-4.3124341852339709E-3</v>
      </c>
      <c r="G2350">
        <f t="shared" si="433"/>
        <v>-9.3196644920778837E-4</v>
      </c>
      <c r="H2350" t="str">
        <f t="shared" si="438"/>
        <v/>
      </c>
      <c r="I2350" t="str">
        <f t="shared" si="434"/>
        <v/>
      </c>
      <c r="J2350">
        <f t="shared" si="439"/>
        <v>-4.3217595492041306E-3</v>
      </c>
      <c r="K2350">
        <f t="shared" si="435"/>
        <v>-9.3240099995113405E-4</v>
      </c>
      <c r="L2350" t="str">
        <f t="shared" si="440"/>
        <v/>
      </c>
      <c r="M2350">
        <f t="shared" si="441"/>
        <v>-9.3240099995113405E-4</v>
      </c>
      <c r="N2350">
        <f>B2350/MAX(B$2:B2350)-1</f>
        <v>-0.22002540164717888</v>
      </c>
      <c r="O2350">
        <f>C2350/MAX(C$2:C2350)-1</f>
        <v>-4.3710972346119537E-2</v>
      </c>
      <c r="P2350">
        <f t="shared" si="442"/>
        <v>3.3951089197945539E-3</v>
      </c>
      <c r="Q2350">
        <f t="shared" si="443"/>
        <v>1.9106491034432268E-3</v>
      </c>
    </row>
    <row r="2351" spans="1:17">
      <c r="A2351" s="1">
        <v>37190</v>
      </c>
      <c r="B2351">
        <v>1178.9000000000001</v>
      </c>
      <c r="C2351">
        <v>10.67</v>
      </c>
      <c r="D2351">
        <f t="shared" si="436"/>
        <v>-1.0530498782293807E-2</v>
      </c>
      <c r="E2351">
        <f t="shared" si="432"/>
        <v>-4.6750903289940141E-3</v>
      </c>
      <c r="F2351">
        <f t="shared" si="437"/>
        <v>-1.0475247192331616E-2</v>
      </c>
      <c r="G2351">
        <f t="shared" si="433"/>
        <v>-4.6641791044776948E-3</v>
      </c>
      <c r="H2351" t="str">
        <f t="shared" si="438"/>
        <v/>
      </c>
      <c r="I2351" t="str">
        <f t="shared" si="434"/>
        <v/>
      </c>
      <c r="J2351">
        <f t="shared" si="439"/>
        <v>-1.0530498782293807E-2</v>
      </c>
      <c r="K2351">
        <f t="shared" si="435"/>
        <v>-4.6750903289940141E-3</v>
      </c>
      <c r="L2351" t="str">
        <f t="shared" si="440"/>
        <v/>
      </c>
      <c r="M2351">
        <f t="shared" si="441"/>
        <v>-4.6750903289940141E-3</v>
      </c>
      <c r="N2351">
        <f>B2351/MAX(B$2:B2351)-1</f>
        <v>-0.22819582836866426</v>
      </c>
      <c r="O2351">
        <f>C2351/MAX(C$2:C2351)-1</f>
        <v>-4.8171275646744061E-2</v>
      </c>
      <c r="P2351">
        <f t="shared" si="442"/>
        <v>5.8725848659830771E-3</v>
      </c>
      <c r="Q2351">
        <f t="shared" si="443"/>
        <v>2.3204717974345973E-3</v>
      </c>
    </row>
    <row r="2352" spans="1:17">
      <c r="A2352" s="1">
        <v>37191</v>
      </c>
      <c r="B2352">
        <v>1198.4100000000001</v>
      </c>
      <c r="C2352">
        <v>10.73</v>
      </c>
      <c r="D2352">
        <f t="shared" si="436"/>
        <v>1.6413877889337545E-2</v>
      </c>
      <c r="E2352">
        <f t="shared" si="432"/>
        <v>5.6074913289452461E-3</v>
      </c>
      <c r="F2352">
        <f t="shared" si="437"/>
        <v>1.6549325642548185E-2</v>
      </c>
      <c r="G2352">
        <f t="shared" si="433"/>
        <v>5.62324273664494E-3</v>
      </c>
      <c r="H2352">
        <f t="shared" si="438"/>
        <v>1.6413877889337545E-2</v>
      </c>
      <c r="I2352">
        <f t="shared" si="434"/>
        <v>5.6074913289452461E-3</v>
      </c>
      <c r="J2352" t="str">
        <f t="shared" si="439"/>
        <v/>
      </c>
      <c r="K2352" t="str">
        <f t="shared" si="435"/>
        <v/>
      </c>
      <c r="L2352">
        <f t="shared" si="440"/>
        <v>5.6074913289452461E-3</v>
      </c>
      <c r="M2352" t="str">
        <f t="shared" si="441"/>
        <v/>
      </c>
      <c r="N2352">
        <f>B2352/MAX(B$2:B2352)-1</f>
        <v>-0.21542298980006025</v>
      </c>
      <c r="O2352">
        <f>C2352/MAX(C$2:C2352)-1</f>
        <v>-4.2818911685994721E-2</v>
      </c>
      <c r="P2352">
        <f t="shared" si="442"/>
        <v>-1.0748207322843872E-2</v>
      </c>
      <c r="Q2352">
        <f t="shared" si="443"/>
        <v>1.8334591979730153E-3</v>
      </c>
    </row>
    <row r="2353" spans="1:17">
      <c r="A2353" s="1">
        <v>37194</v>
      </c>
      <c r="B2353">
        <v>1207.01</v>
      </c>
      <c r="C2353">
        <v>10.84</v>
      </c>
      <c r="D2353">
        <f t="shared" si="436"/>
        <v>7.1505488799341746E-3</v>
      </c>
      <c r="E2353">
        <f t="shared" si="432"/>
        <v>1.0199439368893049E-2</v>
      </c>
      <c r="F2353">
        <f t="shared" si="437"/>
        <v>7.1761750986722994E-3</v>
      </c>
      <c r="G2353">
        <f t="shared" si="433"/>
        <v>1.0251630941286116E-2</v>
      </c>
      <c r="H2353">
        <f t="shared" si="438"/>
        <v>7.1505488799341746E-3</v>
      </c>
      <c r="I2353">
        <f t="shared" si="434"/>
        <v>1.0199439368893049E-2</v>
      </c>
      <c r="J2353" t="str">
        <f t="shared" si="439"/>
        <v/>
      </c>
      <c r="K2353" t="str">
        <f t="shared" si="435"/>
        <v/>
      </c>
      <c r="L2353">
        <f t="shared" si="440"/>
        <v>1.0199439368893049E-2</v>
      </c>
      <c r="M2353" t="str">
        <f t="shared" si="441"/>
        <v/>
      </c>
      <c r="N2353">
        <f>B2353/MAX(B$2:B2353)-1</f>
        <v>-0.20979272779647262</v>
      </c>
      <c r="O2353">
        <f>C2353/MAX(C$2:C2353)-1</f>
        <v>-3.3006244424620967E-2</v>
      </c>
      <c r="P2353">
        <f t="shared" si="442"/>
        <v>3.0535430827804966E-3</v>
      </c>
      <c r="Q2353">
        <f t="shared" si="443"/>
        <v>1.0894121710178226E-3</v>
      </c>
    </row>
    <row r="2354" spans="1:17">
      <c r="A2354" s="1">
        <v>37195</v>
      </c>
      <c r="B2354">
        <v>1202.76</v>
      </c>
      <c r="C2354">
        <v>10.88</v>
      </c>
      <c r="D2354">
        <f t="shared" si="436"/>
        <v>-3.5273112425783537E-3</v>
      </c>
      <c r="E2354">
        <f t="shared" si="432"/>
        <v>3.6832454162965891E-3</v>
      </c>
      <c r="F2354">
        <f t="shared" si="437"/>
        <v>-3.5210975882552509E-3</v>
      </c>
      <c r="G2354">
        <f t="shared" si="433"/>
        <v>3.6900369003691758E-3</v>
      </c>
      <c r="H2354" t="str">
        <f t="shared" si="438"/>
        <v/>
      </c>
      <c r="I2354">
        <f t="shared" si="434"/>
        <v>3.6832454162965891E-3</v>
      </c>
      <c r="J2354">
        <f t="shared" si="439"/>
        <v>-3.5273112425783537E-3</v>
      </c>
      <c r="K2354" t="str">
        <f t="shared" si="435"/>
        <v/>
      </c>
      <c r="L2354" t="str">
        <f t="shared" si="440"/>
        <v/>
      </c>
      <c r="M2354">
        <f t="shared" si="441"/>
        <v>3.6832454162965891E-3</v>
      </c>
      <c r="N2354">
        <f>B2354/MAX(B$2:B2354)-1</f>
        <v>-0.21257512471685025</v>
      </c>
      <c r="O2354">
        <f>C2354/MAX(C$2:C2354)-1</f>
        <v>-2.943800178412137E-2</v>
      </c>
      <c r="P2354">
        <f t="shared" si="442"/>
        <v>7.2366153173655245E-3</v>
      </c>
      <c r="Q2354">
        <f t="shared" si="443"/>
        <v>8.6659594904193299E-4</v>
      </c>
    </row>
    <row r="2355" spans="1:17">
      <c r="A2355" s="1">
        <v>37196</v>
      </c>
      <c r="B2355">
        <v>1214.76</v>
      </c>
      <c r="C2355">
        <v>11</v>
      </c>
      <c r="D2355">
        <f t="shared" si="436"/>
        <v>9.927610573885446E-3</v>
      </c>
      <c r="E2355">
        <f t="shared" si="432"/>
        <v>1.0969031370573937E-2</v>
      </c>
      <c r="F2355">
        <f t="shared" si="437"/>
        <v>9.9770527786091634E-3</v>
      </c>
      <c r="G2355">
        <f t="shared" si="433"/>
        <v>1.1029411764705843E-2</v>
      </c>
      <c r="H2355">
        <f t="shared" si="438"/>
        <v>9.927610573885446E-3</v>
      </c>
      <c r="I2355">
        <f t="shared" si="434"/>
        <v>1.0969031370573937E-2</v>
      </c>
      <c r="J2355" t="str">
        <f t="shared" si="439"/>
        <v/>
      </c>
      <c r="K2355" t="str">
        <f t="shared" si="435"/>
        <v/>
      </c>
      <c r="L2355">
        <f t="shared" si="440"/>
        <v>1.0969031370573937E-2</v>
      </c>
      <c r="M2355" t="str">
        <f t="shared" si="441"/>
        <v/>
      </c>
      <c r="N2355">
        <f>B2355/MAX(B$2:B2355)-1</f>
        <v>-0.20471894517696043</v>
      </c>
      <c r="O2355">
        <f>C2355/MAX(C$2:C2355)-1</f>
        <v>-1.873327386262269E-2</v>
      </c>
      <c r="P2355">
        <f t="shared" si="442"/>
        <v>1.0419632636220477E-3</v>
      </c>
      <c r="Q2355">
        <f t="shared" si="443"/>
        <v>3.5093554961202242E-4</v>
      </c>
    </row>
    <row r="2356" spans="1:17">
      <c r="A2356" s="1">
        <v>37197</v>
      </c>
      <c r="B2356">
        <v>1219.94</v>
      </c>
      <c r="C2356">
        <v>11.08</v>
      </c>
      <c r="D2356">
        <f t="shared" si="436"/>
        <v>4.255150791380842E-3</v>
      </c>
      <c r="E2356">
        <f t="shared" si="432"/>
        <v>7.2464085207672533E-3</v>
      </c>
      <c r="F2356">
        <f t="shared" si="437"/>
        <v>4.2642168000264213E-3</v>
      </c>
      <c r="G2356">
        <f t="shared" si="433"/>
        <v>7.2727272727273196E-3</v>
      </c>
      <c r="H2356">
        <f t="shared" si="438"/>
        <v>4.255150791380842E-3</v>
      </c>
      <c r="I2356">
        <f t="shared" si="434"/>
        <v>7.2464085207672533E-3</v>
      </c>
      <c r="J2356" t="str">
        <f t="shared" si="439"/>
        <v/>
      </c>
      <c r="K2356" t="str">
        <f t="shared" si="435"/>
        <v/>
      </c>
      <c r="L2356">
        <f t="shared" si="440"/>
        <v>7.2464085207672533E-3</v>
      </c>
      <c r="M2356" t="str">
        <f t="shared" si="441"/>
        <v/>
      </c>
      <c r="N2356">
        <f>B2356/MAX(B$2:B2356)-1</f>
        <v>-0.2013276943422414</v>
      </c>
      <c r="O2356">
        <f>C2356/MAX(C$2:C2356)-1</f>
        <v>-1.1596788581623607E-2</v>
      </c>
      <c r="P2356">
        <f t="shared" si="442"/>
        <v>2.99573600490044E-3</v>
      </c>
      <c r="Q2356">
        <f t="shared" si="443"/>
        <v>1.3448550540687566E-4</v>
      </c>
    </row>
    <row r="2357" spans="1:17">
      <c r="A2357" s="1">
        <v>37198</v>
      </c>
      <c r="B2357">
        <v>1220.1400000000001</v>
      </c>
      <c r="C2357">
        <v>10.95</v>
      </c>
      <c r="D2357">
        <f t="shared" si="436"/>
        <v>1.6392905187374179E-4</v>
      </c>
      <c r="E2357">
        <f t="shared" si="432"/>
        <v>-1.180222505662798E-2</v>
      </c>
      <c r="F2357">
        <f t="shared" si="437"/>
        <v>1.6394248897499963E-4</v>
      </c>
      <c r="G2357">
        <f t="shared" si="433"/>
        <v>-1.1732851985559622E-2</v>
      </c>
      <c r="H2357">
        <f t="shared" si="438"/>
        <v>1.6392905187374179E-4</v>
      </c>
      <c r="I2357" t="str">
        <f t="shared" si="434"/>
        <v/>
      </c>
      <c r="J2357" t="str">
        <f t="shared" si="439"/>
        <v/>
      </c>
      <c r="K2357">
        <f t="shared" si="435"/>
        <v>-1.180222505662798E-2</v>
      </c>
      <c r="L2357">
        <f t="shared" si="440"/>
        <v>-1.180222505662798E-2</v>
      </c>
      <c r="M2357" t="str">
        <f t="shared" si="441"/>
        <v/>
      </c>
      <c r="N2357">
        <f>B2357/MAX(B$2:B2357)-1</f>
        <v>-0.20119675801657644</v>
      </c>
      <c r="O2357">
        <f>C2357/MAX(C$2:C2357)-1</f>
        <v>-2.3193577163247214E-2</v>
      </c>
      <c r="P2357">
        <f t="shared" si="442"/>
        <v>-1.1894844404137017E-2</v>
      </c>
      <c r="Q2357">
        <f t="shared" si="443"/>
        <v>5.3794202162750265E-4</v>
      </c>
    </row>
    <row r="2358" spans="1:17">
      <c r="A2358" s="1">
        <v>37201</v>
      </c>
      <c r="B2358">
        <v>1222.81</v>
      </c>
      <c r="C2358">
        <v>10.98</v>
      </c>
      <c r="D2358">
        <f t="shared" si="436"/>
        <v>2.1858826935657115E-3</v>
      </c>
      <c r="E2358">
        <f t="shared" si="432"/>
        <v>2.7359798188748455E-3</v>
      </c>
      <c r="F2358">
        <f t="shared" si="437"/>
        <v>2.18827347681394E-3</v>
      </c>
      <c r="G2358">
        <f t="shared" si="433"/>
        <v>2.73972602739736E-3</v>
      </c>
      <c r="H2358">
        <f t="shared" si="438"/>
        <v>2.1858826935657115E-3</v>
      </c>
      <c r="I2358">
        <f t="shared" si="434"/>
        <v>2.7359798188748455E-3</v>
      </c>
      <c r="J2358" t="str">
        <f t="shared" si="439"/>
        <v/>
      </c>
      <c r="K2358" t="str">
        <f t="shared" si="435"/>
        <v/>
      </c>
      <c r="L2358">
        <f t="shared" si="440"/>
        <v>2.7359798188748455E-3</v>
      </c>
      <c r="M2358" t="str">
        <f t="shared" si="441"/>
        <v/>
      </c>
      <c r="N2358">
        <f>B2358/MAX(B$2:B2358)-1</f>
        <v>-0.19944875806895113</v>
      </c>
      <c r="O2358">
        <f>C2358/MAX(C$2:C2358)-1</f>
        <v>-2.0517395182872433E-2</v>
      </c>
      <c r="P2358">
        <f t="shared" si="442"/>
        <v>5.5024845648055098E-4</v>
      </c>
      <c r="Q2358">
        <f t="shared" si="443"/>
        <v>4.2096350509015693E-4</v>
      </c>
    </row>
    <row r="2359" spans="1:17">
      <c r="A2359" s="1">
        <v>37202</v>
      </c>
      <c r="B2359">
        <v>1218.5899999999999</v>
      </c>
      <c r="C2359">
        <v>10.94</v>
      </c>
      <c r="D2359">
        <f t="shared" si="436"/>
        <v>-3.4570362929488931E-3</v>
      </c>
      <c r="E2359">
        <f t="shared" si="432"/>
        <v>-3.6496390875495042E-3</v>
      </c>
      <c r="F2359">
        <f t="shared" si="437"/>
        <v>-3.4510676229341231E-3</v>
      </c>
      <c r="G2359">
        <f t="shared" si="433"/>
        <v>-3.6429872495447047E-3</v>
      </c>
      <c r="H2359" t="str">
        <f t="shared" si="438"/>
        <v/>
      </c>
      <c r="I2359" t="str">
        <f t="shared" si="434"/>
        <v/>
      </c>
      <c r="J2359">
        <f t="shared" si="439"/>
        <v>-3.4570362929488931E-3</v>
      </c>
      <c r="K2359">
        <f t="shared" si="435"/>
        <v>-3.6496390875495042E-3</v>
      </c>
      <c r="L2359" t="str">
        <f t="shared" si="440"/>
        <v/>
      </c>
      <c r="M2359">
        <f t="shared" si="441"/>
        <v>-3.6496390875495042E-3</v>
      </c>
      <c r="N2359">
        <f>B2359/MAX(B$2:B2359)-1</f>
        <v>-0.20221151454047903</v>
      </c>
      <c r="O2359">
        <f>C2359/MAX(C$2:C2359)-1</f>
        <v>-2.4085637823372141E-2</v>
      </c>
      <c r="P2359">
        <f t="shared" si="442"/>
        <v>-1.9258424787305106E-4</v>
      </c>
      <c r="Q2359">
        <f t="shared" si="443"/>
        <v>5.8011794935865473E-4</v>
      </c>
    </row>
    <row r="2360" spans="1:17">
      <c r="A2360" s="1">
        <v>37203</v>
      </c>
      <c r="B2360">
        <v>1220.6500000000001</v>
      </c>
      <c r="C2360">
        <v>10.93</v>
      </c>
      <c r="D2360">
        <f t="shared" si="436"/>
        <v>1.6890510894761856E-3</v>
      </c>
      <c r="E2360">
        <f t="shared" si="432"/>
        <v>-9.1449480538793057E-4</v>
      </c>
      <c r="F2360">
        <f t="shared" si="437"/>
        <v>1.6904783397206913E-3</v>
      </c>
      <c r="G2360">
        <f t="shared" si="433"/>
        <v>-9.1407678244970203E-4</v>
      </c>
      <c r="H2360">
        <f t="shared" si="438"/>
        <v>1.6890510894761856E-3</v>
      </c>
      <c r="I2360" t="str">
        <f t="shared" si="434"/>
        <v/>
      </c>
      <c r="J2360" t="str">
        <f t="shared" si="439"/>
        <v/>
      </c>
      <c r="K2360">
        <f t="shared" si="435"/>
        <v>-9.1449480538793057E-4</v>
      </c>
      <c r="L2360">
        <f t="shared" si="440"/>
        <v>-9.1449480538793057E-4</v>
      </c>
      <c r="M2360" t="str">
        <f t="shared" si="441"/>
        <v/>
      </c>
      <c r="N2360">
        <f>B2360/MAX(B$2:B2360)-1</f>
        <v>-0.20086287038613115</v>
      </c>
      <c r="O2360">
        <f>C2360/MAX(C$2:C2360)-1</f>
        <v>-2.4977698483496957E-2</v>
      </c>
      <c r="P2360">
        <f t="shared" si="442"/>
        <v>-2.6001596086721035E-3</v>
      </c>
      <c r="Q2360">
        <f t="shared" si="443"/>
        <v>6.2388542153248624E-4</v>
      </c>
    </row>
    <row r="2361" spans="1:17">
      <c r="A2361" s="1">
        <v>37204</v>
      </c>
      <c r="B2361">
        <v>1230.96</v>
      </c>
      <c r="C2361">
        <v>10.97</v>
      </c>
      <c r="D2361">
        <f t="shared" si="436"/>
        <v>8.4108490171145682E-3</v>
      </c>
      <c r="E2361">
        <f t="shared" si="432"/>
        <v>3.6529720986916633E-3</v>
      </c>
      <c r="F2361">
        <f t="shared" si="437"/>
        <v>8.4463195838282434E-3</v>
      </c>
      <c r="G2361">
        <f t="shared" si="433"/>
        <v>3.6596523330283404E-3</v>
      </c>
      <c r="H2361">
        <f t="shared" si="438"/>
        <v>8.4108490171145682E-3</v>
      </c>
      <c r="I2361">
        <f t="shared" si="434"/>
        <v>3.6529720986916633E-3</v>
      </c>
      <c r="J2361" t="str">
        <f t="shared" si="439"/>
        <v/>
      </c>
      <c r="K2361" t="str">
        <f t="shared" si="435"/>
        <v/>
      </c>
      <c r="L2361">
        <f t="shared" si="440"/>
        <v>3.6529720986916633E-3</v>
      </c>
      <c r="M2361" t="str">
        <f t="shared" si="441"/>
        <v/>
      </c>
      <c r="N2361">
        <f>B2361/MAX(B$2:B2361)-1</f>
        <v>-0.19411310279810923</v>
      </c>
      <c r="O2361">
        <f>C2361/MAX(C$2:C2361)-1</f>
        <v>-2.140945584299736E-2</v>
      </c>
      <c r="P2361">
        <f t="shared" si="442"/>
        <v>-4.7465761516937155E-3</v>
      </c>
      <c r="Q2361">
        <f t="shared" si="443"/>
        <v>4.5836479949325383E-4</v>
      </c>
    </row>
    <row r="2362" spans="1:17">
      <c r="A2362" s="1">
        <v>37205</v>
      </c>
      <c r="B2362">
        <v>1234.72</v>
      </c>
      <c r="C2362">
        <v>11.02</v>
      </c>
      <c r="D2362">
        <f t="shared" si="436"/>
        <v>3.0498709601702212E-3</v>
      </c>
      <c r="E2362">
        <f t="shared" si="432"/>
        <v>4.5475294376295158E-3</v>
      </c>
      <c r="F2362">
        <f t="shared" si="437"/>
        <v>3.0545265483850059E-3</v>
      </c>
      <c r="G2362">
        <f t="shared" si="433"/>
        <v>4.5578851412944044E-3</v>
      </c>
      <c r="H2362">
        <f t="shared" si="438"/>
        <v>3.0498709601702212E-3</v>
      </c>
      <c r="I2362">
        <f t="shared" si="434"/>
        <v>4.5475294376295158E-3</v>
      </c>
      <c r="J2362" t="str">
        <f t="shared" si="439"/>
        <v/>
      </c>
      <c r="K2362" t="str">
        <f t="shared" si="435"/>
        <v/>
      </c>
      <c r="L2362">
        <f t="shared" si="440"/>
        <v>4.5475294376295158E-3</v>
      </c>
      <c r="M2362" t="str">
        <f t="shared" si="441"/>
        <v/>
      </c>
      <c r="N2362">
        <f>B2362/MAX(B$2:B2362)-1</f>
        <v>-0.19165149987561048</v>
      </c>
      <c r="O2362">
        <f>C2362/MAX(C$2:C2362)-1</f>
        <v>-1.6949152542372947E-2</v>
      </c>
      <c r="P2362">
        <f t="shared" si="442"/>
        <v>1.4987805279964572E-3</v>
      </c>
      <c r="Q2362">
        <f t="shared" si="443"/>
        <v>2.8727377190462735E-4</v>
      </c>
    </row>
    <row r="2363" spans="1:17">
      <c r="A2363" s="1">
        <v>37208</v>
      </c>
      <c r="B2363">
        <v>1233.76</v>
      </c>
      <c r="C2363">
        <v>10.97</v>
      </c>
      <c r="D2363">
        <f t="shared" si="436"/>
        <v>-7.7780662464241724E-4</v>
      </c>
      <c r="E2363">
        <f t="shared" si="432"/>
        <v>-4.5475294376294073E-3</v>
      </c>
      <c r="F2363">
        <f t="shared" si="437"/>
        <v>-7.7750421148115034E-4</v>
      </c>
      <c r="G2363">
        <f t="shared" si="433"/>
        <v>-4.5372050816695486E-3</v>
      </c>
      <c r="H2363" t="str">
        <f t="shared" si="438"/>
        <v/>
      </c>
      <c r="I2363" t="str">
        <f t="shared" si="434"/>
        <v/>
      </c>
      <c r="J2363">
        <f t="shared" si="439"/>
        <v>-7.7780662464241724E-4</v>
      </c>
      <c r="K2363">
        <f t="shared" si="435"/>
        <v>-4.5475294376294073E-3</v>
      </c>
      <c r="L2363" t="str">
        <f t="shared" si="440"/>
        <v/>
      </c>
      <c r="M2363">
        <f t="shared" si="441"/>
        <v>-4.5475294376294073E-3</v>
      </c>
      <c r="N2363">
        <f>B2363/MAX(B$2:B2363)-1</f>
        <v>-0.19227999423880171</v>
      </c>
      <c r="O2363">
        <f>C2363/MAX(C$2:C2363)-1</f>
        <v>-2.140945584299736E-2</v>
      </c>
      <c r="P2363">
        <f t="shared" si="442"/>
        <v>-3.7626263280046146E-3</v>
      </c>
      <c r="Q2363">
        <f t="shared" si="443"/>
        <v>4.5836479949325383E-4</v>
      </c>
    </row>
    <row r="2364" spans="1:17">
      <c r="A2364" s="1">
        <v>37209</v>
      </c>
      <c r="B2364">
        <v>1229.01</v>
      </c>
      <c r="C2364">
        <v>10.88</v>
      </c>
      <c r="D2364">
        <f t="shared" si="436"/>
        <v>-3.8574498552172232E-3</v>
      </c>
      <c r="E2364">
        <f t="shared" si="432"/>
        <v>-8.2380328593422911E-3</v>
      </c>
      <c r="F2364">
        <f t="shared" si="437"/>
        <v>-3.8500194527298914E-3</v>
      </c>
      <c r="G2364">
        <f t="shared" si="433"/>
        <v>-8.2041932543299723E-3</v>
      </c>
      <c r="H2364" t="str">
        <f t="shared" si="438"/>
        <v/>
      </c>
      <c r="I2364" t="str">
        <f t="shared" si="434"/>
        <v/>
      </c>
      <c r="J2364">
        <f t="shared" si="439"/>
        <v>-3.8574498552172232E-3</v>
      </c>
      <c r="K2364">
        <f t="shared" si="435"/>
        <v>-8.2380328593422911E-3</v>
      </c>
      <c r="L2364" t="str">
        <f t="shared" si="440"/>
        <v/>
      </c>
      <c r="M2364">
        <f t="shared" si="441"/>
        <v>-8.2380328593422911E-3</v>
      </c>
      <c r="N2364">
        <f>B2364/MAX(B$2:B2364)-1</f>
        <v>-0.19538973197334142</v>
      </c>
      <c r="O2364">
        <f>C2364/MAX(C$2:C2364)-1</f>
        <v>-2.943800178412137E-2</v>
      </c>
      <c r="P2364">
        <f t="shared" si="442"/>
        <v>-4.3710022452723152E-3</v>
      </c>
      <c r="Q2364">
        <f t="shared" si="443"/>
        <v>8.6659594904193299E-4</v>
      </c>
    </row>
    <row r="2365" spans="1:17">
      <c r="A2365" s="1">
        <v>37210</v>
      </c>
      <c r="B2365">
        <v>1231.21</v>
      </c>
      <c r="C2365">
        <v>10.9</v>
      </c>
      <c r="D2365">
        <f t="shared" si="436"/>
        <v>1.7884584194966639E-3</v>
      </c>
      <c r="E2365">
        <f t="shared" si="432"/>
        <v>1.8365478073013304E-3</v>
      </c>
      <c r="F2365">
        <f t="shared" si="437"/>
        <v>1.7900586651045103E-3</v>
      </c>
      <c r="G2365">
        <f t="shared" si="433"/>
        <v>1.8382352941175295E-3</v>
      </c>
      <c r="H2365">
        <f t="shared" si="438"/>
        <v>1.7884584194966639E-3</v>
      </c>
      <c r="I2365">
        <f t="shared" si="434"/>
        <v>1.8365478073013304E-3</v>
      </c>
      <c r="J2365" t="str">
        <f t="shared" si="439"/>
        <v/>
      </c>
      <c r="K2365" t="str">
        <f t="shared" si="435"/>
        <v/>
      </c>
      <c r="L2365">
        <f t="shared" si="440"/>
        <v>1.8365478073013304E-3</v>
      </c>
      <c r="M2365" t="str">
        <f t="shared" si="441"/>
        <v/>
      </c>
      <c r="N2365">
        <f>B2365/MAX(B$2:B2365)-1</f>
        <v>-0.19394943239102824</v>
      </c>
      <c r="O2365">
        <f>C2365/MAX(C$2:C2365)-1</f>
        <v>-2.7653880463871627E-2</v>
      </c>
      <c r="P2365">
        <f t="shared" si="442"/>
        <v>4.8090544117806999E-5</v>
      </c>
      <c r="Q2365">
        <f t="shared" si="443"/>
        <v>7.6473710471010087E-4</v>
      </c>
    </row>
    <row r="2366" spans="1:17">
      <c r="A2366" s="1">
        <v>37211</v>
      </c>
      <c r="B2366">
        <v>1242.8</v>
      </c>
      <c r="C2366">
        <v>11.06</v>
      </c>
      <c r="D2366">
        <f t="shared" si="436"/>
        <v>9.3694728699624218E-3</v>
      </c>
      <c r="E2366">
        <f t="shared" si="432"/>
        <v>1.4572206859090725E-2</v>
      </c>
      <c r="F2366">
        <f t="shared" si="437"/>
        <v>9.4135037889555573E-3</v>
      </c>
      <c r="G2366">
        <f t="shared" si="433"/>
        <v>1.4678899082568808E-2</v>
      </c>
      <c r="H2366">
        <f t="shared" si="438"/>
        <v>9.3694728699624218E-3</v>
      </c>
      <c r="I2366">
        <f t="shared" si="434"/>
        <v>1.4572206859090725E-2</v>
      </c>
      <c r="J2366" t="str">
        <f t="shared" si="439"/>
        <v/>
      </c>
      <c r="K2366" t="str">
        <f t="shared" si="435"/>
        <v/>
      </c>
      <c r="L2366">
        <f t="shared" si="440"/>
        <v>1.4572206859090725E-2</v>
      </c>
      <c r="M2366" t="str">
        <f t="shared" si="441"/>
        <v/>
      </c>
      <c r="N2366">
        <f>B2366/MAX(B$2:B2366)-1</f>
        <v>-0.18636167231875145</v>
      </c>
      <c r="O2366">
        <f>C2366/MAX(C$2:C2366)-1</f>
        <v>-1.338090990187335E-2</v>
      </c>
      <c r="P2366">
        <f t="shared" si="442"/>
        <v>5.2162917118196983E-3</v>
      </c>
      <c r="Q2366">
        <f t="shared" si="443"/>
        <v>1.7904874980205227E-4</v>
      </c>
    </row>
    <row r="2367" spans="1:17">
      <c r="A2367" s="1">
        <v>37212</v>
      </c>
      <c r="B2367">
        <v>1248.27</v>
      </c>
      <c r="C2367">
        <v>11.1</v>
      </c>
      <c r="D2367">
        <f t="shared" si="436"/>
        <v>4.3916941648725711E-3</v>
      </c>
      <c r="E2367">
        <f t="shared" si="432"/>
        <v>3.6101122240995722E-3</v>
      </c>
      <c r="F2367">
        <f t="shared" si="437"/>
        <v>4.4013517862890872E-3</v>
      </c>
      <c r="G2367">
        <f t="shared" si="433"/>
        <v>3.6166365280287938E-3</v>
      </c>
      <c r="H2367">
        <f t="shared" si="438"/>
        <v>4.3916941648725711E-3</v>
      </c>
      <c r="I2367">
        <f t="shared" si="434"/>
        <v>3.6101122240995722E-3</v>
      </c>
      <c r="J2367" t="str">
        <f t="shared" si="439"/>
        <v/>
      </c>
      <c r="K2367" t="str">
        <f t="shared" si="435"/>
        <v/>
      </c>
      <c r="L2367">
        <f t="shared" si="440"/>
        <v>3.6101122240995722E-3</v>
      </c>
      <c r="M2367" t="str">
        <f t="shared" si="441"/>
        <v/>
      </c>
      <c r="N2367">
        <f>B2367/MAX(B$2:B2367)-1</f>
        <v>-0.1827805638118184</v>
      </c>
      <c r="O2367">
        <f>C2367/MAX(C$2:C2367)-1</f>
        <v>-9.8126672613738641E-3</v>
      </c>
      <c r="P2367">
        <f t="shared" si="442"/>
        <v>-7.8127658516657927E-4</v>
      </c>
      <c r="Q2367">
        <f t="shared" si="443"/>
        <v>9.6288438782438454E-5</v>
      </c>
    </row>
    <row r="2368" spans="1:17">
      <c r="A2368" s="1">
        <v>37215</v>
      </c>
      <c r="B2368">
        <v>1254.8499999999999</v>
      </c>
      <c r="C2368">
        <v>11.16</v>
      </c>
      <c r="D2368">
        <f t="shared" si="436"/>
        <v>5.257450826455904E-3</v>
      </c>
      <c r="E2368">
        <f t="shared" si="432"/>
        <v>5.390848634876373E-3</v>
      </c>
      <c r="F2368">
        <f t="shared" si="437"/>
        <v>5.2712954729345896E-3</v>
      </c>
      <c r="G2368">
        <f t="shared" si="433"/>
        <v>5.4054054054053502E-3</v>
      </c>
      <c r="H2368">
        <f t="shared" si="438"/>
        <v>5.257450826455904E-3</v>
      </c>
      <c r="I2368">
        <f t="shared" si="434"/>
        <v>5.390848634876373E-3</v>
      </c>
      <c r="J2368" t="str">
        <f t="shared" si="439"/>
        <v/>
      </c>
      <c r="K2368" t="str">
        <f t="shared" si="435"/>
        <v/>
      </c>
      <c r="L2368">
        <f t="shared" si="440"/>
        <v>5.390848634876373E-3</v>
      </c>
      <c r="M2368" t="str">
        <f t="shared" si="441"/>
        <v/>
      </c>
      <c r="N2368">
        <f>B2368/MAX(B$2:B2368)-1</f>
        <v>-0.1784727586974455</v>
      </c>
      <c r="O2368">
        <f>C2368/MAX(C$2:C2368)-1</f>
        <v>-4.4603033006245241E-3</v>
      </c>
      <c r="P2368">
        <f t="shared" si="442"/>
        <v>1.3340670630368479E-4</v>
      </c>
      <c r="Q2368">
        <f t="shared" si="443"/>
        <v>1.9894305533562022E-5</v>
      </c>
    </row>
    <row r="2369" spans="1:17">
      <c r="A2369" s="1">
        <v>37216</v>
      </c>
      <c r="B2369">
        <v>1261.23</v>
      </c>
      <c r="C2369">
        <v>11.12</v>
      </c>
      <c r="D2369">
        <f t="shared" si="436"/>
        <v>5.0713917474300724E-3</v>
      </c>
      <c r="E2369">
        <f t="shared" si="432"/>
        <v>-3.5906681307285959E-3</v>
      </c>
      <c r="F2369">
        <f t="shared" si="437"/>
        <v>5.0842730206799303E-3</v>
      </c>
      <c r="G2369">
        <f t="shared" si="433"/>
        <v>-3.5842293906810374E-3</v>
      </c>
      <c r="H2369">
        <f t="shared" si="438"/>
        <v>5.0713917474300724E-3</v>
      </c>
      <c r="I2369" t="str">
        <f t="shared" si="434"/>
        <v/>
      </c>
      <c r="J2369" t="str">
        <f t="shared" si="439"/>
        <v/>
      </c>
      <c r="K2369">
        <f t="shared" si="435"/>
        <v>-3.5906681307285959E-3</v>
      </c>
      <c r="L2369">
        <f t="shared" si="440"/>
        <v>-3.5906681307285959E-3</v>
      </c>
      <c r="M2369" t="str">
        <f t="shared" si="441"/>
        <v/>
      </c>
      <c r="N2369">
        <f>B2369/MAX(B$2:B2369)-1</f>
        <v>-0.17429588990873734</v>
      </c>
      <c r="O2369">
        <f>C2369/MAX(C$2:C2369)-1</f>
        <v>-8.0285459411241211E-3</v>
      </c>
      <c r="P2369">
        <f t="shared" si="442"/>
        <v>-8.6246523242361484E-3</v>
      </c>
      <c r="Q2369">
        <f t="shared" si="443"/>
        <v>6.4457549928740603E-5</v>
      </c>
    </row>
    <row r="2370" spans="1:17">
      <c r="A2370" s="1">
        <v>37217</v>
      </c>
      <c r="B2370">
        <v>1265.6099999999999</v>
      </c>
      <c r="C2370">
        <v>11.23</v>
      </c>
      <c r="D2370">
        <f t="shared" si="436"/>
        <v>3.4667841151675518E-3</v>
      </c>
      <c r="E2370">
        <f t="shared" si="432"/>
        <v>9.8434799279155435E-3</v>
      </c>
      <c r="F2370">
        <f t="shared" si="437"/>
        <v>3.4728003615516201E-3</v>
      </c>
      <c r="G2370">
        <f t="shared" si="433"/>
        <v>9.8920863309353013E-3</v>
      </c>
      <c r="H2370">
        <f t="shared" si="438"/>
        <v>3.4667841151675518E-3</v>
      </c>
      <c r="I2370">
        <f t="shared" si="434"/>
        <v>9.8434799279155435E-3</v>
      </c>
      <c r="J2370" t="str">
        <f t="shared" si="439"/>
        <v/>
      </c>
      <c r="K2370" t="str">
        <f t="shared" si="435"/>
        <v/>
      </c>
      <c r="L2370">
        <f t="shared" si="440"/>
        <v>9.8434799279155435E-3</v>
      </c>
      <c r="M2370" t="str">
        <f t="shared" si="441"/>
        <v/>
      </c>
      <c r="N2370">
        <f>B2370/MAX(B$2:B2370)-1</f>
        <v>-0.17142838437667773</v>
      </c>
      <c r="O2370">
        <f>C2370/MAX(C$2:C2370)-1</f>
        <v>0</v>
      </c>
      <c r="P2370">
        <f t="shared" si="442"/>
        <v>6.3970702216051833E-3</v>
      </c>
      <c r="Q2370">
        <f t="shared" si="443"/>
        <v>0</v>
      </c>
    </row>
    <row r="2371" spans="1:17">
      <c r="A2371" s="1">
        <v>37219</v>
      </c>
      <c r="B2371">
        <v>1268.25</v>
      </c>
      <c r="C2371">
        <v>11.19</v>
      </c>
      <c r="D2371">
        <f t="shared" si="436"/>
        <v>2.083778073981002E-3</v>
      </c>
      <c r="E2371">
        <f t="shared" ref="E2371:E2434" si="444">LN(C2371/C2370)</f>
        <v>-3.5682464265180116E-3</v>
      </c>
      <c r="F2371">
        <f t="shared" si="437"/>
        <v>2.0859506483039691E-3</v>
      </c>
      <c r="G2371">
        <f t="shared" ref="G2371:G2434" si="445">C2371/C2370-1</f>
        <v>-3.5618878005343468E-3</v>
      </c>
      <c r="H2371">
        <f t="shared" si="438"/>
        <v>2.083778073981002E-3</v>
      </c>
      <c r="I2371" t="str">
        <f t="shared" ref="I2371:I2434" si="446">IF(E2371&gt;0,E2371,"")</f>
        <v/>
      </c>
      <c r="J2371" t="str">
        <f t="shared" si="439"/>
        <v/>
      </c>
      <c r="K2371">
        <f t="shared" ref="K2371:K2434" si="447">IF(E2371&lt;0,E2371,"")</f>
        <v>-3.5682464265180116E-3</v>
      </c>
      <c r="L2371">
        <f t="shared" si="440"/>
        <v>-3.5682464265180116E-3</v>
      </c>
      <c r="M2371" t="str">
        <f t="shared" si="441"/>
        <v/>
      </c>
      <c r="N2371">
        <f>B2371/MAX(B$2:B2371)-1</f>
        <v>-0.16970002487790192</v>
      </c>
      <c r="O2371">
        <f>C2371/MAX(C$2:C2371)-1</f>
        <v>-3.5618878005343468E-3</v>
      </c>
      <c r="P2371">
        <f t="shared" si="442"/>
        <v>-5.636081860228126E-3</v>
      </c>
      <c r="Q2371">
        <f t="shared" si="443"/>
        <v>1.2687044703595406E-5</v>
      </c>
    </row>
    <row r="2372" spans="1:17">
      <c r="A2372" s="1">
        <v>37222</v>
      </c>
      <c r="B2372">
        <v>1257.46</v>
      </c>
      <c r="C2372">
        <v>11.16</v>
      </c>
      <c r="D2372">
        <f t="shared" ref="D2372:D2435" si="448">LN(B2372/B2371)</f>
        <v>-8.54418412395592E-3</v>
      </c>
      <c r="E2372">
        <f t="shared" si="444"/>
        <v>-2.6845653706688757E-3</v>
      </c>
      <c r="F2372">
        <f t="shared" ref="F2372:F2435" si="449">B2372/B2371-1</f>
        <v>-8.5077863197319248E-3</v>
      </c>
      <c r="G2372">
        <f t="shared" si="445"/>
        <v>-2.6809651474529739E-3</v>
      </c>
      <c r="H2372" t="str">
        <f t="shared" ref="H2372:H2435" si="450">IF(D2372&gt;0,D2372,"")</f>
        <v/>
      </c>
      <c r="I2372" t="str">
        <f t="shared" si="446"/>
        <v/>
      </c>
      <c r="J2372">
        <f t="shared" ref="J2372:J2435" si="451">IF(D2372&lt;0,D2372,"")</f>
        <v>-8.54418412395592E-3</v>
      </c>
      <c r="K2372">
        <f t="shared" si="447"/>
        <v>-2.6845653706688757E-3</v>
      </c>
      <c r="L2372" t="str">
        <f t="shared" ref="L2372:L2435" si="452">IF(D2372&gt;0,E2372,"")</f>
        <v/>
      </c>
      <c r="M2372">
        <f t="shared" ref="M2372:M2435" si="453">IF(D2372&lt;0,E2372,"")</f>
        <v>-2.6845653706688757E-3</v>
      </c>
      <c r="N2372">
        <f>B2372/MAX(B$2:B2372)-1</f>
        <v>-0.17676403964751941</v>
      </c>
      <c r="O2372">
        <f>C2372/MAX(C$2:C2372)-1</f>
        <v>-6.2333036509349959E-3</v>
      </c>
      <c r="P2372">
        <f t="shared" ref="P2372:P2435" si="454">(1+G2372)/(1+F2372)-1</f>
        <v>5.8768199002297017E-3</v>
      </c>
      <c r="Q2372">
        <f t="shared" ref="Q2372:Q2435" si="455">O2372^2</f>
        <v>3.8854074404759553E-5</v>
      </c>
    </row>
    <row r="2373" spans="1:17">
      <c r="A2373" s="1">
        <v>37223</v>
      </c>
      <c r="B2373">
        <v>1257.48</v>
      </c>
      <c r="C2373">
        <v>11.17</v>
      </c>
      <c r="D2373">
        <f t="shared" si="448"/>
        <v>1.5904952007165095E-5</v>
      </c>
      <c r="E2373">
        <f t="shared" si="444"/>
        <v>8.9565612794438631E-4</v>
      </c>
      <c r="F2373">
        <f t="shared" si="449"/>
        <v>1.5905078491584845E-5</v>
      </c>
      <c r="G2373">
        <f t="shared" si="445"/>
        <v>8.9605734767017609E-4</v>
      </c>
      <c r="H2373">
        <f t="shared" si="450"/>
        <v>1.5904952007165095E-5</v>
      </c>
      <c r="I2373">
        <f t="shared" si="446"/>
        <v>8.9565612794438631E-4</v>
      </c>
      <c r="J2373" t="str">
        <f t="shared" si="451"/>
        <v/>
      </c>
      <c r="K2373" t="str">
        <f t="shared" si="447"/>
        <v/>
      </c>
      <c r="L2373">
        <f t="shared" si="452"/>
        <v>8.9565612794438631E-4</v>
      </c>
      <c r="M2373" t="str">
        <f t="shared" si="453"/>
        <v/>
      </c>
      <c r="N2373">
        <f>B2373/MAX(B$2:B2373)-1</f>
        <v>-0.17675094601495289</v>
      </c>
      <c r="O2373">
        <f>C2373/MAX(C$2:C2373)-1</f>
        <v>-5.3428317008015203E-3</v>
      </c>
      <c r="P2373">
        <f t="shared" si="454"/>
        <v>8.8013827051036664E-4</v>
      </c>
      <c r="Q2373">
        <f t="shared" si="455"/>
        <v>2.8545850583089665E-5</v>
      </c>
    </row>
    <row r="2374" spans="1:17">
      <c r="A2374" s="1">
        <v>37224</v>
      </c>
      <c r="B2374">
        <v>1249.48</v>
      </c>
      <c r="C2374">
        <v>11.12</v>
      </c>
      <c r="D2374">
        <f t="shared" si="448"/>
        <v>-6.3822535305083942E-3</v>
      </c>
      <c r="E2374">
        <f t="shared" si="444"/>
        <v>-4.486324258673082E-3</v>
      </c>
      <c r="F2374">
        <f t="shared" si="449"/>
        <v>-6.3619302096256103E-3</v>
      </c>
      <c r="G2374">
        <f t="shared" si="445"/>
        <v>-4.4762757385855556E-3</v>
      </c>
      <c r="H2374" t="str">
        <f t="shared" si="450"/>
        <v/>
      </c>
      <c r="I2374" t="str">
        <f t="shared" si="446"/>
        <v/>
      </c>
      <c r="J2374">
        <f t="shared" si="451"/>
        <v>-6.3822535305083942E-3</v>
      </c>
      <c r="K2374">
        <f t="shared" si="447"/>
        <v>-4.486324258673082E-3</v>
      </c>
      <c r="L2374" t="str">
        <f t="shared" si="452"/>
        <v/>
      </c>
      <c r="M2374">
        <f t="shared" si="453"/>
        <v>-4.486324258673082E-3</v>
      </c>
      <c r="N2374">
        <f>B2374/MAX(B$2:B2374)-1</f>
        <v>-0.18198839904154607</v>
      </c>
      <c r="O2374">
        <f>C2374/MAX(C$2:C2374)-1</f>
        <v>-9.7951914514693428E-3</v>
      </c>
      <c r="P2374">
        <f t="shared" si="454"/>
        <v>1.8977276821106059E-3</v>
      </c>
      <c r="Q2374">
        <f t="shared" si="455"/>
        <v>9.5945775570938096E-5</v>
      </c>
    </row>
    <row r="2375" spans="1:17">
      <c r="A2375" s="1">
        <v>37225</v>
      </c>
      <c r="B2375">
        <v>1264.67</v>
      </c>
      <c r="C2375">
        <v>11.29</v>
      </c>
      <c r="D2375">
        <f t="shared" si="448"/>
        <v>1.2083753819677268E-2</v>
      </c>
      <c r="E2375">
        <f t="shared" si="444"/>
        <v>1.5172089339134347E-2</v>
      </c>
      <c r="F2375">
        <f t="shared" si="449"/>
        <v>1.2157057335851817E-2</v>
      </c>
      <c r="G2375">
        <f t="shared" si="445"/>
        <v>1.5287769784172678E-2</v>
      </c>
      <c r="H2375">
        <f t="shared" si="450"/>
        <v>1.2083753819677268E-2</v>
      </c>
      <c r="I2375">
        <f t="shared" si="446"/>
        <v>1.5172089339134347E-2</v>
      </c>
      <c r="J2375" t="str">
        <f t="shared" si="451"/>
        <v/>
      </c>
      <c r="K2375" t="str">
        <f t="shared" si="447"/>
        <v/>
      </c>
      <c r="L2375">
        <f t="shared" si="452"/>
        <v>1.5172089339134347E-2</v>
      </c>
      <c r="M2375" t="str">
        <f t="shared" si="453"/>
        <v/>
      </c>
      <c r="N2375">
        <f>B2375/MAX(B$2:B2375)-1</f>
        <v>-0.17204378510730234</v>
      </c>
      <c r="O2375">
        <f>C2375/MAX(C$2:C2375)-1</f>
        <v>0</v>
      </c>
      <c r="P2375">
        <f t="shared" si="454"/>
        <v>3.093109340719602E-3</v>
      </c>
      <c r="Q2375">
        <f t="shared" si="455"/>
        <v>0</v>
      </c>
    </row>
    <row r="2376" spans="1:17">
      <c r="A2376" s="1">
        <v>37226</v>
      </c>
      <c r="B2376">
        <v>1265.08</v>
      </c>
      <c r="C2376">
        <v>11.34</v>
      </c>
      <c r="D2376">
        <f t="shared" si="448"/>
        <v>3.2414270468597968E-4</v>
      </c>
      <c r="E2376">
        <f t="shared" si="444"/>
        <v>4.4189201380354145E-3</v>
      </c>
      <c r="F2376">
        <f t="shared" si="449"/>
        <v>3.2419524460913784E-4</v>
      </c>
      <c r="G2376">
        <f t="shared" si="445"/>
        <v>4.4286979627989886E-3</v>
      </c>
      <c r="H2376">
        <f t="shared" si="450"/>
        <v>3.2414270468597968E-4</v>
      </c>
      <c r="I2376">
        <f t="shared" si="446"/>
        <v>4.4189201380354145E-3</v>
      </c>
      <c r="J2376" t="str">
        <f t="shared" si="451"/>
        <v/>
      </c>
      <c r="K2376" t="str">
        <f t="shared" si="447"/>
        <v/>
      </c>
      <c r="L2376">
        <f t="shared" si="452"/>
        <v>4.4189201380354145E-3</v>
      </c>
      <c r="M2376" t="str">
        <f t="shared" si="453"/>
        <v/>
      </c>
      <c r="N2376">
        <f>B2376/MAX(B$2:B2376)-1</f>
        <v>-0.17177536563968954</v>
      </c>
      <c r="O2376">
        <f>C2376/MAX(C$2:C2376)-1</f>
        <v>0</v>
      </c>
      <c r="P2376">
        <f t="shared" si="454"/>
        <v>4.1031724891811283E-3</v>
      </c>
      <c r="Q2376">
        <f t="shared" si="455"/>
        <v>0</v>
      </c>
    </row>
    <row r="2377" spans="1:17">
      <c r="A2377" s="1">
        <v>37229</v>
      </c>
      <c r="B2377">
        <v>1262.0899999999999</v>
      </c>
      <c r="C2377">
        <v>11.37</v>
      </c>
      <c r="D2377">
        <f t="shared" si="448"/>
        <v>-2.3662843379425973E-3</v>
      </c>
      <c r="E2377">
        <f t="shared" si="444"/>
        <v>2.6420094628385759E-3</v>
      </c>
      <c r="F2377">
        <f t="shared" si="449"/>
        <v>-2.3634868941094789E-3</v>
      </c>
      <c r="G2377">
        <f t="shared" si="445"/>
        <v>2.6455026455025621E-3</v>
      </c>
      <c r="H2377" t="str">
        <f t="shared" si="450"/>
        <v/>
      </c>
      <c r="I2377">
        <f t="shared" si="446"/>
        <v>2.6420094628385759E-3</v>
      </c>
      <c r="J2377">
        <f t="shared" si="451"/>
        <v>-2.3662843379425973E-3</v>
      </c>
      <c r="K2377" t="str">
        <f t="shared" si="447"/>
        <v/>
      </c>
      <c r="L2377" t="str">
        <f t="shared" si="452"/>
        <v/>
      </c>
      <c r="M2377">
        <f t="shared" si="453"/>
        <v>2.6420094628385759E-3</v>
      </c>
      <c r="N2377">
        <f>B2377/MAX(B$2:B2377)-1</f>
        <v>-0.1737328637083787</v>
      </c>
      <c r="O2377">
        <f>C2377/MAX(C$2:C2377)-1</f>
        <v>0</v>
      </c>
      <c r="P2377">
        <f t="shared" si="454"/>
        <v>5.0208562675977397E-3</v>
      </c>
      <c r="Q2377">
        <f t="shared" si="455"/>
        <v>0</v>
      </c>
    </row>
    <row r="2378" spans="1:17">
      <c r="A2378" s="1">
        <v>37230</v>
      </c>
      <c r="B2378">
        <v>1263.7</v>
      </c>
      <c r="C2378">
        <v>11.43</v>
      </c>
      <c r="D2378">
        <f t="shared" si="448"/>
        <v>1.2748488338722962E-3</v>
      </c>
      <c r="E2378">
        <f t="shared" si="444"/>
        <v>5.2631700442746909E-3</v>
      </c>
      <c r="F2378">
        <f t="shared" si="449"/>
        <v>1.2756617990794528E-3</v>
      </c>
      <c r="G2378">
        <f t="shared" si="445"/>
        <v>5.2770448548813409E-3</v>
      </c>
      <c r="H2378">
        <f t="shared" si="450"/>
        <v>1.2748488338722962E-3</v>
      </c>
      <c r="I2378">
        <f t="shared" si="446"/>
        <v>5.2631700442746909E-3</v>
      </c>
      <c r="J2378" t="str">
        <f t="shared" si="451"/>
        <v/>
      </c>
      <c r="K2378" t="str">
        <f t="shared" si="447"/>
        <v/>
      </c>
      <c r="L2378">
        <f t="shared" si="452"/>
        <v>5.2631700442746909E-3</v>
      </c>
      <c r="M2378" t="str">
        <f t="shared" si="453"/>
        <v/>
      </c>
      <c r="N2378">
        <f>B2378/MAX(B$2:B2378)-1</f>
        <v>-0.17267882628677678</v>
      </c>
      <c r="O2378">
        <f>C2378/MAX(C$2:C2378)-1</f>
        <v>0</v>
      </c>
      <c r="P2378">
        <f t="shared" si="454"/>
        <v>3.9962851475010552E-3</v>
      </c>
      <c r="Q2378">
        <f t="shared" si="455"/>
        <v>0</v>
      </c>
    </row>
    <row r="2379" spans="1:17">
      <c r="A2379" s="1">
        <v>37231</v>
      </c>
      <c r="B2379">
        <v>1257.3699999999999</v>
      </c>
      <c r="C2379">
        <v>11.39</v>
      </c>
      <c r="D2379">
        <f t="shared" si="448"/>
        <v>-5.0216878564626815E-3</v>
      </c>
      <c r="E2379">
        <f t="shared" si="444"/>
        <v>-3.5057003476283858E-3</v>
      </c>
      <c r="F2379">
        <f t="shared" si="449"/>
        <v>-5.0091002611380997E-3</v>
      </c>
      <c r="G2379">
        <f t="shared" si="445"/>
        <v>-3.4995625546805353E-3</v>
      </c>
      <c r="H2379" t="str">
        <f t="shared" si="450"/>
        <v/>
      </c>
      <c r="I2379" t="str">
        <f t="shared" si="446"/>
        <v/>
      </c>
      <c r="J2379">
        <f t="shared" si="451"/>
        <v>-5.0216878564626815E-3</v>
      </c>
      <c r="K2379">
        <f t="shared" si="447"/>
        <v>-3.5057003476283858E-3</v>
      </c>
      <c r="L2379" t="str">
        <f t="shared" si="452"/>
        <v/>
      </c>
      <c r="M2379">
        <f t="shared" si="453"/>
        <v>-3.5057003476283858E-3</v>
      </c>
      <c r="N2379">
        <f>B2379/MAX(B$2:B2379)-1</f>
        <v>-0.17682296099406869</v>
      </c>
      <c r="O2379">
        <f>C2379/MAX(C$2:C2379)-1</f>
        <v>-3.4995625546805353E-3</v>
      </c>
      <c r="P2379">
        <f t="shared" si="454"/>
        <v>1.5171371987963145E-3</v>
      </c>
      <c r="Q2379">
        <f t="shared" si="455"/>
        <v>1.2246938074122154E-5</v>
      </c>
    </row>
    <row r="2380" spans="1:17">
      <c r="A2380" s="1">
        <v>37232</v>
      </c>
      <c r="B2380">
        <v>1255.8399999999999</v>
      </c>
      <c r="C2380">
        <v>11.4</v>
      </c>
      <c r="D2380">
        <f t="shared" si="448"/>
        <v>-1.2175665296690118E-3</v>
      </c>
      <c r="E2380">
        <f t="shared" si="444"/>
        <v>8.7757794135894223E-4</v>
      </c>
      <c r="F2380">
        <f t="shared" si="449"/>
        <v>-1.2168255962843322E-3</v>
      </c>
      <c r="G2380">
        <f t="shared" si="445"/>
        <v>8.7796312554866418E-4</v>
      </c>
      <c r="H2380" t="str">
        <f t="shared" si="450"/>
        <v/>
      </c>
      <c r="I2380">
        <f t="shared" si="446"/>
        <v>8.7757794135894223E-4</v>
      </c>
      <c r="J2380">
        <f t="shared" si="451"/>
        <v>-1.2175665296690118E-3</v>
      </c>
      <c r="K2380" t="str">
        <f t="shared" si="447"/>
        <v/>
      </c>
      <c r="L2380" t="str">
        <f t="shared" si="452"/>
        <v/>
      </c>
      <c r="M2380">
        <f t="shared" si="453"/>
        <v>8.7757794135894223E-4</v>
      </c>
      <c r="N2380">
        <f>B2380/MAX(B$2:B2380)-1</f>
        <v>-0.17782462388540465</v>
      </c>
      <c r="O2380">
        <f>C2380/MAX(C$2:C2380)-1</f>
        <v>-2.624671916010457E-3</v>
      </c>
      <c r="P2380">
        <f t="shared" si="454"/>
        <v>2.0973408198265986E-3</v>
      </c>
      <c r="Q2380">
        <f t="shared" si="455"/>
        <v>6.8889026666940033E-6</v>
      </c>
    </row>
    <row r="2381" spans="1:17">
      <c r="A2381" s="1">
        <v>37233</v>
      </c>
      <c r="B2381">
        <v>1259.3699999999999</v>
      </c>
      <c r="C2381">
        <v>11.46</v>
      </c>
      <c r="D2381">
        <f t="shared" si="448"/>
        <v>2.8069245253377001E-3</v>
      </c>
      <c r="E2381">
        <f t="shared" si="444"/>
        <v>5.249355886143745E-3</v>
      </c>
      <c r="F2381">
        <f t="shared" si="449"/>
        <v>2.8108676264491095E-3</v>
      </c>
      <c r="G2381">
        <f t="shared" si="445"/>
        <v>5.2631578947368585E-3</v>
      </c>
      <c r="H2381">
        <f t="shared" si="450"/>
        <v>2.8069245253377001E-3</v>
      </c>
      <c r="I2381">
        <f t="shared" si="446"/>
        <v>5.249355886143745E-3</v>
      </c>
      <c r="J2381" t="str">
        <f t="shared" si="451"/>
        <v/>
      </c>
      <c r="K2381" t="str">
        <f t="shared" si="447"/>
        <v/>
      </c>
      <c r="L2381">
        <f t="shared" si="452"/>
        <v>5.249355886143745E-3</v>
      </c>
      <c r="M2381" t="str">
        <f t="shared" si="453"/>
        <v/>
      </c>
      <c r="N2381">
        <f>B2381/MAX(B$2:B2381)-1</f>
        <v>-0.17551359773742037</v>
      </c>
      <c r="O2381">
        <f>C2381/MAX(C$2:C2381)-1</f>
        <v>0</v>
      </c>
      <c r="P2381">
        <f t="shared" si="454"/>
        <v>2.4454165261411642E-3</v>
      </c>
      <c r="Q2381">
        <f t="shared" si="455"/>
        <v>0</v>
      </c>
    </row>
    <row r="2382" spans="1:17">
      <c r="A2382" s="1">
        <v>37236</v>
      </c>
      <c r="B2382">
        <v>1260.43</v>
      </c>
      <c r="C2382">
        <v>11.58</v>
      </c>
      <c r="D2382">
        <f t="shared" si="448"/>
        <v>8.413366636453246E-4</v>
      </c>
      <c r="E2382">
        <f t="shared" si="444"/>
        <v>1.041676085825558E-2</v>
      </c>
      <c r="F2382">
        <f t="shared" si="449"/>
        <v>8.416906866133278E-4</v>
      </c>
      <c r="G2382">
        <f t="shared" si="445"/>
        <v>1.0471204188481575E-2</v>
      </c>
      <c r="H2382">
        <f t="shared" si="450"/>
        <v>8.413366636453246E-4</v>
      </c>
      <c r="I2382">
        <f t="shared" si="446"/>
        <v>1.041676085825558E-2</v>
      </c>
      <c r="J2382" t="str">
        <f t="shared" si="451"/>
        <v/>
      </c>
      <c r="K2382" t="str">
        <f t="shared" si="447"/>
        <v/>
      </c>
      <c r="L2382">
        <f t="shared" si="452"/>
        <v>1.041676085825558E-2</v>
      </c>
      <c r="M2382" t="str">
        <f t="shared" si="453"/>
        <v/>
      </c>
      <c r="N2382">
        <f>B2382/MAX(B$2:B2382)-1</f>
        <v>-0.17481963521139665</v>
      </c>
      <c r="O2382">
        <f>C2382/MAX(C$2:C2382)-1</f>
        <v>0</v>
      </c>
      <c r="P2382">
        <f t="shared" si="454"/>
        <v>9.6214152462634761E-3</v>
      </c>
      <c r="Q2382">
        <f t="shared" si="455"/>
        <v>0</v>
      </c>
    </row>
    <row r="2383" spans="1:17">
      <c r="A2383" s="1">
        <v>37237</v>
      </c>
      <c r="B2383">
        <v>1267.43</v>
      </c>
      <c r="C2383">
        <v>11.63</v>
      </c>
      <c r="D2383">
        <f t="shared" si="448"/>
        <v>5.5382955483369821E-3</v>
      </c>
      <c r="E2383">
        <f t="shared" si="444"/>
        <v>4.308494385723961E-3</v>
      </c>
      <c r="F2383">
        <f t="shared" si="449"/>
        <v>5.5536602588006634E-3</v>
      </c>
      <c r="G2383">
        <f t="shared" si="445"/>
        <v>4.3177892918826455E-3</v>
      </c>
      <c r="H2383">
        <f t="shared" si="450"/>
        <v>5.5382955483369821E-3</v>
      </c>
      <c r="I2383">
        <f t="shared" si="446"/>
        <v>4.308494385723961E-3</v>
      </c>
      <c r="J2383" t="str">
        <f t="shared" si="451"/>
        <v/>
      </c>
      <c r="K2383" t="str">
        <f t="shared" si="447"/>
        <v/>
      </c>
      <c r="L2383">
        <f t="shared" si="452"/>
        <v>4.308494385723961E-3</v>
      </c>
      <c r="M2383" t="str">
        <f t="shared" si="453"/>
        <v/>
      </c>
      <c r="N2383">
        <f>B2383/MAX(B$2:B2383)-1</f>
        <v>-0.17023686381312764</v>
      </c>
      <c r="O2383">
        <f>C2383/MAX(C$2:C2383)-1</f>
        <v>0</v>
      </c>
      <c r="P2383">
        <f t="shared" si="454"/>
        <v>-1.2290452670620233E-3</v>
      </c>
      <c r="Q2383">
        <f t="shared" si="455"/>
        <v>0</v>
      </c>
    </row>
    <row r="2384" spans="1:17">
      <c r="A2384" s="1">
        <v>37238</v>
      </c>
      <c r="B2384">
        <v>1272.74</v>
      </c>
      <c r="C2384">
        <v>11.66</v>
      </c>
      <c r="D2384">
        <f t="shared" si="448"/>
        <v>4.1808286332020959E-3</v>
      </c>
      <c r="E2384">
        <f t="shared" si="444"/>
        <v>2.5762143917732456E-3</v>
      </c>
      <c r="F2384">
        <f t="shared" si="449"/>
        <v>4.1895804896523448E-3</v>
      </c>
      <c r="G2384">
        <f t="shared" si="445"/>
        <v>2.579535683576939E-3</v>
      </c>
      <c r="H2384">
        <f t="shared" si="450"/>
        <v>4.1808286332020959E-3</v>
      </c>
      <c r="I2384">
        <f t="shared" si="446"/>
        <v>2.5762143917732456E-3</v>
      </c>
      <c r="J2384" t="str">
        <f t="shared" si="451"/>
        <v/>
      </c>
      <c r="K2384" t="str">
        <f t="shared" si="447"/>
        <v/>
      </c>
      <c r="L2384">
        <f t="shared" si="452"/>
        <v>2.5762143917732456E-3</v>
      </c>
      <c r="M2384" t="str">
        <f t="shared" si="453"/>
        <v/>
      </c>
      <c r="N2384">
        <f>B2384/MAX(B$2:B2384)-1</f>
        <v>-0.16676050436672651</v>
      </c>
      <c r="O2384">
        <f>C2384/MAX(C$2:C2384)-1</f>
        <v>0</v>
      </c>
      <c r="P2384">
        <f t="shared" si="454"/>
        <v>-1.6033275363107613E-3</v>
      </c>
      <c r="Q2384">
        <f t="shared" si="455"/>
        <v>0</v>
      </c>
    </row>
    <row r="2385" spans="1:17">
      <c r="A2385" s="1">
        <v>37239</v>
      </c>
      <c r="B2385">
        <v>1270.94</v>
      </c>
      <c r="C2385">
        <v>11.56</v>
      </c>
      <c r="D2385">
        <f t="shared" si="448"/>
        <v>-1.4152725975353621E-3</v>
      </c>
      <c r="E2385">
        <f t="shared" si="444"/>
        <v>-8.6133176781148357E-3</v>
      </c>
      <c r="F2385">
        <f t="shared" si="449"/>
        <v>-1.414271571569925E-3</v>
      </c>
      <c r="G2385">
        <f t="shared" si="445"/>
        <v>-8.5763293310462396E-3</v>
      </c>
      <c r="H2385" t="str">
        <f t="shared" si="450"/>
        <v/>
      </c>
      <c r="I2385" t="str">
        <f t="shared" si="446"/>
        <v/>
      </c>
      <c r="J2385">
        <f t="shared" si="451"/>
        <v>-1.4152725975353621E-3</v>
      </c>
      <c r="K2385">
        <f t="shared" si="447"/>
        <v>-8.6133176781148357E-3</v>
      </c>
      <c r="L2385" t="str">
        <f t="shared" si="452"/>
        <v/>
      </c>
      <c r="M2385">
        <f t="shared" si="453"/>
        <v>-8.6133176781148357E-3</v>
      </c>
      <c r="N2385">
        <f>B2385/MAX(B$2:B2385)-1</f>
        <v>-0.16793893129770987</v>
      </c>
      <c r="O2385">
        <f>C2385/MAX(C$2:C2385)-1</f>
        <v>-8.5763293310462396E-3</v>
      </c>
      <c r="P2385">
        <f t="shared" si="454"/>
        <v>-7.1722011997387147E-3</v>
      </c>
      <c r="Q2385">
        <f t="shared" si="455"/>
        <v>7.3553424794564045E-5</v>
      </c>
    </row>
    <row r="2386" spans="1:17">
      <c r="A2386" s="1">
        <v>37240</v>
      </c>
      <c r="B2386">
        <v>1267.32</v>
      </c>
      <c r="C2386">
        <v>11.64</v>
      </c>
      <c r="D2386">
        <f t="shared" si="448"/>
        <v>-2.8523496051067001E-3</v>
      </c>
      <c r="E2386">
        <f t="shared" si="444"/>
        <v>6.8965790590604587E-3</v>
      </c>
      <c r="F2386">
        <f t="shared" si="449"/>
        <v>-2.8482855209530644E-3</v>
      </c>
      <c r="G2386">
        <f t="shared" si="445"/>
        <v>6.9204152249136008E-3</v>
      </c>
      <c r="H2386" t="str">
        <f t="shared" si="450"/>
        <v/>
      </c>
      <c r="I2386">
        <f t="shared" si="446"/>
        <v>6.8965790590604587E-3</v>
      </c>
      <c r="J2386">
        <f t="shared" si="451"/>
        <v>-2.8523496051067001E-3</v>
      </c>
      <c r="K2386" t="str">
        <f t="shared" si="447"/>
        <v/>
      </c>
      <c r="L2386" t="str">
        <f t="shared" si="452"/>
        <v/>
      </c>
      <c r="M2386">
        <f t="shared" si="453"/>
        <v>6.8965790590604587E-3</v>
      </c>
      <c r="N2386">
        <f>B2386/MAX(B$2:B2386)-1</f>
        <v>-0.17030887879224343</v>
      </c>
      <c r="O2386">
        <f>C2386/MAX(C$2:C2386)-1</f>
        <v>-1.7152658662091813E-3</v>
      </c>
      <c r="P2386">
        <f t="shared" si="454"/>
        <v>9.7966042719690449E-3</v>
      </c>
      <c r="Q2386">
        <f t="shared" si="455"/>
        <v>2.942136991782333E-6</v>
      </c>
    </row>
    <row r="2387" spans="1:17">
      <c r="A2387" s="1">
        <v>37243</v>
      </c>
      <c r="B2387">
        <v>1259.92</v>
      </c>
      <c r="C2387">
        <v>11.62</v>
      </c>
      <c r="D2387">
        <f t="shared" si="448"/>
        <v>-5.8562076800580199E-3</v>
      </c>
      <c r="E2387">
        <f t="shared" si="444"/>
        <v>-1.7196908795266994E-3</v>
      </c>
      <c r="F2387">
        <f t="shared" si="449"/>
        <v>-5.8390935201841909E-3</v>
      </c>
      <c r="G2387">
        <f t="shared" si="445"/>
        <v>-1.7182130584193489E-3</v>
      </c>
      <c r="H2387" t="str">
        <f t="shared" si="450"/>
        <v/>
      </c>
      <c r="I2387" t="str">
        <f t="shared" si="446"/>
        <v/>
      </c>
      <c r="J2387">
        <f t="shared" si="451"/>
        <v>-5.8562076800580199E-3</v>
      </c>
      <c r="K2387">
        <f t="shared" si="447"/>
        <v>-1.7196908795266994E-3</v>
      </c>
      <c r="L2387" t="str">
        <f t="shared" si="452"/>
        <v/>
      </c>
      <c r="M2387">
        <f t="shared" si="453"/>
        <v>-1.7196908795266994E-3</v>
      </c>
      <c r="N2387">
        <f>B2387/MAX(B$2:B2387)-1</f>
        <v>-0.17515352284184194</v>
      </c>
      <c r="O2387">
        <f>C2387/MAX(C$2:C2387)-1</f>
        <v>-3.4305317324185847E-3</v>
      </c>
      <c r="P2387">
        <f t="shared" si="454"/>
        <v>4.1450839948597995E-3</v>
      </c>
      <c r="Q2387">
        <f t="shared" si="455"/>
        <v>1.1768547967130857E-5</v>
      </c>
    </row>
    <row r="2388" spans="1:17">
      <c r="A2388" s="1">
        <v>37244</v>
      </c>
      <c r="B2388">
        <v>1259.6199999999999</v>
      </c>
      <c r="C2388">
        <v>11.65</v>
      </c>
      <c r="D2388">
        <f t="shared" si="448"/>
        <v>-2.3813870898492219E-4</v>
      </c>
      <c r="E2388">
        <f t="shared" si="444"/>
        <v>2.5784285879445288E-3</v>
      </c>
      <c r="F2388">
        <f t="shared" si="449"/>
        <v>-2.3811035621323917E-4</v>
      </c>
      <c r="G2388">
        <f t="shared" si="445"/>
        <v>2.5817555938039138E-3</v>
      </c>
      <c r="H2388" t="str">
        <f t="shared" si="450"/>
        <v/>
      </c>
      <c r="I2388">
        <f t="shared" si="446"/>
        <v>2.5784285879445288E-3</v>
      </c>
      <c r="J2388">
        <f t="shared" si="451"/>
        <v>-2.3813870898492219E-4</v>
      </c>
      <c r="K2388" t="str">
        <f t="shared" si="447"/>
        <v/>
      </c>
      <c r="L2388" t="str">
        <f t="shared" si="452"/>
        <v/>
      </c>
      <c r="M2388">
        <f t="shared" si="453"/>
        <v>2.5784285879445288E-3</v>
      </c>
      <c r="N2388">
        <f>B2388/MAX(B$2:B2388)-1</f>
        <v>-0.17534992733033938</v>
      </c>
      <c r="O2388">
        <f>C2388/MAX(C$2:C2388)-1</f>
        <v>-8.5763293310459066E-4</v>
      </c>
      <c r="P2388">
        <f t="shared" si="454"/>
        <v>2.8205375492176277E-3</v>
      </c>
      <c r="Q2388">
        <f t="shared" si="455"/>
        <v>7.3553424794558324E-7</v>
      </c>
    </row>
    <row r="2389" spans="1:17">
      <c r="A2389" s="1">
        <v>37245</v>
      </c>
      <c r="B2389">
        <v>1262.79</v>
      </c>
      <c r="C2389">
        <v>11.67</v>
      </c>
      <c r="D2389">
        <f t="shared" si="448"/>
        <v>2.5134705847835205E-3</v>
      </c>
      <c r="E2389">
        <f t="shared" si="444"/>
        <v>1.715266286754946E-3</v>
      </c>
      <c r="F2389">
        <f t="shared" si="449"/>
        <v>2.5166320001270837E-3</v>
      </c>
      <c r="G2389">
        <f t="shared" si="445"/>
        <v>1.7167381974247942E-3</v>
      </c>
      <c r="H2389">
        <f t="shared" si="450"/>
        <v>2.5134705847835205E-3</v>
      </c>
      <c r="I2389">
        <f t="shared" si="446"/>
        <v>1.715266286754946E-3</v>
      </c>
      <c r="J2389" t="str">
        <f t="shared" si="451"/>
        <v/>
      </c>
      <c r="K2389" t="str">
        <f t="shared" si="447"/>
        <v/>
      </c>
      <c r="L2389">
        <f t="shared" si="452"/>
        <v>1.715266286754946E-3</v>
      </c>
      <c r="M2389" t="str">
        <f t="shared" si="453"/>
        <v/>
      </c>
      <c r="N2389">
        <f>B2389/MAX(B$2:B2389)-1</f>
        <v>-0.17327458656855177</v>
      </c>
      <c r="O2389">
        <f>C2389/MAX(C$2:C2389)-1</f>
        <v>0</v>
      </c>
      <c r="P2389">
        <f t="shared" si="454"/>
        <v>-7.978858177210002E-4</v>
      </c>
      <c r="Q2389">
        <f t="shared" si="455"/>
        <v>0</v>
      </c>
    </row>
    <row r="2390" spans="1:17">
      <c r="A2390" s="1">
        <v>37246</v>
      </c>
      <c r="B2390">
        <v>1268.1199999999999</v>
      </c>
      <c r="C2390">
        <v>11.73</v>
      </c>
      <c r="D2390">
        <f t="shared" si="448"/>
        <v>4.2119300012023742E-3</v>
      </c>
      <c r="E2390">
        <f t="shared" si="444"/>
        <v>5.1282163669195292E-3</v>
      </c>
      <c r="F2390">
        <f t="shared" si="449"/>
        <v>4.2208126450160588E-3</v>
      </c>
      <c r="G2390">
        <f t="shared" si="445"/>
        <v>5.1413881748072487E-3</v>
      </c>
      <c r="H2390">
        <f t="shared" si="450"/>
        <v>4.2119300012023742E-3</v>
      </c>
      <c r="I2390">
        <f t="shared" si="446"/>
        <v>5.1282163669195292E-3</v>
      </c>
      <c r="J2390" t="str">
        <f t="shared" si="451"/>
        <v/>
      </c>
      <c r="K2390" t="str">
        <f t="shared" si="447"/>
        <v/>
      </c>
      <c r="L2390">
        <f t="shared" si="452"/>
        <v>5.1282163669195292E-3</v>
      </c>
      <c r="M2390" t="str">
        <f t="shared" si="453"/>
        <v/>
      </c>
      <c r="N2390">
        <f>B2390/MAX(B$2:B2390)-1</f>
        <v>-0.16978513348958413</v>
      </c>
      <c r="O2390">
        <f>C2390/MAX(C$2:C2390)-1</f>
        <v>0</v>
      </c>
      <c r="P2390">
        <f t="shared" si="454"/>
        <v>9.1670628431450574E-4</v>
      </c>
      <c r="Q2390">
        <f t="shared" si="455"/>
        <v>0</v>
      </c>
    </row>
    <row r="2391" spans="1:17">
      <c r="A2391" s="1">
        <v>37247</v>
      </c>
      <c r="B2391">
        <v>1268.6600000000001</v>
      </c>
      <c r="C2391">
        <v>11.74</v>
      </c>
      <c r="D2391">
        <f t="shared" si="448"/>
        <v>4.2573657010575353E-4</v>
      </c>
      <c r="E2391">
        <f t="shared" si="444"/>
        <v>8.5215173456627293E-4</v>
      </c>
      <c r="F2391">
        <f t="shared" si="449"/>
        <v>4.2582720878159286E-4</v>
      </c>
      <c r="G2391">
        <f t="shared" si="445"/>
        <v>8.5251491901106036E-4</v>
      </c>
      <c r="H2391">
        <f t="shared" si="450"/>
        <v>4.2573657010575353E-4</v>
      </c>
      <c r="I2391">
        <f t="shared" si="446"/>
        <v>8.5215173456627293E-4</v>
      </c>
      <c r="J2391" t="str">
        <f t="shared" si="451"/>
        <v/>
      </c>
      <c r="K2391" t="str">
        <f t="shared" si="447"/>
        <v/>
      </c>
      <c r="L2391">
        <f t="shared" si="452"/>
        <v>8.5215173456627293E-4</v>
      </c>
      <c r="M2391" t="str">
        <f t="shared" si="453"/>
        <v/>
      </c>
      <c r="N2391">
        <f>B2391/MAX(B$2:B2391)-1</f>
        <v>-0.1694316054102889</v>
      </c>
      <c r="O2391">
        <f>C2391/MAX(C$2:C2391)-1</f>
        <v>0</v>
      </c>
      <c r="P2391">
        <f t="shared" si="454"/>
        <v>4.2650609233074732E-4</v>
      </c>
      <c r="Q2391">
        <f t="shared" si="455"/>
        <v>0</v>
      </c>
    </row>
    <row r="2392" spans="1:17">
      <c r="A2392" s="1">
        <v>37251</v>
      </c>
      <c r="B2392">
        <v>1256.54</v>
      </c>
      <c r="C2392">
        <v>11.69</v>
      </c>
      <c r="D2392">
        <f t="shared" si="448"/>
        <v>-9.5993133756871723E-3</v>
      </c>
      <c r="E2392">
        <f t="shared" si="444"/>
        <v>-4.2680389159734048E-3</v>
      </c>
      <c r="F2392">
        <f t="shared" si="449"/>
        <v>-9.5533870382924491E-3</v>
      </c>
      <c r="G2392">
        <f t="shared" si="445"/>
        <v>-4.2589437819421372E-3</v>
      </c>
      <c r="H2392" t="str">
        <f t="shared" si="450"/>
        <v/>
      </c>
      <c r="I2392" t="str">
        <f t="shared" si="446"/>
        <v/>
      </c>
      <c r="J2392">
        <f t="shared" si="451"/>
        <v>-9.5993133756871723E-3</v>
      </c>
      <c r="K2392">
        <f t="shared" si="447"/>
        <v>-4.2680389159734048E-3</v>
      </c>
      <c r="L2392" t="str">
        <f t="shared" si="452"/>
        <v/>
      </c>
      <c r="M2392">
        <f t="shared" si="453"/>
        <v>-4.2680389159734048E-3</v>
      </c>
      <c r="N2392">
        <f>B2392/MAX(B$2:B2392)-1</f>
        <v>-0.17736634674557772</v>
      </c>
      <c r="O2392">
        <f>C2392/MAX(C$2:C2392)-1</f>
        <v>-4.2589437819421372E-3</v>
      </c>
      <c r="P2392">
        <f t="shared" si="454"/>
        <v>5.3455109917721622E-3</v>
      </c>
      <c r="Q2392">
        <f t="shared" si="455"/>
        <v>1.8138602137743595E-5</v>
      </c>
    </row>
    <row r="2393" spans="1:17">
      <c r="A2393" s="1">
        <v>37252</v>
      </c>
      <c r="B2393">
        <v>1258.17</v>
      </c>
      <c r="C2393">
        <v>11.79</v>
      </c>
      <c r="D2393">
        <f t="shared" si="448"/>
        <v>1.2963723278462073E-3</v>
      </c>
      <c r="E2393">
        <f t="shared" si="444"/>
        <v>8.5179390653024878E-3</v>
      </c>
      <c r="F2393">
        <f t="shared" si="449"/>
        <v>1.2972129816799516E-3</v>
      </c>
      <c r="G2393">
        <f t="shared" si="445"/>
        <v>8.5543199315654128E-3</v>
      </c>
      <c r="H2393">
        <f t="shared" si="450"/>
        <v>1.2963723278462073E-3</v>
      </c>
      <c r="I2393">
        <f t="shared" si="446"/>
        <v>8.5179390653024878E-3</v>
      </c>
      <c r="J2393" t="str">
        <f t="shared" si="451"/>
        <v/>
      </c>
      <c r="K2393" t="str">
        <f t="shared" si="447"/>
        <v/>
      </c>
      <c r="L2393">
        <f t="shared" si="452"/>
        <v>8.5179390653024878E-3</v>
      </c>
      <c r="M2393" t="str">
        <f t="shared" si="453"/>
        <v/>
      </c>
      <c r="N2393">
        <f>B2393/MAX(B$2:B2393)-1</f>
        <v>-0.17629921569140927</v>
      </c>
      <c r="O2393">
        <f>C2393/MAX(C$2:C2393)-1</f>
        <v>0</v>
      </c>
      <c r="P2393">
        <f t="shared" si="454"/>
        <v>7.2477051327000108E-3</v>
      </c>
      <c r="Q2393">
        <f t="shared" si="455"/>
        <v>0</v>
      </c>
    </row>
    <row r="2394" spans="1:17">
      <c r="A2394" s="1">
        <v>37253</v>
      </c>
      <c r="B2394">
        <v>1254.42</v>
      </c>
      <c r="C2394">
        <v>11.78</v>
      </c>
      <c r="D2394">
        <f t="shared" si="448"/>
        <v>-2.9849699189989625E-3</v>
      </c>
      <c r="E2394">
        <f t="shared" si="444"/>
        <v>-8.4853632583886359E-4</v>
      </c>
      <c r="F2394">
        <f t="shared" si="449"/>
        <v>-2.9805193256873252E-3</v>
      </c>
      <c r="G2394">
        <f t="shared" si="445"/>
        <v>-8.4817642069545673E-4</v>
      </c>
      <c r="H2394" t="str">
        <f t="shared" si="450"/>
        <v/>
      </c>
      <c r="I2394" t="str">
        <f t="shared" si="446"/>
        <v/>
      </c>
      <c r="J2394">
        <f t="shared" si="451"/>
        <v>-2.9849699189989625E-3</v>
      </c>
      <c r="K2394">
        <f t="shared" si="447"/>
        <v>-8.4853632583886359E-4</v>
      </c>
      <c r="L2394" t="str">
        <f t="shared" si="452"/>
        <v/>
      </c>
      <c r="M2394">
        <f t="shared" si="453"/>
        <v>-8.4853632583886359E-4</v>
      </c>
      <c r="N2394">
        <f>B2394/MAX(B$2:B2394)-1</f>
        <v>-0.17875427179762482</v>
      </c>
      <c r="O2394">
        <f>C2394/MAX(C$2:C2394)-1</f>
        <v>-8.4817642069545673E-4</v>
      </c>
      <c r="P2394">
        <f t="shared" si="454"/>
        <v>2.1387173935154546E-3</v>
      </c>
      <c r="Q2394">
        <f t="shared" si="455"/>
        <v>7.1940324062375638E-7</v>
      </c>
    </row>
    <row r="2395" spans="1:17">
      <c r="A2395" s="1">
        <v>37254</v>
      </c>
      <c r="B2395">
        <v>1248.29</v>
      </c>
      <c r="C2395">
        <v>11.7</v>
      </c>
      <c r="D2395">
        <f t="shared" si="448"/>
        <v>-4.8986996164913496E-3</v>
      </c>
      <c r="E2395">
        <f t="shared" si="444"/>
        <v>-6.8143364197301654E-3</v>
      </c>
      <c r="F2395">
        <f t="shared" si="449"/>
        <v>-4.8867205561137217E-3</v>
      </c>
      <c r="G2395">
        <f t="shared" si="445"/>
        <v>-6.7911714770797493E-3</v>
      </c>
      <c r="H2395" t="str">
        <f t="shared" si="450"/>
        <v/>
      </c>
      <c r="I2395" t="str">
        <f t="shared" si="446"/>
        <v/>
      </c>
      <c r="J2395">
        <f t="shared" si="451"/>
        <v>-4.8986996164913496E-3</v>
      </c>
      <c r="K2395">
        <f t="shared" si="447"/>
        <v>-6.8143364197301654E-3</v>
      </c>
      <c r="L2395" t="str">
        <f t="shared" si="452"/>
        <v/>
      </c>
      <c r="M2395">
        <f t="shared" si="453"/>
        <v>-6.8143364197301654E-3</v>
      </c>
      <c r="N2395">
        <f>B2395/MAX(B$2:B2395)-1</f>
        <v>-0.18276747017925188</v>
      </c>
      <c r="O2395">
        <f>C2395/MAX(C$2:C2395)-1</f>
        <v>-7.6335877862595547E-3</v>
      </c>
      <c r="P2395">
        <f t="shared" si="454"/>
        <v>-1.9138031421209734E-3</v>
      </c>
      <c r="Q2395">
        <f t="shared" si="455"/>
        <v>5.8271662490531046E-5</v>
      </c>
    </row>
    <row r="2396" spans="1:17">
      <c r="A2396" s="1">
        <v>37258</v>
      </c>
      <c r="B2396">
        <v>1268.8</v>
      </c>
      <c r="C2396">
        <v>12.03</v>
      </c>
      <c r="D2396">
        <f t="shared" si="448"/>
        <v>1.6296957150482658E-2</v>
      </c>
      <c r="E2396">
        <f t="shared" si="444"/>
        <v>2.7814688182876978E-2</v>
      </c>
      <c r="F2396">
        <f t="shared" si="449"/>
        <v>1.6430476892388857E-2</v>
      </c>
      <c r="G2396">
        <f t="shared" si="445"/>
        <v>2.8205128205128105E-2</v>
      </c>
      <c r="H2396">
        <f t="shared" si="450"/>
        <v>1.6296957150482658E-2</v>
      </c>
      <c r="I2396">
        <f t="shared" si="446"/>
        <v>2.7814688182876978E-2</v>
      </c>
      <c r="J2396" t="str">
        <f t="shared" si="451"/>
        <v/>
      </c>
      <c r="K2396" t="str">
        <f t="shared" si="447"/>
        <v/>
      </c>
      <c r="L2396">
        <f t="shared" si="452"/>
        <v>2.7814688182876978E-2</v>
      </c>
      <c r="M2396" t="str">
        <f t="shared" si="453"/>
        <v/>
      </c>
      <c r="N2396">
        <f>B2396/MAX(B$2:B2396)-1</f>
        <v>-0.1693399499823236</v>
      </c>
      <c r="O2396">
        <f>C2396/MAX(C$2:C2396)-1</f>
        <v>0</v>
      </c>
      <c r="P2396">
        <f t="shared" si="454"/>
        <v>1.1584315484851171E-2</v>
      </c>
      <c r="Q2396">
        <f t="shared" si="455"/>
        <v>0</v>
      </c>
    </row>
    <row r="2397" spans="1:17">
      <c r="A2397" s="1">
        <v>37259</v>
      </c>
      <c r="B2397">
        <v>1273.46</v>
      </c>
      <c r="C2397">
        <v>12.2</v>
      </c>
      <c r="D2397">
        <f t="shared" si="448"/>
        <v>3.6660335442654265E-3</v>
      </c>
      <c r="E2397">
        <f t="shared" si="444"/>
        <v>1.403242175262341E-2</v>
      </c>
      <c r="F2397">
        <f t="shared" si="449"/>
        <v>3.672761664565094E-3</v>
      </c>
      <c r="G2397">
        <f t="shared" si="445"/>
        <v>1.413133832086455E-2</v>
      </c>
      <c r="H2397">
        <f t="shared" si="450"/>
        <v>3.6660335442654265E-3</v>
      </c>
      <c r="I2397">
        <f t="shared" si="446"/>
        <v>1.403242175262341E-2</v>
      </c>
      <c r="J2397" t="str">
        <f t="shared" si="451"/>
        <v/>
      </c>
      <c r="K2397" t="str">
        <f t="shared" si="447"/>
        <v/>
      </c>
      <c r="L2397">
        <f t="shared" si="452"/>
        <v>1.403242175262341E-2</v>
      </c>
      <c r="M2397" t="str">
        <f t="shared" si="453"/>
        <v/>
      </c>
      <c r="N2397">
        <f>B2397/MAX(B$2:B2397)-1</f>
        <v>-0.16628913359433306</v>
      </c>
      <c r="O2397">
        <f>C2397/MAX(C$2:C2397)-1</f>
        <v>0</v>
      </c>
      <c r="P2397">
        <f t="shared" si="454"/>
        <v>1.0420305358246562E-2</v>
      </c>
      <c r="Q2397">
        <f t="shared" si="455"/>
        <v>0</v>
      </c>
    </row>
    <row r="2398" spans="1:17">
      <c r="A2398" s="1">
        <v>37260</v>
      </c>
      <c r="B2398">
        <v>1273.48</v>
      </c>
      <c r="C2398">
        <v>12.17</v>
      </c>
      <c r="D2398">
        <f t="shared" si="448"/>
        <v>1.5705120654815026E-5</v>
      </c>
      <c r="E2398">
        <f t="shared" si="444"/>
        <v>-2.4620447397750386E-3</v>
      </c>
      <c r="F2398">
        <f t="shared" si="449"/>
        <v>1.5705243980868033E-5</v>
      </c>
      <c r="G2398">
        <f t="shared" si="445"/>
        <v>-2.4590163934425924E-3</v>
      </c>
      <c r="H2398">
        <f t="shared" si="450"/>
        <v>1.5705120654815026E-5</v>
      </c>
      <c r="I2398" t="str">
        <f t="shared" si="446"/>
        <v/>
      </c>
      <c r="J2398" t="str">
        <f t="shared" si="451"/>
        <v/>
      </c>
      <c r="K2398">
        <f t="shared" si="447"/>
        <v>-2.4620447397750386E-3</v>
      </c>
      <c r="L2398">
        <f t="shared" si="452"/>
        <v>-2.4620447397750386E-3</v>
      </c>
      <c r="M2398" t="str">
        <f t="shared" si="453"/>
        <v/>
      </c>
      <c r="N2398">
        <f>B2398/MAX(B$2:B2398)-1</f>
        <v>-0.16627603996176665</v>
      </c>
      <c r="O2398">
        <f>C2398/MAX(C$2:C2398)-1</f>
        <v>-2.4590163934425924E-3</v>
      </c>
      <c r="P2398">
        <f t="shared" si="454"/>
        <v>-2.4746827719267506E-3</v>
      </c>
      <c r="Q2398">
        <f t="shared" si="455"/>
        <v>6.0467616232194142E-6</v>
      </c>
    </row>
    <row r="2399" spans="1:17">
      <c r="A2399" s="1">
        <v>37261</v>
      </c>
      <c r="B2399">
        <v>1285.45</v>
      </c>
      <c r="C2399">
        <v>12.33</v>
      </c>
      <c r="D2399">
        <f t="shared" si="448"/>
        <v>9.3555410325450172E-3</v>
      </c>
      <c r="E2399">
        <f t="shared" si="444"/>
        <v>1.30614101768172E-2</v>
      </c>
      <c r="F2399">
        <f t="shared" si="449"/>
        <v>9.3994409020949909E-3</v>
      </c>
      <c r="G2399">
        <f t="shared" si="445"/>
        <v>1.3147082990961456E-2</v>
      </c>
      <c r="H2399">
        <f t="shared" si="450"/>
        <v>9.3555410325450172E-3</v>
      </c>
      <c r="I2399">
        <f t="shared" si="446"/>
        <v>1.30614101768172E-2</v>
      </c>
      <c r="J2399" t="str">
        <f t="shared" si="451"/>
        <v/>
      </c>
      <c r="K2399" t="str">
        <f t="shared" si="447"/>
        <v/>
      </c>
      <c r="L2399">
        <f t="shared" si="452"/>
        <v>1.30614101768172E-2</v>
      </c>
      <c r="M2399" t="str">
        <f t="shared" si="453"/>
        <v/>
      </c>
      <c r="N2399">
        <f>B2399/MAX(B$2:B2399)-1</f>
        <v>-0.15843950087072656</v>
      </c>
      <c r="O2399">
        <f>C2399/MAX(C$2:C2399)-1</f>
        <v>0</v>
      </c>
      <c r="P2399">
        <f t="shared" si="454"/>
        <v>3.7127443675986083E-3</v>
      </c>
      <c r="Q2399">
        <f t="shared" si="455"/>
        <v>0</v>
      </c>
    </row>
    <row r="2400" spans="1:17">
      <c r="A2400" s="1">
        <v>37264</v>
      </c>
      <c r="B2400">
        <v>1290.1500000000001</v>
      </c>
      <c r="C2400">
        <v>12.34</v>
      </c>
      <c r="D2400">
        <f t="shared" si="448"/>
        <v>3.6496390875495523E-3</v>
      </c>
      <c r="E2400">
        <f t="shared" si="444"/>
        <v>8.1070130098886127E-4</v>
      </c>
      <c r="F2400">
        <f t="shared" si="449"/>
        <v>3.6563071297990302E-3</v>
      </c>
      <c r="G2400">
        <f t="shared" si="445"/>
        <v>8.110300081103361E-4</v>
      </c>
      <c r="H2400">
        <f t="shared" si="450"/>
        <v>3.6496390875495523E-3</v>
      </c>
      <c r="I2400">
        <f t="shared" si="446"/>
        <v>8.1070130098886127E-4</v>
      </c>
      <c r="J2400" t="str">
        <f t="shared" si="451"/>
        <v/>
      </c>
      <c r="K2400" t="str">
        <f t="shared" si="447"/>
        <v/>
      </c>
      <c r="L2400">
        <f t="shared" si="452"/>
        <v>8.1070130098886127E-4</v>
      </c>
      <c r="M2400" t="str">
        <f t="shared" si="453"/>
        <v/>
      </c>
      <c r="N2400">
        <f>B2400/MAX(B$2:B2400)-1</f>
        <v>-0.15536249721760309</v>
      </c>
      <c r="O2400">
        <f>C2400/MAX(C$2:C2400)-1</f>
        <v>0</v>
      </c>
      <c r="P2400">
        <f t="shared" si="454"/>
        <v>-2.8349118134129991E-3</v>
      </c>
      <c r="Q2400">
        <f t="shared" si="455"/>
        <v>0</v>
      </c>
    </row>
    <row r="2401" spans="1:17">
      <c r="A2401" s="1">
        <v>37265</v>
      </c>
      <c r="B2401">
        <v>1289.69</v>
      </c>
      <c r="C2401">
        <v>12.22</v>
      </c>
      <c r="D2401">
        <f t="shared" si="448"/>
        <v>-3.566112664932262E-4</v>
      </c>
      <c r="E2401">
        <f t="shared" si="444"/>
        <v>-9.772064733792378E-3</v>
      </c>
      <c r="F2401">
        <f t="shared" si="449"/>
        <v>-3.5654768825332805E-4</v>
      </c>
      <c r="G2401">
        <f t="shared" si="445"/>
        <v>-9.7244732576984294E-3</v>
      </c>
      <c r="H2401" t="str">
        <f t="shared" si="450"/>
        <v/>
      </c>
      <c r="I2401" t="str">
        <f t="shared" si="446"/>
        <v/>
      </c>
      <c r="J2401">
        <f t="shared" si="451"/>
        <v>-3.566112664932262E-4</v>
      </c>
      <c r="K2401">
        <f t="shared" si="447"/>
        <v>-9.772064733792378E-3</v>
      </c>
      <c r="L2401" t="str">
        <f t="shared" si="452"/>
        <v/>
      </c>
      <c r="M2401">
        <f t="shared" si="453"/>
        <v>-9.772064733792378E-3</v>
      </c>
      <c r="N2401">
        <f>B2401/MAX(B$2:B2401)-1</f>
        <v>-0.15566365076663213</v>
      </c>
      <c r="O2401">
        <f>C2401/MAX(C$2:C2401)-1</f>
        <v>-9.7244732576984294E-3</v>
      </c>
      <c r="P2401">
        <f t="shared" si="454"/>
        <v>-9.3712668729846182E-3</v>
      </c>
      <c r="Q2401">
        <f t="shared" si="455"/>
        <v>9.4565380139691901E-5</v>
      </c>
    </row>
    <row r="2402" spans="1:17">
      <c r="A2402" s="1">
        <v>37266</v>
      </c>
      <c r="B2402">
        <v>1294.18</v>
      </c>
      <c r="C2402">
        <v>12.32</v>
      </c>
      <c r="D2402">
        <f t="shared" si="448"/>
        <v>3.4754105426071948E-3</v>
      </c>
      <c r="E2402">
        <f t="shared" si="444"/>
        <v>8.1500043619244077E-3</v>
      </c>
      <c r="F2402">
        <f t="shared" si="449"/>
        <v>3.4814567841885413E-3</v>
      </c>
      <c r="G2402">
        <f t="shared" si="445"/>
        <v>8.1833060556464332E-3</v>
      </c>
      <c r="H2402">
        <f t="shared" si="450"/>
        <v>3.4754105426071948E-3</v>
      </c>
      <c r="I2402">
        <f t="shared" si="446"/>
        <v>8.1500043619244077E-3</v>
      </c>
      <c r="J2402" t="str">
        <f t="shared" si="451"/>
        <v/>
      </c>
      <c r="K2402" t="str">
        <f t="shared" si="447"/>
        <v/>
      </c>
      <c r="L2402">
        <f t="shared" si="452"/>
        <v>8.1500043619244077E-3</v>
      </c>
      <c r="M2402" t="str">
        <f t="shared" si="453"/>
        <v/>
      </c>
      <c r="N2402">
        <f>B2402/MAX(B$2:B2402)-1</f>
        <v>-0.15272413025545672</v>
      </c>
      <c r="O2402">
        <f>C2402/MAX(C$2:C2402)-1</f>
        <v>-1.6207455429497752E-3</v>
      </c>
      <c r="P2402">
        <f t="shared" si="454"/>
        <v>4.6855367776557078E-3</v>
      </c>
      <c r="Q2402">
        <f t="shared" si="455"/>
        <v>2.6268161149915615E-6</v>
      </c>
    </row>
    <row r="2403" spans="1:17">
      <c r="A2403" s="1">
        <v>37267</v>
      </c>
      <c r="B2403">
        <v>1286.06</v>
      </c>
      <c r="C2403">
        <v>12.27</v>
      </c>
      <c r="D2403">
        <f t="shared" si="448"/>
        <v>-6.2940089339184281E-3</v>
      </c>
      <c r="E2403">
        <f t="shared" si="444"/>
        <v>-4.0666993825536858E-3</v>
      </c>
      <c r="F2403">
        <f t="shared" si="449"/>
        <v>-6.2742431501028317E-3</v>
      </c>
      <c r="G2403">
        <f t="shared" si="445"/>
        <v>-4.0584415584415945E-3</v>
      </c>
      <c r="H2403" t="str">
        <f t="shared" si="450"/>
        <v/>
      </c>
      <c r="I2403" t="str">
        <f t="shared" si="446"/>
        <v/>
      </c>
      <c r="J2403">
        <f t="shared" si="451"/>
        <v>-6.2940089339184281E-3</v>
      </c>
      <c r="K2403">
        <f t="shared" si="447"/>
        <v>-4.0666993825536858E-3</v>
      </c>
      <c r="L2403" t="str">
        <f t="shared" si="452"/>
        <v/>
      </c>
      <c r="M2403">
        <f t="shared" si="453"/>
        <v>-4.0666993825536858E-3</v>
      </c>
      <c r="N2403">
        <f>B2403/MAX(B$2:B2403)-1</f>
        <v>-0.1580401450774489</v>
      </c>
      <c r="O2403">
        <f>C2403/MAX(C$2:C2403)-1</f>
        <v>-5.6726094003242133E-3</v>
      </c>
      <c r="P2403">
        <f t="shared" si="454"/>
        <v>2.2297918478890733E-3</v>
      </c>
      <c r="Q2403">
        <f t="shared" si="455"/>
        <v>3.2178497408646629E-5</v>
      </c>
    </row>
    <row r="2404" spans="1:17">
      <c r="A2404" s="1">
        <v>37268</v>
      </c>
      <c r="B2404">
        <v>1287.6099999999999</v>
      </c>
      <c r="C2404">
        <v>12.27</v>
      </c>
      <c r="D2404">
        <f t="shared" si="448"/>
        <v>1.204505773777696E-3</v>
      </c>
      <c r="E2404">
        <f t="shared" si="444"/>
        <v>0</v>
      </c>
      <c r="F2404">
        <f t="shared" si="449"/>
        <v>1.2052314822013077E-3</v>
      </c>
      <c r="G2404">
        <f t="shared" si="445"/>
        <v>0</v>
      </c>
      <c r="H2404">
        <f t="shared" si="450"/>
        <v>1.204505773777696E-3</v>
      </c>
      <c r="I2404" t="str">
        <f t="shared" si="446"/>
        <v/>
      </c>
      <c r="J2404" t="str">
        <f t="shared" si="451"/>
        <v/>
      </c>
      <c r="K2404" t="str">
        <f t="shared" si="447"/>
        <v/>
      </c>
      <c r="L2404">
        <f t="shared" si="452"/>
        <v>0</v>
      </c>
      <c r="M2404" t="str">
        <f t="shared" si="453"/>
        <v/>
      </c>
      <c r="N2404">
        <f>B2404/MAX(B$2:B2404)-1</f>
        <v>-0.15702538855354653</v>
      </c>
      <c r="O2404">
        <f>C2404/MAX(C$2:C2404)-1</f>
        <v>-5.6726094003242133E-3</v>
      </c>
      <c r="P2404">
        <f t="shared" si="454"/>
        <v>-1.2037806478668589E-3</v>
      </c>
      <c r="Q2404">
        <f t="shared" si="455"/>
        <v>3.2178497408646629E-5</v>
      </c>
    </row>
    <row r="2405" spans="1:17">
      <c r="A2405" s="1">
        <v>37272</v>
      </c>
      <c r="B2405">
        <v>1283.03</v>
      </c>
      <c r="C2405">
        <v>12.11</v>
      </c>
      <c r="D2405">
        <f t="shared" si="448"/>
        <v>-3.5633187425017187E-3</v>
      </c>
      <c r="E2405">
        <f t="shared" si="444"/>
        <v>-1.3125701157819246E-2</v>
      </c>
      <c r="F2405">
        <f t="shared" si="449"/>
        <v>-3.5569776562778266E-3</v>
      </c>
      <c r="G2405">
        <f t="shared" si="445"/>
        <v>-1.3039934800326058E-2</v>
      </c>
      <c r="H2405" t="str">
        <f t="shared" si="450"/>
        <v/>
      </c>
      <c r="I2405" t="str">
        <f t="shared" si="446"/>
        <v/>
      </c>
      <c r="J2405">
        <f t="shared" si="451"/>
        <v>-3.5633187425017187E-3</v>
      </c>
      <c r="K2405">
        <f t="shared" si="447"/>
        <v>-1.3125701157819246E-2</v>
      </c>
      <c r="L2405" t="str">
        <f t="shared" si="452"/>
        <v/>
      </c>
      <c r="M2405">
        <f t="shared" si="453"/>
        <v>-1.3125701157819246E-2</v>
      </c>
      <c r="N2405">
        <f>B2405/MAX(B$2:B2405)-1</f>
        <v>-0.160023830411271</v>
      </c>
      <c r="O2405">
        <f>C2405/MAX(C$2:C2405)-1</f>
        <v>-1.8638573743922193E-2</v>
      </c>
      <c r="P2405">
        <f t="shared" si="454"/>
        <v>-9.5168082182396363E-3</v>
      </c>
      <c r="Q2405">
        <f t="shared" si="455"/>
        <v>3.4739643120762574E-4</v>
      </c>
    </row>
    <row r="2406" spans="1:17">
      <c r="A2406" s="1">
        <v>37273</v>
      </c>
      <c r="B2406">
        <v>1277.93</v>
      </c>
      <c r="C2406">
        <v>11.96</v>
      </c>
      <c r="D2406">
        <f t="shared" si="448"/>
        <v>-3.9828866846318024E-3</v>
      </c>
      <c r="E2406">
        <f t="shared" si="444"/>
        <v>-1.2463809042515112E-2</v>
      </c>
      <c r="F2406">
        <f t="shared" si="449"/>
        <v>-3.9749655113285876E-3</v>
      </c>
      <c r="G2406">
        <f t="shared" si="445"/>
        <v>-1.2386457473162582E-2</v>
      </c>
      <c r="H2406" t="str">
        <f t="shared" si="450"/>
        <v/>
      </c>
      <c r="I2406" t="str">
        <f t="shared" si="446"/>
        <v/>
      </c>
      <c r="J2406">
        <f t="shared" si="451"/>
        <v>-3.9828866846318024E-3</v>
      </c>
      <c r="K2406">
        <f t="shared" si="447"/>
        <v>-1.2463809042515112E-2</v>
      </c>
      <c r="L2406" t="str">
        <f t="shared" si="452"/>
        <v/>
      </c>
      <c r="M2406">
        <f t="shared" si="453"/>
        <v>-1.2463809042515112E-2</v>
      </c>
      <c r="N2406">
        <f>B2406/MAX(B$2:B2406)-1</f>
        <v>-0.16336270671572417</v>
      </c>
      <c r="O2406">
        <f>C2406/MAX(C$2:C2406)-1</f>
        <v>-3.0794165316045286E-2</v>
      </c>
      <c r="P2406">
        <f t="shared" si="454"/>
        <v>-8.445060787204195E-3</v>
      </c>
      <c r="Q2406">
        <f t="shared" si="455"/>
        <v>9.4828061751192649E-4</v>
      </c>
    </row>
    <row r="2407" spans="1:17">
      <c r="A2407" s="1">
        <v>37274</v>
      </c>
      <c r="B2407">
        <v>1285.04</v>
      </c>
      <c r="C2407">
        <v>12.15</v>
      </c>
      <c r="D2407">
        <f t="shared" si="448"/>
        <v>5.548264895072672E-3</v>
      </c>
      <c r="E2407">
        <f t="shared" si="444"/>
        <v>1.5761421264071721E-2</v>
      </c>
      <c r="F2407">
        <f t="shared" si="449"/>
        <v>5.5636850218712119E-3</v>
      </c>
      <c r="G2407">
        <f t="shared" si="445"/>
        <v>1.5886287625417994E-2</v>
      </c>
      <c r="H2407">
        <f t="shared" si="450"/>
        <v>5.548264895072672E-3</v>
      </c>
      <c r="I2407">
        <f t="shared" si="446"/>
        <v>1.5761421264071721E-2</v>
      </c>
      <c r="J2407" t="str">
        <f t="shared" si="451"/>
        <v/>
      </c>
      <c r="K2407" t="str">
        <f t="shared" si="447"/>
        <v/>
      </c>
      <c r="L2407">
        <f t="shared" si="452"/>
        <v>1.5761421264071721E-2</v>
      </c>
      <c r="M2407" t="str">
        <f t="shared" si="453"/>
        <v/>
      </c>
      <c r="N2407">
        <f>B2407/MAX(B$2:B2407)-1</f>
        <v>-0.15870792033833947</v>
      </c>
      <c r="O2407">
        <f>C2407/MAX(C$2:C2407)-1</f>
        <v>-1.5397082658022643E-2</v>
      </c>
      <c r="P2407">
        <f t="shared" si="454"/>
        <v>1.0265488658057764E-2</v>
      </c>
      <c r="Q2407">
        <f t="shared" si="455"/>
        <v>2.3707015437798162E-4</v>
      </c>
    </row>
    <row r="2408" spans="1:17">
      <c r="A2408" s="1">
        <v>37275</v>
      </c>
      <c r="B2408">
        <v>1261.49</v>
      </c>
      <c r="C2408">
        <v>11.96</v>
      </c>
      <c r="D2408">
        <f t="shared" si="448"/>
        <v>-1.8496284270764857E-2</v>
      </c>
      <c r="E2408">
        <f t="shared" si="444"/>
        <v>-1.5761421264071759E-2</v>
      </c>
      <c r="F2408">
        <f t="shared" si="449"/>
        <v>-1.83262777812363E-2</v>
      </c>
      <c r="G2408">
        <f t="shared" si="445"/>
        <v>-1.56378600823045E-2</v>
      </c>
      <c r="H2408" t="str">
        <f t="shared" si="450"/>
        <v/>
      </c>
      <c r="I2408" t="str">
        <f t="shared" si="446"/>
        <v/>
      </c>
      <c r="J2408">
        <f t="shared" si="451"/>
        <v>-1.8496284270764857E-2</v>
      </c>
      <c r="K2408">
        <f t="shared" si="447"/>
        <v>-1.5761421264071759E-2</v>
      </c>
      <c r="L2408" t="str">
        <f t="shared" si="452"/>
        <v/>
      </c>
      <c r="M2408">
        <f t="shared" si="453"/>
        <v>-1.5761421264071759E-2</v>
      </c>
      <c r="N2408">
        <f>B2408/MAX(B$2:B2408)-1</f>
        <v>-0.17412567268537316</v>
      </c>
      <c r="O2408">
        <f>C2408/MAX(C$2:C2408)-1</f>
        <v>-3.0794165316045286E-2</v>
      </c>
      <c r="P2408">
        <f t="shared" si="454"/>
        <v>2.7386061560814579E-3</v>
      </c>
      <c r="Q2408">
        <f t="shared" si="455"/>
        <v>9.4828061751192649E-4</v>
      </c>
    </row>
    <row r="2409" spans="1:17">
      <c r="A2409" s="1">
        <v>37278</v>
      </c>
      <c r="B2409">
        <v>1263.82</v>
      </c>
      <c r="C2409">
        <v>12.11</v>
      </c>
      <c r="D2409">
        <f t="shared" si="448"/>
        <v>1.8453185242020102E-3</v>
      </c>
      <c r="E2409">
        <f t="shared" si="444"/>
        <v>1.2463809042515143E-2</v>
      </c>
      <c r="F2409">
        <f t="shared" si="449"/>
        <v>1.8470221721931246E-3</v>
      </c>
      <c r="G2409">
        <f t="shared" si="445"/>
        <v>1.2541806020066826E-2</v>
      </c>
      <c r="H2409">
        <f t="shared" si="450"/>
        <v>1.8453185242020102E-3</v>
      </c>
      <c r="I2409">
        <f t="shared" si="446"/>
        <v>1.2463809042515143E-2</v>
      </c>
      <c r="J2409" t="str">
        <f t="shared" si="451"/>
        <v/>
      </c>
      <c r="K2409" t="str">
        <f t="shared" si="447"/>
        <v/>
      </c>
      <c r="L2409">
        <f t="shared" si="452"/>
        <v>1.2463809042515143E-2</v>
      </c>
      <c r="M2409" t="str">
        <f t="shared" si="453"/>
        <v/>
      </c>
      <c r="N2409">
        <f>B2409/MAX(B$2:B2409)-1</f>
        <v>-0.17260026449137789</v>
      </c>
      <c r="O2409">
        <f>C2409/MAX(C$2:C2409)-1</f>
        <v>-1.8638573743922193E-2</v>
      </c>
      <c r="P2409">
        <f t="shared" si="454"/>
        <v>1.0675066762872998E-2</v>
      </c>
      <c r="Q2409">
        <f t="shared" si="455"/>
        <v>3.4739643120762574E-4</v>
      </c>
    </row>
    <row r="2410" spans="1:17">
      <c r="A2410" s="1">
        <v>37279</v>
      </c>
      <c r="B2410">
        <v>1266.8599999999999</v>
      </c>
      <c r="C2410">
        <v>12.16</v>
      </c>
      <c r="D2410">
        <f t="shared" si="448"/>
        <v>2.4025174753526078E-3</v>
      </c>
      <c r="E2410">
        <f t="shared" si="444"/>
        <v>4.1203189730200703E-3</v>
      </c>
      <c r="F2410">
        <f t="shared" si="449"/>
        <v>2.4054058331091088E-3</v>
      </c>
      <c r="G2410">
        <f t="shared" si="445"/>
        <v>4.1288191577208977E-3</v>
      </c>
      <c r="H2410">
        <f t="shared" si="450"/>
        <v>2.4025174753526078E-3</v>
      </c>
      <c r="I2410">
        <f t="shared" si="446"/>
        <v>4.1203189730200703E-3</v>
      </c>
      <c r="J2410" t="str">
        <f t="shared" si="451"/>
        <v/>
      </c>
      <c r="K2410" t="str">
        <f t="shared" si="447"/>
        <v/>
      </c>
      <c r="L2410">
        <f t="shared" si="452"/>
        <v>4.1203189730200703E-3</v>
      </c>
      <c r="M2410" t="str">
        <f t="shared" si="453"/>
        <v/>
      </c>
      <c r="N2410">
        <f>B2410/MAX(B$2:B2410)-1</f>
        <v>-0.17061003234127248</v>
      </c>
      <c r="O2410">
        <f>C2410/MAX(C$2:C2410)-1</f>
        <v>-1.4586709886547755E-2</v>
      </c>
      <c r="P2410">
        <f t="shared" si="454"/>
        <v>1.7192777638499468E-3</v>
      </c>
      <c r="Q2410">
        <f t="shared" si="455"/>
        <v>2.1277210531431002E-4</v>
      </c>
    </row>
    <row r="2411" spans="1:17">
      <c r="A2411" s="1">
        <v>37280</v>
      </c>
      <c r="B2411">
        <v>1264.68</v>
      </c>
      <c r="C2411">
        <v>12.23</v>
      </c>
      <c r="D2411">
        <f t="shared" si="448"/>
        <v>-1.7222722444546615E-3</v>
      </c>
      <c r="E2411">
        <f t="shared" si="444"/>
        <v>5.7400731610599805E-3</v>
      </c>
      <c r="F2411">
        <f t="shared" si="449"/>
        <v>-1.7207899846863883E-3</v>
      </c>
      <c r="G2411">
        <f t="shared" si="445"/>
        <v>5.7565789473683626E-3</v>
      </c>
      <c r="H2411" t="str">
        <f t="shared" si="450"/>
        <v/>
      </c>
      <c r="I2411">
        <f t="shared" si="446"/>
        <v>5.7400731610599805E-3</v>
      </c>
      <c r="J2411">
        <f t="shared" si="451"/>
        <v>-1.7222722444546615E-3</v>
      </c>
      <c r="K2411" t="str">
        <f t="shared" si="447"/>
        <v/>
      </c>
      <c r="L2411" t="str">
        <f t="shared" si="452"/>
        <v/>
      </c>
      <c r="M2411">
        <f t="shared" si="453"/>
        <v>5.7400731610599805E-3</v>
      </c>
      <c r="N2411">
        <f>B2411/MAX(B$2:B2411)-1</f>
        <v>-0.17203723829101902</v>
      </c>
      <c r="O2411">
        <f>C2411/MAX(C$2:C2411)-1</f>
        <v>-8.9141004862236528E-3</v>
      </c>
      <c r="P2411">
        <f t="shared" si="454"/>
        <v>7.4902580931641705E-3</v>
      </c>
      <c r="Q2411">
        <f t="shared" si="455"/>
        <v>7.9461187478492763E-5</v>
      </c>
    </row>
    <row r="2412" spans="1:17">
      <c r="A2412" s="1">
        <v>37281</v>
      </c>
      <c r="B2412">
        <v>1273.83</v>
      </c>
      <c r="C2412">
        <v>12.39</v>
      </c>
      <c r="D2412">
        <f t="shared" si="448"/>
        <v>7.2089845040413146E-3</v>
      </c>
      <c r="E2412">
        <f t="shared" si="444"/>
        <v>1.2997745941970141E-2</v>
      </c>
      <c r="F2412">
        <f t="shared" si="449"/>
        <v>7.2350317866969327E-3</v>
      </c>
      <c r="G2412">
        <f t="shared" si="445"/>
        <v>1.3082583810302584E-2</v>
      </c>
      <c r="H2412">
        <f t="shared" si="450"/>
        <v>7.2089845040413146E-3</v>
      </c>
      <c r="I2412">
        <f t="shared" si="446"/>
        <v>1.2997745941970141E-2</v>
      </c>
      <c r="J2412" t="str">
        <f t="shared" si="451"/>
        <v/>
      </c>
      <c r="K2412" t="str">
        <f t="shared" si="447"/>
        <v/>
      </c>
      <c r="L2412">
        <f t="shared" si="452"/>
        <v>1.2997745941970141E-2</v>
      </c>
      <c r="M2412" t="str">
        <f t="shared" si="453"/>
        <v/>
      </c>
      <c r="N2412">
        <f>B2412/MAX(B$2:B2412)-1</f>
        <v>-0.16604690139185319</v>
      </c>
      <c r="O2412">
        <f>C2412/MAX(C$2:C2412)-1</f>
        <v>0</v>
      </c>
      <c r="P2412">
        <f t="shared" si="454"/>
        <v>5.8055486942634182E-3</v>
      </c>
      <c r="Q2412">
        <f t="shared" si="455"/>
        <v>0</v>
      </c>
    </row>
    <row r="2413" spans="1:17">
      <c r="A2413" s="1">
        <v>37282</v>
      </c>
      <c r="B2413">
        <v>1283.72</v>
      </c>
      <c r="C2413">
        <v>12.48</v>
      </c>
      <c r="D2413">
        <f t="shared" si="448"/>
        <v>7.7340026957935055E-3</v>
      </c>
      <c r="E2413">
        <f t="shared" si="444"/>
        <v>7.2376673002306031E-3</v>
      </c>
      <c r="F2413">
        <f t="shared" si="449"/>
        <v>7.7639873452501895E-3</v>
      </c>
      <c r="G2413">
        <f t="shared" si="445"/>
        <v>7.2639225181598821E-3</v>
      </c>
      <c r="H2413">
        <f t="shared" si="450"/>
        <v>7.7340026957935055E-3</v>
      </c>
      <c r="I2413">
        <f t="shared" si="446"/>
        <v>7.2376673002306031E-3</v>
      </c>
      <c r="J2413" t="str">
        <f t="shared" si="451"/>
        <v/>
      </c>
      <c r="K2413" t="str">
        <f t="shared" si="447"/>
        <v/>
      </c>
      <c r="L2413">
        <f t="shared" si="452"/>
        <v>7.2376673002306031E-3</v>
      </c>
      <c r="M2413" t="str">
        <f t="shared" si="453"/>
        <v/>
      </c>
      <c r="N2413">
        <f>B2413/MAX(B$2:B2413)-1</f>
        <v>-0.15957210008772738</v>
      </c>
      <c r="O2413">
        <f>C2413/MAX(C$2:C2413)-1</f>
        <v>0</v>
      </c>
      <c r="P2413">
        <f t="shared" si="454"/>
        <v>-4.9621224152651688E-4</v>
      </c>
      <c r="Q2413">
        <f t="shared" si="455"/>
        <v>0</v>
      </c>
    </row>
    <row r="2414" spans="1:17">
      <c r="A2414" s="1">
        <v>37285</v>
      </c>
      <c r="B2414">
        <v>1285.19</v>
      </c>
      <c r="C2414">
        <v>12.44</v>
      </c>
      <c r="D2414">
        <f t="shared" si="448"/>
        <v>1.1444543876178283E-3</v>
      </c>
      <c r="E2414">
        <f t="shared" si="444"/>
        <v>-3.2102756302483213E-3</v>
      </c>
      <c r="F2414">
        <f t="shared" si="449"/>
        <v>1.1451095254417787E-3</v>
      </c>
      <c r="G2414">
        <f t="shared" si="445"/>
        <v>-3.2051282051283048E-3</v>
      </c>
      <c r="H2414">
        <f t="shared" si="450"/>
        <v>1.1444543876178283E-3</v>
      </c>
      <c r="I2414" t="str">
        <f t="shared" si="446"/>
        <v/>
      </c>
      <c r="J2414" t="str">
        <f t="shared" si="451"/>
        <v/>
      </c>
      <c r="K2414">
        <f t="shared" si="447"/>
        <v>-3.2102756302483213E-3</v>
      </c>
      <c r="L2414">
        <f t="shared" si="452"/>
        <v>-3.2102756302483213E-3</v>
      </c>
      <c r="M2414" t="str">
        <f t="shared" si="453"/>
        <v/>
      </c>
      <c r="N2414">
        <f>B2414/MAX(B$2:B2414)-1</f>
        <v>-0.15860971809409086</v>
      </c>
      <c r="O2414">
        <f>C2414/MAX(C$2:C2414)-1</f>
        <v>-3.2051282051283048E-3</v>
      </c>
      <c r="P2414">
        <f t="shared" si="454"/>
        <v>-4.3452619297438266E-3</v>
      </c>
      <c r="Q2414">
        <f t="shared" si="455"/>
        <v>1.0272846811308989E-5</v>
      </c>
    </row>
    <row r="2415" spans="1:17">
      <c r="A2415" s="1">
        <v>37286</v>
      </c>
      <c r="B2415">
        <v>1280.08</v>
      </c>
      <c r="C2415">
        <v>12.5</v>
      </c>
      <c r="D2415">
        <f t="shared" si="448"/>
        <v>-3.9839913606792088E-3</v>
      </c>
      <c r="E2415">
        <f t="shared" si="444"/>
        <v>4.8115569972221172E-3</v>
      </c>
      <c r="F2415">
        <f t="shared" si="449"/>
        <v>-3.9760657957190748E-3</v>
      </c>
      <c r="G2415">
        <f t="shared" si="445"/>
        <v>4.8231511254019921E-3</v>
      </c>
      <c r="H2415" t="str">
        <f t="shared" si="450"/>
        <v/>
      </c>
      <c r="I2415">
        <f t="shared" si="446"/>
        <v>4.8115569972221172E-3</v>
      </c>
      <c r="J2415">
        <f t="shared" si="451"/>
        <v>-3.9839913606792088E-3</v>
      </c>
      <c r="K2415" t="str">
        <f t="shared" si="447"/>
        <v/>
      </c>
      <c r="L2415" t="str">
        <f t="shared" si="452"/>
        <v/>
      </c>
      <c r="M2415">
        <f t="shared" si="453"/>
        <v>4.8115569972221172E-3</v>
      </c>
      <c r="N2415">
        <f>B2415/MAX(B$2:B2415)-1</f>
        <v>-0.16195514121482735</v>
      </c>
      <c r="O2415">
        <f>C2415/MAX(C$2:C2415)-1</f>
        <v>0</v>
      </c>
      <c r="P2415">
        <f t="shared" si="454"/>
        <v>8.8343428495527565E-3</v>
      </c>
      <c r="Q2415">
        <f t="shared" si="455"/>
        <v>0</v>
      </c>
    </row>
    <row r="2416" spans="1:17">
      <c r="A2416" s="1">
        <v>37287</v>
      </c>
      <c r="B2416">
        <v>1282.46</v>
      </c>
      <c r="C2416">
        <v>12.54</v>
      </c>
      <c r="D2416">
        <f t="shared" si="448"/>
        <v>1.8575325140952061E-3</v>
      </c>
      <c r="E2416">
        <f t="shared" si="444"/>
        <v>3.194890896519067E-3</v>
      </c>
      <c r="F2416">
        <f t="shared" si="449"/>
        <v>1.8592587963253138E-3</v>
      </c>
      <c r="G2416">
        <f t="shared" si="445"/>
        <v>3.1999999999998696E-3</v>
      </c>
      <c r="H2416">
        <f t="shared" si="450"/>
        <v>1.8575325140952061E-3</v>
      </c>
      <c r="I2416">
        <f t="shared" si="446"/>
        <v>3.194890896519067E-3</v>
      </c>
      <c r="J2416" t="str">
        <f t="shared" si="451"/>
        <v/>
      </c>
      <c r="K2416" t="str">
        <f t="shared" si="447"/>
        <v/>
      </c>
      <c r="L2416">
        <f t="shared" si="452"/>
        <v>3.194890896519067E-3</v>
      </c>
      <c r="M2416" t="str">
        <f t="shared" si="453"/>
        <v/>
      </c>
      <c r="N2416">
        <f>B2416/MAX(B$2:B2416)-1</f>
        <v>-0.16039699893941572</v>
      </c>
      <c r="O2416">
        <f>C2416/MAX(C$2:C2416)-1</f>
        <v>0</v>
      </c>
      <c r="P2416">
        <f t="shared" si="454"/>
        <v>1.3382530449290719E-3</v>
      </c>
      <c r="Q2416">
        <f t="shared" si="455"/>
        <v>0</v>
      </c>
    </row>
    <row r="2417" spans="1:17">
      <c r="A2417" s="1">
        <v>37288</v>
      </c>
      <c r="B2417">
        <v>1270.8399999999999</v>
      </c>
      <c r="C2417">
        <v>12.38</v>
      </c>
      <c r="D2417">
        <f t="shared" si="448"/>
        <v>-9.1020093392774372E-3</v>
      </c>
      <c r="E2417">
        <f t="shared" si="444"/>
        <v>-1.2841267948324511E-2</v>
      </c>
      <c r="F2417">
        <f t="shared" si="449"/>
        <v>-9.0607114451913828E-3</v>
      </c>
      <c r="G2417">
        <f t="shared" si="445"/>
        <v>-1.2759170653907415E-2</v>
      </c>
      <c r="H2417" t="str">
        <f t="shared" si="450"/>
        <v/>
      </c>
      <c r="I2417" t="str">
        <f t="shared" si="446"/>
        <v/>
      </c>
      <c r="J2417">
        <f t="shared" si="451"/>
        <v>-9.1020093392774372E-3</v>
      </c>
      <c r="K2417">
        <f t="shared" si="447"/>
        <v>-1.2841267948324511E-2</v>
      </c>
      <c r="L2417" t="str">
        <f t="shared" si="452"/>
        <v/>
      </c>
      <c r="M2417">
        <f t="shared" si="453"/>
        <v>-1.2841267948324511E-2</v>
      </c>
      <c r="N2417">
        <f>B2417/MAX(B$2:B2417)-1</f>
        <v>-0.16800439946054246</v>
      </c>
      <c r="O2417">
        <f>C2417/MAX(C$2:C2417)-1</f>
        <v>-1.2759170653907415E-2</v>
      </c>
      <c r="P2417">
        <f t="shared" si="454"/>
        <v>-3.7322762871879744E-3</v>
      </c>
      <c r="Q2417">
        <f t="shared" si="455"/>
        <v>1.6279643577553216E-4</v>
      </c>
    </row>
    <row r="2418" spans="1:17">
      <c r="A2418" s="1">
        <v>37289</v>
      </c>
      <c r="B2418">
        <v>1264.03</v>
      </c>
      <c r="C2418">
        <v>12.3</v>
      </c>
      <c r="D2418">
        <f t="shared" si="448"/>
        <v>-5.3730695330701933E-3</v>
      </c>
      <c r="E2418">
        <f t="shared" si="444"/>
        <v>-6.483004878078266E-3</v>
      </c>
      <c r="F2418">
        <f t="shared" si="449"/>
        <v>-5.3586604135846816E-3</v>
      </c>
      <c r="G2418">
        <f t="shared" si="445"/>
        <v>-6.4620355411955099E-3</v>
      </c>
      <c r="H2418" t="str">
        <f t="shared" si="450"/>
        <v/>
      </c>
      <c r="I2418" t="str">
        <f t="shared" si="446"/>
        <v/>
      </c>
      <c r="J2418">
        <f t="shared" si="451"/>
        <v>-5.3730695330701933E-3</v>
      </c>
      <c r="K2418">
        <f t="shared" si="447"/>
        <v>-6.483004878078266E-3</v>
      </c>
      <c r="L2418" t="str">
        <f t="shared" si="452"/>
        <v/>
      </c>
      <c r="M2418">
        <f t="shared" si="453"/>
        <v>-6.483004878078266E-3</v>
      </c>
      <c r="N2418">
        <f>B2418/MAX(B$2:B2418)-1</f>
        <v>-0.17246278134942983</v>
      </c>
      <c r="O2418">
        <f>C2418/MAX(C$2:C2418)-1</f>
        <v>-1.9138755980861122E-2</v>
      </c>
      <c r="P2418">
        <f t="shared" si="454"/>
        <v>-1.1093195946084711E-3</v>
      </c>
      <c r="Q2418">
        <f t="shared" si="455"/>
        <v>3.6629198049494737E-4</v>
      </c>
    </row>
    <row r="2419" spans="1:17">
      <c r="A2419" s="1">
        <v>37292</v>
      </c>
      <c r="B2419">
        <v>1265.02</v>
      </c>
      <c r="C2419">
        <v>12.35</v>
      </c>
      <c r="D2419">
        <f t="shared" si="448"/>
        <v>7.8290271095252757E-4</v>
      </c>
      <c r="E2419">
        <f t="shared" si="444"/>
        <v>4.0568006956142478E-3</v>
      </c>
      <c r="F2419">
        <f t="shared" si="449"/>
        <v>7.8320925927388707E-4</v>
      </c>
      <c r="G2419">
        <f t="shared" si="445"/>
        <v>4.0650406504063596E-3</v>
      </c>
      <c r="H2419">
        <f t="shared" si="450"/>
        <v>7.8290271095252757E-4</v>
      </c>
      <c r="I2419">
        <f t="shared" si="446"/>
        <v>4.0568006956142478E-3</v>
      </c>
      <c r="J2419" t="str">
        <f t="shared" si="451"/>
        <v/>
      </c>
      <c r="K2419" t="str">
        <f t="shared" si="447"/>
        <v/>
      </c>
      <c r="L2419">
        <f t="shared" si="452"/>
        <v>4.0568006956142478E-3</v>
      </c>
      <c r="M2419" t="str">
        <f t="shared" si="453"/>
        <v/>
      </c>
      <c r="N2419">
        <f>B2419/MAX(B$2:B2419)-1</f>
        <v>-0.17181464653738887</v>
      </c>
      <c r="O2419">
        <f>C2419/MAX(C$2:C2419)-1</f>
        <v>-1.5151515151515138E-2</v>
      </c>
      <c r="P2419">
        <f t="shared" si="454"/>
        <v>3.2792630419544722E-3</v>
      </c>
      <c r="Q2419">
        <f t="shared" si="455"/>
        <v>2.295684113865928E-4</v>
      </c>
    </row>
    <row r="2420" spans="1:17">
      <c r="A2420" s="1">
        <v>37293</v>
      </c>
      <c r="B2420">
        <v>1254.78</v>
      </c>
      <c r="C2420">
        <v>12.25</v>
      </c>
      <c r="D2420">
        <f t="shared" si="448"/>
        <v>-8.1276739188473213E-3</v>
      </c>
      <c r="E2420">
        <f t="shared" si="444"/>
        <v>-8.1301260832501755E-3</v>
      </c>
      <c r="F2420">
        <f t="shared" si="449"/>
        <v>-8.0947336800999414E-3</v>
      </c>
      <c r="G2420">
        <f t="shared" si="445"/>
        <v>-8.0971659919027994E-3</v>
      </c>
      <c r="H2420" t="str">
        <f t="shared" si="450"/>
        <v/>
      </c>
      <c r="I2420" t="str">
        <f t="shared" si="446"/>
        <v/>
      </c>
      <c r="J2420">
        <f t="shared" si="451"/>
        <v>-8.1276739188473213E-3</v>
      </c>
      <c r="K2420">
        <f t="shared" si="447"/>
        <v>-8.1301260832501755E-3</v>
      </c>
      <c r="L2420" t="str">
        <f t="shared" si="452"/>
        <v/>
      </c>
      <c r="M2420">
        <f t="shared" si="453"/>
        <v>-8.1301260832501755E-3</v>
      </c>
      <c r="N2420">
        <f>B2420/MAX(B$2:B2420)-1</f>
        <v>-0.17851858641142815</v>
      </c>
      <c r="O2420">
        <f>C2420/MAX(C$2:C2420)-1</f>
        <v>-2.3125996810207217E-2</v>
      </c>
      <c r="P2420">
        <f t="shared" si="454"/>
        <v>-2.4521613962713573E-6</v>
      </c>
      <c r="Q2420">
        <f t="shared" si="455"/>
        <v>5.3481172846571434E-4</v>
      </c>
    </row>
    <row r="2421" spans="1:17">
      <c r="A2421" s="1">
        <v>37294</v>
      </c>
      <c r="B2421">
        <v>1265.6500000000001</v>
      </c>
      <c r="C2421">
        <v>12.23</v>
      </c>
      <c r="D2421">
        <f t="shared" si="448"/>
        <v>8.6255657917620569E-3</v>
      </c>
      <c r="E2421">
        <f t="shared" si="444"/>
        <v>-1.6339872916550239E-3</v>
      </c>
      <c r="F2421">
        <f t="shared" si="449"/>
        <v>8.6628731729865294E-3</v>
      </c>
      <c r="G2421">
        <f t="shared" si="445"/>
        <v>-1.6326530612245094E-3</v>
      </c>
      <c r="H2421">
        <f t="shared" si="450"/>
        <v>8.6255657917620569E-3</v>
      </c>
      <c r="I2421" t="str">
        <f t="shared" si="446"/>
        <v/>
      </c>
      <c r="J2421" t="str">
        <f t="shared" si="451"/>
        <v/>
      </c>
      <c r="K2421">
        <f t="shared" si="447"/>
        <v>-1.6339872916550239E-3</v>
      </c>
      <c r="L2421">
        <f t="shared" si="452"/>
        <v>-1.6339872916550239E-3</v>
      </c>
      <c r="M2421" t="str">
        <f t="shared" si="453"/>
        <v/>
      </c>
      <c r="N2421">
        <f>B2421/MAX(B$2:B2421)-1</f>
        <v>-0.17140219711154459</v>
      </c>
      <c r="O2421">
        <f>C2421/MAX(C$2:C2421)-1</f>
        <v>-2.4720893141945699E-2</v>
      </c>
      <c r="P2421">
        <f t="shared" si="454"/>
        <v>-1.02071033920621E-2</v>
      </c>
      <c r="Q2421">
        <f t="shared" si="455"/>
        <v>6.1112255773549794E-4</v>
      </c>
    </row>
    <row r="2422" spans="1:17">
      <c r="A2422" s="1">
        <v>37295</v>
      </c>
      <c r="B2422">
        <v>1263.78</v>
      </c>
      <c r="C2422">
        <v>12.28</v>
      </c>
      <c r="D2422">
        <f t="shared" si="448"/>
        <v>-1.4785942609120406E-3</v>
      </c>
      <c r="E2422">
        <f t="shared" si="444"/>
        <v>4.079973019915294E-3</v>
      </c>
      <c r="F2422">
        <f t="shared" si="449"/>
        <v>-1.4775016789793094E-3</v>
      </c>
      <c r="G2422">
        <f t="shared" si="445"/>
        <v>4.0883074407194187E-3</v>
      </c>
      <c r="H2422" t="str">
        <f t="shared" si="450"/>
        <v/>
      </c>
      <c r="I2422">
        <f t="shared" si="446"/>
        <v>4.079973019915294E-3</v>
      </c>
      <c r="J2422">
        <f t="shared" si="451"/>
        <v>-1.4785942609120406E-3</v>
      </c>
      <c r="K2422" t="str">
        <f t="shared" si="447"/>
        <v/>
      </c>
      <c r="L2422" t="str">
        <f t="shared" si="452"/>
        <v/>
      </c>
      <c r="M2422">
        <f t="shared" si="453"/>
        <v>4.079973019915294E-3</v>
      </c>
      <c r="N2422">
        <f>B2422/MAX(B$2:B2422)-1</f>
        <v>-0.17262645175651081</v>
      </c>
      <c r="O2422">
        <f>C2422/MAX(C$2:C2422)-1</f>
        <v>-2.0733652312599715E-2</v>
      </c>
      <c r="P2422">
        <f t="shared" si="454"/>
        <v>5.5740447802201665E-3</v>
      </c>
      <c r="Q2422">
        <f t="shared" si="455"/>
        <v>4.2988433821977153E-4</v>
      </c>
    </row>
    <row r="2423" spans="1:17">
      <c r="A2423" s="1">
        <v>37296</v>
      </c>
      <c r="B2423">
        <v>1266.99</v>
      </c>
      <c r="C2423">
        <v>12.27</v>
      </c>
      <c r="D2423">
        <f t="shared" si="448"/>
        <v>2.5367787048434379E-3</v>
      </c>
      <c r="E2423">
        <f t="shared" si="444"/>
        <v>-8.1466399617633573E-4</v>
      </c>
      <c r="F2423">
        <f t="shared" si="449"/>
        <v>2.5399990504677561E-3</v>
      </c>
      <c r="G2423">
        <f t="shared" si="445"/>
        <v>-8.1433224755700362E-4</v>
      </c>
      <c r="H2423">
        <f t="shared" si="450"/>
        <v>2.5367787048434379E-3</v>
      </c>
      <c r="I2423" t="str">
        <f t="shared" si="446"/>
        <v/>
      </c>
      <c r="J2423" t="str">
        <f t="shared" si="451"/>
        <v/>
      </c>
      <c r="K2423">
        <f t="shared" si="447"/>
        <v>-8.1466399617633573E-4</v>
      </c>
      <c r="L2423">
        <f t="shared" si="452"/>
        <v>-8.1466399617633573E-4</v>
      </c>
      <c r="M2423" t="str">
        <f t="shared" si="453"/>
        <v/>
      </c>
      <c r="N2423">
        <f>B2423/MAX(B$2:B2423)-1</f>
        <v>-0.17052492372959027</v>
      </c>
      <c r="O2423">
        <f>C2423/MAX(C$2:C2423)-1</f>
        <v>-2.1531100478468845E-2</v>
      </c>
      <c r="P2423">
        <f t="shared" si="454"/>
        <v>-3.3458328856721398E-3</v>
      </c>
      <c r="Q2423">
        <f t="shared" si="455"/>
        <v>4.6358828781392132E-4</v>
      </c>
    </row>
    <row r="2424" spans="1:17">
      <c r="A2424" s="1">
        <v>37299</v>
      </c>
      <c r="B2424">
        <v>1262.8599999999999</v>
      </c>
      <c r="C2424">
        <v>12.16</v>
      </c>
      <c r="D2424">
        <f t="shared" si="448"/>
        <v>-3.2650186129101217E-3</v>
      </c>
      <c r="E2424">
        <f t="shared" si="444"/>
        <v>-9.0053821847991058E-3</v>
      </c>
      <c r="F2424">
        <f t="shared" si="449"/>
        <v>-3.2596942359450765E-3</v>
      </c>
      <c r="G2424">
        <f t="shared" si="445"/>
        <v>-8.9649551752241097E-3</v>
      </c>
      <c r="H2424" t="str">
        <f t="shared" si="450"/>
        <v/>
      </c>
      <c r="I2424" t="str">
        <f t="shared" si="446"/>
        <v/>
      </c>
      <c r="J2424">
        <f t="shared" si="451"/>
        <v>-3.2650186129101217E-3</v>
      </c>
      <c r="K2424">
        <f t="shared" si="447"/>
        <v>-9.0053821847991058E-3</v>
      </c>
      <c r="L2424" t="str">
        <f t="shared" si="452"/>
        <v/>
      </c>
      <c r="M2424">
        <f t="shared" si="453"/>
        <v>-9.0053821847991058E-3</v>
      </c>
      <c r="N2424">
        <f>B2424/MAX(B$2:B2424)-1</f>
        <v>-0.17322875885456912</v>
      </c>
      <c r="O2424">
        <f>C2424/MAX(C$2:C2424)-1</f>
        <v>-3.0303030303030276E-2</v>
      </c>
      <c r="P2424">
        <f t="shared" si="454"/>
        <v>-5.7239191655901189E-3</v>
      </c>
      <c r="Q2424">
        <f t="shared" si="455"/>
        <v>9.1827364554637118E-4</v>
      </c>
    </row>
    <row r="2425" spans="1:17">
      <c r="A2425" s="1">
        <v>37300</v>
      </c>
      <c r="B2425">
        <v>1275.53</v>
      </c>
      <c r="C2425">
        <v>12.23</v>
      </c>
      <c r="D2425">
        <f t="shared" si="448"/>
        <v>9.9827884761768439E-3</v>
      </c>
      <c r="E2425">
        <f t="shared" si="444"/>
        <v>5.7400731610599805E-3</v>
      </c>
      <c r="F2425">
        <f t="shared" si="449"/>
        <v>1.0032782731260736E-2</v>
      </c>
      <c r="G2425">
        <f t="shared" si="445"/>
        <v>5.7565789473683626E-3</v>
      </c>
      <c r="H2425">
        <f t="shared" si="450"/>
        <v>9.9827884761768439E-3</v>
      </c>
      <c r="I2425">
        <f t="shared" si="446"/>
        <v>5.7400731610599805E-3</v>
      </c>
      <c r="J2425" t="str">
        <f t="shared" si="451"/>
        <v/>
      </c>
      <c r="K2425" t="str">
        <f t="shared" si="447"/>
        <v/>
      </c>
      <c r="L2425">
        <f t="shared" si="452"/>
        <v>5.7400731610599805E-3</v>
      </c>
      <c r="M2425" t="str">
        <f t="shared" si="453"/>
        <v/>
      </c>
      <c r="N2425">
        <f>B2425/MAX(B$2:B2425)-1</f>
        <v>-0.16493394262370209</v>
      </c>
      <c r="O2425">
        <f>C2425/MAX(C$2:C2425)-1</f>
        <v>-2.4720893141945699E-2</v>
      </c>
      <c r="P2425">
        <f t="shared" si="454"/>
        <v>-4.2337277135985341E-3</v>
      </c>
      <c r="Q2425">
        <f t="shared" si="455"/>
        <v>6.1112255773549794E-4</v>
      </c>
    </row>
    <row r="2426" spans="1:17">
      <c r="A2426" s="1">
        <v>37301</v>
      </c>
      <c r="B2426">
        <v>1280</v>
      </c>
      <c r="C2426">
        <v>12.22</v>
      </c>
      <c r="D2426">
        <f t="shared" si="448"/>
        <v>3.4982994202306227E-3</v>
      </c>
      <c r="E2426">
        <f t="shared" si="444"/>
        <v>-8.179959556316983E-4</v>
      </c>
      <c r="F2426">
        <f t="shared" si="449"/>
        <v>3.5044256113145877E-3</v>
      </c>
      <c r="G2426">
        <f t="shared" si="445"/>
        <v>-8.1766148814388373E-4</v>
      </c>
      <c r="H2426">
        <f t="shared" si="450"/>
        <v>3.4982994202306227E-3</v>
      </c>
      <c r="I2426" t="str">
        <f t="shared" si="446"/>
        <v/>
      </c>
      <c r="J2426" t="str">
        <f t="shared" si="451"/>
        <v/>
      </c>
      <c r="K2426">
        <f t="shared" si="447"/>
        <v>-8.179959556316983E-4</v>
      </c>
      <c r="L2426">
        <f t="shared" si="452"/>
        <v>-8.179959556316983E-4</v>
      </c>
      <c r="M2426" t="str">
        <f t="shared" si="453"/>
        <v/>
      </c>
      <c r="N2426">
        <f>B2426/MAX(B$2:B2426)-1</f>
        <v>-0.1620075157450932</v>
      </c>
      <c r="O2426">
        <f>C2426/MAX(C$2:C2426)-1</f>
        <v>-2.5518341307814829E-2</v>
      </c>
      <c r="P2426">
        <f t="shared" si="454"/>
        <v>-4.306993560915795E-3</v>
      </c>
      <c r="Q2426">
        <f t="shared" si="455"/>
        <v>6.5118574310212864E-4</v>
      </c>
    </row>
    <row r="2427" spans="1:17">
      <c r="A2427" s="1">
        <v>37302</v>
      </c>
      <c r="B2427">
        <v>1289.3800000000001</v>
      </c>
      <c r="C2427">
        <v>12.28</v>
      </c>
      <c r="D2427">
        <f t="shared" si="448"/>
        <v>7.3014047521291897E-3</v>
      </c>
      <c r="E2427">
        <f t="shared" si="444"/>
        <v>4.8979689755469348E-3</v>
      </c>
      <c r="F2427">
        <f t="shared" si="449"/>
        <v>7.3281250000001297E-3</v>
      </c>
      <c r="G2427">
        <f t="shared" si="445"/>
        <v>4.9099836333876823E-3</v>
      </c>
      <c r="H2427">
        <f t="shared" si="450"/>
        <v>7.3014047521291897E-3</v>
      </c>
      <c r="I2427">
        <f t="shared" si="446"/>
        <v>4.8979689755469348E-3</v>
      </c>
      <c r="J2427" t="str">
        <f t="shared" si="451"/>
        <v/>
      </c>
      <c r="K2427" t="str">
        <f t="shared" si="447"/>
        <v/>
      </c>
      <c r="L2427">
        <f t="shared" si="452"/>
        <v>4.8979689755469348E-3</v>
      </c>
      <c r="M2427" t="str">
        <f t="shared" si="453"/>
        <v/>
      </c>
      <c r="N2427">
        <f>B2427/MAX(B$2:B2427)-1</f>
        <v>-0.15586660207141267</v>
      </c>
      <c r="O2427">
        <f>C2427/MAX(C$2:C2427)-1</f>
        <v>-2.0733652312599715E-2</v>
      </c>
      <c r="P2427">
        <f t="shared" si="454"/>
        <v>-2.4005498373357304E-3</v>
      </c>
      <c r="Q2427">
        <f t="shared" si="455"/>
        <v>4.2988433821977153E-4</v>
      </c>
    </row>
    <row r="2428" spans="1:17">
      <c r="A2428" s="1">
        <v>37303</v>
      </c>
      <c r="B2428">
        <v>1287.24</v>
      </c>
      <c r="C2428">
        <v>12.27</v>
      </c>
      <c r="D2428">
        <f t="shared" si="448"/>
        <v>-1.6610912684537765E-3</v>
      </c>
      <c r="E2428">
        <f t="shared" si="444"/>
        <v>-8.1466399617633573E-4</v>
      </c>
      <c r="F2428">
        <f t="shared" si="449"/>
        <v>-1.6597124199227986E-3</v>
      </c>
      <c r="G2428">
        <f t="shared" si="445"/>
        <v>-8.1433224755700362E-4</v>
      </c>
      <c r="H2428" t="str">
        <f t="shared" si="450"/>
        <v/>
      </c>
      <c r="I2428" t="str">
        <f t="shared" si="446"/>
        <v/>
      </c>
      <c r="J2428">
        <f t="shared" si="451"/>
        <v>-1.6610912684537765E-3</v>
      </c>
      <c r="K2428">
        <f t="shared" si="447"/>
        <v>-8.1466399617633573E-4</v>
      </c>
      <c r="L2428" t="str">
        <f t="shared" si="452"/>
        <v/>
      </c>
      <c r="M2428">
        <f t="shared" si="453"/>
        <v>-8.1466399617633573E-4</v>
      </c>
      <c r="N2428">
        <f>B2428/MAX(B$2:B2428)-1</f>
        <v>-0.15726762075602641</v>
      </c>
      <c r="O2428">
        <f>C2428/MAX(C$2:C2428)-1</f>
        <v>-2.1531100478468845E-2</v>
      </c>
      <c r="P2428">
        <f t="shared" si="454"/>
        <v>8.4678559293149824E-4</v>
      </c>
      <c r="Q2428">
        <f t="shared" si="455"/>
        <v>4.6358828781392132E-4</v>
      </c>
    </row>
    <row r="2429" spans="1:17">
      <c r="A2429" s="1">
        <v>37307</v>
      </c>
      <c r="B2429">
        <v>1283.03</v>
      </c>
      <c r="C2429">
        <v>12.29</v>
      </c>
      <c r="D2429">
        <f t="shared" si="448"/>
        <v>-3.2759233582683768E-3</v>
      </c>
      <c r="E2429">
        <f t="shared" si="444"/>
        <v>1.6286648551232807E-3</v>
      </c>
      <c r="F2429">
        <f t="shared" si="449"/>
        <v>-3.2705633759050334E-3</v>
      </c>
      <c r="G2429">
        <f t="shared" si="445"/>
        <v>1.6299918500406463E-3</v>
      </c>
      <c r="H2429" t="str">
        <f t="shared" si="450"/>
        <v/>
      </c>
      <c r="I2429">
        <f t="shared" si="446"/>
        <v>1.6286648551232807E-3</v>
      </c>
      <c r="J2429">
        <f t="shared" si="451"/>
        <v>-3.2759233582683768E-3</v>
      </c>
      <c r="K2429" t="str">
        <f t="shared" si="447"/>
        <v/>
      </c>
      <c r="L2429" t="str">
        <f t="shared" si="452"/>
        <v/>
      </c>
      <c r="M2429">
        <f t="shared" si="453"/>
        <v>1.6286648551232807E-3</v>
      </c>
      <c r="N2429">
        <f>B2429/MAX(B$2:B2429)-1</f>
        <v>-0.160023830411271</v>
      </c>
      <c r="O2429">
        <f>C2429/MAX(C$2:C2429)-1</f>
        <v>-1.9936204146730474E-2</v>
      </c>
      <c r="P2429">
        <f t="shared" si="454"/>
        <v>4.9166353935965468E-3</v>
      </c>
      <c r="Q2429">
        <f t="shared" si="455"/>
        <v>3.9745223578011333E-4</v>
      </c>
    </row>
    <row r="2430" spans="1:17">
      <c r="A2430" s="1">
        <v>37308</v>
      </c>
      <c r="B2430">
        <v>1292.67</v>
      </c>
      <c r="C2430">
        <v>12.36</v>
      </c>
      <c r="D2430">
        <f t="shared" si="448"/>
        <v>7.4853787408809894E-3</v>
      </c>
      <c r="E2430">
        <f t="shared" si="444"/>
        <v>5.6795284516013844E-3</v>
      </c>
      <c r="F2430">
        <f t="shared" si="449"/>
        <v>7.5134642214134129E-3</v>
      </c>
      <c r="G2430">
        <f t="shared" si="445"/>
        <v>5.695687550854478E-3</v>
      </c>
      <c r="H2430">
        <f t="shared" si="450"/>
        <v>7.4853787408809894E-3</v>
      </c>
      <c r="I2430">
        <f t="shared" si="446"/>
        <v>5.6795284516013844E-3</v>
      </c>
      <c r="J2430" t="str">
        <f t="shared" si="451"/>
        <v/>
      </c>
      <c r="K2430" t="str">
        <f t="shared" si="447"/>
        <v/>
      </c>
      <c r="L2430">
        <f t="shared" si="452"/>
        <v>5.6795284516013844E-3</v>
      </c>
      <c r="M2430" t="str">
        <f t="shared" si="453"/>
        <v/>
      </c>
      <c r="N2430">
        <f>B2430/MAX(B$2:B2430)-1</f>
        <v>-0.15371269951422617</v>
      </c>
      <c r="O2430">
        <f>C2430/MAX(C$2:C2430)-1</f>
        <v>-1.4354066985645897E-2</v>
      </c>
      <c r="P2430">
        <f t="shared" si="454"/>
        <v>-1.8042207227113582E-3</v>
      </c>
      <c r="Q2430">
        <f t="shared" si="455"/>
        <v>2.0603923902840949E-4</v>
      </c>
    </row>
    <row r="2431" spans="1:17">
      <c r="A2431" s="1">
        <v>37309</v>
      </c>
      <c r="B2431">
        <v>1287.79</v>
      </c>
      <c r="C2431">
        <v>12.41</v>
      </c>
      <c r="D2431">
        <f t="shared" si="448"/>
        <v>-3.7822758869455603E-3</v>
      </c>
      <c r="E2431">
        <f t="shared" si="444"/>
        <v>4.037147186971163E-3</v>
      </c>
      <c r="F2431">
        <f t="shared" si="449"/>
        <v>-3.7751320909436004E-3</v>
      </c>
      <c r="G2431">
        <f t="shared" si="445"/>
        <v>4.045307443365731E-3</v>
      </c>
      <c r="H2431" t="str">
        <f t="shared" si="450"/>
        <v/>
      </c>
      <c r="I2431">
        <f t="shared" si="446"/>
        <v>4.037147186971163E-3</v>
      </c>
      <c r="J2431">
        <f t="shared" si="451"/>
        <v>-3.7822758869455603E-3</v>
      </c>
      <c r="K2431" t="str">
        <f t="shared" si="447"/>
        <v/>
      </c>
      <c r="L2431" t="str">
        <f t="shared" si="452"/>
        <v/>
      </c>
      <c r="M2431">
        <f t="shared" si="453"/>
        <v>4.037147186971163E-3</v>
      </c>
      <c r="N2431">
        <f>B2431/MAX(B$2:B2431)-1</f>
        <v>-0.15690754586044808</v>
      </c>
      <c r="O2431">
        <f>C2431/MAX(C$2:C2431)-1</f>
        <v>-1.0366826156299802E-2</v>
      </c>
      <c r="P2431">
        <f t="shared" si="454"/>
        <v>7.8500746028589141E-3</v>
      </c>
      <c r="Q2431">
        <f t="shared" si="455"/>
        <v>1.0747108455494173E-4</v>
      </c>
    </row>
    <row r="2432" spans="1:17">
      <c r="A2432" s="1">
        <v>37310</v>
      </c>
      <c r="B2432">
        <v>1289.43</v>
      </c>
      <c r="C2432">
        <v>12.46</v>
      </c>
      <c r="D2432">
        <f t="shared" si="448"/>
        <v>1.2726893484951744E-3</v>
      </c>
      <c r="E2432">
        <f t="shared" si="444"/>
        <v>4.0209141427912593E-3</v>
      </c>
      <c r="F2432">
        <f t="shared" si="449"/>
        <v>1.273499561263991E-3</v>
      </c>
      <c r="G2432">
        <f t="shared" si="445"/>
        <v>4.0290088638195165E-3</v>
      </c>
      <c r="H2432">
        <f t="shared" si="450"/>
        <v>1.2726893484951744E-3</v>
      </c>
      <c r="I2432">
        <f t="shared" si="446"/>
        <v>4.0209141427912593E-3</v>
      </c>
      <c r="J2432" t="str">
        <f t="shared" si="451"/>
        <v/>
      </c>
      <c r="K2432" t="str">
        <f t="shared" si="447"/>
        <v/>
      </c>
      <c r="L2432">
        <f t="shared" si="452"/>
        <v>4.0209141427912593E-3</v>
      </c>
      <c r="M2432" t="str">
        <f t="shared" si="453"/>
        <v/>
      </c>
      <c r="N2432">
        <f>B2432/MAX(B$2:B2432)-1</f>
        <v>-0.15583386798999643</v>
      </c>
      <c r="O2432">
        <f>C2432/MAX(C$2:C2432)-1</f>
        <v>-6.3795853269535963E-3</v>
      </c>
      <c r="P2432">
        <f t="shared" si="454"/>
        <v>2.7520046258717734E-3</v>
      </c>
      <c r="Q2432">
        <f t="shared" si="455"/>
        <v>4.0699108943881624E-5</v>
      </c>
    </row>
    <row r="2433" spans="1:17">
      <c r="A2433" s="1">
        <v>37313</v>
      </c>
      <c r="B2433">
        <v>1294.1199999999999</v>
      </c>
      <c r="C2433">
        <v>12.52</v>
      </c>
      <c r="D2433">
        <f t="shared" si="448"/>
        <v>3.6306672229017936E-3</v>
      </c>
      <c r="E2433">
        <f t="shared" si="444"/>
        <v>4.8038523126452369E-3</v>
      </c>
      <c r="F2433">
        <f t="shared" si="449"/>
        <v>3.6372660788099864E-3</v>
      </c>
      <c r="G2433">
        <f t="shared" si="445"/>
        <v>4.8154093097911854E-3</v>
      </c>
      <c r="H2433">
        <f t="shared" si="450"/>
        <v>3.6306672229017936E-3</v>
      </c>
      <c r="I2433">
        <f t="shared" si="446"/>
        <v>4.8038523126452369E-3</v>
      </c>
      <c r="J2433" t="str">
        <f t="shared" si="451"/>
        <v/>
      </c>
      <c r="K2433" t="str">
        <f t="shared" si="447"/>
        <v/>
      </c>
      <c r="L2433">
        <f t="shared" si="452"/>
        <v>4.8038523126452369E-3</v>
      </c>
      <c r="M2433" t="str">
        <f t="shared" si="453"/>
        <v/>
      </c>
      <c r="N2433">
        <f>B2433/MAX(B$2:B2433)-1</f>
        <v>-0.15276341115315628</v>
      </c>
      <c r="O2433">
        <f>C2433/MAX(C$2:C2433)-1</f>
        <v>-1.5948963317383713E-3</v>
      </c>
      <c r="P2433">
        <f t="shared" si="454"/>
        <v>1.1738735405713019E-3</v>
      </c>
      <c r="Q2433">
        <f t="shared" si="455"/>
        <v>2.543694308992513E-6</v>
      </c>
    </row>
    <row r="2434" spans="1:17">
      <c r="A2434" s="1">
        <v>37314</v>
      </c>
      <c r="B2434">
        <v>1280.6600000000001</v>
      </c>
      <c r="C2434">
        <v>12.41</v>
      </c>
      <c r="D2434">
        <f t="shared" si="448"/>
        <v>-1.0455357439630828E-2</v>
      </c>
      <c r="E2434">
        <f t="shared" si="444"/>
        <v>-8.8247664554365456E-3</v>
      </c>
      <c r="F2434">
        <f t="shared" si="449"/>
        <v>-1.0400890180199518E-2</v>
      </c>
      <c r="G2434">
        <f t="shared" si="445"/>
        <v>-8.7859424920126994E-3</v>
      </c>
      <c r="H2434" t="str">
        <f t="shared" si="450"/>
        <v/>
      </c>
      <c r="I2434" t="str">
        <f t="shared" si="446"/>
        <v/>
      </c>
      <c r="J2434">
        <f t="shared" si="451"/>
        <v>-1.0455357439630828E-2</v>
      </c>
      <c r="K2434">
        <f t="shared" si="447"/>
        <v>-8.8247664554365456E-3</v>
      </c>
      <c r="L2434" t="str">
        <f t="shared" si="452"/>
        <v/>
      </c>
      <c r="M2434">
        <f t="shared" si="453"/>
        <v>-8.8247664554365456E-3</v>
      </c>
      <c r="N2434">
        <f>B2434/MAX(B$2:B2434)-1</f>
        <v>-0.16157542587039919</v>
      </c>
      <c r="O2434">
        <f>C2434/MAX(C$2:C2434)-1</f>
        <v>-1.0366826156299802E-2</v>
      </c>
      <c r="P2434">
        <f t="shared" si="454"/>
        <v>1.6319211205444439E-3</v>
      </c>
      <c r="Q2434">
        <f t="shared" si="455"/>
        <v>1.0747108455494173E-4</v>
      </c>
    </row>
    <row r="2435" spans="1:17">
      <c r="A2435" s="1">
        <v>37315</v>
      </c>
      <c r="B2435">
        <v>1291.24</v>
      </c>
      <c r="C2435">
        <v>12.52</v>
      </c>
      <c r="D2435">
        <f t="shared" si="448"/>
        <v>8.2274269454006288E-3</v>
      </c>
      <c r="E2435">
        <f t="shared" ref="E2435:E2498" si="456">LN(C2435/C2434)</f>
        <v>8.8247664554366619E-3</v>
      </c>
      <c r="F2435">
        <f t="shared" si="449"/>
        <v>8.2613652335514765E-3</v>
      </c>
      <c r="G2435">
        <f t="shared" ref="G2435:G2498" si="457">C2435/C2434-1</f>
        <v>8.8638195004029363E-3</v>
      </c>
      <c r="H2435">
        <f t="shared" si="450"/>
        <v>8.2274269454006288E-3</v>
      </c>
      <c r="I2435">
        <f t="shared" ref="I2435:I2498" si="458">IF(E2435&gt;0,E2435,"")</f>
        <v>8.8247664554366619E-3</v>
      </c>
      <c r="J2435" t="str">
        <f t="shared" si="451"/>
        <v/>
      </c>
      <c r="K2435" t="str">
        <f t="shared" ref="K2435:K2498" si="459">IF(E2435&lt;0,E2435,"")</f>
        <v/>
      </c>
      <c r="L2435">
        <f t="shared" si="452"/>
        <v>8.8247664554366619E-3</v>
      </c>
      <c r="M2435" t="str">
        <f t="shared" si="453"/>
        <v/>
      </c>
      <c r="N2435">
        <f>B2435/MAX(B$2:B2435)-1</f>
        <v>-0.15464889424272976</v>
      </c>
      <c r="O2435">
        <f>C2435/MAX(C$2:C2435)-1</f>
        <v>-1.5948963317383713E-3</v>
      </c>
      <c r="P2435">
        <f t="shared" si="454"/>
        <v>5.9751795280971187E-4</v>
      </c>
      <c r="Q2435">
        <f t="shared" si="455"/>
        <v>2.543694308992513E-6</v>
      </c>
    </row>
    <row r="2436" spans="1:17">
      <c r="A2436" s="1">
        <v>37316</v>
      </c>
      <c r="B2436">
        <v>1289.1400000000001</v>
      </c>
      <c r="C2436">
        <v>12.45</v>
      </c>
      <c r="D2436">
        <f t="shared" ref="D2436:D2499" si="460">LN(B2436/B2435)</f>
        <v>-1.627667602157541E-3</v>
      </c>
      <c r="E2436">
        <f t="shared" si="456"/>
        <v>-5.6067427612358353E-3</v>
      </c>
      <c r="F2436">
        <f t="shared" ref="F2436:F2499" si="461">B2436/B2435-1</f>
        <v>-1.6263436696507538E-3</v>
      </c>
      <c r="G2436">
        <f t="shared" si="457"/>
        <v>-5.5910543130990309E-3</v>
      </c>
      <c r="H2436" t="str">
        <f t="shared" ref="H2436:H2499" si="462">IF(D2436&gt;0,D2436,"")</f>
        <v/>
      </c>
      <c r="I2436" t="str">
        <f t="shared" si="458"/>
        <v/>
      </c>
      <c r="J2436">
        <f t="shared" ref="J2436:J2499" si="463">IF(D2436&lt;0,D2436,"")</f>
        <v>-1.627667602157541E-3</v>
      </c>
      <c r="K2436">
        <f t="shared" si="459"/>
        <v>-5.6067427612358353E-3</v>
      </c>
      <c r="L2436" t="str">
        <f t="shared" ref="L2436:L2499" si="464">IF(D2436&gt;0,E2436,"")</f>
        <v/>
      </c>
      <c r="M2436">
        <f t="shared" ref="M2436:M2499" si="465">IF(D2436&lt;0,E2436,"")</f>
        <v>-5.6067427612358353E-3</v>
      </c>
      <c r="N2436">
        <f>B2436/MAX(B$2:B2436)-1</f>
        <v>-0.15602372566221046</v>
      </c>
      <c r="O2436">
        <f>C2436/MAX(C$2:C2436)-1</f>
        <v>-7.1770334928229484E-3</v>
      </c>
      <c r="P2436">
        <f t="shared" ref="P2436:P2499" si="466">(1+G2436)/(1+F2436)-1</f>
        <v>-3.9711691292226847E-3</v>
      </c>
      <c r="Q2436">
        <f t="shared" ref="Q2436:Q2499" si="467">O2436^2</f>
        <v>5.1509809757102372E-5</v>
      </c>
    </row>
    <row r="2437" spans="1:17">
      <c r="A2437" s="1">
        <v>37317</v>
      </c>
      <c r="B2437">
        <v>1287.23</v>
      </c>
      <c r="C2437">
        <v>12.41</v>
      </c>
      <c r="D2437">
        <f t="shared" si="460"/>
        <v>-1.4827065599390518E-3</v>
      </c>
      <c r="E2437">
        <f t="shared" si="456"/>
        <v>-3.2180236942007312E-3</v>
      </c>
      <c r="F2437">
        <f t="shared" si="461"/>
        <v>-1.4816078936346067E-3</v>
      </c>
      <c r="G2437">
        <f t="shared" si="457"/>
        <v>-3.2128514056224411E-3</v>
      </c>
      <c r="H2437" t="str">
        <f t="shared" si="462"/>
        <v/>
      </c>
      <c r="I2437" t="str">
        <f t="shared" si="458"/>
        <v/>
      </c>
      <c r="J2437">
        <f t="shared" si="463"/>
        <v>-1.4827065599390518E-3</v>
      </c>
      <c r="K2437">
        <f t="shared" si="459"/>
        <v>-3.2180236942007312E-3</v>
      </c>
      <c r="L2437" t="str">
        <f t="shared" si="464"/>
        <v/>
      </c>
      <c r="M2437">
        <f t="shared" si="465"/>
        <v>-3.2180236942007312E-3</v>
      </c>
      <c r="N2437">
        <f>B2437/MAX(B$2:B2437)-1</f>
        <v>-0.15727416757230961</v>
      </c>
      <c r="O2437">
        <f>C2437/MAX(C$2:C2437)-1</f>
        <v>-1.0366826156299802E-2</v>
      </c>
      <c r="P2437">
        <f t="shared" si="466"/>
        <v>-1.7338123420398421E-3</v>
      </c>
      <c r="Q2437">
        <f t="shared" si="467"/>
        <v>1.0747108455494173E-4</v>
      </c>
    </row>
    <row r="2438" spans="1:17">
      <c r="A2438" s="1">
        <v>37320</v>
      </c>
      <c r="B2438">
        <v>1278.26</v>
      </c>
      <c r="C2438">
        <v>12.4</v>
      </c>
      <c r="D2438">
        <f t="shared" si="460"/>
        <v>-6.9928446827921247E-3</v>
      </c>
      <c r="E2438">
        <f t="shared" si="456"/>
        <v>-8.0612660552466383E-4</v>
      </c>
      <c r="F2438">
        <f t="shared" si="461"/>
        <v>-6.9684516364597604E-3</v>
      </c>
      <c r="G2438">
        <f t="shared" si="457"/>
        <v>-8.058017727639033E-4</v>
      </c>
      <c r="H2438" t="str">
        <f t="shared" si="462"/>
        <v/>
      </c>
      <c r="I2438" t="str">
        <f t="shared" si="458"/>
        <v/>
      </c>
      <c r="J2438">
        <f t="shared" si="463"/>
        <v>-6.9928446827921247E-3</v>
      </c>
      <c r="K2438">
        <f t="shared" si="459"/>
        <v>-8.0612660552466383E-4</v>
      </c>
      <c r="L2438" t="str">
        <f t="shared" si="464"/>
        <v/>
      </c>
      <c r="M2438">
        <f t="shared" si="465"/>
        <v>-8.0612660552466383E-4</v>
      </c>
      <c r="N2438">
        <f>B2438/MAX(B$2:B2438)-1</f>
        <v>-0.16314666177837722</v>
      </c>
      <c r="O2438">
        <f>C2438/MAX(C$2:C2438)-1</f>
        <v>-1.1164274322168932E-2</v>
      </c>
      <c r="P2438">
        <f t="shared" si="466"/>
        <v>6.2058953452703847E-3</v>
      </c>
      <c r="Q2438">
        <f t="shared" si="467"/>
        <v>1.2464102114064058E-4</v>
      </c>
    </row>
    <row r="2439" spans="1:17">
      <c r="A2439" s="1">
        <v>37321</v>
      </c>
      <c r="B2439">
        <v>1275.8800000000001</v>
      </c>
      <c r="C2439">
        <v>12.24</v>
      </c>
      <c r="D2439">
        <f t="shared" si="460"/>
        <v>-1.863641530098769E-3</v>
      </c>
      <c r="E2439">
        <f t="shared" si="456"/>
        <v>-1.298719552681119E-2</v>
      </c>
      <c r="F2439">
        <f t="shared" si="461"/>
        <v>-1.8619060285074429E-3</v>
      </c>
      <c r="G2439">
        <f t="shared" si="457"/>
        <v>-1.2903225806451646E-2</v>
      </c>
      <c r="H2439" t="str">
        <f t="shared" si="462"/>
        <v/>
      </c>
      <c r="I2439" t="str">
        <f t="shared" si="458"/>
        <v/>
      </c>
      <c r="J2439">
        <f t="shared" si="463"/>
        <v>-1.863641530098769E-3</v>
      </c>
      <c r="K2439">
        <f t="shared" si="459"/>
        <v>-1.298719552681119E-2</v>
      </c>
      <c r="L2439" t="str">
        <f t="shared" si="464"/>
        <v/>
      </c>
      <c r="M2439">
        <f t="shared" si="465"/>
        <v>-1.298719552681119E-2</v>
      </c>
      <c r="N2439">
        <f>B2439/MAX(B$2:B2439)-1</f>
        <v>-0.16470480405378862</v>
      </c>
      <c r="O2439">
        <f>C2439/MAX(C$2:C2439)-1</f>
        <v>-2.3923444976076458E-2</v>
      </c>
      <c r="P2439">
        <f t="shared" si="466"/>
        <v>-1.1061916026079976E-2</v>
      </c>
      <c r="Q2439">
        <f t="shared" si="467"/>
        <v>5.7233121952335786E-4</v>
      </c>
    </row>
    <row r="2440" spans="1:17">
      <c r="A2440" s="1">
        <v>37322</v>
      </c>
      <c r="B2440">
        <v>1278.47</v>
      </c>
      <c r="C2440">
        <v>12.2</v>
      </c>
      <c r="D2440">
        <f t="shared" si="460"/>
        <v>2.0279138627049766E-3</v>
      </c>
      <c r="E2440">
        <f t="shared" si="456"/>
        <v>-3.273325344969249E-3</v>
      </c>
      <c r="F2440">
        <f t="shared" si="461"/>
        <v>2.029971470671077E-3</v>
      </c>
      <c r="G2440">
        <f t="shared" si="457"/>
        <v>-3.2679738562092497E-3</v>
      </c>
      <c r="H2440">
        <f t="shared" si="462"/>
        <v>2.0279138627049766E-3</v>
      </c>
      <c r="I2440" t="str">
        <f t="shared" si="458"/>
        <v/>
      </c>
      <c r="J2440" t="str">
        <f t="shared" si="463"/>
        <v/>
      </c>
      <c r="K2440">
        <f t="shared" si="459"/>
        <v>-3.273325344969249E-3</v>
      </c>
      <c r="L2440">
        <f t="shared" si="464"/>
        <v>-3.273325344969249E-3</v>
      </c>
      <c r="M2440" t="str">
        <f t="shared" si="465"/>
        <v/>
      </c>
      <c r="N2440">
        <f>B2440/MAX(B$2:B2440)-1</f>
        <v>-0.16300917863642905</v>
      </c>
      <c r="O2440">
        <f>C2440/MAX(C$2:C2440)-1</f>
        <v>-2.7113237639553422E-2</v>
      </c>
      <c r="P2440">
        <f t="shared" si="466"/>
        <v>-5.2872124364748974E-3</v>
      </c>
      <c r="Q2440">
        <f t="shared" si="467"/>
        <v>7.3512765529889644E-4</v>
      </c>
    </row>
    <row r="2441" spans="1:17">
      <c r="A2441" s="1">
        <v>37323</v>
      </c>
      <c r="B2441">
        <v>1272.23</v>
      </c>
      <c r="C2441">
        <v>12.26</v>
      </c>
      <c r="D2441">
        <f t="shared" si="460"/>
        <v>-4.8927842932927684E-3</v>
      </c>
      <c r="E2441">
        <f t="shared" si="456"/>
        <v>4.9059787688544056E-3</v>
      </c>
      <c r="F2441">
        <f t="shared" si="461"/>
        <v>-4.8808341220365481E-3</v>
      </c>
      <c r="G2441">
        <f t="shared" si="457"/>
        <v>4.9180327868851847E-3</v>
      </c>
      <c r="H2441" t="str">
        <f t="shared" si="462"/>
        <v/>
      </c>
      <c r="I2441">
        <f t="shared" si="458"/>
        <v>4.9059787688544056E-3</v>
      </c>
      <c r="J2441">
        <f t="shared" si="463"/>
        <v>-4.8927842932927684E-3</v>
      </c>
      <c r="K2441" t="str">
        <f t="shared" si="459"/>
        <v/>
      </c>
      <c r="L2441" t="str">
        <f t="shared" si="464"/>
        <v/>
      </c>
      <c r="M2441">
        <f t="shared" si="465"/>
        <v>4.9059787688544056E-3</v>
      </c>
      <c r="N2441">
        <f>B2441/MAX(B$2:B2441)-1</f>
        <v>-0.1670943919971718</v>
      </c>
      <c r="O2441">
        <f>C2441/MAX(C$2:C2441)-1</f>
        <v>-2.2328548644338087E-2</v>
      </c>
      <c r="P2441">
        <f t="shared" si="466"/>
        <v>9.8469281317443702E-3</v>
      </c>
      <c r="Q2441">
        <f t="shared" si="467"/>
        <v>4.9856408456257217E-4</v>
      </c>
    </row>
    <row r="2442" spans="1:17">
      <c r="A2442" s="1">
        <v>37324</v>
      </c>
      <c r="B2442">
        <v>1281.42</v>
      </c>
      <c r="C2442">
        <v>12.34</v>
      </c>
      <c r="D2442">
        <f t="shared" si="460"/>
        <v>7.1975718473499253E-3</v>
      </c>
      <c r="E2442">
        <f t="shared" si="456"/>
        <v>6.5040879691764825E-3</v>
      </c>
      <c r="F2442">
        <f t="shared" si="461"/>
        <v>7.2235366246669042E-3</v>
      </c>
      <c r="G2442">
        <f t="shared" si="457"/>
        <v>6.5252854812398731E-3</v>
      </c>
      <c r="H2442">
        <f t="shared" si="462"/>
        <v>7.1975718473499253E-3</v>
      </c>
      <c r="I2442">
        <f t="shared" si="458"/>
        <v>6.5040879691764825E-3</v>
      </c>
      <c r="J2442" t="str">
        <f t="shared" si="463"/>
        <v/>
      </c>
      <c r="K2442" t="str">
        <f t="shared" si="459"/>
        <v/>
      </c>
      <c r="L2442">
        <f t="shared" si="464"/>
        <v>6.5040879691764825E-3</v>
      </c>
      <c r="M2442" t="str">
        <f t="shared" si="465"/>
        <v/>
      </c>
      <c r="N2442">
        <f>B2442/MAX(B$2:B2442)-1</f>
        <v>-0.16107786783287281</v>
      </c>
      <c r="O2442">
        <f>C2442/MAX(C$2:C2442)-1</f>
        <v>-1.5948963317384268E-2</v>
      </c>
      <c r="P2442">
        <f t="shared" si="466"/>
        <v>-6.9324347380417262E-4</v>
      </c>
      <c r="Q2442">
        <f t="shared" si="467"/>
        <v>2.5436943089926901E-4</v>
      </c>
    </row>
    <row r="2443" spans="1:17">
      <c r="A2443" s="1">
        <v>37327</v>
      </c>
      <c r="B2443">
        <v>1284.1300000000001</v>
      </c>
      <c r="C2443">
        <v>12.47</v>
      </c>
      <c r="D2443">
        <f t="shared" si="460"/>
        <v>2.1126082188379111E-3</v>
      </c>
      <c r="E2443">
        <f t="shared" si="456"/>
        <v>1.0479741214703336E-2</v>
      </c>
      <c r="F2443">
        <f t="shared" si="461"/>
        <v>2.114841347879759E-3</v>
      </c>
      <c r="G2443">
        <f t="shared" si="457"/>
        <v>1.0534846029173428E-2</v>
      </c>
      <c r="H2443">
        <f t="shared" si="462"/>
        <v>2.1126082188379111E-3</v>
      </c>
      <c r="I2443">
        <f t="shared" si="458"/>
        <v>1.0479741214703336E-2</v>
      </c>
      <c r="J2443" t="str">
        <f t="shared" si="463"/>
        <v/>
      </c>
      <c r="K2443" t="str">
        <f t="shared" si="459"/>
        <v/>
      </c>
      <c r="L2443">
        <f t="shared" si="464"/>
        <v>1.0479741214703336E-2</v>
      </c>
      <c r="M2443" t="str">
        <f t="shared" si="465"/>
        <v/>
      </c>
      <c r="N2443">
        <f>B2443/MAX(B$2:B2443)-1</f>
        <v>-0.15930368062011435</v>
      </c>
      <c r="O2443">
        <f>C2443/MAX(C$2:C2443)-1</f>
        <v>-5.5821371610844661E-3</v>
      </c>
      <c r="P2443">
        <f t="shared" si="466"/>
        <v>8.4022352866948147E-3</v>
      </c>
      <c r="Q2443">
        <f t="shared" si="467"/>
        <v>3.1160255285160144E-5</v>
      </c>
    </row>
    <row r="2444" spans="1:17">
      <c r="A2444" s="1">
        <v>37328</v>
      </c>
      <c r="B2444">
        <v>1297.48</v>
      </c>
      <c r="C2444">
        <v>12.61</v>
      </c>
      <c r="D2444">
        <f t="shared" si="460"/>
        <v>1.0342475432269526E-2</v>
      </c>
      <c r="E2444">
        <f t="shared" si="456"/>
        <v>1.1164390284882916E-2</v>
      </c>
      <c r="F2444">
        <f t="shared" si="461"/>
        <v>1.0396143692616766E-2</v>
      </c>
      <c r="G2444">
        <f t="shared" si="457"/>
        <v>1.1226944667201089E-2</v>
      </c>
      <c r="H2444">
        <f t="shared" si="462"/>
        <v>1.0342475432269526E-2</v>
      </c>
      <c r="I2444">
        <f t="shared" si="458"/>
        <v>1.1164390284882916E-2</v>
      </c>
      <c r="J2444" t="str">
        <f t="shared" si="463"/>
        <v/>
      </c>
      <c r="K2444" t="str">
        <f t="shared" si="459"/>
        <v/>
      </c>
      <c r="L2444">
        <f t="shared" si="464"/>
        <v>1.1164390284882916E-2</v>
      </c>
      <c r="M2444" t="str">
        <f t="shared" si="465"/>
        <v/>
      </c>
      <c r="N2444">
        <f>B2444/MAX(B$2:B2444)-1</f>
        <v>-0.15056368088198713</v>
      </c>
      <c r="O2444">
        <f>C2444/MAX(C$2:C2444)-1</f>
        <v>0</v>
      </c>
      <c r="P2444">
        <f t="shared" si="466"/>
        <v>8.2225271718483484E-4</v>
      </c>
      <c r="Q2444">
        <f t="shared" si="467"/>
        <v>0</v>
      </c>
    </row>
    <row r="2445" spans="1:17">
      <c r="A2445" s="1">
        <v>37329</v>
      </c>
      <c r="B2445">
        <v>1303.02</v>
      </c>
      <c r="C2445">
        <v>12.65</v>
      </c>
      <c r="D2445">
        <f t="shared" si="460"/>
        <v>4.2607255381606982E-3</v>
      </c>
      <c r="E2445">
        <f t="shared" si="456"/>
        <v>3.1670651967010402E-3</v>
      </c>
      <c r="F2445">
        <f t="shared" si="461"/>
        <v>4.2698153343403433E-3</v>
      </c>
      <c r="G2445">
        <f t="shared" si="457"/>
        <v>3.1720856463124392E-3</v>
      </c>
      <c r="H2445">
        <f t="shared" si="462"/>
        <v>4.2607255381606982E-3</v>
      </c>
      <c r="I2445">
        <f t="shared" si="458"/>
        <v>3.1670651967010402E-3</v>
      </c>
      <c r="J2445" t="str">
        <f t="shared" si="463"/>
        <v/>
      </c>
      <c r="K2445" t="str">
        <f t="shared" si="459"/>
        <v/>
      </c>
      <c r="L2445">
        <f t="shared" si="464"/>
        <v>3.1670651967010402E-3</v>
      </c>
      <c r="M2445" t="str">
        <f t="shared" si="465"/>
        <v/>
      </c>
      <c r="N2445">
        <f>B2445/MAX(B$2:B2445)-1</f>
        <v>-0.14693674466107132</v>
      </c>
      <c r="O2445">
        <f>C2445/MAX(C$2:C2445)-1</f>
        <v>0</v>
      </c>
      <c r="P2445">
        <f t="shared" si="466"/>
        <v>-1.093062512948717E-3</v>
      </c>
      <c r="Q2445">
        <f t="shared" si="467"/>
        <v>0</v>
      </c>
    </row>
    <row r="2446" spans="1:17">
      <c r="A2446" s="1">
        <v>37330</v>
      </c>
      <c r="B2446">
        <v>1305.33</v>
      </c>
      <c r="C2446">
        <v>12.69</v>
      </c>
      <c r="D2446">
        <f t="shared" si="460"/>
        <v>1.7712351516669849E-3</v>
      </c>
      <c r="E2446">
        <f t="shared" si="456"/>
        <v>3.1570665527670331E-3</v>
      </c>
      <c r="F2446">
        <f t="shared" si="461"/>
        <v>1.772804715200138E-3</v>
      </c>
      <c r="G2446">
        <f t="shared" si="457"/>
        <v>3.1620553359683612E-3</v>
      </c>
      <c r="H2446">
        <f t="shared" si="462"/>
        <v>1.7712351516669849E-3</v>
      </c>
      <c r="I2446">
        <f t="shared" si="458"/>
        <v>3.1570665527670331E-3</v>
      </c>
      <c r="J2446" t="str">
        <f t="shared" si="463"/>
        <v/>
      </c>
      <c r="K2446" t="str">
        <f t="shared" si="459"/>
        <v/>
      </c>
      <c r="L2446">
        <f t="shared" si="464"/>
        <v>3.1570665527670331E-3</v>
      </c>
      <c r="M2446" t="str">
        <f t="shared" si="465"/>
        <v/>
      </c>
      <c r="N2446">
        <f>B2446/MAX(B$2:B2446)-1</f>
        <v>-0.14542443009964257</v>
      </c>
      <c r="O2446">
        <f>C2446/MAX(C$2:C2446)-1</f>
        <v>0</v>
      </c>
      <c r="P2446">
        <f t="shared" si="466"/>
        <v>1.3867921091781366E-3</v>
      </c>
      <c r="Q2446">
        <f t="shared" si="467"/>
        <v>0</v>
      </c>
    </row>
    <row r="2447" spans="1:17">
      <c r="A2447" s="1">
        <v>37331</v>
      </c>
      <c r="B2447">
        <v>1307.25</v>
      </c>
      <c r="C2447">
        <v>12.75</v>
      </c>
      <c r="D2447">
        <f t="shared" si="460"/>
        <v>1.4698117153584349E-3</v>
      </c>
      <c r="E2447">
        <f t="shared" si="456"/>
        <v>4.7169898781388667E-3</v>
      </c>
      <c r="F2447">
        <f t="shared" si="461"/>
        <v>1.4708924180093508E-3</v>
      </c>
      <c r="G2447">
        <f t="shared" si="457"/>
        <v>4.7281323877068626E-3</v>
      </c>
      <c r="H2447">
        <f t="shared" si="462"/>
        <v>1.4698117153584349E-3</v>
      </c>
      <c r="I2447">
        <f t="shared" si="458"/>
        <v>4.7169898781388667E-3</v>
      </c>
      <c r="J2447" t="str">
        <f t="shared" si="463"/>
        <v/>
      </c>
      <c r="K2447" t="str">
        <f t="shared" si="459"/>
        <v/>
      </c>
      <c r="L2447">
        <f t="shared" si="464"/>
        <v>4.7169898781388667E-3</v>
      </c>
      <c r="M2447" t="str">
        <f t="shared" si="465"/>
        <v/>
      </c>
      <c r="N2447">
        <f>B2447/MAX(B$2:B2447)-1</f>
        <v>-0.14416744137326021</v>
      </c>
      <c r="O2447">
        <f>C2447/MAX(C$2:C2447)-1</f>
        <v>0</v>
      </c>
      <c r="P2447">
        <f t="shared" si="466"/>
        <v>3.2524559568907208E-3</v>
      </c>
      <c r="Q2447">
        <f t="shared" si="467"/>
        <v>0</v>
      </c>
    </row>
    <row r="2448" spans="1:17">
      <c r="A2448" s="1">
        <v>37334</v>
      </c>
      <c r="B2448">
        <v>1305.08</v>
      </c>
      <c r="C2448">
        <v>12.8</v>
      </c>
      <c r="D2448">
        <f t="shared" si="460"/>
        <v>-1.6613525083865482E-3</v>
      </c>
      <c r="E2448">
        <f t="shared" si="456"/>
        <v>3.9138993211363148E-3</v>
      </c>
      <c r="F2448">
        <f t="shared" si="461"/>
        <v>-1.6599732262383426E-3</v>
      </c>
      <c r="G2448">
        <f t="shared" si="457"/>
        <v>3.9215686274509665E-3</v>
      </c>
      <c r="H2448" t="str">
        <f t="shared" si="462"/>
        <v/>
      </c>
      <c r="I2448">
        <f t="shared" si="458"/>
        <v>3.9138993211363148E-3</v>
      </c>
      <c r="J2448">
        <f t="shared" si="463"/>
        <v>-1.6613525083865482E-3</v>
      </c>
      <c r="K2448" t="str">
        <f t="shared" si="459"/>
        <v/>
      </c>
      <c r="L2448" t="str">
        <f t="shared" si="464"/>
        <v/>
      </c>
      <c r="M2448">
        <f t="shared" si="465"/>
        <v>3.9138993211363148E-3</v>
      </c>
      <c r="N2448">
        <f>B2448/MAX(B$2:B2448)-1</f>
        <v>-0.14558810050672366</v>
      </c>
      <c r="O2448">
        <f>C2448/MAX(C$2:C2448)-1</f>
        <v>0</v>
      </c>
      <c r="P2448">
        <f t="shared" si="466"/>
        <v>5.5908224693010933E-3</v>
      </c>
      <c r="Q2448">
        <f t="shared" si="467"/>
        <v>0</v>
      </c>
    </row>
    <row r="2449" spans="1:17">
      <c r="A2449" s="1">
        <v>37335</v>
      </c>
      <c r="B2449">
        <v>1297.23</v>
      </c>
      <c r="C2449">
        <v>12.7</v>
      </c>
      <c r="D2449">
        <f t="shared" si="460"/>
        <v>-6.0331196596042072E-3</v>
      </c>
      <c r="E2449">
        <f t="shared" si="456"/>
        <v>-7.8431774610260054E-3</v>
      </c>
      <c r="F2449">
        <f t="shared" si="461"/>
        <v>-6.0149569375056444E-3</v>
      </c>
      <c r="G2449">
        <f t="shared" si="457"/>
        <v>-7.812500000000111E-3</v>
      </c>
      <c r="H2449" t="str">
        <f t="shared" si="462"/>
        <v/>
      </c>
      <c r="I2449" t="str">
        <f t="shared" si="458"/>
        <v/>
      </c>
      <c r="J2449">
        <f t="shared" si="463"/>
        <v>-6.0331196596042072E-3</v>
      </c>
      <c r="K2449">
        <f t="shared" si="459"/>
        <v>-7.8431774610260054E-3</v>
      </c>
      <c r="L2449" t="str">
        <f t="shared" si="464"/>
        <v/>
      </c>
      <c r="M2449">
        <f t="shared" si="465"/>
        <v>-7.8431774610260054E-3</v>
      </c>
      <c r="N2449">
        <f>B2449/MAX(B$2:B2449)-1</f>
        <v>-0.15072735128906811</v>
      </c>
      <c r="O2449">
        <f>C2449/MAX(C$2:C2449)-1</f>
        <v>-7.812500000000111E-3</v>
      </c>
      <c r="P2449">
        <f t="shared" si="466"/>
        <v>-1.8084206347372955E-3</v>
      </c>
      <c r="Q2449">
        <f t="shared" si="467"/>
        <v>6.1035156250001735E-5</v>
      </c>
    </row>
    <row r="2450" spans="1:17">
      <c r="A2450" s="1">
        <v>37336</v>
      </c>
      <c r="B2450">
        <v>1305.04</v>
      </c>
      <c r="C2450">
        <v>12.77</v>
      </c>
      <c r="D2450">
        <f t="shared" si="460"/>
        <v>6.0024697277979346E-3</v>
      </c>
      <c r="E2450">
        <f t="shared" si="456"/>
        <v>5.4966765799023681E-3</v>
      </c>
      <c r="F2450">
        <f t="shared" si="461"/>
        <v>6.0205206478418649E-3</v>
      </c>
      <c r="G2450">
        <f t="shared" si="457"/>
        <v>5.5118110236220819E-3</v>
      </c>
      <c r="H2450">
        <f t="shared" si="462"/>
        <v>6.0024697277979346E-3</v>
      </c>
      <c r="I2450">
        <f t="shared" si="458"/>
        <v>5.4966765799023681E-3</v>
      </c>
      <c r="J2450" t="str">
        <f t="shared" si="463"/>
        <v/>
      </c>
      <c r="K2450" t="str">
        <f t="shared" si="459"/>
        <v/>
      </c>
      <c r="L2450">
        <f t="shared" si="464"/>
        <v>5.4966765799023681E-3</v>
      </c>
      <c r="M2450" t="str">
        <f t="shared" si="465"/>
        <v/>
      </c>
      <c r="N2450">
        <f>B2450/MAX(B$2:B2450)-1</f>
        <v>-0.14561428777185659</v>
      </c>
      <c r="O2450">
        <f>C2450/MAX(C$2:C2450)-1</f>
        <v>-2.3437500000000888E-3</v>
      </c>
      <c r="P2450">
        <f t="shared" si="466"/>
        <v>-5.0566525610451496E-4</v>
      </c>
      <c r="Q2450">
        <f t="shared" si="467"/>
        <v>5.4931640625004165E-6</v>
      </c>
    </row>
    <row r="2451" spans="1:17">
      <c r="A2451" s="1">
        <v>37337</v>
      </c>
      <c r="B2451">
        <v>1301.67</v>
      </c>
      <c r="C2451">
        <v>12.65</v>
      </c>
      <c r="D2451">
        <f t="shared" si="460"/>
        <v>-2.5856362061871408E-3</v>
      </c>
      <c r="E2451">
        <f t="shared" si="456"/>
        <v>-9.4414548709186741E-3</v>
      </c>
      <c r="F2451">
        <f t="shared" si="461"/>
        <v>-2.5822963280818234E-3</v>
      </c>
      <c r="G2451">
        <f t="shared" si="457"/>
        <v>-9.3970242756460376E-3</v>
      </c>
      <c r="H2451" t="str">
        <f t="shared" si="462"/>
        <v/>
      </c>
      <c r="I2451" t="str">
        <f t="shared" si="458"/>
        <v/>
      </c>
      <c r="J2451">
        <f t="shared" si="463"/>
        <v>-2.5856362061871408E-3</v>
      </c>
      <c r="K2451">
        <f t="shared" si="459"/>
        <v>-9.4414548709186741E-3</v>
      </c>
      <c r="L2451" t="str">
        <f t="shared" si="464"/>
        <v/>
      </c>
      <c r="M2451">
        <f t="shared" si="465"/>
        <v>-9.4414548709186741E-3</v>
      </c>
      <c r="N2451">
        <f>B2451/MAX(B$2:B2451)-1</f>
        <v>-0.14782056485930894</v>
      </c>
      <c r="O2451">
        <f>C2451/MAX(C$2:C2451)-1</f>
        <v>-1.171875E-2</v>
      </c>
      <c r="P2451">
        <f t="shared" si="466"/>
        <v>-6.8323711545086319E-3</v>
      </c>
      <c r="Q2451">
        <f t="shared" si="467"/>
        <v>1.373291015625E-4</v>
      </c>
    </row>
    <row r="2452" spans="1:17">
      <c r="A2452" s="1">
        <v>37338</v>
      </c>
      <c r="B2452">
        <v>1302.95</v>
      </c>
      <c r="C2452">
        <v>12.71</v>
      </c>
      <c r="D2452">
        <f t="shared" si="460"/>
        <v>9.8286898130505091E-4</v>
      </c>
      <c r="E2452">
        <f t="shared" si="456"/>
        <v>4.7318700278334127E-3</v>
      </c>
      <c r="F2452">
        <f t="shared" si="461"/>
        <v>9.8335215530820363E-4</v>
      </c>
      <c r="G2452">
        <f t="shared" si="457"/>
        <v>4.7430830039525418E-3</v>
      </c>
      <c r="H2452">
        <f t="shared" si="462"/>
        <v>9.8286898130505091E-4</v>
      </c>
      <c r="I2452">
        <f t="shared" si="458"/>
        <v>4.7318700278334127E-3</v>
      </c>
      <c r="J2452" t="str">
        <f t="shared" si="463"/>
        <v/>
      </c>
      <c r="K2452" t="str">
        <f t="shared" si="459"/>
        <v/>
      </c>
      <c r="L2452">
        <f t="shared" si="464"/>
        <v>4.7318700278334127E-3</v>
      </c>
      <c r="M2452" t="str">
        <f t="shared" si="465"/>
        <v/>
      </c>
      <c r="N2452">
        <f>B2452/MAX(B$2:B2452)-1</f>
        <v>-0.14698257237505397</v>
      </c>
      <c r="O2452">
        <f>C2452/MAX(C$2:C2452)-1</f>
        <v>-7.0312499999999334E-3</v>
      </c>
      <c r="P2452">
        <f t="shared" si="466"/>
        <v>3.7560373412293124E-3</v>
      </c>
      <c r="Q2452">
        <f t="shared" si="467"/>
        <v>4.9438476562499061E-5</v>
      </c>
    </row>
    <row r="2453" spans="1:17">
      <c r="A2453" s="1">
        <v>37341</v>
      </c>
      <c r="B2453">
        <v>1301.6099999999999</v>
      </c>
      <c r="C2453">
        <v>12.72</v>
      </c>
      <c r="D2453">
        <f t="shared" si="460"/>
        <v>-1.0289646759754465E-3</v>
      </c>
      <c r="E2453">
        <f t="shared" si="456"/>
        <v>7.8647271061335459E-4</v>
      </c>
      <c r="F2453">
        <f t="shared" si="461"/>
        <v>-1.0284354733490764E-3</v>
      </c>
      <c r="G2453">
        <f t="shared" si="457"/>
        <v>7.8678206136895135E-4</v>
      </c>
      <c r="H2453" t="str">
        <f t="shared" si="462"/>
        <v/>
      </c>
      <c r="I2453">
        <f t="shared" si="458"/>
        <v>7.8647271061335459E-4</v>
      </c>
      <c r="J2453">
        <f t="shared" si="463"/>
        <v>-1.0289646759754465E-3</v>
      </c>
      <c r="K2453" t="str">
        <f t="shared" si="459"/>
        <v/>
      </c>
      <c r="L2453" t="str">
        <f t="shared" si="464"/>
        <v/>
      </c>
      <c r="M2453">
        <f t="shared" si="465"/>
        <v>7.8647271061335459E-4</v>
      </c>
      <c r="N2453">
        <f>B2453/MAX(B$2:B2453)-1</f>
        <v>-0.1478598457570085</v>
      </c>
      <c r="O2453">
        <f>C2453/MAX(C$2:C2453)-1</f>
        <v>-6.2499999999999778E-3</v>
      </c>
      <c r="P2453">
        <f t="shared" si="466"/>
        <v>1.8170862907176399E-3</v>
      </c>
      <c r="Q2453">
        <f t="shared" si="467"/>
        <v>3.9062499999999723E-5</v>
      </c>
    </row>
    <row r="2454" spans="1:17">
      <c r="A2454" s="1">
        <v>37342</v>
      </c>
      <c r="B2454">
        <v>1293.23</v>
      </c>
      <c r="C2454">
        <v>12.67</v>
      </c>
      <c r="D2454">
        <f t="shared" si="460"/>
        <v>-6.4589948771245614E-3</v>
      </c>
      <c r="E2454">
        <f t="shared" si="456"/>
        <v>-3.938563578928485E-3</v>
      </c>
      <c r="F2454">
        <f t="shared" si="461"/>
        <v>-6.4381804073415649E-3</v>
      </c>
      <c r="G2454">
        <f t="shared" si="457"/>
        <v>-3.9308176100629755E-3</v>
      </c>
      <c r="H2454" t="str">
        <f t="shared" si="462"/>
        <v/>
      </c>
      <c r="I2454" t="str">
        <f t="shared" si="458"/>
        <v/>
      </c>
      <c r="J2454">
        <f t="shared" si="463"/>
        <v>-6.4589948771245614E-3</v>
      </c>
      <c r="K2454">
        <f t="shared" si="459"/>
        <v>-3.938563578928485E-3</v>
      </c>
      <c r="L2454" t="str">
        <f t="shared" si="464"/>
        <v/>
      </c>
      <c r="M2454">
        <f t="shared" si="465"/>
        <v>-3.938563578928485E-3</v>
      </c>
      <c r="N2454">
        <f>B2454/MAX(B$2:B2454)-1</f>
        <v>-0.15334607780236476</v>
      </c>
      <c r="O2454">
        <f>C2454/MAX(C$2:C2454)-1</f>
        <v>-1.0156250000000089E-2</v>
      </c>
      <c r="P2454">
        <f t="shared" si="466"/>
        <v>2.523610255380504E-3</v>
      </c>
      <c r="Q2454">
        <f t="shared" si="467"/>
        <v>1.031494140625018E-4</v>
      </c>
    </row>
    <row r="2455" spans="1:17">
      <c r="A2455" s="1">
        <v>37343</v>
      </c>
      <c r="B2455">
        <v>1302.8900000000001</v>
      </c>
      <c r="C2455">
        <v>12.71</v>
      </c>
      <c r="D2455">
        <f t="shared" si="460"/>
        <v>7.4419091432433061E-3</v>
      </c>
      <c r="E2455">
        <f t="shared" si="456"/>
        <v>3.1520908683151162E-3</v>
      </c>
      <c r="F2455">
        <f t="shared" si="461"/>
        <v>7.4696689683970696E-3</v>
      </c>
      <c r="G2455">
        <f t="shared" si="457"/>
        <v>3.1570639305447123E-3</v>
      </c>
      <c r="H2455">
        <f t="shared" si="462"/>
        <v>7.4419091432433061E-3</v>
      </c>
      <c r="I2455">
        <f t="shared" si="458"/>
        <v>3.1520908683151162E-3</v>
      </c>
      <c r="J2455" t="str">
        <f t="shared" si="463"/>
        <v/>
      </c>
      <c r="K2455" t="str">
        <f t="shared" si="459"/>
        <v/>
      </c>
      <c r="L2455">
        <f t="shared" si="464"/>
        <v>3.1520908683151162E-3</v>
      </c>
      <c r="M2455" t="str">
        <f t="shared" si="465"/>
        <v/>
      </c>
      <c r="N2455">
        <f>B2455/MAX(B$2:B2455)-1</f>
        <v>-0.14702185327275341</v>
      </c>
      <c r="O2455">
        <f>C2455/MAX(C$2:C2455)-1</f>
        <v>-7.0312499999999334E-3</v>
      </c>
      <c r="P2455">
        <f t="shared" si="466"/>
        <v>-4.2806301476731035E-3</v>
      </c>
      <c r="Q2455">
        <f t="shared" si="467"/>
        <v>4.9438476562499061E-5</v>
      </c>
    </row>
    <row r="2456" spans="1:17">
      <c r="A2456" s="1">
        <v>37344</v>
      </c>
      <c r="B2456">
        <v>1300.25</v>
      </c>
      <c r="C2456">
        <v>12.88</v>
      </c>
      <c r="D2456">
        <f t="shared" si="460"/>
        <v>-2.0283203401265074E-3</v>
      </c>
      <c r="E2456">
        <f t="shared" si="456"/>
        <v>1.3286635474844922E-2</v>
      </c>
      <c r="F2456">
        <f t="shared" si="461"/>
        <v>-2.0262646885003122E-3</v>
      </c>
      <c r="G2456">
        <f t="shared" si="457"/>
        <v>1.3375295043273061E-2</v>
      </c>
      <c r="H2456" t="str">
        <f t="shared" si="462"/>
        <v/>
      </c>
      <c r="I2456">
        <f t="shared" si="458"/>
        <v>1.3286635474844922E-2</v>
      </c>
      <c r="J2456">
        <f t="shared" si="463"/>
        <v>-2.0283203401265074E-3</v>
      </c>
      <c r="K2456" t="str">
        <f t="shared" si="459"/>
        <v/>
      </c>
      <c r="L2456" t="str">
        <f t="shared" si="464"/>
        <v/>
      </c>
      <c r="M2456">
        <f t="shared" si="465"/>
        <v>1.3286635474844922E-2</v>
      </c>
      <c r="N2456">
        <f>B2456/MAX(B$2:B2456)-1</f>
        <v>-0.14875021277152922</v>
      </c>
      <c r="O2456">
        <f>C2456/MAX(C$2:C2456)-1</f>
        <v>0</v>
      </c>
      <c r="P2456">
        <f t="shared" si="466"/>
        <v>1.5432830731728631E-2</v>
      </c>
      <c r="Q2456">
        <f t="shared" si="467"/>
        <v>0</v>
      </c>
    </row>
    <row r="2457" spans="1:17">
      <c r="A2457" s="1">
        <v>37345</v>
      </c>
      <c r="B2457">
        <v>1294.8699999999999</v>
      </c>
      <c r="C2457">
        <v>12.8</v>
      </c>
      <c r="D2457">
        <f t="shared" si="460"/>
        <v>-4.1462496589516991E-3</v>
      </c>
      <c r="E2457">
        <f t="shared" si="456"/>
        <v>-6.2305497506360864E-3</v>
      </c>
      <c r="F2457">
        <f t="shared" si="461"/>
        <v>-4.13766583349362E-3</v>
      </c>
      <c r="G2457">
        <f t="shared" si="457"/>
        <v>-6.2111801242236142E-3</v>
      </c>
      <c r="H2457" t="str">
        <f t="shared" si="462"/>
        <v/>
      </c>
      <c r="I2457" t="str">
        <f t="shared" si="458"/>
        <v/>
      </c>
      <c r="J2457">
        <f t="shared" si="463"/>
        <v>-4.1462496589516991E-3</v>
      </c>
      <c r="K2457">
        <f t="shared" si="459"/>
        <v>-6.2305497506360864E-3</v>
      </c>
      <c r="L2457" t="str">
        <f t="shared" si="464"/>
        <v/>
      </c>
      <c r="M2457">
        <f t="shared" si="465"/>
        <v>-6.2305497506360864E-3</v>
      </c>
      <c r="N2457">
        <f>B2457/MAX(B$2:B2457)-1</f>
        <v>-0.15227239993191322</v>
      </c>
      <c r="O2457">
        <f>C2457/MAX(C$2:C2457)-1</f>
        <v>-6.2111801242236142E-3</v>
      </c>
      <c r="P2457">
        <f t="shared" si="466"/>
        <v>-2.0821294466021323E-3</v>
      </c>
      <c r="Q2457">
        <f t="shared" si="467"/>
        <v>3.8578758535550475E-5</v>
      </c>
    </row>
    <row r="2458" spans="1:17">
      <c r="A2458" s="1">
        <v>37348</v>
      </c>
      <c r="B2458">
        <v>1297.81</v>
      </c>
      <c r="C2458">
        <v>12.94</v>
      </c>
      <c r="D2458">
        <f t="shared" si="460"/>
        <v>2.26792451066314E-3</v>
      </c>
      <c r="E2458">
        <f t="shared" si="456"/>
        <v>1.0878118147182848E-2</v>
      </c>
      <c r="F2458">
        <f t="shared" si="461"/>
        <v>2.2704981967303084E-3</v>
      </c>
      <c r="G2458">
        <f t="shared" si="457"/>
        <v>1.0937499999999822E-2</v>
      </c>
      <c r="H2458">
        <f t="shared" si="462"/>
        <v>2.26792451066314E-3</v>
      </c>
      <c r="I2458">
        <f t="shared" si="458"/>
        <v>1.0878118147182848E-2</v>
      </c>
      <c r="J2458" t="str">
        <f t="shared" si="463"/>
        <v/>
      </c>
      <c r="K2458" t="str">
        <f t="shared" si="459"/>
        <v/>
      </c>
      <c r="L2458">
        <f t="shared" si="464"/>
        <v>1.0878118147182848E-2</v>
      </c>
      <c r="M2458" t="str">
        <f t="shared" si="465"/>
        <v/>
      </c>
      <c r="N2458">
        <f>B2458/MAX(B$2:B2458)-1</f>
        <v>-0.15034763594464018</v>
      </c>
      <c r="O2458">
        <f>C2458/MAX(C$2:C2458)-1</f>
        <v>0</v>
      </c>
      <c r="P2458">
        <f t="shared" si="466"/>
        <v>8.6473679698875205E-3</v>
      </c>
      <c r="Q2458">
        <f t="shared" si="467"/>
        <v>0</v>
      </c>
    </row>
    <row r="2459" spans="1:17">
      <c r="A2459" s="1">
        <v>37349</v>
      </c>
      <c r="B2459">
        <v>1305.93</v>
      </c>
      <c r="C2459">
        <v>13.07</v>
      </c>
      <c r="D2459">
        <f t="shared" si="460"/>
        <v>6.2372021201325045E-3</v>
      </c>
      <c r="E2459">
        <f t="shared" si="456"/>
        <v>9.9962385633761367E-3</v>
      </c>
      <c r="F2459">
        <f t="shared" si="461"/>
        <v>6.2566939690711365E-3</v>
      </c>
      <c r="G2459">
        <f t="shared" si="457"/>
        <v>1.0046367851622939E-2</v>
      </c>
      <c r="H2459">
        <f t="shared" si="462"/>
        <v>6.2372021201325045E-3</v>
      </c>
      <c r="I2459">
        <f t="shared" si="458"/>
        <v>9.9962385633761367E-3</v>
      </c>
      <c r="J2459" t="str">
        <f t="shared" si="463"/>
        <v/>
      </c>
      <c r="K2459" t="str">
        <f t="shared" si="459"/>
        <v/>
      </c>
      <c r="L2459">
        <f t="shared" si="464"/>
        <v>9.9962385633761367E-3</v>
      </c>
      <c r="M2459" t="str">
        <f t="shared" si="465"/>
        <v/>
      </c>
      <c r="N2459">
        <f>B2459/MAX(B$2:B2459)-1</f>
        <v>-0.145031621122648</v>
      </c>
      <c r="O2459">
        <f>C2459/MAX(C$2:C2459)-1</f>
        <v>0</v>
      </c>
      <c r="P2459">
        <f t="shared" si="466"/>
        <v>3.7661104818134117E-3</v>
      </c>
      <c r="Q2459">
        <f t="shared" si="467"/>
        <v>0</v>
      </c>
    </row>
    <row r="2460" spans="1:17">
      <c r="A2460" s="1">
        <v>37350</v>
      </c>
      <c r="B2460">
        <v>1311.56</v>
      </c>
      <c r="C2460">
        <v>13.13</v>
      </c>
      <c r="D2460">
        <f t="shared" si="460"/>
        <v>4.3018377776463043E-3</v>
      </c>
      <c r="E2460">
        <f t="shared" si="456"/>
        <v>4.5801606785743814E-3</v>
      </c>
      <c r="F2460">
        <f t="shared" si="461"/>
        <v>4.3111039642247384E-3</v>
      </c>
      <c r="G2460">
        <f t="shared" si="457"/>
        <v>4.5906656465188878E-3</v>
      </c>
      <c r="H2460">
        <f t="shared" si="462"/>
        <v>4.3018377776463043E-3</v>
      </c>
      <c r="I2460">
        <f t="shared" si="458"/>
        <v>4.5801606785743814E-3</v>
      </c>
      <c r="J2460" t="str">
        <f t="shared" si="463"/>
        <v/>
      </c>
      <c r="K2460" t="str">
        <f t="shared" si="459"/>
        <v/>
      </c>
      <c r="L2460">
        <f t="shared" si="464"/>
        <v>4.5801606785743814E-3</v>
      </c>
      <c r="M2460" t="str">
        <f t="shared" si="465"/>
        <v/>
      </c>
      <c r="N2460">
        <f>B2460/MAX(B$2:B2460)-1</f>
        <v>-0.14134576355518313</v>
      </c>
      <c r="O2460">
        <f>C2460/MAX(C$2:C2460)-1</f>
        <v>0</v>
      </c>
      <c r="P2460">
        <f t="shared" si="466"/>
        <v>2.783616363402075E-4</v>
      </c>
      <c r="Q2460">
        <f t="shared" si="467"/>
        <v>0</v>
      </c>
    </row>
    <row r="2461" spans="1:17">
      <c r="A2461" s="1">
        <v>37351</v>
      </c>
      <c r="B2461">
        <v>1309.04</v>
      </c>
      <c r="C2461">
        <v>13.15</v>
      </c>
      <c r="D2461">
        <f t="shared" si="460"/>
        <v>-1.9232242820317711E-3</v>
      </c>
      <c r="E2461">
        <f t="shared" si="456"/>
        <v>1.5220703090686718E-3</v>
      </c>
      <c r="F2461">
        <f t="shared" si="461"/>
        <v>-1.9213760712434302E-3</v>
      </c>
      <c r="G2461">
        <f t="shared" si="457"/>
        <v>1.5232292460014563E-3</v>
      </c>
      <c r="H2461" t="str">
        <f t="shared" si="462"/>
        <v/>
      </c>
      <c r="I2461">
        <f t="shared" si="458"/>
        <v>1.5220703090686718E-3</v>
      </c>
      <c r="J2461">
        <f t="shared" si="463"/>
        <v>-1.9232242820317711E-3</v>
      </c>
      <c r="K2461" t="str">
        <f t="shared" si="459"/>
        <v/>
      </c>
      <c r="L2461" t="str">
        <f t="shared" si="464"/>
        <v/>
      </c>
      <c r="M2461">
        <f t="shared" si="465"/>
        <v>1.5220703090686718E-3</v>
      </c>
      <c r="N2461">
        <f>B2461/MAX(B$2:B2461)-1</f>
        <v>-0.14299556125856006</v>
      </c>
      <c r="O2461">
        <f>C2461/MAX(C$2:C2461)-1</f>
        <v>0</v>
      </c>
      <c r="P2461">
        <f t="shared" si="466"/>
        <v>3.4512364403576079E-3</v>
      </c>
      <c r="Q2461">
        <f t="shared" si="467"/>
        <v>0</v>
      </c>
    </row>
    <row r="2462" spans="1:17">
      <c r="A2462" s="1">
        <v>37352</v>
      </c>
      <c r="B2462">
        <v>1295.5</v>
      </c>
      <c r="C2462">
        <v>13.02</v>
      </c>
      <c r="D2462">
        <f t="shared" si="460"/>
        <v>-1.0397323118475394E-2</v>
      </c>
      <c r="E2462">
        <f t="shared" si="456"/>
        <v>-9.9351218433504813E-3</v>
      </c>
      <c r="F2462">
        <f t="shared" si="461"/>
        <v>-1.0343457801136657E-2</v>
      </c>
      <c r="G2462">
        <f t="shared" si="457"/>
        <v>-9.8859315589354679E-3</v>
      </c>
      <c r="H2462" t="str">
        <f t="shared" si="462"/>
        <v/>
      </c>
      <c r="I2462" t="str">
        <f t="shared" si="458"/>
        <v/>
      </c>
      <c r="J2462">
        <f t="shared" si="463"/>
        <v>-1.0397323118475394E-2</v>
      </c>
      <c r="K2462">
        <f t="shared" si="459"/>
        <v>-9.9351218433504813E-3</v>
      </c>
      <c r="L2462" t="str">
        <f t="shared" si="464"/>
        <v/>
      </c>
      <c r="M2462">
        <f t="shared" si="465"/>
        <v>-9.9351218433504813E-3</v>
      </c>
      <c r="N2462">
        <f>B2462/MAX(B$2:B2462)-1</f>
        <v>-0.15185995050606893</v>
      </c>
      <c r="O2462">
        <f>C2462/MAX(C$2:C2462)-1</f>
        <v>-9.8859315589354679E-3</v>
      </c>
      <c r="P2462">
        <f t="shared" si="466"/>
        <v>4.6230810659286803E-4</v>
      </c>
      <c r="Q2462">
        <f t="shared" si="467"/>
        <v>9.7731642787956248E-5</v>
      </c>
    </row>
    <row r="2463" spans="1:17">
      <c r="A2463" s="1">
        <v>37355</v>
      </c>
      <c r="B2463">
        <v>1296.6199999999999</v>
      </c>
      <c r="C2463">
        <v>13.04</v>
      </c>
      <c r="D2463">
        <f t="shared" si="460"/>
        <v>8.6415757734839376E-4</v>
      </c>
      <c r="E2463">
        <f t="shared" si="456"/>
        <v>1.5349197180837407E-3</v>
      </c>
      <c r="F2463">
        <f t="shared" si="461"/>
        <v>8.6453106908512822E-4</v>
      </c>
      <c r="G2463">
        <f t="shared" si="457"/>
        <v>1.536098310291889E-3</v>
      </c>
      <c r="H2463">
        <f t="shared" si="462"/>
        <v>8.6415757734839376E-4</v>
      </c>
      <c r="I2463">
        <f t="shared" si="458"/>
        <v>1.5349197180837407E-3</v>
      </c>
      <c r="J2463" t="str">
        <f t="shared" si="463"/>
        <v/>
      </c>
      <c r="K2463" t="str">
        <f t="shared" si="459"/>
        <v/>
      </c>
      <c r="L2463">
        <f t="shared" si="464"/>
        <v>1.5349197180837407E-3</v>
      </c>
      <c r="M2463" t="str">
        <f t="shared" si="465"/>
        <v/>
      </c>
      <c r="N2463">
        <f>B2463/MAX(B$2:B2463)-1</f>
        <v>-0.15112670708234599</v>
      </c>
      <c r="O2463">
        <f>C2463/MAX(C$2:C2463)-1</f>
        <v>-8.36501901140696E-3</v>
      </c>
      <c r="P2463">
        <f t="shared" si="466"/>
        <v>6.7098715196700631E-4</v>
      </c>
      <c r="Q2463">
        <f t="shared" si="467"/>
        <v>6.997354306119988E-5</v>
      </c>
    </row>
    <row r="2464" spans="1:17">
      <c r="A2464" s="1">
        <v>37356</v>
      </c>
      <c r="B2464">
        <v>1286.57</v>
      </c>
      <c r="C2464">
        <v>12.92</v>
      </c>
      <c r="D2464">
        <f t="shared" si="460"/>
        <v>-7.781116144789893E-3</v>
      </c>
      <c r="E2464">
        <f t="shared" si="456"/>
        <v>-9.2450581440510493E-3</v>
      </c>
      <c r="F2464">
        <f t="shared" si="461"/>
        <v>-7.7509216269994186E-3</v>
      </c>
      <c r="G2464">
        <f t="shared" si="457"/>
        <v>-9.2024539877300082E-3</v>
      </c>
      <c r="H2464" t="str">
        <f t="shared" si="462"/>
        <v/>
      </c>
      <c r="I2464" t="str">
        <f t="shared" si="458"/>
        <v/>
      </c>
      <c r="J2464">
        <f t="shared" si="463"/>
        <v>-7.781116144789893E-3</v>
      </c>
      <c r="K2464">
        <f t="shared" si="459"/>
        <v>-9.2450581440510493E-3</v>
      </c>
      <c r="L2464" t="str">
        <f t="shared" si="464"/>
        <v/>
      </c>
      <c r="M2464">
        <f t="shared" si="465"/>
        <v>-9.2450581440510493E-3</v>
      </c>
      <c r="N2464">
        <f>B2464/MAX(B$2:B2464)-1</f>
        <v>-0.15770625744700362</v>
      </c>
      <c r="O2464">
        <f>C2464/MAX(C$2:C2464)-1</f>
        <v>-1.7490494296578007E-2</v>
      </c>
      <c r="P2464">
        <f t="shared" si="466"/>
        <v>-1.4628709588833111E-3</v>
      </c>
      <c r="Q2464">
        <f t="shared" si="467"/>
        <v>3.0591739073862782E-4</v>
      </c>
    </row>
    <row r="2465" spans="1:17">
      <c r="A2465" s="1">
        <v>37357</v>
      </c>
      <c r="B2465">
        <v>1288.1199999999999</v>
      </c>
      <c r="C2465">
        <v>12.89</v>
      </c>
      <c r="D2465">
        <f t="shared" si="460"/>
        <v>1.2040285915982092E-3</v>
      </c>
      <c r="E2465">
        <f t="shared" si="456"/>
        <v>-2.3246814033596871E-3</v>
      </c>
      <c r="F2465">
        <f t="shared" si="461"/>
        <v>1.204753725020824E-3</v>
      </c>
      <c r="G2465">
        <f t="shared" si="457"/>
        <v>-2.3219814241485226E-3</v>
      </c>
      <c r="H2465">
        <f t="shared" si="462"/>
        <v>1.2040285915982092E-3</v>
      </c>
      <c r="I2465" t="str">
        <f t="shared" si="458"/>
        <v/>
      </c>
      <c r="J2465" t="str">
        <f t="shared" si="463"/>
        <v/>
      </c>
      <c r="K2465">
        <f t="shared" si="459"/>
        <v>-2.3246814033596871E-3</v>
      </c>
      <c r="L2465">
        <f t="shared" si="464"/>
        <v>-2.3246814033596871E-3</v>
      </c>
      <c r="M2465" t="str">
        <f t="shared" si="465"/>
        <v/>
      </c>
      <c r="N2465">
        <f>B2465/MAX(B$2:B2465)-1</f>
        <v>-0.15669150092310113</v>
      </c>
      <c r="O2465">
        <f>C2465/MAX(C$2:C2465)-1</f>
        <v>-1.9771863117870714E-2</v>
      </c>
      <c r="P2465">
        <f t="shared" si="466"/>
        <v>-3.5224914145163266E-3</v>
      </c>
      <c r="Q2465">
        <f t="shared" si="467"/>
        <v>3.9092657115181621E-4</v>
      </c>
    </row>
    <row r="2466" spans="1:17">
      <c r="A2466" s="1">
        <v>37358</v>
      </c>
      <c r="B2466">
        <v>1289.1199999999999</v>
      </c>
      <c r="C2466">
        <v>12.9</v>
      </c>
      <c r="D2466">
        <f t="shared" si="460"/>
        <v>7.760240025644255E-4</v>
      </c>
      <c r="E2466">
        <f t="shared" si="456"/>
        <v>7.7549441653035106E-4</v>
      </c>
      <c r="F2466">
        <f t="shared" si="461"/>
        <v>7.7632518709447318E-4</v>
      </c>
      <c r="G2466">
        <f t="shared" si="457"/>
        <v>7.7579519006976128E-4</v>
      </c>
      <c r="H2466">
        <f t="shared" si="462"/>
        <v>7.760240025644255E-4</v>
      </c>
      <c r="I2466">
        <f t="shared" si="458"/>
        <v>7.7549441653035106E-4</v>
      </c>
      <c r="J2466" t="str">
        <f t="shared" si="463"/>
        <v/>
      </c>
      <c r="K2466" t="str">
        <f t="shared" si="459"/>
        <v/>
      </c>
      <c r="L2466">
        <f t="shared" si="464"/>
        <v>7.7549441653035106E-4</v>
      </c>
      <c r="M2466" t="str">
        <f t="shared" si="465"/>
        <v/>
      </c>
      <c r="N2466">
        <f>B2466/MAX(B$2:B2466)-1</f>
        <v>-0.15603681929477708</v>
      </c>
      <c r="O2466">
        <f>C2466/MAX(C$2:C2466)-1</f>
        <v>-1.9011406844106515E-2</v>
      </c>
      <c r="P2466">
        <f t="shared" si="466"/>
        <v>-5.2958589380480703E-7</v>
      </c>
      <c r="Q2466">
        <f t="shared" si="467"/>
        <v>3.6143359019214004E-4</v>
      </c>
    </row>
    <row r="2467" spans="1:17">
      <c r="A2467" s="1">
        <v>37362</v>
      </c>
      <c r="B2467">
        <v>1285.33</v>
      </c>
      <c r="C2467">
        <v>12.99</v>
      </c>
      <c r="D2467">
        <f t="shared" si="460"/>
        <v>-2.9443203309178156E-3</v>
      </c>
      <c r="E2467">
        <f t="shared" si="456"/>
        <v>6.9525193148816632E-3</v>
      </c>
      <c r="F2467">
        <f t="shared" si="461"/>
        <v>-2.9399900707458571E-3</v>
      </c>
      <c r="G2467">
        <f t="shared" si="457"/>
        <v>6.9767441860464352E-3</v>
      </c>
      <c r="H2467" t="str">
        <f t="shared" si="462"/>
        <v/>
      </c>
      <c r="I2467">
        <f t="shared" si="458"/>
        <v>6.9525193148816632E-3</v>
      </c>
      <c r="J2467">
        <f t="shared" si="463"/>
        <v>-2.9443203309178156E-3</v>
      </c>
      <c r="K2467" t="str">
        <f t="shared" si="459"/>
        <v/>
      </c>
      <c r="L2467" t="str">
        <f t="shared" si="464"/>
        <v/>
      </c>
      <c r="M2467">
        <f t="shared" si="465"/>
        <v>6.9525193148816632E-3</v>
      </c>
      <c r="N2467">
        <f>B2467/MAX(B$2:B2467)-1</f>
        <v>-0.15851806266612556</v>
      </c>
      <c r="O2467">
        <f>C2467/MAX(C$2:C2467)-1</f>
        <v>-1.2167300380228174E-2</v>
      </c>
      <c r="P2467">
        <f t="shared" si="466"/>
        <v>9.9459753254931282E-3</v>
      </c>
      <c r="Q2467">
        <f t="shared" si="467"/>
        <v>1.4804319854270066E-4</v>
      </c>
    </row>
    <row r="2468" spans="1:17">
      <c r="A2468" s="1">
        <v>37363</v>
      </c>
      <c r="B2468">
        <v>1307.28</v>
      </c>
      <c r="C2468">
        <v>13.19</v>
      </c>
      <c r="D2468">
        <f t="shared" si="460"/>
        <v>1.693314804556089E-2</v>
      </c>
      <c r="E2468">
        <f t="shared" si="456"/>
        <v>1.5279136046714992E-2</v>
      </c>
      <c r="F2468">
        <f t="shared" si="461"/>
        <v>1.7077326445348762E-2</v>
      </c>
      <c r="G2468">
        <f t="shared" si="457"/>
        <v>1.5396458814472602E-2</v>
      </c>
      <c r="H2468">
        <f t="shared" si="462"/>
        <v>1.693314804556089E-2</v>
      </c>
      <c r="I2468">
        <f t="shared" si="458"/>
        <v>1.5279136046714992E-2</v>
      </c>
      <c r="J2468" t="str">
        <f t="shared" si="463"/>
        <v/>
      </c>
      <c r="K2468" t="str">
        <f t="shared" si="459"/>
        <v/>
      </c>
      <c r="L2468">
        <f t="shared" si="464"/>
        <v>1.5279136046714992E-2</v>
      </c>
      <c r="M2468" t="str">
        <f t="shared" si="465"/>
        <v/>
      </c>
      <c r="N2468">
        <f>B2468/MAX(B$2:B2468)-1</f>
        <v>-0.14414780092441049</v>
      </c>
      <c r="O2468">
        <f>C2468/MAX(C$2:C2468)-1</f>
        <v>0</v>
      </c>
      <c r="P2468">
        <f t="shared" si="466"/>
        <v>-1.6526448748500622E-3</v>
      </c>
      <c r="Q2468">
        <f t="shared" si="467"/>
        <v>0</v>
      </c>
    </row>
    <row r="2469" spans="1:17">
      <c r="A2469" s="1">
        <v>37364</v>
      </c>
      <c r="B2469">
        <v>1309.93</v>
      </c>
      <c r="C2469">
        <v>13.29</v>
      </c>
      <c r="D2469">
        <f t="shared" si="460"/>
        <v>2.0250579094582173E-3</v>
      </c>
      <c r="E2469">
        <f t="shared" si="456"/>
        <v>7.5529059959306716E-3</v>
      </c>
      <c r="F2469">
        <f t="shared" si="461"/>
        <v>2.0271097240072145E-3</v>
      </c>
      <c r="G2469">
        <f t="shared" si="457"/>
        <v>7.5815011372251107E-3</v>
      </c>
      <c r="H2469">
        <f t="shared" si="462"/>
        <v>2.0250579094582173E-3</v>
      </c>
      <c r="I2469">
        <f t="shared" si="458"/>
        <v>7.5529059959306716E-3</v>
      </c>
      <c r="J2469" t="str">
        <f t="shared" si="463"/>
        <v/>
      </c>
      <c r="K2469" t="str">
        <f t="shared" si="459"/>
        <v/>
      </c>
      <c r="L2469">
        <f t="shared" si="464"/>
        <v>7.5529059959306716E-3</v>
      </c>
      <c r="M2469" t="str">
        <f t="shared" si="465"/>
        <v/>
      </c>
      <c r="N2469">
        <f>B2469/MAX(B$2:B2469)-1</f>
        <v>-0.14241289460935147</v>
      </c>
      <c r="O2469">
        <f>C2469/MAX(C$2:C2469)-1</f>
        <v>0</v>
      </c>
      <c r="P2469">
        <f t="shared" si="466"/>
        <v>5.5431548301601019E-3</v>
      </c>
      <c r="Q2469">
        <f t="shared" si="467"/>
        <v>0</v>
      </c>
    </row>
    <row r="2470" spans="1:17">
      <c r="A2470" s="1">
        <v>37365</v>
      </c>
      <c r="B2470">
        <v>1311.46</v>
      </c>
      <c r="C2470">
        <v>13.29</v>
      </c>
      <c r="D2470">
        <f t="shared" si="460"/>
        <v>1.1673197606888619E-3</v>
      </c>
      <c r="E2470">
        <f t="shared" si="456"/>
        <v>0</v>
      </c>
      <c r="F2470">
        <f t="shared" si="461"/>
        <v>1.1680013435833025E-3</v>
      </c>
      <c r="G2470">
        <f t="shared" si="457"/>
        <v>0</v>
      </c>
      <c r="H2470">
        <f t="shared" si="462"/>
        <v>1.1673197606888619E-3</v>
      </c>
      <c r="I2470" t="str">
        <f t="shared" si="458"/>
        <v/>
      </c>
      <c r="J2470" t="str">
        <f t="shared" si="463"/>
        <v/>
      </c>
      <c r="K2470" t="str">
        <f t="shared" si="459"/>
        <v/>
      </c>
      <c r="L2470">
        <f t="shared" si="464"/>
        <v>0</v>
      </c>
      <c r="M2470" t="str">
        <f t="shared" si="465"/>
        <v/>
      </c>
      <c r="N2470">
        <f>B2470/MAX(B$2:B2470)-1</f>
        <v>-0.14141123171801551</v>
      </c>
      <c r="O2470">
        <f>C2470/MAX(C$2:C2470)-1</f>
        <v>0</v>
      </c>
      <c r="P2470">
        <f t="shared" si="466"/>
        <v>-1.1666387080049301E-3</v>
      </c>
      <c r="Q2470">
        <f t="shared" si="467"/>
        <v>0</v>
      </c>
    </row>
    <row r="2471" spans="1:17">
      <c r="A2471" s="1">
        <v>37366</v>
      </c>
      <c r="B2471">
        <v>1311.28</v>
      </c>
      <c r="C2471">
        <v>13.39</v>
      </c>
      <c r="D2471">
        <f t="shared" si="460"/>
        <v>-1.372610325710344E-4</v>
      </c>
      <c r="E2471">
        <f t="shared" si="456"/>
        <v>7.4962869779272865E-3</v>
      </c>
      <c r="F2471">
        <f t="shared" si="461"/>
        <v>-1.3725161270650155E-4</v>
      </c>
      <c r="G2471">
        <f t="shared" si="457"/>
        <v>7.5244544770505239E-3</v>
      </c>
      <c r="H2471" t="str">
        <f t="shared" si="462"/>
        <v/>
      </c>
      <c r="I2471">
        <f t="shared" si="458"/>
        <v>7.4962869779272865E-3</v>
      </c>
      <c r="J2471">
        <f t="shared" si="463"/>
        <v>-1.372610325710344E-4</v>
      </c>
      <c r="K2471" t="str">
        <f t="shared" si="459"/>
        <v/>
      </c>
      <c r="L2471" t="str">
        <f t="shared" si="464"/>
        <v/>
      </c>
      <c r="M2471">
        <f t="shared" si="465"/>
        <v>7.4962869779272865E-3</v>
      </c>
      <c r="N2471">
        <f>B2471/MAX(B$2:B2471)-1</f>
        <v>-0.14152907441111395</v>
      </c>
      <c r="O2471">
        <f>C2471/MAX(C$2:C2471)-1</f>
        <v>0</v>
      </c>
      <c r="P2471">
        <f t="shared" si="466"/>
        <v>7.6627578156249765E-3</v>
      </c>
      <c r="Q2471">
        <f t="shared" si="467"/>
        <v>0</v>
      </c>
    </row>
    <row r="2472" spans="1:17">
      <c r="A2472" s="1">
        <v>37369</v>
      </c>
      <c r="B2472">
        <v>1308.1099999999999</v>
      </c>
      <c r="C2472">
        <v>13.34</v>
      </c>
      <c r="D2472">
        <f t="shared" si="460"/>
        <v>-2.4204120406601617E-3</v>
      </c>
      <c r="E2472">
        <f t="shared" si="456"/>
        <v>-3.7411192156035634E-3</v>
      </c>
      <c r="F2472">
        <f t="shared" si="461"/>
        <v>-2.4174852052956108E-3</v>
      </c>
      <c r="G2472">
        <f t="shared" si="457"/>
        <v>-3.7341299477222645E-3</v>
      </c>
      <c r="H2472" t="str">
        <f t="shared" si="462"/>
        <v/>
      </c>
      <c r="I2472" t="str">
        <f t="shared" si="458"/>
        <v/>
      </c>
      <c r="J2472">
        <f t="shared" si="463"/>
        <v>-2.4204120406601617E-3</v>
      </c>
      <c r="K2472">
        <f t="shared" si="459"/>
        <v>-3.7411192156035634E-3</v>
      </c>
      <c r="L2472" t="str">
        <f t="shared" si="464"/>
        <v/>
      </c>
      <c r="M2472">
        <f t="shared" si="465"/>
        <v>-3.7411192156035634E-3</v>
      </c>
      <c r="N2472">
        <f>B2472/MAX(B$2:B2472)-1</f>
        <v>-0.14360441517290146</v>
      </c>
      <c r="O2472">
        <f>C2472/MAX(C$2:C2472)-1</f>
        <v>-3.7341299477222645E-3</v>
      </c>
      <c r="P2472">
        <f t="shared" si="466"/>
        <v>-1.3198354250401056E-3</v>
      </c>
      <c r="Q2472">
        <f t="shared" si="467"/>
        <v>1.3943726466476282E-5</v>
      </c>
    </row>
    <row r="2473" spans="1:17">
      <c r="A2473" s="1">
        <v>37370</v>
      </c>
      <c r="B2473">
        <v>1301.74</v>
      </c>
      <c r="C2473">
        <v>13.36</v>
      </c>
      <c r="D2473">
        <f t="shared" si="460"/>
        <v>-4.8815162935259143E-3</v>
      </c>
      <c r="E2473">
        <f t="shared" si="456"/>
        <v>1.4981276210219918E-3</v>
      </c>
      <c r="F2473">
        <f t="shared" si="461"/>
        <v>-4.869621056333151E-3</v>
      </c>
      <c r="G2473">
        <f t="shared" si="457"/>
        <v>1.4992503748125774E-3</v>
      </c>
      <c r="H2473" t="str">
        <f t="shared" si="462"/>
        <v/>
      </c>
      <c r="I2473">
        <f t="shared" si="458"/>
        <v>1.4981276210219918E-3</v>
      </c>
      <c r="J2473">
        <f t="shared" si="463"/>
        <v>-4.8815162935259143E-3</v>
      </c>
      <c r="K2473" t="str">
        <f t="shared" si="459"/>
        <v/>
      </c>
      <c r="L2473" t="str">
        <f t="shared" si="464"/>
        <v/>
      </c>
      <c r="M2473">
        <f t="shared" si="465"/>
        <v>1.4981276210219918E-3</v>
      </c>
      <c r="N2473">
        <f>B2473/MAX(B$2:B2473)-1</f>
        <v>-0.1477747371453263</v>
      </c>
      <c r="O2473">
        <f>C2473/MAX(C$2:C2473)-1</f>
        <v>-2.2404779686333587E-3</v>
      </c>
      <c r="P2473">
        <f t="shared" si="466"/>
        <v>6.4000371869927797E-3</v>
      </c>
      <c r="Q2473">
        <f t="shared" si="467"/>
        <v>5.0197415279314618E-6</v>
      </c>
    </row>
    <row r="2474" spans="1:17">
      <c r="A2474" s="1">
        <v>37371</v>
      </c>
      <c r="B2474">
        <v>1305.4100000000001</v>
      </c>
      <c r="C2474">
        <v>13.45</v>
      </c>
      <c r="D2474">
        <f t="shared" si="460"/>
        <v>2.81533661206419E-3</v>
      </c>
      <c r="E2474">
        <f t="shared" si="456"/>
        <v>6.7139379393483739E-3</v>
      </c>
      <c r="F2474">
        <f t="shared" si="461"/>
        <v>2.8193033939190038E-3</v>
      </c>
      <c r="G2474">
        <f t="shared" si="457"/>
        <v>6.7365269461077126E-3</v>
      </c>
      <c r="H2474">
        <f t="shared" si="462"/>
        <v>2.81533661206419E-3</v>
      </c>
      <c r="I2474">
        <f t="shared" si="458"/>
        <v>6.7139379393483739E-3</v>
      </c>
      <c r="J2474" t="str">
        <f t="shared" si="463"/>
        <v/>
      </c>
      <c r="K2474" t="str">
        <f t="shared" si="459"/>
        <v/>
      </c>
      <c r="L2474">
        <f t="shared" si="464"/>
        <v>6.7139379393483739E-3</v>
      </c>
      <c r="M2474" t="str">
        <f t="shared" si="465"/>
        <v/>
      </c>
      <c r="N2474">
        <f>B2474/MAX(B$2:B2474)-1</f>
        <v>-0.1453720555693766</v>
      </c>
      <c r="O2474">
        <f>C2474/MAX(C$2:C2474)-1</f>
        <v>0</v>
      </c>
      <c r="P2474">
        <f t="shared" si="466"/>
        <v>3.9062107589387107E-3</v>
      </c>
      <c r="Q2474">
        <f t="shared" si="467"/>
        <v>0</v>
      </c>
    </row>
    <row r="2475" spans="1:17">
      <c r="A2475" s="1">
        <v>37372</v>
      </c>
      <c r="B2475">
        <v>1309.72</v>
      </c>
      <c r="C2475">
        <v>13.48</v>
      </c>
      <c r="D2475">
        <f t="shared" si="460"/>
        <v>3.2962062324521789E-3</v>
      </c>
      <c r="E2475">
        <f t="shared" si="456"/>
        <v>2.2279994363129363E-3</v>
      </c>
      <c r="F2475">
        <f t="shared" si="461"/>
        <v>3.3016446940041799E-3</v>
      </c>
      <c r="G2475">
        <f t="shared" si="457"/>
        <v>2.2304832713755385E-3</v>
      </c>
      <c r="H2475">
        <f t="shared" si="462"/>
        <v>3.2962062324521789E-3</v>
      </c>
      <c r="I2475">
        <f t="shared" si="458"/>
        <v>2.2279994363129363E-3</v>
      </c>
      <c r="J2475" t="str">
        <f t="shared" si="463"/>
        <v/>
      </c>
      <c r="K2475" t="str">
        <f t="shared" si="459"/>
        <v/>
      </c>
      <c r="L2475">
        <f t="shared" si="464"/>
        <v>2.2279994363129363E-3</v>
      </c>
      <c r="M2475" t="str">
        <f t="shared" si="465"/>
        <v/>
      </c>
      <c r="N2475">
        <f>B2475/MAX(B$2:B2475)-1</f>
        <v>-0.14255037775129953</v>
      </c>
      <c r="O2475">
        <f>C2475/MAX(C$2:C2475)-1</f>
        <v>0</v>
      </c>
      <c r="P2475">
        <f t="shared" si="466"/>
        <v>-1.067636466354327E-3</v>
      </c>
      <c r="Q2475">
        <f t="shared" si="467"/>
        <v>0</v>
      </c>
    </row>
    <row r="2476" spans="1:17">
      <c r="A2476" s="1">
        <v>37373</v>
      </c>
      <c r="B2476">
        <v>1310.6099999999999</v>
      </c>
      <c r="C2476">
        <v>13.46</v>
      </c>
      <c r="D2476">
        <f t="shared" si="460"/>
        <v>6.793037779397684E-4</v>
      </c>
      <c r="E2476">
        <f t="shared" si="456"/>
        <v>-1.484781267579225E-3</v>
      </c>
      <c r="F2476">
        <f t="shared" si="461"/>
        <v>6.7953455700453524E-4</v>
      </c>
      <c r="G2476">
        <f t="shared" si="457"/>
        <v>-1.4836795252225476E-3</v>
      </c>
      <c r="H2476">
        <f t="shared" si="462"/>
        <v>6.793037779397684E-4</v>
      </c>
      <c r="I2476" t="str">
        <f t="shared" si="458"/>
        <v/>
      </c>
      <c r="J2476" t="str">
        <f t="shared" si="463"/>
        <v/>
      </c>
      <c r="K2476">
        <f t="shared" si="459"/>
        <v>-1.484781267579225E-3</v>
      </c>
      <c r="L2476">
        <f t="shared" si="464"/>
        <v>-1.484781267579225E-3</v>
      </c>
      <c r="M2476" t="str">
        <f t="shared" si="465"/>
        <v/>
      </c>
      <c r="N2476">
        <f>B2476/MAX(B$2:B2476)-1</f>
        <v>-0.14196771110209117</v>
      </c>
      <c r="O2476">
        <f>C2476/MAX(C$2:C2476)-1</f>
        <v>-1.4836795252225476E-3</v>
      </c>
      <c r="P2476">
        <f t="shared" si="466"/>
        <v>-2.1617451017270639E-3</v>
      </c>
      <c r="Q2476">
        <f t="shared" si="467"/>
        <v>2.2013049335646042E-6</v>
      </c>
    </row>
    <row r="2477" spans="1:17">
      <c r="A2477" s="1">
        <v>37376</v>
      </c>
      <c r="B2477">
        <v>1305.19</v>
      </c>
      <c r="C2477">
        <v>13.53</v>
      </c>
      <c r="D2477">
        <f t="shared" si="460"/>
        <v>-4.1440536406077361E-3</v>
      </c>
      <c r="E2477">
        <f t="shared" si="456"/>
        <v>5.1871179661149066E-3</v>
      </c>
      <c r="F2477">
        <f t="shared" si="461"/>
        <v>-4.1354788991384561E-3</v>
      </c>
      <c r="G2477">
        <f t="shared" si="457"/>
        <v>5.2005943536403976E-3</v>
      </c>
      <c r="H2477" t="str">
        <f t="shared" si="462"/>
        <v/>
      </c>
      <c r="I2477">
        <f t="shared" si="458"/>
        <v>5.1871179661149066E-3</v>
      </c>
      <c r="J2477">
        <f t="shared" si="463"/>
        <v>-4.1440536406077361E-3</v>
      </c>
      <c r="K2477" t="str">
        <f t="shared" si="459"/>
        <v/>
      </c>
      <c r="L2477" t="str">
        <f t="shared" si="464"/>
        <v/>
      </c>
      <c r="M2477">
        <f t="shared" si="465"/>
        <v>5.1871179661149066E-3</v>
      </c>
      <c r="N2477">
        <f>B2477/MAX(B$2:B2477)-1</f>
        <v>-0.14551608552760786</v>
      </c>
      <c r="O2477">
        <f>C2477/MAX(C$2:C2477)-1</f>
        <v>0</v>
      </c>
      <c r="P2477">
        <f t="shared" si="466"/>
        <v>9.3748427170177173E-3</v>
      </c>
      <c r="Q2477">
        <f t="shared" si="467"/>
        <v>0</v>
      </c>
    </row>
    <row r="2478" spans="1:17">
      <c r="A2478" s="1">
        <v>37377</v>
      </c>
      <c r="B2478">
        <v>1313.21</v>
      </c>
      <c r="C2478">
        <v>13.72</v>
      </c>
      <c r="D2478">
        <f t="shared" si="460"/>
        <v>6.1258975559699159E-3</v>
      </c>
      <c r="E2478">
        <f t="shared" si="456"/>
        <v>1.39451801150426E-2</v>
      </c>
      <c r="F2478">
        <f t="shared" si="461"/>
        <v>6.1446992391911426E-3</v>
      </c>
      <c r="G2478">
        <f t="shared" si="457"/>
        <v>1.4042867701404393E-2</v>
      </c>
      <c r="H2478">
        <f t="shared" si="462"/>
        <v>6.1258975559699159E-3</v>
      </c>
      <c r="I2478">
        <f t="shared" si="458"/>
        <v>1.39451801150426E-2</v>
      </c>
      <c r="J2478" t="str">
        <f t="shared" si="463"/>
        <v/>
      </c>
      <c r="K2478" t="str">
        <f t="shared" si="459"/>
        <v/>
      </c>
      <c r="L2478">
        <f t="shared" si="464"/>
        <v>1.39451801150426E-2</v>
      </c>
      <c r="M2478" t="str">
        <f t="shared" si="465"/>
        <v/>
      </c>
      <c r="N2478">
        <f>B2478/MAX(B$2:B2478)-1</f>
        <v>-0.14026553886844828</v>
      </c>
      <c r="O2478">
        <f>C2478/MAX(C$2:C2478)-1</f>
        <v>0</v>
      </c>
      <c r="P2478">
        <f t="shared" si="466"/>
        <v>7.8499329849728294E-3</v>
      </c>
      <c r="Q2478">
        <f t="shared" si="467"/>
        <v>0</v>
      </c>
    </row>
    <row r="2479" spans="1:17">
      <c r="A2479" s="1">
        <v>37378</v>
      </c>
      <c r="B2479">
        <v>1308.1199999999999</v>
      </c>
      <c r="C2479">
        <v>13.63</v>
      </c>
      <c r="D2479">
        <f t="shared" si="460"/>
        <v>-3.8835296564693504E-3</v>
      </c>
      <c r="E2479">
        <f t="shared" si="456"/>
        <v>-6.5813765892979194E-3</v>
      </c>
      <c r="F2479">
        <f t="shared" si="461"/>
        <v>-3.8759985074741099E-3</v>
      </c>
      <c r="G2479">
        <f t="shared" si="457"/>
        <v>-6.5597667638483959E-3</v>
      </c>
      <c r="H2479" t="str">
        <f t="shared" si="462"/>
        <v/>
      </c>
      <c r="I2479" t="str">
        <f t="shared" si="458"/>
        <v/>
      </c>
      <c r="J2479">
        <f t="shared" si="463"/>
        <v>-3.8835296564693504E-3</v>
      </c>
      <c r="K2479">
        <f t="shared" si="459"/>
        <v>-6.5813765892979194E-3</v>
      </c>
      <c r="L2479" t="str">
        <f t="shared" si="464"/>
        <v/>
      </c>
      <c r="M2479">
        <f t="shared" si="465"/>
        <v>-6.5813765892979194E-3</v>
      </c>
      <c r="N2479">
        <f>B2479/MAX(B$2:B2479)-1</f>
        <v>-0.14359786835661825</v>
      </c>
      <c r="O2479">
        <f>C2479/MAX(C$2:C2479)-1</f>
        <v>-6.5597667638483959E-3</v>
      </c>
      <c r="P2479">
        <f t="shared" si="466"/>
        <v>-2.6942110142442743E-3</v>
      </c>
      <c r="Q2479">
        <f t="shared" si="467"/>
        <v>4.3030539996090059E-5</v>
      </c>
    </row>
    <row r="2480" spans="1:17">
      <c r="A2480" s="1">
        <v>37379</v>
      </c>
      <c r="B2480">
        <v>1312.25</v>
      </c>
      <c r="C2480">
        <v>13.73</v>
      </c>
      <c r="D2480">
        <f t="shared" si="460"/>
        <v>3.1522292041416813E-3</v>
      </c>
      <c r="E2480">
        <f t="shared" si="456"/>
        <v>7.3099740714384683E-3</v>
      </c>
      <c r="F2480">
        <f t="shared" si="461"/>
        <v>3.1572027031159244E-3</v>
      </c>
      <c r="G2480">
        <f t="shared" si="457"/>
        <v>7.3367571533382581E-3</v>
      </c>
      <c r="H2480">
        <f t="shared" si="462"/>
        <v>3.1522292041416813E-3</v>
      </c>
      <c r="I2480">
        <f t="shared" si="458"/>
        <v>7.3099740714384683E-3</v>
      </c>
      <c r="J2480" t="str">
        <f t="shared" si="463"/>
        <v/>
      </c>
      <c r="K2480" t="str">
        <f t="shared" si="459"/>
        <v/>
      </c>
      <c r="L2480">
        <f t="shared" si="464"/>
        <v>7.3099740714384683E-3</v>
      </c>
      <c r="M2480" t="str">
        <f t="shared" si="465"/>
        <v/>
      </c>
      <c r="N2480">
        <f>B2480/MAX(B$2:B2480)-1</f>
        <v>-0.14089403323163951</v>
      </c>
      <c r="O2480">
        <f>C2480/MAX(C$2:C2480)-1</f>
        <v>0</v>
      </c>
      <c r="P2480">
        <f t="shared" si="466"/>
        <v>4.1664002799961519E-3</v>
      </c>
      <c r="Q2480">
        <f t="shared" si="467"/>
        <v>0</v>
      </c>
    </row>
    <row r="2481" spans="1:17">
      <c r="A2481" s="1">
        <v>37380</v>
      </c>
      <c r="B2481">
        <v>1325.76</v>
      </c>
      <c r="C2481">
        <v>13.93</v>
      </c>
      <c r="D2481">
        <f t="shared" si="460"/>
        <v>1.0242658756627785E-2</v>
      </c>
      <c r="E2481">
        <f t="shared" si="456"/>
        <v>1.4461568011834541E-2</v>
      </c>
      <c r="F2481">
        <f t="shared" si="461"/>
        <v>1.0295294341779337E-2</v>
      </c>
      <c r="G2481">
        <f t="shared" si="457"/>
        <v>1.4566642388929241E-2</v>
      </c>
      <c r="H2481">
        <f t="shared" si="462"/>
        <v>1.0242658756627785E-2</v>
      </c>
      <c r="I2481">
        <f t="shared" si="458"/>
        <v>1.4461568011834541E-2</v>
      </c>
      <c r="J2481" t="str">
        <f t="shared" si="463"/>
        <v/>
      </c>
      <c r="K2481" t="str">
        <f t="shared" si="459"/>
        <v/>
      </c>
      <c r="L2481">
        <f t="shared" si="464"/>
        <v>1.4461568011834541E-2</v>
      </c>
      <c r="M2481" t="str">
        <f t="shared" si="465"/>
        <v/>
      </c>
      <c r="N2481">
        <f>B2481/MAX(B$2:B2481)-1</f>
        <v>-0.13204928443298025</v>
      </c>
      <c r="O2481">
        <f>C2481/MAX(C$2:C2481)-1</f>
        <v>0</v>
      </c>
      <c r="P2481">
        <f t="shared" si="466"/>
        <v>4.2278213816018262E-3</v>
      </c>
      <c r="Q2481">
        <f t="shared" si="467"/>
        <v>0</v>
      </c>
    </row>
    <row r="2482" spans="1:17">
      <c r="A2482" s="1">
        <v>37383</v>
      </c>
      <c r="B2482">
        <v>1324.66</v>
      </c>
      <c r="C2482">
        <v>13.97</v>
      </c>
      <c r="D2482">
        <f t="shared" si="460"/>
        <v>-8.3005717068071895E-4</v>
      </c>
      <c r="E2482">
        <f t="shared" si="456"/>
        <v>2.8673854771562556E-3</v>
      </c>
      <c r="F2482">
        <f t="shared" si="461"/>
        <v>-8.297127685251704E-4</v>
      </c>
      <c r="G2482">
        <f t="shared" si="457"/>
        <v>2.8715003589376842E-3</v>
      </c>
      <c r="H2482" t="str">
        <f t="shared" si="462"/>
        <v/>
      </c>
      <c r="I2482">
        <f t="shared" si="458"/>
        <v>2.8673854771562556E-3</v>
      </c>
      <c r="J2482">
        <f t="shared" si="463"/>
        <v>-8.3005717068071895E-4</v>
      </c>
      <c r="K2482" t="str">
        <f t="shared" si="459"/>
        <v/>
      </c>
      <c r="L2482" t="str">
        <f t="shared" si="464"/>
        <v/>
      </c>
      <c r="M2482">
        <f t="shared" si="465"/>
        <v>2.8673854771562556E-3</v>
      </c>
      <c r="N2482">
        <f>B2482/MAX(B$2:B2482)-1</f>
        <v>-0.13276943422413678</v>
      </c>
      <c r="O2482">
        <f>C2482/MAX(C$2:C2482)-1</f>
        <v>0</v>
      </c>
      <c r="P2482">
        <f t="shared" si="466"/>
        <v>3.7042866213707892E-3</v>
      </c>
      <c r="Q2482">
        <f t="shared" si="467"/>
        <v>0</v>
      </c>
    </row>
    <row r="2483" spans="1:17">
      <c r="A2483" s="1">
        <v>37384</v>
      </c>
      <c r="B2483">
        <v>1325.14</v>
      </c>
      <c r="C2483">
        <v>14.02</v>
      </c>
      <c r="D2483">
        <f t="shared" si="460"/>
        <v>3.6229149766045499E-4</v>
      </c>
      <c r="E2483">
        <f t="shared" si="456"/>
        <v>3.572708337573496E-3</v>
      </c>
      <c r="F2483">
        <f t="shared" si="461"/>
        <v>3.6235713315124762E-4</v>
      </c>
      <c r="G2483">
        <f t="shared" si="457"/>
        <v>3.5790980672869566E-3</v>
      </c>
      <c r="H2483">
        <f t="shared" si="462"/>
        <v>3.6229149766045499E-4</v>
      </c>
      <c r="I2483">
        <f t="shared" si="458"/>
        <v>3.572708337573496E-3</v>
      </c>
      <c r="J2483" t="str">
        <f t="shared" si="463"/>
        <v/>
      </c>
      <c r="K2483" t="str">
        <f t="shared" si="459"/>
        <v/>
      </c>
      <c r="L2483">
        <f t="shared" si="464"/>
        <v>3.572708337573496E-3</v>
      </c>
      <c r="M2483" t="str">
        <f t="shared" si="465"/>
        <v/>
      </c>
      <c r="N2483">
        <f>B2483/MAX(B$2:B2483)-1</f>
        <v>-0.13245518704254122</v>
      </c>
      <c r="O2483">
        <f>C2483/MAX(C$2:C2483)-1</f>
        <v>0</v>
      </c>
      <c r="P2483">
        <f t="shared" si="466"/>
        <v>3.215575747326449E-3</v>
      </c>
      <c r="Q2483">
        <f t="shared" si="467"/>
        <v>0</v>
      </c>
    </row>
    <row r="2484" spans="1:17">
      <c r="A2484" s="1">
        <v>37385</v>
      </c>
      <c r="B2484">
        <v>1322.85</v>
      </c>
      <c r="C2484">
        <v>13.97</v>
      </c>
      <c r="D2484">
        <f t="shared" si="460"/>
        <v>-1.7296142137172002E-3</v>
      </c>
      <c r="E2484">
        <f t="shared" si="456"/>
        <v>-3.5727083375734878E-3</v>
      </c>
      <c r="F2484">
        <f t="shared" si="461"/>
        <v>-1.7281192930559408E-3</v>
      </c>
      <c r="G2484">
        <f t="shared" si="457"/>
        <v>-3.566333808844413E-3</v>
      </c>
      <c r="H2484" t="str">
        <f t="shared" si="462"/>
        <v/>
      </c>
      <c r="I2484" t="str">
        <f t="shared" si="458"/>
        <v/>
      </c>
      <c r="J2484">
        <f t="shared" si="463"/>
        <v>-1.7296142137172002E-3</v>
      </c>
      <c r="K2484">
        <f t="shared" si="459"/>
        <v>-3.5727083375734878E-3</v>
      </c>
      <c r="L2484" t="str">
        <f t="shared" si="464"/>
        <v/>
      </c>
      <c r="M2484">
        <f t="shared" si="465"/>
        <v>-3.5727083375734878E-3</v>
      </c>
      <c r="N2484">
        <f>B2484/MAX(B$2:B2484)-1</f>
        <v>-0.13395440797140357</v>
      </c>
      <c r="O2484">
        <f>C2484/MAX(C$2:C2484)-1</f>
        <v>-3.566333808844413E-3</v>
      </c>
      <c r="P2484">
        <f t="shared" si="466"/>
        <v>-1.8413966688981542E-3</v>
      </c>
      <c r="Q2484">
        <f t="shared" si="467"/>
        <v>1.2718736836106697E-5</v>
      </c>
    </row>
    <row r="2485" spans="1:17">
      <c r="A2485" s="1">
        <v>37386</v>
      </c>
      <c r="B2485">
        <v>1305.92</v>
      </c>
      <c r="C2485">
        <v>13.84</v>
      </c>
      <c r="D2485">
        <f t="shared" si="460"/>
        <v>-1.288072678485847E-2</v>
      </c>
      <c r="E2485">
        <f t="shared" si="456"/>
        <v>-9.3492230793470275E-3</v>
      </c>
      <c r="F2485">
        <f t="shared" si="461"/>
        <v>-1.2798125259855464E-2</v>
      </c>
      <c r="G2485">
        <f t="shared" si="457"/>
        <v>-9.3056549749463979E-3</v>
      </c>
      <c r="H2485" t="str">
        <f t="shared" si="462"/>
        <v/>
      </c>
      <c r="I2485" t="str">
        <f t="shared" si="458"/>
        <v/>
      </c>
      <c r="J2485">
        <f t="shared" si="463"/>
        <v>-1.288072678485847E-2</v>
      </c>
      <c r="K2485">
        <f t="shared" si="459"/>
        <v>-9.3492230793470275E-3</v>
      </c>
      <c r="L2485" t="str">
        <f t="shared" si="464"/>
        <v/>
      </c>
      <c r="M2485">
        <f t="shared" si="465"/>
        <v>-9.3492230793470275E-3</v>
      </c>
      <c r="N2485">
        <f>B2485/MAX(B$2:B2485)-1</f>
        <v>-0.14503816793893132</v>
      </c>
      <c r="O2485">
        <f>C2485/MAX(C$2:C2485)-1</f>
        <v>-1.2838801711840153E-2</v>
      </c>
      <c r="P2485">
        <f t="shared" si="466"/>
        <v>3.5377468117434585E-3</v>
      </c>
      <c r="Q2485">
        <f t="shared" si="467"/>
        <v>1.6483482939594964E-4</v>
      </c>
    </row>
    <row r="2486" spans="1:17">
      <c r="A2486" s="1">
        <v>37387</v>
      </c>
      <c r="B2486">
        <v>1291.24</v>
      </c>
      <c r="C2486">
        <v>13.63</v>
      </c>
      <c r="D2486">
        <f t="shared" si="460"/>
        <v>-1.1304776247269171E-2</v>
      </c>
      <c r="E2486">
        <f t="shared" si="456"/>
        <v>-1.5289704481082148E-2</v>
      </c>
      <c r="F2486">
        <f t="shared" si="461"/>
        <v>-1.1241117373192888E-2</v>
      </c>
      <c r="G2486">
        <f t="shared" si="457"/>
        <v>-1.5173410404624166E-2</v>
      </c>
      <c r="H2486" t="str">
        <f t="shared" si="462"/>
        <v/>
      </c>
      <c r="I2486" t="str">
        <f t="shared" si="458"/>
        <v/>
      </c>
      <c r="J2486">
        <f t="shared" si="463"/>
        <v>-1.1304776247269171E-2</v>
      </c>
      <c r="K2486">
        <f t="shared" si="459"/>
        <v>-1.5289704481082148E-2</v>
      </c>
      <c r="L2486" t="str">
        <f t="shared" si="464"/>
        <v/>
      </c>
      <c r="M2486">
        <f t="shared" si="465"/>
        <v>-1.5289704481082148E-2</v>
      </c>
      <c r="N2486">
        <f>B2486/MAX(B$2:B2486)-1</f>
        <v>-0.15464889424272976</v>
      </c>
      <c r="O2486">
        <f>C2486/MAX(C$2:C2486)-1</f>
        <v>-2.781740370898711E-2</v>
      </c>
      <c r="P2486">
        <f t="shared" si="466"/>
        <v>-3.9769989433464659E-3</v>
      </c>
      <c r="Q2486">
        <f t="shared" si="467"/>
        <v>7.7380794910876982E-4</v>
      </c>
    </row>
    <row r="2487" spans="1:17">
      <c r="A2487" s="1">
        <v>37390</v>
      </c>
      <c r="B2487">
        <v>1294.5</v>
      </c>
      <c r="C2487">
        <v>13.48</v>
      </c>
      <c r="D2487">
        <f t="shared" si="460"/>
        <v>2.5215232214206291E-3</v>
      </c>
      <c r="E2487">
        <f t="shared" si="456"/>
        <v>-1.1066140224280322E-2</v>
      </c>
      <c r="F2487">
        <f t="shared" si="461"/>
        <v>2.5247049347913997E-3</v>
      </c>
      <c r="G2487">
        <f t="shared" si="457"/>
        <v>-1.1005135730007387E-2</v>
      </c>
      <c r="H2487">
        <f t="shared" si="462"/>
        <v>2.5215232214206291E-3</v>
      </c>
      <c r="I2487" t="str">
        <f t="shared" si="458"/>
        <v/>
      </c>
      <c r="J2487" t="str">
        <f t="shared" si="463"/>
        <v/>
      </c>
      <c r="K2487">
        <f t="shared" si="459"/>
        <v>-1.1066140224280322E-2</v>
      </c>
      <c r="L2487">
        <f t="shared" si="464"/>
        <v>-1.1066140224280322E-2</v>
      </c>
      <c r="M2487" t="str">
        <f t="shared" si="465"/>
        <v/>
      </c>
      <c r="N2487">
        <f>B2487/MAX(B$2:B2487)-1</f>
        <v>-0.15251463213439309</v>
      </c>
      <c r="O2487">
        <f>C2487/MAX(C$2:C2487)-1</f>
        <v>-3.8516405135520571E-2</v>
      </c>
      <c r="P2487">
        <f t="shared" si="466"/>
        <v>-1.3495767833151651E-2</v>
      </c>
      <c r="Q2487">
        <f t="shared" si="467"/>
        <v>1.4835134645635555E-3</v>
      </c>
    </row>
    <row r="2488" spans="1:17">
      <c r="A2488" s="1">
        <v>37391</v>
      </c>
      <c r="B2488">
        <v>1292.08</v>
      </c>
      <c r="C2488">
        <v>13.43</v>
      </c>
      <c r="D2488">
        <f t="shared" si="460"/>
        <v>-1.8711972613347089E-3</v>
      </c>
      <c r="E2488">
        <f t="shared" si="456"/>
        <v>-3.7160949490148139E-3</v>
      </c>
      <c r="F2488">
        <f t="shared" si="461"/>
        <v>-1.8694476631905266E-3</v>
      </c>
      <c r="G2488">
        <f t="shared" si="457"/>
        <v>-3.7091988130564246E-3</v>
      </c>
      <c r="H2488" t="str">
        <f t="shared" si="462"/>
        <v/>
      </c>
      <c r="I2488" t="str">
        <f t="shared" si="458"/>
        <v/>
      </c>
      <c r="J2488">
        <f t="shared" si="463"/>
        <v>-1.8711972613347089E-3</v>
      </c>
      <c r="K2488">
        <f t="shared" si="459"/>
        <v>-3.7160949490148139E-3</v>
      </c>
      <c r="L2488" t="str">
        <f t="shared" si="464"/>
        <v/>
      </c>
      <c r="M2488">
        <f t="shared" si="465"/>
        <v>-3.7160949490148139E-3</v>
      </c>
      <c r="N2488">
        <f>B2488/MAX(B$2:B2488)-1</f>
        <v>-0.15409896167493753</v>
      </c>
      <c r="O2488">
        <f>C2488/MAX(C$2:C2488)-1</f>
        <v>-4.2082738944365206E-2</v>
      </c>
      <c r="P2488">
        <f t="shared" si="466"/>
        <v>-1.8431969100221046E-3</v>
      </c>
      <c r="Q2488">
        <f t="shared" si="467"/>
        <v>1.7709569170595919E-3</v>
      </c>
    </row>
    <row r="2489" spans="1:17">
      <c r="A2489" s="1">
        <v>37392</v>
      </c>
      <c r="B2489">
        <v>1270.32</v>
      </c>
      <c r="C2489">
        <v>13.07</v>
      </c>
      <c r="D2489">
        <f t="shared" si="460"/>
        <v>-1.6984485712415863E-2</v>
      </c>
      <c r="E2489">
        <f t="shared" si="456"/>
        <v>-2.7171482899015571E-2</v>
      </c>
      <c r="F2489">
        <f t="shared" si="461"/>
        <v>-1.6841062472911839E-2</v>
      </c>
      <c r="G2489">
        <f t="shared" si="457"/>
        <v>-2.6805658972449686E-2</v>
      </c>
      <c r="H2489" t="str">
        <f t="shared" si="462"/>
        <v/>
      </c>
      <c r="I2489" t="str">
        <f t="shared" si="458"/>
        <v/>
      </c>
      <c r="J2489">
        <f t="shared" si="463"/>
        <v>-1.6984485712415863E-2</v>
      </c>
      <c r="K2489">
        <f t="shared" si="459"/>
        <v>-2.7171482899015571E-2</v>
      </c>
      <c r="L2489" t="str">
        <f t="shared" si="464"/>
        <v/>
      </c>
      <c r="M2489">
        <f t="shared" si="465"/>
        <v>-2.7171482899015571E-2</v>
      </c>
      <c r="N2489">
        <f>B2489/MAX(B$2:B2489)-1</f>
        <v>-0.16834483390727095</v>
      </c>
      <c r="O2489">
        <f>C2489/MAX(C$2:C2489)-1</f>
        <v>-6.7760342368045623E-2</v>
      </c>
      <c r="P2489">
        <f t="shared" si="466"/>
        <v>-1.0135285475409983E-2</v>
      </c>
      <c r="Q2489">
        <f t="shared" si="467"/>
        <v>4.5914639978347589E-3</v>
      </c>
    </row>
    <row r="2490" spans="1:17">
      <c r="A2490" s="1">
        <v>37393</v>
      </c>
      <c r="B2490">
        <v>1261.81</v>
      </c>
      <c r="C2490">
        <v>13</v>
      </c>
      <c r="D2490">
        <f t="shared" si="460"/>
        <v>-6.7216391262949508E-3</v>
      </c>
      <c r="E2490">
        <f t="shared" si="456"/>
        <v>-5.3701701745938616E-3</v>
      </c>
      <c r="F2490">
        <f t="shared" si="461"/>
        <v>-6.6990994395113024E-3</v>
      </c>
      <c r="G2490">
        <f t="shared" si="457"/>
        <v>-5.355776587605221E-3</v>
      </c>
      <c r="H2490" t="str">
        <f t="shared" si="462"/>
        <v/>
      </c>
      <c r="I2490" t="str">
        <f t="shared" si="458"/>
        <v/>
      </c>
      <c r="J2490">
        <f t="shared" si="463"/>
        <v>-6.7216391262949508E-3</v>
      </c>
      <c r="K2490">
        <f t="shared" si="459"/>
        <v>-5.3701701745938616E-3</v>
      </c>
      <c r="L2490" t="str">
        <f t="shared" si="464"/>
        <v/>
      </c>
      <c r="M2490">
        <f t="shared" si="465"/>
        <v>-5.3701701745938616E-3</v>
      </c>
      <c r="N2490">
        <f>B2490/MAX(B$2:B2490)-1</f>
        <v>-0.17391617456430941</v>
      </c>
      <c r="O2490">
        <f>C2490/MAX(C$2:C2490)-1</f>
        <v>-7.2753209700427979E-2</v>
      </c>
      <c r="P2490">
        <f t="shared" si="466"/>
        <v>1.352382597406443E-3</v>
      </c>
      <c r="Q2490">
        <f t="shared" si="467"/>
        <v>5.293029521714448E-3</v>
      </c>
    </row>
    <row r="2491" spans="1:17">
      <c r="A2491" s="1">
        <v>37394</v>
      </c>
      <c r="B2491">
        <v>1267.03</v>
      </c>
      <c r="C2491">
        <v>12.97</v>
      </c>
      <c r="D2491">
        <f t="shared" si="460"/>
        <v>4.1283809287524179E-3</v>
      </c>
      <c r="E2491">
        <f t="shared" si="456"/>
        <v>-2.310359133184147E-3</v>
      </c>
      <c r="F2491">
        <f t="shared" si="461"/>
        <v>4.1369144324423512E-3</v>
      </c>
      <c r="G2491">
        <f t="shared" si="457"/>
        <v>-2.3076923076922329E-3</v>
      </c>
      <c r="H2491">
        <f t="shared" si="462"/>
        <v>4.1283809287524179E-3</v>
      </c>
      <c r="I2491" t="str">
        <f t="shared" si="458"/>
        <v/>
      </c>
      <c r="J2491" t="str">
        <f t="shared" si="463"/>
        <v/>
      </c>
      <c r="K2491">
        <f t="shared" si="459"/>
        <v>-2.310359133184147E-3</v>
      </c>
      <c r="L2491">
        <f t="shared" si="464"/>
        <v>-2.310359133184147E-3</v>
      </c>
      <c r="M2491" t="str">
        <f t="shared" si="465"/>
        <v/>
      </c>
      <c r="N2491">
        <f>B2491/MAX(B$2:B2491)-1</f>
        <v>-0.17049873646445735</v>
      </c>
      <c r="O2491">
        <f>C2491/MAX(C$2:C2491)-1</f>
        <v>-7.489300998573456E-2</v>
      </c>
      <c r="P2491">
        <f t="shared" si="466"/>
        <v>-6.4180557924983228E-3</v>
      </c>
      <c r="Q2491">
        <f t="shared" si="467"/>
        <v>5.6089629447233363E-3</v>
      </c>
    </row>
    <row r="2492" spans="1:17">
      <c r="A2492" s="1">
        <v>37397</v>
      </c>
      <c r="B2492">
        <v>1262.07</v>
      </c>
      <c r="C2492">
        <v>12.68</v>
      </c>
      <c r="D2492">
        <f t="shared" si="460"/>
        <v>-3.9223489455204067E-3</v>
      </c>
      <c r="E2492">
        <f t="shared" si="456"/>
        <v>-2.2613049319272729E-2</v>
      </c>
      <c r="F2492">
        <f t="shared" si="461"/>
        <v>-3.9146665824802973E-3</v>
      </c>
      <c r="G2492">
        <f t="shared" si="457"/>
        <v>-2.2359290670778798E-2</v>
      </c>
      <c r="H2492" t="str">
        <f t="shared" si="462"/>
        <v/>
      </c>
      <c r="I2492" t="str">
        <f t="shared" si="458"/>
        <v/>
      </c>
      <c r="J2492">
        <f t="shared" si="463"/>
        <v>-3.9223489455204067E-3</v>
      </c>
      <c r="K2492">
        <f t="shared" si="459"/>
        <v>-2.2613049319272729E-2</v>
      </c>
      <c r="L2492" t="str">
        <f t="shared" si="464"/>
        <v/>
      </c>
      <c r="M2492">
        <f t="shared" si="465"/>
        <v>-2.2613049319272729E-2</v>
      </c>
      <c r="N2492">
        <f>B2492/MAX(B$2:B2492)-1</f>
        <v>-0.17374595734094511</v>
      </c>
      <c r="O2492">
        <f>C2492/MAX(C$2:C2492)-1</f>
        <v>-9.5577746077032844E-2</v>
      </c>
      <c r="P2492">
        <f t="shared" si="466"/>
        <v>-1.8517112409451864E-2</v>
      </c>
      <c r="Q2492">
        <f t="shared" si="467"/>
        <v>9.1351055451657677E-3</v>
      </c>
    </row>
    <row r="2493" spans="1:17">
      <c r="A2493" s="1">
        <v>37398</v>
      </c>
      <c r="B2493">
        <v>1256.58</v>
      </c>
      <c r="C2493">
        <v>12.8</v>
      </c>
      <c r="D2493">
        <f t="shared" si="460"/>
        <v>-4.3594851963040335E-3</v>
      </c>
      <c r="E2493">
        <f t="shared" si="456"/>
        <v>9.4192219164917785E-3</v>
      </c>
      <c r="F2493">
        <f t="shared" si="461"/>
        <v>-4.3499964344291264E-3</v>
      </c>
      <c r="G2493">
        <f t="shared" si="457"/>
        <v>9.4637223974765039E-3</v>
      </c>
      <c r="H2493" t="str">
        <f t="shared" si="462"/>
        <v/>
      </c>
      <c r="I2493">
        <f t="shared" si="458"/>
        <v>9.4192219164917785E-3</v>
      </c>
      <c r="J2493">
        <f t="shared" si="463"/>
        <v>-4.3594851963040335E-3</v>
      </c>
      <c r="K2493" t="str">
        <f t="shared" si="459"/>
        <v/>
      </c>
      <c r="L2493" t="str">
        <f t="shared" si="464"/>
        <v/>
      </c>
      <c r="M2493">
        <f t="shared" si="465"/>
        <v>9.4192219164917785E-3</v>
      </c>
      <c r="N2493">
        <f>B2493/MAX(B$2:B2493)-1</f>
        <v>-0.17734015948044468</v>
      </c>
      <c r="O2493">
        <f>C2493/MAX(C$2:C2493)-1</f>
        <v>-8.7018544935805964E-2</v>
      </c>
      <c r="P2493">
        <f t="shared" si="466"/>
        <v>1.3874070991248599E-2</v>
      </c>
      <c r="Q2493">
        <f t="shared" si="467"/>
        <v>7.5722271627448818E-3</v>
      </c>
    </row>
    <row r="2494" spans="1:17">
      <c r="A2494" s="1">
        <v>37399</v>
      </c>
      <c r="B2494">
        <v>1258.57</v>
      </c>
      <c r="C2494">
        <v>12.68</v>
      </c>
      <c r="D2494">
        <f t="shared" si="460"/>
        <v>1.5824109220131163E-3</v>
      </c>
      <c r="E2494">
        <f t="shared" si="456"/>
        <v>-9.4192219164916397E-3</v>
      </c>
      <c r="F2494">
        <f t="shared" si="461"/>
        <v>1.5836635948367483E-3</v>
      </c>
      <c r="G2494">
        <f t="shared" si="457"/>
        <v>-9.3750000000000222E-3</v>
      </c>
      <c r="H2494">
        <f t="shared" si="462"/>
        <v>1.5824109220131163E-3</v>
      </c>
      <c r="I2494" t="str">
        <f t="shared" si="458"/>
        <v/>
      </c>
      <c r="J2494" t="str">
        <f t="shared" si="463"/>
        <v/>
      </c>
      <c r="K2494">
        <f t="shared" si="459"/>
        <v>-9.4192219164916397E-3</v>
      </c>
      <c r="L2494">
        <f t="shared" si="464"/>
        <v>-9.4192219164916397E-3</v>
      </c>
      <c r="M2494" t="str">
        <f t="shared" si="465"/>
        <v/>
      </c>
      <c r="N2494">
        <f>B2494/MAX(B$2:B2494)-1</f>
        <v>-0.17603734304007967</v>
      </c>
      <c r="O2494">
        <f>C2494/MAX(C$2:C2494)-1</f>
        <v>-9.5577746077032844E-2</v>
      </c>
      <c r="P2494">
        <f t="shared" si="466"/>
        <v>-1.0941336199019491E-2</v>
      </c>
      <c r="Q2494">
        <f t="shared" si="467"/>
        <v>9.1351055451657677E-3</v>
      </c>
    </row>
    <row r="2495" spans="1:17">
      <c r="A2495" s="1">
        <v>37400</v>
      </c>
      <c r="B2495">
        <v>1272.8800000000001</v>
      </c>
      <c r="C2495">
        <v>12.83</v>
      </c>
      <c r="D2495">
        <f t="shared" si="460"/>
        <v>1.130589379911337E-2</v>
      </c>
      <c r="E2495">
        <f t="shared" si="456"/>
        <v>1.1760229618465122E-2</v>
      </c>
      <c r="F2495">
        <f t="shared" si="461"/>
        <v>1.1370046958055768E-2</v>
      </c>
      <c r="G2495">
        <f t="shared" si="457"/>
        <v>1.1829652996845352E-2</v>
      </c>
      <c r="H2495">
        <f t="shared" si="462"/>
        <v>1.130589379911337E-2</v>
      </c>
      <c r="I2495">
        <f t="shared" si="458"/>
        <v>1.1760229618465122E-2</v>
      </c>
      <c r="J2495" t="str">
        <f t="shared" si="463"/>
        <v/>
      </c>
      <c r="K2495" t="str">
        <f t="shared" si="459"/>
        <v/>
      </c>
      <c r="L2495">
        <f t="shared" si="464"/>
        <v>1.1760229618465122E-2</v>
      </c>
      <c r="M2495" t="str">
        <f t="shared" si="465"/>
        <v/>
      </c>
      <c r="N2495">
        <f>B2495/MAX(B$2:B2495)-1</f>
        <v>-0.16666884893876099</v>
      </c>
      <c r="O2495">
        <f>C2495/MAX(C$2:C2495)-1</f>
        <v>-8.4878744650499272E-2</v>
      </c>
      <c r="P2495">
        <f t="shared" si="466"/>
        <v>4.5443904550257486E-4</v>
      </c>
      <c r="Q2495">
        <f t="shared" si="467"/>
        <v>7.2044012934446584E-3</v>
      </c>
    </row>
    <row r="2496" spans="1:17">
      <c r="A2496" s="1">
        <v>37401</v>
      </c>
      <c r="B2496">
        <v>1280.1600000000001</v>
      </c>
      <c r="C2496">
        <v>12.99</v>
      </c>
      <c r="D2496">
        <f t="shared" si="460"/>
        <v>5.7030205022127606E-3</v>
      </c>
      <c r="E2496">
        <f t="shared" si="456"/>
        <v>1.2393652054963027E-2</v>
      </c>
      <c r="F2496">
        <f t="shared" si="461"/>
        <v>5.7193136823581181E-3</v>
      </c>
      <c r="G2496">
        <f t="shared" si="457"/>
        <v>1.2470771628994459E-2</v>
      </c>
      <c r="H2496">
        <f t="shared" si="462"/>
        <v>5.7030205022127606E-3</v>
      </c>
      <c r="I2496">
        <f t="shared" si="458"/>
        <v>1.2393652054963027E-2</v>
      </c>
      <c r="J2496" t="str">
        <f t="shared" si="463"/>
        <v/>
      </c>
      <c r="K2496" t="str">
        <f t="shared" si="459"/>
        <v/>
      </c>
      <c r="L2496">
        <f t="shared" si="464"/>
        <v>1.2393652054963027E-2</v>
      </c>
      <c r="M2496" t="str">
        <f t="shared" si="465"/>
        <v/>
      </c>
      <c r="N2496">
        <f>B2496/MAX(B$2:B2496)-1</f>
        <v>-0.16190276668456127</v>
      </c>
      <c r="O2496">
        <f>C2496/MAX(C$2:C2496)-1</f>
        <v>-7.3466476462196839E-2</v>
      </c>
      <c r="P2496">
        <f t="shared" si="466"/>
        <v>6.7130638288295241E-3</v>
      </c>
      <c r="Q2496">
        <f t="shared" si="467"/>
        <v>5.3973231637705222E-3</v>
      </c>
    </row>
    <row r="2497" spans="1:17">
      <c r="A2497" s="1">
        <v>37405</v>
      </c>
      <c r="B2497">
        <v>1259.8699999999999</v>
      </c>
      <c r="C2497">
        <v>12.79</v>
      </c>
      <c r="D2497">
        <f t="shared" si="460"/>
        <v>-1.5976529082330423E-2</v>
      </c>
      <c r="E2497">
        <f t="shared" si="456"/>
        <v>-1.551621509175689E-2</v>
      </c>
      <c r="F2497">
        <f t="shared" si="461"/>
        <v>-1.5849581302337379E-2</v>
      </c>
      <c r="G2497">
        <f t="shared" si="457"/>
        <v>-1.5396458814472713E-2</v>
      </c>
      <c r="H2497" t="str">
        <f t="shared" si="462"/>
        <v/>
      </c>
      <c r="I2497" t="str">
        <f t="shared" si="458"/>
        <v/>
      </c>
      <c r="J2497">
        <f t="shared" si="463"/>
        <v>-1.5976529082330423E-2</v>
      </c>
      <c r="K2497">
        <f t="shared" si="459"/>
        <v>-1.551621509175689E-2</v>
      </c>
      <c r="L2497" t="str">
        <f t="shared" si="464"/>
        <v/>
      </c>
      <c r="M2497">
        <f t="shared" si="465"/>
        <v>-1.551621509175689E-2</v>
      </c>
      <c r="N2497">
        <f>B2497/MAX(B$2:B2497)-1</f>
        <v>-0.17518625692325829</v>
      </c>
      <c r="O2497">
        <f>C2497/MAX(C$2:C2497)-1</f>
        <v>-8.7731811697574935E-2</v>
      </c>
      <c r="P2497">
        <f t="shared" si="466"/>
        <v>4.6041995131629321E-4</v>
      </c>
      <c r="Q2497">
        <f t="shared" si="467"/>
        <v>7.6968707837387464E-3</v>
      </c>
    </row>
    <row r="2498" spans="1:17">
      <c r="A2498" s="1">
        <v>37406</v>
      </c>
      <c r="B2498">
        <v>1270.0899999999999</v>
      </c>
      <c r="C2498">
        <v>12.86</v>
      </c>
      <c r="D2498">
        <f t="shared" si="460"/>
        <v>8.0792230639993665E-3</v>
      </c>
      <c r="E2498">
        <f t="shared" si="456"/>
        <v>5.4581032187219517E-3</v>
      </c>
      <c r="F2498">
        <f t="shared" si="461"/>
        <v>8.1119480581330894E-3</v>
      </c>
      <c r="G2498">
        <f t="shared" si="457"/>
        <v>5.4730258014072941E-3</v>
      </c>
      <c r="H2498">
        <f t="shared" si="462"/>
        <v>8.0792230639993665E-3</v>
      </c>
      <c r="I2498">
        <f t="shared" si="458"/>
        <v>5.4581032187219517E-3</v>
      </c>
      <c r="J2498" t="str">
        <f t="shared" si="463"/>
        <v/>
      </c>
      <c r="K2498" t="str">
        <f t="shared" si="459"/>
        <v/>
      </c>
      <c r="L2498">
        <f t="shared" si="464"/>
        <v>5.4581032187219517E-3</v>
      </c>
      <c r="M2498" t="str">
        <f t="shared" si="465"/>
        <v/>
      </c>
      <c r="N2498">
        <f>B2498/MAX(B$2:B2498)-1</f>
        <v>-0.16849541068178553</v>
      </c>
      <c r="O2498">
        <f>C2498/MAX(C$2:C2498)-1</f>
        <v>-8.2738944365192579E-2</v>
      </c>
      <c r="P2498">
        <f t="shared" si="466"/>
        <v>-2.6176877099899354E-3</v>
      </c>
      <c r="Q2498">
        <f t="shared" si="467"/>
        <v>6.8457329146664331E-3</v>
      </c>
    </row>
    <row r="2499" spans="1:17">
      <c r="A2499" s="1">
        <v>37407</v>
      </c>
      <c r="B2499">
        <v>1285.71</v>
      </c>
      <c r="C2499">
        <v>12.93</v>
      </c>
      <c r="D2499">
        <f t="shared" si="460"/>
        <v>1.2223330840671421E-2</v>
      </c>
      <c r="E2499">
        <f t="shared" ref="E2499:E2562" si="468">LN(C2499/C2498)</f>
        <v>5.4284739742928865E-3</v>
      </c>
      <c r="F2499">
        <f t="shared" si="461"/>
        <v>1.2298341062444429E-2</v>
      </c>
      <c r="G2499">
        <f t="shared" ref="G2499:G2562" si="469">C2499/C2498-1</f>
        <v>5.4432348367030592E-3</v>
      </c>
      <c r="H2499">
        <f t="shared" si="462"/>
        <v>1.2223330840671421E-2</v>
      </c>
      <c r="I2499">
        <f t="shared" ref="I2499:I2562" si="470">IF(E2499&gt;0,E2499,"")</f>
        <v>5.4284739742928865E-3</v>
      </c>
      <c r="J2499" t="str">
        <f t="shared" si="463"/>
        <v/>
      </c>
      <c r="K2499" t="str">
        <f t="shared" ref="K2499:K2562" si="471">IF(E2499&lt;0,E2499,"")</f>
        <v/>
      </c>
      <c r="L2499">
        <f t="shared" si="464"/>
        <v>5.4284739742928865E-3</v>
      </c>
      <c r="M2499" t="str">
        <f t="shared" si="465"/>
        <v/>
      </c>
      <c r="N2499">
        <f>B2499/MAX(B$2:B2499)-1</f>
        <v>-0.15826928364736226</v>
      </c>
      <c r="O2499">
        <f>C2499/MAX(C$2:C2499)-1</f>
        <v>-7.7746077032810224E-2</v>
      </c>
      <c r="P2499">
        <f t="shared" si="466"/>
        <v>-6.7718240242760075E-3</v>
      </c>
      <c r="Q2499">
        <f t="shared" si="467"/>
        <v>6.0444524939916615E-3</v>
      </c>
    </row>
    <row r="2500" spans="1:17">
      <c r="A2500" s="1">
        <v>37408</v>
      </c>
      <c r="B2500">
        <v>1288.22</v>
      </c>
      <c r="C2500">
        <v>13.05</v>
      </c>
      <c r="D2500">
        <f t="shared" ref="D2500:D2563" si="472">LN(B2500/B2499)</f>
        <v>1.9503256076287478E-3</v>
      </c>
      <c r="E2500">
        <f t="shared" si="468"/>
        <v>9.2379409849363599E-3</v>
      </c>
      <c r="F2500">
        <f t="shared" ref="F2500:F2563" si="473">B2500/B2499-1</f>
        <v>1.9522287296513952E-3</v>
      </c>
      <c r="G2500">
        <f t="shared" si="469"/>
        <v>9.2807424593968069E-3</v>
      </c>
      <c r="H2500">
        <f t="shared" ref="H2500:H2563" si="474">IF(D2500&gt;0,D2500,"")</f>
        <v>1.9503256076287478E-3</v>
      </c>
      <c r="I2500">
        <f t="shared" si="470"/>
        <v>9.2379409849363599E-3</v>
      </c>
      <c r="J2500" t="str">
        <f t="shared" ref="J2500:J2563" si="475">IF(D2500&lt;0,D2500,"")</f>
        <v/>
      </c>
      <c r="K2500" t="str">
        <f t="shared" si="471"/>
        <v/>
      </c>
      <c r="L2500">
        <f t="shared" ref="L2500:L2563" si="476">IF(D2500&gt;0,E2500,"")</f>
        <v>9.2379409849363599E-3</v>
      </c>
      <c r="M2500" t="str">
        <f t="shared" ref="M2500:M2563" si="477">IF(D2500&lt;0,E2500,"")</f>
        <v/>
      </c>
      <c r="N2500">
        <f>B2500/MAX(B$2:B2500)-1</f>
        <v>-0.15662603276026865</v>
      </c>
      <c r="O2500">
        <f>C2500/MAX(C$2:C2500)-1</f>
        <v>-6.9186875891583344E-2</v>
      </c>
      <c r="P2500">
        <f t="shared" ref="P2500:P2563" si="478">(1+G2500)/(1+F2500)-1</f>
        <v>7.3142346706858152E-3</v>
      </c>
      <c r="Q2500">
        <f t="shared" ref="Q2500:Q2563" si="479">O2500^2</f>
        <v>4.7868237956373563E-3</v>
      </c>
    </row>
    <row r="2501" spans="1:17">
      <c r="A2501" s="1">
        <v>37411</v>
      </c>
      <c r="B2501">
        <v>1265.29</v>
      </c>
      <c r="C2501">
        <v>12.84</v>
      </c>
      <c r="D2501">
        <f t="shared" si="472"/>
        <v>-1.7960075631843979E-2</v>
      </c>
      <c r="E2501">
        <f t="shared" si="468"/>
        <v>-1.622283550688737E-2</v>
      </c>
      <c r="F2501">
        <f t="shared" si="473"/>
        <v>-1.7799754700284165E-2</v>
      </c>
      <c r="G2501">
        <f t="shared" si="469"/>
        <v>-1.6091954022988575E-2</v>
      </c>
      <c r="H2501" t="str">
        <f t="shared" si="474"/>
        <v/>
      </c>
      <c r="I2501" t="str">
        <f t="shared" si="470"/>
        <v/>
      </c>
      <c r="J2501">
        <f t="shared" si="475"/>
        <v>-1.7960075631843979E-2</v>
      </c>
      <c r="K2501">
        <f t="shared" si="471"/>
        <v>-1.622283550688737E-2</v>
      </c>
      <c r="L2501" t="str">
        <f t="shared" si="476"/>
        <v/>
      </c>
      <c r="M2501">
        <f t="shared" si="477"/>
        <v>-1.622283550688737E-2</v>
      </c>
      <c r="N2501">
        <f>B2501/MAX(B$2:B2501)-1</f>
        <v>-0.17163788249774137</v>
      </c>
      <c r="O2501">
        <f>C2501/MAX(C$2:C2501)-1</f>
        <v>-8.4165477888730411E-2</v>
      </c>
      <c r="P2501">
        <f t="shared" si="478"/>
        <v>1.7387500007948198E-3</v>
      </c>
      <c r="Q2501">
        <f t="shared" si="479"/>
        <v>7.0838276682383674E-3</v>
      </c>
    </row>
    <row r="2502" spans="1:17">
      <c r="A2502" s="1">
        <v>37412</v>
      </c>
      <c r="B2502">
        <v>1263.8499999999999</v>
      </c>
      <c r="C2502">
        <v>12.61</v>
      </c>
      <c r="D2502">
        <f t="shared" si="472"/>
        <v>-1.1387271211589062E-3</v>
      </c>
      <c r="E2502">
        <f t="shared" si="468"/>
        <v>-1.8075148284986957E-2</v>
      </c>
      <c r="F2502">
        <f t="shared" si="473"/>
        <v>-1.1380790174584376E-3</v>
      </c>
      <c r="G2502">
        <f t="shared" si="469"/>
        <v>-1.7912772585669812E-2</v>
      </c>
      <c r="H2502" t="str">
        <f t="shared" si="474"/>
        <v/>
      </c>
      <c r="I2502" t="str">
        <f t="shared" si="470"/>
        <v/>
      </c>
      <c r="J2502">
        <f t="shared" si="475"/>
        <v>-1.1387271211589062E-3</v>
      </c>
      <c r="K2502">
        <f t="shared" si="471"/>
        <v>-1.8075148284986957E-2</v>
      </c>
      <c r="L2502" t="str">
        <f t="shared" si="476"/>
        <v/>
      </c>
      <c r="M2502">
        <f t="shared" si="477"/>
        <v>-1.8075148284986957E-2</v>
      </c>
      <c r="N2502">
        <f>B2502/MAX(B$2:B2502)-1</f>
        <v>-0.17258062404252816</v>
      </c>
      <c r="O2502">
        <f>C2502/MAX(C$2:C2502)-1</f>
        <v>-0.10057061340941509</v>
      </c>
      <c r="P2502">
        <f t="shared" si="478"/>
        <v>-1.6793806246723997E-2</v>
      </c>
      <c r="Q2502">
        <f t="shared" si="479"/>
        <v>1.0114448281546022E-2</v>
      </c>
    </row>
    <row r="2503" spans="1:17">
      <c r="A2503" s="1">
        <v>37413</v>
      </c>
      <c r="B2503">
        <v>1256.1500000000001</v>
      </c>
      <c r="C2503">
        <v>12.47</v>
      </c>
      <c r="D2503">
        <f t="shared" si="472"/>
        <v>-6.1111301298503642E-3</v>
      </c>
      <c r="E2503">
        <f t="shared" si="468"/>
        <v>-1.1164390284882955E-2</v>
      </c>
      <c r="F2503">
        <f t="shared" si="473"/>
        <v>-6.0924951536969196E-3</v>
      </c>
      <c r="G2503">
        <f t="shared" si="469"/>
        <v>-1.1102299762093426E-2</v>
      </c>
      <c r="H2503" t="str">
        <f t="shared" si="474"/>
        <v/>
      </c>
      <c r="I2503" t="str">
        <f t="shared" si="470"/>
        <v/>
      </c>
      <c r="J2503">
        <f t="shared" si="475"/>
        <v>-6.1111301298503642E-3</v>
      </c>
      <c r="K2503">
        <f t="shared" si="471"/>
        <v>-1.1164390284882955E-2</v>
      </c>
      <c r="L2503" t="str">
        <f t="shared" si="476"/>
        <v/>
      </c>
      <c r="M2503">
        <f t="shared" si="477"/>
        <v>-1.1164390284882955E-2</v>
      </c>
      <c r="N2503">
        <f>B2503/MAX(B$2:B2503)-1</f>
        <v>-0.177621672580624</v>
      </c>
      <c r="O2503">
        <f>C2503/MAX(C$2:C2503)-1</f>
        <v>-0.11055634807417969</v>
      </c>
      <c r="P2503">
        <f t="shared" si="478"/>
        <v>-5.0405139149957146E-3</v>
      </c>
      <c r="Q2503">
        <f t="shared" si="479"/>
        <v>1.2222706099499174E-2</v>
      </c>
    </row>
    <row r="2504" spans="1:17">
      <c r="A2504" s="1">
        <v>37414</v>
      </c>
      <c r="B2504">
        <v>1257.93</v>
      </c>
      <c r="C2504">
        <v>12.13</v>
      </c>
      <c r="D2504">
        <f t="shared" si="472"/>
        <v>1.416025184104818E-3</v>
      </c>
      <c r="E2504">
        <f t="shared" si="468"/>
        <v>-2.764403673598629E-2</v>
      </c>
      <c r="F2504">
        <f t="shared" si="473"/>
        <v>1.4170282211518614E-3</v>
      </c>
      <c r="G2504">
        <f t="shared" si="469"/>
        <v>-2.7265437048917374E-2</v>
      </c>
      <c r="H2504">
        <f t="shared" si="474"/>
        <v>1.416025184104818E-3</v>
      </c>
      <c r="I2504" t="str">
        <f t="shared" si="470"/>
        <v/>
      </c>
      <c r="J2504" t="str">
        <f t="shared" si="475"/>
        <v/>
      </c>
      <c r="K2504">
        <f t="shared" si="471"/>
        <v>-2.764403673598629E-2</v>
      </c>
      <c r="L2504">
        <f t="shared" si="476"/>
        <v>-2.764403673598629E-2</v>
      </c>
      <c r="M2504" t="str">
        <f t="shared" si="477"/>
        <v/>
      </c>
      <c r="N2504">
        <f>B2504/MAX(B$2:B2504)-1</f>
        <v>-0.17645633928220705</v>
      </c>
      <c r="O2504">
        <f>C2504/MAX(C$2:C2504)-1</f>
        <v>-0.13480741797432227</v>
      </c>
      <c r="P2504">
        <f t="shared" si="478"/>
        <v>-2.8641878919333674E-2</v>
      </c>
      <c r="Q2504">
        <f t="shared" si="479"/>
        <v>1.8173039940903628E-2</v>
      </c>
    </row>
    <row r="2505" spans="1:17">
      <c r="A2505" s="1">
        <v>37415</v>
      </c>
      <c r="B2505">
        <v>1252.3</v>
      </c>
      <c r="C2505">
        <v>12.2</v>
      </c>
      <c r="D2505">
        <f t="shared" si="472"/>
        <v>-4.4856522630477777E-3</v>
      </c>
      <c r="E2505">
        <f t="shared" si="468"/>
        <v>5.7542287832520987E-3</v>
      </c>
      <c r="F2505">
        <f t="shared" si="473"/>
        <v>-4.4756067507731867E-3</v>
      </c>
      <c r="G2505">
        <f t="shared" si="469"/>
        <v>5.7708161582852302E-3</v>
      </c>
      <c r="H2505" t="str">
        <f t="shared" si="474"/>
        <v/>
      </c>
      <c r="I2505">
        <f t="shared" si="470"/>
        <v>5.7542287832520987E-3</v>
      </c>
      <c r="J2505">
        <f t="shared" si="475"/>
        <v>-4.4856522630477777E-3</v>
      </c>
      <c r="K2505" t="str">
        <f t="shared" si="471"/>
        <v/>
      </c>
      <c r="L2505" t="str">
        <f t="shared" si="476"/>
        <v/>
      </c>
      <c r="M2505">
        <f t="shared" si="477"/>
        <v>5.7542287832520987E-3</v>
      </c>
      <c r="N2505">
        <f>B2505/MAX(B$2:B2505)-1</f>
        <v>-0.18014219684967203</v>
      </c>
      <c r="O2505">
        <f>C2505/MAX(C$2:C2505)-1</f>
        <v>-0.12981455064194014</v>
      </c>
      <c r="P2505">
        <f t="shared" si="478"/>
        <v>1.0292488038003533E-2</v>
      </c>
      <c r="Q2505">
        <f t="shared" si="479"/>
        <v>1.6851817558368842E-2</v>
      </c>
    </row>
    <row r="2506" spans="1:17">
      <c r="A2506" s="1">
        <v>37418</v>
      </c>
      <c r="B2506">
        <v>1237.44</v>
      </c>
      <c r="C2506">
        <v>12.03</v>
      </c>
      <c r="D2506">
        <f t="shared" si="472"/>
        <v>-1.1937131151054478E-2</v>
      </c>
      <c r="E2506">
        <f t="shared" si="468"/>
        <v>-1.4032421752623415E-2</v>
      </c>
      <c r="F2506">
        <f t="shared" si="473"/>
        <v>-1.1866166254092425E-2</v>
      </c>
      <c r="G2506">
        <f t="shared" si="469"/>
        <v>-1.3934426229508245E-2</v>
      </c>
      <c r="H2506" t="str">
        <f t="shared" si="474"/>
        <v/>
      </c>
      <c r="I2506" t="str">
        <f t="shared" si="470"/>
        <v/>
      </c>
      <c r="J2506">
        <f t="shared" si="475"/>
        <v>-1.1937131151054478E-2</v>
      </c>
      <c r="K2506">
        <f t="shared" si="471"/>
        <v>-1.4032421752623415E-2</v>
      </c>
      <c r="L2506" t="str">
        <f t="shared" si="476"/>
        <v/>
      </c>
      <c r="M2506">
        <f t="shared" si="477"/>
        <v>-1.4032421752623415E-2</v>
      </c>
      <c r="N2506">
        <f>B2506/MAX(B$2:B2506)-1</f>
        <v>-0.18987076584656881</v>
      </c>
      <c r="O2506">
        <f>C2506/MAX(C$2:C2506)-1</f>
        <v>-0.14194008559201143</v>
      </c>
      <c r="P2506">
        <f t="shared" si="478"/>
        <v>-2.0930970125526693E-3</v>
      </c>
      <c r="Q2506">
        <f t="shared" si="479"/>
        <v>2.0146987897867532E-2</v>
      </c>
    </row>
    <row r="2507" spans="1:17">
      <c r="A2507" s="1">
        <v>37419</v>
      </c>
      <c r="B2507">
        <v>1223.69</v>
      </c>
      <c r="C2507">
        <v>11.7</v>
      </c>
      <c r="D2507">
        <f t="shared" si="472"/>
        <v>-1.1173845398266689E-2</v>
      </c>
      <c r="E2507">
        <f t="shared" si="468"/>
        <v>-2.781468818287703E-2</v>
      </c>
      <c r="F2507">
        <f t="shared" si="473"/>
        <v>-1.1111649857770911E-2</v>
      </c>
      <c r="G2507">
        <f t="shared" si="469"/>
        <v>-2.7431421446383997E-2</v>
      </c>
      <c r="H2507" t="str">
        <f t="shared" si="474"/>
        <v/>
      </c>
      <c r="I2507" t="str">
        <f t="shared" si="470"/>
        <v/>
      </c>
      <c r="J2507">
        <f t="shared" si="475"/>
        <v>-1.1173845398266689E-2</v>
      </c>
      <c r="K2507">
        <f t="shared" si="471"/>
        <v>-2.781468818287703E-2</v>
      </c>
      <c r="L2507" t="str">
        <f t="shared" si="476"/>
        <v/>
      </c>
      <c r="M2507">
        <f t="shared" si="477"/>
        <v>-2.781468818287703E-2</v>
      </c>
      <c r="N2507">
        <f>B2507/MAX(B$2:B2507)-1</f>
        <v>-0.19887263823602586</v>
      </c>
      <c r="O2507">
        <f>C2507/MAX(C$2:C2507)-1</f>
        <v>-0.16547788873038516</v>
      </c>
      <c r="P2507">
        <f t="shared" si="478"/>
        <v>-1.6503148799625222E-2</v>
      </c>
      <c r="Q2507">
        <f t="shared" si="479"/>
        <v>2.7382931658665732E-2</v>
      </c>
    </row>
    <row r="2508" spans="1:17">
      <c r="A2508" s="1">
        <v>37420</v>
      </c>
      <c r="B2508">
        <v>1230.04</v>
      </c>
      <c r="C2508">
        <v>11.88</v>
      </c>
      <c r="D2508">
        <f t="shared" si="472"/>
        <v>5.1758051422264792E-3</v>
      </c>
      <c r="E2508">
        <f t="shared" si="468"/>
        <v>1.5267472130788599E-2</v>
      </c>
      <c r="F2508">
        <f t="shared" si="473"/>
        <v>5.1892227606664676E-3</v>
      </c>
      <c r="G2508">
        <f t="shared" si="469"/>
        <v>1.5384615384615552E-2</v>
      </c>
      <c r="H2508">
        <f t="shared" si="474"/>
        <v>5.1758051422264792E-3</v>
      </c>
      <c r="I2508">
        <f t="shared" si="470"/>
        <v>1.5267472130788599E-2</v>
      </c>
      <c r="J2508" t="str">
        <f t="shared" si="475"/>
        <v/>
      </c>
      <c r="K2508" t="str">
        <f t="shared" si="471"/>
        <v/>
      </c>
      <c r="L2508">
        <f t="shared" si="476"/>
        <v>1.5267472130788599E-2</v>
      </c>
      <c r="M2508" t="str">
        <f t="shared" si="477"/>
        <v/>
      </c>
      <c r="N2508">
        <f>B2508/MAX(B$2:B2508)-1</f>
        <v>-0.19471540989616754</v>
      </c>
      <c r="O2508">
        <f>C2508/MAX(C$2:C2508)-1</f>
        <v>-0.15263908701854489</v>
      </c>
      <c r="P2508">
        <f t="shared" si="478"/>
        <v>1.0142759585054284E-2</v>
      </c>
      <c r="Q2508">
        <f t="shared" si="479"/>
        <v>2.3298690885854921E-2</v>
      </c>
    </row>
    <row r="2509" spans="1:17">
      <c r="A2509" s="1">
        <v>37421</v>
      </c>
      <c r="B2509">
        <v>1256.1600000000001</v>
      </c>
      <c r="C2509">
        <v>12.23</v>
      </c>
      <c r="D2509">
        <f t="shared" si="472"/>
        <v>2.101275928705346E-2</v>
      </c>
      <c r="E2509">
        <f t="shared" si="468"/>
        <v>2.9035635764582068E-2</v>
      </c>
      <c r="F2509">
        <f t="shared" si="473"/>
        <v>2.1235081785958343E-2</v>
      </c>
      <c r="G2509">
        <f t="shared" si="469"/>
        <v>2.946127946127941E-2</v>
      </c>
      <c r="H2509">
        <f t="shared" si="474"/>
        <v>2.101275928705346E-2</v>
      </c>
      <c r="I2509">
        <f t="shared" si="470"/>
        <v>2.9035635764582068E-2</v>
      </c>
      <c r="J2509" t="str">
        <f t="shared" si="475"/>
        <v/>
      </c>
      <c r="K2509" t="str">
        <f t="shared" si="471"/>
        <v/>
      </c>
      <c r="L2509">
        <f t="shared" si="476"/>
        <v>2.9035635764582068E-2</v>
      </c>
      <c r="M2509" t="str">
        <f t="shared" si="477"/>
        <v/>
      </c>
      <c r="N2509">
        <f>B2509/MAX(B$2:B2509)-1</f>
        <v>-0.1776151257643408</v>
      </c>
      <c r="O2509">
        <f>C2509/MAX(C$2:C2509)-1</f>
        <v>-0.12767475035663334</v>
      </c>
      <c r="P2509">
        <f t="shared" si="478"/>
        <v>8.0551459913960066E-3</v>
      </c>
      <c r="Q2509">
        <f t="shared" si="479"/>
        <v>1.6300841878628645E-2</v>
      </c>
    </row>
    <row r="2510" spans="1:17">
      <c r="A2510" s="1">
        <v>37422</v>
      </c>
      <c r="B2510">
        <v>1251.54</v>
      </c>
      <c r="C2510">
        <v>12.18</v>
      </c>
      <c r="D2510">
        <f t="shared" si="472"/>
        <v>-3.6846554428543524E-3</v>
      </c>
      <c r="E2510">
        <f t="shared" si="468"/>
        <v>-4.0966874173301209E-3</v>
      </c>
      <c r="F2510">
        <f t="shared" si="473"/>
        <v>-3.6778754298816274E-3</v>
      </c>
      <c r="G2510">
        <f t="shared" si="469"/>
        <v>-4.0883074407196407E-3</v>
      </c>
      <c r="H2510" t="str">
        <f t="shared" si="474"/>
        <v/>
      </c>
      <c r="I2510" t="str">
        <f t="shared" si="470"/>
        <v/>
      </c>
      <c r="J2510">
        <f t="shared" si="475"/>
        <v>-3.6846554428543524E-3</v>
      </c>
      <c r="K2510">
        <f t="shared" si="471"/>
        <v>-4.0966874173301209E-3</v>
      </c>
      <c r="L2510" t="str">
        <f t="shared" si="476"/>
        <v/>
      </c>
      <c r="M2510">
        <f t="shared" si="477"/>
        <v>-4.0966874173301209E-3</v>
      </c>
      <c r="N2510">
        <f>B2510/MAX(B$2:B2510)-1</f>
        <v>-0.18063975488719841</v>
      </c>
      <c r="O2510">
        <f>C2510/MAX(C$2:C2510)-1</f>
        <v>-0.13124108416547786</v>
      </c>
      <c r="P2510">
        <f t="shared" si="478"/>
        <v>-4.1194710095904252E-4</v>
      </c>
      <c r="Q2510">
        <f t="shared" si="479"/>
        <v>1.7224222172930043E-2</v>
      </c>
    </row>
    <row r="2511" spans="1:17">
      <c r="A2511" s="1">
        <v>37425</v>
      </c>
      <c r="B2511">
        <v>1240.1300000000001</v>
      </c>
      <c r="C2511">
        <v>12.08</v>
      </c>
      <c r="D2511">
        <f t="shared" si="472"/>
        <v>-9.1585801935245587E-3</v>
      </c>
      <c r="E2511">
        <f t="shared" si="468"/>
        <v>-8.2440697750820659E-3</v>
      </c>
      <c r="F2511">
        <f t="shared" si="473"/>
        <v>-9.1167681416494117E-3</v>
      </c>
      <c r="G2511">
        <f t="shared" si="469"/>
        <v>-8.2101806239737174E-3</v>
      </c>
      <c r="H2511" t="str">
        <f t="shared" si="474"/>
        <v/>
      </c>
      <c r="I2511" t="str">
        <f t="shared" si="470"/>
        <v/>
      </c>
      <c r="J2511">
        <f t="shared" si="475"/>
        <v>-9.1585801935245587E-3</v>
      </c>
      <c r="K2511">
        <f t="shared" si="471"/>
        <v>-8.2440697750820659E-3</v>
      </c>
      <c r="L2511" t="str">
        <f t="shared" si="476"/>
        <v/>
      </c>
      <c r="M2511">
        <f t="shared" si="477"/>
        <v>-8.2440697750820659E-3</v>
      </c>
      <c r="N2511">
        <f>B2511/MAX(B$2:B2511)-1</f>
        <v>-0.18810967226637676</v>
      </c>
      <c r="O2511">
        <f>C2511/MAX(C$2:C2511)-1</f>
        <v>-0.13837375178316691</v>
      </c>
      <c r="P2511">
        <f t="shared" si="478"/>
        <v>9.1492871059628555E-4</v>
      </c>
      <c r="Q2511">
        <f t="shared" si="479"/>
        <v>1.9147295182549488E-2</v>
      </c>
    </row>
    <row r="2512" spans="1:17">
      <c r="A2512" s="1">
        <v>37426</v>
      </c>
      <c r="B2512">
        <v>1240.1199999999999</v>
      </c>
      <c r="C2512">
        <v>12.12</v>
      </c>
      <c r="D2512">
        <f t="shared" si="472"/>
        <v>-8.0637032559192586E-6</v>
      </c>
      <c r="E2512">
        <f t="shared" si="468"/>
        <v>3.3057881344994103E-3</v>
      </c>
      <c r="F2512">
        <f t="shared" si="473"/>
        <v>-8.0636707443515476E-6</v>
      </c>
      <c r="G2512">
        <f t="shared" si="469"/>
        <v>3.3112582781456013E-3</v>
      </c>
      <c r="H2512" t="str">
        <f t="shared" si="474"/>
        <v/>
      </c>
      <c r="I2512">
        <f t="shared" si="470"/>
        <v>3.3057881344994103E-3</v>
      </c>
      <c r="J2512">
        <f t="shared" si="475"/>
        <v>-8.0637032559192586E-6</v>
      </c>
      <c r="K2512" t="str">
        <f t="shared" si="471"/>
        <v/>
      </c>
      <c r="L2512" t="str">
        <f t="shared" si="476"/>
        <v/>
      </c>
      <c r="M2512">
        <f t="shared" si="477"/>
        <v>3.3057881344994103E-3</v>
      </c>
      <c r="N2512">
        <f>B2512/MAX(B$2:B2512)-1</f>
        <v>-0.18811621908266019</v>
      </c>
      <c r="O2512">
        <f>C2512/MAX(C$2:C2512)-1</f>
        <v>-0.13552068473609136</v>
      </c>
      <c r="P2512">
        <f t="shared" si="478"/>
        <v>3.3193487150251499E-3</v>
      </c>
      <c r="Q2512">
        <f t="shared" si="479"/>
        <v>1.8365855991339063E-2</v>
      </c>
    </row>
    <row r="2513" spans="1:17">
      <c r="A2513" s="1">
        <v>37427</v>
      </c>
      <c r="B2513">
        <v>1252.2</v>
      </c>
      <c r="C2513">
        <v>12.24</v>
      </c>
      <c r="D2513">
        <f t="shared" si="472"/>
        <v>9.6938552008995257E-3</v>
      </c>
      <c r="E2513">
        <f t="shared" si="468"/>
        <v>9.8522964430116395E-3</v>
      </c>
      <c r="F2513">
        <f t="shared" si="473"/>
        <v>9.7409928071479079E-3</v>
      </c>
      <c r="G2513">
        <f t="shared" si="469"/>
        <v>9.9009900990099098E-3</v>
      </c>
      <c r="H2513">
        <f t="shared" si="474"/>
        <v>9.6938552008995257E-3</v>
      </c>
      <c r="I2513">
        <f t="shared" si="470"/>
        <v>9.8522964430116395E-3</v>
      </c>
      <c r="J2513" t="str">
        <f t="shared" si="475"/>
        <v/>
      </c>
      <c r="K2513" t="str">
        <f t="shared" si="471"/>
        <v/>
      </c>
      <c r="L2513">
        <f t="shared" si="476"/>
        <v>9.8522964430116395E-3</v>
      </c>
      <c r="M2513" t="str">
        <f t="shared" si="477"/>
        <v/>
      </c>
      <c r="N2513">
        <f>B2513/MAX(B$2:B2513)-1</f>
        <v>-0.1802076650125044</v>
      </c>
      <c r="O2513">
        <f>C2513/MAX(C$2:C2513)-1</f>
        <v>-0.12696148359486448</v>
      </c>
      <c r="P2513">
        <f t="shared" si="478"/>
        <v>1.5845379458867548E-4</v>
      </c>
      <c r="Q2513">
        <f t="shared" si="479"/>
        <v>1.6119218316609042E-2</v>
      </c>
    </row>
    <row r="2514" spans="1:17">
      <c r="A2514" s="1">
        <v>37428</v>
      </c>
      <c r="B2514">
        <v>1245.5999999999999</v>
      </c>
      <c r="C2514">
        <v>12.25</v>
      </c>
      <c r="D2514">
        <f t="shared" si="472"/>
        <v>-5.2846627914215983E-3</v>
      </c>
      <c r="E2514">
        <f t="shared" si="468"/>
        <v>8.1665990655596524E-4</v>
      </c>
      <c r="F2514">
        <f t="shared" si="473"/>
        <v>-5.2707235265933017E-3</v>
      </c>
      <c r="G2514">
        <f t="shared" si="469"/>
        <v>8.1699346405228468E-4</v>
      </c>
      <c r="H2514" t="str">
        <f t="shared" si="474"/>
        <v/>
      </c>
      <c r="I2514">
        <f t="shared" si="470"/>
        <v>8.1665990655596524E-4</v>
      </c>
      <c r="J2514">
        <f t="shared" si="475"/>
        <v>-5.2846627914215983E-3</v>
      </c>
      <c r="K2514" t="str">
        <f t="shared" si="471"/>
        <v/>
      </c>
      <c r="L2514" t="str">
        <f t="shared" si="476"/>
        <v/>
      </c>
      <c r="M2514">
        <f t="shared" si="477"/>
        <v>8.1665990655596524E-4</v>
      </c>
      <c r="N2514">
        <f>B2514/MAX(B$2:B2514)-1</f>
        <v>-0.18452856375944382</v>
      </c>
      <c r="O2514">
        <f>C2514/MAX(C$2:C2514)-1</f>
        <v>-0.12624821683309551</v>
      </c>
      <c r="P2514">
        <f t="shared" si="478"/>
        <v>6.1199736799024684E-3</v>
      </c>
      <c r="Q2514">
        <f t="shared" si="479"/>
        <v>1.5938612253536301E-2</v>
      </c>
    </row>
    <row r="2515" spans="1:17">
      <c r="A2515" s="1">
        <v>37429</v>
      </c>
      <c r="B2515">
        <v>1244.5</v>
      </c>
      <c r="C2515">
        <v>12.22</v>
      </c>
      <c r="D2515">
        <f t="shared" si="472"/>
        <v>-8.8349871214176692E-4</v>
      </c>
      <c r="E2515">
        <f t="shared" si="468"/>
        <v>-2.4519832472866452E-3</v>
      </c>
      <c r="F2515">
        <f t="shared" si="473"/>
        <v>-8.8310854206796741E-4</v>
      </c>
      <c r="G2515">
        <f t="shared" si="469"/>
        <v>-2.448979591836653E-3</v>
      </c>
      <c r="H2515" t="str">
        <f t="shared" si="474"/>
        <v/>
      </c>
      <c r="I2515" t="str">
        <f t="shared" si="470"/>
        <v/>
      </c>
      <c r="J2515">
        <f t="shared" si="475"/>
        <v>-8.8349871214176692E-4</v>
      </c>
      <c r="K2515">
        <f t="shared" si="471"/>
        <v>-2.4519832472866452E-3</v>
      </c>
      <c r="L2515" t="str">
        <f t="shared" si="476"/>
        <v/>
      </c>
      <c r="M2515">
        <f t="shared" si="477"/>
        <v>-2.4519832472866452E-3</v>
      </c>
      <c r="N2515">
        <f>B2515/MAX(B$2:B2515)-1</f>
        <v>-0.18524871355060035</v>
      </c>
      <c r="O2515">
        <f>C2515/MAX(C$2:C2515)-1</f>
        <v>-0.1283880171184022</v>
      </c>
      <c r="P2515">
        <f t="shared" si="478"/>
        <v>-1.5672551061405304E-3</v>
      </c>
      <c r="Q2515">
        <f t="shared" si="479"/>
        <v>1.6483482939595135E-2</v>
      </c>
    </row>
    <row r="2516" spans="1:17">
      <c r="A2516" s="1">
        <v>37432</v>
      </c>
      <c r="B2516">
        <v>1250.56</v>
      </c>
      <c r="C2516">
        <v>12.25</v>
      </c>
      <c r="D2516">
        <f t="shared" si="472"/>
        <v>4.8576081666618417E-3</v>
      </c>
      <c r="E2516">
        <f t="shared" si="468"/>
        <v>2.4519832472866244E-3</v>
      </c>
      <c r="F2516">
        <f t="shared" si="473"/>
        <v>4.8694254720771379E-3</v>
      </c>
      <c r="G2516">
        <f t="shared" si="469"/>
        <v>2.4549918166938411E-3</v>
      </c>
      <c r="H2516">
        <f t="shared" si="474"/>
        <v>4.8576081666618417E-3</v>
      </c>
      <c r="I2516">
        <f t="shared" si="470"/>
        <v>2.4519832472866244E-3</v>
      </c>
      <c r="J2516" t="str">
        <f t="shared" si="475"/>
        <v/>
      </c>
      <c r="K2516" t="str">
        <f t="shared" si="471"/>
        <v/>
      </c>
      <c r="L2516">
        <f t="shared" si="476"/>
        <v>2.4519832472866244E-3</v>
      </c>
      <c r="M2516" t="str">
        <f t="shared" si="477"/>
        <v/>
      </c>
      <c r="N2516">
        <f>B2516/MAX(B$2:B2516)-1</f>
        <v>-0.18128134288295605</v>
      </c>
      <c r="O2516">
        <f>C2516/MAX(C$2:C2516)-1</f>
        <v>-0.12624821683309551</v>
      </c>
      <c r="P2516">
        <f t="shared" si="478"/>
        <v>-2.402733722591921E-3</v>
      </c>
      <c r="Q2516">
        <f t="shared" si="479"/>
        <v>1.5938612253536301E-2</v>
      </c>
    </row>
    <row r="2517" spans="1:17">
      <c r="A2517" s="1">
        <v>37433</v>
      </c>
      <c r="B2517">
        <v>1239.2</v>
      </c>
      <c r="C2517">
        <v>12.15</v>
      </c>
      <c r="D2517">
        <f t="shared" si="472"/>
        <v>-9.1254408716495896E-3</v>
      </c>
      <c r="E2517">
        <f t="shared" si="468"/>
        <v>-8.196767204178515E-3</v>
      </c>
      <c r="F2517">
        <f t="shared" si="473"/>
        <v>-9.0839303991810949E-3</v>
      </c>
      <c r="G2517">
        <f t="shared" si="469"/>
        <v>-8.1632653061224358E-3</v>
      </c>
      <c r="H2517" t="str">
        <f t="shared" si="474"/>
        <v/>
      </c>
      <c r="I2517" t="str">
        <f t="shared" si="470"/>
        <v/>
      </c>
      <c r="J2517">
        <f t="shared" si="475"/>
        <v>-9.1254408716495896E-3</v>
      </c>
      <c r="K2517">
        <f t="shared" si="471"/>
        <v>-8.196767204178515E-3</v>
      </c>
      <c r="L2517" t="str">
        <f t="shared" si="476"/>
        <v/>
      </c>
      <c r="M2517">
        <f t="shared" si="477"/>
        <v>-8.196767204178515E-3</v>
      </c>
      <c r="N2517">
        <f>B2517/MAX(B$2:B2517)-1</f>
        <v>-0.18871852618071827</v>
      </c>
      <c r="O2517">
        <f>C2517/MAX(C$2:C2517)-1</f>
        <v>-0.13338088445078455</v>
      </c>
      <c r="P2517">
        <f t="shared" si="478"/>
        <v>9.2910501837906168E-4</v>
      </c>
      <c r="Q2517">
        <f t="shared" si="479"/>
        <v>1.779046033687354E-2</v>
      </c>
    </row>
    <row r="2518" spans="1:17">
      <c r="A2518" s="1">
        <v>37434</v>
      </c>
      <c r="B2518">
        <v>1246</v>
      </c>
      <c r="C2518">
        <v>12.2</v>
      </c>
      <c r="D2518">
        <f t="shared" si="472"/>
        <v>5.472410244739624E-3</v>
      </c>
      <c r="E2518">
        <f t="shared" si="468"/>
        <v>4.1067819526532812E-3</v>
      </c>
      <c r="F2518">
        <f t="shared" si="473"/>
        <v>5.4874112330536295E-3</v>
      </c>
      <c r="G2518">
        <f t="shared" si="469"/>
        <v>4.1152263374484299E-3</v>
      </c>
      <c r="H2518">
        <f t="shared" si="474"/>
        <v>5.472410244739624E-3</v>
      </c>
      <c r="I2518">
        <f t="shared" si="470"/>
        <v>4.1067819526532812E-3</v>
      </c>
      <c r="J2518" t="str">
        <f t="shared" si="475"/>
        <v/>
      </c>
      <c r="K2518" t="str">
        <f t="shared" si="471"/>
        <v/>
      </c>
      <c r="L2518">
        <f t="shared" si="476"/>
        <v>4.1067819526532812E-3</v>
      </c>
      <c r="M2518" t="str">
        <f t="shared" si="477"/>
        <v/>
      </c>
      <c r="N2518">
        <f>B2518/MAX(B$2:B2518)-1</f>
        <v>-0.18426669110811411</v>
      </c>
      <c r="O2518">
        <f>C2518/MAX(C$2:C2518)-1</f>
        <v>-0.12981455064194014</v>
      </c>
      <c r="P2518">
        <f t="shared" si="478"/>
        <v>-1.3646962460946988E-3</v>
      </c>
      <c r="Q2518">
        <f t="shared" si="479"/>
        <v>1.6851817558368842E-2</v>
      </c>
    </row>
    <row r="2519" spans="1:17">
      <c r="A2519" s="1">
        <v>37435</v>
      </c>
      <c r="B2519">
        <v>1272.8699999999999</v>
      </c>
      <c r="C2519">
        <v>12.62</v>
      </c>
      <c r="D2519">
        <f t="shared" si="472"/>
        <v>2.1335773021229378E-2</v>
      </c>
      <c r="E2519">
        <f t="shared" si="468"/>
        <v>3.3846905373856241E-2</v>
      </c>
      <c r="F2519">
        <f t="shared" si="473"/>
        <v>2.1565008025682175E-2</v>
      </c>
      <c r="G2519">
        <f t="shared" si="469"/>
        <v>3.4426229508196737E-2</v>
      </c>
      <c r="H2519">
        <f t="shared" si="474"/>
        <v>2.1335773021229378E-2</v>
      </c>
      <c r="I2519">
        <f t="shared" si="470"/>
        <v>3.3846905373856241E-2</v>
      </c>
      <c r="J2519" t="str">
        <f t="shared" si="475"/>
        <v/>
      </c>
      <c r="K2519" t="str">
        <f t="shared" si="471"/>
        <v/>
      </c>
      <c r="L2519">
        <f t="shared" si="476"/>
        <v>3.3846905373856241E-2</v>
      </c>
      <c r="M2519" t="str">
        <f t="shared" si="477"/>
        <v/>
      </c>
      <c r="N2519">
        <f>B2519/MAX(B$2:B2519)-1</f>
        <v>-0.16667539575504442</v>
      </c>
      <c r="O2519">
        <f>C2519/MAX(C$2:C2519)-1</f>
        <v>-9.9857346647646228E-2</v>
      </c>
      <c r="P2519">
        <f t="shared" si="478"/>
        <v>1.2589723983763568E-2</v>
      </c>
      <c r="Q2519">
        <f t="shared" si="479"/>
        <v>9.9714896795081841E-3</v>
      </c>
    </row>
    <row r="2520" spans="1:17">
      <c r="A2520" s="1">
        <v>37436</v>
      </c>
      <c r="B2520">
        <v>1270.2</v>
      </c>
      <c r="C2520">
        <v>12.81</v>
      </c>
      <c r="D2520">
        <f t="shared" si="472"/>
        <v>-2.0998249997532443E-3</v>
      </c>
      <c r="E2520">
        <f t="shared" si="468"/>
        <v>1.4943258795575794E-2</v>
      </c>
      <c r="F2520">
        <f t="shared" si="473"/>
        <v>-2.0976219095428794E-3</v>
      </c>
      <c r="G2520">
        <f t="shared" si="469"/>
        <v>1.5055467511885912E-2</v>
      </c>
      <c r="H2520" t="str">
        <f t="shared" si="474"/>
        <v/>
      </c>
      <c r="I2520">
        <f t="shared" si="470"/>
        <v>1.4943258795575794E-2</v>
      </c>
      <c r="J2520">
        <f t="shared" si="475"/>
        <v>-2.0998249997532443E-3</v>
      </c>
      <c r="K2520" t="str">
        <f t="shared" si="471"/>
        <v/>
      </c>
      <c r="L2520" t="str">
        <f t="shared" si="476"/>
        <v/>
      </c>
      <c r="M2520">
        <f t="shared" si="477"/>
        <v>1.4943258795575794E-2</v>
      </c>
      <c r="N2520">
        <f>B2520/MAX(B$2:B2520)-1</f>
        <v>-0.16842339570266973</v>
      </c>
      <c r="O2520">
        <f>C2520/MAX(C$2:C2520)-1</f>
        <v>-8.6305278174036992E-2</v>
      </c>
      <c r="P2520">
        <f t="shared" si="478"/>
        <v>1.7189145750160728E-2</v>
      </c>
      <c r="Q2520">
        <f t="shared" si="479"/>
        <v>7.448601040697906E-3</v>
      </c>
    </row>
    <row r="2521" spans="1:17">
      <c r="A2521" s="1">
        <v>37439</v>
      </c>
      <c r="B2521">
        <v>1280.19</v>
      </c>
      <c r="C2521">
        <v>12.95</v>
      </c>
      <c r="D2521">
        <f t="shared" si="472"/>
        <v>7.8341360290327192E-3</v>
      </c>
      <c r="E2521">
        <f t="shared" si="468"/>
        <v>1.0869672236903891E-2</v>
      </c>
      <c r="F2521">
        <f t="shared" si="473"/>
        <v>7.8649031648558854E-3</v>
      </c>
      <c r="G2521">
        <f t="shared" si="469"/>
        <v>1.0928961748633892E-2</v>
      </c>
      <c r="H2521">
        <f t="shared" si="474"/>
        <v>7.8341360290327192E-3</v>
      </c>
      <c r="I2521">
        <f t="shared" si="470"/>
        <v>1.0869672236903891E-2</v>
      </c>
      <c r="J2521" t="str">
        <f t="shared" si="475"/>
        <v/>
      </c>
      <c r="K2521" t="str">
        <f t="shared" si="471"/>
        <v/>
      </c>
      <c r="L2521">
        <f t="shared" si="476"/>
        <v>1.0869672236903891E-2</v>
      </c>
      <c r="M2521" t="str">
        <f t="shared" si="477"/>
        <v/>
      </c>
      <c r="N2521">
        <f>B2521/MAX(B$2:B2521)-1</f>
        <v>-0.16188312623571155</v>
      </c>
      <c r="O2521">
        <f>C2521/MAX(C$2:C2521)-1</f>
        <v>-7.6319543509272503E-2</v>
      </c>
      <c r="P2521">
        <f t="shared" si="478"/>
        <v>3.0401481132604768E-3</v>
      </c>
      <c r="Q2521">
        <f t="shared" si="479"/>
        <v>5.8246727214637389E-3</v>
      </c>
    </row>
    <row r="2522" spans="1:17">
      <c r="A2522" s="1">
        <v>37441</v>
      </c>
      <c r="B2522">
        <v>1270.9100000000001</v>
      </c>
      <c r="C2522">
        <v>12.7</v>
      </c>
      <c r="D2522">
        <f t="shared" si="472"/>
        <v>-7.2753251011500354E-3</v>
      </c>
      <c r="E2522">
        <f t="shared" si="468"/>
        <v>-1.9493794681001129E-2</v>
      </c>
      <c r="F2522">
        <f t="shared" si="473"/>
        <v>-7.2489239878454903E-3</v>
      </c>
      <c r="G2522">
        <f t="shared" si="469"/>
        <v>-1.9305019305019266E-2</v>
      </c>
      <c r="H2522" t="str">
        <f t="shared" si="474"/>
        <v/>
      </c>
      <c r="I2522" t="str">
        <f t="shared" si="470"/>
        <v/>
      </c>
      <c r="J2522">
        <f t="shared" si="475"/>
        <v>-7.2753251011500354E-3</v>
      </c>
      <c r="K2522">
        <f t="shared" si="471"/>
        <v>-1.9493794681001129E-2</v>
      </c>
      <c r="L2522" t="str">
        <f t="shared" si="476"/>
        <v/>
      </c>
      <c r="M2522">
        <f t="shared" si="477"/>
        <v>-1.9493794681001129E-2</v>
      </c>
      <c r="N2522">
        <f>B2522/MAX(B$2:B2522)-1</f>
        <v>-0.16795857174655959</v>
      </c>
      <c r="O2522">
        <f>C2522/MAX(C$2:C2522)-1</f>
        <v>-9.4151212553495012E-2</v>
      </c>
      <c r="P2522">
        <f t="shared" si="478"/>
        <v>-1.214412717194191E-2</v>
      </c>
      <c r="Q2522">
        <f t="shared" si="479"/>
        <v>8.8644508252933973E-3</v>
      </c>
    </row>
    <row r="2523" spans="1:17">
      <c r="A2523" s="1">
        <v>37442</v>
      </c>
      <c r="B2523">
        <v>1274.08</v>
      </c>
      <c r="C2523">
        <v>12.81</v>
      </c>
      <c r="D2523">
        <f t="shared" si="472"/>
        <v>2.4911702123773917E-3</v>
      </c>
      <c r="E2523">
        <f t="shared" si="468"/>
        <v>8.6241224440974044E-3</v>
      </c>
      <c r="F2523">
        <f t="shared" si="473"/>
        <v>2.4942757551673633E-3</v>
      </c>
      <c r="G2523">
        <f t="shared" si="469"/>
        <v>8.6614173228347635E-3</v>
      </c>
      <c r="H2523">
        <f t="shared" si="474"/>
        <v>2.4911702123773917E-3</v>
      </c>
      <c r="I2523">
        <f t="shared" si="470"/>
        <v>8.6241224440974044E-3</v>
      </c>
      <c r="J2523" t="str">
        <f t="shared" si="475"/>
        <v/>
      </c>
      <c r="K2523" t="str">
        <f t="shared" si="471"/>
        <v/>
      </c>
      <c r="L2523">
        <f t="shared" si="476"/>
        <v>8.6241224440974044E-3</v>
      </c>
      <c r="M2523" t="str">
        <f t="shared" si="477"/>
        <v/>
      </c>
      <c r="N2523">
        <f>B2523/MAX(B$2:B2523)-1</f>
        <v>-0.1658832309847722</v>
      </c>
      <c r="O2523">
        <f>C2523/MAX(C$2:C2523)-1</f>
        <v>-8.6305278174036992E-2</v>
      </c>
      <c r="P2523">
        <f t="shared" si="478"/>
        <v>6.1517972888391892E-3</v>
      </c>
      <c r="Q2523">
        <f t="shared" si="479"/>
        <v>7.448601040697906E-3</v>
      </c>
    </row>
    <row r="2524" spans="1:17">
      <c r="A2524" s="1">
        <v>37443</v>
      </c>
      <c r="B2524">
        <v>1265.48</v>
      </c>
      <c r="C2524">
        <v>12.79</v>
      </c>
      <c r="D2524">
        <f t="shared" si="472"/>
        <v>-6.7728526788685952E-3</v>
      </c>
      <c r="E2524">
        <f t="shared" si="468"/>
        <v>-1.5625003178916682E-3</v>
      </c>
      <c r="F2524">
        <f t="shared" si="473"/>
        <v>-6.7499686047971519E-3</v>
      </c>
      <c r="G2524">
        <f t="shared" si="469"/>
        <v>-1.5612802498049527E-3</v>
      </c>
      <c r="H2524" t="str">
        <f t="shared" si="474"/>
        <v/>
      </c>
      <c r="I2524" t="str">
        <f t="shared" si="470"/>
        <v/>
      </c>
      <c r="J2524">
        <f t="shared" si="475"/>
        <v>-6.7728526788685952E-3</v>
      </c>
      <c r="K2524">
        <f t="shared" si="471"/>
        <v>-1.5625003178916682E-3</v>
      </c>
      <c r="L2524" t="str">
        <f t="shared" si="476"/>
        <v/>
      </c>
      <c r="M2524">
        <f t="shared" si="477"/>
        <v>-1.5625003178916682E-3</v>
      </c>
      <c r="N2524">
        <f>B2524/MAX(B$2:B2524)-1</f>
        <v>-0.17151349298835972</v>
      </c>
      <c r="O2524">
        <f>C2524/MAX(C$2:C2524)-1</f>
        <v>-8.7731811697574935E-2</v>
      </c>
      <c r="P2524">
        <f t="shared" si="478"/>
        <v>5.2239498524895289E-3</v>
      </c>
      <c r="Q2524">
        <f t="shared" si="479"/>
        <v>7.6968707837387464E-3</v>
      </c>
    </row>
    <row r="2525" spans="1:17">
      <c r="A2525" s="1">
        <v>37446</v>
      </c>
      <c r="B2525">
        <v>1267.3399999999999</v>
      </c>
      <c r="C2525">
        <v>12.86</v>
      </c>
      <c r="D2525">
        <f t="shared" si="472"/>
        <v>1.4687189254316208E-3</v>
      </c>
      <c r="E2525">
        <f t="shared" si="468"/>
        <v>5.4581032187219517E-3</v>
      </c>
      <c r="F2525">
        <f t="shared" si="473"/>
        <v>1.4697980213040918E-3</v>
      </c>
      <c r="G2525">
        <f t="shared" si="469"/>
        <v>5.4730258014072941E-3</v>
      </c>
      <c r="H2525">
        <f t="shared" si="474"/>
        <v>1.4687189254316208E-3</v>
      </c>
      <c r="I2525">
        <f t="shared" si="470"/>
        <v>5.4581032187219517E-3</v>
      </c>
      <c r="J2525" t="str">
        <f t="shared" si="475"/>
        <v/>
      </c>
      <c r="K2525" t="str">
        <f t="shared" si="471"/>
        <v/>
      </c>
      <c r="L2525">
        <f t="shared" si="476"/>
        <v>5.4581032187219517E-3</v>
      </c>
      <c r="M2525" t="str">
        <f t="shared" si="477"/>
        <v/>
      </c>
      <c r="N2525">
        <f>B2525/MAX(B$2:B2525)-1</f>
        <v>-0.17029578515967692</v>
      </c>
      <c r="O2525">
        <f>C2525/MAX(C$2:C2525)-1</f>
        <v>-8.2738944365192579E-2</v>
      </c>
      <c r="P2525">
        <f t="shared" si="478"/>
        <v>3.9973524793386339E-3</v>
      </c>
      <c r="Q2525">
        <f t="shared" si="479"/>
        <v>6.8457329146664331E-3</v>
      </c>
    </row>
    <row r="2526" spans="1:17">
      <c r="A2526" s="1">
        <v>37447</v>
      </c>
      <c r="B2526">
        <v>1272.43</v>
      </c>
      <c r="C2526">
        <v>12.85</v>
      </c>
      <c r="D2526">
        <f t="shared" si="472"/>
        <v>4.0082423327016071E-3</v>
      </c>
      <c r="E2526">
        <f t="shared" si="468"/>
        <v>-7.7790746824445926E-4</v>
      </c>
      <c r="F2526">
        <f t="shared" si="473"/>
        <v>4.0162860795052158E-3</v>
      </c>
      <c r="G2526">
        <f t="shared" si="469"/>
        <v>-7.776049766717863E-4</v>
      </c>
      <c r="H2526">
        <f t="shared" si="474"/>
        <v>4.0082423327016071E-3</v>
      </c>
      <c r="I2526" t="str">
        <f t="shared" si="470"/>
        <v/>
      </c>
      <c r="J2526" t="str">
        <f t="shared" si="475"/>
        <v/>
      </c>
      <c r="K2526">
        <f t="shared" si="471"/>
        <v>-7.7790746824445926E-4</v>
      </c>
      <c r="L2526">
        <f t="shared" si="476"/>
        <v>-7.7790746824445926E-4</v>
      </c>
      <c r="M2526" t="str">
        <f t="shared" si="477"/>
        <v/>
      </c>
      <c r="N2526">
        <f>B2526/MAX(B$2:B2526)-1</f>
        <v>-0.16696345567150694</v>
      </c>
      <c r="O2526">
        <f>C2526/MAX(C$2:C2526)-1</f>
        <v>-8.345221112696144E-2</v>
      </c>
      <c r="P2526">
        <f t="shared" si="478"/>
        <v>-4.7747144370499095E-3</v>
      </c>
      <c r="Q2526">
        <f t="shared" si="479"/>
        <v>6.9642715419789471E-3</v>
      </c>
    </row>
    <row r="2527" spans="1:17">
      <c r="A2527" s="1">
        <v>37448</v>
      </c>
      <c r="B2527">
        <v>1258.5999999999999</v>
      </c>
      <c r="C2527">
        <v>12.65</v>
      </c>
      <c r="D2527">
        <f t="shared" si="472"/>
        <v>-1.0928465995566223E-2</v>
      </c>
      <c r="E2527">
        <f t="shared" si="468"/>
        <v>-1.5686596167699508E-2</v>
      </c>
      <c r="F2527">
        <f t="shared" si="473"/>
        <v>-1.0868967251636774E-2</v>
      </c>
      <c r="G2527">
        <f t="shared" si="469"/>
        <v>-1.5564202334630295E-2</v>
      </c>
      <c r="H2527" t="str">
        <f t="shared" si="474"/>
        <v/>
      </c>
      <c r="I2527" t="str">
        <f t="shared" si="470"/>
        <v/>
      </c>
      <c r="J2527">
        <f t="shared" si="475"/>
        <v>-1.0928465995566223E-2</v>
      </c>
      <c r="K2527">
        <f t="shared" si="471"/>
        <v>-1.5686596167699508E-2</v>
      </c>
      <c r="L2527" t="str">
        <f t="shared" si="476"/>
        <v/>
      </c>
      <c r="M2527">
        <f t="shared" si="477"/>
        <v>-1.5686596167699508E-2</v>
      </c>
      <c r="N2527">
        <f>B2527/MAX(B$2:B2527)-1</f>
        <v>-0.17601770259122995</v>
      </c>
      <c r="O2527">
        <f>C2527/MAX(C$2:C2527)-1</f>
        <v>-9.7717546362339425E-2</v>
      </c>
      <c r="P2527">
        <f t="shared" si="478"/>
        <v>-4.7468282032842035E-3</v>
      </c>
      <c r="Q2527">
        <f t="shared" si="479"/>
        <v>9.5487188670759556E-3</v>
      </c>
    </row>
    <row r="2528" spans="1:17">
      <c r="A2528" s="1">
        <v>37449</v>
      </c>
      <c r="B2528">
        <v>1242.28</v>
      </c>
      <c r="C2528">
        <v>12.45</v>
      </c>
      <c r="D2528">
        <f t="shared" si="472"/>
        <v>-1.3051591173687652E-2</v>
      </c>
      <c r="E2528">
        <f t="shared" si="468"/>
        <v>-1.5936592262812754E-2</v>
      </c>
      <c r="F2528">
        <f t="shared" si="473"/>
        <v>-1.2966788495153314E-2</v>
      </c>
      <c r="G2528">
        <f t="shared" si="469"/>
        <v>-1.5810276679842028E-2</v>
      </c>
      <c r="H2528" t="str">
        <f t="shared" si="474"/>
        <v/>
      </c>
      <c r="I2528" t="str">
        <f t="shared" si="470"/>
        <v/>
      </c>
      <c r="J2528">
        <f t="shared" si="475"/>
        <v>-1.3051591173687652E-2</v>
      </c>
      <c r="K2528">
        <f t="shared" si="471"/>
        <v>-1.5936592262812754E-2</v>
      </c>
      <c r="L2528" t="str">
        <f t="shared" si="476"/>
        <v/>
      </c>
      <c r="M2528">
        <f t="shared" si="477"/>
        <v>-1.5936592262812754E-2</v>
      </c>
      <c r="N2528">
        <f>B2528/MAX(B$2:B2528)-1</f>
        <v>-0.18670210676547994</v>
      </c>
      <c r="O2528">
        <f>C2528/MAX(C$2:C2528)-1</f>
        <v>-0.11198288159771752</v>
      </c>
      <c r="P2528">
        <f t="shared" si="478"/>
        <v>-2.8808434726866894E-3</v>
      </c>
      <c r="Q2528">
        <f t="shared" si="479"/>
        <v>1.2540165770928421E-2</v>
      </c>
    </row>
    <row r="2529" spans="1:17">
      <c r="A2529" s="1">
        <v>37450</v>
      </c>
      <c r="B2529">
        <v>1236.2</v>
      </c>
      <c r="C2529">
        <v>12.31</v>
      </c>
      <c r="D2529">
        <f t="shared" si="472"/>
        <v>-4.9062426939725581E-3</v>
      </c>
      <c r="E2529">
        <f t="shared" si="468"/>
        <v>-1.1308682714354418E-2</v>
      </c>
      <c r="F2529">
        <f t="shared" si="473"/>
        <v>-4.8942267443732312E-3</v>
      </c>
      <c r="G2529">
        <f t="shared" si="469"/>
        <v>-1.1244979919678655E-2</v>
      </c>
      <c r="H2529" t="str">
        <f t="shared" si="474"/>
        <v/>
      </c>
      <c r="I2529" t="str">
        <f t="shared" si="470"/>
        <v/>
      </c>
      <c r="J2529">
        <f t="shared" si="475"/>
        <v>-4.9062426939725581E-3</v>
      </c>
      <c r="K2529">
        <f t="shared" si="471"/>
        <v>-1.1308682714354418E-2</v>
      </c>
      <c r="L2529" t="str">
        <f t="shared" si="476"/>
        <v/>
      </c>
      <c r="M2529">
        <f t="shared" si="477"/>
        <v>-1.1308682714354418E-2</v>
      </c>
      <c r="N2529">
        <f>B2529/MAX(B$2:B2529)-1</f>
        <v>-0.19068257106569075</v>
      </c>
      <c r="O2529">
        <f>C2529/MAX(C$2:C2529)-1</f>
        <v>-0.12196861626248212</v>
      </c>
      <c r="P2529">
        <f t="shared" si="478"/>
        <v>-6.3819880720097366E-3</v>
      </c>
      <c r="Q2529">
        <f t="shared" si="479"/>
        <v>1.4876343352984617E-2</v>
      </c>
    </row>
    <row r="2530" spans="1:17">
      <c r="A2530" s="1">
        <v>37453</v>
      </c>
      <c r="B2530">
        <v>1234.49</v>
      </c>
      <c r="C2530">
        <v>12.14</v>
      </c>
      <c r="D2530">
        <f t="shared" si="472"/>
        <v>-1.3842289182720163E-3</v>
      </c>
      <c r="E2530">
        <f t="shared" si="468"/>
        <v>-1.3906154565009897E-2</v>
      </c>
      <c r="F2530">
        <f t="shared" si="473"/>
        <v>-1.3832713153211218E-3</v>
      </c>
      <c r="G2530">
        <f t="shared" si="469"/>
        <v>-1.380991064175463E-2</v>
      </c>
      <c r="H2530" t="str">
        <f t="shared" si="474"/>
        <v/>
      </c>
      <c r="I2530" t="str">
        <f t="shared" si="470"/>
        <v/>
      </c>
      <c r="J2530">
        <f t="shared" si="475"/>
        <v>-1.3842289182720163E-3</v>
      </c>
      <c r="K2530">
        <f t="shared" si="471"/>
        <v>-1.3906154565009897E-2</v>
      </c>
      <c r="L2530" t="str">
        <f t="shared" si="476"/>
        <v/>
      </c>
      <c r="M2530">
        <f t="shared" si="477"/>
        <v>-1.3906154565009897E-2</v>
      </c>
      <c r="N2530">
        <f>B2530/MAX(B$2:B2530)-1</f>
        <v>-0.19180207665012505</v>
      </c>
      <c r="O2530">
        <f>C2530/MAX(C$2:C2530)-1</f>
        <v>-0.13409415121255341</v>
      </c>
      <c r="P2530">
        <f t="shared" si="478"/>
        <v>-1.2443852550719003E-2</v>
      </c>
      <c r="Q2530">
        <f t="shared" si="479"/>
        <v>1.7981241389415141E-2</v>
      </c>
    </row>
    <row r="2531" spans="1:17">
      <c r="A2531" s="1">
        <v>37454</v>
      </c>
      <c r="B2531">
        <v>1236.8599999999999</v>
      </c>
      <c r="C2531">
        <v>12.11</v>
      </c>
      <c r="D2531">
        <f t="shared" si="472"/>
        <v>1.9179806393535091E-3</v>
      </c>
      <c r="E2531">
        <f t="shared" si="468"/>
        <v>-2.4742280663513886E-3</v>
      </c>
      <c r="F2531">
        <f t="shared" si="473"/>
        <v>1.9198211407138732E-3</v>
      </c>
      <c r="G2531">
        <f t="shared" si="469"/>
        <v>-2.4711696869852418E-3</v>
      </c>
      <c r="H2531">
        <f t="shared" si="474"/>
        <v>1.9179806393535091E-3</v>
      </c>
      <c r="I2531" t="str">
        <f t="shared" si="470"/>
        <v/>
      </c>
      <c r="J2531" t="str">
        <f t="shared" si="475"/>
        <v/>
      </c>
      <c r="K2531">
        <f t="shared" si="471"/>
        <v>-2.4742280663513886E-3</v>
      </c>
      <c r="L2531">
        <f t="shared" si="476"/>
        <v>-2.4742280663513886E-3</v>
      </c>
      <c r="M2531" t="str">
        <f t="shared" si="477"/>
        <v/>
      </c>
      <c r="N2531">
        <f>B2531/MAX(B$2:B2531)-1</f>
        <v>-0.19025048119099686</v>
      </c>
      <c r="O2531">
        <f>C2531/MAX(C$2:C2531)-1</f>
        <v>-0.13623395149786022</v>
      </c>
      <c r="P2531">
        <f t="shared" si="478"/>
        <v>-4.3825770636015671E-3</v>
      </c>
      <c r="Q2531">
        <f t="shared" si="479"/>
        <v>1.855968954072133E-2</v>
      </c>
    </row>
    <row r="2532" spans="1:17">
      <c r="A2532" s="1">
        <v>37455</v>
      </c>
      <c r="B2532">
        <v>1259.81</v>
      </c>
      <c r="C2532">
        <v>12.38</v>
      </c>
      <c r="D2532">
        <f t="shared" si="472"/>
        <v>1.8385005977969826E-2</v>
      </c>
      <c r="E2532">
        <f t="shared" si="468"/>
        <v>2.2050709691449233E-2</v>
      </c>
      <c r="F2532">
        <f t="shared" si="473"/>
        <v>1.8555050692883546E-2</v>
      </c>
      <c r="G2532">
        <f t="shared" si="469"/>
        <v>2.2295623451692892E-2</v>
      </c>
      <c r="H2532">
        <f t="shared" si="474"/>
        <v>1.8385005977969826E-2</v>
      </c>
      <c r="I2532">
        <f t="shared" si="470"/>
        <v>2.2050709691449233E-2</v>
      </c>
      <c r="J2532" t="str">
        <f t="shared" si="475"/>
        <v/>
      </c>
      <c r="K2532" t="str">
        <f t="shared" si="471"/>
        <v/>
      </c>
      <c r="L2532">
        <f t="shared" si="476"/>
        <v>2.2050709691449233E-2</v>
      </c>
      <c r="M2532" t="str">
        <f t="shared" si="477"/>
        <v/>
      </c>
      <c r="N2532">
        <f>B2532/MAX(B$2:B2532)-1</f>
        <v>-0.17522553782095773</v>
      </c>
      <c r="O2532">
        <f>C2532/MAX(C$2:C2532)-1</f>
        <v>-0.11697574893009977</v>
      </c>
      <c r="P2532">
        <f t="shared" si="478"/>
        <v>3.672430622443823E-3</v>
      </c>
      <c r="Q2532">
        <f t="shared" si="479"/>
        <v>1.3683325837757736E-2</v>
      </c>
    </row>
    <row r="2533" spans="1:17">
      <c r="A2533" s="1">
        <v>37456</v>
      </c>
      <c r="B2533">
        <v>1249.1300000000001</v>
      </c>
      <c r="C2533">
        <v>12.38</v>
      </c>
      <c r="D2533">
        <f t="shared" si="472"/>
        <v>-8.5136069483206893E-3</v>
      </c>
      <c r="E2533">
        <f t="shared" si="468"/>
        <v>0</v>
      </c>
      <c r="F2533">
        <f t="shared" si="473"/>
        <v>-8.4774688246639363E-3</v>
      </c>
      <c r="G2533">
        <f t="shared" si="469"/>
        <v>0</v>
      </c>
      <c r="H2533" t="str">
        <f t="shared" si="474"/>
        <v/>
      </c>
      <c r="I2533" t="str">
        <f t="shared" si="470"/>
        <v/>
      </c>
      <c r="J2533">
        <f t="shared" si="475"/>
        <v>-8.5136069483206893E-3</v>
      </c>
      <c r="K2533" t="str">
        <f t="shared" si="471"/>
        <v/>
      </c>
      <c r="L2533" t="str">
        <f t="shared" si="476"/>
        <v/>
      </c>
      <c r="M2533">
        <f t="shared" si="477"/>
        <v>0</v>
      </c>
      <c r="N2533">
        <f>B2533/MAX(B$2:B2533)-1</f>
        <v>-0.18221753761145953</v>
      </c>
      <c r="O2533">
        <f>C2533/MAX(C$2:C2533)-1</f>
        <v>-0.11697574893009977</v>
      </c>
      <c r="P2533">
        <f t="shared" si="478"/>
        <v>8.5499507657329499E-3</v>
      </c>
      <c r="Q2533">
        <f t="shared" si="479"/>
        <v>1.3683325837757736E-2</v>
      </c>
    </row>
    <row r="2534" spans="1:17">
      <c r="A2534" s="1">
        <v>37457</v>
      </c>
      <c r="B2534">
        <v>1240.29</v>
      </c>
      <c r="C2534">
        <v>12.37</v>
      </c>
      <c r="D2534">
        <f t="shared" si="472"/>
        <v>-7.1020857526307964E-3</v>
      </c>
      <c r="E2534">
        <f t="shared" si="468"/>
        <v>-8.0808085205365525E-4</v>
      </c>
      <c r="F2534">
        <f t="shared" si="473"/>
        <v>-7.0769255401760267E-3</v>
      </c>
      <c r="G2534">
        <f t="shared" si="469"/>
        <v>-8.0775444264957752E-4</v>
      </c>
      <c r="H2534" t="str">
        <f t="shared" si="474"/>
        <v/>
      </c>
      <c r="I2534" t="str">
        <f t="shared" si="470"/>
        <v/>
      </c>
      <c r="J2534">
        <f t="shared" si="475"/>
        <v>-7.1020857526307964E-3</v>
      </c>
      <c r="K2534">
        <f t="shared" si="471"/>
        <v>-8.0808085205365525E-4</v>
      </c>
      <c r="L2534" t="str">
        <f t="shared" si="476"/>
        <v/>
      </c>
      <c r="M2534">
        <f t="shared" si="477"/>
        <v>-8.0808085205365525E-4</v>
      </c>
      <c r="N2534">
        <f>B2534/MAX(B$2:B2534)-1</f>
        <v>-0.18800492320584505</v>
      </c>
      <c r="O2534">
        <f>C2534/MAX(C$2:C2534)-1</f>
        <v>-0.11768901569186874</v>
      </c>
      <c r="P2534">
        <f t="shared" si="478"/>
        <v>6.313853770532063E-3</v>
      </c>
      <c r="Q2534">
        <f t="shared" si="479"/>
        <v>1.3850704414520926E-2</v>
      </c>
    </row>
    <row r="2535" spans="1:17">
      <c r="A2535" s="1">
        <v>37460</v>
      </c>
      <c r="B2535">
        <v>1260.9100000000001</v>
      </c>
      <c r="C2535">
        <v>12.58</v>
      </c>
      <c r="D2535">
        <f t="shared" si="472"/>
        <v>1.6488459267507475E-2</v>
      </c>
      <c r="E2535">
        <f t="shared" si="468"/>
        <v>1.6834064867897965E-2</v>
      </c>
      <c r="F2535">
        <f t="shared" si="473"/>
        <v>1.662514411952043E-2</v>
      </c>
      <c r="G2535">
        <f t="shared" si="469"/>
        <v>1.6976556184316927E-2</v>
      </c>
      <c r="H2535">
        <f t="shared" si="474"/>
        <v>1.6488459267507475E-2</v>
      </c>
      <c r="I2535">
        <f t="shared" si="470"/>
        <v>1.6834064867897965E-2</v>
      </c>
      <c r="J2535" t="str">
        <f t="shared" si="475"/>
        <v/>
      </c>
      <c r="K2535" t="str">
        <f t="shared" si="471"/>
        <v/>
      </c>
      <c r="L2535">
        <f t="shared" si="476"/>
        <v>1.6834064867897965E-2</v>
      </c>
      <c r="M2535" t="str">
        <f t="shared" si="477"/>
        <v/>
      </c>
      <c r="N2535">
        <f>B2535/MAX(B$2:B2535)-1</f>
        <v>-0.17450538802980109</v>
      </c>
      <c r="O2535">
        <f>C2535/MAX(C$2:C2535)-1</f>
        <v>-0.10271041369472178</v>
      </c>
      <c r="P2535">
        <f t="shared" si="478"/>
        <v>3.4566532888669066E-4</v>
      </c>
      <c r="Q2535">
        <f t="shared" si="479"/>
        <v>1.0549429081340891E-2</v>
      </c>
    </row>
    <row r="2536" spans="1:17">
      <c r="A2536" s="1">
        <v>37461</v>
      </c>
      <c r="B2536">
        <v>1268.8800000000001</v>
      </c>
      <c r="C2536">
        <v>12.65</v>
      </c>
      <c r="D2536">
        <f t="shared" si="472"/>
        <v>6.3009391045240337E-3</v>
      </c>
      <c r="E2536">
        <f t="shared" si="468"/>
        <v>5.5489639012347323E-3</v>
      </c>
      <c r="F2536">
        <f t="shared" si="473"/>
        <v>6.3208317802221359E-3</v>
      </c>
      <c r="G2536">
        <f t="shared" si="469"/>
        <v>5.56438791732905E-3</v>
      </c>
      <c r="H2536">
        <f t="shared" si="474"/>
        <v>6.3009391045240337E-3</v>
      </c>
      <c r="I2536">
        <f t="shared" si="470"/>
        <v>5.5489639012347323E-3</v>
      </c>
      <c r="J2536" t="str">
        <f t="shared" si="475"/>
        <v/>
      </c>
      <c r="K2536" t="str">
        <f t="shared" si="471"/>
        <v/>
      </c>
      <c r="L2536">
        <f t="shared" si="476"/>
        <v>5.5489639012347323E-3</v>
      </c>
      <c r="M2536" t="str">
        <f t="shared" si="477"/>
        <v/>
      </c>
      <c r="N2536">
        <f>B2536/MAX(B$2:B2536)-1</f>
        <v>-0.16928757545205764</v>
      </c>
      <c r="O2536">
        <f>C2536/MAX(C$2:C2536)-1</f>
        <v>-9.7717546362339425E-2</v>
      </c>
      <c r="P2536">
        <f t="shared" si="478"/>
        <v>-7.5169254079232584E-4</v>
      </c>
      <c r="Q2536">
        <f t="shared" si="479"/>
        <v>9.5487188670759556E-3</v>
      </c>
    </row>
    <row r="2537" spans="1:17">
      <c r="A2537" s="1">
        <v>37462</v>
      </c>
      <c r="B2537">
        <v>1268.4000000000001</v>
      </c>
      <c r="C2537">
        <v>12.61</v>
      </c>
      <c r="D2537">
        <f t="shared" si="472"/>
        <v>-3.7835793111217603E-4</v>
      </c>
      <c r="E2537">
        <f t="shared" si="468"/>
        <v>-3.1670651967011442E-3</v>
      </c>
      <c r="F2537">
        <f t="shared" si="473"/>
        <v>-3.78286362776592E-4</v>
      </c>
      <c r="G2537">
        <f t="shared" si="469"/>
        <v>-3.1620553359684722E-3</v>
      </c>
      <c r="H2537" t="str">
        <f t="shared" si="474"/>
        <v/>
      </c>
      <c r="I2537" t="str">
        <f t="shared" si="470"/>
        <v/>
      </c>
      <c r="J2537">
        <f t="shared" si="475"/>
        <v>-3.7835793111217603E-4</v>
      </c>
      <c r="K2537">
        <f t="shared" si="471"/>
        <v>-3.1670651967011442E-3</v>
      </c>
      <c r="L2537" t="str">
        <f t="shared" si="476"/>
        <v/>
      </c>
      <c r="M2537">
        <f t="shared" si="477"/>
        <v>-3.1670651967011442E-3</v>
      </c>
      <c r="N2537">
        <f>B2537/MAX(B$2:B2537)-1</f>
        <v>-0.1696018226336532</v>
      </c>
      <c r="O2537">
        <f>C2537/MAX(C$2:C2537)-1</f>
        <v>-0.10057061340941509</v>
      </c>
      <c r="P2537">
        <f t="shared" si="478"/>
        <v>-2.7848224335412786E-3</v>
      </c>
      <c r="Q2537">
        <f t="shared" si="479"/>
        <v>1.0114448281546022E-2</v>
      </c>
    </row>
    <row r="2538" spans="1:17">
      <c r="A2538" s="1">
        <v>37463</v>
      </c>
      <c r="B2538">
        <v>1263.2</v>
      </c>
      <c r="C2538">
        <v>12.79</v>
      </c>
      <c r="D2538">
        <f t="shared" si="472"/>
        <v>-4.1080797227599939E-3</v>
      </c>
      <c r="E2538">
        <f t="shared" si="468"/>
        <v>1.4173465613923082E-2</v>
      </c>
      <c r="F2538">
        <f t="shared" si="473"/>
        <v>-4.0996531062756913E-3</v>
      </c>
      <c r="G2538">
        <f t="shared" si="469"/>
        <v>1.4274385408405976E-2</v>
      </c>
      <c r="H2538" t="str">
        <f t="shared" si="474"/>
        <v/>
      </c>
      <c r="I2538">
        <f t="shared" si="470"/>
        <v>1.4173465613923082E-2</v>
      </c>
      <c r="J2538">
        <f t="shared" si="475"/>
        <v>-4.1080797227599939E-3</v>
      </c>
      <c r="K2538" t="str">
        <f t="shared" si="471"/>
        <v/>
      </c>
      <c r="L2538" t="str">
        <f t="shared" si="476"/>
        <v/>
      </c>
      <c r="M2538">
        <f t="shared" si="477"/>
        <v>1.4173465613923082E-2</v>
      </c>
      <c r="N2538">
        <f>B2538/MAX(B$2:B2538)-1</f>
        <v>-0.17300616710093886</v>
      </c>
      <c r="O2538">
        <f>C2538/MAX(C$2:C2538)-1</f>
        <v>-8.7731811697574935E-2</v>
      </c>
      <c r="P2538">
        <f t="shared" si="478"/>
        <v>1.8449675785324748E-2</v>
      </c>
      <c r="Q2538">
        <f t="shared" si="479"/>
        <v>7.6968707837387464E-3</v>
      </c>
    </row>
    <row r="2539" spans="1:17">
      <c r="A2539" s="1">
        <v>37464</v>
      </c>
      <c r="B2539">
        <v>1278.55</v>
      </c>
      <c r="C2539">
        <v>13</v>
      </c>
      <c r="D2539">
        <f t="shared" si="472"/>
        <v>1.2078439355172445E-2</v>
      </c>
      <c r="E2539">
        <f t="shared" si="468"/>
        <v>1.6285741870785467E-2</v>
      </c>
      <c r="F2539">
        <f t="shared" si="473"/>
        <v>1.2151678277390721E-2</v>
      </c>
      <c r="G2539">
        <f t="shared" si="469"/>
        <v>1.6419077404222104E-2</v>
      </c>
      <c r="H2539">
        <f t="shared" si="474"/>
        <v>1.2078439355172445E-2</v>
      </c>
      <c r="I2539">
        <f t="shared" si="470"/>
        <v>1.6285741870785467E-2</v>
      </c>
      <c r="J2539" t="str">
        <f t="shared" si="475"/>
        <v/>
      </c>
      <c r="K2539" t="str">
        <f t="shared" si="471"/>
        <v/>
      </c>
      <c r="L2539">
        <f t="shared" si="476"/>
        <v>1.6285741870785467E-2</v>
      </c>
      <c r="M2539" t="str">
        <f t="shared" si="477"/>
        <v/>
      </c>
      <c r="N2539">
        <f>B2539/MAX(B$2:B2539)-1</f>
        <v>-0.1629568041061632</v>
      </c>
      <c r="O2539">
        <f>C2539/MAX(C$2:C2539)-1</f>
        <v>-7.2753209700427979E-2</v>
      </c>
      <c r="P2539">
        <f t="shared" si="478"/>
        <v>4.2161656384289703E-3</v>
      </c>
      <c r="Q2539">
        <f t="shared" si="479"/>
        <v>5.293029521714448E-3</v>
      </c>
    </row>
    <row r="2540" spans="1:17">
      <c r="A2540" s="1">
        <v>37467</v>
      </c>
      <c r="B2540">
        <v>1276.6600000000001</v>
      </c>
      <c r="C2540">
        <v>12.96</v>
      </c>
      <c r="D2540">
        <f t="shared" si="472"/>
        <v>-1.4793307357719727E-3</v>
      </c>
      <c r="E2540">
        <f t="shared" si="468"/>
        <v>-3.0816665374080007E-3</v>
      </c>
      <c r="F2540">
        <f t="shared" si="473"/>
        <v>-1.4782370654256027E-3</v>
      </c>
      <c r="G2540">
        <f t="shared" si="469"/>
        <v>-3.0769230769229772E-3</v>
      </c>
      <c r="H2540" t="str">
        <f t="shared" si="474"/>
        <v/>
      </c>
      <c r="I2540" t="str">
        <f t="shared" si="470"/>
        <v/>
      </c>
      <c r="J2540">
        <f t="shared" si="475"/>
        <v>-1.4793307357719727E-3</v>
      </c>
      <c r="K2540">
        <f t="shared" si="471"/>
        <v>-3.0816665374080007E-3</v>
      </c>
      <c r="L2540" t="str">
        <f t="shared" si="476"/>
        <v/>
      </c>
      <c r="M2540">
        <f t="shared" si="477"/>
        <v>-3.0816665374080007E-3</v>
      </c>
      <c r="N2540">
        <f>B2540/MAX(B$2:B2540)-1</f>
        <v>-0.16419415238369572</v>
      </c>
      <c r="O2540">
        <f>C2540/MAX(C$2:C2540)-1</f>
        <v>-7.5606276747503531E-2</v>
      </c>
      <c r="P2540">
        <f t="shared" si="478"/>
        <v>-1.601052747011722E-3</v>
      </c>
      <c r="Q2540">
        <f t="shared" si="479"/>
        <v>5.7163090836200928E-3</v>
      </c>
    </row>
    <row r="2541" spans="1:17">
      <c r="A2541" s="1">
        <v>37468</v>
      </c>
      <c r="B2541">
        <v>1270.92</v>
      </c>
      <c r="C2541">
        <v>12.82</v>
      </c>
      <c r="D2541">
        <f t="shared" si="472"/>
        <v>-4.5062449172545678E-3</v>
      </c>
      <c r="E2541">
        <f t="shared" si="468"/>
        <v>-1.0861239431604703E-2</v>
      </c>
      <c r="F2541">
        <f t="shared" si="473"/>
        <v>-4.4961070292794947E-3</v>
      </c>
      <c r="G2541">
        <f t="shared" si="469"/>
        <v>-1.0802469135802517E-2</v>
      </c>
      <c r="H2541" t="str">
        <f t="shared" si="474"/>
        <v/>
      </c>
      <c r="I2541" t="str">
        <f t="shared" si="470"/>
        <v/>
      </c>
      <c r="J2541">
        <f t="shared" si="475"/>
        <v>-4.5062449172545678E-3</v>
      </c>
      <c r="K2541">
        <f t="shared" si="471"/>
        <v>-1.0861239431604703E-2</v>
      </c>
      <c r="L2541" t="str">
        <f t="shared" si="476"/>
        <v/>
      </c>
      <c r="M2541">
        <f t="shared" si="477"/>
        <v>-1.0861239431604703E-2</v>
      </c>
      <c r="N2541">
        <f>B2541/MAX(B$2:B2541)-1</f>
        <v>-0.16795202493027639</v>
      </c>
      <c r="O2541">
        <f>C2541/MAX(C$2:C2541)-1</f>
        <v>-8.5592011412268132E-2</v>
      </c>
      <c r="P2541">
        <f t="shared" si="478"/>
        <v>-6.3348442442590081E-3</v>
      </c>
      <c r="Q2541">
        <f t="shared" si="479"/>
        <v>7.3259924175978382E-3</v>
      </c>
    </row>
    <row r="2542" spans="1:17">
      <c r="A2542" s="1">
        <v>37469</v>
      </c>
      <c r="B2542">
        <v>1277.4100000000001</v>
      </c>
      <c r="C2542">
        <v>13.01</v>
      </c>
      <c r="D2542">
        <f t="shared" si="472"/>
        <v>5.0935428547093592E-3</v>
      </c>
      <c r="E2542">
        <f t="shared" si="468"/>
        <v>1.471184103188982E-2</v>
      </c>
      <c r="F2542">
        <f t="shared" si="473"/>
        <v>5.106536996821287E-3</v>
      </c>
      <c r="G2542">
        <f t="shared" si="469"/>
        <v>1.4820592823712841E-2</v>
      </c>
      <c r="H2542">
        <f t="shared" si="474"/>
        <v>5.0935428547093592E-3</v>
      </c>
      <c r="I2542">
        <f t="shared" si="470"/>
        <v>1.471184103188982E-2</v>
      </c>
      <c r="J2542" t="str">
        <f t="shared" si="475"/>
        <v/>
      </c>
      <c r="K2542" t="str">
        <f t="shared" si="471"/>
        <v/>
      </c>
      <c r="L2542">
        <f t="shared" si="476"/>
        <v>1.471184103188982E-2</v>
      </c>
      <c r="M2542" t="str">
        <f t="shared" si="477"/>
        <v/>
      </c>
      <c r="N2542">
        <f>B2542/MAX(B$2:B2542)-1</f>
        <v>-0.16370314116245266</v>
      </c>
      <c r="O2542">
        <f>C2542/MAX(C$2:C2542)-1</f>
        <v>-7.2039942938659007E-2</v>
      </c>
      <c r="P2542">
        <f t="shared" si="478"/>
        <v>9.6647026651686119E-3</v>
      </c>
      <c r="Q2542">
        <f t="shared" si="479"/>
        <v>5.1897533786052462E-3</v>
      </c>
    </row>
    <row r="2543" spans="1:17">
      <c r="A2543" s="1">
        <v>37470</v>
      </c>
      <c r="B2543">
        <v>1280.27</v>
      </c>
      <c r="C2543">
        <v>12.93</v>
      </c>
      <c r="D2543">
        <f t="shared" si="472"/>
        <v>2.2364026711888811E-3</v>
      </c>
      <c r="E2543">
        <f t="shared" si="468"/>
        <v>-6.168099740647773E-3</v>
      </c>
      <c r="F2543">
        <f t="shared" si="473"/>
        <v>2.2389052849123292E-3</v>
      </c>
      <c r="G2543">
        <f t="shared" si="469"/>
        <v>-6.1491160645656961E-3</v>
      </c>
      <c r="H2543">
        <f t="shared" si="474"/>
        <v>2.2364026711888811E-3</v>
      </c>
      <c r="I2543" t="str">
        <f t="shared" si="470"/>
        <v/>
      </c>
      <c r="J2543" t="str">
        <f t="shared" si="475"/>
        <v/>
      </c>
      <c r="K2543">
        <f t="shared" si="471"/>
        <v>-6.168099740647773E-3</v>
      </c>
      <c r="L2543">
        <f t="shared" si="476"/>
        <v>-6.168099740647773E-3</v>
      </c>
      <c r="M2543" t="str">
        <f t="shared" si="477"/>
        <v/>
      </c>
      <c r="N2543">
        <f>B2543/MAX(B$2:B2543)-1</f>
        <v>-0.1618307517054457</v>
      </c>
      <c r="O2543">
        <f>C2543/MAX(C$2:C2543)-1</f>
        <v>-7.7746077032810224E-2</v>
      </c>
      <c r="P2543">
        <f t="shared" si="478"/>
        <v>-8.3692833168290681E-3</v>
      </c>
      <c r="Q2543">
        <f t="shared" si="479"/>
        <v>6.0444524939916615E-3</v>
      </c>
    </row>
    <row r="2544" spans="1:17">
      <c r="A2544" s="1">
        <v>37471</v>
      </c>
      <c r="B2544">
        <v>1279.3599999999999</v>
      </c>
      <c r="C2544">
        <v>13.06</v>
      </c>
      <c r="D2544">
        <f t="shared" si="472"/>
        <v>-7.110402974959398E-4</v>
      </c>
      <c r="E2544">
        <f t="shared" si="468"/>
        <v>1.0003931064519005E-2</v>
      </c>
      <c r="F2544">
        <f t="shared" si="473"/>
        <v>-7.1078756824738409E-4</v>
      </c>
      <c r="G2544">
        <f t="shared" si="469"/>
        <v>1.0054137664346596E-2</v>
      </c>
      <c r="H2544" t="str">
        <f t="shared" si="474"/>
        <v/>
      </c>
      <c r="I2544">
        <f t="shared" si="470"/>
        <v>1.0003931064519005E-2</v>
      </c>
      <c r="J2544">
        <f t="shared" si="475"/>
        <v>-7.110402974959398E-4</v>
      </c>
      <c r="K2544" t="str">
        <f t="shared" si="471"/>
        <v/>
      </c>
      <c r="L2544" t="str">
        <f t="shared" si="476"/>
        <v/>
      </c>
      <c r="M2544">
        <f t="shared" si="477"/>
        <v>1.0003931064519005E-2</v>
      </c>
      <c r="N2544">
        <f>B2544/MAX(B$2:B2544)-1</f>
        <v>-0.16242651198722069</v>
      </c>
      <c r="O2544">
        <f>C2544/MAX(C$2:C2544)-1</f>
        <v>-6.8473609129814483E-2</v>
      </c>
      <c r="P2544">
        <f t="shared" si="478"/>
        <v>1.0772582250135221E-2</v>
      </c>
      <c r="Q2544">
        <f t="shared" si="479"/>
        <v>4.6886351472626136E-3</v>
      </c>
    </row>
    <row r="2545" spans="1:17">
      <c r="A2545" s="1">
        <v>37474</v>
      </c>
      <c r="B2545">
        <v>1275.77</v>
      </c>
      <c r="C2545">
        <v>12.91</v>
      </c>
      <c r="D2545">
        <f t="shared" si="472"/>
        <v>-2.810034998069286E-3</v>
      </c>
      <c r="E2545">
        <f t="shared" si="468"/>
        <v>-1.1551918989733873E-2</v>
      </c>
      <c r="F2545">
        <f t="shared" si="473"/>
        <v>-2.8060905452725882E-3</v>
      </c>
      <c r="G2545">
        <f t="shared" si="469"/>
        <v>-1.1485451761102605E-2</v>
      </c>
      <c r="H2545" t="str">
        <f t="shared" si="474"/>
        <v/>
      </c>
      <c r="I2545" t="str">
        <f t="shared" si="470"/>
        <v/>
      </c>
      <c r="J2545">
        <f t="shared" si="475"/>
        <v>-2.810034998069286E-3</v>
      </c>
      <c r="K2545">
        <f t="shared" si="471"/>
        <v>-1.1551918989733873E-2</v>
      </c>
      <c r="L2545" t="str">
        <f t="shared" si="476"/>
        <v/>
      </c>
      <c r="M2545">
        <f t="shared" si="477"/>
        <v>-1.1551918989733873E-2</v>
      </c>
      <c r="N2545">
        <f>B2545/MAX(B$2:B2545)-1</f>
        <v>-0.16477681903290431</v>
      </c>
      <c r="O2545">
        <f>C2545/MAX(C$2:C2545)-1</f>
        <v>-7.9172610556348055E-2</v>
      </c>
      <c r="P2545">
        <f t="shared" si="478"/>
        <v>-8.7037848241331428E-3</v>
      </c>
      <c r="Q2545">
        <f t="shared" si="479"/>
        <v>6.2683022623071559E-3</v>
      </c>
    </row>
    <row r="2546" spans="1:17">
      <c r="A2546" s="1">
        <v>37475</v>
      </c>
      <c r="B2546">
        <v>1271.48</v>
      </c>
      <c r="C2546">
        <v>12.9</v>
      </c>
      <c r="D2546">
        <f t="shared" si="472"/>
        <v>-3.3683415888475427E-3</v>
      </c>
      <c r="E2546">
        <f t="shared" si="468"/>
        <v>-7.7489349092468775E-4</v>
      </c>
      <c r="F2546">
        <f t="shared" si="473"/>
        <v>-3.3626750903376079E-3</v>
      </c>
      <c r="G2546">
        <f t="shared" si="469"/>
        <v>-7.7459333849727585E-4</v>
      </c>
      <c r="H2546" t="str">
        <f t="shared" si="474"/>
        <v/>
      </c>
      <c r="I2546" t="str">
        <f t="shared" si="470"/>
        <v/>
      </c>
      <c r="J2546">
        <f t="shared" si="475"/>
        <v>-3.3683415888475427E-3</v>
      </c>
      <c r="K2546">
        <f t="shared" si="471"/>
        <v>-7.7489349092468775E-4</v>
      </c>
      <c r="L2546" t="str">
        <f t="shared" si="476"/>
        <v/>
      </c>
      <c r="M2546">
        <f t="shared" si="477"/>
        <v>-7.7489349092468775E-4</v>
      </c>
      <c r="N2546">
        <f>B2546/MAX(B$2:B2546)-1</f>
        <v>-0.16758540321841486</v>
      </c>
      <c r="O2546">
        <f>C2546/MAX(C$2:C2546)-1</f>
        <v>-7.9885877318116916E-2</v>
      </c>
      <c r="P2546">
        <f t="shared" si="478"/>
        <v>2.5968139935708123E-3</v>
      </c>
      <c r="Q2546">
        <f t="shared" si="479"/>
        <v>6.3817533948852265E-3</v>
      </c>
    </row>
    <row r="2547" spans="1:17">
      <c r="A2547" s="1">
        <v>37476</v>
      </c>
      <c r="B2547">
        <v>1265.95</v>
      </c>
      <c r="C2547">
        <v>12.99</v>
      </c>
      <c r="D2547">
        <f t="shared" si="472"/>
        <v>-4.3587478316434065E-3</v>
      </c>
      <c r="E2547">
        <f t="shared" si="468"/>
        <v>6.9525193148816632E-3</v>
      </c>
      <c r="F2547">
        <f t="shared" si="473"/>
        <v>-4.3492622770314737E-3</v>
      </c>
      <c r="G2547">
        <f t="shared" si="469"/>
        <v>6.9767441860464352E-3</v>
      </c>
      <c r="H2547" t="str">
        <f t="shared" si="474"/>
        <v/>
      </c>
      <c r="I2547">
        <f t="shared" si="470"/>
        <v>6.9525193148816632E-3</v>
      </c>
      <c r="J2547">
        <f t="shared" si="475"/>
        <v>-4.3587478316434065E-3</v>
      </c>
      <c r="K2547" t="str">
        <f t="shared" si="471"/>
        <v/>
      </c>
      <c r="L2547" t="str">
        <f t="shared" si="476"/>
        <v/>
      </c>
      <c r="M2547">
        <f t="shared" si="477"/>
        <v>6.9525193148816632E-3</v>
      </c>
      <c r="N2547">
        <f>B2547/MAX(B$2:B2547)-1</f>
        <v>-0.17120579262304736</v>
      </c>
      <c r="O2547">
        <f>C2547/MAX(C$2:C2547)-1</f>
        <v>-7.3466476462196839E-2</v>
      </c>
      <c r="P2547">
        <f t="shared" si="478"/>
        <v>1.1375481415280442E-2</v>
      </c>
      <c r="Q2547">
        <f t="shared" si="479"/>
        <v>5.3973231637705222E-3</v>
      </c>
    </row>
    <row r="2548" spans="1:17">
      <c r="A2548" s="1">
        <v>37477</v>
      </c>
      <c r="B2548">
        <v>1271.81</v>
      </c>
      <c r="C2548">
        <v>12.97</v>
      </c>
      <c r="D2548">
        <f t="shared" si="472"/>
        <v>4.6182542204956153E-3</v>
      </c>
      <c r="E2548">
        <f t="shared" si="468"/>
        <v>-1.5408323541556714E-3</v>
      </c>
      <c r="F2548">
        <f t="shared" si="473"/>
        <v>4.6289347920533963E-3</v>
      </c>
      <c r="G2548">
        <f t="shared" si="469"/>
        <v>-1.5396458814472824E-3</v>
      </c>
      <c r="H2548">
        <f t="shared" si="474"/>
        <v>4.6182542204956153E-3</v>
      </c>
      <c r="I2548" t="str">
        <f t="shared" si="470"/>
        <v/>
      </c>
      <c r="J2548" t="str">
        <f t="shared" si="475"/>
        <v/>
      </c>
      <c r="K2548">
        <f t="shared" si="471"/>
        <v>-1.5408323541556714E-3</v>
      </c>
      <c r="L2548">
        <f t="shared" si="476"/>
        <v>-1.5408323541556714E-3</v>
      </c>
      <c r="M2548" t="str">
        <f t="shared" si="477"/>
        <v/>
      </c>
      <c r="N2548">
        <f>B2548/MAX(B$2:B2548)-1</f>
        <v>-0.16736935828106803</v>
      </c>
      <c r="O2548">
        <f>C2548/MAX(C$2:C2548)-1</f>
        <v>-7.489300998573456E-2</v>
      </c>
      <c r="P2548">
        <f t="shared" si="478"/>
        <v>-6.1401582812040667E-3</v>
      </c>
      <c r="Q2548">
        <f t="shared" si="479"/>
        <v>5.6089629447233363E-3</v>
      </c>
    </row>
    <row r="2549" spans="1:17">
      <c r="A2549" s="1">
        <v>37478</v>
      </c>
      <c r="B2549">
        <v>1266.74</v>
      </c>
      <c r="C2549">
        <v>12.9</v>
      </c>
      <c r="D2549">
        <f t="shared" si="472"/>
        <v>-3.9944115665418644E-3</v>
      </c>
      <c r="E2549">
        <f t="shared" si="468"/>
        <v>-5.411686960726133E-3</v>
      </c>
      <c r="F2549">
        <f t="shared" si="473"/>
        <v>-3.9864445160833206E-3</v>
      </c>
      <c r="G2549">
        <f t="shared" si="469"/>
        <v>-5.3970701619121542E-3</v>
      </c>
      <c r="H2549" t="str">
        <f t="shared" si="474"/>
        <v/>
      </c>
      <c r="I2549" t="str">
        <f t="shared" si="470"/>
        <v/>
      </c>
      <c r="J2549">
        <f t="shared" si="475"/>
        <v>-3.9944115665418644E-3</v>
      </c>
      <c r="K2549">
        <f t="shared" si="471"/>
        <v>-5.411686960726133E-3</v>
      </c>
      <c r="L2549" t="str">
        <f t="shared" si="476"/>
        <v/>
      </c>
      <c r="M2549">
        <f t="shared" si="477"/>
        <v>-5.411686960726133E-3</v>
      </c>
      <c r="N2549">
        <f>B2549/MAX(B$2:B2549)-1</f>
        <v>-0.17068859413667137</v>
      </c>
      <c r="O2549">
        <f>C2549/MAX(C$2:C2549)-1</f>
        <v>-7.9885877318116916E-2</v>
      </c>
      <c r="P2549">
        <f t="shared" si="478"/>
        <v>-1.4162715337177056E-3</v>
      </c>
      <c r="Q2549">
        <f t="shared" si="479"/>
        <v>6.3817533948852265E-3</v>
      </c>
    </row>
    <row r="2550" spans="1:17">
      <c r="A2550" s="1">
        <v>37481</v>
      </c>
      <c r="B2550">
        <v>1268.21</v>
      </c>
      <c r="C2550">
        <v>12.96</v>
      </c>
      <c r="D2550">
        <f t="shared" si="472"/>
        <v>1.1597863190795001E-3</v>
      </c>
      <c r="E2550">
        <f t="shared" si="468"/>
        <v>4.6403795565023009E-3</v>
      </c>
      <c r="F2550">
        <f t="shared" si="473"/>
        <v>1.1604591313134627E-3</v>
      </c>
      <c r="G2550">
        <f t="shared" si="469"/>
        <v>4.6511627906977715E-3</v>
      </c>
      <c r="H2550">
        <f t="shared" si="474"/>
        <v>1.1597863190795001E-3</v>
      </c>
      <c r="I2550">
        <f t="shared" si="470"/>
        <v>4.6403795565023009E-3</v>
      </c>
      <c r="J2550" t="str">
        <f t="shared" si="475"/>
        <v/>
      </c>
      <c r="K2550" t="str">
        <f t="shared" si="471"/>
        <v/>
      </c>
      <c r="L2550">
        <f t="shared" si="476"/>
        <v>4.6403795565023009E-3</v>
      </c>
      <c r="M2550" t="str">
        <f t="shared" si="477"/>
        <v/>
      </c>
      <c r="N2550">
        <f>B2550/MAX(B$2:B2550)-1</f>
        <v>-0.16972621214303485</v>
      </c>
      <c r="O2550">
        <f>C2550/MAX(C$2:C2550)-1</f>
        <v>-7.5606276747503531E-2</v>
      </c>
      <c r="P2550">
        <f t="shared" si="478"/>
        <v>3.4866575358090124E-3</v>
      </c>
      <c r="Q2550">
        <f t="shared" si="479"/>
        <v>5.7163090836200928E-3</v>
      </c>
    </row>
    <row r="2551" spans="1:17">
      <c r="A2551" s="1">
        <v>37482</v>
      </c>
      <c r="B2551">
        <v>1285.58</v>
      </c>
      <c r="C2551">
        <v>13.18</v>
      </c>
      <c r="D2551">
        <f t="shared" si="472"/>
        <v>1.360352093744435E-2</v>
      </c>
      <c r="E2551">
        <f t="shared" si="468"/>
        <v>1.6832838150232489E-2</v>
      </c>
      <c r="F2551">
        <f t="shared" si="473"/>
        <v>1.3696469827552127E-2</v>
      </c>
      <c r="G2551">
        <f t="shared" si="469"/>
        <v>1.6975308641975273E-2</v>
      </c>
      <c r="H2551">
        <f t="shared" si="474"/>
        <v>1.360352093744435E-2</v>
      </c>
      <c r="I2551">
        <f t="shared" si="470"/>
        <v>1.6832838150232489E-2</v>
      </c>
      <c r="J2551" t="str">
        <f t="shared" si="475"/>
        <v/>
      </c>
      <c r="K2551" t="str">
        <f t="shared" si="471"/>
        <v/>
      </c>
      <c r="L2551">
        <f t="shared" si="476"/>
        <v>1.6832838150232489E-2</v>
      </c>
      <c r="M2551" t="str">
        <f t="shared" si="477"/>
        <v/>
      </c>
      <c r="N2551">
        <f>B2551/MAX(B$2:B2551)-1</f>
        <v>-0.15835439225904446</v>
      </c>
      <c r="O2551">
        <f>C2551/MAX(C$2:C2551)-1</f>
        <v>-5.9914407988587715E-2</v>
      </c>
      <c r="P2551">
        <f t="shared" si="478"/>
        <v>3.2345370749697899E-3</v>
      </c>
      <c r="Q2551">
        <f t="shared" si="479"/>
        <v>3.5897362846229433E-3</v>
      </c>
    </row>
    <row r="2552" spans="1:17">
      <c r="A2552" s="1">
        <v>37483</v>
      </c>
      <c r="B2552">
        <v>1295.43</v>
      </c>
      <c r="C2552">
        <v>13.33</v>
      </c>
      <c r="D2552">
        <f t="shared" si="472"/>
        <v>7.6327079866035869E-3</v>
      </c>
      <c r="E2552">
        <f t="shared" si="468"/>
        <v>1.1316605116256238E-2</v>
      </c>
      <c r="F2552">
        <f t="shared" si="473"/>
        <v>7.661911355186124E-3</v>
      </c>
      <c r="G2552">
        <f t="shared" si="469"/>
        <v>1.1380880121396153E-2</v>
      </c>
      <c r="H2552">
        <f t="shared" si="474"/>
        <v>7.6327079866035869E-3</v>
      </c>
      <c r="I2552">
        <f t="shared" si="470"/>
        <v>1.1316605116256238E-2</v>
      </c>
      <c r="J2552" t="str">
        <f t="shared" si="475"/>
        <v/>
      </c>
      <c r="K2552" t="str">
        <f t="shared" si="471"/>
        <v/>
      </c>
      <c r="L2552">
        <f t="shared" si="476"/>
        <v>1.1316605116256238E-2</v>
      </c>
      <c r="M2552" t="str">
        <f t="shared" si="477"/>
        <v/>
      </c>
      <c r="N2552">
        <f>B2552/MAX(B$2:B2552)-1</f>
        <v>-0.15190577822005158</v>
      </c>
      <c r="O2552">
        <f>C2552/MAX(C$2:C2552)-1</f>
        <v>-4.9215406562054143E-2</v>
      </c>
      <c r="P2552">
        <f t="shared" si="478"/>
        <v>3.6906910187846087E-3</v>
      </c>
      <c r="Q2552">
        <f t="shared" si="479"/>
        <v>2.422156243068282E-3</v>
      </c>
    </row>
    <row r="2553" spans="1:17">
      <c r="A2553" s="1">
        <v>37484</v>
      </c>
      <c r="B2553">
        <v>1297.48</v>
      </c>
      <c r="C2553">
        <v>13.34</v>
      </c>
      <c r="D2553">
        <f t="shared" si="472"/>
        <v>1.5812353125527147E-3</v>
      </c>
      <c r="E2553">
        <f t="shared" si="468"/>
        <v>7.4990629686035222E-4</v>
      </c>
      <c r="F2553">
        <f t="shared" si="473"/>
        <v>1.5824861242985655E-3</v>
      </c>
      <c r="G2553">
        <f t="shared" si="469"/>
        <v>7.5018754688671585E-4</v>
      </c>
      <c r="H2553">
        <f t="shared" si="474"/>
        <v>1.5812353125527147E-3</v>
      </c>
      <c r="I2553">
        <f t="shared" si="470"/>
        <v>7.4990629686035222E-4</v>
      </c>
      <c r="J2553" t="str">
        <f t="shared" si="475"/>
        <v/>
      </c>
      <c r="K2553" t="str">
        <f t="shared" si="471"/>
        <v/>
      </c>
      <c r="L2553">
        <f t="shared" si="476"/>
        <v>7.4990629686035222E-4</v>
      </c>
      <c r="M2553" t="str">
        <f t="shared" si="477"/>
        <v/>
      </c>
      <c r="N2553">
        <f>B2553/MAX(B$2:B2553)-1</f>
        <v>-0.15056368088198713</v>
      </c>
      <c r="O2553">
        <f>C2553/MAX(C$2:C2553)-1</f>
        <v>-4.8502139800285282E-2</v>
      </c>
      <c r="P2553">
        <f t="shared" si="478"/>
        <v>-8.3098355746269448E-4</v>
      </c>
      <c r="Q2553">
        <f t="shared" si="479"/>
        <v>2.3524575652064178E-3</v>
      </c>
    </row>
    <row r="2554" spans="1:17">
      <c r="A2554" s="1">
        <v>37485</v>
      </c>
      <c r="B2554">
        <v>1302.3</v>
      </c>
      <c r="C2554">
        <v>13.3</v>
      </c>
      <c r="D2554">
        <f t="shared" si="472"/>
        <v>3.7080103106034829E-3</v>
      </c>
      <c r="E2554">
        <f t="shared" si="468"/>
        <v>-3.0030052597695457E-3</v>
      </c>
      <c r="F2554">
        <f t="shared" si="473"/>
        <v>3.714893485833981E-3</v>
      </c>
      <c r="G2554">
        <f t="shared" si="469"/>
        <v>-2.9985007496251548E-3</v>
      </c>
      <c r="H2554">
        <f t="shared" si="474"/>
        <v>3.7080103106034829E-3</v>
      </c>
      <c r="I2554" t="str">
        <f t="shared" si="470"/>
        <v/>
      </c>
      <c r="J2554" t="str">
        <f t="shared" si="475"/>
        <v/>
      </c>
      <c r="K2554">
        <f t="shared" si="471"/>
        <v>-3.0030052597695457E-3</v>
      </c>
      <c r="L2554">
        <f t="shared" si="476"/>
        <v>-3.0030052597695457E-3</v>
      </c>
      <c r="M2554" t="str">
        <f t="shared" si="477"/>
        <v/>
      </c>
      <c r="N2554">
        <f>B2554/MAX(B$2:B2554)-1</f>
        <v>-0.14740811543346477</v>
      </c>
      <c r="O2554">
        <f>C2554/MAX(C$2:C2554)-1</f>
        <v>-5.1355206847360835E-2</v>
      </c>
      <c r="P2554">
        <f t="shared" si="478"/>
        <v>-6.6885469957947974E-3</v>
      </c>
      <c r="Q2554">
        <f t="shared" si="479"/>
        <v>2.6373572703352172E-3</v>
      </c>
    </row>
    <row r="2555" spans="1:17">
      <c r="A2555" s="1">
        <v>37488</v>
      </c>
      <c r="B2555">
        <v>1297.52</v>
      </c>
      <c r="C2555">
        <v>13.29</v>
      </c>
      <c r="D2555">
        <f t="shared" si="472"/>
        <v>-3.6771817942234893E-3</v>
      </c>
      <c r="E2555">
        <f t="shared" si="468"/>
        <v>-7.5216250255428076E-4</v>
      </c>
      <c r="F2555">
        <f t="shared" si="473"/>
        <v>-3.6704292405743688E-3</v>
      </c>
      <c r="G2555">
        <f t="shared" si="469"/>
        <v>-7.5187969924828124E-4</v>
      </c>
      <c r="H2555" t="str">
        <f t="shared" si="474"/>
        <v/>
      </c>
      <c r="I2555" t="str">
        <f t="shared" si="470"/>
        <v/>
      </c>
      <c r="J2555">
        <f t="shared" si="475"/>
        <v>-3.6771817942234893E-3</v>
      </c>
      <c r="K2555">
        <f t="shared" si="471"/>
        <v>-7.5216250255428076E-4</v>
      </c>
      <c r="L2555" t="str">
        <f t="shared" si="476"/>
        <v/>
      </c>
      <c r="M2555">
        <f t="shared" si="477"/>
        <v>-7.5216250255428076E-4</v>
      </c>
      <c r="N2555">
        <f>B2555/MAX(B$2:B2555)-1</f>
        <v>-0.1505374936168542</v>
      </c>
      <c r="O2555">
        <f>C2555/MAX(C$2:C2555)-1</f>
        <v>-5.2068473609129806E-2</v>
      </c>
      <c r="P2555">
        <f t="shared" si="478"/>
        <v>2.9293013345990104E-3</v>
      </c>
      <c r="Q2555">
        <f t="shared" si="479"/>
        <v>2.711125943984647E-3</v>
      </c>
    </row>
    <row r="2556" spans="1:17">
      <c r="A2556" s="1">
        <v>37489</v>
      </c>
      <c r="B2556">
        <v>1298.82</v>
      </c>
      <c r="C2556">
        <v>13.25</v>
      </c>
      <c r="D2556">
        <f t="shared" si="472"/>
        <v>1.0014097603849917E-3</v>
      </c>
      <c r="E2556">
        <f t="shared" si="468"/>
        <v>-3.0143202929227013E-3</v>
      </c>
      <c r="F2556">
        <f t="shared" si="473"/>
        <v>1.0019113385535405E-3</v>
      </c>
      <c r="G2556">
        <f t="shared" si="469"/>
        <v>-3.0097817908201208E-3</v>
      </c>
      <c r="H2556">
        <f t="shared" si="474"/>
        <v>1.0014097603849917E-3</v>
      </c>
      <c r="I2556" t="str">
        <f t="shared" si="470"/>
        <v/>
      </c>
      <c r="J2556" t="str">
        <f t="shared" si="475"/>
        <v/>
      </c>
      <c r="K2556">
        <f t="shared" si="471"/>
        <v>-3.0143202929227013E-3</v>
      </c>
      <c r="L2556">
        <f t="shared" si="476"/>
        <v>-3.0143202929227013E-3</v>
      </c>
      <c r="M2556" t="str">
        <f t="shared" si="477"/>
        <v/>
      </c>
      <c r="N2556">
        <f>B2556/MAX(B$2:B2556)-1</f>
        <v>-0.14968640750003281</v>
      </c>
      <c r="O2556">
        <f>C2556/MAX(C$2:C2556)-1</f>
        <v>-5.4921540656205359E-2</v>
      </c>
      <c r="P2556">
        <f t="shared" si="478"/>
        <v>-4.0076777915530881E-3</v>
      </c>
      <c r="Q2556">
        <f t="shared" si="479"/>
        <v>3.0163756280512182E-3</v>
      </c>
    </row>
    <row r="2557" spans="1:17">
      <c r="A2557" s="1">
        <v>37490</v>
      </c>
      <c r="B2557">
        <v>1292.99</v>
      </c>
      <c r="C2557">
        <v>13.17</v>
      </c>
      <c r="D2557">
        <f t="shared" si="472"/>
        <v>-4.4987941499181824E-3</v>
      </c>
      <c r="E2557">
        <f t="shared" si="468"/>
        <v>-6.056036677041585E-3</v>
      </c>
      <c r="F2557">
        <f t="shared" si="473"/>
        <v>-4.4886897337582665E-3</v>
      </c>
      <c r="G2557">
        <f t="shared" si="469"/>
        <v>-6.0377358490566468E-3</v>
      </c>
      <c r="H2557" t="str">
        <f t="shared" si="474"/>
        <v/>
      </c>
      <c r="I2557" t="str">
        <f t="shared" si="470"/>
        <v/>
      </c>
      <c r="J2557">
        <f t="shared" si="475"/>
        <v>-4.4987941499181824E-3</v>
      </c>
      <c r="K2557">
        <f t="shared" si="471"/>
        <v>-6.056036677041585E-3</v>
      </c>
      <c r="L2557" t="str">
        <f t="shared" si="476"/>
        <v/>
      </c>
      <c r="M2557">
        <f t="shared" si="477"/>
        <v>-6.056036677041585E-3</v>
      </c>
      <c r="N2557">
        <f>B2557/MAX(B$2:B2557)-1</f>
        <v>-0.15350320139316254</v>
      </c>
      <c r="O2557">
        <f>C2557/MAX(C$2:C2557)-1</f>
        <v>-6.0627674750356575E-2</v>
      </c>
      <c r="P2557">
        <f t="shared" si="478"/>
        <v>-1.5560306541209101E-3</v>
      </c>
      <c r="Q2557">
        <f t="shared" si="479"/>
        <v>3.6757149456350243E-3</v>
      </c>
    </row>
    <row r="2558" spans="1:17">
      <c r="A2558" s="1">
        <v>37491</v>
      </c>
      <c r="B2558">
        <v>1296.06</v>
      </c>
      <c r="C2558">
        <v>13.18</v>
      </c>
      <c r="D2558">
        <f t="shared" si="472"/>
        <v>2.3715273469748798E-3</v>
      </c>
      <c r="E2558">
        <f t="shared" si="468"/>
        <v>7.5901331917152342E-4</v>
      </c>
      <c r="F2558">
        <f t="shared" si="473"/>
        <v>2.3743416422399299E-3</v>
      </c>
      <c r="G2558">
        <f t="shared" si="469"/>
        <v>7.5930144267277733E-4</v>
      </c>
      <c r="H2558">
        <f t="shared" si="474"/>
        <v>2.3715273469748798E-3</v>
      </c>
      <c r="I2558">
        <f t="shared" si="470"/>
        <v>7.5901331917152342E-4</v>
      </c>
      <c r="J2558" t="str">
        <f t="shared" si="475"/>
        <v/>
      </c>
      <c r="K2558" t="str">
        <f t="shared" si="471"/>
        <v/>
      </c>
      <c r="L2558">
        <f t="shared" si="476"/>
        <v>7.5901331917152342E-4</v>
      </c>
      <c r="M2558" t="str">
        <f t="shared" si="477"/>
        <v/>
      </c>
      <c r="N2558">
        <f>B2558/MAX(B$2:B2558)-1</f>
        <v>-0.1514933287942074</v>
      </c>
      <c r="O2558">
        <f>C2558/MAX(C$2:C2558)-1</f>
        <v>-5.9914407988587715E-2</v>
      </c>
      <c r="P2558">
        <f t="shared" si="478"/>
        <v>-1.6112146255869986E-3</v>
      </c>
      <c r="Q2558">
        <f t="shared" si="479"/>
        <v>3.5897362846229433E-3</v>
      </c>
    </row>
    <row r="2559" spans="1:17">
      <c r="A2559" s="1">
        <v>37492</v>
      </c>
      <c r="B2559">
        <v>1295.0899999999999</v>
      </c>
      <c r="C2559">
        <v>13.13</v>
      </c>
      <c r="D2559">
        <f t="shared" si="472"/>
        <v>-7.4870234861861527E-4</v>
      </c>
      <c r="E2559">
        <f t="shared" si="468"/>
        <v>-3.8008407596562262E-3</v>
      </c>
      <c r="F2559">
        <f t="shared" si="473"/>
        <v>-7.4842214095027781E-4</v>
      </c>
      <c r="G2559">
        <f t="shared" si="469"/>
        <v>-3.793626707131903E-3</v>
      </c>
      <c r="H2559" t="str">
        <f t="shared" si="474"/>
        <v/>
      </c>
      <c r="I2559" t="str">
        <f t="shared" si="470"/>
        <v/>
      </c>
      <c r="J2559">
        <f t="shared" si="475"/>
        <v>-7.4870234861861527E-4</v>
      </c>
      <c r="K2559">
        <f t="shared" si="471"/>
        <v>-3.8008407596562262E-3</v>
      </c>
      <c r="L2559" t="str">
        <f t="shared" si="476"/>
        <v/>
      </c>
      <c r="M2559">
        <f t="shared" si="477"/>
        <v>-3.8008407596562262E-3</v>
      </c>
      <c r="N2559">
        <f>B2559/MAX(B$2:B2559)-1</f>
        <v>-0.15212836997368184</v>
      </c>
      <c r="O2559">
        <f>C2559/MAX(C$2:C2559)-1</f>
        <v>-6.3480741797432128E-2</v>
      </c>
      <c r="P2559">
        <f t="shared" si="478"/>
        <v>-3.0474853717080697E-3</v>
      </c>
      <c r="Q2559">
        <f t="shared" si="479"/>
        <v>4.0298045791522467E-3</v>
      </c>
    </row>
    <row r="2560" spans="1:17">
      <c r="A2560" s="1">
        <v>37495</v>
      </c>
      <c r="B2560">
        <v>1301.78</v>
      </c>
      <c r="C2560">
        <v>13.18</v>
      </c>
      <c r="D2560">
        <f t="shared" si="472"/>
        <v>5.1523678889489957E-3</v>
      </c>
      <c r="E2560">
        <f t="shared" si="468"/>
        <v>3.800840759656175E-3</v>
      </c>
      <c r="F2560">
        <f t="shared" si="473"/>
        <v>5.1656641623363253E-3</v>
      </c>
      <c r="G2560">
        <f t="shared" si="469"/>
        <v>3.8080731150036407E-3</v>
      </c>
      <c r="H2560">
        <f t="shared" si="474"/>
        <v>5.1523678889489957E-3</v>
      </c>
      <c r="I2560">
        <f t="shared" si="470"/>
        <v>3.800840759656175E-3</v>
      </c>
      <c r="J2560" t="str">
        <f t="shared" si="475"/>
        <v/>
      </c>
      <c r="K2560" t="str">
        <f t="shared" si="471"/>
        <v/>
      </c>
      <c r="L2560">
        <f t="shared" si="476"/>
        <v>3.800840759656175E-3</v>
      </c>
      <c r="M2560" t="str">
        <f t="shared" si="477"/>
        <v/>
      </c>
      <c r="N2560">
        <f>B2560/MAX(B$2:B2560)-1</f>
        <v>-0.14774854988019326</v>
      </c>
      <c r="O2560">
        <f>C2560/MAX(C$2:C2560)-1</f>
        <v>-5.9914407988587715E-2</v>
      </c>
      <c r="P2560">
        <f t="shared" si="478"/>
        <v>-1.3506142278189026E-3</v>
      </c>
      <c r="Q2560">
        <f t="shared" si="479"/>
        <v>3.5897362846229433E-3</v>
      </c>
    </row>
    <row r="2561" spans="1:17">
      <c r="A2561" s="1">
        <v>37496</v>
      </c>
      <c r="B2561">
        <v>1304.28</v>
      </c>
      <c r="C2561">
        <v>13.23</v>
      </c>
      <c r="D2561">
        <f t="shared" si="472"/>
        <v>1.9186056858898387E-3</v>
      </c>
      <c r="E2561">
        <f t="shared" si="468"/>
        <v>3.786449052503262E-3</v>
      </c>
      <c r="F2561">
        <f t="shared" si="473"/>
        <v>1.920447387423474E-3</v>
      </c>
      <c r="G2561">
        <f t="shared" si="469"/>
        <v>3.793626707132125E-3</v>
      </c>
      <c r="H2561">
        <f t="shared" si="474"/>
        <v>1.9186056858898387E-3</v>
      </c>
      <c r="I2561">
        <f t="shared" si="470"/>
        <v>3.786449052503262E-3</v>
      </c>
      <c r="J2561" t="str">
        <f t="shared" si="475"/>
        <v/>
      </c>
      <c r="K2561" t="str">
        <f t="shared" si="471"/>
        <v/>
      </c>
      <c r="L2561">
        <f t="shared" si="476"/>
        <v>3.786449052503262E-3</v>
      </c>
      <c r="M2561" t="str">
        <f t="shared" si="477"/>
        <v/>
      </c>
      <c r="N2561">
        <f>B2561/MAX(B$2:B2561)-1</f>
        <v>-0.14611184580938297</v>
      </c>
      <c r="O2561">
        <f>C2561/MAX(C$2:C2561)-1</f>
        <v>-5.6348074179743191E-2</v>
      </c>
      <c r="P2561">
        <f t="shared" si="478"/>
        <v>1.8695888726425469E-3</v>
      </c>
      <c r="Q2561">
        <f t="shared" si="479"/>
        <v>3.1751054637658414E-3</v>
      </c>
    </row>
    <row r="2562" spans="1:17">
      <c r="A2562" s="1">
        <v>37497</v>
      </c>
      <c r="B2562">
        <v>1305.3699999999999</v>
      </c>
      <c r="C2562">
        <v>13.29</v>
      </c>
      <c r="D2562">
        <f t="shared" si="472"/>
        <v>8.3536111232225313E-4</v>
      </c>
      <c r="E2562">
        <f t="shared" si="468"/>
        <v>4.5248945982895028E-3</v>
      </c>
      <c r="F2562">
        <f t="shared" si="473"/>
        <v>8.3571012359295871E-4</v>
      </c>
      <c r="G2562">
        <f t="shared" si="469"/>
        <v>4.5351473922901064E-3</v>
      </c>
      <c r="H2562">
        <f t="shared" si="474"/>
        <v>8.3536111232225313E-4</v>
      </c>
      <c r="I2562">
        <f t="shared" si="470"/>
        <v>4.5248945982895028E-3</v>
      </c>
      <c r="J2562" t="str">
        <f t="shared" si="475"/>
        <v/>
      </c>
      <c r="K2562" t="str">
        <f t="shared" si="471"/>
        <v/>
      </c>
      <c r="L2562">
        <f t="shared" si="476"/>
        <v>4.5248945982895028E-3</v>
      </c>
      <c r="M2562" t="str">
        <f t="shared" si="477"/>
        <v/>
      </c>
      <c r="N2562">
        <f>B2562/MAX(B$2:B2562)-1</f>
        <v>-0.14539824283450964</v>
      </c>
      <c r="O2562">
        <f>C2562/MAX(C$2:C2562)-1</f>
        <v>-5.2068473609129806E-2</v>
      </c>
      <c r="P2562">
        <f t="shared" si="478"/>
        <v>3.6963481930918363E-3</v>
      </c>
      <c r="Q2562">
        <f t="shared" si="479"/>
        <v>2.711125943984647E-3</v>
      </c>
    </row>
    <row r="2563" spans="1:17">
      <c r="A2563" s="1">
        <v>37498</v>
      </c>
      <c r="B2563">
        <v>1303.82</v>
      </c>
      <c r="C2563">
        <v>13.29</v>
      </c>
      <c r="D2563">
        <f t="shared" si="472"/>
        <v>-1.1881083265931069E-3</v>
      </c>
      <c r="E2563">
        <f t="shared" ref="E2563:E2626" si="480">LN(C2563/C2562)</f>
        <v>0</v>
      </c>
      <c r="F2563">
        <f t="shared" si="473"/>
        <v>-1.1874028053348029E-3</v>
      </c>
      <c r="G2563">
        <f t="shared" ref="G2563:G2626" si="481">C2563/C2562-1</f>
        <v>0</v>
      </c>
      <c r="H2563" t="str">
        <f t="shared" si="474"/>
        <v/>
      </c>
      <c r="I2563" t="str">
        <f t="shared" ref="I2563:I2626" si="482">IF(E2563&gt;0,E2563,"")</f>
        <v/>
      </c>
      <c r="J2563">
        <f t="shared" si="475"/>
        <v>-1.1881083265931069E-3</v>
      </c>
      <c r="K2563" t="str">
        <f t="shared" ref="K2563:K2626" si="483">IF(E2563&lt;0,E2563,"")</f>
        <v/>
      </c>
      <c r="L2563" t="str">
        <f t="shared" si="476"/>
        <v/>
      </c>
      <c r="M2563">
        <f t="shared" si="477"/>
        <v>0</v>
      </c>
      <c r="N2563">
        <f>B2563/MAX(B$2:B2563)-1</f>
        <v>-0.14641299935841212</v>
      </c>
      <c r="O2563">
        <f>C2563/MAX(C$2:C2563)-1</f>
        <v>-5.2068473609129806E-2</v>
      </c>
      <c r="P2563">
        <f t="shared" si="478"/>
        <v>1.1888144068965545E-3</v>
      </c>
      <c r="Q2563">
        <f t="shared" si="479"/>
        <v>2.711125943984647E-3</v>
      </c>
    </row>
    <row r="2564" spans="1:17">
      <c r="A2564" s="1">
        <v>37499</v>
      </c>
      <c r="B2564">
        <v>1311.01</v>
      </c>
      <c r="C2564">
        <v>13.37</v>
      </c>
      <c r="D2564">
        <f t="shared" ref="D2564:D2627" si="484">LN(B2564/B2563)</f>
        <v>5.4994153508484958E-3</v>
      </c>
      <c r="E2564">
        <f t="shared" si="480"/>
        <v>6.0015183886977597E-3</v>
      </c>
      <c r="F2564">
        <f t="shared" ref="F2564:F2627" si="485">B2564/B2563-1</f>
        <v>5.5145648939272096E-3</v>
      </c>
      <c r="G2564">
        <f t="shared" si="481"/>
        <v>6.0195635816402415E-3</v>
      </c>
      <c r="H2564">
        <f t="shared" ref="H2564:H2627" si="486">IF(D2564&gt;0,D2564,"")</f>
        <v>5.4994153508484958E-3</v>
      </c>
      <c r="I2564">
        <f t="shared" si="482"/>
        <v>6.0015183886977597E-3</v>
      </c>
      <c r="J2564" t="str">
        <f t="shared" ref="J2564:J2627" si="487">IF(D2564&lt;0,D2564,"")</f>
        <v/>
      </c>
      <c r="K2564" t="str">
        <f t="shared" si="483"/>
        <v/>
      </c>
      <c r="L2564">
        <f t="shared" ref="L2564:L2627" si="488">IF(D2564&gt;0,E2564,"")</f>
        <v>6.0015183886977597E-3</v>
      </c>
      <c r="M2564" t="str">
        <f t="shared" ref="M2564:M2627" si="489">IF(D2564&lt;0,E2564,"")</f>
        <v/>
      </c>
      <c r="N2564">
        <f>B2564/MAX(B$2:B2564)-1</f>
        <v>-0.14170583845076146</v>
      </c>
      <c r="O2564">
        <f>C2564/MAX(C$2:C2564)-1</f>
        <v>-4.636233951497859E-2</v>
      </c>
      <c r="P2564">
        <f t="shared" ref="P2564:P2627" si="490">(1+G2564)/(1+F2564)-1</f>
        <v>5.0222911267949755E-4</v>
      </c>
      <c r="Q2564">
        <f t="shared" ref="Q2564:Q2627" si="491">O2564^2</f>
        <v>2.1494665253021451E-3</v>
      </c>
    </row>
    <row r="2565" spans="1:17">
      <c r="A2565" s="1">
        <v>37503</v>
      </c>
      <c r="B2565">
        <v>1313.25</v>
      </c>
      <c r="C2565">
        <v>13.45</v>
      </c>
      <c r="D2565">
        <f t="shared" si="484"/>
        <v>1.7071483343975733E-3</v>
      </c>
      <c r="E2565">
        <f t="shared" si="480"/>
        <v>5.9657149339963408E-3</v>
      </c>
      <c r="F2565">
        <f t="shared" si="485"/>
        <v>1.7086063416755781E-3</v>
      </c>
      <c r="G2565">
        <f t="shared" si="481"/>
        <v>5.9835452505609954E-3</v>
      </c>
      <c r="H2565">
        <f t="shared" si="486"/>
        <v>1.7071483343975733E-3</v>
      </c>
      <c r="I2565">
        <f t="shared" si="482"/>
        <v>5.9657149339963408E-3</v>
      </c>
      <c r="J2565" t="str">
        <f t="shared" si="487"/>
        <v/>
      </c>
      <c r="K2565" t="str">
        <f t="shared" si="483"/>
        <v/>
      </c>
      <c r="L2565">
        <f t="shared" si="488"/>
        <v>5.9657149339963408E-3</v>
      </c>
      <c r="M2565" t="str">
        <f t="shared" si="489"/>
        <v/>
      </c>
      <c r="N2565">
        <f>B2565/MAX(B$2:B2565)-1</f>
        <v>-0.14023935160331535</v>
      </c>
      <c r="O2565">
        <f>C2565/MAX(C$2:C2565)-1</f>
        <v>-4.0656205420827374E-2</v>
      </c>
      <c r="P2565">
        <f t="shared" si="490"/>
        <v>4.2676471798499538E-3</v>
      </c>
      <c r="Q2565">
        <f t="shared" si="491"/>
        <v>1.6529270392205131E-3</v>
      </c>
    </row>
    <row r="2566" spans="1:17">
      <c r="A2566" s="1">
        <v>37504</v>
      </c>
      <c r="B2566">
        <v>1300.26</v>
      </c>
      <c r="C2566">
        <v>13.23</v>
      </c>
      <c r="D2566">
        <f t="shared" si="484"/>
        <v>-9.9407363817765708E-3</v>
      </c>
      <c r="E2566">
        <f t="shared" si="480"/>
        <v>-1.649212792098367E-2</v>
      </c>
      <c r="F2566">
        <f t="shared" si="485"/>
        <v>-9.8914905768132666E-3</v>
      </c>
      <c r="G2566">
        <f t="shared" si="481"/>
        <v>-1.6356877323419949E-2</v>
      </c>
      <c r="H2566" t="str">
        <f t="shared" si="486"/>
        <v/>
      </c>
      <c r="I2566" t="str">
        <f t="shared" si="482"/>
        <v/>
      </c>
      <c r="J2566">
        <f t="shared" si="487"/>
        <v>-9.9407363817765708E-3</v>
      </c>
      <c r="K2566">
        <f t="shared" si="483"/>
        <v>-1.649212792098367E-2</v>
      </c>
      <c r="L2566" t="str">
        <f t="shared" si="488"/>
        <v/>
      </c>
      <c r="M2566">
        <f t="shared" si="489"/>
        <v>-1.649212792098367E-2</v>
      </c>
      <c r="N2566">
        <f>B2566/MAX(B$2:B2566)-1</f>
        <v>-0.14874366595524602</v>
      </c>
      <c r="O2566">
        <f>C2566/MAX(C$2:C2566)-1</f>
        <v>-5.6348074179743191E-2</v>
      </c>
      <c r="P2566">
        <f t="shared" si="490"/>
        <v>-6.5299779620854315E-3</v>
      </c>
      <c r="Q2566">
        <f t="shared" si="491"/>
        <v>3.1751054637658414E-3</v>
      </c>
    </row>
    <row r="2567" spans="1:17">
      <c r="A2567" s="1">
        <v>37505</v>
      </c>
      <c r="B2567">
        <v>1294.02</v>
      </c>
      <c r="C2567">
        <v>13.09</v>
      </c>
      <c r="D2567">
        <f t="shared" si="484"/>
        <v>-4.8105925603495496E-3</v>
      </c>
      <c r="E2567">
        <f t="shared" si="480"/>
        <v>-1.0638398205055754E-2</v>
      </c>
      <c r="F2567">
        <f t="shared" si="485"/>
        <v>-4.7990401919616454E-3</v>
      </c>
      <c r="G2567">
        <f t="shared" si="481"/>
        <v>-1.0582010582010581E-2</v>
      </c>
      <c r="H2567" t="str">
        <f t="shared" si="486"/>
        <v/>
      </c>
      <c r="I2567" t="str">
        <f t="shared" si="482"/>
        <v/>
      </c>
      <c r="J2567">
        <f t="shared" si="487"/>
        <v>-4.8105925603495496E-3</v>
      </c>
      <c r="K2567">
        <f t="shared" si="483"/>
        <v>-1.0638398205055754E-2</v>
      </c>
      <c r="L2567" t="str">
        <f t="shared" si="488"/>
        <v/>
      </c>
      <c r="M2567">
        <f t="shared" si="489"/>
        <v>-1.0638398205055754E-2</v>
      </c>
      <c r="N2567">
        <f>B2567/MAX(B$2:B2567)-1</f>
        <v>-0.15282887931598865</v>
      </c>
      <c r="O2567">
        <f>C2567/MAX(C$2:C2567)-1</f>
        <v>-6.6333808844507791E-2</v>
      </c>
      <c r="P2567">
        <f t="shared" si="490"/>
        <v>-5.8108569259864851E-3</v>
      </c>
      <c r="Q2567">
        <f t="shared" si="491"/>
        <v>4.4001741958197005E-3</v>
      </c>
    </row>
    <row r="2568" spans="1:17">
      <c r="A2568" s="1">
        <v>37506</v>
      </c>
      <c r="B2568">
        <v>1298.92</v>
      </c>
      <c r="C2568">
        <v>13.11</v>
      </c>
      <c r="D2568">
        <f t="shared" si="484"/>
        <v>3.7794980469114722E-3</v>
      </c>
      <c r="E2568">
        <f t="shared" si="480"/>
        <v>1.5267178537998873E-3</v>
      </c>
      <c r="F2568">
        <f t="shared" si="485"/>
        <v>3.7866493562697112E-3</v>
      </c>
      <c r="G2568">
        <f t="shared" si="481"/>
        <v>1.5278838808250317E-3</v>
      </c>
      <c r="H2568">
        <f t="shared" si="486"/>
        <v>3.7794980469114722E-3</v>
      </c>
      <c r="I2568">
        <f t="shared" si="482"/>
        <v>1.5267178537998873E-3</v>
      </c>
      <c r="J2568" t="str">
        <f t="shared" si="487"/>
        <v/>
      </c>
      <c r="K2568" t="str">
        <f t="shared" si="483"/>
        <v/>
      </c>
      <c r="L2568">
        <f t="shared" si="488"/>
        <v>1.5267178537998873E-3</v>
      </c>
      <c r="M2568" t="str">
        <f t="shared" si="489"/>
        <v/>
      </c>
      <c r="N2568">
        <f>B2568/MAX(B$2:B2568)-1</f>
        <v>-0.14962093933720033</v>
      </c>
      <c r="O2568">
        <f>C2568/MAX(C$2:C2568)-1</f>
        <v>-6.490727532097007E-2</v>
      </c>
      <c r="P2568">
        <f t="shared" si="490"/>
        <v>-2.2502445882232047E-3</v>
      </c>
      <c r="Q2568">
        <f t="shared" si="491"/>
        <v>4.2129543895922106E-3</v>
      </c>
    </row>
    <row r="2569" spans="1:17">
      <c r="A2569" s="1">
        <v>37509</v>
      </c>
      <c r="B2569">
        <v>1299.54</v>
      </c>
      <c r="C2569">
        <v>12.99</v>
      </c>
      <c r="D2569">
        <f t="shared" si="484"/>
        <v>4.7720573860330517E-4</v>
      </c>
      <c r="E2569">
        <f t="shared" si="480"/>
        <v>-9.1954670931002746E-3</v>
      </c>
      <c r="F2569">
        <f t="shared" si="485"/>
        <v>4.7731961937591549E-4</v>
      </c>
      <c r="G2569">
        <f t="shared" si="481"/>
        <v>-9.1533180778031742E-3</v>
      </c>
      <c r="H2569">
        <f t="shared" si="486"/>
        <v>4.7720573860330517E-4</v>
      </c>
      <c r="I2569" t="str">
        <f t="shared" si="482"/>
        <v/>
      </c>
      <c r="J2569" t="str">
        <f t="shared" si="487"/>
        <v/>
      </c>
      <c r="K2569">
        <f t="shared" si="483"/>
        <v>-9.1954670931002746E-3</v>
      </c>
      <c r="L2569">
        <f t="shared" si="488"/>
        <v>-9.1954670931002746E-3</v>
      </c>
      <c r="M2569" t="str">
        <f t="shared" si="489"/>
        <v/>
      </c>
      <c r="N2569">
        <f>B2569/MAX(B$2:B2569)-1</f>
        <v>-0.14921503672763936</v>
      </c>
      <c r="O2569">
        <f>C2569/MAX(C$2:C2569)-1</f>
        <v>-7.3466476462196839E-2</v>
      </c>
      <c r="P2569">
        <f t="shared" si="490"/>
        <v>-9.6260429979991846E-3</v>
      </c>
      <c r="Q2569">
        <f t="shared" si="491"/>
        <v>5.3973231637705222E-3</v>
      </c>
    </row>
    <row r="2570" spans="1:17">
      <c r="A2570" s="1">
        <v>37510</v>
      </c>
      <c r="B2570">
        <v>1313</v>
      </c>
      <c r="C2570">
        <v>13.13</v>
      </c>
      <c r="D2570">
        <f t="shared" si="484"/>
        <v>1.0304239625336588E-2</v>
      </c>
      <c r="E2570">
        <f t="shared" si="480"/>
        <v>1.0719857632196645E-2</v>
      </c>
      <c r="F2570">
        <f t="shared" si="485"/>
        <v>1.0357511119319263E-2</v>
      </c>
      <c r="G2570">
        <f t="shared" si="481"/>
        <v>1.0777521170130866E-2</v>
      </c>
      <c r="H2570">
        <f t="shared" si="486"/>
        <v>1.0304239625336588E-2</v>
      </c>
      <c r="I2570">
        <f t="shared" si="482"/>
        <v>1.0719857632196645E-2</v>
      </c>
      <c r="J2570" t="str">
        <f t="shared" si="487"/>
        <v/>
      </c>
      <c r="K2570" t="str">
        <f t="shared" si="483"/>
        <v/>
      </c>
      <c r="L2570">
        <f t="shared" si="488"/>
        <v>1.0719857632196645E-2</v>
      </c>
      <c r="M2570" t="str">
        <f t="shared" si="489"/>
        <v/>
      </c>
      <c r="N2570">
        <f>B2570/MAX(B$2:B2570)-1</f>
        <v>-0.14040302201039634</v>
      </c>
      <c r="O2570">
        <f>C2570/MAX(C$2:C2570)-1</f>
        <v>-6.3480741797432128E-2</v>
      </c>
      <c r="P2570">
        <f t="shared" si="490"/>
        <v>4.1570438799065634E-4</v>
      </c>
      <c r="Q2570">
        <f t="shared" si="491"/>
        <v>4.0298045791522467E-3</v>
      </c>
    </row>
    <row r="2571" spans="1:17">
      <c r="A2571" s="1">
        <v>37511</v>
      </c>
      <c r="B2571">
        <v>1318.07</v>
      </c>
      <c r="C2571">
        <v>13.12</v>
      </c>
      <c r="D2571">
        <f t="shared" si="484"/>
        <v>3.8539501232289766E-3</v>
      </c>
      <c r="E2571">
        <f t="shared" si="480"/>
        <v>-7.6190479876191359E-4</v>
      </c>
      <c r="F2571">
        <f t="shared" si="485"/>
        <v>3.8613861386138648E-3</v>
      </c>
      <c r="G2571">
        <f t="shared" si="481"/>
        <v>-7.6161462300083915E-4</v>
      </c>
      <c r="H2571">
        <f t="shared" si="486"/>
        <v>3.8539501232289766E-3</v>
      </c>
      <c r="I2571" t="str">
        <f t="shared" si="482"/>
        <v/>
      </c>
      <c r="J2571" t="str">
        <f t="shared" si="487"/>
        <v/>
      </c>
      <c r="K2571">
        <f t="shared" si="483"/>
        <v>-7.6190479876191359E-4</v>
      </c>
      <c r="L2571">
        <f t="shared" si="488"/>
        <v>-7.6190479876191359E-4</v>
      </c>
      <c r="M2571" t="str">
        <f t="shared" si="489"/>
        <v/>
      </c>
      <c r="N2571">
        <f>B2571/MAX(B$2:B2571)-1</f>
        <v>-0.137083786154793</v>
      </c>
      <c r="O2571">
        <f>C2571/MAX(C$2:C2571)-1</f>
        <v>-6.419400855920121E-2</v>
      </c>
      <c r="P2571">
        <f t="shared" si="490"/>
        <v>-4.6052182357538829E-3</v>
      </c>
      <c r="Q2571">
        <f t="shared" si="491"/>
        <v>4.1208707348987985E-3</v>
      </c>
    </row>
    <row r="2572" spans="1:17">
      <c r="A2572" s="1">
        <v>37512</v>
      </c>
      <c r="B2572">
        <v>1316.28</v>
      </c>
      <c r="C2572">
        <v>13.16</v>
      </c>
      <c r="D2572">
        <f t="shared" si="484"/>
        <v>-1.3589692147820348E-3</v>
      </c>
      <c r="E2572">
        <f t="shared" si="480"/>
        <v>3.044142381228273E-3</v>
      </c>
      <c r="F2572">
        <f t="shared" si="485"/>
        <v>-1.3580462342667188E-3</v>
      </c>
      <c r="G2572">
        <f t="shared" si="481"/>
        <v>3.0487804878049918E-3</v>
      </c>
      <c r="H2572" t="str">
        <f t="shared" si="486"/>
        <v/>
      </c>
      <c r="I2572">
        <f t="shared" si="482"/>
        <v>3.044142381228273E-3</v>
      </c>
      <c r="J2572">
        <f t="shared" si="487"/>
        <v>-1.3589692147820348E-3</v>
      </c>
      <c r="K2572" t="str">
        <f t="shared" si="483"/>
        <v/>
      </c>
      <c r="L2572" t="str">
        <f t="shared" si="488"/>
        <v/>
      </c>
      <c r="M2572">
        <f t="shared" si="489"/>
        <v>3.044142381228273E-3</v>
      </c>
      <c r="N2572">
        <f>B2572/MAX(B$2:B2572)-1</f>
        <v>-0.13825566626949315</v>
      </c>
      <c r="O2572">
        <f>C2572/MAX(C$2:C2572)-1</f>
        <v>-6.1340941512125546E-2</v>
      </c>
      <c r="P2572">
        <f t="shared" si="490"/>
        <v>4.4128195350237043E-3</v>
      </c>
      <c r="Q2572">
        <f t="shared" si="491"/>
        <v>3.7627111055940072E-3</v>
      </c>
    </row>
    <row r="2573" spans="1:17">
      <c r="A2573" s="1">
        <v>37513</v>
      </c>
      <c r="B2573">
        <v>1319.66</v>
      </c>
      <c r="C2573">
        <v>13.11</v>
      </c>
      <c r="D2573">
        <f t="shared" si="484"/>
        <v>2.5645514332649894E-3</v>
      </c>
      <c r="E2573">
        <f t="shared" si="480"/>
        <v>-3.8066281215627736E-3</v>
      </c>
      <c r="F2573">
        <f t="shared" si="485"/>
        <v>2.5678427082385102E-3</v>
      </c>
      <c r="G2573">
        <f t="shared" si="481"/>
        <v>-3.7993920972645423E-3</v>
      </c>
      <c r="H2573">
        <f t="shared" si="486"/>
        <v>2.5645514332649894E-3</v>
      </c>
      <c r="I2573" t="str">
        <f t="shared" si="482"/>
        <v/>
      </c>
      <c r="J2573" t="str">
        <f t="shared" si="487"/>
        <v/>
      </c>
      <c r="K2573">
        <f t="shared" si="483"/>
        <v>-3.8066281215627736E-3</v>
      </c>
      <c r="L2573">
        <f t="shared" si="488"/>
        <v>-3.8066281215627736E-3</v>
      </c>
      <c r="M2573" t="str">
        <f t="shared" si="489"/>
        <v/>
      </c>
      <c r="N2573">
        <f>B2573/MAX(B$2:B2573)-1</f>
        <v>-0.13604284236575748</v>
      </c>
      <c r="O2573">
        <f>C2573/MAX(C$2:C2573)-1</f>
        <v>-6.490727532097007E-2</v>
      </c>
      <c r="P2573">
        <f t="shared" si="490"/>
        <v>-6.3509266248787943E-3</v>
      </c>
      <c r="Q2573">
        <f t="shared" si="491"/>
        <v>4.2129543895922106E-3</v>
      </c>
    </row>
    <row r="2574" spans="1:17">
      <c r="A2574" s="1">
        <v>37516</v>
      </c>
      <c r="B2574">
        <v>1321.18</v>
      </c>
      <c r="C2574">
        <v>13.19</v>
      </c>
      <c r="D2574">
        <f t="shared" si="484"/>
        <v>1.1511490039923969E-3</v>
      </c>
      <c r="E2574">
        <f t="shared" si="480"/>
        <v>6.0836689536147371E-3</v>
      </c>
      <c r="F2574">
        <f t="shared" si="485"/>
        <v>1.151811830319982E-3</v>
      </c>
      <c r="G2574">
        <f t="shared" si="481"/>
        <v>6.1022120518687828E-3</v>
      </c>
      <c r="H2574">
        <f t="shared" si="486"/>
        <v>1.1511490039923969E-3</v>
      </c>
      <c r="I2574">
        <f t="shared" si="482"/>
        <v>6.0836689536147371E-3</v>
      </c>
      <c r="J2574" t="str">
        <f t="shared" si="487"/>
        <v/>
      </c>
      <c r="K2574" t="str">
        <f t="shared" si="483"/>
        <v/>
      </c>
      <c r="L2574">
        <f t="shared" si="488"/>
        <v>6.0836689536147371E-3</v>
      </c>
      <c r="M2574" t="str">
        <f t="shared" si="489"/>
        <v/>
      </c>
      <c r="N2574">
        <f>B2574/MAX(B$2:B2574)-1</f>
        <v>-0.13504772629070483</v>
      </c>
      <c r="O2574">
        <f>C2574/MAX(C$2:C2574)-1</f>
        <v>-5.9201141226818854E-2</v>
      </c>
      <c r="P2574">
        <f t="shared" si="490"/>
        <v>4.9447048520028236E-3</v>
      </c>
      <c r="Q2574">
        <f t="shared" si="491"/>
        <v>3.5047751225577512E-3</v>
      </c>
    </row>
    <row r="2575" spans="1:17">
      <c r="A2575" s="1">
        <v>37517</v>
      </c>
      <c r="B2575">
        <v>1317.64</v>
      </c>
      <c r="C2575">
        <v>13.15</v>
      </c>
      <c r="D2575">
        <f t="shared" si="484"/>
        <v>-2.6830190187917408E-3</v>
      </c>
      <c r="E2575">
        <f t="shared" si="480"/>
        <v>-3.0372081054495597E-3</v>
      </c>
      <c r="F2575">
        <f t="shared" si="485"/>
        <v>-2.67942294009893E-3</v>
      </c>
      <c r="G2575">
        <f t="shared" si="481"/>
        <v>-3.0326004548899554E-3</v>
      </c>
      <c r="H2575" t="str">
        <f t="shared" si="486"/>
        <v/>
      </c>
      <c r="I2575" t="str">
        <f t="shared" si="482"/>
        <v/>
      </c>
      <c r="J2575">
        <f t="shared" si="487"/>
        <v>-2.6830190187917408E-3</v>
      </c>
      <c r="K2575">
        <f t="shared" si="483"/>
        <v>-3.0372081054495597E-3</v>
      </c>
      <c r="L2575" t="str">
        <f t="shared" si="488"/>
        <v/>
      </c>
      <c r="M2575">
        <f t="shared" si="489"/>
        <v>-3.0372081054495597E-3</v>
      </c>
      <c r="N2575">
        <f>B2575/MAX(B$2:B2575)-1</f>
        <v>-0.13736529925497232</v>
      </c>
      <c r="O2575">
        <f>C2575/MAX(C$2:C2575)-1</f>
        <v>-6.2054208273894407E-2</v>
      </c>
      <c r="P2575">
        <f t="shared" si="490"/>
        <v>-3.541263691081431E-4</v>
      </c>
      <c r="Q2575">
        <f t="shared" si="491"/>
        <v>3.8507247644998651E-3</v>
      </c>
    </row>
    <row r="2576" spans="1:17">
      <c r="A2576" s="1">
        <v>37518</v>
      </c>
      <c r="B2576">
        <v>1325.18</v>
      </c>
      <c r="C2576">
        <v>13.2</v>
      </c>
      <c r="D2576">
        <f t="shared" si="484"/>
        <v>5.7060416205704477E-3</v>
      </c>
      <c r="E2576">
        <f t="shared" si="480"/>
        <v>3.7950709685515343E-3</v>
      </c>
      <c r="F2576">
        <f t="shared" si="485"/>
        <v>5.7223520840290476E-3</v>
      </c>
      <c r="G2576">
        <f t="shared" si="481"/>
        <v>3.8022813688212143E-3</v>
      </c>
      <c r="H2576">
        <f t="shared" si="486"/>
        <v>5.7060416205704477E-3</v>
      </c>
      <c r="I2576">
        <f t="shared" si="482"/>
        <v>3.7950709685515343E-3</v>
      </c>
      <c r="J2576" t="str">
        <f t="shared" si="487"/>
        <v/>
      </c>
      <c r="K2576" t="str">
        <f t="shared" si="483"/>
        <v/>
      </c>
      <c r="L2576">
        <f t="shared" si="488"/>
        <v>3.7950709685515343E-3</v>
      </c>
      <c r="M2576" t="str">
        <f t="shared" si="489"/>
        <v/>
      </c>
      <c r="N2576">
        <f>B2576/MAX(B$2:B2576)-1</f>
        <v>-0.13242899977740819</v>
      </c>
      <c r="O2576">
        <f>C2576/MAX(C$2:C2576)-1</f>
        <v>-5.8487874465049994E-2</v>
      </c>
      <c r="P2576">
        <f t="shared" si="490"/>
        <v>-1.9091459101302499E-3</v>
      </c>
      <c r="Q2576">
        <f t="shared" si="491"/>
        <v>3.420831459439447E-3</v>
      </c>
    </row>
    <row r="2577" spans="1:17">
      <c r="A2577" s="1">
        <v>37519</v>
      </c>
      <c r="B2577">
        <v>1318.03</v>
      </c>
      <c r="C2577">
        <v>13.19</v>
      </c>
      <c r="D2577">
        <f t="shared" si="484"/>
        <v>-5.4101016866285262E-3</v>
      </c>
      <c r="E2577">
        <f t="shared" si="480"/>
        <v>-7.5786286310191686E-4</v>
      </c>
      <c r="F2577">
        <f t="shared" si="485"/>
        <v>-5.395493442400312E-3</v>
      </c>
      <c r="G2577">
        <f t="shared" si="481"/>
        <v>-7.575757575757347E-4</v>
      </c>
      <c r="H2577" t="str">
        <f t="shared" si="486"/>
        <v/>
      </c>
      <c r="I2577" t="str">
        <f t="shared" si="482"/>
        <v/>
      </c>
      <c r="J2577">
        <f t="shared" si="487"/>
        <v>-5.4101016866285262E-3</v>
      </c>
      <c r="K2577">
        <f t="shared" si="483"/>
        <v>-7.5786286310191686E-4</v>
      </c>
      <c r="L2577" t="str">
        <f t="shared" si="488"/>
        <v/>
      </c>
      <c r="M2577">
        <f t="shared" si="489"/>
        <v>-7.5786286310191686E-4</v>
      </c>
      <c r="N2577">
        <f>B2577/MAX(B$2:B2577)-1</f>
        <v>-0.13710997341992592</v>
      </c>
      <c r="O2577">
        <f>C2577/MAX(C$2:C2577)-1</f>
        <v>-5.9201141226818854E-2</v>
      </c>
      <c r="P2577">
        <f t="shared" si="490"/>
        <v>4.6630772877520599E-3</v>
      </c>
      <c r="Q2577">
        <f t="shared" si="491"/>
        <v>3.5047751225577512E-3</v>
      </c>
    </row>
    <row r="2578" spans="1:17">
      <c r="A2578" s="1">
        <v>37520</v>
      </c>
      <c r="B2578">
        <v>1314.78</v>
      </c>
      <c r="C2578">
        <v>13.15</v>
      </c>
      <c r="D2578">
        <f t="shared" si="484"/>
        <v>-2.4688463282833209E-3</v>
      </c>
      <c r="E2578">
        <f t="shared" si="480"/>
        <v>-3.0372081054495597E-3</v>
      </c>
      <c r="F2578">
        <f t="shared" si="485"/>
        <v>-2.4658012336593593E-3</v>
      </c>
      <c r="G2578">
        <f t="shared" si="481"/>
        <v>-3.0326004548899554E-3</v>
      </c>
      <c r="H2578" t="str">
        <f t="shared" si="486"/>
        <v/>
      </c>
      <c r="I2578" t="str">
        <f t="shared" si="482"/>
        <v/>
      </c>
      <c r="J2578">
        <f t="shared" si="487"/>
        <v>-2.4688463282833209E-3</v>
      </c>
      <c r="K2578">
        <f t="shared" si="483"/>
        <v>-3.0372081054495597E-3</v>
      </c>
      <c r="L2578" t="str">
        <f t="shared" si="488"/>
        <v/>
      </c>
      <c r="M2578">
        <f t="shared" si="489"/>
        <v>-3.0372081054495597E-3</v>
      </c>
      <c r="N2578">
        <f>B2578/MAX(B$2:B2578)-1</f>
        <v>-0.13923768871197939</v>
      </c>
      <c r="O2578">
        <f>C2578/MAX(C$2:C2578)-1</f>
        <v>-6.2054208273894407E-2</v>
      </c>
      <c r="P2578">
        <f t="shared" si="490"/>
        <v>-5.6820029020709928E-4</v>
      </c>
      <c r="Q2578">
        <f t="shared" si="491"/>
        <v>3.8507247644998651E-3</v>
      </c>
    </row>
    <row r="2579" spans="1:17">
      <c r="A2579" s="1">
        <v>37523</v>
      </c>
      <c r="B2579">
        <v>1326.37</v>
      </c>
      <c r="C2579">
        <v>13.16</v>
      </c>
      <c r="D2579">
        <f t="shared" si="484"/>
        <v>8.7765362783010972E-3</v>
      </c>
      <c r="E2579">
        <f t="shared" si="480"/>
        <v>7.6016727339752496E-4</v>
      </c>
      <c r="F2579">
        <f t="shared" si="485"/>
        <v>8.8151629930481867E-3</v>
      </c>
      <c r="G2579">
        <f t="shared" si="481"/>
        <v>7.6045627376419844E-4</v>
      </c>
      <c r="H2579">
        <f t="shared" si="486"/>
        <v>8.7765362783010972E-3</v>
      </c>
      <c r="I2579">
        <f t="shared" si="482"/>
        <v>7.6016727339752496E-4</v>
      </c>
      <c r="J2579" t="str">
        <f t="shared" si="487"/>
        <v/>
      </c>
      <c r="K2579" t="str">
        <f t="shared" si="483"/>
        <v/>
      </c>
      <c r="L2579">
        <f t="shared" si="488"/>
        <v>7.6016727339752496E-4</v>
      </c>
      <c r="M2579" t="str">
        <f t="shared" si="489"/>
        <v/>
      </c>
      <c r="N2579">
        <f>B2579/MAX(B$2:B2579)-1</f>
        <v>-0.1316499286397026</v>
      </c>
      <c r="O2579">
        <f>C2579/MAX(C$2:C2579)-1</f>
        <v>-6.1340941512125546E-2</v>
      </c>
      <c r="P2579">
        <f t="shared" si="490"/>
        <v>-7.98432360531387E-3</v>
      </c>
      <c r="Q2579">
        <f t="shared" si="491"/>
        <v>3.7627111055940072E-3</v>
      </c>
    </row>
    <row r="2580" spans="1:17">
      <c r="A2580" s="1">
        <v>37524</v>
      </c>
      <c r="B2580">
        <v>1336.35</v>
      </c>
      <c r="C2580">
        <v>13.22</v>
      </c>
      <c r="D2580">
        <f t="shared" si="484"/>
        <v>7.4961293210942014E-3</v>
      </c>
      <c r="E2580">
        <f t="shared" si="480"/>
        <v>4.5489085263692094E-3</v>
      </c>
      <c r="F2580">
        <f t="shared" si="485"/>
        <v>7.5242956339482969E-3</v>
      </c>
      <c r="G2580">
        <f t="shared" si="481"/>
        <v>4.5592705167174508E-3</v>
      </c>
      <c r="H2580">
        <f t="shared" si="486"/>
        <v>7.4961293210942014E-3</v>
      </c>
      <c r="I2580">
        <f t="shared" si="482"/>
        <v>4.5489085263692094E-3</v>
      </c>
      <c r="J2580" t="str">
        <f t="shared" si="487"/>
        <v/>
      </c>
      <c r="K2580" t="str">
        <f t="shared" si="483"/>
        <v/>
      </c>
      <c r="L2580">
        <f t="shared" si="488"/>
        <v>4.5489085263692094E-3</v>
      </c>
      <c r="M2580" t="str">
        <f t="shared" si="489"/>
        <v/>
      </c>
      <c r="N2580">
        <f>B2580/MAX(B$2:B2580)-1</f>
        <v>-0.12511620598902762</v>
      </c>
      <c r="O2580">
        <f>C2580/MAX(C$2:C2580)-1</f>
        <v>-5.7061340941512051E-2</v>
      </c>
      <c r="P2580">
        <f t="shared" si="490"/>
        <v>-2.942882003024283E-3</v>
      </c>
      <c r="Q2580">
        <f t="shared" si="491"/>
        <v>3.2559966300434793E-3</v>
      </c>
    </row>
    <row r="2581" spans="1:17">
      <c r="A2581" s="1">
        <v>37525</v>
      </c>
      <c r="B2581">
        <v>1336.59</v>
      </c>
      <c r="C2581">
        <v>13.34</v>
      </c>
      <c r="D2581">
        <f t="shared" si="484"/>
        <v>1.7957754431075995E-4</v>
      </c>
      <c r="E2581">
        <f t="shared" si="480"/>
        <v>9.0362060639372997E-3</v>
      </c>
      <c r="F2581">
        <f t="shared" si="485"/>
        <v>1.7959366932318588E-4</v>
      </c>
      <c r="G2581">
        <f t="shared" si="481"/>
        <v>9.0771558245081874E-3</v>
      </c>
      <c r="H2581">
        <f t="shared" si="486"/>
        <v>1.7957754431075995E-4</v>
      </c>
      <c r="I2581">
        <f t="shared" si="482"/>
        <v>9.0362060639372997E-3</v>
      </c>
      <c r="J2581" t="str">
        <f t="shared" si="487"/>
        <v/>
      </c>
      <c r="K2581" t="str">
        <f t="shared" si="483"/>
        <v/>
      </c>
      <c r="L2581">
        <f t="shared" si="488"/>
        <v>9.0362060639372997E-3</v>
      </c>
      <c r="M2581" t="str">
        <f t="shared" si="489"/>
        <v/>
      </c>
      <c r="N2581">
        <f>B2581/MAX(B$2:B2581)-1</f>
        <v>-0.12495908239822984</v>
      </c>
      <c r="O2581">
        <f>C2581/MAX(C$2:C2581)-1</f>
        <v>-4.8502139800285282E-2</v>
      </c>
      <c r="P2581">
        <f t="shared" si="490"/>
        <v>8.8959644962789408E-3</v>
      </c>
      <c r="Q2581">
        <f t="shared" si="491"/>
        <v>2.3524575652064178E-3</v>
      </c>
    </row>
    <row r="2582" spans="1:17">
      <c r="A2582" s="1">
        <v>37526</v>
      </c>
      <c r="B2582">
        <v>1338.88</v>
      </c>
      <c r="C2582">
        <v>13.35</v>
      </c>
      <c r="D2582">
        <f t="shared" si="484"/>
        <v>1.7118491773209072E-3</v>
      </c>
      <c r="E2582">
        <f t="shared" si="480"/>
        <v>7.493443587807578E-4</v>
      </c>
      <c r="F2582">
        <f t="shared" si="485"/>
        <v>1.7133152275567998E-3</v>
      </c>
      <c r="G2582">
        <f t="shared" si="481"/>
        <v>7.4962518740617767E-4</v>
      </c>
      <c r="H2582">
        <f t="shared" si="486"/>
        <v>1.7118491773209072E-3</v>
      </c>
      <c r="I2582">
        <f t="shared" si="482"/>
        <v>7.493443587807578E-4</v>
      </c>
      <c r="J2582" t="str">
        <f t="shared" si="487"/>
        <v/>
      </c>
      <c r="K2582" t="str">
        <f t="shared" si="483"/>
        <v/>
      </c>
      <c r="L2582">
        <f t="shared" si="488"/>
        <v>7.493443587807578E-4</v>
      </c>
      <c r="M2582" t="str">
        <f t="shared" si="489"/>
        <v/>
      </c>
      <c r="N2582">
        <f>B2582/MAX(B$2:B2582)-1</f>
        <v>-0.12345986146936738</v>
      </c>
      <c r="O2582">
        <f>C2582/MAX(C$2:C2582)-1</f>
        <v>-4.7788873038516422E-2</v>
      </c>
      <c r="P2582">
        <f t="shared" si="490"/>
        <v>-9.6204175935477032E-4</v>
      </c>
      <c r="Q2582">
        <f t="shared" si="491"/>
        <v>2.2837763862914419E-3</v>
      </c>
    </row>
    <row r="2583" spans="1:17">
      <c r="A2583" s="1">
        <v>37527</v>
      </c>
      <c r="B2583">
        <v>1335.85</v>
      </c>
      <c r="C2583">
        <v>13.32</v>
      </c>
      <c r="D2583">
        <f t="shared" si="484"/>
        <v>-2.2656502122649154E-3</v>
      </c>
      <c r="E2583">
        <f t="shared" si="480"/>
        <v>-2.2497197340154416E-3</v>
      </c>
      <c r="F2583">
        <f t="shared" si="485"/>
        <v>-2.2630855640536351E-3</v>
      </c>
      <c r="G2583">
        <f t="shared" si="481"/>
        <v>-2.2471910112359383E-3</v>
      </c>
      <c r="H2583" t="str">
        <f t="shared" si="486"/>
        <v/>
      </c>
      <c r="I2583" t="str">
        <f t="shared" si="482"/>
        <v/>
      </c>
      <c r="J2583">
        <f t="shared" si="487"/>
        <v>-2.2656502122649154E-3</v>
      </c>
      <c r="K2583">
        <f t="shared" si="483"/>
        <v>-2.2497197340154416E-3</v>
      </c>
      <c r="L2583" t="str">
        <f t="shared" si="488"/>
        <v/>
      </c>
      <c r="M2583">
        <f t="shared" si="489"/>
        <v>-2.2497197340154416E-3</v>
      </c>
      <c r="N2583">
        <f>B2583/MAX(B$2:B2583)-1</f>
        <v>-0.1254435468031897</v>
      </c>
      <c r="O2583">
        <f>C2583/MAX(C$2:C2583)-1</f>
        <v>-4.9928673323823114E-2</v>
      </c>
      <c r="P2583">
        <f t="shared" si="490"/>
        <v>1.5930605140157539E-5</v>
      </c>
      <c r="Q2583">
        <f t="shared" si="491"/>
        <v>2.492872419877046E-3</v>
      </c>
    </row>
    <row r="2584" spans="1:17">
      <c r="A2584" s="1">
        <v>37530</v>
      </c>
      <c r="B2584">
        <v>1331.32</v>
      </c>
      <c r="C2584">
        <v>13.37</v>
      </c>
      <c r="D2584">
        <f t="shared" si="484"/>
        <v>-3.3968621091628026E-3</v>
      </c>
      <c r="E2584">
        <f t="shared" si="480"/>
        <v>3.7467260016087306E-3</v>
      </c>
      <c r="F2584">
        <f t="shared" si="485"/>
        <v>-3.3910993000710876E-3</v>
      </c>
      <c r="G2584">
        <f t="shared" si="481"/>
        <v>3.7537537537537524E-3</v>
      </c>
      <c r="H2584" t="str">
        <f t="shared" si="486"/>
        <v/>
      </c>
      <c r="I2584">
        <f t="shared" si="482"/>
        <v>3.7467260016087306E-3</v>
      </c>
      <c r="J2584">
        <f t="shared" si="487"/>
        <v>-3.3968621091628026E-3</v>
      </c>
      <c r="K2584" t="str">
        <f t="shared" si="483"/>
        <v/>
      </c>
      <c r="L2584" t="str">
        <f t="shared" si="488"/>
        <v/>
      </c>
      <c r="M2584">
        <f t="shared" si="489"/>
        <v>3.7467260016087306E-3</v>
      </c>
      <c r="N2584">
        <f>B2584/MAX(B$2:B2584)-1</f>
        <v>-0.12840925457949803</v>
      </c>
      <c r="O2584">
        <f>C2584/MAX(C$2:C2584)-1</f>
        <v>-4.636233951497859E-2</v>
      </c>
      <c r="P2584">
        <f t="shared" si="490"/>
        <v>7.169164402211381E-3</v>
      </c>
      <c r="Q2584">
        <f t="shared" si="491"/>
        <v>2.1494665253021451E-3</v>
      </c>
    </row>
    <row r="2585" spans="1:17">
      <c r="A2585" s="1">
        <v>37531</v>
      </c>
      <c r="B2585">
        <v>1334.11</v>
      </c>
      <c r="C2585">
        <v>13.35</v>
      </c>
      <c r="D2585">
        <f t="shared" si="484"/>
        <v>2.0934716116798356E-3</v>
      </c>
      <c r="E2585">
        <f t="shared" si="480"/>
        <v>-1.4970062675932275E-3</v>
      </c>
      <c r="F2585">
        <f t="shared" si="485"/>
        <v>2.0956644533245417E-3</v>
      </c>
      <c r="G2585">
        <f t="shared" si="481"/>
        <v>-1.4958863126401933E-3</v>
      </c>
      <c r="H2585">
        <f t="shared" si="486"/>
        <v>2.0934716116798356E-3</v>
      </c>
      <c r="I2585" t="str">
        <f t="shared" si="482"/>
        <v/>
      </c>
      <c r="J2585" t="str">
        <f t="shared" si="487"/>
        <v/>
      </c>
      <c r="K2585">
        <f t="shared" si="483"/>
        <v>-1.4970062675932275E-3</v>
      </c>
      <c r="L2585">
        <f t="shared" si="488"/>
        <v>-1.4970062675932275E-3</v>
      </c>
      <c r="M2585" t="str">
        <f t="shared" si="489"/>
        <v/>
      </c>
      <c r="N2585">
        <f>B2585/MAX(B$2:B2585)-1</f>
        <v>-0.12658269283647372</v>
      </c>
      <c r="O2585">
        <f>C2585/MAX(C$2:C2585)-1</f>
        <v>-4.7788873038516422E-2</v>
      </c>
      <c r="P2585">
        <f t="shared" si="490"/>
        <v>-3.5840398211123281E-3</v>
      </c>
      <c r="Q2585">
        <f t="shared" si="491"/>
        <v>2.2837763862914419E-3</v>
      </c>
    </row>
    <row r="2586" spans="1:17">
      <c r="A2586" s="1">
        <v>37532</v>
      </c>
      <c r="B2586">
        <v>1350.2</v>
      </c>
      <c r="C2586">
        <v>13.44</v>
      </c>
      <c r="D2586">
        <f t="shared" si="484"/>
        <v>1.198832676112398E-2</v>
      </c>
      <c r="E2586">
        <f t="shared" si="480"/>
        <v>6.7189502487450094E-3</v>
      </c>
      <c r="F2586">
        <f t="shared" si="485"/>
        <v>1.2060474773444518E-2</v>
      </c>
      <c r="G2586">
        <f t="shared" si="481"/>
        <v>6.741573033707926E-3</v>
      </c>
      <c r="H2586">
        <f t="shared" si="486"/>
        <v>1.198832676112398E-2</v>
      </c>
      <c r="I2586">
        <f t="shared" si="482"/>
        <v>6.7189502487450094E-3</v>
      </c>
      <c r="J2586" t="str">
        <f t="shared" si="487"/>
        <v/>
      </c>
      <c r="K2586" t="str">
        <f t="shared" si="483"/>
        <v/>
      </c>
      <c r="L2586">
        <f t="shared" si="488"/>
        <v>6.7189502487450094E-3</v>
      </c>
      <c r="M2586" t="str">
        <f t="shared" si="489"/>
        <v/>
      </c>
      <c r="N2586">
        <f>B2586/MAX(B$2:B2586)-1</f>
        <v>-0.11604886543673809</v>
      </c>
      <c r="O2586">
        <f>C2586/MAX(C$2:C2586)-1</f>
        <v>-4.1369472182596345E-2</v>
      </c>
      <c r="P2586">
        <f t="shared" si="490"/>
        <v>-5.255517701081347E-3</v>
      </c>
      <c r="Q2586">
        <f t="shared" si="491"/>
        <v>1.7114332286666128E-3</v>
      </c>
    </row>
    <row r="2587" spans="1:17">
      <c r="A2587" s="1">
        <v>37533</v>
      </c>
      <c r="B2587">
        <v>1353.22</v>
      </c>
      <c r="C2587">
        <v>13.52</v>
      </c>
      <c r="D2587">
        <f t="shared" si="484"/>
        <v>2.2342079708225857E-3</v>
      </c>
      <c r="E2587">
        <f t="shared" si="480"/>
        <v>5.9347355198145265E-3</v>
      </c>
      <c r="F2587">
        <f t="shared" si="485"/>
        <v>2.23670567323353E-3</v>
      </c>
      <c r="G2587">
        <f t="shared" si="481"/>
        <v>5.9523809523809312E-3</v>
      </c>
      <c r="H2587">
        <f t="shared" si="486"/>
        <v>2.2342079708225857E-3</v>
      </c>
      <c r="I2587">
        <f t="shared" si="482"/>
        <v>5.9347355198145265E-3</v>
      </c>
      <c r="J2587" t="str">
        <f t="shared" si="487"/>
        <v/>
      </c>
      <c r="K2587" t="str">
        <f t="shared" si="483"/>
        <v/>
      </c>
      <c r="L2587">
        <f t="shared" si="488"/>
        <v>5.9347355198145265E-3</v>
      </c>
      <c r="M2587" t="str">
        <f t="shared" si="489"/>
        <v/>
      </c>
      <c r="N2587">
        <f>B2587/MAX(B$2:B2587)-1</f>
        <v>-0.1140717269191992</v>
      </c>
      <c r="O2587">
        <f>C2587/MAX(C$2:C2587)-1</f>
        <v>-3.5663338088445129E-2</v>
      </c>
      <c r="P2587">
        <f t="shared" si="490"/>
        <v>3.707382954659888E-3</v>
      </c>
      <c r="Q2587">
        <f t="shared" si="491"/>
        <v>1.2718736836107411E-3</v>
      </c>
    </row>
    <row r="2588" spans="1:17">
      <c r="A2588" s="1">
        <v>37534</v>
      </c>
      <c r="B2588">
        <v>1349.59</v>
      </c>
      <c r="C2588">
        <v>13.43</v>
      </c>
      <c r="D2588">
        <f t="shared" si="484"/>
        <v>-2.6860949771308324E-3</v>
      </c>
      <c r="E2588">
        <f t="shared" si="480"/>
        <v>-6.6790600796717767E-3</v>
      </c>
      <c r="F2588">
        <f t="shared" si="485"/>
        <v>-2.6824906519266056E-3</v>
      </c>
      <c r="G2588">
        <f t="shared" si="481"/>
        <v>-6.6568047337277614E-3</v>
      </c>
      <c r="H2588" t="str">
        <f t="shared" si="486"/>
        <v/>
      </c>
      <c r="I2588" t="str">
        <f t="shared" si="482"/>
        <v/>
      </c>
      <c r="J2588">
        <f t="shared" si="487"/>
        <v>-2.6860949771308324E-3</v>
      </c>
      <c r="K2588">
        <f t="shared" si="483"/>
        <v>-6.6790600796717767E-3</v>
      </c>
      <c r="L2588" t="str">
        <f t="shared" si="488"/>
        <v/>
      </c>
      <c r="M2588">
        <f t="shared" si="489"/>
        <v>-6.6790600796717767E-3</v>
      </c>
      <c r="N2588">
        <f>B2588/MAX(B$2:B2588)-1</f>
        <v>-0.11644822123001597</v>
      </c>
      <c r="O2588">
        <f>C2588/MAX(C$2:C2588)-1</f>
        <v>-4.2082738944365206E-2</v>
      </c>
      <c r="P2588">
        <f t="shared" si="490"/>
        <v>-3.9850038172889457E-3</v>
      </c>
      <c r="Q2588">
        <f t="shared" si="491"/>
        <v>1.7709569170595919E-3</v>
      </c>
    </row>
    <row r="2589" spans="1:17">
      <c r="A2589" s="1">
        <v>37537</v>
      </c>
      <c r="B2589">
        <v>1350.66</v>
      </c>
      <c r="C2589">
        <v>13.39</v>
      </c>
      <c r="D2589">
        <f t="shared" si="484"/>
        <v>7.9251925266518727E-4</v>
      </c>
      <c r="E2589">
        <f t="shared" si="480"/>
        <v>-2.9828508320650245E-3</v>
      </c>
      <c r="F2589">
        <f t="shared" si="485"/>
        <v>7.9283337902635864E-4</v>
      </c>
      <c r="G2589">
        <f t="shared" si="481"/>
        <v>-2.9784065524943726E-3</v>
      </c>
      <c r="H2589">
        <f t="shared" si="486"/>
        <v>7.9251925266518727E-4</v>
      </c>
      <c r="I2589" t="str">
        <f t="shared" si="482"/>
        <v/>
      </c>
      <c r="J2589" t="str">
        <f t="shared" si="487"/>
        <v/>
      </c>
      <c r="K2589">
        <f t="shared" si="483"/>
        <v>-2.9828508320650245E-3</v>
      </c>
      <c r="L2589">
        <f t="shared" si="488"/>
        <v>-2.9828508320650245E-3</v>
      </c>
      <c r="M2589" t="str">
        <f t="shared" si="489"/>
        <v/>
      </c>
      <c r="N2589">
        <f>B2589/MAX(B$2:B2589)-1</f>
        <v>-0.11574771188770894</v>
      </c>
      <c r="O2589">
        <f>C2589/MAX(C$2:C2589)-1</f>
        <v>-4.4935805991440758E-2</v>
      </c>
      <c r="P2589">
        <f t="shared" si="490"/>
        <v>-3.7682523352887687E-3</v>
      </c>
      <c r="Q2589">
        <f t="shared" si="491"/>
        <v>2.019226660100403E-3</v>
      </c>
    </row>
    <row r="2590" spans="1:17">
      <c r="A2590" s="1">
        <v>37538</v>
      </c>
      <c r="B2590">
        <v>1353.42</v>
      </c>
      <c r="C2590">
        <v>13.46</v>
      </c>
      <c r="D2590">
        <f t="shared" si="484"/>
        <v>2.0413604319730922E-3</v>
      </c>
      <c r="E2590">
        <f t="shared" si="480"/>
        <v>5.214164513500724E-3</v>
      </c>
      <c r="F2590">
        <f t="shared" si="485"/>
        <v>2.0434454266802238E-3</v>
      </c>
      <c r="G2590">
        <f t="shared" si="481"/>
        <v>5.2277819268111703E-3</v>
      </c>
      <c r="H2590">
        <f t="shared" si="486"/>
        <v>2.0413604319730922E-3</v>
      </c>
      <c r="I2590">
        <f t="shared" si="482"/>
        <v>5.214164513500724E-3</v>
      </c>
      <c r="J2590" t="str">
        <f t="shared" si="487"/>
        <v/>
      </c>
      <c r="K2590" t="str">
        <f t="shared" si="483"/>
        <v/>
      </c>
      <c r="L2590">
        <f t="shared" si="488"/>
        <v>5.214164513500724E-3</v>
      </c>
      <c r="M2590" t="str">
        <f t="shared" si="489"/>
        <v/>
      </c>
      <c r="N2590">
        <f>B2590/MAX(B$2:B2590)-1</f>
        <v>-0.11394079059353435</v>
      </c>
      <c r="O2590">
        <f>C2590/MAX(C$2:C2590)-1</f>
        <v>-3.9942938659058402E-2</v>
      </c>
      <c r="P2590">
        <f t="shared" si="490"/>
        <v>3.1778427518929231E-3</v>
      </c>
      <c r="Q2590">
        <f t="shared" si="491"/>
        <v>1.5954383487213023E-3</v>
      </c>
    </row>
    <row r="2591" spans="1:17">
      <c r="A2591" s="1">
        <v>37539</v>
      </c>
      <c r="B2591">
        <v>1349.95</v>
      </c>
      <c r="C2591">
        <v>13.44</v>
      </c>
      <c r="D2591">
        <f t="shared" si="484"/>
        <v>-2.5671675765501045E-3</v>
      </c>
      <c r="E2591">
        <f t="shared" si="480"/>
        <v>-1.4869891215783669E-3</v>
      </c>
      <c r="F2591">
        <f t="shared" si="485"/>
        <v>-2.563875219813494E-3</v>
      </c>
      <c r="G2591">
        <f t="shared" si="481"/>
        <v>-1.4858841010402246E-3</v>
      </c>
      <c r="H2591" t="str">
        <f t="shared" si="486"/>
        <v/>
      </c>
      <c r="I2591" t="str">
        <f t="shared" si="482"/>
        <v/>
      </c>
      <c r="J2591">
        <f t="shared" si="487"/>
        <v>-2.5671675765501045E-3</v>
      </c>
      <c r="K2591">
        <f t="shared" si="483"/>
        <v>-1.4869891215783669E-3</v>
      </c>
      <c r="L2591" t="str">
        <f t="shared" si="488"/>
        <v/>
      </c>
      <c r="M2591">
        <f t="shared" si="489"/>
        <v>-1.4869891215783669E-3</v>
      </c>
      <c r="N2591">
        <f>B2591/MAX(B$2:B2591)-1</f>
        <v>-0.11621253584381919</v>
      </c>
      <c r="O2591">
        <f>C2591/MAX(C$2:C2591)-1</f>
        <v>-4.1369472182596345E-2</v>
      </c>
      <c r="P2591">
        <f t="shared" si="490"/>
        <v>1.0807620578319188E-3</v>
      </c>
      <c r="Q2591">
        <f t="shared" si="491"/>
        <v>1.7114332286666128E-3</v>
      </c>
    </row>
    <row r="2592" spans="1:17">
      <c r="A2592" s="1">
        <v>37540</v>
      </c>
      <c r="B2592">
        <v>1362.83</v>
      </c>
      <c r="C2592">
        <v>13.56</v>
      </c>
      <c r="D2592">
        <f t="shared" si="484"/>
        <v>9.4958653365821172E-3</v>
      </c>
      <c r="E2592">
        <f t="shared" si="480"/>
        <v>8.8889474172459942E-3</v>
      </c>
      <c r="F2592">
        <f t="shared" si="485"/>
        <v>9.5410941145968042E-3</v>
      </c>
      <c r="G2592">
        <f t="shared" si="481"/>
        <v>8.9285714285713969E-3</v>
      </c>
      <c r="H2592">
        <f t="shared" si="486"/>
        <v>9.4958653365821172E-3</v>
      </c>
      <c r="I2592">
        <f t="shared" si="482"/>
        <v>8.8889474172459942E-3</v>
      </c>
      <c r="J2592" t="str">
        <f t="shared" si="487"/>
        <v/>
      </c>
      <c r="K2592" t="str">
        <f t="shared" si="483"/>
        <v/>
      </c>
      <c r="L2592">
        <f t="shared" si="488"/>
        <v>8.8889474172459942E-3</v>
      </c>
      <c r="M2592" t="str">
        <f t="shared" si="489"/>
        <v/>
      </c>
      <c r="N2592">
        <f>B2592/MAX(B$2:B2592)-1</f>
        <v>-0.10778023647100421</v>
      </c>
      <c r="O2592">
        <f>C2592/MAX(C$2:C2592)-1</f>
        <v>-3.2810271041369354E-2</v>
      </c>
      <c r="P2592">
        <f t="shared" si="490"/>
        <v>-6.0673378190967409E-4</v>
      </c>
      <c r="Q2592">
        <f t="shared" si="491"/>
        <v>1.0765138858081205E-3</v>
      </c>
    </row>
    <row r="2593" spans="1:17">
      <c r="A2593" s="1">
        <v>37541</v>
      </c>
      <c r="B2593">
        <v>1365.62</v>
      </c>
      <c r="C2593">
        <v>13.58</v>
      </c>
      <c r="D2593">
        <f t="shared" si="484"/>
        <v>2.0451179038888179E-3</v>
      </c>
      <c r="E2593">
        <f t="shared" si="480"/>
        <v>1.4738396183005232E-3</v>
      </c>
      <c r="F2593">
        <f t="shared" si="485"/>
        <v>2.0472105838584831E-3</v>
      </c>
      <c r="G2593">
        <f t="shared" si="481"/>
        <v>1.4749262536872809E-3</v>
      </c>
      <c r="H2593">
        <f t="shared" si="486"/>
        <v>2.0451179038888179E-3</v>
      </c>
      <c r="I2593">
        <f t="shared" si="482"/>
        <v>1.4738396183005232E-3</v>
      </c>
      <c r="J2593" t="str">
        <f t="shared" si="487"/>
        <v/>
      </c>
      <c r="K2593" t="str">
        <f t="shared" si="483"/>
        <v/>
      </c>
      <c r="L2593">
        <f t="shared" si="488"/>
        <v>1.4738396183005232E-3</v>
      </c>
      <c r="M2593" t="str">
        <f t="shared" si="489"/>
        <v/>
      </c>
      <c r="N2593">
        <f>B2593/MAX(B$2:B2593)-1</f>
        <v>-0.1059536747279799</v>
      </c>
      <c r="O2593">
        <f>C2593/MAX(C$2:C2593)-1</f>
        <v>-3.1383737517831634E-2</v>
      </c>
      <c r="P2593">
        <f t="shared" si="490"/>
        <v>-5.7111513721763707E-4</v>
      </c>
      <c r="Q2593">
        <f t="shared" si="491"/>
        <v>9.8493898058815287E-4</v>
      </c>
    </row>
    <row r="2594" spans="1:17">
      <c r="A2594" s="1">
        <v>37544</v>
      </c>
      <c r="B2594">
        <v>1369.06</v>
      </c>
      <c r="C2594">
        <v>13.66</v>
      </c>
      <c r="D2594">
        <f t="shared" si="484"/>
        <v>2.5158349894211893E-3</v>
      </c>
      <c r="E2594">
        <f t="shared" si="480"/>
        <v>5.8737320120939157E-3</v>
      </c>
      <c r="F2594">
        <f t="shared" si="485"/>
        <v>2.519002357903366E-3</v>
      </c>
      <c r="G2594">
        <f t="shared" si="481"/>
        <v>5.8910162002945299E-3</v>
      </c>
      <c r="H2594">
        <f t="shared" si="486"/>
        <v>2.5158349894211893E-3</v>
      </c>
      <c r="I2594">
        <f t="shared" si="482"/>
        <v>5.8737320120939157E-3</v>
      </c>
      <c r="J2594" t="str">
        <f t="shared" si="487"/>
        <v/>
      </c>
      <c r="K2594" t="str">
        <f t="shared" si="483"/>
        <v/>
      </c>
      <c r="L2594">
        <f t="shared" si="488"/>
        <v>5.8737320120939157E-3</v>
      </c>
      <c r="M2594" t="str">
        <f t="shared" si="489"/>
        <v/>
      </c>
      <c r="N2594">
        <f>B2594/MAX(B$2:B2594)-1</f>
        <v>-0.10370156992654478</v>
      </c>
      <c r="O2594">
        <f>C2594/MAX(C$2:C2594)-1</f>
        <v>-2.5677603423680417E-2</v>
      </c>
      <c r="P2594">
        <f t="shared" si="490"/>
        <v>3.3635410744936589E-3</v>
      </c>
      <c r="Q2594">
        <f t="shared" si="491"/>
        <v>6.593393175838043E-4</v>
      </c>
    </row>
    <row r="2595" spans="1:17">
      <c r="A2595" s="1">
        <v>37545</v>
      </c>
      <c r="B2595">
        <v>1364.05</v>
      </c>
      <c r="C2595">
        <v>13.57</v>
      </c>
      <c r="D2595">
        <f t="shared" si="484"/>
        <v>-3.6661573163867928E-3</v>
      </c>
      <c r="E2595">
        <f t="shared" si="480"/>
        <v>-6.61038029586619E-3</v>
      </c>
      <c r="F2595">
        <f t="shared" si="485"/>
        <v>-3.6594451667567585E-3</v>
      </c>
      <c r="G2595">
        <f t="shared" si="481"/>
        <v>-6.5885797950219205E-3</v>
      </c>
      <c r="H2595" t="str">
        <f t="shared" si="486"/>
        <v/>
      </c>
      <c r="I2595" t="str">
        <f t="shared" si="482"/>
        <v/>
      </c>
      <c r="J2595">
        <f t="shared" si="487"/>
        <v>-3.6661573163867928E-3</v>
      </c>
      <c r="K2595">
        <f t="shared" si="483"/>
        <v>-6.61038029586619E-3</v>
      </c>
      <c r="L2595" t="str">
        <f t="shared" si="488"/>
        <v/>
      </c>
      <c r="M2595">
        <f t="shared" si="489"/>
        <v>-6.61038029586619E-3</v>
      </c>
      <c r="N2595">
        <f>B2595/MAX(B$2:B2595)-1</f>
        <v>-0.10698152488444879</v>
      </c>
      <c r="O2595">
        <f>C2595/MAX(C$2:C2595)-1</f>
        <v>-3.2097004279600494E-2</v>
      </c>
      <c r="P2595">
        <f t="shared" si="490"/>
        <v>-2.9398930055150041E-3</v>
      </c>
      <c r="Q2595">
        <f t="shared" si="491"/>
        <v>1.0302176837246925E-3</v>
      </c>
    </row>
    <row r="2596" spans="1:17">
      <c r="A2596" s="1">
        <v>37546</v>
      </c>
      <c r="B2596">
        <v>1365.8</v>
      </c>
      <c r="C2596">
        <v>13.61</v>
      </c>
      <c r="D2596">
        <f t="shared" si="484"/>
        <v>1.2821219039332685E-3</v>
      </c>
      <c r="E2596">
        <f t="shared" si="480"/>
        <v>2.9433428165969323E-3</v>
      </c>
      <c r="F2596">
        <f t="shared" si="485"/>
        <v>1.2829441736006419E-3</v>
      </c>
      <c r="G2596">
        <f t="shared" si="481"/>
        <v>2.9476787030213725E-3</v>
      </c>
      <c r="H2596">
        <f t="shared" si="486"/>
        <v>1.2821219039332685E-3</v>
      </c>
      <c r="I2596">
        <f t="shared" si="482"/>
        <v>2.9433428165969323E-3</v>
      </c>
      <c r="J2596" t="str">
        <f t="shared" si="487"/>
        <v/>
      </c>
      <c r="K2596" t="str">
        <f t="shared" si="483"/>
        <v/>
      </c>
      <c r="L2596">
        <f t="shared" si="488"/>
        <v>2.9433428165969323E-3</v>
      </c>
      <c r="M2596" t="str">
        <f t="shared" si="489"/>
        <v/>
      </c>
      <c r="N2596">
        <f>B2596/MAX(B$2:B2596)-1</f>
        <v>-0.10583583203488145</v>
      </c>
      <c r="O2596">
        <f>C2596/MAX(C$2:C2596)-1</f>
        <v>-2.9243937232524941E-2</v>
      </c>
      <c r="P2596">
        <f t="shared" si="490"/>
        <v>1.6626015045075881E-3</v>
      </c>
      <c r="Q2596">
        <f t="shared" si="491"/>
        <v>8.5520786485985851E-4</v>
      </c>
    </row>
    <row r="2597" spans="1:17">
      <c r="A2597" s="1">
        <v>37547</v>
      </c>
      <c r="B2597">
        <v>1366.96</v>
      </c>
      <c r="C2597">
        <v>13.7</v>
      </c>
      <c r="D2597">
        <f t="shared" si="484"/>
        <v>8.4895861302903804E-4</v>
      </c>
      <c r="E2597">
        <f t="shared" si="480"/>
        <v>6.5910161707045528E-3</v>
      </c>
      <c r="F2597">
        <f t="shared" si="485"/>
        <v>8.4931908039242998E-4</v>
      </c>
      <c r="G2597">
        <f t="shared" si="481"/>
        <v>6.6127847171197907E-3</v>
      </c>
      <c r="H2597">
        <f t="shared" si="486"/>
        <v>8.4895861302903804E-4</v>
      </c>
      <c r="I2597">
        <f t="shared" si="482"/>
        <v>6.5910161707045528E-3</v>
      </c>
      <c r="J2597" t="str">
        <f t="shared" si="487"/>
        <v/>
      </c>
      <c r="K2597" t="str">
        <f t="shared" si="483"/>
        <v/>
      </c>
      <c r="L2597">
        <f t="shared" si="488"/>
        <v>6.5910161707045528E-3</v>
      </c>
      <c r="M2597" t="str">
        <f t="shared" si="489"/>
        <v/>
      </c>
      <c r="N2597">
        <f>B2597/MAX(B$2:B2597)-1</f>
        <v>-0.10507640134602547</v>
      </c>
      <c r="O2597">
        <f>C2597/MAX(C$2:C2597)-1</f>
        <v>-2.2824536376604865E-2</v>
      </c>
      <c r="P2597">
        <f t="shared" si="490"/>
        <v>5.7585747692998623E-3</v>
      </c>
      <c r="Q2597">
        <f t="shared" si="491"/>
        <v>5.2095946080695876E-4</v>
      </c>
    </row>
    <row r="2598" spans="1:17">
      <c r="A2598" s="1">
        <v>37548</v>
      </c>
      <c r="B2598">
        <v>1368.6</v>
      </c>
      <c r="C2598">
        <v>13.73</v>
      </c>
      <c r="D2598">
        <f t="shared" si="484"/>
        <v>1.1990233783792819E-3</v>
      </c>
      <c r="E2598">
        <f t="shared" si="480"/>
        <v>2.1873869458004583E-3</v>
      </c>
      <c r="F2598">
        <f t="shared" si="485"/>
        <v>1.1997424942937762E-3</v>
      </c>
      <c r="G2598">
        <f t="shared" si="481"/>
        <v>2.1897810218978186E-3</v>
      </c>
      <c r="H2598">
        <f t="shared" si="486"/>
        <v>1.1990233783792819E-3</v>
      </c>
      <c r="I2598">
        <f t="shared" si="482"/>
        <v>2.1873869458004583E-3</v>
      </c>
      <c r="J2598" t="str">
        <f t="shared" si="487"/>
        <v/>
      </c>
      <c r="K2598" t="str">
        <f t="shared" si="483"/>
        <v/>
      </c>
      <c r="L2598">
        <f t="shared" si="488"/>
        <v>2.1873869458004583E-3</v>
      </c>
      <c r="M2598" t="str">
        <f t="shared" si="489"/>
        <v/>
      </c>
      <c r="N2598">
        <f>B2598/MAX(B$2:B2598)-1</f>
        <v>-0.10400272347557393</v>
      </c>
      <c r="O2598">
        <f>C2598/MAX(C$2:C2598)-1</f>
        <v>-2.0684736091298062E-2</v>
      </c>
      <c r="P2598">
        <f t="shared" si="490"/>
        <v>9.8885215964750195E-4</v>
      </c>
      <c r="Q2598">
        <f t="shared" si="491"/>
        <v>4.278583071666486E-4</v>
      </c>
    </row>
    <row r="2599" spans="1:17">
      <c r="A2599" s="1">
        <v>37551</v>
      </c>
      <c r="B2599">
        <v>1377.02</v>
      </c>
      <c r="C2599">
        <v>13.75</v>
      </c>
      <c r="D2599">
        <f t="shared" si="484"/>
        <v>6.1334244330303279E-3</v>
      </c>
      <c r="E2599">
        <f t="shared" si="480"/>
        <v>1.4556043327005853E-3</v>
      </c>
      <c r="F2599">
        <f t="shared" si="485"/>
        <v>6.1522723951483727E-3</v>
      </c>
      <c r="G2599">
        <f t="shared" si="481"/>
        <v>1.4566642388929019E-3</v>
      </c>
      <c r="H2599">
        <f t="shared" si="486"/>
        <v>6.1334244330303279E-3</v>
      </c>
      <c r="I2599">
        <f t="shared" si="482"/>
        <v>1.4556043327005853E-3</v>
      </c>
      <c r="J2599" t="str">
        <f t="shared" si="487"/>
        <v/>
      </c>
      <c r="K2599" t="str">
        <f t="shared" si="483"/>
        <v/>
      </c>
      <c r="L2599">
        <f t="shared" si="488"/>
        <v>1.4556043327005853E-3</v>
      </c>
      <c r="M2599" t="str">
        <f t="shared" si="489"/>
        <v/>
      </c>
      <c r="N2599">
        <f>B2599/MAX(B$2:B2599)-1</f>
        <v>-9.849030416508453E-2</v>
      </c>
      <c r="O2599">
        <f>C2599/MAX(C$2:C2599)-1</f>
        <v>-1.9258202567760341E-2</v>
      </c>
      <c r="P2599">
        <f t="shared" si="490"/>
        <v>-4.6668961399625175E-3</v>
      </c>
      <c r="Q2599">
        <f t="shared" si="491"/>
        <v>3.7087836614089098E-4</v>
      </c>
    </row>
    <row r="2600" spans="1:17">
      <c r="A2600" s="1">
        <v>37552</v>
      </c>
      <c r="B2600">
        <v>1377.38</v>
      </c>
      <c r="C2600">
        <v>13.75</v>
      </c>
      <c r="D2600">
        <f t="shared" si="484"/>
        <v>2.6139994339974563E-4</v>
      </c>
      <c r="E2600">
        <f t="shared" si="480"/>
        <v>0</v>
      </c>
      <c r="F2600">
        <f t="shared" si="485"/>
        <v>2.6143411134205152E-4</v>
      </c>
      <c r="G2600">
        <f t="shared" si="481"/>
        <v>0</v>
      </c>
      <c r="H2600">
        <f t="shared" si="486"/>
        <v>2.6139994339974563E-4</v>
      </c>
      <c r="I2600" t="str">
        <f t="shared" si="482"/>
        <v/>
      </c>
      <c r="J2600" t="str">
        <f t="shared" si="487"/>
        <v/>
      </c>
      <c r="K2600" t="str">
        <f t="shared" si="483"/>
        <v/>
      </c>
      <c r="L2600">
        <f t="shared" si="488"/>
        <v>0</v>
      </c>
      <c r="M2600" t="str">
        <f t="shared" si="489"/>
        <v/>
      </c>
      <c r="N2600">
        <f>B2600/MAX(B$2:B2600)-1</f>
        <v>-9.8254618778887748E-2</v>
      </c>
      <c r="O2600">
        <f>C2600/MAX(C$2:C2600)-1</f>
        <v>-1.9258202567760341E-2</v>
      </c>
      <c r="P2600">
        <f t="shared" si="490"/>
        <v>-2.6136578141122691E-4</v>
      </c>
      <c r="Q2600">
        <f t="shared" si="491"/>
        <v>3.7087836614089098E-4</v>
      </c>
    </row>
    <row r="2601" spans="1:17">
      <c r="A2601" s="1">
        <v>37553</v>
      </c>
      <c r="B2601">
        <v>1382.22</v>
      </c>
      <c r="C2601">
        <v>13.84</v>
      </c>
      <c r="D2601">
        <f t="shared" si="484"/>
        <v>3.5077583437895556E-3</v>
      </c>
      <c r="E2601">
        <f t="shared" si="480"/>
        <v>6.5241260769432936E-3</v>
      </c>
      <c r="F2601">
        <f t="shared" si="485"/>
        <v>3.5139177278600275E-3</v>
      </c>
      <c r="G2601">
        <f t="shared" si="481"/>
        <v>6.545454545454632E-3</v>
      </c>
      <c r="H2601">
        <f t="shared" si="486"/>
        <v>3.5077583437895556E-3</v>
      </c>
      <c r="I2601">
        <f t="shared" si="482"/>
        <v>6.5241260769432936E-3</v>
      </c>
      <c r="J2601" t="str">
        <f t="shared" si="487"/>
        <v/>
      </c>
      <c r="K2601" t="str">
        <f t="shared" si="483"/>
        <v/>
      </c>
      <c r="L2601">
        <f t="shared" si="488"/>
        <v>6.5241260769432936E-3</v>
      </c>
      <c r="M2601" t="str">
        <f t="shared" si="489"/>
        <v/>
      </c>
      <c r="N2601">
        <f>B2601/MAX(B$2:B2601)-1</f>
        <v>-9.5085959697798983E-2</v>
      </c>
      <c r="O2601">
        <f>C2601/MAX(C$2:C2601)-1</f>
        <v>-1.2838801711840153E-2</v>
      </c>
      <c r="P2601">
        <f t="shared" si="490"/>
        <v>3.0209215478131934E-3</v>
      </c>
      <c r="Q2601">
        <f t="shared" si="491"/>
        <v>1.6483482939594964E-4</v>
      </c>
    </row>
    <row r="2602" spans="1:17">
      <c r="A2602" s="1">
        <v>37554</v>
      </c>
      <c r="B2602">
        <v>1389.08</v>
      </c>
      <c r="C2602">
        <v>13.93</v>
      </c>
      <c r="D2602">
        <f t="shared" si="484"/>
        <v>4.9507552495445641E-3</v>
      </c>
      <c r="E2602">
        <f t="shared" si="480"/>
        <v>6.4818376021907459E-3</v>
      </c>
      <c r="F2602">
        <f t="shared" si="485"/>
        <v>4.9630304871872699E-3</v>
      </c>
      <c r="G2602">
        <f t="shared" si="481"/>
        <v>6.502890173410325E-3</v>
      </c>
      <c r="H2602">
        <f t="shared" si="486"/>
        <v>4.9507552495445641E-3</v>
      </c>
      <c r="I2602">
        <f t="shared" si="482"/>
        <v>6.4818376021907459E-3</v>
      </c>
      <c r="J2602" t="str">
        <f t="shared" si="487"/>
        <v/>
      </c>
      <c r="K2602" t="str">
        <f t="shared" si="483"/>
        <v/>
      </c>
      <c r="L2602">
        <f t="shared" si="488"/>
        <v>6.4818376021907459E-3</v>
      </c>
      <c r="M2602" t="str">
        <f t="shared" si="489"/>
        <v/>
      </c>
      <c r="N2602">
        <f>B2602/MAX(B$2:B2602)-1</f>
        <v>-9.0594843727495378E-2</v>
      </c>
      <c r="O2602">
        <f>C2602/MAX(C$2:C2602)-1</f>
        <v>-6.4194008559200766E-3</v>
      </c>
      <c r="P2602">
        <f t="shared" si="490"/>
        <v>1.5322550576577498E-3</v>
      </c>
      <c r="Q2602">
        <f t="shared" si="491"/>
        <v>4.120870734898741E-5</v>
      </c>
    </row>
    <row r="2603" spans="1:17">
      <c r="A2603" s="1">
        <v>37555</v>
      </c>
      <c r="B2603">
        <v>1377.34</v>
      </c>
      <c r="C2603">
        <v>13.83</v>
      </c>
      <c r="D2603">
        <f t="shared" si="484"/>
        <v>-8.4875546574008798E-3</v>
      </c>
      <c r="E2603">
        <f t="shared" si="480"/>
        <v>-7.2046421150475061E-3</v>
      </c>
      <c r="F2603">
        <f t="shared" si="485"/>
        <v>-8.4516370547412789E-3</v>
      </c>
      <c r="G2603">
        <f t="shared" si="481"/>
        <v>-7.1787508973438774E-3</v>
      </c>
      <c r="H2603" t="str">
        <f t="shared" si="486"/>
        <v/>
      </c>
      <c r="I2603" t="str">
        <f t="shared" si="482"/>
        <v/>
      </c>
      <c r="J2603">
        <f t="shared" si="487"/>
        <v>-8.4875546574008798E-3</v>
      </c>
      <c r="K2603">
        <f t="shared" si="483"/>
        <v>-7.2046421150475061E-3</v>
      </c>
      <c r="L2603" t="str">
        <f t="shared" si="488"/>
        <v/>
      </c>
      <c r="M2603">
        <f t="shared" si="489"/>
        <v>-7.2046421150475061E-3</v>
      </c>
      <c r="N2603">
        <f>B2603/MAX(B$2:B2603)-1</f>
        <v>-9.8280806044020896E-2</v>
      </c>
      <c r="O2603">
        <f>C2603/MAX(C$2:C2603)-1</f>
        <v>-1.3552068473609125E-2</v>
      </c>
      <c r="P2603">
        <f t="shared" si="490"/>
        <v>1.2837358266786225E-3</v>
      </c>
      <c r="Q2603">
        <f t="shared" si="491"/>
        <v>1.8365855991339035E-4</v>
      </c>
    </row>
    <row r="2604" spans="1:17">
      <c r="A2604" s="1">
        <v>37558</v>
      </c>
      <c r="B2604">
        <v>1377.93</v>
      </c>
      <c r="C2604">
        <v>13.8</v>
      </c>
      <c r="D2604">
        <f t="shared" si="484"/>
        <v>4.2827019422270283E-4</v>
      </c>
      <c r="E2604">
        <f t="shared" si="480"/>
        <v>-2.1715535135077954E-3</v>
      </c>
      <c r="F2604">
        <f t="shared" si="485"/>
        <v>4.2836191499562304E-4</v>
      </c>
      <c r="G2604">
        <f t="shared" si="481"/>
        <v>-2.1691973969630851E-3</v>
      </c>
      <c r="H2604">
        <f t="shared" si="486"/>
        <v>4.2827019422270283E-4</v>
      </c>
      <c r="I2604" t="str">
        <f t="shared" si="482"/>
        <v/>
      </c>
      <c r="J2604" t="str">
        <f t="shared" si="487"/>
        <v/>
      </c>
      <c r="K2604">
        <f t="shared" si="483"/>
        <v>-2.1715535135077954E-3</v>
      </c>
      <c r="L2604">
        <f t="shared" si="488"/>
        <v>-2.1715535135077954E-3</v>
      </c>
      <c r="M2604" t="str">
        <f t="shared" si="489"/>
        <v/>
      </c>
      <c r="N2604">
        <f>B2604/MAX(B$2:B2604)-1</f>
        <v>-9.7894543883309537E-2</v>
      </c>
      <c r="O2604">
        <f>C2604/MAX(C$2:C2604)-1</f>
        <v>-1.5691868758915706E-2</v>
      </c>
      <c r="P2604">
        <f t="shared" si="490"/>
        <v>-2.5964470929098482E-3</v>
      </c>
      <c r="Q2604">
        <f t="shared" si="491"/>
        <v>2.4623474514703475E-4</v>
      </c>
    </row>
    <row r="2605" spans="1:17">
      <c r="A2605" s="1">
        <v>37559</v>
      </c>
      <c r="B2605">
        <v>1377.94</v>
      </c>
      <c r="C2605">
        <v>13.85</v>
      </c>
      <c r="D2605">
        <f t="shared" si="484"/>
        <v>7.2572363718697017E-6</v>
      </c>
      <c r="E2605">
        <f t="shared" si="480"/>
        <v>3.6166404701885148E-3</v>
      </c>
      <c r="F2605">
        <f t="shared" si="485"/>
        <v>7.2572627056732841E-6</v>
      </c>
      <c r="G2605">
        <f t="shared" si="481"/>
        <v>3.6231884057971175E-3</v>
      </c>
      <c r="H2605">
        <f t="shared" si="486"/>
        <v>7.2572363718697017E-6</v>
      </c>
      <c r="I2605">
        <f t="shared" si="482"/>
        <v>3.6166404701885148E-3</v>
      </c>
      <c r="J2605" t="str">
        <f t="shared" si="487"/>
        <v/>
      </c>
      <c r="K2605" t="str">
        <f t="shared" si="483"/>
        <v/>
      </c>
      <c r="L2605">
        <f t="shared" si="488"/>
        <v>3.6166404701885148E-3</v>
      </c>
      <c r="M2605" t="str">
        <f t="shared" si="489"/>
        <v/>
      </c>
      <c r="N2605">
        <f>B2605/MAX(B$2:B2605)-1</f>
        <v>-9.7887997067026333E-2</v>
      </c>
      <c r="O2605">
        <f>C2605/MAX(C$2:C2605)-1</f>
        <v>-1.2125534950071293E-2</v>
      </c>
      <c r="P2605">
        <f t="shared" si="490"/>
        <v>3.6159049015196398E-3</v>
      </c>
      <c r="Q2605">
        <f t="shared" si="491"/>
        <v>1.4702859782540043E-4</v>
      </c>
    </row>
    <row r="2606" spans="1:17">
      <c r="A2606" s="1">
        <v>37560</v>
      </c>
      <c r="B2606">
        <v>1367.81</v>
      </c>
      <c r="C2606">
        <v>13.86</v>
      </c>
      <c r="D2606">
        <f t="shared" si="484"/>
        <v>-7.3787096137031575E-3</v>
      </c>
      <c r="E2606">
        <f t="shared" si="480"/>
        <v>7.2176112840967711E-4</v>
      </c>
      <c r="F2606">
        <f t="shared" si="485"/>
        <v>-7.35155376866925E-3</v>
      </c>
      <c r="G2606">
        <f t="shared" si="481"/>
        <v>7.2202166064982976E-4</v>
      </c>
      <c r="H2606" t="str">
        <f t="shared" si="486"/>
        <v/>
      </c>
      <c r="I2606">
        <f t="shared" si="482"/>
        <v>7.2176112840967711E-4</v>
      </c>
      <c r="J2606">
        <f t="shared" si="487"/>
        <v>-7.3787096137031575E-3</v>
      </c>
      <c r="K2606" t="str">
        <f t="shared" si="483"/>
        <v/>
      </c>
      <c r="L2606" t="str">
        <f t="shared" si="488"/>
        <v/>
      </c>
      <c r="M2606">
        <f t="shared" si="489"/>
        <v>7.2176112840967711E-4</v>
      </c>
      <c r="N2606">
        <f>B2606/MAX(B$2:B2606)-1</f>
        <v>-0.10451992196194992</v>
      </c>
      <c r="O2606">
        <f>C2606/MAX(C$2:C2606)-1</f>
        <v>-1.1412268188302432E-2</v>
      </c>
      <c r="P2606">
        <f t="shared" si="490"/>
        <v>8.1333683238724586E-3</v>
      </c>
      <c r="Q2606">
        <f t="shared" si="491"/>
        <v>1.3023986520173969E-4</v>
      </c>
    </row>
    <row r="2607" spans="1:17">
      <c r="A2607" s="1">
        <v>37561</v>
      </c>
      <c r="B2607">
        <v>1367.34</v>
      </c>
      <c r="C2607">
        <v>13.88</v>
      </c>
      <c r="D2607">
        <f t="shared" si="484"/>
        <v>-3.4367402491713804E-4</v>
      </c>
      <c r="E2607">
        <f t="shared" si="480"/>
        <v>1.4419613169014058E-3</v>
      </c>
      <c r="F2607">
        <f t="shared" si="485"/>
        <v>-3.4361497576418376E-4</v>
      </c>
      <c r="G2607">
        <f t="shared" si="481"/>
        <v>1.4430014430015792E-3</v>
      </c>
      <c r="H2607" t="str">
        <f t="shared" si="486"/>
        <v/>
      </c>
      <c r="I2607">
        <f t="shared" si="482"/>
        <v>1.4419613169014058E-3</v>
      </c>
      <c r="J2607">
        <f t="shared" si="487"/>
        <v>-3.4367402491713804E-4</v>
      </c>
      <c r="K2607" t="str">
        <f t="shared" si="483"/>
        <v/>
      </c>
      <c r="L2607" t="str">
        <f t="shared" si="488"/>
        <v/>
      </c>
      <c r="M2607">
        <f t="shared" si="489"/>
        <v>1.4419613169014058E-3</v>
      </c>
      <c r="N2607">
        <f>B2607/MAX(B$2:B2607)-1</f>
        <v>-0.10482762232726228</v>
      </c>
      <c r="O2607">
        <f>C2607/MAX(C$2:C2607)-1</f>
        <v>-9.9857346647644896E-3</v>
      </c>
      <c r="P2607">
        <f t="shared" si="490"/>
        <v>1.7872305379438291E-3</v>
      </c>
      <c r="Q2607">
        <f t="shared" si="491"/>
        <v>9.971489679507917E-5</v>
      </c>
    </row>
    <row r="2608" spans="1:17">
      <c r="A2608" s="1">
        <v>37562</v>
      </c>
      <c r="B2608">
        <v>1364.3</v>
      </c>
      <c r="C2608">
        <v>13.86</v>
      </c>
      <c r="D2608">
        <f t="shared" si="484"/>
        <v>-2.2257700539063956E-3</v>
      </c>
      <c r="E2608">
        <f t="shared" si="480"/>
        <v>-1.4419613169014062E-3</v>
      </c>
      <c r="F2608">
        <f t="shared" si="485"/>
        <v>-2.2232948644813622E-3</v>
      </c>
      <c r="G2608">
        <f t="shared" si="481"/>
        <v>-1.4409221902018654E-3</v>
      </c>
      <c r="H2608" t="str">
        <f t="shared" si="486"/>
        <v/>
      </c>
      <c r="I2608" t="str">
        <f t="shared" si="482"/>
        <v/>
      </c>
      <c r="J2608">
        <f t="shared" si="487"/>
        <v>-2.2257700539063956E-3</v>
      </c>
      <c r="K2608">
        <f t="shared" si="483"/>
        <v>-1.4419613169014062E-3</v>
      </c>
      <c r="L2608" t="str">
        <f t="shared" si="488"/>
        <v/>
      </c>
      <c r="M2608">
        <f t="shared" si="489"/>
        <v>-1.4419613169014062E-3</v>
      </c>
      <c r="N2608">
        <f>B2608/MAX(B$2:B2608)-1</f>
        <v>-0.10681785447736769</v>
      </c>
      <c r="O2608">
        <f>C2608/MAX(C$2:C2608)-1</f>
        <v>-1.1412268188302432E-2</v>
      </c>
      <c r="P2608">
        <f t="shared" si="490"/>
        <v>7.8411599534500276E-4</v>
      </c>
      <c r="Q2608">
        <f t="shared" si="491"/>
        <v>1.3023986520173969E-4</v>
      </c>
    </row>
    <row r="2609" spans="1:17">
      <c r="A2609" s="1">
        <v>37565</v>
      </c>
      <c r="B2609">
        <v>1379.78</v>
      </c>
      <c r="C2609">
        <v>14.03</v>
      </c>
      <c r="D2609">
        <f t="shared" si="484"/>
        <v>1.1282589583801694E-2</v>
      </c>
      <c r="E2609">
        <f t="shared" si="480"/>
        <v>1.2190900352612334E-2</v>
      </c>
      <c r="F2609">
        <f t="shared" si="485"/>
        <v>1.1346478047350228E-2</v>
      </c>
      <c r="G2609">
        <f t="shared" si="481"/>
        <v>1.2265512265512202E-2</v>
      </c>
      <c r="H2609">
        <f t="shared" si="486"/>
        <v>1.1282589583801694E-2</v>
      </c>
      <c r="I2609">
        <f t="shared" si="482"/>
        <v>1.2190900352612334E-2</v>
      </c>
      <c r="J2609" t="str">
        <f t="shared" si="487"/>
        <v/>
      </c>
      <c r="K2609" t="str">
        <f t="shared" si="483"/>
        <v/>
      </c>
      <c r="L2609">
        <f t="shared" si="488"/>
        <v>1.2190900352612334E-2</v>
      </c>
      <c r="M2609" t="str">
        <f t="shared" si="489"/>
        <v/>
      </c>
      <c r="N2609">
        <f>B2609/MAX(B$2:B2609)-1</f>
        <v>-9.668338287090994E-2</v>
      </c>
      <c r="O2609">
        <f>C2609/MAX(C$2:C2609)-1</f>
        <v>0</v>
      </c>
      <c r="P2609">
        <f t="shared" si="490"/>
        <v>9.0872340796233075E-4</v>
      </c>
      <c r="Q2609">
        <f t="shared" si="491"/>
        <v>0</v>
      </c>
    </row>
    <row r="2610" spans="1:17">
      <c r="A2610" s="1">
        <v>37566</v>
      </c>
      <c r="B2610">
        <v>1382.84</v>
      </c>
      <c r="C2610">
        <v>14.1</v>
      </c>
      <c r="D2610">
        <f t="shared" si="484"/>
        <v>2.2152892916247491E-3</v>
      </c>
      <c r="E2610">
        <f t="shared" si="480"/>
        <v>4.9769032697530953E-3</v>
      </c>
      <c r="F2610">
        <f t="shared" si="485"/>
        <v>2.2177448578759584E-3</v>
      </c>
      <c r="G2610">
        <f t="shared" si="481"/>
        <v>4.9893086243764095E-3</v>
      </c>
      <c r="H2610">
        <f t="shared" si="486"/>
        <v>2.2152892916247491E-3</v>
      </c>
      <c r="I2610">
        <f t="shared" si="482"/>
        <v>4.9769032697530953E-3</v>
      </c>
      <c r="J2610" t="str">
        <f t="shared" si="487"/>
        <v/>
      </c>
      <c r="K2610" t="str">
        <f t="shared" si="483"/>
        <v/>
      </c>
      <c r="L2610">
        <f t="shared" si="488"/>
        <v>4.9769032697530953E-3</v>
      </c>
      <c r="M2610" t="str">
        <f t="shared" si="489"/>
        <v/>
      </c>
      <c r="N2610">
        <f>B2610/MAX(B$2:B2610)-1</f>
        <v>-9.4680057088238012E-2</v>
      </c>
      <c r="O2610">
        <f>C2610/MAX(C$2:C2610)-1</f>
        <v>0</v>
      </c>
      <c r="P2610">
        <f t="shared" si="490"/>
        <v>2.7654307466822292E-3</v>
      </c>
      <c r="Q2610">
        <f t="shared" si="491"/>
        <v>0</v>
      </c>
    </row>
    <row r="2611" spans="1:17">
      <c r="A2611" s="1">
        <v>37567</v>
      </c>
      <c r="B2611">
        <v>1385.72</v>
      </c>
      <c r="C2611">
        <v>14.06</v>
      </c>
      <c r="D2611">
        <f t="shared" si="484"/>
        <v>2.0805046947438271E-3</v>
      </c>
      <c r="E2611">
        <f t="shared" si="480"/>
        <v>-2.840911001603641E-3</v>
      </c>
      <c r="F2611">
        <f t="shared" si="485"/>
        <v>2.0826704463279277E-3</v>
      </c>
      <c r="G2611">
        <f t="shared" si="481"/>
        <v>-2.8368794326240065E-3</v>
      </c>
      <c r="H2611">
        <f t="shared" si="486"/>
        <v>2.0805046947438271E-3</v>
      </c>
      <c r="I2611" t="str">
        <f t="shared" si="482"/>
        <v/>
      </c>
      <c r="J2611" t="str">
        <f t="shared" si="487"/>
        <v/>
      </c>
      <c r="K2611">
        <f t="shared" si="483"/>
        <v>-2.840911001603641E-3</v>
      </c>
      <c r="L2611">
        <f t="shared" si="488"/>
        <v>-2.840911001603641E-3</v>
      </c>
      <c r="M2611" t="str">
        <f t="shared" si="489"/>
        <v/>
      </c>
      <c r="N2611">
        <f>B2611/MAX(B$2:B2611)-1</f>
        <v>-9.279457399866442E-2</v>
      </c>
      <c r="O2611">
        <f>C2611/MAX(C$2:C2611)-1</f>
        <v>-2.8368794326240065E-3</v>
      </c>
      <c r="P2611">
        <f t="shared" si="490"/>
        <v>-4.9093253720881025E-3</v>
      </c>
      <c r="Q2611">
        <f t="shared" si="491"/>
        <v>8.047884915245106E-6</v>
      </c>
    </row>
    <row r="2612" spans="1:17">
      <c r="A2612" s="1">
        <v>37568</v>
      </c>
      <c r="B2612">
        <v>1378.33</v>
      </c>
      <c r="C2612">
        <v>13.97</v>
      </c>
      <c r="D2612">
        <f t="shared" si="484"/>
        <v>-5.3472387319265409E-3</v>
      </c>
      <c r="E2612">
        <f t="shared" si="480"/>
        <v>-6.4217131136483953E-3</v>
      </c>
      <c r="F2612">
        <f t="shared" si="485"/>
        <v>-5.3329676991022978E-3</v>
      </c>
      <c r="G2612">
        <f t="shared" si="481"/>
        <v>-6.4011379800853474E-3</v>
      </c>
      <c r="H2612" t="str">
        <f t="shared" si="486"/>
        <v/>
      </c>
      <c r="I2612" t="str">
        <f t="shared" si="482"/>
        <v/>
      </c>
      <c r="J2612">
        <f t="shared" si="487"/>
        <v>-5.3472387319265409E-3</v>
      </c>
      <c r="K2612">
        <f t="shared" si="483"/>
        <v>-6.4217131136483953E-3</v>
      </c>
      <c r="L2612" t="str">
        <f t="shared" si="488"/>
        <v/>
      </c>
      <c r="M2612">
        <f t="shared" si="489"/>
        <v>-6.4217131136483953E-3</v>
      </c>
      <c r="N2612">
        <f>B2612/MAX(B$2:B2612)-1</f>
        <v>-9.7632671231979939E-2</v>
      </c>
      <c r="O2612">
        <f>C2612/MAX(C$2:C2612)-1</f>
        <v>-9.2198581560283266E-3</v>
      </c>
      <c r="P2612">
        <f t="shared" si="490"/>
        <v>-1.0738973408137564E-3</v>
      </c>
      <c r="Q2612">
        <f t="shared" si="491"/>
        <v>8.5005784417282055E-5</v>
      </c>
    </row>
    <row r="2613" spans="1:17">
      <c r="A2613" s="1">
        <v>37569</v>
      </c>
      <c r="B2613">
        <v>1380.9</v>
      </c>
      <c r="C2613">
        <v>14.07</v>
      </c>
      <c r="D2613">
        <f t="shared" si="484"/>
        <v>1.8628390842335412E-3</v>
      </c>
      <c r="E2613">
        <f t="shared" si="480"/>
        <v>7.1326978574272866E-3</v>
      </c>
      <c r="F2613">
        <f t="shared" si="485"/>
        <v>1.8645752468569032E-3</v>
      </c>
      <c r="G2613">
        <f t="shared" si="481"/>
        <v>7.1581961345741352E-3</v>
      </c>
      <c r="H2613">
        <f t="shared" si="486"/>
        <v>1.8628390842335412E-3</v>
      </c>
      <c r="I2613">
        <f t="shared" si="482"/>
        <v>7.1326978574272866E-3</v>
      </c>
      <c r="J2613" t="str">
        <f t="shared" si="487"/>
        <v/>
      </c>
      <c r="K2613" t="str">
        <f t="shared" si="483"/>
        <v/>
      </c>
      <c r="L2613">
        <f t="shared" si="488"/>
        <v>7.1326978574272866E-3</v>
      </c>
      <c r="M2613" t="str">
        <f t="shared" si="489"/>
        <v/>
      </c>
      <c r="N2613">
        <f>B2613/MAX(B$2:B2613)-1</f>
        <v>-9.5950139447186777E-2</v>
      </c>
      <c r="O2613">
        <f>C2613/MAX(C$2:C2613)-1</f>
        <v>-2.1276595744680327E-3</v>
      </c>
      <c r="P2613">
        <f t="shared" si="490"/>
        <v>5.2837689030105217E-3</v>
      </c>
      <c r="Q2613">
        <f t="shared" si="491"/>
        <v>4.5269352648254902E-6</v>
      </c>
    </row>
    <row r="2614" spans="1:17">
      <c r="A2614" s="1">
        <v>37572</v>
      </c>
      <c r="B2614">
        <v>1384.42</v>
      </c>
      <c r="C2614">
        <v>14.02</v>
      </c>
      <c r="D2614">
        <f t="shared" si="484"/>
        <v>2.5458188572388411E-3</v>
      </c>
      <c r="E2614">
        <f t="shared" si="480"/>
        <v>-3.5599895198536718E-3</v>
      </c>
      <c r="F2614">
        <f t="shared" si="485"/>
        <v>2.5490622058077506E-3</v>
      </c>
      <c r="G2614">
        <f t="shared" si="481"/>
        <v>-3.5536602700781961E-3</v>
      </c>
      <c r="H2614">
        <f t="shared" si="486"/>
        <v>2.5458188572388411E-3</v>
      </c>
      <c r="I2614" t="str">
        <f t="shared" si="482"/>
        <v/>
      </c>
      <c r="J2614" t="str">
        <f t="shared" si="487"/>
        <v/>
      </c>
      <c r="K2614">
        <f t="shared" si="483"/>
        <v>-3.5599895198536718E-3</v>
      </c>
      <c r="L2614">
        <f t="shared" si="488"/>
        <v>-3.5599895198536718E-3</v>
      </c>
      <c r="M2614" t="str">
        <f t="shared" si="489"/>
        <v/>
      </c>
      <c r="N2614">
        <f>B2614/MAX(B$2:B2614)-1</f>
        <v>-9.3645660115485807E-2</v>
      </c>
      <c r="O2614">
        <f>C2614/MAX(C$2:C2614)-1</f>
        <v>-5.6737588652482351E-3</v>
      </c>
      <c r="P2614">
        <f t="shared" si="490"/>
        <v>-6.0872058096176351E-3</v>
      </c>
      <c r="Q2614">
        <f t="shared" si="491"/>
        <v>3.2191539660982938E-5</v>
      </c>
    </row>
    <row r="2615" spans="1:17">
      <c r="A2615" s="1">
        <v>37573</v>
      </c>
      <c r="B2615">
        <v>1393.22</v>
      </c>
      <c r="C2615">
        <v>14.13</v>
      </c>
      <c r="D2615">
        <f t="shared" si="484"/>
        <v>6.3363354809753787E-3</v>
      </c>
      <c r="E2615">
        <f t="shared" si="480"/>
        <v>7.815315089992031E-3</v>
      </c>
      <c r="F2615">
        <f t="shared" si="485"/>
        <v>6.3564525216335266E-3</v>
      </c>
      <c r="G2615">
        <f t="shared" si="481"/>
        <v>7.8459343794579084E-3</v>
      </c>
      <c r="H2615">
        <f t="shared" si="486"/>
        <v>6.3363354809753787E-3</v>
      </c>
      <c r="I2615">
        <f t="shared" si="482"/>
        <v>7.815315089992031E-3</v>
      </c>
      <c r="J2615" t="str">
        <f t="shared" si="487"/>
        <v/>
      </c>
      <c r="K2615" t="str">
        <f t="shared" si="483"/>
        <v/>
      </c>
      <c r="L2615">
        <f t="shared" si="488"/>
        <v>7.815315089992031E-3</v>
      </c>
      <c r="M2615" t="str">
        <f t="shared" si="489"/>
        <v/>
      </c>
      <c r="N2615">
        <f>B2615/MAX(B$2:B2615)-1</f>
        <v>-8.7884461786233325E-2</v>
      </c>
      <c r="O2615">
        <f>C2615/MAX(C$2:C2615)-1</f>
        <v>0</v>
      </c>
      <c r="P2615">
        <f t="shared" si="490"/>
        <v>1.480073838739937E-3</v>
      </c>
      <c r="Q2615">
        <f t="shared" si="491"/>
        <v>0</v>
      </c>
    </row>
    <row r="2616" spans="1:17">
      <c r="A2616" s="1">
        <v>37574</v>
      </c>
      <c r="B2616">
        <v>1396.57</v>
      </c>
      <c r="C2616">
        <v>14.11</v>
      </c>
      <c r="D2616">
        <f t="shared" si="484"/>
        <v>2.4016156127632912E-3</v>
      </c>
      <c r="E2616">
        <f t="shared" si="480"/>
        <v>-1.4164308317135845E-3</v>
      </c>
      <c r="F2616">
        <f t="shared" si="485"/>
        <v>2.4045018015819153E-3</v>
      </c>
      <c r="G2616">
        <f t="shared" si="481"/>
        <v>-1.4154281670206714E-3</v>
      </c>
      <c r="H2616">
        <f t="shared" si="486"/>
        <v>2.4016156127632912E-3</v>
      </c>
      <c r="I2616" t="str">
        <f t="shared" si="482"/>
        <v/>
      </c>
      <c r="J2616" t="str">
        <f t="shared" si="487"/>
        <v/>
      </c>
      <c r="K2616">
        <f t="shared" si="483"/>
        <v>-1.4164308317135845E-3</v>
      </c>
      <c r="L2616">
        <f t="shared" si="488"/>
        <v>-1.4164308317135845E-3</v>
      </c>
      <c r="M2616" t="str">
        <f t="shared" si="489"/>
        <v/>
      </c>
      <c r="N2616">
        <f>B2616/MAX(B$2:B2616)-1</f>
        <v>-8.5691278331347487E-2</v>
      </c>
      <c r="O2616">
        <f>C2616/MAX(C$2:C2616)-1</f>
        <v>-1.4154281670206714E-3</v>
      </c>
      <c r="P2616">
        <f t="shared" si="490"/>
        <v>-3.8107669725516713E-3</v>
      </c>
      <c r="Q2616">
        <f t="shared" si="491"/>
        <v>2.0034368959954978E-6</v>
      </c>
    </row>
    <row r="2617" spans="1:17">
      <c r="A2617" s="1">
        <v>37575</v>
      </c>
      <c r="B2617">
        <v>1399.76</v>
      </c>
      <c r="C2617">
        <v>14.1</v>
      </c>
      <c r="D2617">
        <f t="shared" si="484"/>
        <v>2.2815628940812743E-3</v>
      </c>
      <c r="E2617">
        <f t="shared" si="480"/>
        <v>-7.0896848060007648E-4</v>
      </c>
      <c r="F2617">
        <f t="shared" si="485"/>
        <v>2.2841676392877375E-3</v>
      </c>
      <c r="G2617">
        <f t="shared" si="481"/>
        <v>-7.0871722182852537E-4</v>
      </c>
      <c r="H2617">
        <f t="shared" si="486"/>
        <v>2.2815628940812743E-3</v>
      </c>
      <c r="I2617" t="str">
        <f t="shared" si="482"/>
        <v/>
      </c>
      <c r="J2617" t="str">
        <f t="shared" si="487"/>
        <v/>
      </c>
      <c r="K2617">
        <f t="shared" si="483"/>
        <v>-7.0896848060007648E-4</v>
      </c>
      <c r="L2617">
        <f t="shared" si="488"/>
        <v>-7.0896848060007648E-4</v>
      </c>
      <c r="M2617" t="str">
        <f t="shared" si="489"/>
        <v/>
      </c>
      <c r="N2617">
        <f>B2617/MAX(B$2:B2617)-1</f>
        <v>-8.3602843936993465E-2</v>
      </c>
      <c r="O2617">
        <f>C2617/MAX(C$2:C2617)-1</f>
        <v>-2.1231422505308961E-3</v>
      </c>
      <c r="P2617">
        <f t="shared" si="490"/>
        <v>-2.9860641899247531E-3</v>
      </c>
      <c r="Q2617">
        <f t="shared" si="491"/>
        <v>4.5077330159893981E-6</v>
      </c>
    </row>
    <row r="2618" spans="1:17">
      <c r="A2618" s="1">
        <v>37576</v>
      </c>
      <c r="B2618">
        <v>1401.2</v>
      </c>
      <c r="C2618">
        <v>14.06</v>
      </c>
      <c r="D2618">
        <f t="shared" si="484"/>
        <v>1.0282189869673484E-3</v>
      </c>
      <c r="E2618">
        <f t="shared" si="480"/>
        <v>-2.840911001603641E-3</v>
      </c>
      <c r="F2618">
        <f t="shared" si="485"/>
        <v>1.0287477853345717E-3</v>
      </c>
      <c r="G2618">
        <f t="shared" si="481"/>
        <v>-2.8368794326240065E-3</v>
      </c>
      <c r="H2618">
        <f t="shared" si="486"/>
        <v>1.0282189869673484E-3</v>
      </c>
      <c r="I2618" t="str">
        <f t="shared" si="482"/>
        <v/>
      </c>
      <c r="J2618" t="str">
        <f t="shared" si="487"/>
        <v/>
      </c>
      <c r="K2618">
        <f t="shared" si="483"/>
        <v>-2.840911001603641E-3</v>
      </c>
      <c r="L2618">
        <f t="shared" si="488"/>
        <v>-2.840911001603641E-3</v>
      </c>
      <c r="M2618" t="str">
        <f t="shared" si="489"/>
        <v/>
      </c>
      <c r="N2618">
        <f>B2618/MAX(B$2:B2618)-1</f>
        <v>-8.2660102392206669E-2</v>
      </c>
      <c r="O2618">
        <f>C2618/MAX(C$2:C2618)-1</f>
        <v>-4.9539985845719059E-3</v>
      </c>
      <c r="P2618">
        <f t="shared" si="490"/>
        <v>-3.8616545493931342E-3</v>
      </c>
      <c r="Q2618">
        <f t="shared" si="491"/>
        <v>2.4542101975940448E-5</v>
      </c>
    </row>
    <row r="2619" spans="1:17">
      <c r="A2619" s="1">
        <v>37579</v>
      </c>
      <c r="B2619">
        <v>1400.5</v>
      </c>
      <c r="C2619">
        <v>13.97</v>
      </c>
      <c r="D2619">
        <f t="shared" si="484"/>
        <v>-4.996966231685479E-4</v>
      </c>
      <c r="E2619">
        <f t="shared" si="480"/>
        <v>-6.4217131136483953E-3</v>
      </c>
      <c r="F2619">
        <f t="shared" si="485"/>
        <v>-4.9957179560378151E-4</v>
      </c>
      <c r="G2619">
        <f t="shared" si="481"/>
        <v>-6.4011379800853474E-3</v>
      </c>
      <c r="H2619" t="str">
        <f t="shared" si="486"/>
        <v/>
      </c>
      <c r="I2619" t="str">
        <f t="shared" si="482"/>
        <v/>
      </c>
      <c r="J2619">
        <f t="shared" si="487"/>
        <v>-4.996966231685479E-4</v>
      </c>
      <c r="K2619">
        <f t="shared" si="483"/>
        <v>-6.4217131136483953E-3</v>
      </c>
      <c r="L2619" t="str">
        <f t="shared" si="488"/>
        <v/>
      </c>
      <c r="M2619">
        <f t="shared" si="489"/>
        <v>-6.4217131136483953E-3</v>
      </c>
      <c r="N2619">
        <f>B2619/MAX(B$2:B2619)-1</f>
        <v>-8.3118379532033604E-2</v>
      </c>
      <c r="O2619">
        <f>C2619/MAX(C$2:C2619)-1</f>
        <v>-1.132342533616415E-2</v>
      </c>
      <c r="P2619">
        <f t="shared" si="490"/>
        <v>-5.9045159140989067E-3</v>
      </c>
      <c r="Q2619">
        <f t="shared" si="491"/>
        <v>1.2821996134368421E-4</v>
      </c>
    </row>
    <row r="2620" spans="1:17">
      <c r="A2620" s="1">
        <v>37580</v>
      </c>
      <c r="B2620">
        <v>1402.81</v>
      </c>
      <c r="C2620">
        <v>14.03</v>
      </c>
      <c r="D2620">
        <f t="shared" si="484"/>
        <v>1.648052140394323E-3</v>
      </c>
      <c r="E2620">
        <f t="shared" si="480"/>
        <v>4.2857208454989745E-3</v>
      </c>
      <c r="F2620">
        <f t="shared" si="485"/>
        <v>1.6494109246696365E-3</v>
      </c>
      <c r="G2620">
        <f t="shared" si="481"/>
        <v>4.2949176807443035E-3</v>
      </c>
      <c r="H2620">
        <f t="shared" si="486"/>
        <v>1.648052140394323E-3</v>
      </c>
      <c r="I2620">
        <f t="shared" si="482"/>
        <v>4.2857208454989745E-3</v>
      </c>
      <c r="J2620" t="str">
        <f t="shared" si="487"/>
        <v/>
      </c>
      <c r="K2620" t="str">
        <f t="shared" si="483"/>
        <v/>
      </c>
      <c r="L2620">
        <f t="shared" si="488"/>
        <v>4.2857208454989745E-3</v>
      </c>
      <c r="M2620" t="str">
        <f t="shared" si="489"/>
        <v/>
      </c>
      <c r="N2620">
        <f>B2620/MAX(B$2:B2620)-1</f>
        <v>-8.1606064970604852E-2</v>
      </c>
      <c r="O2620">
        <f>C2620/MAX(C$2:C2620)-1</f>
        <v>-7.077140835102691E-3</v>
      </c>
      <c r="P2620">
        <f t="shared" si="490"/>
        <v>2.6411504137284769E-3</v>
      </c>
      <c r="Q2620">
        <f t="shared" si="491"/>
        <v>5.0085922399878015E-5</v>
      </c>
    </row>
    <row r="2621" spans="1:17">
      <c r="A2621" s="1">
        <v>37581</v>
      </c>
      <c r="B2621">
        <v>1406.09</v>
      </c>
      <c r="C2621">
        <v>14.18</v>
      </c>
      <c r="D2621">
        <f t="shared" si="484"/>
        <v>2.3354348612123553E-3</v>
      </c>
      <c r="E2621">
        <f t="shared" si="480"/>
        <v>1.0634626989611805E-2</v>
      </c>
      <c r="F2621">
        <f t="shared" si="485"/>
        <v>2.3381641134578857E-3</v>
      </c>
      <c r="G2621">
        <f t="shared" si="481"/>
        <v>1.0691375623663513E-2</v>
      </c>
      <c r="H2621">
        <f t="shared" si="486"/>
        <v>2.3354348612123553E-3</v>
      </c>
      <c r="I2621">
        <f t="shared" si="482"/>
        <v>1.0634626989611805E-2</v>
      </c>
      <c r="J2621" t="str">
        <f t="shared" si="487"/>
        <v/>
      </c>
      <c r="K2621" t="str">
        <f t="shared" si="483"/>
        <v/>
      </c>
      <c r="L2621">
        <f t="shared" si="488"/>
        <v>1.0634626989611805E-2</v>
      </c>
      <c r="M2621" t="str">
        <f t="shared" si="489"/>
        <v/>
      </c>
      <c r="N2621">
        <f>B2621/MAX(B$2:B2621)-1</f>
        <v>-7.9458709229701663E-2</v>
      </c>
      <c r="O2621">
        <f>C2621/MAX(C$2:C2621)-1</f>
        <v>0</v>
      </c>
      <c r="P2621">
        <f t="shared" si="490"/>
        <v>8.3337258913949164E-3</v>
      </c>
      <c r="Q2621">
        <f t="shared" si="491"/>
        <v>0</v>
      </c>
    </row>
    <row r="2622" spans="1:17">
      <c r="A2622" s="1">
        <v>37583</v>
      </c>
      <c r="B2622">
        <v>1400.95</v>
      </c>
      <c r="C2622">
        <v>14.17</v>
      </c>
      <c r="D2622">
        <f t="shared" si="484"/>
        <v>-3.6622247953419459E-3</v>
      </c>
      <c r="E2622">
        <f t="shared" si="480"/>
        <v>-7.0546740139237104E-4</v>
      </c>
      <c r="F2622">
        <f t="shared" si="485"/>
        <v>-3.6555270288529673E-3</v>
      </c>
      <c r="G2622">
        <f t="shared" si="481"/>
        <v>-7.0521861777150807E-4</v>
      </c>
      <c r="H2622" t="str">
        <f t="shared" si="486"/>
        <v/>
      </c>
      <c r="I2622" t="str">
        <f t="shared" si="482"/>
        <v/>
      </c>
      <c r="J2622">
        <f t="shared" si="487"/>
        <v>-3.6622247953419459E-3</v>
      </c>
      <c r="K2622">
        <f t="shared" si="483"/>
        <v>-7.0546740139237104E-4</v>
      </c>
      <c r="L2622" t="str">
        <f t="shared" si="488"/>
        <v/>
      </c>
      <c r="M2622">
        <f t="shared" si="489"/>
        <v>-7.0546740139237104E-4</v>
      </c>
      <c r="N2622">
        <f>B2622/MAX(B$2:B2622)-1</f>
        <v>-8.2823772799287654E-2</v>
      </c>
      <c r="O2622">
        <f>C2622/MAX(C$2:C2622)-1</f>
        <v>-7.0521861777150807E-4</v>
      </c>
      <c r="P2622">
        <f t="shared" si="490"/>
        <v>2.9611329124790142E-3</v>
      </c>
      <c r="Q2622">
        <f t="shared" si="491"/>
        <v>4.9733329885155639E-7</v>
      </c>
    </row>
    <row r="2623" spans="1:17">
      <c r="A2623" s="1">
        <v>37586</v>
      </c>
      <c r="B2623">
        <v>1381.96</v>
      </c>
      <c r="C2623">
        <v>14.02</v>
      </c>
      <c r="D2623">
        <f t="shared" si="484"/>
        <v>-1.364779655774369E-2</v>
      </c>
      <c r="E2623">
        <f t="shared" si="480"/>
        <v>-1.0642172096145094E-2</v>
      </c>
      <c r="F2623">
        <f t="shared" si="485"/>
        <v>-1.3555087619115613E-2</v>
      </c>
      <c r="G2623">
        <f t="shared" si="481"/>
        <v>-1.0585744530698715E-2</v>
      </c>
      <c r="H2623" t="str">
        <f t="shared" si="486"/>
        <v/>
      </c>
      <c r="I2623" t="str">
        <f t="shared" si="482"/>
        <v/>
      </c>
      <c r="J2623">
        <f t="shared" si="487"/>
        <v>-1.364779655774369E-2</v>
      </c>
      <c r="K2623">
        <f t="shared" si="483"/>
        <v>-1.0642172096145094E-2</v>
      </c>
      <c r="L2623" t="str">
        <f t="shared" si="488"/>
        <v/>
      </c>
      <c r="M2623">
        <f t="shared" si="489"/>
        <v>-1.0642172096145094E-2</v>
      </c>
      <c r="N2623">
        <f>B2623/MAX(B$2:B2623)-1</f>
        <v>-9.5256176921163283E-2</v>
      </c>
      <c r="O2623">
        <f>C2623/MAX(C$2:C2623)-1</f>
        <v>-1.1283497884344129E-2</v>
      </c>
      <c r="P2623">
        <f t="shared" si="490"/>
        <v>3.0101458795606106E-3</v>
      </c>
      <c r="Q2623">
        <f t="shared" si="491"/>
        <v>1.2731732450599844E-4</v>
      </c>
    </row>
    <row r="2624" spans="1:17">
      <c r="A2624" s="1">
        <v>37587</v>
      </c>
      <c r="B2624">
        <v>1386.72</v>
      </c>
      <c r="C2624">
        <v>14.08</v>
      </c>
      <c r="D2624">
        <f t="shared" si="484"/>
        <v>3.4384650373502938E-3</v>
      </c>
      <c r="E2624">
        <f t="shared" si="480"/>
        <v>4.2704691234522855E-3</v>
      </c>
      <c r="F2624">
        <f t="shared" si="485"/>
        <v>3.4443833396045065E-3</v>
      </c>
      <c r="G2624">
        <f t="shared" si="481"/>
        <v>4.2796005706133844E-3</v>
      </c>
      <c r="H2624">
        <f t="shared" si="486"/>
        <v>3.4384650373502938E-3</v>
      </c>
      <c r="I2624">
        <f t="shared" si="482"/>
        <v>4.2704691234522855E-3</v>
      </c>
      <c r="J2624" t="str">
        <f t="shared" si="487"/>
        <v/>
      </c>
      <c r="K2624" t="str">
        <f t="shared" si="483"/>
        <v/>
      </c>
      <c r="L2624">
        <f t="shared" si="488"/>
        <v>4.2704691234522855E-3</v>
      </c>
      <c r="M2624" t="str">
        <f t="shared" si="489"/>
        <v/>
      </c>
      <c r="N2624">
        <f>B2624/MAX(B$2:B2624)-1</f>
        <v>-9.2139892370340259E-2</v>
      </c>
      <c r="O2624">
        <f>C2624/MAX(C$2:C2624)-1</f>
        <v>-7.0521861777150807E-3</v>
      </c>
      <c r="P2624">
        <f t="shared" si="490"/>
        <v>8.3235029751138612E-4</v>
      </c>
      <c r="Q2624">
        <f t="shared" si="491"/>
        <v>4.9733329885155643E-5</v>
      </c>
    </row>
    <row r="2625" spans="1:17">
      <c r="A2625" s="1">
        <v>37588</v>
      </c>
      <c r="B2625">
        <v>1399.48</v>
      </c>
      <c r="C2625">
        <v>14.32</v>
      </c>
      <c r="D2625">
        <f t="shared" si="484"/>
        <v>9.1594926492094119E-3</v>
      </c>
      <c r="E2625">
        <f t="shared" si="480"/>
        <v>1.6901810802603254E-2</v>
      </c>
      <c r="F2625">
        <f t="shared" si="485"/>
        <v>9.2015691704165903E-3</v>
      </c>
      <c r="G2625">
        <f t="shared" si="481"/>
        <v>1.7045454545454586E-2</v>
      </c>
      <c r="H2625">
        <f t="shared" si="486"/>
        <v>9.1594926492094119E-3</v>
      </c>
      <c r="I2625">
        <f t="shared" si="482"/>
        <v>1.6901810802603254E-2</v>
      </c>
      <c r="J2625" t="str">
        <f t="shared" si="487"/>
        <v/>
      </c>
      <c r="K2625" t="str">
        <f t="shared" si="483"/>
        <v/>
      </c>
      <c r="L2625">
        <f t="shared" si="488"/>
        <v>1.6901810802603254E-2</v>
      </c>
      <c r="M2625" t="str">
        <f t="shared" si="489"/>
        <v/>
      </c>
      <c r="N2625">
        <f>B2625/MAX(B$2:B2625)-1</f>
        <v>-8.3786154792924172E-2</v>
      </c>
      <c r="O2625">
        <f>C2625/MAX(C$2:C2625)-1</f>
        <v>0</v>
      </c>
      <c r="P2625">
        <f t="shared" si="490"/>
        <v>7.7723673987999398E-3</v>
      </c>
      <c r="Q2625">
        <f t="shared" si="491"/>
        <v>0</v>
      </c>
    </row>
    <row r="2626" spans="1:17">
      <c r="A2626" s="1">
        <v>37589</v>
      </c>
      <c r="B2626">
        <v>1400.63</v>
      </c>
      <c r="C2626">
        <v>14.37</v>
      </c>
      <c r="D2626">
        <f t="shared" si="484"/>
        <v>8.2139634847072521E-4</v>
      </c>
      <c r="E2626">
        <f t="shared" si="480"/>
        <v>3.4855385584340328E-3</v>
      </c>
      <c r="F2626">
        <f t="shared" si="485"/>
        <v>8.2173378683525478E-4</v>
      </c>
      <c r="G2626">
        <f t="shared" si="481"/>
        <v>3.4916201117318746E-3</v>
      </c>
      <c r="H2626">
        <f t="shared" si="486"/>
        <v>8.2139634847072521E-4</v>
      </c>
      <c r="I2626">
        <f t="shared" si="482"/>
        <v>3.4855385584340328E-3</v>
      </c>
      <c r="J2626" t="str">
        <f t="shared" si="487"/>
        <v/>
      </c>
      <c r="K2626" t="str">
        <f t="shared" si="483"/>
        <v/>
      </c>
      <c r="L2626">
        <f t="shared" si="488"/>
        <v>3.4855385584340328E-3</v>
      </c>
      <c r="M2626" t="str">
        <f t="shared" si="489"/>
        <v/>
      </c>
      <c r="N2626">
        <f>B2626/MAX(B$2:B2626)-1</f>
        <v>-8.3033270920351399E-2</v>
      </c>
      <c r="O2626">
        <f>C2626/MAX(C$2:C2626)-1</f>
        <v>0</v>
      </c>
      <c r="P2626">
        <f t="shared" si="490"/>
        <v>2.6676941904473228E-3</v>
      </c>
      <c r="Q2626">
        <f t="shared" si="491"/>
        <v>0</v>
      </c>
    </row>
    <row r="2627" spans="1:17">
      <c r="A2627" s="1">
        <v>37590</v>
      </c>
      <c r="B2627">
        <v>1396.71</v>
      </c>
      <c r="C2627">
        <v>14.35</v>
      </c>
      <c r="D2627">
        <f t="shared" si="484"/>
        <v>-2.8026643639619906E-3</v>
      </c>
      <c r="E2627">
        <f t="shared" ref="E2627:E2690" si="492">LN(C2627/C2626)</f>
        <v>-1.3927578853034689E-3</v>
      </c>
      <c r="F2627">
        <f t="shared" si="485"/>
        <v>-2.798740566745006E-3</v>
      </c>
      <c r="G2627">
        <f t="shared" ref="G2627:G2690" si="493">C2627/C2626-1</f>
        <v>-1.3917884481559062E-3</v>
      </c>
      <c r="H2627" t="str">
        <f t="shared" si="486"/>
        <v/>
      </c>
      <c r="I2627" t="str">
        <f t="shared" ref="I2627:I2690" si="494">IF(E2627&gt;0,E2627,"")</f>
        <v/>
      </c>
      <c r="J2627">
        <f t="shared" si="487"/>
        <v>-2.8026643639619906E-3</v>
      </c>
      <c r="K2627">
        <f t="shared" ref="K2627:K2690" si="495">IF(E2627&lt;0,E2627,"")</f>
        <v>-1.3927578853034689E-3</v>
      </c>
      <c r="L2627" t="str">
        <f t="shared" si="488"/>
        <v/>
      </c>
      <c r="M2627">
        <f t="shared" si="489"/>
        <v>-1.3927578853034689E-3</v>
      </c>
      <c r="N2627">
        <f>B2627/MAX(B$2:B2627)-1</f>
        <v>-8.5599622903382078E-2</v>
      </c>
      <c r="O2627">
        <f>C2627/MAX(C$2:C2627)-1</f>
        <v>-1.3917884481559062E-3</v>
      </c>
      <c r="P2627">
        <f t="shared" si="490"/>
        <v>1.4109008640730281E-3</v>
      </c>
      <c r="Q2627">
        <f t="shared" si="491"/>
        <v>1.9370750844202256E-6</v>
      </c>
    </row>
    <row r="2628" spans="1:17">
      <c r="A2628" s="1">
        <v>37593</v>
      </c>
      <c r="B2628">
        <v>1409.12</v>
      </c>
      <c r="C2628">
        <v>14.46</v>
      </c>
      <c r="D2628">
        <f t="shared" ref="D2628:D2691" si="496">LN(B2628/B2627)</f>
        <v>8.8459250373963908E-3</v>
      </c>
      <c r="E2628">
        <f t="shared" si="492"/>
        <v>7.6362745249885823E-3</v>
      </c>
      <c r="F2628">
        <f t="shared" ref="F2628:F2691" si="497">B2628/B2627-1</f>
        <v>8.8851658540425316E-3</v>
      </c>
      <c r="G2628">
        <f t="shared" si="493"/>
        <v>7.6655052264809065E-3</v>
      </c>
      <c r="H2628">
        <f t="shared" ref="H2628:H2691" si="498">IF(D2628&gt;0,D2628,"")</f>
        <v>8.8459250373963908E-3</v>
      </c>
      <c r="I2628">
        <f t="shared" si="494"/>
        <v>7.6362745249885823E-3</v>
      </c>
      <c r="J2628" t="str">
        <f t="shared" ref="J2628:J2691" si="499">IF(D2628&lt;0,D2628,"")</f>
        <v/>
      </c>
      <c r="K2628" t="str">
        <f t="shared" si="495"/>
        <v/>
      </c>
      <c r="L2628">
        <f t="shared" ref="L2628:L2691" si="500">IF(D2628&gt;0,E2628,"")</f>
        <v>7.6362745249885823E-3</v>
      </c>
      <c r="M2628" t="str">
        <f t="shared" ref="M2628:M2691" si="501">IF(D2628&lt;0,E2628,"")</f>
        <v/>
      </c>
      <c r="N2628">
        <f>B2628/MAX(B$2:B2628)-1</f>
        <v>-7.7475023895879569E-2</v>
      </c>
      <c r="O2628">
        <f>C2628/MAX(C$2:C2628)-1</f>
        <v>0</v>
      </c>
      <c r="P2628">
        <f t="shared" ref="P2628:P2691" si="502">(1+G2628)/(1+F2628)-1</f>
        <v>-1.2089191801418764E-3</v>
      </c>
      <c r="Q2628">
        <f t="shared" ref="Q2628:Q2691" si="503">O2628^2</f>
        <v>0</v>
      </c>
    </row>
    <row r="2629" spans="1:17">
      <c r="A2629" s="1">
        <v>37594</v>
      </c>
      <c r="B2629">
        <v>1414.76</v>
      </c>
      <c r="C2629">
        <v>14.51</v>
      </c>
      <c r="D2629">
        <f t="shared" si="496"/>
        <v>3.9945093271437073E-3</v>
      </c>
      <c r="E2629">
        <f t="shared" si="492"/>
        <v>3.4518501654778378E-3</v>
      </c>
      <c r="F2629">
        <f t="shared" si="497"/>
        <v>4.0024980129442778E-3</v>
      </c>
      <c r="G2629">
        <f t="shared" si="493"/>
        <v>3.4578146611341509E-3</v>
      </c>
      <c r="H2629">
        <f t="shared" si="498"/>
        <v>3.9945093271437073E-3</v>
      </c>
      <c r="I2629">
        <f t="shared" si="494"/>
        <v>3.4518501654778378E-3</v>
      </c>
      <c r="J2629" t="str">
        <f t="shared" si="499"/>
        <v/>
      </c>
      <c r="K2629" t="str">
        <f t="shared" si="495"/>
        <v/>
      </c>
      <c r="L2629">
        <f t="shared" si="500"/>
        <v>3.4518501654778378E-3</v>
      </c>
      <c r="M2629" t="str">
        <f t="shared" si="501"/>
        <v/>
      </c>
      <c r="N2629">
        <f>B2629/MAX(B$2:B2629)-1</f>
        <v>-7.3782619512131276E-2</v>
      </c>
      <c r="O2629">
        <f>C2629/MAX(C$2:C2629)-1</f>
        <v>0</v>
      </c>
      <c r="P2629">
        <f t="shared" si="502"/>
        <v>-5.4251194881305143E-4</v>
      </c>
      <c r="Q2629">
        <f t="shared" si="503"/>
        <v>0</v>
      </c>
    </row>
    <row r="2630" spans="1:17">
      <c r="A2630" s="1">
        <v>37595</v>
      </c>
      <c r="B2630">
        <v>1412.9</v>
      </c>
      <c r="C2630">
        <v>14.53</v>
      </c>
      <c r="D2630">
        <f t="shared" si="496"/>
        <v>-1.3155756125308089E-3</v>
      </c>
      <c r="E2630">
        <f t="shared" si="492"/>
        <v>1.3774106860950765E-3</v>
      </c>
      <c r="F2630">
        <f t="shared" si="497"/>
        <v>-1.3147106222962668E-3</v>
      </c>
      <c r="G2630">
        <f t="shared" si="493"/>
        <v>1.3783597518952639E-3</v>
      </c>
      <c r="H2630" t="str">
        <f t="shared" si="498"/>
        <v/>
      </c>
      <c r="I2630">
        <f t="shared" si="494"/>
        <v>1.3774106860950765E-3</v>
      </c>
      <c r="J2630">
        <f t="shared" si="499"/>
        <v>-1.3155756125308089E-3</v>
      </c>
      <c r="K2630" t="str">
        <f t="shared" si="495"/>
        <v/>
      </c>
      <c r="L2630" t="str">
        <f t="shared" si="500"/>
        <v/>
      </c>
      <c r="M2630">
        <f t="shared" si="501"/>
        <v>1.3774106860950765E-3</v>
      </c>
      <c r="N2630">
        <f>B2630/MAX(B$2:B2630)-1</f>
        <v>-7.5000327340814077E-2</v>
      </c>
      <c r="O2630">
        <f>C2630/MAX(C$2:C2630)-1</f>
        <v>0</v>
      </c>
      <c r="P2630">
        <f t="shared" si="502"/>
        <v>2.6966156434222732E-3</v>
      </c>
      <c r="Q2630">
        <f t="shared" si="503"/>
        <v>0</v>
      </c>
    </row>
    <row r="2631" spans="1:17">
      <c r="A2631" s="1">
        <v>37596</v>
      </c>
      <c r="B2631">
        <v>1407.29</v>
      </c>
      <c r="C2631">
        <v>14.55</v>
      </c>
      <c r="D2631">
        <f t="shared" si="496"/>
        <v>-3.9784605999296403E-3</v>
      </c>
      <c r="E2631">
        <f t="shared" si="492"/>
        <v>1.3755160353100982E-3</v>
      </c>
      <c r="F2631">
        <f t="shared" si="497"/>
        <v>-3.9705570104042742E-3</v>
      </c>
      <c r="G2631">
        <f t="shared" si="493"/>
        <v>1.3764624913972234E-3</v>
      </c>
      <c r="H2631" t="str">
        <f t="shared" si="498"/>
        <v/>
      </c>
      <c r="I2631">
        <f t="shared" si="494"/>
        <v>1.3755160353100982E-3</v>
      </c>
      <c r="J2631">
        <f t="shared" si="499"/>
        <v>-3.9784605999296403E-3</v>
      </c>
      <c r="K2631" t="str">
        <f t="shared" si="495"/>
        <v/>
      </c>
      <c r="L2631" t="str">
        <f t="shared" si="500"/>
        <v/>
      </c>
      <c r="M2631">
        <f t="shared" si="501"/>
        <v>1.3755160353100982E-3</v>
      </c>
      <c r="N2631">
        <f>B2631/MAX(B$2:B2631)-1</f>
        <v>-7.8673091275712648E-2</v>
      </c>
      <c r="O2631">
        <f>C2631/MAX(C$2:C2631)-1</f>
        <v>0</v>
      </c>
      <c r="P2631">
        <f t="shared" si="502"/>
        <v>5.3683347811008808E-3</v>
      </c>
      <c r="Q2631">
        <f t="shared" si="503"/>
        <v>0</v>
      </c>
    </row>
    <row r="2632" spans="1:17">
      <c r="A2632" s="1">
        <v>37597</v>
      </c>
      <c r="B2632">
        <v>1409.84</v>
      </c>
      <c r="C2632">
        <v>14.57</v>
      </c>
      <c r="D2632">
        <f t="shared" si="496"/>
        <v>1.8103535842812068E-3</v>
      </c>
      <c r="E2632">
        <f t="shared" si="492"/>
        <v>1.3736265896119398E-3</v>
      </c>
      <c r="F2632">
        <f t="shared" si="497"/>
        <v>1.8119932636484481E-3</v>
      </c>
      <c r="G2632">
        <f t="shared" si="493"/>
        <v>1.3745704467353903E-3</v>
      </c>
      <c r="H2632">
        <f t="shared" si="498"/>
        <v>1.8103535842812068E-3</v>
      </c>
      <c r="I2632">
        <f t="shared" si="494"/>
        <v>1.3736265896119398E-3</v>
      </c>
      <c r="J2632" t="str">
        <f t="shared" si="499"/>
        <v/>
      </c>
      <c r="K2632" t="str">
        <f t="shared" si="495"/>
        <v/>
      </c>
      <c r="L2632">
        <f t="shared" si="500"/>
        <v>1.3736265896119398E-3</v>
      </c>
      <c r="M2632" t="str">
        <f t="shared" si="501"/>
        <v/>
      </c>
      <c r="N2632">
        <f>B2632/MAX(B$2:B2632)-1</f>
        <v>-7.7003653123486115E-2</v>
      </c>
      <c r="O2632">
        <f>C2632/MAX(C$2:C2632)-1</f>
        <v>0</v>
      </c>
      <c r="P2632">
        <f t="shared" si="502"/>
        <v>-4.3663164331664284E-4</v>
      </c>
      <c r="Q2632">
        <f t="shared" si="503"/>
        <v>0</v>
      </c>
    </row>
    <row r="2633" spans="1:17">
      <c r="A2633" s="1">
        <v>37600</v>
      </c>
      <c r="B2633">
        <v>1413.04</v>
      </c>
      <c r="C2633">
        <v>14.53</v>
      </c>
      <c r="D2633">
        <f t="shared" si="496"/>
        <v>2.2671890910740786E-3</v>
      </c>
      <c r="E2633">
        <f t="shared" si="492"/>
        <v>-2.7491426249219978E-3</v>
      </c>
      <c r="F2633">
        <f t="shared" si="497"/>
        <v>2.269761107643431E-3</v>
      </c>
      <c r="G2633">
        <f t="shared" si="493"/>
        <v>-2.7453671928621137E-3</v>
      </c>
      <c r="H2633">
        <f t="shared" si="498"/>
        <v>2.2671890910740786E-3</v>
      </c>
      <c r="I2633" t="str">
        <f t="shared" si="494"/>
        <v/>
      </c>
      <c r="J2633" t="str">
        <f t="shared" si="499"/>
        <v/>
      </c>
      <c r="K2633">
        <f t="shared" si="495"/>
        <v>-2.7491426249219978E-3</v>
      </c>
      <c r="L2633">
        <f t="shared" si="500"/>
        <v>-2.7491426249219978E-3</v>
      </c>
      <c r="M2633" t="str">
        <f t="shared" si="501"/>
        <v/>
      </c>
      <c r="N2633">
        <f>B2633/MAX(B$2:B2633)-1</f>
        <v>-7.4908671912848779E-2</v>
      </c>
      <c r="O2633">
        <f>C2633/MAX(C$2:C2633)-1</f>
        <v>-2.7453671928621137E-3</v>
      </c>
      <c r="P2633">
        <f t="shared" si="502"/>
        <v>-5.0037709358438098E-3</v>
      </c>
      <c r="Q2633">
        <f t="shared" si="503"/>
        <v>7.5370410236436022E-6</v>
      </c>
    </row>
    <row r="2634" spans="1:17">
      <c r="A2634" s="1">
        <v>37601</v>
      </c>
      <c r="B2634">
        <v>1411.56</v>
      </c>
      <c r="C2634">
        <v>14.55</v>
      </c>
      <c r="D2634">
        <f t="shared" si="496"/>
        <v>-1.047936086837734E-3</v>
      </c>
      <c r="E2634">
        <f t="shared" si="492"/>
        <v>1.3755160353100982E-3</v>
      </c>
      <c r="F2634">
        <f t="shared" si="497"/>
        <v>-1.0473871935684498E-3</v>
      </c>
      <c r="G2634">
        <f t="shared" si="493"/>
        <v>1.3764624913972234E-3</v>
      </c>
      <c r="H2634" t="str">
        <f t="shared" si="498"/>
        <v/>
      </c>
      <c r="I2634">
        <f t="shared" si="494"/>
        <v>1.3755160353100982E-3</v>
      </c>
      <c r="J2634">
        <f t="shared" si="499"/>
        <v>-1.047936086837734E-3</v>
      </c>
      <c r="K2634" t="str">
        <f t="shared" si="495"/>
        <v/>
      </c>
      <c r="L2634" t="str">
        <f t="shared" si="500"/>
        <v/>
      </c>
      <c r="M2634">
        <f t="shared" si="501"/>
        <v>1.3755160353100982E-3</v>
      </c>
      <c r="N2634">
        <f>B2634/MAX(B$2:B2634)-1</f>
        <v>-7.5877600722768612E-2</v>
      </c>
      <c r="O2634">
        <f>C2634/MAX(C$2:C2634)-1</f>
        <v>-1.3726835964309458E-3</v>
      </c>
      <c r="P2634">
        <f t="shared" si="502"/>
        <v>2.4263910558841584E-3</v>
      </c>
      <c r="Q2634">
        <f t="shared" si="503"/>
        <v>1.8842602559105958E-6</v>
      </c>
    </row>
    <row r="2635" spans="1:17">
      <c r="A2635" s="1">
        <v>37602</v>
      </c>
      <c r="B2635">
        <v>1413.21</v>
      </c>
      <c r="C2635">
        <v>14.61</v>
      </c>
      <c r="D2635">
        <f t="shared" si="496"/>
        <v>1.1682368388626606E-3</v>
      </c>
      <c r="E2635">
        <f t="shared" si="492"/>
        <v>4.1152321451065794E-3</v>
      </c>
      <c r="F2635">
        <f t="shared" si="497"/>
        <v>1.1689194933266478E-3</v>
      </c>
      <c r="G2635">
        <f t="shared" si="493"/>
        <v>4.1237113402061709E-3</v>
      </c>
      <c r="H2635">
        <f t="shared" si="498"/>
        <v>1.1682368388626606E-3</v>
      </c>
      <c r="I2635">
        <f t="shared" si="494"/>
        <v>4.1152321451065794E-3</v>
      </c>
      <c r="J2635" t="str">
        <f t="shared" si="499"/>
        <v/>
      </c>
      <c r="K2635" t="str">
        <f t="shared" si="495"/>
        <v/>
      </c>
      <c r="L2635">
        <f t="shared" si="500"/>
        <v>4.1152321451065794E-3</v>
      </c>
      <c r="M2635" t="str">
        <f t="shared" si="501"/>
        <v/>
      </c>
      <c r="N2635">
        <f>B2635/MAX(B$2:B2635)-1</f>
        <v>-7.4797376036033647E-2</v>
      </c>
      <c r="O2635">
        <f>C2635/MAX(C$2:C2635)-1</f>
        <v>0</v>
      </c>
      <c r="P2635">
        <f t="shared" si="502"/>
        <v>2.9513419657243301E-3</v>
      </c>
      <c r="Q2635">
        <f t="shared" si="503"/>
        <v>0</v>
      </c>
    </row>
    <row r="2636" spans="1:17">
      <c r="A2636" s="1">
        <v>37603</v>
      </c>
      <c r="B2636">
        <v>1425.49</v>
      </c>
      <c r="C2636">
        <v>14.72</v>
      </c>
      <c r="D2636">
        <f t="shared" si="496"/>
        <v>8.6519016464807145E-3</v>
      </c>
      <c r="E2636">
        <f t="shared" si="492"/>
        <v>7.5008875381221947E-3</v>
      </c>
      <c r="F2636">
        <f t="shared" si="497"/>
        <v>8.6894375216703956E-3</v>
      </c>
      <c r="G2636">
        <f t="shared" si="493"/>
        <v>7.5290896646134087E-3</v>
      </c>
      <c r="H2636">
        <f t="shared" si="498"/>
        <v>8.6519016464807145E-3</v>
      </c>
      <c r="I2636">
        <f t="shared" si="494"/>
        <v>7.5008875381221947E-3</v>
      </c>
      <c r="J2636" t="str">
        <f t="shared" si="499"/>
        <v/>
      </c>
      <c r="K2636" t="str">
        <f t="shared" si="495"/>
        <v/>
      </c>
      <c r="L2636">
        <f t="shared" si="500"/>
        <v>7.5008875381221947E-3</v>
      </c>
      <c r="M2636" t="str">
        <f t="shared" si="501"/>
        <v/>
      </c>
      <c r="N2636">
        <f>B2636/MAX(B$2:B2636)-1</f>
        <v>-6.6757885640213233E-2</v>
      </c>
      <c r="O2636">
        <f>C2636/MAX(C$2:C2636)-1</f>
        <v>0</v>
      </c>
      <c r="P2636">
        <f t="shared" si="502"/>
        <v>-1.1503519456969036E-3</v>
      </c>
      <c r="Q2636">
        <f t="shared" si="503"/>
        <v>0</v>
      </c>
    </row>
    <row r="2637" spans="1:17">
      <c r="A2637" s="1">
        <v>37604</v>
      </c>
      <c r="B2637">
        <v>1427.09</v>
      </c>
      <c r="C2637">
        <v>14.7</v>
      </c>
      <c r="D2637">
        <f t="shared" si="496"/>
        <v>1.1217916186671262E-3</v>
      </c>
      <c r="E2637">
        <f t="shared" si="492"/>
        <v>-1.3596195160397067E-3</v>
      </c>
      <c r="F2637">
        <f t="shared" si="497"/>
        <v>1.1224210622311492E-3</v>
      </c>
      <c r="G2637">
        <f t="shared" si="493"/>
        <v>-1.3586956521740579E-3</v>
      </c>
      <c r="H2637">
        <f t="shared" si="498"/>
        <v>1.1217916186671262E-3</v>
      </c>
      <c r="I2637" t="str">
        <f t="shared" si="494"/>
        <v/>
      </c>
      <c r="J2637" t="str">
        <f t="shared" si="499"/>
        <v/>
      </c>
      <c r="K2637">
        <f t="shared" si="495"/>
        <v>-1.3596195160397067E-3</v>
      </c>
      <c r="L2637">
        <f t="shared" si="500"/>
        <v>-1.3596195160397067E-3</v>
      </c>
      <c r="M2637" t="str">
        <f t="shared" si="501"/>
        <v/>
      </c>
      <c r="N2637">
        <f>B2637/MAX(B$2:B2637)-1</f>
        <v>-6.571039503489462E-2</v>
      </c>
      <c r="O2637">
        <f>C2637/MAX(C$2:C2637)-1</f>
        <v>-1.3586956521740579E-3</v>
      </c>
      <c r="P2637">
        <f t="shared" si="502"/>
        <v>-2.4783349790254983E-3</v>
      </c>
      <c r="Q2637">
        <f t="shared" si="503"/>
        <v>1.8460538752366884E-6</v>
      </c>
    </row>
    <row r="2638" spans="1:17">
      <c r="A2638" s="1">
        <v>37607</v>
      </c>
      <c r="B2638">
        <v>1422.48</v>
      </c>
      <c r="C2638">
        <v>14.63</v>
      </c>
      <c r="D2638">
        <f t="shared" si="496"/>
        <v>-3.2355787166683486E-3</v>
      </c>
      <c r="E2638">
        <f t="shared" si="492"/>
        <v>-4.773278752657548E-3</v>
      </c>
      <c r="F2638">
        <f t="shared" si="497"/>
        <v>-3.2303498728180058E-3</v>
      </c>
      <c r="G2638">
        <f t="shared" si="493"/>
        <v>-4.761904761904634E-3</v>
      </c>
      <c r="H2638" t="str">
        <f t="shared" si="498"/>
        <v/>
      </c>
      <c r="I2638" t="str">
        <f t="shared" si="494"/>
        <v/>
      </c>
      <c r="J2638">
        <f t="shared" si="499"/>
        <v>-3.2355787166683486E-3</v>
      </c>
      <c r="K2638">
        <f t="shared" si="495"/>
        <v>-4.773278752657548E-3</v>
      </c>
      <c r="L2638" t="str">
        <f t="shared" si="500"/>
        <v/>
      </c>
      <c r="M2638">
        <f t="shared" si="501"/>
        <v>-4.773278752657548E-3</v>
      </c>
      <c r="N2638">
        <f>B2638/MAX(B$2:B2638)-1</f>
        <v>-6.8728477341468808E-2</v>
      </c>
      <c r="O2638">
        <f>C2638/MAX(C$2:C2638)-1</f>
        <v>-6.1141304347825942E-3</v>
      </c>
      <c r="P2638">
        <f t="shared" si="502"/>
        <v>-1.5365183810434058E-3</v>
      </c>
      <c r="Q2638">
        <f t="shared" si="503"/>
        <v>3.7382590973534793E-5</v>
      </c>
    </row>
    <row r="2639" spans="1:17">
      <c r="A2639" s="1">
        <v>37608</v>
      </c>
      <c r="B2639">
        <v>1425.55</v>
      </c>
      <c r="C2639">
        <v>14.66</v>
      </c>
      <c r="D2639">
        <f t="shared" si="496"/>
        <v>2.15587700204248E-3</v>
      </c>
      <c r="E2639">
        <f t="shared" si="492"/>
        <v>2.0484814264724875E-3</v>
      </c>
      <c r="F2639">
        <f t="shared" si="497"/>
        <v>2.1582025757831413E-3</v>
      </c>
      <c r="G2639">
        <f t="shared" si="493"/>
        <v>2.0505809979494138E-3</v>
      </c>
      <c r="H2639">
        <f t="shared" si="498"/>
        <v>2.15587700204248E-3</v>
      </c>
      <c r="I2639">
        <f t="shared" si="494"/>
        <v>2.0484814264724875E-3</v>
      </c>
      <c r="J2639" t="str">
        <f t="shared" si="499"/>
        <v/>
      </c>
      <c r="K2639" t="str">
        <f t="shared" si="495"/>
        <v/>
      </c>
      <c r="L2639">
        <f t="shared" si="500"/>
        <v>2.0484814264724875E-3</v>
      </c>
      <c r="M2639" t="str">
        <f t="shared" si="501"/>
        <v/>
      </c>
      <c r="N2639">
        <f>B2639/MAX(B$2:B2639)-1</f>
        <v>-6.6718604742513787E-2</v>
      </c>
      <c r="O2639">
        <f>C2639/MAX(C$2:C2639)-1</f>
        <v>-4.0760869565217295E-3</v>
      </c>
      <c r="P2639">
        <f t="shared" si="502"/>
        <v>-1.0738980887159411E-4</v>
      </c>
      <c r="Q2639">
        <f t="shared" si="503"/>
        <v>1.6614484877126576E-5</v>
      </c>
    </row>
    <row r="2640" spans="1:17">
      <c r="A2640" s="1">
        <v>37609</v>
      </c>
      <c r="B2640">
        <v>1423.53</v>
      </c>
      <c r="C2640">
        <v>14.7</v>
      </c>
      <c r="D2640">
        <f t="shared" si="496"/>
        <v>-1.418001838118046E-3</v>
      </c>
      <c r="E2640">
        <f t="shared" si="492"/>
        <v>2.7247973261850357E-3</v>
      </c>
      <c r="F2640">
        <f t="shared" si="497"/>
        <v>-1.4169969485461342E-3</v>
      </c>
      <c r="G2640">
        <f t="shared" si="493"/>
        <v>2.7285129604364133E-3</v>
      </c>
      <c r="H2640" t="str">
        <f t="shared" si="498"/>
        <v/>
      </c>
      <c r="I2640">
        <f t="shared" si="494"/>
        <v>2.7247973261850357E-3</v>
      </c>
      <c r="J2640">
        <f t="shared" si="499"/>
        <v>-1.418001838118046E-3</v>
      </c>
      <c r="K2640" t="str">
        <f t="shared" si="495"/>
        <v/>
      </c>
      <c r="L2640" t="str">
        <f t="shared" si="500"/>
        <v/>
      </c>
      <c r="M2640">
        <f t="shared" si="501"/>
        <v>2.7247973261850357E-3</v>
      </c>
      <c r="N2640">
        <f>B2640/MAX(B$2:B2640)-1</f>
        <v>-6.8041061631728517E-2</v>
      </c>
      <c r="O2640">
        <f>C2640/MAX(C$2:C2640)-1</f>
        <v>-1.3586956521740579E-3</v>
      </c>
      <c r="P2640">
        <f t="shared" si="502"/>
        <v>4.1513924193730123E-3</v>
      </c>
      <c r="Q2640">
        <f t="shared" si="503"/>
        <v>1.8460538752366884E-6</v>
      </c>
    </row>
    <row r="2641" spans="1:17">
      <c r="A2641" s="1">
        <v>37610</v>
      </c>
      <c r="B2641">
        <v>1418.3</v>
      </c>
      <c r="C2641">
        <v>14.69</v>
      </c>
      <c r="D2641">
        <f t="shared" si="496"/>
        <v>-3.6807310110549447E-3</v>
      </c>
      <c r="E2641">
        <f t="shared" si="492"/>
        <v>-6.8050359890461508E-4</v>
      </c>
      <c r="F2641">
        <f t="shared" si="497"/>
        <v>-3.6739654239812403E-3</v>
      </c>
      <c r="G2641">
        <f t="shared" si="493"/>
        <v>-6.8027210884347156E-4</v>
      </c>
      <c r="H2641" t="str">
        <f t="shared" si="498"/>
        <v/>
      </c>
      <c r="I2641" t="str">
        <f t="shared" si="494"/>
        <v/>
      </c>
      <c r="J2641">
        <f t="shared" si="499"/>
        <v>-3.6807310110549447E-3</v>
      </c>
      <c r="K2641">
        <f t="shared" si="495"/>
        <v>-6.8050359890461508E-4</v>
      </c>
      <c r="L2641" t="str">
        <f t="shared" si="500"/>
        <v/>
      </c>
      <c r="M2641">
        <f t="shared" si="501"/>
        <v>-6.8050359890461508E-4</v>
      </c>
      <c r="N2641">
        <f>B2641/MAX(B$2:B2641)-1</f>
        <v>-7.1465046547863786E-2</v>
      </c>
      <c r="O2641">
        <f>C2641/MAX(C$2:C2641)-1</f>
        <v>-2.0380434782609758E-3</v>
      </c>
      <c r="P2641">
        <f t="shared" si="502"/>
        <v>3.0047325988140638E-3</v>
      </c>
      <c r="Q2641">
        <f t="shared" si="503"/>
        <v>4.1536212192820962E-6</v>
      </c>
    </row>
    <row r="2642" spans="1:17">
      <c r="A2642" s="1">
        <v>37611</v>
      </c>
      <c r="B2642">
        <v>1410.76</v>
      </c>
      <c r="C2642">
        <v>14.65</v>
      </c>
      <c r="D2642">
        <f t="shared" si="496"/>
        <v>-5.3304050482941142E-3</v>
      </c>
      <c r="E2642">
        <f t="shared" si="492"/>
        <v>-2.7266547227095769E-3</v>
      </c>
      <c r="F2642">
        <f t="shared" si="497"/>
        <v>-5.3162236480293057E-3</v>
      </c>
      <c r="G2642">
        <f t="shared" si="493"/>
        <v>-2.7229407760380742E-3</v>
      </c>
      <c r="H2642" t="str">
        <f t="shared" si="498"/>
        <v/>
      </c>
      <c r="I2642" t="str">
        <f t="shared" si="494"/>
        <v/>
      </c>
      <c r="J2642">
        <f t="shared" si="499"/>
        <v>-5.3304050482941142E-3</v>
      </c>
      <c r="K2642">
        <f t="shared" si="495"/>
        <v>-2.7266547227095769E-3</v>
      </c>
      <c r="L2642" t="str">
        <f t="shared" si="500"/>
        <v/>
      </c>
      <c r="M2642">
        <f t="shared" si="501"/>
        <v>-2.7266547227095769E-3</v>
      </c>
      <c r="N2642">
        <f>B2642/MAX(B$2:B2642)-1</f>
        <v>-7.6401346025427808E-2</v>
      </c>
      <c r="O2642">
        <f>C2642/MAX(C$2:C2642)-1</f>
        <v>-4.7554347826087584E-3</v>
      </c>
      <c r="P2642">
        <f t="shared" si="502"/>
        <v>2.6071430274072771E-3</v>
      </c>
      <c r="Q2642">
        <f t="shared" si="503"/>
        <v>2.2614159971645208E-5</v>
      </c>
    </row>
    <row r="2643" spans="1:17">
      <c r="A2643" s="1">
        <v>37615</v>
      </c>
      <c r="B2643">
        <v>1416.9</v>
      </c>
      <c r="C2643">
        <v>14.71</v>
      </c>
      <c r="D2643">
        <f t="shared" si="496"/>
        <v>4.3428203179134333E-3</v>
      </c>
      <c r="E2643">
        <f t="shared" si="492"/>
        <v>4.0871991502698535E-3</v>
      </c>
      <c r="F2643">
        <f t="shared" si="497"/>
        <v>4.3522640278998992E-3</v>
      </c>
      <c r="G2643">
        <f t="shared" si="493"/>
        <v>4.0955631399317571E-3</v>
      </c>
      <c r="H2643">
        <f t="shared" si="498"/>
        <v>4.3428203179134333E-3</v>
      </c>
      <c r="I2643">
        <f t="shared" si="494"/>
        <v>4.0871991502698535E-3</v>
      </c>
      <c r="J2643" t="str">
        <f t="shared" si="499"/>
        <v/>
      </c>
      <c r="K2643" t="str">
        <f t="shared" si="495"/>
        <v/>
      </c>
      <c r="L2643">
        <f t="shared" si="500"/>
        <v>4.0871991502698535E-3</v>
      </c>
      <c r="M2643" t="str">
        <f t="shared" si="501"/>
        <v/>
      </c>
      <c r="N2643">
        <f>B2643/MAX(B$2:B2643)-1</f>
        <v>-7.2381600827517545E-2</v>
      </c>
      <c r="O2643">
        <f>C2643/MAX(C$2:C2643)-1</f>
        <v>-6.7934782608691791E-4</v>
      </c>
      <c r="P2643">
        <f t="shared" si="502"/>
        <v>-2.5558849933648986E-4</v>
      </c>
      <c r="Q2643">
        <f t="shared" si="503"/>
        <v>4.6151346880902127E-7</v>
      </c>
    </row>
    <row r="2644" spans="1:17">
      <c r="A2644" s="1">
        <v>37616</v>
      </c>
      <c r="B2644">
        <v>1426.84</v>
      </c>
      <c r="C2644">
        <v>14.84</v>
      </c>
      <c r="D2644">
        <f t="shared" si="496"/>
        <v>6.9908222846947901E-3</v>
      </c>
      <c r="E2644">
        <f t="shared" si="492"/>
        <v>8.7987031258881174E-3</v>
      </c>
      <c r="F2644">
        <f t="shared" si="497"/>
        <v>7.0153151245675449E-3</v>
      </c>
      <c r="G2644">
        <f t="shared" si="493"/>
        <v>8.8375254928618752E-3</v>
      </c>
      <c r="H2644">
        <f t="shared" si="498"/>
        <v>6.9908222846947901E-3</v>
      </c>
      <c r="I2644">
        <f t="shared" si="494"/>
        <v>8.7987031258881174E-3</v>
      </c>
      <c r="J2644" t="str">
        <f t="shared" si="499"/>
        <v/>
      </c>
      <c r="K2644" t="str">
        <f t="shared" si="495"/>
        <v/>
      </c>
      <c r="L2644">
        <f t="shared" si="500"/>
        <v>8.7987031258881174E-3</v>
      </c>
      <c r="M2644" t="str">
        <f t="shared" si="501"/>
        <v/>
      </c>
      <c r="N2644">
        <f>B2644/MAX(B$2:B2644)-1</f>
        <v>-6.5874065441975604E-2</v>
      </c>
      <c r="O2644">
        <f>C2644/MAX(C$2:C2644)-1</f>
        <v>0</v>
      </c>
      <c r="P2644">
        <f t="shared" si="502"/>
        <v>1.8095160430295909E-3</v>
      </c>
      <c r="Q2644">
        <f t="shared" si="503"/>
        <v>0</v>
      </c>
    </row>
    <row r="2645" spans="1:17">
      <c r="A2645" s="1">
        <v>37617</v>
      </c>
      <c r="B2645">
        <v>1424.73</v>
      </c>
      <c r="C2645">
        <v>14.85</v>
      </c>
      <c r="D2645">
        <f t="shared" si="496"/>
        <v>-1.4798867887418701E-3</v>
      </c>
      <c r="E2645">
        <f t="shared" si="492"/>
        <v>6.7362750947427428E-4</v>
      </c>
      <c r="F2645">
        <f t="shared" si="497"/>
        <v>-1.4787922962630207E-3</v>
      </c>
      <c r="G2645">
        <f t="shared" si="493"/>
        <v>6.738544474393926E-4</v>
      </c>
      <c r="H2645" t="str">
        <f t="shared" si="498"/>
        <v/>
      </c>
      <c r="I2645">
        <f t="shared" si="494"/>
        <v>6.7362750947427428E-4</v>
      </c>
      <c r="J2645">
        <f t="shared" si="499"/>
        <v>-1.4798867887418701E-3</v>
      </c>
      <c r="K2645" t="str">
        <f t="shared" si="495"/>
        <v/>
      </c>
      <c r="L2645" t="str">
        <f t="shared" si="500"/>
        <v/>
      </c>
      <c r="M2645">
        <f t="shared" si="501"/>
        <v>6.7362750947427428E-4</v>
      </c>
      <c r="N2645">
        <f>B2645/MAX(B$2:B2645)-1</f>
        <v>-6.7255443677739501E-2</v>
      </c>
      <c r="O2645">
        <f>C2645/MAX(C$2:C2645)-1</f>
        <v>0</v>
      </c>
      <c r="P2645">
        <f t="shared" si="502"/>
        <v>2.1558347755605833E-3</v>
      </c>
      <c r="Q2645">
        <f t="shared" si="503"/>
        <v>0</v>
      </c>
    </row>
    <row r="2646" spans="1:17">
      <c r="A2646" s="1">
        <v>37618</v>
      </c>
      <c r="B2646">
        <v>1418.3</v>
      </c>
      <c r="C2646">
        <v>14.81</v>
      </c>
      <c r="D2646">
        <f t="shared" si="496"/>
        <v>-4.5233507655723371E-3</v>
      </c>
      <c r="E2646">
        <f t="shared" si="492"/>
        <v>-2.6972369690011536E-3</v>
      </c>
      <c r="F2646">
        <f t="shared" si="497"/>
        <v>-4.513135822226011E-3</v>
      </c>
      <c r="G2646">
        <f t="shared" si="493"/>
        <v>-2.6936026936026369E-3</v>
      </c>
      <c r="H2646" t="str">
        <f t="shared" si="498"/>
        <v/>
      </c>
      <c r="I2646" t="str">
        <f t="shared" si="494"/>
        <v/>
      </c>
      <c r="J2646">
        <f t="shared" si="499"/>
        <v>-4.5233507655723371E-3</v>
      </c>
      <c r="K2646">
        <f t="shared" si="495"/>
        <v>-2.6972369690011536E-3</v>
      </c>
      <c r="L2646" t="str">
        <f t="shared" si="500"/>
        <v/>
      </c>
      <c r="M2646">
        <f t="shared" si="501"/>
        <v>-2.6972369690011536E-3</v>
      </c>
      <c r="N2646">
        <f>B2646/MAX(B$2:B2646)-1</f>
        <v>-7.1465046547863786E-2</v>
      </c>
      <c r="O2646">
        <f>C2646/MAX(C$2:C2646)-1</f>
        <v>-2.6936026936026369E-3</v>
      </c>
      <c r="P2646">
        <f t="shared" si="502"/>
        <v>1.8277821577548092E-3</v>
      </c>
      <c r="Q2646">
        <f t="shared" si="503"/>
        <v>7.2554954709833808E-6</v>
      </c>
    </row>
    <row r="2647" spans="1:17">
      <c r="A2647" s="1">
        <v>37623</v>
      </c>
      <c r="B2647">
        <v>1416.6</v>
      </c>
      <c r="C2647">
        <v>14.93</v>
      </c>
      <c r="D2647">
        <f t="shared" si="496"/>
        <v>-1.199336981039674E-3</v>
      </c>
      <c r="E2647">
        <f t="shared" si="492"/>
        <v>8.0699832713914503E-3</v>
      </c>
      <c r="F2647">
        <f t="shared" si="497"/>
        <v>-1.1986180638793309E-3</v>
      </c>
      <c r="G2647">
        <f t="shared" si="493"/>
        <v>8.1026333558404939E-3</v>
      </c>
      <c r="H2647" t="str">
        <f t="shared" si="498"/>
        <v/>
      </c>
      <c r="I2647">
        <f t="shared" si="494"/>
        <v>8.0699832713914503E-3</v>
      </c>
      <c r="J2647">
        <f t="shared" si="499"/>
        <v>-1.199336981039674E-3</v>
      </c>
      <c r="K2647" t="str">
        <f t="shared" si="495"/>
        <v/>
      </c>
      <c r="L2647" t="str">
        <f t="shared" si="500"/>
        <v/>
      </c>
      <c r="M2647">
        <f t="shared" si="501"/>
        <v>8.0699832713914503E-3</v>
      </c>
      <c r="N2647">
        <f>B2647/MAX(B$2:B2647)-1</f>
        <v>-7.2578005316014882E-2</v>
      </c>
      <c r="O2647">
        <f>C2647/MAX(C$2:C2647)-1</f>
        <v>0</v>
      </c>
      <c r="P2647">
        <f t="shared" si="502"/>
        <v>9.3124134466953112E-3</v>
      </c>
      <c r="Q2647">
        <f t="shared" si="503"/>
        <v>0</v>
      </c>
    </row>
    <row r="2648" spans="1:17">
      <c r="A2648" s="1">
        <v>37624</v>
      </c>
      <c r="B2648">
        <v>1418.34</v>
      </c>
      <c r="C2648">
        <v>14.89</v>
      </c>
      <c r="D2648">
        <f t="shared" si="496"/>
        <v>1.227539361322504E-3</v>
      </c>
      <c r="E2648">
        <f t="shared" si="492"/>
        <v>-2.6827648551813713E-3</v>
      </c>
      <c r="F2648">
        <f t="shared" si="497"/>
        <v>1.228293096145805E-3</v>
      </c>
      <c r="G2648">
        <f t="shared" si="493"/>
        <v>-2.6791694574681557E-3</v>
      </c>
      <c r="H2648">
        <f t="shared" si="498"/>
        <v>1.227539361322504E-3</v>
      </c>
      <c r="I2648" t="str">
        <f t="shared" si="494"/>
        <v/>
      </c>
      <c r="J2648" t="str">
        <f t="shared" si="499"/>
        <v/>
      </c>
      <c r="K2648">
        <f t="shared" si="495"/>
        <v>-2.6827648551813713E-3</v>
      </c>
      <c r="L2648">
        <f t="shared" si="500"/>
        <v>-2.6827648551813713E-3</v>
      </c>
      <c r="M2648" t="str">
        <f t="shared" si="501"/>
        <v/>
      </c>
      <c r="N2648">
        <f>B2648/MAX(B$2:B2648)-1</f>
        <v>-7.143885928273086E-2</v>
      </c>
      <c r="O2648">
        <f>C2648/MAX(C$2:C2648)-1</f>
        <v>-2.6791694574681557E-3</v>
      </c>
      <c r="P2648">
        <f t="shared" si="502"/>
        <v>-3.9026689323078401E-3</v>
      </c>
      <c r="Q2648">
        <f t="shared" si="503"/>
        <v>7.1779489818302118E-6</v>
      </c>
    </row>
    <row r="2649" spans="1:17">
      <c r="A2649" s="1">
        <v>37625</v>
      </c>
      <c r="B2649">
        <v>1409.71</v>
      </c>
      <c r="C2649">
        <v>14.64</v>
      </c>
      <c r="D2649">
        <f t="shared" si="496"/>
        <v>-6.1031642212439974E-3</v>
      </c>
      <c r="E2649">
        <f t="shared" si="492"/>
        <v>-1.6932338162752095E-2</v>
      </c>
      <c r="F2649">
        <f t="shared" si="497"/>
        <v>-6.0845777458155004E-3</v>
      </c>
      <c r="G2649">
        <f t="shared" si="493"/>
        <v>-1.6789791806581578E-2</v>
      </c>
      <c r="H2649" t="str">
        <f t="shared" si="498"/>
        <v/>
      </c>
      <c r="I2649" t="str">
        <f t="shared" si="494"/>
        <v/>
      </c>
      <c r="J2649">
        <f t="shared" si="499"/>
        <v>-6.1031642212439974E-3</v>
      </c>
      <c r="K2649">
        <f t="shared" si="495"/>
        <v>-1.6932338162752095E-2</v>
      </c>
      <c r="L2649" t="str">
        <f t="shared" si="500"/>
        <v/>
      </c>
      <c r="M2649">
        <f t="shared" si="501"/>
        <v>-1.6932338162752095E-2</v>
      </c>
      <c r="N2649">
        <f>B2649/MAX(B$2:B2649)-1</f>
        <v>-7.708876173516821E-2</v>
      </c>
      <c r="O2649">
        <f>C2649/MAX(C$2:C2649)-1</f>
        <v>-1.942397856664424E-2</v>
      </c>
      <c r="P2649">
        <f t="shared" si="502"/>
        <v>-1.0770749523623224E-2</v>
      </c>
      <c r="Q2649">
        <f t="shared" si="503"/>
        <v>3.7729094335745483E-4</v>
      </c>
    </row>
    <row r="2650" spans="1:17">
      <c r="A2650" s="1">
        <v>37628</v>
      </c>
      <c r="B2650">
        <v>1412.84</v>
      </c>
      <c r="C2650">
        <v>14.65</v>
      </c>
      <c r="D2650">
        <f t="shared" si="496"/>
        <v>2.2178535600830898E-3</v>
      </c>
      <c r="E2650">
        <f t="shared" si="492"/>
        <v>6.8282692991072967E-4</v>
      </c>
      <c r="F2650">
        <f t="shared" si="497"/>
        <v>2.2203148165225173E-3</v>
      </c>
      <c r="G2650">
        <f t="shared" si="493"/>
        <v>6.8306010928953498E-4</v>
      </c>
      <c r="H2650">
        <f t="shared" si="498"/>
        <v>2.2178535600830898E-3</v>
      </c>
      <c r="I2650">
        <f t="shared" si="494"/>
        <v>6.8282692991072967E-4</v>
      </c>
      <c r="J2650" t="str">
        <f t="shared" si="499"/>
        <v/>
      </c>
      <c r="K2650" t="str">
        <f t="shared" si="495"/>
        <v/>
      </c>
      <c r="L2650">
        <f t="shared" si="500"/>
        <v>6.8282692991072967E-4</v>
      </c>
      <c r="M2650" t="str">
        <f t="shared" si="501"/>
        <v/>
      </c>
      <c r="N2650">
        <f>B2650/MAX(B$2:B2650)-1</f>
        <v>-7.5039608238513633E-2</v>
      </c>
      <c r="O2650">
        <f>C2650/MAX(C$2:C2650)-1</f>
        <v>-1.8754186202277201E-2</v>
      </c>
      <c r="P2650">
        <f t="shared" si="502"/>
        <v>-1.5338490793956883E-3</v>
      </c>
      <c r="Q2650">
        <f t="shared" si="503"/>
        <v>3.5171950010968452E-4</v>
      </c>
    </row>
    <row r="2651" spans="1:17">
      <c r="A2651" s="1">
        <v>37629</v>
      </c>
      <c r="B2651">
        <v>1412.11</v>
      </c>
      <c r="C2651">
        <v>14.64</v>
      </c>
      <c r="D2651">
        <f t="shared" si="496"/>
        <v>-5.1682331811108155E-4</v>
      </c>
      <c r="E2651">
        <f t="shared" si="492"/>
        <v>-6.8282692991077781E-4</v>
      </c>
      <c r="F2651">
        <f t="shared" si="497"/>
        <v>-5.1668978794483511E-4</v>
      </c>
      <c r="G2651">
        <f t="shared" si="493"/>
        <v>-6.8259385665525585E-4</v>
      </c>
      <c r="H2651" t="str">
        <f t="shared" si="498"/>
        <v/>
      </c>
      <c r="I2651" t="str">
        <f t="shared" si="494"/>
        <v/>
      </c>
      <c r="J2651">
        <f t="shared" si="499"/>
        <v>-5.1682331811108155E-4</v>
      </c>
      <c r="K2651">
        <f t="shared" si="495"/>
        <v>-6.8282692991077781E-4</v>
      </c>
      <c r="L2651" t="str">
        <f t="shared" si="500"/>
        <v/>
      </c>
      <c r="M2651">
        <f t="shared" si="501"/>
        <v>-6.8282692991077781E-4</v>
      </c>
      <c r="N2651">
        <f>B2651/MAX(B$2:B2651)-1</f>
        <v>-7.551752582719029E-2</v>
      </c>
      <c r="O2651">
        <f>C2651/MAX(C$2:C2651)-1</f>
        <v>-1.942397856664424E-2</v>
      </c>
      <c r="P2651">
        <f t="shared" si="502"/>
        <v>-1.6598983396254319E-4</v>
      </c>
      <c r="Q2651">
        <f t="shared" si="503"/>
        <v>3.7729094335745483E-4</v>
      </c>
    </row>
    <row r="2652" spans="1:17">
      <c r="A2652" s="1">
        <v>37630</v>
      </c>
      <c r="B2652">
        <v>1414.85</v>
      </c>
      <c r="C2652">
        <v>14.5</v>
      </c>
      <c r="D2652">
        <f t="shared" si="496"/>
        <v>1.9384786894813752E-3</v>
      </c>
      <c r="E2652">
        <f t="shared" si="492"/>
        <v>-9.6088591066368495E-3</v>
      </c>
      <c r="F2652">
        <f t="shared" si="497"/>
        <v>1.9403587539215117E-3</v>
      </c>
      <c r="G2652">
        <f t="shared" si="493"/>
        <v>-9.5628415300547109E-3</v>
      </c>
      <c r="H2652">
        <f t="shared" si="498"/>
        <v>1.9384786894813752E-3</v>
      </c>
      <c r="I2652" t="str">
        <f t="shared" si="494"/>
        <v/>
      </c>
      <c r="J2652" t="str">
        <f t="shared" si="499"/>
        <v/>
      </c>
      <c r="K2652">
        <f t="shared" si="495"/>
        <v>-9.6088591066368495E-3</v>
      </c>
      <c r="L2652">
        <f t="shared" si="500"/>
        <v>-9.6088591066368495E-3</v>
      </c>
      <c r="M2652" t="str">
        <f t="shared" si="501"/>
        <v/>
      </c>
      <c r="N2652">
        <f>B2652/MAX(B$2:B2652)-1</f>
        <v>-7.3723698165582108E-2</v>
      </c>
      <c r="O2652">
        <f>C2652/MAX(C$2:C2652)-1</f>
        <v>-2.8801071667783007E-2</v>
      </c>
      <c r="P2652">
        <f t="shared" si="502"/>
        <v>-1.1480923174192026E-2</v>
      </c>
      <c r="Q2652">
        <f t="shared" si="503"/>
        <v>8.2950172921277302E-4</v>
      </c>
    </row>
    <row r="2653" spans="1:17">
      <c r="A2653" s="1">
        <v>37631</v>
      </c>
      <c r="B2653">
        <v>1423.82</v>
      </c>
      <c r="C2653">
        <v>14.58</v>
      </c>
      <c r="D2653">
        <f t="shared" si="496"/>
        <v>6.3198820967637947E-3</v>
      </c>
      <c r="E2653">
        <f t="shared" si="492"/>
        <v>5.5020771539833384E-3</v>
      </c>
      <c r="F2653">
        <f t="shared" si="497"/>
        <v>6.3398946884829499E-3</v>
      </c>
      <c r="G2653">
        <f t="shared" si="493"/>
        <v>5.5172413793103114E-3</v>
      </c>
      <c r="H2653">
        <f t="shared" si="498"/>
        <v>6.3198820967637947E-3</v>
      </c>
      <c r="I2653">
        <f t="shared" si="494"/>
        <v>5.5020771539833384E-3</v>
      </c>
      <c r="J2653" t="str">
        <f t="shared" si="499"/>
        <v/>
      </c>
      <c r="K2653" t="str">
        <f t="shared" si="495"/>
        <v/>
      </c>
      <c r="L2653">
        <f t="shared" si="500"/>
        <v>5.5020771539833384E-3</v>
      </c>
      <c r="M2653" t="str">
        <f t="shared" si="501"/>
        <v/>
      </c>
      <c r="N2653">
        <f>B2653/MAX(B$2:B2653)-1</f>
        <v>-6.7851203959514605E-2</v>
      </c>
      <c r="O2653">
        <f>C2653/MAX(C$2:C2653)-1</f>
        <v>-2.3442732752846585E-2</v>
      </c>
      <c r="P2653">
        <f t="shared" si="502"/>
        <v>-8.1747063145831689E-4</v>
      </c>
      <c r="Q2653">
        <f t="shared" si="503"/>
        <v>5.4956171892138602E-4</v>
      </c>
    </row>
    <row r="2654" spans="1:17">
      <c r="A2654" s="1">
        <v>37632</v>
      </c>
      <c r="B2654">
        <v>1430.73</v>
      </c>
      <c r="C2654">
        <v>14.77</v>
      </c>
      <c r="D2654">
        <f t="shared" si="496"/>
        <v>4.8414030211822029E-3</v>
      </c>
      <c r="E2654">
        <f t="shared" si="492"/>
        <v>1.2947369962776376E-2</v>
      </c>
      <c r="F2654">
        <f t="shared" si="497"/>
        <v>4.853141548791351E-3</v>
      </c>
      <c r="G2654">
        <f t="shared" si="493"/>
        <v>1.3031550068587139E-2</v>
      </c>
      <c r="H2654">
        <f t="shared" si="498"/>
        <v>4.8414030211822029E-3</v>
      </c>
      <c r="I2654">
        <f t="shared" si="494"/>
        <v>1.2947369962776376E-2</v>
      </c>
      <c r="J2654" t="str">
        <f t="shared" si="499"/>
        <v/>
      </c>
      <c r="K2654" t="str">
        <f t="shared" si="495"/>
        <v/>
      </c>
      <c r="L2654">
        <f t="shared" si="500"/>
        <v>1.2947369962776376E-2</v>
      </c>
      <c r="M2654" t="str">
        <f t="shared" si="501"/>
        <v/>
      </c>
      <c r="N2654">
        <f>B2654/MAX(B$2:B2654)-1</f>
        <v>-6.3327353907794648E-2</v>
      </c>
      <c r="O2654">
        <f>C2654/MAX(C$2:C2654)-1</f>
        <v>-1.0716677829872734E-2</v>
      </c>
      <c r="P2654">
        <f t="shared" si="502"/>
        <v>8.1389092411954245E-3</v>
      </c>
      <c r="Q2654">
        <f t="shared" si="503"/>
        <v>1.1484718370928577E-4</v>
      </c>
    </row>
    <row r="2655" spans="1:17">
      <c r="A2655" s="1">
        <v>37636</v>
      </c>
      <c r="B2655">
        <v>1431.9</v>
      </c>
      <c r="C2655">
        <v>14.78</v>
      </c>
      <c r="D2655">
        <f t="shared" si="496"/>
        <v>8.174301709609397E-4</v>
      </c>
      <c r="E2655">
        <f t="shared" si="492"/>
        <v>6.7681897676730564E-4</v>
      </c>
      <c r="F2655">
        <f t="shared" si="497"/>
        <v>8.177643580551397E-4</v>
      </c>
      <c r="G2655">
        <f t="shared" si="493"/>
        <v>6.7704807041302217E-4</v>
      </c>
      <c r="H2655">
        <f t="shared" si="498"/>
        <v>8.174301709609397E-4</v>
      </c>
      <c r="I2655">
        <f t="shared" si="494"/>
        <v>6.7681897676730564E-4</v>
      </c>
      <c r="J2655" t="str">
        <f t="shared" si="499"/>
        <v/>
      </c>
      <c r="K2655" t="str">
        <f t="shared" si="495"/>
        <v/>
      </c>
      <c r="L2655">
        <f t="shared" si="500"/>
        <v>6.7681897676730564E-4</v>
      </c>
      <c r="M2655" t="str">
        <f t="shared" si="501"/>
        <v/>
      </c>
      <c r="N2655">
        <f>B2655/MAX(B$2:B2655)-1</f>
        <v>-6.2561376402655355E-2</v>
      </c>
      <c r="O2655">
        <f>C2655/MAX(C$2:C2655)-1</f>
        <v>-1.0046885465505695E-2</v>
      </c>
      <c r="P2655">
        <f t="shared" si="502"/>
        <v>-1.4060130890303224E-4</v>
      </c>
      <c r="Q2655">
        <f t="shared" si="503"/>
        <v>1.0093990755698958E-4</v>
      </c>
    </row>
    <row r="2656" spans="1:17">
      <c r="A2656" s="1">
        <v>37637</v>
      </c>
      <c r="B2656">
        <v>1430.62</v>
      </c>
      <c r="C2656">
        <v>14.79</v>
      </c>
      <c r="D2656">
        <f t="shared" si="496"/>
        <v>-8.9431695520900145E-4</v>
      </c>
      <c r="E2656">
        <f t="shared" si="492"/>
        <v>6.7636120265276056E-4</v>
      </c>
      <c r="F2656">
        <f t="shared" si="497"/>
        <v>-8.9391717298703544E-4</v>
      </c>
      <c r="G2656">
        <f t="shared" si="493"/>
        <v>6.7658998646824564E-4</v>
      </c>
      <c r="H2656" t="str">
        <f t="shared" si="498"/>
        <v/>
      </c>
      <c r="I2656">
        <f t="shared" si="494"/>
        <v>6.7636120265276056E-4</v>
      </c>
      <c r="J2656">
        <f t="shared" si="499"/>
        <v>-8.9431695520900145E-4</v>
      </c>
      <c r="K2656" t="str">
        <f t="shared" si="495"/>
        <v/>
      </c>
      <c r="L2656" t="str">
        <f t="shared" si="500"/>
        <v/>
      </c>
      <c r="M2656">
        <f t="shared" si="501"/>
        <v>6.7636120265276056E-4</v>
      </c>
      <c r="N2656">
        <f>B2656/MAX(B$2:B2656)-1</f>
        <v>-6.3399368886910334E-2</v>
      </c>
      <c r="O2656">
        <f>C2656/MAX(C$2:C2656)-1</f>
        <v>-9.377093101138656E-3</v>
      </c>
      <c r="P2656">
        <f t="shared" si="502"/>
        <v>1.5719123188715489E-3</v>
      </c>
      <c r="Q2656">
        <f t="shared" si="503"/>
        <v>8.7929875027422175E-5</v>
      </c>
    </row>
    <row r="2657" spans="1:17">
      <c r="A2657" s="1">
        <v>37638</v>
      </c>
      <c r="B2657">
        <v>1426.37</v>
      </c>
      <c r="C2657">
        <v>14.77</v>
      </c>
      <c r="D2657">
        <f t="shared" si="496"/>
        <v>-2.975161365588242E-3</v>
      </c>
      <c r="E2657">
        <f t="shared" si="492"/>
        <v>-1.3531801794199703E-3</v>
      </c>
      <c r="F2657">
        <f t="shared" si="497"/>
        <v>-2.9707399588989603E-3</v>
      </c>
      <c r="G2657">
        <f t="shared" si="493"/>
        <v>-1.3522650439485862E-3</v>
      </c>
      <c r="H2657" t="str">
        <f t="shared" si="498"/>
        <v/>
      </c>
      <c r="I2657" t="str">
        <f t="shared" si="494"/>
        <v/>
      </c>
      <c r="J2657">
        <f t="shared" si="499"/>
        <v>-2.975161365588242E-3</v>
      </c>
      <c r="K2657">
        <f t="shared" si="495"/>
        <v>-1.3531801794199703E-3</v>
      </c>
      <c r="L2657" t="str">
        <f t="shared" si="500"/>
        <v/>
      </c>
      <c r="M2657">
        <f t="shared" si="501"/>
        <v>-1.3531801794199703E-3</v>
      </c>
      <c r="N2657">
        <f>B2657/MAX(B$2:B2657)-1</f>
        <v>-6.6181765807287962E-2</v>
      </c>
      <c r="O2657">
        <f>C2657/MAX(C$2:C2657)-1</f>
        <v>-1.0716677829872734E-2</v>
      </c>
      <c r="P2657">
        <f t="shared" si="502"/>
        <v>1.6232973091316882E-3</v>
      </c>
      <c r="Q2657">
        <f t="shared" si="503"/>
        <v>1.1484718370928577E-4</v>
      </c>
    </row>
    <row r="2658" spans="1:17">
      <c r="A2658" s="1">
        <v>37639</v>
      </c>
      <c r="B2658">
        <v>1430.5</v>
      </c>
      <c r="C2658">
        <v>14.9</v>
      </c>
      <c r="D2658">
        <f t="shared" si="496"/>
        <v>2.8912781310015917E-3</v>
      </c>
      <c r="E2658">
        <f t="shared" si="492"/>
        <v>8.7631164081250993E-3</v>
      </c>
      <c r="F2658">
        <f t="shared" si="497"/>
        <v>2.8954619067984577E-3</v>
      </c>
      <c r="G2658">
        <f t="shared" si="493"/>
        <v>8.8016249153690662E-3</v>
      </c>
      <c r="H2658">
        <f t="shared" si="498"/>
        <v>2.8912781310015917E-3</v>
      </c>
      <c r="I2658">
        <f t="shared" si="494"/>
        <v>8.7631164081250993E-3</v>
      </c>
      <c r="J2658" t="str">
        <f t="shared" si="499"/>
        <v/>
      </c>
      <c r="K2658" t="str">
        <f t="shared" si="495"/>
        <v/>
      </c>
      <c r="L2658">
        <f t="shared" si="500"/>
        <v>8.7631164081250993E-3</v>
      </c>
      <c r="M2658" t="str">
        <f t="shared" si="501"/>
        <v/>
      </c>
      <c r="N2658">
        <f>B2658/MAX(B$2:B2658)-1</f>
        <v>-6.3477930682309225E-2</v>
      </c>
      <c r="O2658">
        <f>C2658/MAX(C$2:C2658)-1</f>
        <v>-2.0093770931011168E-3</v>
      </c>
      <c r="P2658">
        <f t="shared" si="502"/>
        <v>5.8891113111043669E-3</v>
      </c>
      <c r="Q2658">
        <f t="shared" si="503"/>
        <v>4.0375963022794942E-6</v>
      </c>
    </row>
    <row r="2659" spans="1:17">
      <c r="A2659" s="1">
        <v>37642</v>
      </c>
      <c r="B2659">
        <v>1422.95</v>
      </c>
      <c r="C2659">
        <v>14.87</v>
      </c>
      <c r="D2659">
        <f t="shared" si="496"/>
        <v>-5.2918520520669277E-3</v>
      </c>
      <c r="E2659">
        <f t="shared" si="492"/>
        <v>-2.0154524793498268E-3</v>
      </c>
      <c r="F2659">
        <f t="shared" si="497"/>
        <v>-5.2778748689269461E-3</v>
      </c>
      <c r="G2659">
        <f t="shared" si="493"/>
        <v>-2.0134228187920211E-3</v>
      </c>
      <c r="H2659" t="str">
        <f t="shared" si="498"/>
        <v/>
      </c>
      <c r="I2659" t="str">
        <f t="shared" si="494"/>
        <v/>
      </c>
      <c r="J2659">
        <f t="shared" si="499"/>
        <v>-5.2918520520669277E-3</v>
      </c>
      <c r="K2659">
        <f t="shared" si="495"/>
        <v>-2.0154524793498268E-3</v>
      </c>
      <c r="L2659" t="str">
        <f t="shared" si="500"/>
        <v/>
      </c>
      <c r="M2659">
        <f t="shared" si="501"/>
        <v>-2.0154524793498268E-3</v>
      </c>
      <c r="N2659">
        <f>B2659/MAX(B$2:B2659)-1</f>
        <v>-6.842077697615645E-2</v>
      </c>
      <c r="O2659">
        <f>C2659/MAX(C$2:C2659)-1</f>
        <v>-4.0187541862023446E-3</v>
      </c>
      <c r="P2659">
        <f t="shared" si="502"/>
        <v>3.2817728365142074E-3</v>
      </c>
      <c r="Q2659">
        <f t="shared" si="503"/>
        <v>1.6150385209118868E-5</v>
      </c>
    </row>
    <row r="2660" spans="1:17">
      <c r="A2660" s="1">
        <v>37643</v>
      </c>
      <c r="B2660">
        <v>1427.99</v>
      </c>
      <c r="C2660">
        <v>14.98</v>
      </c>
      <c r="D2660">
        <f t="shared" si="496"/>
        <v>3.535679635791376E-3</v>
      </c>
      <c r="E2660">
        <f t="shared" si="492"/>
        <v>7.3702176170098478E-3</v>
      </c>
      <c r="F2660">
        <f t="shared" si="497"/>
        <v>3.5419375241574347E-3</v>
      </c>
      <c r="G2660">
        <f t="shared" si="493"/>
        <v>7.3974445191662408E-3</v>
      </c>
      <c r="H2660">
        <f t="shared" si="498"/>
        <v>3.535679635791376E-3</v>
      </c>
      <c r="I2660">
        <f t="shared" si="494"/>
        <v>7.3702176170098478E-3</v>
      </c>
      <c r="J2660" t="str">
        <f t="shared" si="499"/>
        <v/>
      </c>
      <c r="K2660" t="str">
        <f t="shared" si="495"/>
        <v/>
      </c>
      <c r="L2660">
        <f t="shared" si="500"/>
        <v>7.3702176170098478E-3</v>
      </c>
      <c r="M2660" t="str">
        <f t="shared" si="501"/>
        <v/>
      </c>
      <c r="N2660">
        <f>B2660/MAX(B$2:B2660)-1</f>
        <v>-6.5121181569402831E-2</v>
      </c>
      <c r="O2660">
        <f>C2660/MAX(C$2:C2660)-1</f>
        <v>0</v>
      </c>
      <c r="P2660">
        <f t="shared" si="502"/>
        <v>3.841899227969181E-3</v>
      </c>
      <c r="Q2660">
        <f t="shared" si="503"/>
        <v>0</v>
      </c>
    </row>
    <row r="2661" spans="1:17">
      <c r="A2661" s="1">
        <v>37644</v>
      </c>
      <c r="B2661">
        <v>1440.13</v>
      </c>
      <c r="C2661">
        <v>15.09</v>
      </c>
      <c r="D2661">
        <f t="shared" si="496"/>
        <v>8.4655261991411976E-3</v>
      </c>
      <c r="E2661">
        <f t="shared" si="492"/>
        <v>7.3162946906839771E-3</v>
      </c>
      <c r="F2661">
        <f t="shared" si="497"/>
        <v>8.5014600942583396E-3</v>
      </c>
      <c r="G2661">
        <f t="shared" si="493"/>
        <v>7.3431241655539381E-3</v>
      </c>
      <c r="H2661">
        <f t="shared" si="498"/>
        <v>8.4655261991411976E-3</v>
      </c>
      <c r="I2661">
        <f t="shared" si="494"/>
        <v>7.3162946906839771E-3</v>
      </c>
      <c r="J2661" t="str">
        <f t="shared" si="499"/>
        <v/>
      </c>
      <c r="K2661" t="str">
        <f t="shared" si="495"/>
        <v/>
      </c>
      <c r="L2661">
        <f t="shared" si="500"/>
        <v>7.3162946906839771E-3</v>
      </c>
      <c r="M2661" t="str">
        <f t="shared" si="501"/>
        <v/>
      </c>
      <c r="N2661">
        <f>B2661/MAX(B$2:B2661)-1</f>
        <v>-5.7173346601547603E-2</v>
      </c>
      <c r="O2661">
        <f>C2661/MAX(C$2:C2661)-1</f>
        <v>0</v>
      </c>
      <c r="P2661">
        <f t="shared" si="502"/>
        <v>-1.1485713948259368E-3</v>
      </c>
      <c r="Q2661">
        <f t="shared" si="503"/>
        <v>0</v>
      </c>
    </row>
    <row r="2662" spans="1:17">
      <c r="A2662" s="1">
        <v>37645</v>
      </c>
      <c r="B2662">
        <v>1423.9</v>
      </c>
      <c r="C2662">
        <v>14.9</v>
      </c>
      <c r="D2662">
        <f t="shared" si="496"/>
        <v>-1.1333801486081785E-2</v>
      </c>
      <c r="E2662">
        <f t="shared" si="492"/>
        <v>-1.2671059828344012E-2</v>
      </c>
      <c r="F2662">
        <f t="shared" si="497"/>
        <v>-1.1269815919396131E-2</v>
      </c>
      <c r="G2662">
        <f t="shared" si="493"/>
        <v>-1.2591119946984697E-2</v>
      </c>
      <c r="H2662" t="str">
        <f t="shared" si="498"/>
        <v/>
      </c>
      <c r="I2662" t="str">
        <f t="shared" si="494"/>
        <v/>
      </c>
      <c r="J2662">
        <f t="shared" si="499"/>
        <v>-1.1333801486081785E-2</v>
      </c>
      <c r="K2662">
        <f t="shared" si="495"/>
        <v>-1.2671059828344012E-2</v>
      </c>
      <c r="L2662" t="str">
        <f t="shared" si="500"/>
        <v/>
      </c>
      <c r="M2662">
        <f t="shared" si="501"/>
        <v>-1.2671059828344012E-2</v>
      </c>
      <c r="N2662">
        <f>B2662/MAX(B$2:B2662)-1</f>
        <v>-6.7798829429248531E-2</v>
      </c>
      <c r="O2662">
        <f>C2662/MAX(C$2:C2662)-1</f>
        <v>-1.2591119946984697E-2</v>
      </c>
      <c r="P2662">
        <f t="shared" si="502"/>
        <v>-1.336364610752927E-3</v>
      </c>
      <c r="Q2662">
        <f t="shared" si="503"/>
        <v>1.5853630151935593E-4</v>
      </c>
    </row>
    <row r="2663" spans="1:17">
      <c r="A2663" s="1">
        <v>37646</v>
      </c>
      <c r="B2663">
        <v>1422.18</v>
      </c>
      <c r="C2663">
        <v>14.84</v>
      </c>
      <c r="D2663">
        <f t="shared" si="496"/>
        <v>-1.2086801561423475E-3</v>
      </c>
      <c r="E2663">
        <f t="shared" si="492"/>
        <v>-4.0349752121791056E-3</v>
      </c>
      <c r="F2663">
        <f t="shared" si="497"/>
        <v>-1.2079499964885443E-3</v>
      </c>
      <c r="G2663">
        <f t="shared" si="493"/>
        <v>-4.0268456375839312E-3</v>
      </c>
      <c r="H2663" t="str">
        <f t="shared" si="498"/>
        <v/>
      </c>
      <c r="I2663" t="str">
        <f t="shared" si="494"/>
        <v/>
      </c>
      <c r="J2663">
        <f t="shared" si="499"/>
        <v>-1.2086801561423475E-3</v>
      </c>
      <c r="K2663">
        <f t="shared" si="495"/>
        <v>-4.0349752121791056E-3</v>
      </c>
      <c r="L2663" t="str">
        <f t="shared" si="500"/>
        <v/>
      </c>
      <c r="M2663">
        <f t="shared" si="501"/>
        <v>-4.0349752121791056E-3</v>
      </c>
      <c r="N2663">
        <f>B2663/MAX(B$2:B2663)-1</f>
        <v>-6.8924881829966034E-2</v>
      </c>
      <c r="O2663">
        <f>C2663/MAX(C$2:C2663)-1</f>
        <v>-1.6567263088137829E-2</v>
      </c>
      <c r="P2663">
        <f t="shared" si="502"/>
        <v>-2.8223048442220788E-3</v>
      </c>
      <c r="Q2663">
        <f t="shared" si="503"/>
        <v>2.7447420623157422E-4</v>
      </c>
    </row>
    <row r="2664" spans="1:17">
      <c r="A2664" s="1">
        <v>37649</v>
      </c>
      <c r="B2664">
        <v>1420.62</v>
      </c>
      <c r="C2664">
        <v>14.84</v>
      </c>
      <c r="D2664">
        <f t="shared" si="496"/>
        <v>-1.0975096078435123E-3</v>
      </c>
      <c r="E2664">
        <f t="shared" si="492"/>
        <v>0</v>
      </c>
      <c r="F2664">
        <f t="shared" si="497"/>
        <v>-1.0969075644434723E-3</v>
      </c>
      <c r="G2664">
        <f t="shared" si="493"/>
        <v>0</v>
      </c>
      <c r="H2664" t="str">
        <f t="shared" si="498"/>
        <v/>
      </c>
      <c r="I2664" t="str">
        <f t="shared" si="494"/>
        <v/>
      </c>
      <c r="J2664">
        <f t="shared" si="499"/>
        <v>-1.0975096078435123E-3</v>
      </c>
      <c r="K2664" t="str">
        <f t="shared" si="495"/>
        <v/>
      </c>
      <c r="L2664" t="str">
        <f t="shared" si="500"/>
        <v/>
      </c>
      <c r="M2664">
        <f t="shared" si="501"/>
        <v>0</v>
      </c>
      <c r="N2664">
        <f>B2664/MAX(B$2:B2664)-1</f>
        <v>-6.9946185170151831E-2</v>
      </c>
      <c r="O2664">
        <f>C2664/MAX(C$2:C2664)-1</f>
        <v>-1.6567263088137829E-2</v>
      </c>
      <c r="P2664">
        <f t="shared" si="502"/>
        <v>1.0981120919035803E-3</v>
      </c>
      <c r="Q2664">
        <f t="shared" si="503"/>
        <v>2.7447420623157422E-4</v>
      </c>
    </row>
    <row r="2665" spans="1:17">
      <c r="A2665" s="1">
        <v>37650</v>
      </c>
      <c r="B2665">
        <v>1428.82</v>
      </c>
      <c r="C2665">
        <v>14.95</v>
      </c>
      <c r="D2665">
        <f t="shared" si="496"/>
        <v>5.7555327616620631E-3</v>
      </c>
      <c r="E2665">
        <f t="shared" si="492"/>
        <v>7.3850620974610336E-3</v>
      </c>
      <c r="F2665">
        <f t="shared" si="497"/>
        <v>5.7721276625699591E-3</v>
      </c>
      <c r="G2665">
        <f t="shared" si="493"/>
        <v>7.4123989218328745E-3</v>
      </c>
      <c r="H2665">
        <f t="shared" si="498"/>
        <v>5.7555327616620631E-3</v>
      </c>
      <c r="I2665">
        <f t="shared" si="494"/>
        <v>7.3850620974610336E-3</v>
      </c>
      <c r="J2665" t="str">
        <f t="shared" si="499"/>
        <v/>
      </c>
      <c r="K2665" t="str">
        <f t="shared" si="495"/>
        <v/>
      </c>
      <c r="L2665">
        <f t="shared" si="500"/>
        <v>7.3850620974610336E-3</v>
      </c>
      <c r="M2665" t="str">
        <f t="shared" si="501"/>
        <v/>
      </c>
      <c r="N2665">
        <f>B2665/MAX(B$2:B2665)-1</f>
        <v>-6.4577795817893802E-2</v>
      </c>
      <c r="O2665">
        <f>C2665/MAX(C$2:C2665)-1</f>
        <v>-9.2776673293571976E-3</v>
      </c>
      <c r="P2665">
        <f t="shared" si="502"/>
        <v>1.6308577401871194E-3</v>
      </c>
      <c r="Q2665">
        <f t="shared" si="503"/>
        <v>8.6075111074221915E-5</v>
      </c>
    </row>
    <row r="2666" spans="1:17">
      <c r="A2666" s="1">
        <v>37651</v>
      </c>
      <c r="B2666">
        <v>1438.24</v>
      </c>
      <c r="C2666">
        <v>14.95</v>
      </c>
      <c r="D2666">
        <f t="shared" si="496"/>
        <v>6.5712150404639595E-3</v>
      </c>
      <c r="E2666">
        <f t="shared" si="492"/>
        <v>0</v>
      </c>
      <c r="F2666">
        <f t="shared" si="497"/>
        <v>6.5928528436052236E-3</v>
      </c>
      <c r="G2666">
        <f t="shared" si="493"/>
        <v>0</v>
      </c>
      <c r="H2666">
        <f t="shared" si="498"/>
        <v>6.5712150404639595E-3</v>
      </c>
      <c r="I2666" t="str">
        <f t="shared" si="494"/>
        <v/>
      </c>
      <c r="J2666" t="str">
        <f t="shared" si="499"/>
        <v/>
      </c>
      <c r="K2666" t="str">
        <f t="shared" si="495"/>
        <v/>
      </c>
      <c r="L2666">
        <f t="shared" si="500"/>
        <v>0</v>
      </c>
      <c r="M2666" t="str">
        <f t="shared" si="501"/>
        <v/>
      </c>
      <c r="N2666">
        <f>B2666/MAX(B$2:B2666)-1</f>
        <v>-5.8410694879080349E-2</v>
      </c>
      <c r="O2666">
        <f>C2666/MAX(C$2:C2666)-1</f>
        <v>-9.2776673293571976E-3</v>
      </c>
      <c r="P2666">
        <f t="shared" si="502"/>
        <v>-6.5496718211146554E-3</v>
      </c>
      <c r="Q2666">
        <f t="shared" si="503"/>
        <v>8.6075111074221915E-5</v>
      </c>
    </row>
    <row r="2667" spans="1:17">
      <c r="A2667" s="1">
        <v>37652</v>
      </c>
      <c r="B2667">
        <v>1445.94</v>
      </c>
      <c r="C2667">
        <v>15.14</v>
      </c>
      <c r="D2667">
        <f t="shared" si="496"/>
        <v>5.3394852567966583E-3</v>
      </c>
      <c r="E2667">
        <f t="shared" si="492"/>
        <v>1.2628948172607363E-2</v>
      </c>
      <c r="F2667">
        <f t="shared" si="497"/>
        <v>5.3537657136499828E-3</v>
      </c>
      <c r="G2667">
        <f t="shared" si="493"/>
        <v>1.2709030100334529E-2</v>
      </c>
      <c r="H2667">
        <f t="shared" si="498"/>
        <v>5.3394852567966583E-3</v>
      </c>
      <c r="I2667">
        <f t="shared" si="494"/>
        <v>1.2628948172607363E-2</v>
      </c>
      <c r="J2667" t="str">
        <f t="shared" si="499"/>
        <v/>
      </c>
      <c r="K2667" t="str">
        <f t="shared" si="495"/>
        <v/>
      </c>
      <c r="L2667">
        <f t="shared" si="500"/>
        <v>1.2628948172607363E-2</v>
      </c>
      <c r="M2667" t="str">
        <f t="shared" si="501"/>
        <v/>
      </c>
      <c r="N2667">
        <f>B2667/MAX(B$2:B2667)-1</f>
        <v>-5.33696463409844E-2</v>
      </c>
      <c r="O2667">
        <f>C2667/MAX(C$2:C2667)-1</f>
        <v>0</v>
      </c>
      <c r="P2667">
        <f t="shared" si="502"/>
        <v>7.3160957242384139E-3</v>
      </c>
      <c r="Q2667">
        <f t="shared" si="503"/>
        <v>0</v>
      </c>
    </row>
    <row r="2668" spans="1:17">
      <c r="A2668" s="1">
        <v>37653</v>
      </c>
      <c r="B2668">
        <v>1448.39</v>
      </c>
      <c r="C2668">
        <v>15.13</v>
      </c>
      <c r="D2668">
        <f t="shared" si="496"/>
        <v>1.6929656156476677E-3</v>
      </c>
      <c r="E2668">
        <f t="shared" si="492"/>
        <v>-6.6072020903813473E-4</v>
      </c>
      <c r="F2668">
        <f t="shared" si="497"/>
        <v>1.6943994909885962E-3</v>
      </c>
      <c r="G2668">
        <f t="shared" si="493"/>
        <v>-6.6050198150591211E-4</v>
      </c>
      <c r="H2668">
        <f t="shared" si="498"/>
        <v>1.6929656156476677E-3</v>
      </c>
      <c r="I2668" t="str">
        <f t="shared" si="494"/>
        <v/>
      </c>
      <c r="J2668" t="str">
        <f t="shared" si="499"/>
        <v/>
      </c>
      <c r="K2668">
        <f t="shared" si="495"/>
        <v>-6.6072020903813473E-4</v>
      </c>
      <c r="L2668">
        <f t="shared" si="500"/>
        <v>-6.6072020903813473E-4</v>
      </c>
      <c r="M2668" t="str">
        <f t="shared" si="501"/>
        <v/>
      </c>
      <c r="N2668">
        <f>B2668/MAX(B$2:B2668)-1</f>
        <v>-5.1765676351590129E-2</v>
      </c>
      <c r="O2668">
        <f>C2668/MAX(C$2:C2668)-1</f>
        <v>-6.6050198150591211E-4</v>
      </c>
      <c r="P2668">
        <f t="shared" si="502"/>
        <v>-2.3509180780996175E-3</v>
      </c>
      <c r="Q2668">
        <f t="shared" si="503"/>
        <v>4.3626286757323626E-7</v>
      </c>
    </row>
    <row r="2669" spans="1:17">
      <c r="A2669" s="1">
        <v>37656</v>
      </c>
      <c r="B2669">
        <v>1446.99</v>
      </c>
      <c r="C2669">
        <v>15.08</v>
      </c>
      <c r="D2669">
        <f t="shared" si="496"/>
        <v>-9.6705793996427146E-4</v>
      </c>
      <c r="E2669">
        <f t="shared" si="492"/>
        <v>-3.3101652204546037E-3</v>
      </c>
      <c r="F2669">
        <f t="shared" si="497"/>
        <v>-9.6659049013048115E-4</v>
      </c>
      <c r="G2669">
        <f t="shared" si="493"/>
        <v>-3.3046926635823537E-3</v>
      </c>
      <c r="H2669" t="str">
        <f t="shared" si="498"/>
        <v/>
      </c>
      <c r="I2669" t="str">
        <f t="shared" si="494"/>
        <v/>
      </c>
      <c r="J2669">
        <f t="shared" si="499"/>
        <v>-9.6705793996427146E-4</v>
      </c>
      <c r="K2669">
        <f t="shared" si="495"/>
        <v>-3.3101652204546037E-3</v>
      </c>
      <c r="L2669" t="str">
        <f t="shared" si="500"/>
        <v/>
      </c>
      <c r="M2669">
        <f t="shared" si="501"/>
        <v>-3.3101652204546037E-3</v>
      </c>
      <c r="N2669">
        <f>B2669/MAX(B$2:B2669)-1</f>
        <v>-5.2682230631243998E-2</v>
      </c>
      <c r="O2669">
        <f>C2669/MAX(C$2:C2669)-1</f>
        <v>-3.9630118890356947E-3</v>
      </c>
      <c r="P2669">
        <f t="shared" si="502"/>
        <v>-2.3403643473735025E-3</v>
      </c>
      <c r="Q2669">
        <f t="shared" si="503"/>
        <v>1.5705463232638266E-5</v>
      </c>
    </row>
    <row r="2670" spans="1:17">
      <c r="A2670" s="1">
        <v>37657</v>
      </c>
      <c r="B2670">
        <v>1448</v>
      </c>
      <c r="C2670">
        <v>15.18</v>
      </c>
      <c r="D2670">
        <f t="shared" si="496"/>
        <v>6.9775718809230326E-4</v>
      </c>
      <c r="E2670">
        <f t="shared" si="492"/>
        <v>6.6094093876738072E-3</v>
      </c>
      <c r="F2670">
        <f t="shared" si="497"/>
        <v>6.9800067726788484E-4</v>
      </c>
      <c r="G2670">
        <f t="shared" si="493"/>
        <v>6.6312997347479641E-3</v>
      </c>
      <c r="H2670">
        <f t="shared" si="498"/>
        <v>6.9775718809230326E-4</v>
      </c>
      <c r="I2670">
        <f t="shared" si="494"/>
        <v>6.6094093876738072E-3</v>
      </c>
      <c r="J2670" t="str">
        <f t="shared" si="499"/>
        <v/>
      </c>
      <c r="K2670" t="str">
        <f t="shared" si="495"/>
        <v/>
      </c>
      <c r="L2670">
        <f t="shared" si="500"/>
        <v>6.6094093876738072E-3</v>
      </c>
      <c r="M2670" t="str">
        <f t="shared" si="501"/>
        <v/>
      </c>
      <c r="N2670">
        <f>B2670/MAX(B$2:B2670)-1</f>
        <v>-5.2021002186636633E-2</v>
      </c>
      <c r="O2670">
        <f>C2670/MAX(C$2:C2670)-1</f>
        <v>0</v>
      </c>
      <c r="P2670">
        <f t="shared" si="502"/>
        <v>5.9291604994358149E-3</v>
      </c>
      <c r="Q2670">
        <f t="shared" si="503"/>
        <v>0</v>
      </c>
    </row>
    <row r="2671" spans="1:17">
      <c r="A2671" s="1">
        <v>37658</v>
      </c>
      <c r="B2671">
        <v>1450.02</v>
      </c>
      <c r="C2671">
        <v>15.24</v>
      </c>
      <c r="D2671">
        <f t="shared" si="496"/>
        <v>1.3940554772826374E-3</v>
      </c>
      <c r="E2671">
        <f t="shared" si="492"/>
        <v>3.9447782910163251E-3</v>
      </c>
      <c r="F2671">
        <f t="shared" si="497"/>
        <v>1.3950276243093196E-3</v>
      </c>
      <c r="G2671">
        <f t="shared" si="493"/>
        <v>3.9525691699604515E-3</v>
      </c>
      <c r="H2671">
        <f t="shared" si="498"/>
        <v>1.3940554772826374E-3</v>
      </c>
      <c r="I2671">
        <f t="shared" si="494"/>
        <v>3.9447782910163251E-3</v>
      </c>
      <c r="J2671" t="str">
        <f t="shared" si="499"/>
        <v/>
      </c>
      <c r="K2671" t="str">
        <f t="shared" si="495"/>
        <v/>
      </c>
      <c r="L2671">
        <f t="shared" si="500"/>
        <v>3.9447782910163251E-3</v>
      </c>
      <c r="M2671" t="str">
        <f t="shared" si="501"/>
        <v/>
      </c>
      <c r="N2671">
        <f>B2671/MAX(B$2:B2671)-1</f>
        <v>-5.0698545297421904E-2</v>
      </c>
      <c r="O2671">
        <f>C2671/MAX(C$2:C2671)-1</f>
        <v>0</v>
      </c>
      <c r="P2671">
        <f t="shared" si="502"/>
        <v>2.5539786748478566E-3</v>
      </c>
      <c r="Q2671">
        <f t="shared" si="503"/>
        <v>0</v>
      </c>
    </row>
    <row r="2672" spans="1:17">
      <c r="A2672" s="1">
        <v>37659</v>
      </c>
      <c r="B2672">
        <v>1448.31</v>
      </c>
      <c r="C2672">
        <v>15.16</v>
      </c>
      <c r="D2672">
        <f t="shared" si="496"/>
        <v>-1.1799899931434509E-3</v>
      </c>
      <c r="E2672">
        <f t="shared" si="492"/>
        <v>-5.263170044274644E-3</v>
      </c>
      <c r="F2672">
        <f t="shared" si="497"/>
        <v>-1.1792940787024309E-3</v>
      </c>
      <c r="G2672">
        <f t="shared" si="493"/>
        <v>-5.2493438320210251E-3</v>
      </c>
      <c r="H2672" t="str">
        <f t="shared" si="498"/>
        <v/>
      </c>
      <c r="I2672" t="str">
        <f t="shared" si="494"/>
        <v/>
      </c>
      <c r="J2672">
        <f t="shared" si="499"/>
        <v>-1.1799899931434509E-3</v>
      </c>
      <c r="K2672">
        <f t="shared" si="495"/>
        <v>-5.263170044274644E-3</v>
      </c>
      <c r="L2672" t="str">
        <f t="shared" si="500"/>
        <v/>
      </c>
      <c r="M2672">
        <f t="shared" si="501"/>
        <v>-5.263170044274644E-3</v>
      </c>
      <c r="N2672">
        <f>B2672/MAX(B$2:B2672)-1</f>
        <v>-5.1818050881856204E-2</v>
      </c>
      <c r="O2672">
        <f>C2672/MAX(C$2:C2672)-1</f>
        <v>-5.2493438320210251E-3</v>
      </c>
      <c r="P2672">
        <f t="shared" si="502"/>
        <v>-4.0748552059345355E-3</v>
      </c>
      <c r="Q2672">
        <f t="shared" si="503"/>
        <v>2.7555610666777179E-5</v>
      </c>
    </row>
    <row r="2673" spans="1:17">
      <c r="A2673" s="1">
        <v>37660</v>
      </c>
      <c r="B2673">
        <v>1438.06</v>
      </c>
      <c r="C2673">
        <v>15.11</v>
      </c>
      <c r="D2673">
        <f t="shared" si="496"/>
        <v>-7.1023764017322903E-3</v>
      </c>
      <c r="E2673">
        <f t="shared" si="492"/>
        <v>-3.3036039295774164E-3</v>
      </c>
      <c r="F2673">
        <f t="shared" si="497"/>
        <v>-7.0772141323335314E-3</v>
      </c>
      <c r="G2673">
        <f t="shared" si="493"/>
        <v>-3.2981530343008103E-3</v>
      </c>
      <c r="H2673" t="str">
        <f t="shared" si="498"/>
        <v/>
      </c>
      <c r="I2673" t="str">
        <f t="shared" si="494"/>
        <v/>
      </c>
      <c r="J2673">
        <f t="shared" si="499"/>
        <v>-7.1023764017322903E-3</v>
      </c>
      <c r="K2673">
        <f t="shared" si="495"/>
        <v>-3.3036039295774164E-3</v>
      </c>
      <c r="L2673" t="str">
        <f t="shared" si="500"/>
        <v/>
      </c>
      <c r="M2673">
        <f t="shared" si="501"/>
        <v>-3.3036039295774164E-3</v>
      </c>
      <c r="N2673">
        <f>B2673/MAX(B$2:B2673)-1</f>
        <v>-5.8528537572178685E-2</v>
      </c>
      <c r="O2673">
        <f>C2673/MAX(C$2:C2673)-1</f>
        <v>-8.5301837270341796E-3</v>
      </c>
      <c r="P2673">
        <f t="shared" si="502"/>
        <v>3.8059969534594007E-3</v>
      </c>
      <c r="Q2673">
        <f t="shared" si="503"/>
        <v>7.2764034416958727E-5</v>
      </c>
    </row>
    <row r="2674" spans="1:17">
      <c r="A2674" s="1">
        <v>37663</v>
      </c>
      <c r="B2674">
        <v>1433.37</v>
      </c>
      <c r="C2674">
        <v>15.04</v>
      </c>
      <c r="D2674">
        <f t="shared" si="496"/>
        <v>-3.2666679463741253E-3</v>
      </c>
      <c r="E2674">
        <f t="shared" si="492"/>
        <v>-4.6434577629544073E-3</v>
      </c>
      <c r="F2674">
        <f t="shared" si="497"/>
        <v>-3.2613381917305784E-3</v>
      </c>
      <c r="G2674">
        <f t="shared" si="493"/>
        <v>-4.6326935804102964E-3</v>
      </c>
      <c r="H2674" t="str">
        <f t="shared" si="498"/>
        <v/>
      </c>
      <c r="I2674" t="str">
        <f t="shared" si="494"/>
        <v/>
      </c>
      <c r="J2674">
        <f t="shared" si="499"/>
        <v>-3.2666679463741253E-3</v>
      </c>
      <c r="K2674">
        <f t="shared" si="495"/>
        <v>-4.6434577629544073E-3</v>
      </c>
      <c r="L2674" t="str">
        <f t="shared" si="500"/>
        <v/>
      </c>
      <c r="M2674">
        <f t="shared" si="501"/>
        <v>-4.6434577629544073E-3</v>
      </c>
      <c r="N2674">
        <f>B2674/MAX(B$2:B2674)-1</f>
        <v>-6.1598994409018948E-2</v>
      </c>
      <c r="O2674">
        <f>C2674/MAX(C$2:C2674)-1</f>
        <v>-1.3123359580052618E-2</v>
      </c>
      <c r="P2674">
        <f t="shared" si="502"/>
        <v>-1.3758424762934096E-3</v>
      </c>
      <c r="Q2674">
        <f t="shared" si="503"/>
        <v>1.7222256666735882E-4</v>
      </c>
    </row>
    <row r="2675" spans="1:17">
      <c r="A2675" s="1">
        <v>37664</v>
      </c>
      <c r="B2675">
        <v>1444.26</v>
      </c>
      <c r="C2675">
        <v>15.21</v>
      </c>
      <c r="D2675">
        <f t="shared" si="496"/>
        <v>7.5687645647107872E-3</v>
      </c>
      <c r="E2675">
        <f t="shared" si="492"/>
        <v>1.1239787749507782E-2</v>
      </c>
      <c r="F2675">
        <f t="shared" si="497"/>
        <v>7.5974800644635909E-3</v>
      </c>
      <c r="G2675">
        <f t="shared" si="493"/>
        <v>1.1303191489361764E-2</v>
      </c>
      <c r="H2675">
        <f t="shared" si="498"/>
        <v>7.5687645647107872E-3</v>
      </c>
      <c r="I2675">
        <f t="shared" si="494"/>
        <v>1.1239787749507782E-2</v>
      </c>
      <c r="J2675" t="str">
        <f t="shared" si="499"/>
        <v/>
      </c>
      <c r="K2675" t="str">
        <f t="shared" si="495"/>
        <v/>
      </c>
      <c r="L2675">
        <f t="shared" si="500"/>
        <v>1.1239787749507782E-2</v>
      </c>
      <c r="M2675" t="str">
        <f t="shared" si="501"/>
        <v/>
      </c>
      <c r="N2675">
        <f>B2675/MAX(B$2:B2675)-1</f>
        <v>-5.4469511476568977E-2</v>
      </c>
      <c r="O2675">
        <f>C2675/MAX(C$2:C2675)-1</f>
        <v>-1.9685039370078705E-3</v>
      </c>
      <c r="P2675">
        <f t="shared" si="502"/>
        <v>3.677769643351203E-3</v>
      </c>
      <c r="Q2675">
        <f t="shared" si="503"/>
        <v>3.875007750015486E-6</v>
      </c>
    </row>
    <row r="2676" spans="1:17">
      <c r="A2676" s="1">
        <v>37665</v>
      </c>
      <c r="B2676">
        <v>1455.3</v>
      </c>
      <c r="C2676">
        <v>15.42</v>
      </c>
      <c r="D2676">
        <f t="shared" si="496"/>
        <v>7.6149852728752149E-3</v>
      </c>
      <c r="E2676">
        <f t="shared" si="492"/>
        <v>1.3712261863981794E-2</v>
      </c>
      <c r="F2676">
        <f t="shared" si="497"/>
        <v>7.6440530098458304E-3</v>
      </c>
      <c r="G2676">
        <f t="shared" si="493"/>
        <v>1.3806706114398271E-2</v>
      </c>
      <c r="H2676">
        <f t="shared" si="498"/>
        <v>7.6149852728752149E-3</v>
      </c>
      <c r="I2676">
        <f t="shared" si="494"/>
        <v>1.3712261863981794E-2</v>
      </c>
      <c r="J2676" t="str">
        <f t="shared" si="499"/>
        <v/>
      </c>
      <c r="K2676" t="str">
        <f t="shared" si="495"/>
        <v/>
      </c>
      <c r="L2676">
        <f t="shared" si="500"/>
        <v>1.3712261863981794E-2</v>
      </c>
      <c r="M2676" t="str">
        <f t="shared" si="501"/>
        <v/>
      </c>
      <c r="N2676">
        <f>B2676/MAX(B$2:B2676)-1</f>
        <v>-4.7241826299870393E-2</v>
      </c>
      <c r="O2676">
        <f>C2676/MAX(C$2:C2676)-1</f>
        <v>0</v>
      </c>
      <c r="P2676">
        <f t="shared" si="502"/>
        <v>6.1159028191994924E-3</v>
      </c>
      <c r="Q2676">
        <f t="shared" si="503"/>
        <v>0</v>
      </c>
    </row>
    <row r="2677" spans="1:17">
      <c r="A2677" s="1">
        <v>37666</v>
      </c>
      <c r="B2677">
        <v>1456.81</v>
      </c>
      <c r="C2677">
        <v>15.47</v>
      </c>
      <c r="D2677">
        <f t="shared" si="496"/>
        <v>1.0370488307995768E-3</v>
      </c>
      <c r="E2677">
        <f t="shared" si="492"/>
        <v>3.2372964497913107E-3</v>
      </c>
      <c r="F2677">
        <f t="shared" si="497"/>
        <v>1.0375867518723769E-3</v>
      </c>
      <c r="G2677">
        <f t="shared" si="493"/>
        <v>3.2425421530479781E-3</v>
      </c>
      <c r="H2677">
        <f t="shared" si="498"/>
        <v>1.0370488307995768E-3</v>
      </c>
      <c r="I2677">
        <f t="shared" si="494"/>
        <v>3.2372964497913107E-3</v>
      </c>
      <c r="J2677" t="str">
        <f t="shared" si="499"/>
        <v/>
      </c>
      <c r="K2677" t="str">
        <f t="shared" si="495"/>
        <v/>
      </c>
      <c r="L2677">
        <f t="shared" si="500"/>
        <v>3.2372964497913107E-3</v>
      </c>
      <c r="M2677" t="str">
        <f t="shared" si="501"/>
        <v/>
      </c>
      <c r="N2677">
        <f>B2677/MAX(B$2:B2677)-1</f>
        <v>-4.6253257041100948E-2</v>
      </c>
      <c r="O2677">
        <f>C2677/MAX(C$2:C2677)-1</f>
        <v>0</v>
      </c>
      <c r="P2677">
        <f t="shared" si="502"/>
        <v>2.2026699400270466E-3</v>
      </c>
      <c r="Q2677">
        <f t="shared" si="503"/>
        <v>0</v>
      </c>
    </row>
    <row r="2678" spans="1:17">
      <c r="A2678" s="1">
        <v>37667</v>
      </c>
      <c r="B2678">
        <v>1455.54</v>
      </c>
      <c r="C2678">
        <v>15.46</v>
      </c>
      <c r="D2678">
        <f t="shared" si="496"/>
        <v>-8.7214797706403665E-4</v>
      </c>
      <c r="E2678">
        <f t="shared" si="492"/>
        <v>-6.4662142569884803E-4</v>
      </c>
      <c r="F2678">
        <f t="shared" si="497"/>
        <v>-8.7176776655839561E-4</v>
      </c>
      <c r="G2678">
        <f t="shared" si="493"/>
        <v>-6.4641241111829117E-4</v>
      </c>
      <c r="H2678" t="str">
        <f t="shared" si="498"/>
        <v/>
      </c>
      <c r="I2678" t="str">
        <f t="shared" si="494"/>
        <v/>
      </c>
      <c r="J2678">
        <f t="shared" si="499"/>
        <v>-8.7214797706403665E-4</v>
      </c>
      <c r="K2678">
        <f t="shared" si="495"/>
        <v>-6.4662142569884803E-4</v>
      </c>
      <c r="L2678" t="str">
        <f t="shared" si="500"/>
        <v/>
      </c>
      <c r="M2678">
        <f t="shared" si="501"/>
        <v>-6.4662142569884803E-4</v>
      </c>
      <c r="N2678">
        <f>B2678/MAX(B$2:B2678)-1</f>
        <v>-4.7084702709072612E-2</v>
      </c>
      <c r="O2678">
        <f>C2678/MAX(C$2:C2678)-1</f>
        <v>-6.4641241111829117E-4</v>
      </c>
      <c r="P2678">
        <f t="shared" si="502"/>
        <v>2.2555198438967139E-4</v>
      </c>
      <c r="Q2678">
        <f t="shared" si="503"/>
        <v>4.1784900524776269E-7</v>
      </c>
    </row>
    <row r="2679" spans="1:17">
      <c r="A2679" s="1">
        <v>37671</v>
      </c>
      <c r="B2679">
        <v>1459.68</v>
      </c>
      <c r="C2679">
        <v>15.48</v>
      </c>
      <c r="D2679">
        <f t="shared" si="496"/>
        <v>2.8402678241480736E-3</v>
      </c>
      <c r="E2679">
        <f t="shared" si="492"/>
        <v>1.2928250023051713E-3</v>
      </c>
      <c r="F2679">
        <f t="shared" si="497"/>
        <v>2.8443052063151786E-3</v>
      </c>
      <c r="G2679">
        <f t="shared" si="493"/>
        <v>1.2936610608020871E-3</v>
      </c>
      <c r="H2679">
        <f t="shared" si="498"/>
        <v>2.8402678241480736E-3</v>
      </c>
      <c r="I2679">
        <f t="shared" si="494"/>
        <v>1.2928250023051713E-3</v>
      </c>
      <c r="J2679" t="str">
        <f t="shared" si="499"/>
        <v/>
      </c>
      <c r="K2679" t="str">
        <f t="shared" si="495"/>
        <v/>
      </c>
      <c r="L2679">
        <f t="shared" si="500"/>
        <v>1.2928250023051713E-3</v>
      </c>
      <c r="M2679" t="str">
        <f t="shared" si="501"/>
        <v/>
      </c>
      <c r="N2679">
        <f>B2679/MAX(B$2:B2679)-1</f>
        <v>-4.437432076781056E-2</v>
      </c>
      <c r="O2679">
        <f>C2679/MAX(C$2:C2679)-1</f>
        <v>0</v>
      </c>
      <c r="P2679">
        <f t="shared" si="502"/>
        <v>-1.5462461495396873E-3</v>
      </c>
      <c r="Q2679">
        <f t="shared" si="503"/>
        <v>0</v>
      </c>
    </row>
    <row r="2680" spans="1:17">
      <c r="A2680" s="1">
        <v>37672</v>
      </c>
      <c r="B2680">
        <v>1457.63</v>
      </c>
      <c r="C2680">
        <v>15.4</v>
      </c>
      <c r="D2680">
        <f t="shared" si="496"/>
        <v>-1.4054045250065576E-3</v>
      </c>
      <c r="E2680">
        <f t="shared" si="492"/>
        <v>-5.1813587419976288E-3</v>
      </c>
      <c r="F2680">
        <f t="shared" si="497"/>
        <v>-1.4044174065548365E-3</v>
      </c>
      <c r="G2680">
        <f t="shared" si="493"/>
        <v>-5.1679586563307955E-3</v>
      </c>
      <c r="H2680" t="str">
        <f t="shared" si="498"/>
        <v/>
      </c>
      <c r="I2680" t="str">
        <f t="shared" si="494"/>
        <v/>
      </c>
      <c r="J2680">
        <f t="shared" si="499"/>
        <v>-1.4054045250065576E-3</v>
      </c>
      <c r="K2680">
        <f t="shared" si="495"/>
        <v>-5.1813587419976288E-3</v>
      </c>
      <c r="L2680" t="str">
        <f t="shared" si="500"/>
        <v/>
      </c>
      <c r="M2680">
        <f t="shared" si="501"/>
        <v>-5.1813587419976288E-3</v>
      </c>
      <c r="N2680">
        <f>B2680/MAX(B$2:B2680)-1</f>
        <v>-4.5716418105875012E-2</v>
      </c>
      <c r="O2680">
        <f>C2680/MAX(C$2:C2680)-1</f>
        <v>-5.1679586563307955E-3</v>
      </c>
      <c r="P2680">
        <f t="shared" si="502"/>
        <v>-3.7688342662218766E-3</v>
      </c>
      <c r="Q2680">
        <f t="shared" si="503"/>
        <v>2.6707796673544402E-5</v>
      </c>
    </row>
    <row r="2681" spans="1:17">
      <c r="A2681" s="1">
        <v>37673</v>
      </c>
      <c r="B2681">
        <v>1456.38</v>
      </c>
      <c r="C2681">
        <v>15.47</v>
      </c>
      <c r="D2681">
        <f t="shared" si="496"/>
        <v>-8.579243562446137E-4</v>
      </c>
      <c r="E2681">
        <f t="shared" si="492"/>
        <v>4.5351551653913628E-3</v>
      </c>
      <c r="F2681">
        <f t="shared" si="497"/>
        <v>-8.5755644436513734E-4</v>
      </c>
      <c r="G2681">
        <f t="shared" si="493"/>
        <v>4.5454545454546302E-3</v>
      </c>
      <c r="H2681" t="str">
        <f t="shared" si="498"/>
        <v/>
      </c>
      <c r="I2681">
        <f t="shared" si="494"/>
        <v>4.5351551653913628E-3</v>
      </c>
      <c r="J2681">
        <f t="shared" si="499"/>
        <v>-8.579243562446137E-4</v>
      </c>
      <c r="K2681" t="str">
        <f t="shared" si="495"/>
        <v/>
      </c>
      <c r="L2681" t="str">
        <f t="shared" si="500"/>
        <v/>
      </c>
      <c r="M2681">
        <f t="shared" si="501"/>
        <v>4.5351551653913628E-3</v>
      </c>
      <c r="N2681">
        <f>B2681/MAX(B$2:B2681)-1</f>
        <v>-4.6534770141280268E-2</v>
      </c>
      <c r="O2681">
        <f>C2681/MAX(C$2:C2681)-1</f>
        <v>-6.4599483204130781E-4</v>
      </c>
      <c r="P2681">
        <f t="shared" si="502"/>
        <v>5.4076483535141495E-3</v>
      </c>
      <c r="Q2681">
        <f t="shared" si="503"/>
        <v>4.173093230240775E-7</v>
      </c>
    </row>
    <row r="2682" spans="1:17">
      <c r="A2682" s="1">
        <v>37674</v>
      </c>
      <c r="B2682">
        <v>1451.19</v>
      </c>
      <c r="C2682">
        <v>15.52</v>
      </c>
      <c r="D2682">
        <f t="shared" si="496"/>
        <v>-3.5699952277354293E-3</v>
      </c>
      <c r="E2682">
        <f t="shared" si="492"/>
        <v>3.2268501700979269E-3</v>
      </c>
      <c r="F2682">
        <f t="shared" si="497"/>
        <v>-3.5636303711943373E-3</v>
      </c>
      <c r="G2682">
        <f t="shared" si="493"/>
        <v>3.2320620555914559E-3</v>
      </c>
      <c r="H2682" t="str">
        <f t="shared" si="498"/>
        <v/>
      </c>
      <c r="I2682">
        <f t="shared" si="494"/>
        <v>3.2268501700979269E-3</v>
      </c>
      <c r="J2682">
        <f t="shared" si="499"/>
        <v>-3.5699952277354293E-3</v>
      </c>
      <c r="K2682" t="str">
        <f t="shared" si="495"/>
        <v/>
      </c>
      <c r="L2682" t="str">
        <f t="shared" si="500"/>
        <v/>
      </c>
      <c r="M2682">
        <f t="shared" si="501"/>
        <v>3.2268501700979269E-3</v>
      </c>
      <c r="N2682">
        <f>B2682/MAX(B$2:B2682)-1</f>
        <v>-4.9932567792282612E-2</v>
      </c>
      <c r="O2682">
        <f>C2682/MAX(C$2:C2682)-1</f>
        <v>0</v>
      </c>
      <c r="P2682">
        <f t="shared" si="502"/>
        <v>6.819996372992021E-3</v>
      </c>
      <c r="Q2682">
        <f t="shared" si="503"/>
        <v>0</v>
      </c>
    </row>
    <row r="2683" spans="1:17">
      <c r="A2683" s="1">
        <v>37677</v>
      </c>
      <c r="B2683">
        <v>1449.37</v>
      </c>
      <c r="C2683">
        <v>15.56</v>
      </c>
      <c r="D2683">
        <f t="shared" si="496"/>
        <v>-1.2549302471607773E-3</v>
      </c>
      <c r="E2683">
        <f t="shared" si="492"/>
        <v>2.5740039951728426E-3</v>
      </c>
      <c r="F2683">
        <f t="shared" si="497"/>
        <v>-1.2541431514826451E-3</v>
      </c>
      <c r="G2683">
        <f t="shared" si="493"/>
        <v>2.5773195876288568E-3</v>
      </c>
      <c r="H2683" t="str">
        <f t="shared" si="498"/>
        <v/>
      </c>
      <c r="I2683">
        <f t="shared" si="494"/>
        <v>2.5740039951728426E-3</v>
      </c>
      <c r="J2683">
        <f t="shared" si="499"/>
        <v>-1.2549302471607773E-3</v>
      </c>
      <c r="K2683" t="str">
        <f t="shared" si="495"/>
        <v/>
      </c>
      <c r="L2683" t="str">
        <f t="shared" si="500"/>
        <v/>
      </c>
      <c r="M2683">
        <f t="shared" si="501"/>
        <v>2.5740039951728426E-3</v>
      </c>
      <c r="N2683">
        <f>B2683/MAX(B$2:B2683)-1</f>
        <v>-5.1124088355832598E-2</v>
      </c>
      <c r="O2683">
        <f>C2683/MAX(C$2:C2683)-1</f>
        <v>0</v>
      </c>
      <c r="P2683">
        <f t="shared" si="502"/>
        <v>3.8362739758455167E-3</v>
      </c>
      <c r="Q2683">
        <f t="shared" si="503"/>
        <v>0</v>
      </c>
    </row>
    <row r="2684" spans="1:17">
      <c r="A2684" s="1">
        <v>37678</v>
      </c>
      <c r="B2684">
        <v>1399.04</v>
      </c>
      <c r="C2684">
        <v>14.96</v>
      </c>
      <c r="D2684">
        <f t="shared" si="496"/>
        <v>-3.5342692132952408E-2</v>
      </c>
      <c r="E2684">
        <f t="shared" si="492"/>
        <v>-3.9323546203914296E-2</v>
      </c>
      <c r="F2684">
        <f t="shared" si="497"/>
        <v>-3.4725432429262293E-2</v>
      </c>
      <c r="G2684">
        <f t="shared" si="493"/>
        <v>-3.8560411311053922E-2</v>
      </c>
      <c r="H2684" t="str">
        <f t="shared" si="498"/>
        <v/>
      </c>
      <c r="I2684" t="str">
        <f t="shared" si="494"/>
        <v/>
      </c>
      <c r="J2684">
        <f t="shared" si="499"/>
        <v>-3.5342692132952408E-2</v>
      </c>
      <c r="K2684">
        <f t="shared" si="495"/>
        <v>-3.9323546203914296E-2</v>
      </c>
      <c r="L2684" t="str">
        <f t="shared" si="500"/>
        <v/>
      </c>
      <c r="M2684">
        <f t="shared" si="501"/>
        <v>-3.9323546203914296E-2</v>
      </c>
      <c r="N2684">
        <f>B2684/MAX(B$2:B2684)-1</f>
        <v>-8.4074214709386919E-2</v>
      </c>
      <c r="O2684">
        <f>C2684/MAX(C$2:C2684)-1</f>
        <v>-3.8560411311053922E-2</v>
      </c>
      <c r="P2684">
        <f t="shared" si="502"/>
        <v>-3.9729409751703137E-3</v>
      </c>
      <c r="Q2684">
        <f t="shared" si="503"/>
        <v>1.4869053204776552E-3</v>
      </c>
    </row>
    <row r="2685" spans="1:17">
      <c r="A2685" s="1">
        <v>37679</v>
      </c>
      <c r="B2685">
        <v>1406.82</v>
      </c>
      <c r="C2685">
        <v>14.96</v>
      </c>
      <c r="D2685">
        <f t="shared" si="496"/>
        <v>5.5455510526350909E-3</v>
      </c>
      <c r="E2685">
        <f t="shared" si="492"/>
        <v>0</v>
      </c>
      <c r="F2685">
        <f t="shared" si="497"/>
        <v>5.560956084172064E-3</v>
      </c>
      <c r="G2685">
        <f t="shared" si="493"/>
        <v>0</v>
      </c>
      <c r="H2685">
        <f t="shared" si="498"/>
        <v>5.5455510526350909E-3</v>
      </c>
      <c r="I2685" t="str">
        <f t="shared" si="494"/>
        <v/>
      </c>
      <c r="J2685" t="str">
        <f t="shared" si="499"/>
        <v/>
      </c>
      <c r="K2685" t="str">
        <f t="shared" si="495"/>
        <v/>
      </c>
      <c r="L2685">
        <f t="shared" si="500"/>
        <v>0</v>
      </c>
      <c r="M2685" t="str">
        <f t="shared" si="501"/>
        <v/>
      </c>
      <c r="N2685">
        <f>B2685/MAX(B$2:B2685)-1</f>
        <v>-7.8980791641025005E-2</v>
      </c>
      <c r="O2685">
        <f>C2685/MAX(C$2:C2685)-1</f>
        <v>-3.8560411311053922E-2</v>
      </c>
      <c r="P2685">
        <f t="shared" si="502"/>
        <v>-5.5302028688816174E-3</v>
      </c>
      <c r="Q2685">
        <f t="shared" si="503"/>
        <v>1.4869053204776552E-3</v>
      </c>
    </row>
    <row r="2686" spans="1:17">
      <c r="A2686" s="1">
        <v>37680</v>
      </c>
      <c r="B2686">
        <v>1403.17</v>
      </c>
      <c r="C2686">
        <v>14.8</v>
      </c>
      <c r="D2686">
        <f t="shared" si="496"/>
        <v>-2.5978754748646397E-3</v>
      </c>
      <c r="E2686">
        <f t="shared" si="492"/>
        <v>-1.0752791776261849E-2</v>
      </c>
      <c r="F2686">
        <f t="shared" si="497"/>
        <v>-2.5945039166346273E-3</v>
      </c>
      <c r="G2686">
        <f t="shared" si="493"/>
        <v>-1.0695187165775444E-2</v>
      </c>
      <c r="H2686" t="str">
        <f t="shared" si="498"/>
        <v/>
      </c>
      <c r="I2686" t="str">
        <f t="shared" si="494"/>
        <v/>
      </c>
      <c r="J2686">
        <f t="shared" si="499"/>
        <v>-2.5978754748646397E-3</v>
      </c>
      <c r="K2686">
        <f t="shared" si="495"/>
        <v>-1.0752791776261849E-2</v>
      </c>
      <c r="L2686" t="str">
        <f t="shared" si="500"/>
        <v/>
      </c>
      <c r="M2686">
        <f t="shared" si="501"/>
        <v>-1.0752791776261849E-2</v>
      </c>
      <c r="N2686">
        <f>B2686/MAX(B$2:B2686)-1</f>
        <v>-8.137037958440807E-2</v>
      </c>
      <c r="O2686">
        <f>C2686/MAX(C$2:C2686)-1</f>
        <v>-4.8843187660668419E-2</v>
      </c>
      <c r="P2686">
        <f t="shared" si="502"/>
        <v>-8.1217551747516659E-3</v>
      </c>
      <c r="Q2686">
        <f t="shared" si="503"/>
        <v>2.3856569808552719E-3</v>
      </c>
    </row>
    <row r="2687" spans="1:17">
      <c r="A2687" s="1">
        <v>37681</v>
      </c>
      <c r="B2687">
        <v>1387.17</v>
      </c>
      <c r="C2687">
        <v>14.63</v>
      </c>
      <c r="D2687">
        <f t="shared" si="496"/>
        <v>-1.1468262190986938E-2</v>
      </c>
      <c r="E2687">
        <f t="shared" si="492"/>
        <v>-1.1552965738036488E-2</v>
      </c>
      <c r="F2687">
        <f t="shared" si="497"/>
        <v>-1.1402752339345956E-2</v>
      </c>
      <c r="G2687">
        <f t="shared" si="493"/>
        <v>-1.1486486486486536E-2</v>
      </c>
      <c r="H2687" t="str">
        <f t="shared" si="498"/>
        <v/>
      </c>
      <c r="I2687" t="str">
        <f t="shared" si="494"/>
        <v/>
      </c>
      <c r="J2687">
        <f t="shared" si="499"/>
        <v>-1.1468262190986938E-2</v>
      </c>
      <c r="K2687">
        <f t="shared" si="495"/>
        <v>-1.1552965738036488E-2</v>
      </c>
      <c r="L2687" t="str">
        <f t="shared" si="500"/>
        <v/>
      </c>
      <c r="M2687">
        <f t="shared" si="501"/>
        <v>-1.1552965738036488E-2</v>
      </c>
      <c r="N2687">
        <f>B2687/MAX(B$2:B2687)-1</f>
        <v>-9.184528563759442E-2</v>
      </c>
      <c r="O2687">
        <f>C2687/MAX(C$2:C2687)-1</f>
        <v>-5.9768637532133684E-2</v>
      </c>
      <c r="P2687">
        <f t="shared" si="502"/>
        <v>-8.4699959805423219E-5</v>
      </c>
      <c r="Q2687">
        <f t="shared" si="503"/>
        <v>3.5722900324475794E-3</v>
      </c>
    </row>
    <row r="2688" spans="1:17">
      <c r="A2688" s="1">
        <v>37684</v>
      </c>
      <c r="B2688">
        <v>1374.12</v>
      </c>
      <c r="C2688">
        <v>14.34</v>
      </c>
      <c r="D2688">
        <f t="shared" si="496"/>
        <v>-9.4521742815995829E-3</v>
      </c>
      <c r="E2688">
        <f t="shared" si="492"/>
        <v>-2.0021379860558665E-2</v>
      </c>
      <c r="F2688">
        <f t="shared" si="497"/>
        <v>-9.4076428988517646E-3</v>
      </c>
      <c r="G2688">
        <f t="shared" si="493"/>
        <v>-1.9822282980177741E-2</v>
      </c>
      <c r="H2688" t="str">
        <f t="shared" si="498"/>
        <v/>
      </c>
      <c r="I2688" t="str">
        <f t="shared" si="494"/>
        <v/>
      </c>
      <c r="J2688">
        <f t="shared" si="499"/>
        <v>-9.4521742815995829E-3</v>
      </c>
      <c r="K2688">
        <f t="shared" si="495"/>
        <v>-2.0021379860558665E-2</v>
      </c>
      <c r="L2688" t="str">
        <f t="shared" si="500"/>
        <v/>
      </c>
      <c r="M2688">
        <f t="shared" si="501"/>
        <v>-2.0021379860558665E-2</v>
      </c>
      <c r="N2688">
        <f>B2688/MAX(B$2:B2688)-1</f>
        <v>-0.10038888088722464</v>
      </c>
      <c r="O2688">
        <f>C2688/MAX(C$2:C2688)-1</f>
        <v>-7.8406169665809822E-2</v>
      </c>
      <c r="P2688">
        <f t="shared" si="502"/>
        <v>-1.0513547784482435E-2</v>
      </c>
      <c r="Q2688">
        <f t="shared" si="503"/>
        <v>6.1475274416637566E-3</v>
      </c>
    </row>
    <row r="2689" spans="1:17">
      <c r="A2689" s="1">
        <v>37685</v>
      </c>
      <c r="B2689">
        <v>1395.41</v>
      </c>
      <c r="C2689">
        <v>14.72</v>
      </c>
      <c r="D2689">
        <f t="shared" si="496"/>
        <v>1.5374752670107978E-2</v>
      </c>
      <c r="E2689">
        <f t="shared" si="492"/>
        <v>2.6154278129255894E-2</v>
      </c>
      <c r="F2689">
        <f t="shared" si="497"/>
        <v>1.5493552237068275E-2</v>
      </c>
      <c r="G2689">
        <f t="shared" si="493"/>
        <v>2.6499302649930279E-2</v>
      </c>
      <c r="H2689">
        <f t="shared" si="498"/>
        <v>1.5374752670107978E-2</v>
      </c>
      <c r="I2689">
        <f t="shared" si="494"/>
        <v>2.6154278129255894E-2</v>
      </c>
      <c r="J2689" t="str">
        <f t="shared" si="499"/>
        <v/>
      </c>
      <c r="K2689" t="str">
        <f t="shared" si="495"/>
        <v/>
      </c>
      <c r="L2689">
        <f t="shared" si="500"/>
        <v>2.6154278129255894E-2</v>
      </c>
      <c r="M2689" t="str">
        <f t="shared" si="501"/>
        <v/>
      </c>
      <c r="N2689">
        <f>B2689/MAX(B$2:B2689)-1</f>
        <v>-8.6450709020203464E-2</v>
      </c>
      <c r="O2689">
        <f>C2689/MAX(C$2:C2689)-1</f>
        <v>-5.3984575835475557E-2</v>
      </c>
      <c r="P2689">
        <f t="shared" si="502"/>
        <v>1.0837833867696212E-2</v>
      </c>
      <c r="Q2689">
        <f t="shared" si="503"/>
        <v>2.9143344281362116E-3</v>
      </c>
    </row>
    <row r="2690" spans="1:17">
      <c r="A2690" s="1">
        <v>37686</v>
      </c>
      <c r="B2690">
        <v>1391.97</v>
      </c>
      <c r="C2690">
        <v>14.7</v>
      </c>
      <c r="D2690">
        <f t="shared" si="496"/>
        <v>-2.4682689453708983E-3</v>
      </c>
      <c r="E2690">
        <f t="shared" si="492"/>
        <v>-1.3596195160397067E-3</v>
      </c>
      <c r="F2690">
        <f t="shared" si="497"/>
        <v>-2.4652252742921599E-3</v>
      </c>
      <c r="G2690">
        <f t="shared" si="493"/>
        <v>-1.3586956521740579E-3</v>
      </c>
      <c r="H2690" t="str">
        <f t="shared" si="498"/>
        <v/>
      </c>
      <c r="I2690" t="str">
        <f t="shared" si="494"/>
        <v/>
      </c>
      <c r="J2690">
        <f t="shared" si="499"/>
        <v>-2.4682689453708983E-3</v>
      </c>
      <c r="K2690">
        <f t="shared" si="495"/>
        <v>-1.3596195160397067E-3</v>
      </c>
      <c r="L2690" t="str">
        <f t="shared" si="500"/>
        <v/>
      </c>
      <c r="M2690">
        <f t="shared" si="501"/>
        <v>-1.3596195160397067E-3</v>
      </c>
      <c r="N2690">
        <f>B2690/MAX(B$2:B2690)-1</f>
        <v>-8.8702813821638582E-2</v>
      </c>
      <c r="O2690">
        <f>C2690/MAX(C$2:C2690)-1</f>
        <v>-5.5269922879177424E-2</v>
      </c>
      <c r="P2690">
        <f t="shared" si="502"/>
        <v>1.1092642082801696E-3</v>
      </c>
      <c r="Q2690">
        <f t="shared" si="503"/>
        <v>3.0547643750702203E-3</v>
      </c>
    </row>
    <row r="2691" spans="1:17">
      <c r="A2691" s="1">
        <v>37687</v>
      </c>
      <c r="B2691">
        <v>1401.89</v>
      </c>
      <c r="C2691">
        <v>14.91</v>
      </c>
      <c r="D2691">
        <f t="shared" si="496"/>
        <v>7.1013162346603787E-3</v>
      </c>
      <c r="E2691">
        <f t="shared" ref="E2691:E2754" si="504">LN(C2691/C2690)</f>
        <v>1.4184634991956381E-2</v>
      </c>
      <c r="F2691">
        <f t="shared" si="497"/>
        <v>7.1265903719190948E-3</v>
      </c>
      <c r="G2691">
        <f t="shared" ref="G2691:G2754" si="505">C2691/C2690-1</f>
        <v>1.4285714285714235E-2</v>
      </c>
      <c r="H2691">
        <f t="shared" si="498"/>
        <v>7.1013162346603787E-3</v>
      </c>
      <c r="I2691">
        <f t="shared" ref="I2691:I2754" si="506">IF(E2691&gt;0,E2691,"")</f>
        <v>1.4184634991956381E-2</v>
      </c>
      <c r="J2691" t="str">
        <f t="shared" si="499"/>
        <v/>
      </c>
      <c r="K2691" t="str">
        <f t="shared" ref="K2691:K2754" si="507">IF(E2691&lt;0,E2691,"")</f>
        <v/>
      </c>
      <c r="L2691">
        <f t="shared" si="500"/>
        <v>1.4184634991956381E-2</v>
      </c>
      <c r="M2691" t="str">
        <f t="shared" si="501"/>
        <v/>
      </c>
      <c r="N2691">
        <f>B2691/MAX(B$2:B2691)-1</f>
        <v>-8.2208372068662938E-2</v>
      </c>
      <c r="O2691">
        <f>C2691/MAX(C$2:C2691)-1</f>
        <v>-4.1773778920308535E-2</v>
      </c>
      <c r="P2691">
        <f t="shared" si="502"/>
        <v>7.1084647970136583E-3</v>
      </c>
      <c r="Q2691">
        <f t="shared" si="503"/>
        <v>1.7450486052828138E-3</v>
      </c>
    </row>
    <row r="2692" spans="1:17">
      <c r="A2692" s="1">
        <v>37688</v>
      </c>
      <c r="B2692">
        <v>1402.84</v>
      </c>
      <c r="C2692">
        <v>14.95</v>
      </c>
      <c r="D2692">
        <f t="shared" ref="D2692:D2755" si="508">LN(B2692/B2691)</f>
        <v>6.7742708662143862E-4</v>
      </c>
      <c r="E2692">
        <f t="shared" si="504"/>
        <v>2.6791710600483271E-3</v>
      </c>
      <c r="F2692">
        <f t="shared" ref="F2692:F2755" si="509">B2692/B2691-1</f>
        <v>6.7765659217178253E-4</v>
      </c>
      <c r="G2692">
        <f t="shared" si="505"/>
        <v>2.6827632461434714E-3</v>
      </c>
      <c r="H2692">
        <f t="shared" ref="H2692:H2755" si="510">IF(D2692&gt;0,D2692,"")</f>
        <v>6.7742708662143862E-4</v>
      </c>
      <c r="I2692">
        <f t="shared" si="506"/>
        <v>2.6791710600483271E-3</v>
      </c>
      <c r="J2692" t="str">
        <f t="shared" ref="J2692:J2755" si="511">IF(D2692&lt;0,D2692,"")</f>
        <v/>
      </c>
      <c r="K2692" t="str">
        <f t="shared" si="507"/>
        <v/>
      </c>
      <c r="L2692">
        <f t="shared" ref="L2692:L2755" si="512">IF(D2692&gt;0,E2692,"")</f>
        <v>2.6791710600483271E-3</v>
      </c>
      <c r="M2692" t="str">
        <f t="shared" ref="M2692:M2755" si="513">IF(D2692&lt;0,E2692,"")</f>
        <v/>
      </c>
      <c r="N2692">
        <f>B2692/MAX(B$2:B2692)-1</f>
        <v>-8.158642452175513E-2</v>
      </c>
      <c r="O2692">
        <f>C2692/MAX(C$2:C2692)-1</f>
        <v>-3.9203084832904911E-2</v>
      </c>
      <c r="P2692">
        <f t="shared" ref="P2692:P2755" si="514">(1+G2692)/(1+F2692)-1</f>
        <v>2.0037488003881165E-3</v>
      </c>
      <c r="Q2692">
        <f t="shared" ref="Q2692:Q2755" si="515">O2692^2</f>
        <v>1.5368818604159392E-3</v>
      </c>
    </row>
    <row r="2693" spans="1:17">
      <c r="A2693" s="1">
        <v>37691</v>
      </c>
      <c r="B2693">
        <v>1406.6</v>
      </c>
      <c r="C2693">
        <v>15.03</v>
      </c>
      <c r="D2693">
        <f t="shared" si="508"/>
        <v>2.6766916146506422E-3</v>
      </c>
      <c r="E2693">
        <f t="shared" si="504"/>
        <v>5.3369039281876409E-3</v>
      </c>
      <c r="F2693">
        <f t="shared" si="509"/>
        <v>2.680277152062871E-3</v>
      </c>
      <c r="G2693">
        <f t="shared" si="505"/>
        <v>5.3511705685618249E-3</v>
      </c>
      <c r="H2693">
        <f t="shared" si="510"/>
        <v>2.6766916146506422E-3</v>
      </c>
      <c r="I2693">
        <f t="shared" si="506"/>
        <v>5.3369039281876409E-3</v>
      </c>
      <c r="J2693" t="str">
        <f t="shared" si="511"/>
        <v/>
      </c>
      <c r="K2693" t="str">
        <f t="shared" si="507"/>
        <v/>
      </c>
      <c r="L2693">
        <f t="shared" si="512"/>
        <v>5.3369039281876409E-3</v>
      </c>
      <c r="M2693" t="str">
        <f t="shared" si="513"/>
        <v/>
      </c>
      <c r="N2693">
        <f>B2693/MAX(B$2:B2693)-1</f>
        <v>-7.9124821599256379E-2</v>
      </c>
      <c r="O2693">
        <f>C2693/MAX(C$2:C2693)-1</f>
        <v>-3.4061696658097773E-2</v>
      </c>
      <c r="P2693">
        <f t="shared" si="514"/>
        <v>2.6637538180018794E-3</v>
      </c>
      <c r="Q2693">
        <f t="shared" si="515"/>
        <v>1.1601991792282689E-3</v>
      </c>
    </row>
    <row r="2694" spans="1:17">
      <c r="A2694" s="1">
        <v>37692</v>
      </c>
      <c r="B2694">
        <v>1377.95</v>
      </c>
      <c r="C2694">
        <v>14.71</v>
      </c>
      <c r="D2694">
        <f t="shared" si="508"/>
        <v>-2.0578557428857971E-2</v>
      </c>
      <c r="E2694">
        <f t="shared" si="504"/>
        <v>-2.1520669151536866E-2</v>
      </c>
      <c r="F2694">
        <f t="shared" si="509"/>
        <v>-2.0368263898762895E-2</v>
      </c>
      <c r="G2694">
        <f t="shared" si="505"/>
        <v>-2.1290751829673882E-2</v>
      </c>
      <c r="H2694" t="str">
        <f t="shared" si="510"/>
        <v/>
      </c>
      <c r="I2694" t="str">
        <f t="shared" si="506"/>
        <v/>
      </c>
      <c r="J2694">
        <f t="shared" si="511"/>
        <v>-2.0578557428857971E-2</v>
      </c>
      <c r="K2694">
        <f t="shared" si="507"/>
        <v>-2.1520669151536866E-2</v>
      </c>
      <c r="L2694" t="str">
        <f t="shared" si="512"/>
        <v/>
      </c>
      <c r="M2694">
        <f t="shared" si="513"/>
        <v>-2.1520669151536866E-2</v>
      </c>
      <c r="N2694">
        <f>B2694/MAX(B$2:B2694)-1</f>
        <v>-9.7881450250743018E-2</v>
      </c>
      <c r="O2694">
        <f>C2694/MAX(C$2:C2694)-1</f>
        <v>-5.4627249357326435E-2</v>
      </c>
      <c r="P2694">
        <f t="shared" si="514"/>
        <v>-9.4166807476281367E-4</v>
      </c>
      <c r="Q2694">
        <f t="shared" si="515"/>
        <v>2.9841363723475214E-3</v>
      </c>
    </row>
    <row r="2695" spans="1:17">
      <c r="A2695" s="1">
        <v>37693</v>
      </c>
      <c r="B2695">
        <v>1387.17</v>
      </c>
      <c r="C2695">
        <v>14.68</v>
      </c>
      <c r="D2695">
        <f t="shared" si="508"/>
        <v>6.6688130497879784E-3</v>
      </c>
      <c r="E2695">
        <f t="shared" si="504"/>
        <v>-2.0415114269766847E-3</v>
      </c>
      <c r="F2695">
        <f t="shared" si="509"/>
        <v>6.6910990964839101E-3</v>
      </c>
      <c r="G2695">
        <f t="shared" si="505"/>
        <v>-2.0394289598912874E-3</v>
      </c>
      <c r="H2695">
        <f t="shared" si="510"/>
        <v>6.6688130497879784E-3</v>
      </c>
      <c r="I2695" t="str">
        <f t="shared" si="506"/>
        <v/>
      </c>
      <c r="J2695" t="str">
        <f t="shared" si="511"/>
        <v/>
      </c>
      <c r="K2695">
        <f t="shared" si="507"/>
        <v>-2.0415114269766847E-3</v>
      </c>
      <c r="L2695">
        <f t="shared" si="512"/>
        <v>-2.0415114269766847E-3</v>
      </c>
      <c r="M2695" t="str">
        <f t="shared" si="513"/>
        <v/>
      </c>
      <c r="N2695">
        <f>B2695/MAX(B$2:B2695)-1</f>
        <v>-9.184528563759442E-2</v>
      </c>
      <c r="O2695">
        <f>C2695/MAX(C$2:C2695)-1</f>
        <v>-5.6555269922879181E-2</v>
      </c>
      <c r="P2695">
        <f t="shared" si="514"/>
        <v>-8.6724995027878116E-3</v>
      </c>
      <c r="Q2695">
        <f t="shared" si="515"/>
        <v>3.1984985560497225E-3</v>
      </c>
    </row>
    <row r="2696" spans="1:17">
      <c r="A2696" s="1">
        <v>37694</v>
      </c>
      <c r="B2696">
        <v>1392.28</v>
      </c>
      <c r="C2696">
        <v>14.79</v>
      </c>
      <c r="D2696">
        <f t="shared" si="508"/>
        <v>3.6769905969712738E-3</v>
      </c>
      <c r="E2696">
        <f t="shared" si="504"/>
        <v>7.4652535363387701E-3</v>
      </c>
      <c r="F2696">
        <f t="shared" si="509"/>
        <v>3.6837590201632686E-3</v>
      </c>
      <c r="G2696">
        <f t="shared" si="505"/>
        <v>7.4931880108990434E-3</v>
      </c>
      <c r="H2696">
        <f t="shared" si="510"/>
        <v>3.6769905969712738E-3</v>
      </c>
      <c r="I2696">
        <f t="shared" si="506"/>
        <v>7.4652535363387701E-3</v>
      </c>
      <c r="J2696" t="str">
        <f t="shared" si="511"/>
        <v/>
      </c>
      <c r="K2696" t="str">
        <f t="shared" si="507"/>
        <v/>
      </c>
      <c r="L2696">
        <f t="shared" si="512"/>
        <v>7.4652535363387701E-3</v>
      </c>
      <c r="M2696" t="str">
        <f t="shared" si="513"/>
        <v/>
      </c>
      <c r="N2696">
        <f>B2696/MAX(B$2:B2696)-1</f>
        <v>-8.8499862516858041E-2</v>
      </c>
      <c r="O2696">
        <f>C2696/MAX(C$2:C2696)-1</f>
        <v>-4.9485861182519408E-2</v>
      </c>
      <c r="P2696">
        <f t="shared" si="514"/>
        <v>3.7954474768573387E-3</v>
      </c>
      <c r="Q2696">
        <f t="shared" si="515"/>
        <v>2.4488504569755813E-3</v>
      </c>
    </row>
    <row r="2697" spans="1:17">
      <c r="A2697" s="1">
        <v>37695</v>
      </c>
      <c r="B2697">
        <v>1386.95</v>
      </c>
      <c r="C2697">
        <v>14.79</v>
      </c>
      <c r="D2697">
        <f t="shared" si="508"/>
        <v>-3.8355994534455973E-3</v>
      </c>
      <c r="E2697">
        <f t="shared" si="504"/>
        <v>0</v>
      </c>
      <c r="F2697">
        <f t="shared" si="509"/>
        <v>-3.8282529376274521E-3</v>
      </c>
      <c r="G2697">
        <f t="shared" si="505"/>
        <v>0</v>
      </c>
      <c r="H2697" t="str">
        <f t="shared" si="510"/>
        <v/>
      </c>
      <c r="I2697" t="str">
        <f t="shared" si="506"/>
        <v/>
      </c>
      <c r="J2697">
        <f t="shared" si="511"/>
        <v>-3.8355994534455973E-3</v>
      </c>
      <c r="K2697" t="str">
        <f t="shared" si="507"/>
        <v/>
      </c>
      <c r="L2697" t="str">
        <f t="shared" si="512"/>
        <v/>
      </c>
      <c r="M2697">
        <f t="shared" si="513"/>
        <v>0</v>
      </c>
      <c r="N2697">
        <f>B2697/MAX(B$2:B2697)-1</f>
        <v>-9.1989315595825794E-2</v>
      </c>
      <c r="O2697">
        <f>C2697/MAX(C$2:C2697)-1</f>
        <v>-4.9485861182519408E-2</v>
      </c>
      <c r="P2697">
        <f t="shared" si="514"/>
        <v>3.8429647788311705E-3</v>
      </c>
      <c r="Q2697">
        <f t="shared" si="515"/>
        <v>2.4488504569755813E-3</v>
      </c>
    </row>
    <row r="2698" spans="1:17">
      <c r="A2698" s="1">
        <v>37698</v>
      </c>
      <c r="B2698">
        <v>1402.06</v>
      </c>
      <c r="C2698">
        <v>15.02</v>
      </c>
      <c r="D2698">
        <f t="shared" si="508"/>
        <v>1.0835492046144908E-2</v>
      </c>
      <c r="E2698">
        <f t="shared" si="504"/>
        <v>1.5431369613280269E-2</v>
      </c>
      <c r="F2698">
        <f t="shared" si="509"/>
        <v>1.0894408594397609E-2</v>
      </c>
      <c r="G2698">
        <f t="shared" si="505"/>
        <v>1.5551048005409074E-2</v>
      </c>
      <c r="H2698">
        <f t="shared" si="510"/>
        <v>1.0835492046144908E-2</v>
      </c>
      <c r="I2698">
        <f t="shared" si="506"/>
        <v>1.5431369613280269E-2</v>
      </c>
      <c r="J2698" t="str">
        <f t="shared" si="511"/>
        <v/>
      </c>
      <c r="K2698" t="str">
        <f t="shared" si="507"/>
        <v/>
      </c>
      <c r="L2698">
        <f t="shared" si="512"/>
        <v>1.5431369613280269E-2</v>
      </c>
      <c r="M2698" t="str">
        <f t="shared" si="513"/>
        <v/>
      </c>
      <c r="N2698">
        <f>B2698/MAX(B$2:B2698)-1</f>
        <v>-8.2097076191847917E-2</v>
      </c>
      <c r="O2698">
        <f>C2698/MAX(C$2:C2698)-1</f>
        <v>-3.4704370179948651E-2</v>
      </c>
      <c r="P2698">
        <f t="shared" si="514"/>
        <v>4.6064548101381053E-3</v>
      </c>
      <c r="Q2698">
        <f t="shared" si="515"/>
        <v>1.2043933095869093E-3</v>
      </c>
    </row>
    <row r="2699" spans="1:17">
      <c r="A2699" s="1">
        <v>37699</v>
      </c>
      <c r="B2699">
        <v>1410.94</v>
      </c>
      <c r="C2699">
        <v>15.12</v>
      </c>
      <c r="D2699">
        <f t="shared" si="508"/>
        <v>6.3135652308558944E-3</v>
      </c>
      <c r="E2699">
        <f t="shared" si="504"/>
        <v>6.6357244153982713E-3</v>
      </c>
      <c r="F2699">
        <f t="shared" si="509"/>
        <v>6.3335377943882776E-3</v>
      </c>
      <c r="G2699">
        <f t="shared" si="505"/>
        <v>6.6577896138482195E-3</v>
      </c>
      <c r="H2699">
        <f t="shared" si="510"/>
        <v>6.3135652308558944E-3</v>
      </c>
      <c r="I2699">
        <f t="shared" si="506"/>
        <v>6.6357244153982713E-3</v>
      </c>
      <c r="J2699" t="str">
        <f t="shared" si="511"/>
        <v/>
      </c>
      <c r="K2699" t="str">
        <f t="shared" si="507"/>
        <v/>
      </c>
      <c r="L2699">
        <f t="shared" si="512"/>
        <v>6.6357244153982713E-3</v>
      </c>
      <c r="M2699" t="str">
        <f t="shared" si="513"/>
        <v/>
      </c>
      <c r="N2699">
        <f>B2699/MAX(B$2:B2699)-1</f>
        <v>-7.6283503332329472E-2</v>
      </c>
      <c r="O2699">
        <f>C2699/MAX(C$2:C2699)-1</f>
        <v>-2.8277634961439646E-2</v>
      </c>
      <c r="P2699">
        <f t="shared" si="514"/>
        <v>3.222110833855929E-4</v>
      </c>
      <c r="Q2699">
        <f t="shared" si="515"/>
        <v>7.9962463901243376E-4</v>
      </c>
    </row>
    <row r="2700" spans="1:17">
      <c r="A2700" s="1">
        <v>37700</v>
      </c>
      <c r="B2700">
        <v>1435.04</v>
      </c>
      <c r="C2700">
        <v>15.36</v>
      </c>
      <c r="D2700">
        <f t="shared" si="508"/>
        <v>1.6936574454318395E-2</v>
      </c>
      <c r="E2700">
        <f t="shared" si="504"/>
        <v>1.5748356968139112E-2</v>
      </c>
      <c r="F2700">
        <f t="shared" si="509"/>
        <v>1.7080811373977545E-2</v>
      </c>
      <c r="G2700">
        <f t="shared" si="505"/>
        <v>1.5873015873015817E-2</v>
      </c>
      <c r="H2700">
        <f t="shared" si="510"/>
        <v>1.6936574454318395E-2</v>
      </c>
      <c r="I2700">
        <f t="shared" si="506"/>
        <v>1.5748356968139112E-2</v>
      </c>
      <c r="J2700" t="str">
        <f t="shared" si="511"/>
        <v/>
      </c>
      <c r="K2700" t="str">
        <f t="shared" si="507"/>
        <v/>
      </c>
      <c r="L2700">
        <f t="shared" si="512"/>
        <v>1.5748356968139112E-2</v>
      </c>
      <c r="M2700" t="str">
        <f t="shared" si="513"/>
        <v/>
      </c>
      <c r="N2700">
        <f>B2700/MAX(B$2:B2700)-1</f>
        <v>-6.0505676089717575E-2</v>
      </c>
      <c r="O2700">
        <f>C2700/MAX(C$2:C2700)-1</f>
        <v>-1.2853470437018011E-2</v>
      </c>
      <c r="P2700">
        <f t="shared" si="514"/>
        <v>-1.187511835298638E-3</v>
      </c>
      <c r="Q2700">
        <f t="shared" si="515"/>
        <v>1.6521170227529598E-4</v>
      </c>
    </row>
    <row r="2701" spans="1:17">
      <c r="A2701" s="1">
        <v>37701</v>
      </c>
      <c r="B2701">
        <v>1434.54</v>
      </c>
      <c r="C2701">
        <v>15.45</v>
      </c>
      <c r="D2701">
        <f t="shared" si="508"/>
        <v>-3.48483056795814E-4</v>
      </c>
      <c r="E2701">
        <f t="shared" si="504"/>
        <v>5.8422756242283609E-3</v>
      </c>
      <c r="F2701">
        <f t="shared" si="509"/>
        <v>-3.4842234362808533E-4</v>
      </c>
      <c r="G2701">
        <f t="shared" si="505"/>
        <v>5.859375E-3</v>
      </c>
      <c r="H2701" t="str">
        <f t="shared" si="510"/>
        <v/>
      </c>
      <c r="I2701">
        <f t="shared" si="506"/>
        <v>5.8422756242283609E-3</v>
      </c>
      <c r="J2701">
        <f t="shared" si="511"/>
        <v>-3.48483056795814E-4</v>
      </c>
      <c r="K2701" t="str">
        <f t="shared" si="507"/>
        <v/>
      </c>
      <c r="L2701" t="str">
        <f t="shared" si="512"/>
        <v/>
      </c>
      <c r="M2701">
        <f t="shared" si="513"/>
        <v>5.8422756242283609E-3</v>
      </c>
      <c r="N2701">
        <f>B2701/MAX(B$2:B2701)-1</f>
        <v>-6.0833016903879655E-2</v>
      </c>
      <c r="O2701">
        <f>C2701/MAX(C$2:C2701)-1</f>
        <v>-7.0694087403599948E-3</v>
      </c>
      <c r="P2701">
        <f t="shared" si="514"/>
        <v>6.2099610328050225E-3</v>
      </c>
      <c r="Q2701">
        <f t="shared" si="515"/>
        <v>4.9976539938278289E-5</v>
      </c>
    </row>
    <row r="2702" spans="1:17">
      <c r="A2702" s="1">
        <v>37702</v>
      </c>
      <c r="B2702">
        <v>1436.11</v>
      </c>
      <c r="C2702">
        <v>15.47</v>
      </c>
      <c r="D2702">
        <f t="shared" si="508"/>
        <v>1.0938290328232003E-3</v>
      </c>
      <c r="E2702">
        <f t="shared" si="504"/>
        <v>1.2936612412202692E-3</v>
      </c>
      <c r="F2702">
        <f t="shared" si="509"/>
        <v>1.0944274819801869E-3</v>
      </c>
      <c r="G2702">
        <f t="shared" si="505"/>
        <v>1.2944983818770073E-3</v>
      </c>
      <c r="H2702">
        <f t="shared" si="510"/>
        <v>1.0938290328232003E-3</v>
      </c>
      <c r="I2702">
        <f t="shared" si="506"/>
        <v>1.2936612412202692E-3</v>
      </c>
      <c r="J2702" t="str">
        <f t="shared" si="511"/>
        <v/>
      </c>
      <c r="K2702" t="str">
        <f t="shared" si="507"/>
        <v/>
      </c>
      <c r="L2702">
        <f t="shared" si="512"/>
        <v>1.2936612412202692E-3</v>
      </c>
      <c r="M2702" t="str">
        <f t="shared" si="513"/>
        <v/>
      </c>
      <c r="N2702">
        <f>B2702/MAX(B$2:B2702)-1</f>
        <v>-5.9805166747410876E-2</v>
      </c>
      <c r="O2702">
        <f>C2702/MAX(C$2:C2702)-1</f>
        <v>-5.7840616966581271E-3</v>
      </c>
      <c r="P2702">
        <f t="shared" si="514"/>
        <v>1.9985217618279094E-4</v>
      </c>
      <c r="Q2702">
        <f t="shared" si="515"/>
        <v>3.3455369710747691E-5</v>
      </c>
    </row>
    <row r="2703" spans="1:17">
      <c r="A2703" s="1">
        <v>37705</v>
      </c>
      <c r="B2703">
        <v>1437.5</v>
      </c>
      <c r="C2703">
        <v>15.47</v>
      </c>
      <c r="D2703">
        <f t="shared" si="508"/>
        <v>9.6742432578508656E-4</v>
      </c>
      <c r="E2703">
        <f t="shared" si="504"/>
        <v>0</v>
      </c>
      <c r="F2703">
        <f t="shared" si="509"/>
        <v>9.6789243163830641E-4</v>
      </c>
      <c r="G2703">
        <f t="shared" si="505"/>
        <v>0</v>
      </c>
      <c r="H2703">
        <f t="shared" si="510"/>
        <v>9.6742432578508656E-4</v>
      </c>
      <c r="I2703" t="str">
        <f t="shared" si="506"/>
        <v/>
      </c>
      <c r="J2703" t="str">
        <f t="shared" si="511"/>
        <v/>
      </c>
      <c r="K2703" t="str">
        <f t="shared" si="507"/>
        <v/>
      </c>
      <c r="L2703">
        <f t="shared" si="512"/>
        <v>0</v>
      </c>
      <c r="M2703" t="str">
        <f t="shared" si="513"/>
        <v/>
      </c>
      <c r="N2703">
        <f>B2703/MAX(B$2:B2703)-1</f>
        <v>-5.8895159284040211E-2</v>
      </c>
      <c r="O2703">
        <f>C2703/MAX(C$2:C2703)-1</f>
        <v>-5.7840616966581271E-3</v>
      </c>
      <c r="P2703">
        <f t="shared" si="514"/>
        <v>-9.6695652173917068E-4</v>
      </c>
      <c r="Q2703">
        <f t="shared" si="515"/>
        <v>3.3455369710747691E-5</v>
      </c>
    </row>
    <row r="2704" spans="1:17">
      <c r="A2704" s="1">
        <v>37706</v>
      </c>
      <c r="B2704">
        <v>1428.61</v>
      </c>
      <c r="C2704">
        <v>15.38</v>
      </c>
      <c r="D2704">
        <f t="shared" si="508"/>
        <v>-6.2035501151295686E-3</v>
      </c>
      <c r="E2704">
        <f t="shared" si="504"/>
        <v>-5.8347005074768166E-3</v>
      </c>
      <c r="F2704">
        <f t="shared" si="509"/>
        <v>-6.1843478260870111E-3</v>
      </c>
      <c r="G2704">
        <f t="shared" si="505"/>
        <v>-5.8177117000646206E-3</v>
      </c>
      <c r="H2704" t="str">
        <f t="shared" si="510"/>
        <v/>
      </c>
      <c r="I2704" t="str">
        <f t="shared" si="506"/>
        <v/>
      </c>
      <c r="J2704">
        <f t="shared" si="511"/>
        <v>-6.2035501151295686E-3</v>
      </c>
      <c r="K2704">
        <f t="shared" si="507"/>
        <v>-5.8347005074768166E-3</v>
      </c>
      <c r="L2704" t="str">
        <f t="shared" si="512"/>
        <v/>
      </c>
      <c r="M2704">
        <f t="shared" si="513"/>
        <v>-5.8347005074768166E-3</v>
      </c>
      <c r="N2704">
        <f>B2704/MAX(B$2:B2704)-1</f>
        <v>-6.4715278959841971E-2</v>
      </c>
      <c r="O2704">
        <f>C2704/MAX(C$2:C2704)-1</f>
        <v>-1.1568123393316143E-2</v>
      </c>
      <c r="P2704">
        <f t="shared" si="514"/>
        <v>3.6891764103375024E-4</v>
      </c>
      <c r="Q2704">
        <f t="shared" si="515"/>
        <v>1.3382147884298819E-4</v>
      </c>
    </row>
    <row r="2705" spans="1:17">
      <c r="A2705" s="1">
        <v>37707</v>
      </c>
      <c r="B2705">
        <v>1417.23</v>
      </c>
      <c r="C2705">
        <v>15.28</v>
      </c>
      <c r="D2705">
        <f t="shared" si="508"/>
        <v>-7.9976812878384054E-3</v>
      </c>
      <c r="E2705">
        <f t="shared" si="504"/>
        <v>-6.5231803391235955E-3</v>
      </c>
      <c r="F2705">
        <f t="shared" si="509"/>
        <v>-7.9657849238069511E-3</v>
      </c>
      <c r="G2705">
        <f t="shared" si="505"/>
        <v>-6.5019505851756643E-3</v>
      </c>
      <c r="H2705" t="str">
        <f t="shared" si="510"/>
        <v/>
      </c>
      <c r="I2705" t="str">
        <f t="shared" si="506"/>
        <v/>
      </c>
      <c r="J2705">
        <f t="shared" si="511"/>
        <v>-7.9976812878384054E-3</v>
      </c>
      <c r="K2705">
        <f t="shared" si="507"/>
        <v>-6.5231803391235955E-3</v>
      </c>
      <c r="L2705" t="str">
        <f t="shared" si="512"/>
        <v/>
      </c>
      <c r="M2705">
        <f t="shared" si="513"/>
        <v>-6.5231803391235955E-3</v>
      </c>
      <c r="N2705">
        <f>B2705/MAX(B$2:B2705)-1</f>
        <v>-7.2165555890170596E-2</v>
      </c>
      <c r="O2705">
        <f>C2705/MAX(C$2:C2705)-1</f>
        <v>-1.799485861182526E-2</v>
      </c>
      <c r="P2705">
        <f t="shared" si="514"/>
        <v>1.4755885597341756E-3</v>
      </c>
      <c r="Q2705">
        <f t="shared" si="515"/>
        <v>3.2381493645958171E-4</v>
      </c>
    </row>
    <row r="2706" spans="1:17">
      <c r="A2706" s="1">
        <v>37708</v>
      </c>
      <c r="B2706">
        <v>1422.53</v>
      </c>
      <c r="C2706">
        <v>15.42</v>
      </c>
      <c r="D2706">
        <f t="shared" si="508"/>
        <v>3.7327141404968102E-3</v>
      </c>
      <c r="E2706">
        <f t="shared" si="504"/>
        <v>9.1205843968090762E-3</v>
      </c>
      <c r="F2706">
        <f t="shared" si="509"/>
        <v>3.7396893940997433E-3</v>
      </c>
      <c r="G2706">
        <f t="shared" si="505"/>
        <v>9.162303664921545E-3</v>
      </c>
      <c r="H2706">
        <f t="shared" si="510"/>
        <v>3.7327141404968102E-3</v>
      </c>
      <c r="I2706">
        <f t="shared" si="506"/>
        <v>9.1205843968090762E-3</v>
      </c>
      <c r="J2706" t="str">
        <f t="shared" si="511"/>
        <v/>
      </c>
      <c r="K2706" t="str">
        <f t="shared" si="507"/>
        <v/>
      </c>
      <c r="L2706">
        <f t="shared" si="512"/>
        <v>9.1205843968090762E-3</v>
      </c>
      <c r="M2706" t="str">
        <f t="shared" si="513"/>
        <v/>
      </c>
      <c r="N2706">
        <f>B2706/MAX(B$2:B2706)-1</f>
        <v>-6.8695743260052677E-2</v>
      </c>
      <c r="O2706">
        <f>C2706/MAX(C$2:C2706)-1</f>
        <v>-8.9974293059126298E-3</v>
      </c>
      <c r="P2706">
        <f t="shared" si="514"/>
        <v>5.4024109319570357E-3</v>
      </c>
      <c r="Q2706">
        <f t="shared" si="515"/>
        <v>8.0953734114895429E-5</v>
      </c>
    </row>
    <row r="2707" spans="1:17">
      <c r="A2707" s="1">
        <v>37709</v>
      </c>
      <c r="B2707">
        <v>1420.86</v>
      </c>
      <c r="C2707">
        <v>15.38</v>
      </c>
      <c r="D2707">
        <f t="shared" si="508"/>
        <v>-1.1746543330489272E-3</v>
      </c>
      <c r="E2707">
        <f t="shared" si="504"/>
        <v>-2.5974040576855059E-3</v>
      </c>
      <c r="F2707">
        <f t="shared" si="509"/>
        <v>-1.1739646967023898E-3</v>
      </c>
      <c r="G2707">
        <f t="shared" si="505"/>
        <v>-2.5940337224383825E-3</v>
      </c>
      <c r="H2707" t="str">
        <f t="shared" si="510"/>
        <v/>
      </c>
      <c r="I2707" t="str">
        <f t="shared" si="506"/>
        <v/>
      </c>
      <c r="J2707">
        <f t="shared" si="511"/>
        <v>-1.1746543330489272E-3</v>
      </c>
      <c r="K2707">
        <f t="shared" si="507"/>
        <v>-2.5974040576855059E-3</v>
      </c>
      <c r="L2707" t="str">
        <f t="shared" si="512"/>
        <v/>
      </c>
      <c r="M2707">
        <f t="shared" si="513"/>
        <v>-2.5974040576855059E-3</v>
      </c>
      <c r="N2707">
        <f>B2707/MAX(B$2:B2707)-1</f>
        <v>-6.978906157935405E-2</v>
      </c>
      <c r="O2707">
        <f>C2707/MAX(C$2:C2707)-1</f>
        <v>-1.1568123393316143E-2</v>
      </c>
      <c r="P2707">
        <f t="shared" si="514"/>
        <v>-1.4217380960687143E-3</v>
      </c>
      <c r="Q2707">
        <f t="shared" si="515"/>
        <v>1.3382147884298819E-4</v>
      </c>
    </row>
    <row r="2708" spans="1:17">
      <c r="A2708" s="1">
        <v>37712</v>
      </c>
      <c r="B2708">
        <v>1424.55</v>
      </c>
      <c r="C2708">
        <v>15.47</v>
      </c>
      <c r="D2708">
        <f t="shared" si="508"/>
        <v>2.5936522810858778E-3</v>
      </c>
      <c r="E2708">
        <f t="shared" si="504"/>
        <v>5.834700507476794E-3</v>
      </c>
      <c r="F2708">
        <f t="shared" si="509"/>
        <v>2.5970187069803696E-3</v>
      </c>
      <c r="G2708">
        <f t="shared" si="505"/>
        <v>5.8517555266579535E-3</v>
      </c>
      <c r="H2708">
        <f t="shared" si="510"/>
        <v>2.5936522810858778E-3</v>
      </c>
      <c r="I2708">
        <f t="shared" si="506"/>
        <v>5.834700507476794E-3</v>
      </c>
      <c r="J2708" t="str">
        <f t="shared" si="511"/>
        <v/>
      </c>
      <c r="K2708" t="str">
        <f t="shared" si="507"/>
        <v/>
      </c>
      <c r="L2708">
        <f t="shared" si="512"/>
        <v>5.834700507476794E-3</v>
      </c>
      <c r="M2708" t="str">
        <f t="shared" si="513"/>
        <v/>
      </c>
      <c r="N2708">
        <f>B2708/MAX(B$2:B2708)-1</f>
        <v>-6.7373286370837948E-2</v>
      </c>
      <c r="O2708">
        <f>C2708/MAX(C$2:C2708)-1</f>
        <v>-5.7840616966581271E-3</v>
      </c>
      <c r="P2708">
        <f t="shared" si="514"/>
        <v>3.2463061020020501E-3</v>
      </c>
      <c r="Q2708">
        <f t="shared" si="515"/>
        <v>3.3455369710747691E-5</v>
      </c>
    </row>
    <row r="2709" spans="1:17">
      <c r="A2709" s="1">
        <v>37713</v>
      </c>
      <c r="B2709">
        <v>1437.77</v>
      </c>
      <c r="C2709">
        <v>15.63</v>
      </c>
      <c r="D2709">
        <f t="shared" si="508"/>
        <v>9.2373277642798391E-3</v>
      </c>
      <c r="E2709">
        <f t="shared" si="504"/>
        <v>1.0289479848410452E-2</v>
      </c>
      <c r="F2709">
        <f t="shared" si="509"/>
        <v>9.2801235477870669E-3</v>
      </c>
      <c r="G2709">
        <f t="shared" si="505"/>
        <v>1.0342598577892659E-2</v>
      </c>
      <c r="H2709">
        <f t="shared" si="510"/>
        <v>9.2373277642798391E-3</v>
      </c>
      <c r="I2709">
        <f t="shared" si="506"/>
        <v>1.0289479848410452E-2</v>
      </c>
      <c r="J2709" t="str">
        <f t="shared" si="511"/>
        <v/>
      </c>
      <c r="K2709" t="str">
        <f t="shared" si="507"/>
        <v/>
      </c>
      <c r="L2709">
        <f t="shared" si="512"/>
        <v>1.0289479848410452E-2</v>
      </c>
      <c r="M2709" t="str">
        <f t="shared" si="513"/>
        <v/>
      </c>
      <c r="N2709">
        <f>B2709/MAX(B$2:B2709)-1</f>
        <v>-5.8718395244392707E-2</v>
      </c>
      <c r="O2709">
        <f>C2709/MAX(C$2:C2709)-1</f>
        <v>0</v>
      </c>
      <c r="P2709">
        <f t="shared" si="514"/>
        <v>1.0527057903120252E-3</v>
      </c>
      <c r="Q2709">
        <f t="shared" si="515"/>
        <v>0</v>
      </c>
    </row>
    <row r="2710" spans="1:17">
      <c r="A2710" s="1">
        <v>37714</v>
      </c>
      <c r="B2710">
        <v>1439.37</v>
      </c>
      <c r="C2710">
        <v>15.69</v>
      </c>
      <c r="D2710">
        <f t="shared" si="508"/>
        <v>1.1122157176475702E-3</v>
      </c>
      <c r="E2710">
        <f t="shared" si="504"/>
        <v>3.8314223115558676E-3</v>
      </c>
      <c r="F2710">
        <f t="shared" si="509"/>
        <v>1.1128344589188544E-3</v>
      </c>
      <c r="G2710">
        <f t="shared" si="505"/>
        <v>3.8387715930900956E-3</v>
      </c>
      <c r="H2710">
        <f t="shared" si="510"/>
        <v>1.1122157176475702E-3</v>
      </c>
      <c r="I2710">
        <f t="shared" si="506"/>
        <v>3.8314223115558676E-3</v>
      </c>
      <c r="J2710" t="str">
        <f t="shared" si="511"/>
        <v/>
      </c>
      <c r="K2710" t="str">
        <f t="shared" si="507"/>
        <v/>
      </c>
      <c r="L2710">
        <f t="shared" si="512"/>
        <v>3.8314223115558676E-3</v>
      </c>
      <c r="M2710" t="str">
        <f t="shared" si="513"/>
        <v/>
      </c>
      <c r="N2710">
        <f>B2710/MAX(B$2:B2710)-1</f>
        <v>-5.7670904639074094E-2</v>
      </c>
      <c r="O2710">
        <f>C2710/MAX(C$2:C2710)-1</f>
        <v>0</v>
      </c>
      <c r="P2710">
        <f t="shared" si="514"/>
        <v>2.7229069894449953E-3</v>
      </c>
      <c r="Q2710">
        <f t="shared" si="515"/>
        <v>0</v>
      </c>
    </row>
    <row r="2711" spans="1:17">
      <c r="A2711" s="1">
        <v>37715</v>
      </c>
      <c r="B2711">
        <v>1443.76</v>
      </c>
      <c r="C2711">
        <v>15.76</v>
      </c>
      <c r="D2711">
        <f t="shared" si="508"/>
        <v>3.0453038140440688E-3</v>
      </c>
      <c r="E2711">
        <f t="shared" si="504"/>
        <v>4.4515176847918034E-3</v>
      </c>
      <c r="F2711">
        <f t="shared" si="509"/>
        <v>3.0499454622510136E-3</v>
      </c>
      <c r="G2711">
        <f t="shared" si="505"/>
        <v>4.4614404079030834E-3</v>
      </c>
      <c r="H2711">
        <f t="shared" si="510"/>
        <v>3.0453038140440688E-3</v>
      </c>
      <c r="I2711">
        <f t="shared" si="506"/>
        <v>4.4515176847918034E-3</v>
      </c>
      <c r="J2711" t="str">
        <f t="shared" si="511"/>
        <v/>
      </c>
      <c r="K2711" t="str">
        <f t="shared" si="507"/>
        <v/>
      </c>
      <c r="L2711">
        <f t="shared" si="512"/>
        <v>4.4515176847918034E-3</v>
      </c>
      <c r="M2711" t="str">
        <f t="shared" si="513"/>
        <v/>
      </c>
      <c r="N2711">
        <f>B2711/MAX(B$2:B2711)-1</f>
        <v>-5.4796852290731057E-2</v>
      </c>
      <c r="O2711">
        <f>C2711/MAX(C$2:C2711)-1</f>
        <v>0</v>
      </c>
      <c r="P2711">
        <f t="shared" si="514"/>
        <v>1.407203053085837E-3</v>
      </c>
      <c r="Q2711">
        <f t="shared" si="515"/>
        <v>0</v>
      </c>
    </row>
    <row r="2712" spans="1:17">
      <c r="A2712" s="1">
        <v>37719</v>
      </c>
      <c r="B2712">
        <v>1444.61</v>
      </c>
      <c r="C2712">
        <v>15.73</v>
      </c>
      <c r="D2712">
        <f t="shared" si="508"/>
        <v>5.8856727118576906E-4</v>
      </c>
      <c r="E2712">
        <f t="shared" si="504"/>
        <v>-1.9053673595465471E-3</v>
      </c>
      <c r="F2712">
        <f t="shared" si="509"/>
        <v>5.8874051088819712E-4</v>
      </c>
      <c r="G2712">
        <f t="shared" si="505"/>
        <v>-1.9035532994923221E-3</v>
      </c>
      <c r="H2712">
        <f t="shared" si="510"/>
        <v>5.8856727118576906E-4</v>
      </c>
      <c r="I2712" t="str">
        <f t="shared" si="506"/>
        <v/>
      </c>
      <c r="J2712" t="str">
        <f t="shared" si="511"/>
        <v/>
      </c>
      <c r="K2712">
        <f t="shared" si="507"/>
        <v>-1.9053673595465471E-3</v>
      </c>
      <c r="L2712">
        <f t="shared" si="512"/>
        <v>-1.9053673595465471E-3</v>
      </c>
      <c r="M2712" t="str">
        <f t="shared" si="513"/>
        <v/>
      </c>
      <c r="N2712">
        <f>B2712/MAX(B$2:B2712)-1</f>
        <v>-5.4240372906655621E-2</v>
      </c>
      <c r="O2712">
        <f>C2712/MAX(C$2:C2712)-1</f>
        <v>-1.9035532994923221E-3</v>
      </c>
      <c r="P2712">
        <f t="shared" si="514"/>
        <v>-2.4908273594084207E-3</v>
      </c>
      <c r="Q2712">
        <f t="shared" si="515"/>
        <v>3.6235151640081062E-6</v>
      </c>
    </row>
    <row r="2713" spans="1:17">
      <c r="A2713" s="1">
        <v>37720</v>
      </c>
      <c r="B2713">
        <v>1448.39</v>
      </c>
      <c r="C2713">
        <v>15.88</v>
      </c>
      <c r="D2713">
        <f t="shared" si="508"/>
        <v>2.6132057733051894E-3</v>
      </c>
      <c r="E2713">
        <f t="shared" si="504"/>
        <v>9.4907387488032784E-3</v>
      </c>
      <c r="F2713">
        <f t="shared" si="509"/>
        <v>2.6166231716520105E-3</v>
      </c>
      <c r="G2713">
        <f t="shared" si="505"/>
        <v>9.5359186268277885E-3</v>
      </c>
      <c r="H2713">
        <f t="shared" si="510"/>
        <v>2.6132057733051894E-3</v>
      </c>
      <c r="I2713">
        <f t="shared" si="506"/>
        <v>9.4907387488032784E-3</v>
      </c>
      <c r="J2713" t="str">
        <f t="shared" si="511"/>
        <v/>
      </c>
      <c r="K2713" t="str">
        <f t="shared" si="507"/>
        <v/>
      </c>
      <c r="L2713">
        <f t="shared" si="512"/>
        <v>9.4907387488032784E-3</v>
      </c>
      <c r="M2713" t="str">
        <f t="shared" si="513"/>
        <v/>
      </c>
      <c r="N2713">
        <f>B2713/MAX(B$2:B2713)-1</f>
        <v>-5.1765676351590129E-2</v>
      </c>
      <c r="O2713">
        <f>C2713/MAX(C$2:C2713)-1</f>
        <v>0</v>
      </c>
      <c r="P2713">
        <f t="shared" si="514"/>
        <v>6.9012375171753071E-3</v>
      </c>
      <c r="Q2713">
        <f t="shared" si="515"/>
        <v>0</v>
      </c>
    </row>
    <row r="2714" spans="1:17">
      <c r="A2714" s="1">
        <v>37721</v>
      </c>
      <c r="B2714">
        <v>1438.87</v>
      </c>
      <c r="C2714">
        <v>15.8</v>
      </c>
      <c r="D2714">
        <f t="shared" si="508"/>
        <v>-6.5945114053618595E-3</v>
      </c>
      <c r="E2714">
        <f t="shared" si="504"/>
        <v>-5.0505157860685915E-3</v>
      </c>
      <c r="F2714">
        <f t="shared" si="509"/>
        <v>-6.5728153328870054E-3</v>
      </c>
      <c r="G2714">
        <f t="shared" si="505"/>
        <v>-5.0377833753149082E-3</v>
      </c>
      <c r="H2714" t="str">
        <f t="shared" si="510"/>
        <v/>
      </c>
      <c r="I2714" t="str">
        <f t="shared" si="506"/>
        <v/>
      </c>
      <c r="J2714">
        <f t="shared" si="511"/>
        <v>-6.5945114053618595E-3</v>
      </c>
      <c r="K2714">
        <f t="shared" si="507"/>
        <v>-5.0505157860685915E-3</v>
      </c>
      <c r="L2714" t="str">
        <f t="shared" si="512"/>
        <v/>
      </c>
      <c r="M2714">
        <f t="shared" si="513"/>
        <v>-5.0505157860685915E-3</v>
      </c>
      <c r="N2714">
        <f>B2714/MAX(B$2:B2714)-1</f>
        <v>-5.7998245453236175E-2</v>
      </c>
      <c r="O2714">
        <f>C2714/MAX(C$2:C2714)-1</f>
        <v>-5.0377833753149082E-3</v>
      </c>
      <c r="P2714">
        <f t="shared" si="514"/>
        <v>1.5451881942272205E-3</v>
      </c>
      <c r="Q2714">
        <f t="shared" si="515"/>
        <v>2.5379261336599268E-5</v>
      </c>
    </row>
    <row r="2715" spans="1:17">
      <c r="A2715" s="1">
        <v>37722</v>
      </c>
      <c r="B2715">
        <v>1447.8</v>
      </c>
      <c r="C2715">
        <v>15.9</v>
      </c>
      <c r="D2715">
        <f t="shared" si="508"/>
        <v>6.1870795668692979E-3</v>
      </c>
      <c r="E2715">
        <f t="shared" si="504"/>
        <v>6.3091691932647556E-3</v>
      </c>
      <c r="F2715">
        <f t="shared" si="509"/>
        <v>6.2062590783045213E-3</v>
      </c>
      <c r="G2715">
        <f t="shared" si="505"/>
        <v>6.3291139240506666E-3</v>
      </c>
      <c r="H2715">
        <f t="shared" si="510"/>
        <v>6.1870795668692979E-3</v>
      </c>
      <c r="I2715">
        <f t="shared" si="506"/>
        <v>6.3091691932647556E-3</v>
      </c>
      <c r="J2715" t="str">
        <f t="shared" si="511"/>
        <v/>
      </c>
      <c r="K2715" t="str">
        <f t="shared" si="507"/>
        <v/>
      </c>
      <c r="L2715">
        <f t="shared" si="512"/>
        <v>6.3091691932647556E-3</v>
      </c>
      <c r="M2715" t="str">
        <f t="shared" si="513"/>
        <v/>
      </c>
      <c r="N2715">
        <f>B2715/MAX(B$2:B2715)-1</f>
        <v>-5.2151938512301488E-2</v>
      </c>
      <c r="O2715">
        <f>C2715/MAX(C$2:C2715)-1</f>
        <v>0</v>
      </c>
      <c r="P2715">
        <f t="shared" si="514"/>
        <v>1.2209707963717342E-4</v>
      </c>
      <c r="Q2715">
        <f t="shared" si="515"/>
        <v>0</v>
      </c>
    </row>
    <row r="2716" spans="1:17">
      <c r="A2716" s="1">
        <v>37723</v>
      </c>
      <c r="B2716">
        <v>1452.85</v>
      </c>
      <c r="C2716">
        <v>15.93</v>
      </c>
      <c r="D2716">
        <f t="shared" si="508"/>
        <v>3.4819816953198814E-3</v>
      </c>
      <c r="E2716">
        <f t="shared" si="504"/>
        <v>1.8850146957712041E-3</v>
      </c>
      <c r="F2716">
        <f t="shared" si="509"/>
        <v>3.4880508357506557E-3</v>
      </c>
      <c r="G2716">
        <f t="shared" si="505"/>
        <v>1.8867924528300772E-3</v>
      </c>
      <c r="H2716">
        <f t="shared" si="510"/>
        <v>3.4819816953198814E-3</v>
      </c>
      <c r="I2716">
        <f t="shared" si="506"/>
        <v>1.8850146957712041E-3</v>
      </c>
      <c r="J2716" t="str">
        <f t="shared" si="511"/>
        <v/>
      </c>
      <c r="K2716" t="str">
        <f t="shared" si="507"/>
        <v/>
      </c>
      <c r="L2716">
        <f t="shared" si="512"/>
        <v>1.8850146957712041E-3</v>
      </c>
      <c r="M2716" t="str">
        <f t="shared" si="513"/>
        <v/>
      </c>
      <c r="N2716">
        <f>B2716/MAX(B$2:B2716)-1</f>
        <v>-4.8845796289264665E-2</v>
      </c>
      <c r="O2716">
        <f>C2716/MAX(C$2:C2716)-1</f>
        <v>0</v>
      </c>
      <c r="P2716">
        <f t="shared" si="514"/>
        <v>-1.5956925262706756E-3</v>
      </c>
      <c r="Q2716">
        <f t="shared" si="515"/>
        <v>0</v>
      </c>
    </row>
    <row r="2717" spans="1:17">
      <c r="A2717" s="1">
        <v>37726</v>
      </c>
      <c r="B2717">
        <v>1468.33</v>
      </c>
      <c r="C2717">
        <v>16.14</v>
      </c>
      <c r="D2717">
        <f t="shared" si="508"/>
        <v>1.0598555997672739E-2</v>
      </c>
      <c r="E2717">
        <f t="shared" si="504"/>
        <v>1.3096538919845718E-2</v>
      </c>
      <c r="F2717">
        <f t="shared" si="509"/>
        <v>1.0654919640706195E-2</v>
      </c>
      <c r="G2717">
        <f t="shared" si="505"/>
        <v>1.318267419962349E-2</v>
      </c>
      <c r="H2717">
        <f t="shared" si="510"/>
        <v>1.0598555997672739E-2</v>
      </c>
      <c r="I2717">
        <f t="shared" si="506"/>
        <v>1.3096538919845718E-2</v>
      </c>
      <c r="J2717" t="str">
        <f t="shared" si="511"/>
        <v/>
      </c>
      <c r="K2717" t="str">
        <f t="shared" si="507"/>
        <v/>
      </c>
      <c r="L2717">
        <f t="shared" si="512"/>
        <v>1.3096538919845718E-2</v>
      </c>
      <c r="M2717" t="str">
        <f t="shared" si="513"/>
        <v/>
      </c>
      <c r="N2717">
        <f>B2717/MAX(B$2:B2717)-1</f>
        <v>-3.8711324682806802E-2</v>
      </c>
      <c r="O2717">
        <f>C2717/MAX(C$2:C2717)-1</f>
        <v>0</v>
      </c>
      <c r="P2717">
        <f t="shared" si="514"/>
        <v>2.5011054810042399E-3</v>
      </c>
      <c r="Q2717">
        <f t="shared" si="515"/>
        <v>0</v>
      </c>
    </row>
    <row r="2718" spans="1:17">
      <c r="A2718" s="1">
        <v>37727</v>
      </c>
      <c r="B2718">
        <v>1471.48</v>
      </c>
      <c r="C2718">
        <v>16.100000000000001</v>
      </c>
      <c r="D2718">
        <f t="shared" si="508"/>
        <v>2.1429964559028943E-3</v>
      </c>
      <c r="E2718">
        <f t="shared" si="504"/>
        <v>-2.4813908513853979E-3</v>
      </c>
      <c r="F2718">
        <f t="shared" si="509"/>
        <v>2.1452943139486091E-3</v>
      </c>
      <c r="G2718">
        <f t="shared" si="505"/>
        <v>-2.4783147459727095E-3</v>
      </c>
      <c r="H2718">
        <f t="shared" si="510"/>
        <v>2.1429964559028943E-3</v>
      </c>
      <c r="I2718" t="str">
        <f t="shared" si="506"/>
        <v/>
      </c>
      <c r="J2718" t="str">
        <f t="shared" si="511"/>
        <v/>
      </c>
      <c r="K2718">
        <f t="shared" si="507"/>
        <v>-2.4813908513853979E-3</v>
      </c>
      <c r="L2718">
        <f t="shared" si="512"/>
        <v>-2.4813908513853979E-3</v>
      </c>
      <c r="M2718" t="str">
        <f t="shared" si="513"/>
        <v/>
      </c>
      <c r="N2718">
        <f>B2718/MAX(B$2:B2718)-1</f>
        <v>-3.6649077553585707E-2</v>
      </c>
      <c r="O2718">
        <f>C2718/MAX(C$2:C2718)-1</f>
        <v>-2.4783147459727095E-3</v>
      </c>
      <c r="P2718">
        <f t="shared" si="514"/>
        <v>-4.6137112913218203E-3</v>
      </c>
      <c r="Q2718">
        <f t="shared" si="515"/>
        <v>6.1420439801057755E-6</v>
      </c>
    </row>
    <row r="2719" spans="1:17">
      <c r="A2719" s="1">
        <v>37728</v>
      </c>
      <c r="B2719">
        <v>1472.5</v>
      </c>
      <c r="C2719">
        <v>16.100000000000001</v>
      </c>
      <c r="D2719">
        <f t="shared" si="508"/>
        <v>6.9293951780517705E-4</v>
      </c>
      <c r="E2719">
        <f t="shared" si="504"/>
        <v>0</v>
      </c>
      <c r="F2719">
        <f t="shared" si="509"/>
        <v>6.931796558566905E-4</v>
      </c>
      <c r="G2719">
        <f t="shared" si="505"/>
        <v>0</v>
      </c>
      <c r="H2719">
        <f t="shared" si="510"/>
        <v>6.9293951780517705E-4</v>
      </c>
      <c r="I2719" t="str">
        <f t="shared" si="506"/>
        <v/>
      </c>
      <c r="J2719" t="str">
        <f t="shared" si="511"/>
        <v/>
      </c>
      <c r="K2719" t="str">
        <f t="shared" si="507"/>
        <v/>
      </c>
      <c r="L2719">
        <f t="shared" si="512"/>
        <v>0</v>
      </c>
      <c r="M2719" t="str">
        <f t="shared" si="513"/>
        <v/>
      </c>
      <c r="N2719">
        <f>B2719/MAX(B$2:B2719)-1</f>
        <v>-3.5981302292695139E-2</v>
      </c>
      <c r="O2719">
        <f>C2719/MAX(C$2:C2719)-1</f>
        <v>-2.4783147459727095E-3</v>
      </c>
      <c r="P2719">
        <f t="shared" si="514"/>
        <v>-6.9269949066219638E-4</v>
      </c>
      <c r="Q2719">
        <f t="shared" si="515"/>
        <v>6.1420439801057755E-6</v>
      </c>
    </row>
    <row r="2720" spans="1:17">
      <c r="A2720" s="1">
        <v>37729</v>
      </c>
      <c r="B2720">
        <v>1470.73</v>
      </c>
      <c r="C2720">
        <v>16.02</v>
      </c>
      <c r="D2720">
        <f t="shared" si="508"/>
        <v>-1.2027603778014199E-3</v>
      </c>
      <c r="E2720">
        <f t="shared" si="504"/>
        <v>-4.9813303502042484E-3</v>
      </c>
      <c r="F2720">
        <f t="shared" si="509"/>
        <v>-1.202037351443086E-3</v>
      </c>
      <c r="G2720">
        <f t="shared" si="505"/>
        <v>-4.9689440993789802E-3</v>
      </c>
      <c r="H2720" t="str">
        <f t="shared" si="510"/>
        <v/>
      </c>
      <c r="I2720" t="str">
        <f t="shared" si="506"/>
        <v/>
      </c>
      <c r="J2720">
        <f t="shared" si="511"/>
        <v>-1.2027603778014199E-3</v>
      </c>
      <c r="K2720">
        <f t="shared" si="507"/>
        <v>-4.9813303502042484E-3</v>
      </c>
      <c r="L2720" t="str">
        <f t="shared" si="512"/>
        <v/>
      </c>
      <c r="M2720">
        <f t="shared" si="513"/>
        <v>-4.9813303502042484E-3</v>
      </c>
      <c r="N2720">
        <f>B2720/MAX(B$2:B2720)-1</f>
        <v>-3.7140088774828772E-2</v>
      </c>
      <c r="O2720">
        <f>C2720/MAX(C$2:C2720)-1</f>
        <v>-7.4349442379182396E-3</v>
      </c>
      <c r="P2720">
        <f t="shared" si="514"/>
        <v>-3.7714401598768488E-3</v>
      </c>
      <c r="Q2720">
        <f t="shared" si="515"/>
        <v>5.5278395820953632E-5</v>
      </c>
    </row>
    <row r="2721" spans="1:17">
      <c r="A2721" s="1">
        <v>37730</v>
      </c>
      <c r="B2721">
        <v>1484.35</v>
      </c>
      <c r="C2721">
        <v>16.22</v>
      </c>
      <c r="D2721">
        <f t="shared" si="508"/>
        <v>9.2180898279725764E-3</v>
      </c>
      <c r="E2721">
        <f t="shared" si="504"/>
        <v>1.240710704705373E-2</v>
      </c>
      <c r="F2721">
        <f t="shared" si="509"/>
        <v>9.2607072678192459E-3</v>
      </c>
      <c r="G2721">
        <f t="shared" si="505"/>
        <v>1.2484394506866447E-2</v>
      </c>
      <c r="H2721">
        <f t="shared" si="510"/>
        <v>9.2180898279725764E-3</v>
      </c>
      <c r="I2721">
        <f t="shared" si="506"/>
        <v>1.240710704705373E-2</v>
      </c>
      <c r="J2721" t="str">
        <f t="shared" si="511"/>
        <v/>
      </c>
      <c r="K2721" t="str">
        <f t="shared" si="507"/>
        <v/>
      </c>
      <c r="L2721">
        <f t="shared" si="512"/>
        <v>1.240710704705373E-2</v>
      </c>
      <c r="M2721" t="str">
        <f t="shared" si="513"/>
        <v/>
      </c>
      <c r="N2721">
        <f>B2721/MAX(B$2:B2721)-1</f>
        <v>-2.8223324997054045E-2</v>
      </c>
      <c r="O2721">
        <f>C2721/MAX(C$2:C2721)-1</f>
        <v>0</v>
      </c>
      <c r="P2721">
        <f t="shared" si="514"/>
        <v>3.1941075440993227E-3</v>
      </c>
      <c r="Q2721">
        <f t="shared" si="515"/>
        <v>0</v>
      </c>
    </row>
    <row r="2722" spans="1:17">
      <c r="A2722" s="1">
        <v>37733</v>
      </c>
      <c r="B2722">
        <v>1480.93</v>
      </c>
      <c r="C2722">
        <v>16.09</v>
      </c>
      <c r="D2722">
        <f t="shared" si="508"/>
        <v>-2.3066971863989105E-3</v>
      </c>
      <c r="E2722">
        <f t="shared" si="504"/>
        <v>-8.0470876829749332E-3</v>
      </c>
      <c r="F2722">
        <f t="shared" si="509"/>
        <v>-2.3040388048639615E-3</v>
      </c>
      <c r="G2722">
        <f t="shared" si="505"/>
        <v>-8.0147965474721694E-3</v>
      </c>
      <c r="H2722" t="str">
        <f t="shared" si="510"/>
        <v/>
      </c>
      <c r="I2722" t="str">
        <f t="shared" si="506"/>
        <v/>
      </c>
      <c r="J2722">
        <f t="shared" si="511"/>
        <v>-2.3066971863989105E-3</v>
      </c>
      <c r="K2722">
        <f t="shared" si="507"/>
        <v>-8.0470876829749332E-3</v>
      </c>
      <c r="L2722" t="str">
        <f t="shared" si="512"/>
        <v/>
      </c>
      <c r="M2722">
        <f t="shared" si="513"/>
        <v>-8.0470876829749332E-3</v>
      </c>
      <c r="N2722">
        <f>B2722/MAX(B$2:B2722)-1</f>
        <v>-3.0462336165922532E-2</v>
      </c>
      <c r="O2722">
        <f>C2722/MAX(C$2:C2722)-1</f>
        <v>-8.0147965474721694E-3</v>
      </c>
      <c r="P2722">
        <f t="shared" si="514"/>
        <v>-5.7239459361621003E-3</v>
      </c>
      <c r="Q2722">
        <f t="shared" si="515"/>
        <v>6.4236963697371808E-5</v>
      </c>
    </row>
    <row r="2723" spans="1:17">
      <c r="A2723" s="1">
        <v>37734</v>
      </c>
      <c r="B2723">
        <v>1480.41</v>
      </c>
      <c r="C2723">
        <v>16.07</v>
      </c>
      <c r="D2723">
        <f t="shared" si="508"/>
        <v>-3.5119236922782053E-4</v>
      </c>
      <c r="E2723">
        <f t="shared" si="504"/>
        <v>-1.2437812548705715E-3</v>
      </c>
      <c r="F2723">
        <f t="shared" si="509"/>
        <v>-3.5113070840619987E-4</v>
      </c>
      <c r="G2723">
        <f t="shared" si="505"/>
        <v>-1.2430080795524656E-3</v>
      </c>
      <c r="H2723" t="str">
        <f t="shared" si="510"/>
        <v/>
      </c>
      <c r="I2723" t="str">
        <f t="shared" si="506"/>
        <v/>
      </c>
      <c r="J2723">
        <f t="shared" si="511"/>
        <v>-3.5119236922782053E-4</v>
      </c>
      <c r="K2723">
        <f t="shared" si="507"/>
        <v>-1.2437812548705715E-3</v>
      </c>
      <c r="L2723" t="str">
        <f t="shared" si="512"/>
        <v/>
      </c>
      <c r="M2723">
        <f t="shared" si="513"/>
        <v>-1.2437812548705715E-3</v>
      </c>
      <c r="N2723">
        <f>B2723/MAX(B$2:B2723)-1</f>
        <v>-3.080277061265102E-2</v>
      </c>
      <c r="O2723">
        <f>C2723/MAX(C$2:C2723)-1</f>
        <v>-9.2478421701601699E-3</v>
      </c>
      <c r="P2723">
        <f t="shared" si="514"/>
        <v>-8.9219064668011328E-4</v>
      </c>
      <c r="Q2723">
        <f t="shared" si="515"/>
        <v>8.5522584804192755E-5</v>
      </c>
    </row>
    <row r="2724" spans="1:17">
      <c r="A2724" s="1">
        <v>37735</v>
      </c>
      <c r="B2724">
        <v>1495.42</v>
      </c>
      <c r="C2724">
        <v>16.239999999999998</v>
      </c>
      <c r="D2724">
        <f t="shared" si="508"/>
        <v>1.0088027404093753E-2</v>
      </c>
      <c r="E2724">
        <f t="shared" si="504"/>
        <v>1.0523154984110538E-2</v>
      </c>
      <c r="F2724">
        <f t="shared" si="509"/>
        <v>1.013908309184619E-2</v>
      </c>
      <c r="G2724">
        <f t="shared" si="505"/>
        <v>1.0578718108276153E-2</v>
      </c>
      <c r="H2724">
        <f t="shared" si="510"/>
        <v>1.0088027404093753E-2</v>
      </c>
      <c r="I2724">
        <f t="shared" si="506"/>
        <v>1.0523154984110538E-2</v>
      </c>
      <c r="J2724" t="str">
        <f t="shared" si="511"/>
        <v/>
      </c>
      <c r="K2724" t="str">
        <f t="shared" si="507"/>
        <v/>
      </c>
      <c r="L2724">
        <f t="shared" si="512"/>
        <v>1.0523154984110538E-2</v>
      </c>
      <c r="M2724" t="str">
        <f t="shared" si="513"/>
        <v/>
      </c>
      <c r="N2724">
        <f>B2724/MAX(B$2:B2724)-1</f>
        <v>-2.0975999371505627E-2</v>
      </c>
      <c r="O2724">
        <f>C2724/MAX(C$2:C2724)-1</f>
        <v>0</v>
      </c>
      <c r="P2724">
        <f t="shared" si="514"/>
        <v>4.3522226175451983E-4</v>
      </c>
      <c r="Q2724">
        <f t="shared" si="515"/>
        <v>0</v>
      </c>
    </row>
    <row r="2725" spans="1:17">
      <c r="A2725" s="1">
        <v>37736</v>
      </c>
      <c r="B2725">
        <v>1494.25</v>
      </c>
      <c r="C2725">
        <v>16.13</v>
      </c>
      <c r="D2725">
        <f t="shared" si="508"/>
        <v>-7.8269512001638336E-4</v>
      </c>
      <c r="E2725">
        <f t="shared" si="504"/>
        <v>-6.7964425964143205E-3</v>
      </c>
      <c r="F2725">
        <f t="shared" si="509"/>
        <v>-7.8238889408999146E-4</v>
      </c>
      <c r="G2725">
        <f t="shared" si="505"/>
        <v>-6.7733990147782475E-3</v>
      </c>
      <c r="H2725" t="str">
        <f t="shared" si="510"/>
        <v/>
      </c>
      <c r="I2725" t="str">
        <f t="shared" si="506"/>
        <v/>
      </c>
      <c r="J2725">
        <f t="shared" si="511"/>
        <v>-7.8269512001638336E-4</v>
      </c>
      <c r="K2725">
        <f t="shared" si="507"/>
        <v>-6.7964425964143205E-3</v>
      </c>
      <c r="L2725" t="str">
        <f t="shared" si="512"/>
        <v/>
      </c>
      <c r="M2725">
        <f t="shared" si="513"/>
        <v>-6.7964425964143205E-3</v>
      </c>
      <c r="N2725">
        <f>B2725/MAX(B$2:B2725)-1</f>
        <v>-2.174197687664492E-2</v>
      </c>
      <c r="O2725">
        <f>C2725/MAX(C$2:C2725)-1</f>
        <v>-6.7733990147782475E-3</v>
      </c>
      <c r="P2725">
        <f t="shared" si="514"/>
        <v>-5.9957010906338537E-3</v>
      </c>
      <c r="Q2725">
        <f t="shared" si="515"/>
        <v>4.5878934213398931E-5</v>
      </c>
    </row>
    <row r="2726" spans="1:17">
      <c r="A2726" s="1">
        <v>37737</v>
      </c>
      <c r="B2726">
        <v>1494.07</v>
      </c>
      <c r="C2726">
        <v>16.09</v>
      </c>
      <c r="D2726">
        <f t="shared" si="508"/>
        <v>-1.2046902622057603E-4</v>
      </c>
      <c r="E2726">
        <f t="shared" si="504"/>
        <v>-2.4829311328256518E-3</v>
      </c>
      <c r="F2726">
        <f t="shared" si="509"/>
        <v>-1.204617701188182E-4</v>
      </c>
      <c r="G2726">
        <f t="shared" si="505"/>
        <v>-2.4798512089274638E-3</v>
      </c>
      <c r="H2726" t="str">
        <f t="shared" si="510"/>
        <v/>
      </c>
      <c r="I2726" t="str">
        <f t="shared" si="506"/>
        <v/>
      </c>
      <c r="J2726">
        <f t="shared" si="511"/>
        <v>-1.2046902622057603E-4</v>
      </c>
      <c r="K2726">
        <f t="shared" si="507"/>
        <v>-2.4829311328256518E-3</v>
      </c>
      <c r="L2726" t="str">
        <f t="shared" si="512"/>
        <v/>
      </c>
      <c r="M2726">
        <f t="shared" si="513"/>
        <v>-2.4829311328256518E-3</v>
      </c>
      <c r="N2726">
        <f>B2726/MAX(B$2:B2726)-1</f>
        <v>-2.1859819569743255E-2</v>
      </c>
      <c r="O2726">
        <f>C2726/MAX(C$2:C2726)-1</f>
        <v>-9.2364532019703072E-3</v>
      </c>
      <c r="P2726">
        <f t="shared" si="514"/>
        <v>-2.3596736892781411E-3</v>
      </c>
      <c r="Q2726">
        <f t="shared" si="515"/>
        <v>8.531206775218754E-5</v>
      </c>
    </row>
    <row r="2727" spans="1:17">
      <c r="A2727" s="1">
        <v>37740</v>
      </c>
      <c r="B2727">
        <v>1482.37</v>
      </c>
      <c r="C2727">
        <v>15.99</v>
      </c>
      <c r="D2727">
        <f t="shared" si="508"/>
        <v>-7.8617813645522894E-3</v>
      </c>
      <c r="E2727">
        <f t="shared" si="504"/>
        <v>-6.2344341584289423E-3</v>
      </c>
      <c r="F2727">
        <f t="shared" si="509"/>
        <v>-7.8309583888305223E-3</v>
      </c>
      <c r="G2727">
        <f t="shared" si="505"/>
        <v>-6.2150403977625501E-3</v>
      </c>
      <c r="H2727" t="str">
        <f t="shared" si="510"/>
        <v/>
      </c>
      <c r="I2727" t="str">
        <f t="shared" si="506"/>
        <v/>
      </c>
      <c r="J2727">
        <f t="shared" si="511"/>
        <v>-7.8617813645522894E-3</v>
      </c>
      <c r="K2727">
        <f t="shared" si="507"/>
        <v>-6.2344341584289423E-3</v>
      </c>
      <c r="L2727" t="str">
        <f t="shared" si="512"/>
        <v/>
      </c>
      <c r="M2727">
        <f t="shared" si="513"/>
        <v>-6.2344341584289423E-3</v>
      </c>
      <c r="N2727">
        <f>B2727/MAX(B$2:B2727)-1</f>
        <v>-2.9519594621135847E-2</v>
      </c>
      <c r="O2727">
        <f>C2727/MAX(C$2:C2727)-1</f>
        <v>-1.5394088669950623E-2</v>
      </c>
      <c r="P2727">
        <f t="shared" si="514"/>
        <v>1.6286720541531796E-3</v>
      </c>
      <c r="Q2727">
        <f t="shared" si="515"/>
        <v>2.3697796597830215E-4</v>
      </c>
    </row>
    <row r="2728" spans="1:17">
      <c r="A2728" s="1">
        <v>37741</v>
      </c>
      <c r="B2728">
        <v>1486.3</v>
      </c>
      <c r="C2728">
        <v>16</v>
      </c>
      <c r="D2728">
        <f t="shared" si="508"/>
        <v>2.6476518412585975E-3</v>
      </c>
      <c r="E2728">
        <f t="shared" si="504"/>
        <v>6.2519539391831804E-4</v>
      </c>
      <c r="F2728">
        <f t="shared" si="509"/>
        <v>2.6511599668099795E-3</v>
      </c>
      <c r="G2728">
        <f t="shared" si="505"/>
        <v>6.2539086929325194E-4</v>
      </c>
      <c r="H2728">
        <f t="shared" si="510"/>
        <v>2.6476518412585975E-3</v>
      </c>
      <c r="I2728">
        <f t="shared" si="506"/>
        <v>6.2519539391831804E-4</v>
      </c>
      <c r="J2728" t="str">
        <f t="shared" si="511"/>
        <v/>
      </c>
      <c r="K2728" t="str">
        <f t="shared" si="507"/>
        <v/>
      </c>
      <c r="L2728">
        <f t="shared" si="512"/>
        <v>6.2519539391831804E-4</v>
      </c>
      <c r="M2728" t="str">
        <f t="shared" si="513"/>
        <v/>
      </c>
      <c r="N2728">
        <f>B2728/MAX(B$2:B2728)-1</f>
        <v>-2.6946695821821853E-2</v>
      </c>
      <c r="O2728">
        <f>C2728/MAX(C$2:C2728)-1</f>
        <v>-1.477832512315258E-2</v>
      </c>
      <c r="P2728">
        <f t="shared" si="514"/>
        <v>-2.0204126603551309E-3</v>
      </c>
      <c r="Q2728">
        <f t="shared" si="515"/>
        <v>2.1839889344560273E-4</v>
      </c>
    </row>
    <row r="2729" spans="1:17">
      <c r="A2729" s="1">
        <v>37742</v>
      </c>
      <c r="B2729">
        <v>1495.92</v>
      </c>
      <c r="C2729">
        <v>16.14</v>
      </c>
      <c r="D2729">
        <f t="shared" si="508"/>
        <v>6.4515920138555971E-3</v>
      </c>
      <c r="E2729">
        <f t="shared" si="504"/>
        <v>8.7119406020215364E-3</v>
      </c>
      <c r="F2729">
        <f t="shared" si="509"/>
        <v>6.4724483617035755E-3</v>
      </c>
      <c r="G2729">
        <f t="shared" si="505"/>
        <v>8.7500000000000355E-3</v>
      </c>
      <c r="H2729">
        <f t="shared" si="510"/>
        <v>6.4515920138555971E-3</v>
      </c>
      <c r="I2729">
        <f t="shared" si="506"/>
        <v>8.7119406020215364E-3</v>
      </c>
      <c r="J2729" t="str">
        <f t="shared" si="511"/>
        <v/>
      </c>
      <c r="K2729" t="str">
        <f t="shared" si="507"/>
        <v/>
      </c>
      <c r="L2729">
        <f t="shared" si="512"/>
        <v>8.7119406020215364E-3</v>
      </c>
      <c r="M2729" t="str">
        <f t="shared" si="513"/>
        <v/>
      </c>
      <c r="N2729">
        <f>B2729/MAX(B$2:B2729)-1</f>
        <v>-2.0648658557343547E-2</v>
      </c>
      <c r="O2729">
        <f>C2729/MAX(C$2:C2729)-1</f>
        <v>-6.1576354679802048E-3</v>
      </c>
      <c r="P2729">
        <f t="shared" si="514"/>
        <v>2.2629051018772106E-3</v>
      </c>
      <c r="Q2729">
        <f t="shared" si="515"/>
        <v>3.7916474556527796E-5</v>
      </c>
    </row>
    <row r="2730" spans="1:17">
      <c r="A2730" s="1">
        <v>37743</v>
      </c>
      <c r="B2730">
        <v>1502.39</v>
      </c>
      <c r="C2730">
        <v>16.190000000000001</v>
      </c>
      <c r="D2730">
        <f t="shared" si="508"/>
        <v>4.3157712461028242E-3</v>
      </c>
      <c r="E2730">
        <f t="shared" si="504"/>
        <v>3.0931048477410147E-3</v>
      </c>
      <c r="F2730">
        <f t="shared" si="509"/>
        <v>4.3250975988020635E-3</v>
      </c>
      <c r="G2730">
        <f t="shared" si="505"/>
        <v>3.0978934324659146E-3</v>
      </c>
      <c r="H2730">
        <f t="shared" si="510"/>
        <v>4.3157712461028242E-3</v>
      </c>
      <c r="I2730">
        <f t="shared" si="506"/>
        <v>3.0931048477410147E-3</v>
      </c>
      <c r="J2730" t="str">
        <f t="shared" si="511"/>
        <v/>
      </c>
      <c r="K2730" t="str">
        <f t="shared" si="507"/>
        <v/>
      </c>
      <c r="L2730">
        <f t="shared" si="512"/>
        <v>3.0931048477410147E-3</v>
      </c>
      <c r="M2730" t="str">
        <f t="shared" si="513"/>
        <v/>
      </c>
      <c r="N2730">
        <f>B2730/MAX(B$2:B2730)-1</f>
        <v>-1.6412868422086335E-2</v>
      </c>
      <c r="O2730">
        <f>C2730/MAX(C$2:C2730)-1</f>
        <v>-3.0788177339899914E-3</v>
      </c>
      <c r="P2730">
        <f t="shared" si="514"/>
        <v>-1.2219192463378548E-3</v>
      </c>
      <c r="Q2730">
        <f t="shared" si="515"/>
        <v>9.4791186391312647E-6</v>
      </c>
    </row>
    <row r="2731" spans="1:17">
      <c r="A2731" s="1">
        <v>37744</v>
      </c>
      <c r="B2731">
        <v>1505.62</v>
      </c>
      <c r="C2731">
        <v>16.309999999999999</v>
      </c>
      <c r="D2731">
        <f t="shared" si="508"/>
        <v>2.147600068780669E-3</v>
      </c>
      <c r="E2731">
        <f t="shared" si="504"/>
        <v>7.3846489433786302E-3</v>
      </c>
      <c r="F2731">
        <f t="shared" si="509"/>
        <v>2.1499078135502891E-3</v>
      </c>
      <c r="G2731">
        <f t="shared" si="505"/>
        <v>7.4119827053735765E-3</v>
      </c>
      <c r="H2731">
        <f t="shared" si="510"/>
        <v>2.147600068780669E-3</v>
      </c>
      <c r="I2731">
        <f t="shared" si="506"/>
        <v>7.3846489433786302E-3</v>
      </c>
      <c r="J2731" t="str">
        <f t="shared" si="511"/>
        <v/>
      </c>
      <c r="K2731" t="str">
        <f t="shared" si="507"/>
        <v/>
      </c>
      <c r="L2731">
        <f t="shared" si="512"/>
        <v>7.3846489433786302E-3</v>
      </c>
      <c r="M2731" t="str">
        <f t="shared" si="513"/>
        <v/>
      </c>
      <c r="N2731">
        <f>B2731/MAX(B$2:B2731)-1</f>
        <v>-1.4298246762599498E-2</v>
      </c>
      <c r="O2731">
        <f>C2731/MAX(C$2:C2731)-1</f>
        <v>0</v>
      </c>
      <c r="P2731">
        <f t="shared" si="514"/>
        <v>5.2507861855757287E-3</v>
      </c>
      <c r="Q2731">
        <f t="shared" si="515"/>
        <v>0</v>
      </c>
    </row>
    <row r="2732" spans="1:17">
      <c r="A2732" s="1">
        <v>37747</v>
      </c>
      <c r="B2732">
        <v>1509.48</v>
      </c>
      <c r="C2732">
        <v>16.38</v>
      </c>
      <c r="D2732">
        <f t="shared" si="508"/>
        <v>2.5604471551929587E-3</v>
      </c>
      <c r="E2732">
        <f t="shared" si="504"/>
        <v>4.2826617920009493E-3</v>
      </c>
      <c r="F2732">
        <f t="shared" si="509"/>
        <v>2.5637278994701251E-3</v>
      </c>
      <c r="G2732">
        <f t="shared" si="505"/>
        <v>4.2918454935623185E-3</v>
      </c>
      <c r="H2732">
        <f t="shared" si="510"/>
        <v>2.5604471551929587E-3</v>
      </c>
      <c r="I2732">
        <f t="shared" si="506"/>
        <v>4.2826617920009493E-3</v>
      </c>
      <c r="J2732" t="str">
        <f t="shared" si="511"/>
        <v/>
      </c>
      <c r="K2732" t="str">
        <f t="shared" si="507"/>
        <v/>
      </c>
      <c r="L2732">
        <f t="shared" si="512"/>
        <v>4.2826617920009493E-3</v>
      </c>
      <c r="M2732" t="str">
        <f t="shared" si="513"/>
        <v/>
      </c>
      <c r="N2732">
        <f>B2732/MAX(B$2:B2732)-1</f>
        <v>-1.1771175677268153E-2</v>
      </c>
      <c r="O2732">
        <f>C2732/MAX(C$2:C2732)-1</f>
        <v>0</v>
      </c>
      <c r="P2732">
        <f t="shared" si="514"/>
        <v>1.7236985001569671E-3</v>
      </c>
      <c r="Q2732">
        <f t="shared" si="515"/>
        <v>0</v>
      </c>
    </row>
    <row r="2733" spans="1:17">
      <c r="A2733" s="1">
        <v>37748</v>
      </c>
      <c r="B2733">
        <v>1507.72</v>
      </c>
      <c r="C2733">
        <v>16.25</v>
      </c>
      <c r="D2733">
        <f t="shared" si="508"/>
        <v>-1.1666447034482518E-3</v>
      </c>
      <c r="E2733">
        <f t="shared" si="504"/>
        <v>-7.9681696491768449E-3</v>
      </c>
      <c r="F2733">
        <f t="shared" si="509"/>
        <v>-1.1659644380845879E-3</v>
      </c>
      <c r="G2733">
        <f t="shared" si="505"/>
        <v>-7.9365079365079083E-3</v>
      </c>
      <c r="H2733" t="str">
        <f t="shared" si="510"/>
        <v/>
      </c>
      <c r="I2733" t="str">
        <f t="shared" si="506"/>
        <v/>
      </c>
      <c r="J2733">
        <f t="shared" si="511"/>
        <v>-1.1666447034482518E-3</v>
      </c>
      <c r="K2733">
        <f t="shared" si="507"/>
        <v>-7.9681696491768449E-3</v>
      </c>
      <c r="L2733" t="str">
        <f t="shared" si="512"/>
        <v/>
      </c>
      <c r="M2733">
        <f t="shared" si="513"/>
        <v>-7.9681696491768449E-3</v>
      </c>
      <c r="N2733">
        <f>B2733/MAX(B$2:B2733)-1</f>
        <v>-1.2923415343118694E-2</v>
      </c>
      <c r="O2733">
        <f>C2733/MAX(C$2:C2733)-1</f>
        <v>-7.9365079365079083E-3</v>
      </c>
      <c r="P2733">
        <f t="shared" si="514"/>
        <v>-6.7784469264849934E-3</v>
      </c>
      <c r="Q2733">
        <f t="shared" si="515"/>
        <v>6.2988158226253023E-5</v>
      </c>
    </row>
    <row r="2734" spans="1:17">
      <c r="A2734" s="1">
        <v>37749</v>
      </c>
      <c r="B2734">
        <v>1512.58</v>
      </c>
      <c r="C2734">
        <v>16.34</v>
      </c>
      <c r="D2734">
        <f t="shared" si="508"/>
        <v>3.2182261328847312E-3</v>
      </c>
      <c r="E2734">
        <f t="shared" si="504"/>
        <v>5.5231806561102867E-3</v>
      </c>
      <c r="F2734">
        <f t="shared" si="509"/>
        <v>3.2234101822619099E-3</v>
      </c>
      <c r="G2734">
        <f t="shared" si="505"/>
        <v>5.5384615384614921E-3</v>
      </c>
      <c r="H2734">
        <f t="shared" si="510"/>
        <v>3.2182261328847312E-3</v>
      </c>
      <c r="I2734">
        <f t="shared" si="506"/>
        <v>5.5231806561102867E-3</v>
      </c>
      <c r="J2734" t="str">
        <f t="shared" si="511"/>
        <v/>
      </c>
      <c r="K2734" t="str">
        <f t="shared" si="507"/>
        <v/>
      </c>
      <c r="L2734">
        <f t="shared" si="512"/>
        <v>5.5231806561102867E-3</v>
      </c>
      <c r="M2734" t="str">
        <f t="shared" si="513"/>
        <v/>
      </c>
      <c r="N2734">
        <f>B2734/MAX(B$2:B2734)-1</f>
        <v>-9.7416626294634101E-3</v>
      </c>
      <c r="O2734">
        <f>C2734/MAX(C$2:C2734)-1</f>
        <v>-2.4420024420024333E-3</v>
      </c>
      <c r="P2734">
        <f t="shared" si="514"/>
        <v>2.307612973045492E-3</v>
      </c>
      <c r="Q2734">
        <f t="shared" si="515"/>
        <v>5.9633759267458477E-6</v>
      </c>
    </row>
    <row r="2735" spans="1:17">
      <c r="A2735" s="1">
        <v>37750</v>
      </c>
      <c r="B2735">
        <v>1491.47</v>
      </c>
      <c r="C2735">
        <v>16.05</v>
      </c>
      <c r="D2735">
        <f t="shared" si="508"/>
        <v>-1.4054591294918805E-2</v>
      </c>
      <c r="E2735">
        <f t="shared" si="504"/>
        <v>-1.7907239855831945E-2</v>
      </c>
      <c r="F2735">
        <f t="shared" si="509"/>
        <v>-1.3956286609633772E-2</v>
      </c>
      <c r="G2735">
        <f t="shared" si="505"/>
        <v>-1.7747858017135854E-2</v>
      </c>
      <c r="H2735" t="str">
        <f t="shared" si="510"/>
        <v/>
      </c>
      <c r="I2735" t="str">
        <f t="shared" si="506"/>
        <v/>
      </c>
      <c r="J2735">
        <f t="shared" si="511"/>
        <v>-1.4054591294918805E-2</v>
      </c>
      <c r="K2735">
        <f t="shared" si="507"/>
        <v>-1.7907239855831945E-2</v>
      </c>
      <c r="L2735" t="str">
        <f t="shared" si="512"/>
        <v/>
      </c>
      <c r="M2735">
        <f t="shared" si="513"/>
        <v>-1.7907239855831945E-2</v>
      </c>
      <c r="N2735">
        <f>B2735/MAX(B$2:B2735)-1</f>
        <v>-2.3561991803386029E-2</v>
      </c>
      <c r="O2735">
        <f>C2735/MAX(C$2:C2735)-1</f>
        <v>-2.0146520146520075E-2</v>
      </c>
      <c r="P2735">
        <f t="shared" si="514"/>
        <v>-3.8452366320204101E-3</v>
      </c>
      <c r="Q2735">
        <f t="shared" si="515"/>
        <v>4.0588227401413927E-4</v>
      </c>
    </row>
    <row r="2736" spans="1:17">
      <c r="A2736" s="1">
        <v>37751</v>
      </c>
      <c r="B2736">
        <v>1505.85</v>
      </c>
      <c r="C2736">
        <v>16.28</v>
      </c>
      <c r="D2736">
        <f t="shared" si="508"/>
        <v>9.59531203234632E-3</v>
      </c>
      <c r="E2736">
        <f t="shared" si="504"/>
        <v>1.4228510998369392E-2</v>
      </c>
      <c r="F2736">
        <f t="shared" si="509"/>
        <v>9.6414946328118312E-3</v>
      </c>
      <c r="G2736">
        <f t="shared" si="505"/>
        <v>1.4330218068535849E-2</v>
      </c>
      <c r="H2736">
        <f t="shared" si="510"/>
        <v>9.59531203234632E-3</v>
      </c>
      <c r="I2736">
        <f t="shared" si="506"/>
        <v>1.4228510998369392E-2</v>
      </c>
      <c r="J2736" t="str">
        <f t="shared" si="511"/>
        <v/>
      </c>
      <c r="K2736" t="str">
        <f t="shared" si="507"/>
        <v/>
      </c>
      <c r="L2736">
        <f t="shared" si="512"/>
        <v>1.4228510998369392E-2</v>
      </c>
      <c r="M2736" t="str">
        <f t="shared" si="513"/>
        <v/>
      </c>
      <c r="N2736">
        <f>B2736/MAX(B$2:B2736)-1</f>
        <v>-1.4147669988084921E-2</v>
      </c>
      <c r="O2736">
        <f>C2736/MAX(C$2:C2736)-1</f>
        <v>-6.1050061050059723E-3</v>
      </c>
      <c r="P2736">
        <f t="shared" si="514"/>
        <v>4.6439488280236585E-3</v>
      </c>
      <c r="Q2736">
        <f t="shared" si="515"/>
        <v>3.7271099542160196E-5</v>
      </c>
    </row>
    <row r="2737" spans="1:17">
      <c r="A2737" s="1">
        <v>37754</v>
      </c>
      <c r="B2737">
        <v>1503.15</v>
      </c>
      <c r="C2737">
        <v>16.22</v>
      </c>
      <c r="D2737">
        <f t="shared" si="508"/>
        <v>-1.7946166331975536E-3</v>
      </c>
      <c r="E2737">
        <f t="shared" si="504"/>
        <v>-3.692311887127491E-3</v>
      </c>
      <c r="F2737">
        <f t="shared" si="509"/>
        <v>-1.7930072716404455E-3</v>
      </c>
      <c r="G2737">
        <f t="shared" si="505"/>
        <v>-3.6855036855037993E-3</v>
      </c>
      <c r="H2737" t="str">
        <f t="shared" si="510"/>
        <v/>
      </c>
      <c r="I2737" t="str">
        <f t="shared" si="506"/>
        <v/>
      </c>
      <c r="J2737">
        <f t="shared" si="511"/>
        <v>-1.7946166331975536E-3</v>
      </c>
      <c r="K2737">
        <f t="shared" si="507"/>
        <v>-3.692311887127491E-3</v>
      </c>
      <c r="L2737" t="str">
        <f t="shared" si="512"/>
        <v/>
      </c>
      <c r="M2737">
        <f t="shared" si="513"/>
        <v>-3.692311887127491E-3</v>
      </c>
      <c r="N2737">
        <f>B2737/MAX(B$2:B2737)-1</f>
        <v>-1.5915310384559955E-2</v>
      </c>
      <c r="O2737">
        <f>C2737/MAX(C$2:C2737)-1</f>
        <v>-9.7680097680097333E-3</v>
      </c>
      <c r="P2737">
        <f t="shared" si="514"/>
        <v>-1.895895768763034E-3</v>
      </c>
      <c r="Q2737">
        <f t="shared" si="515"/>
        <v>9.5414014827933564E-5</v>
      </c>
    </row>
    <row r="2738" spans="1:17">
      <c r="A2738" s="1">
        <v>37755</v>
      </c>
      <c r="B2738">
        <v>1501.19</v>
      </c>
      <c r="C2738">
        <v>16.23</v>
      </c>
      <c r="D2738">
        <f t="shared" si="508"/>
        <v>-1.3047792713652155E-3</v>
      </c>
      <c r="E2738">
        <f t="shared" si="504"/>
        <v>6.1633283923312931E-4</v>
      </c>
      <c r="F2738">
        <f t="shared" si="509"/>
        <v>-1.303928416991007E-3</v>
      </c>
      <c r="G2738">
        <f t="shared" si="505"/>
        <v>6.1652281134416675E-4</v>
      </c>
      <c r="H2738" t="str">
        <f t="shared" si="510"/>
        <v/>
      </c>
      <c r="I2738">
        <f t="shared" si="506"/>
        <v>6.1633283923312931E-4</v>
      </c>
      <c r="J2738">
        <f t="shared" si="511"/>
        <v>-1.3047792713652155E-3</v>
      </c>
      <c r="K2738" t="str">
        <f t="shared" si="507"/>
        <v/>
      </c>
      <c r="L2738" t="str">
        <f t="shared" si="512"/>
        <v/>
      </c>
      <c r="M2738">
        <f t="shared" si="513"/>
        <v>6.1633283923312931E-4</v>
      </c>
      <c r="N2738">
        <f>B2738/MAX(B$2:B2738)-1</f>
        <v>-1.719848637607535E-2</v>
      </c>
      <c r="O2738">
        <f>C2738/MAX(C$2:C2738)-1</f>
        <v>-9.157509157509125E-3</v>
      </c>
      <c r="P2738">
        <f t="shared" si="514"/>
        <v>1.9229586287359268E-3</v>
      </c>
      <c r="Q2738">
        <f t="shared" si="515"/>
        <v>8.3859973969863485E-5</v>
      </c>
    </row>
    <row r="2739" spans="1:17">
      <c r="A2739" s="1">
        <v>37756</v>
      </c>
      <c r="B2739">
        <v>1514.14</v>
      </c>
      <c r="C2739">
        <v>16.3</v>
      </c>
      <c r="D2739">
        <f t="shared" si="508"/>
        <v>8.5894940986099948E-3</v>
      </c>
      <c r="E2739">
        <f t="shared" si="504"/>
        <v>4.3037262862167854E-3</v>
      </c>
      <c r="F2739">
        <f t="shared" si="509"/>
        <v>8.6264896515431122E-3</v>
      </c>
      <c r="G2739">
        <f t="shared" si="505"/>
        <v>4.3130006161429257E-3</v>
      </c>
      <c r="H2739">
        <f t="shared" si="510"/>
        <v>8.5894940986099948E-3</v>
      </c>
      <c r="I2739">
        <f t="shared" si="506"/>
        <v>4.3037262862167854E-3</v>
      </c>
      <c r="J2739" t="str">
        <f t="shared" si="511"/>
        <v/>
      </c>
      <c r="K2739" t="str">
        <f t="shared" si="507"/>
        <v/>
      </c>
      <c r="L2739">
        <f t="shared" si="512"/>
        <v>4.3037262862167854E-3</v>
      </c>
      <c r="M2739" t="str">
        <f t="shared" si="513"/>
        <v/>
      </c>
      <c r="N2739">
        <f>B2739/MAX(B$2:B2739)-1</f>
        <v>-8.7203592892776127E-3</v>
      </c>
      <c r="O2739">
        <f>C2739/MAX(C$2:C2739)-1</f>
        <v>-4.8840048840047556E-3</v>
      </c>
      <c r="P2739">
        <f t="shared" si="514"/>
        <v>-4.2765970155020927E-3</v>
      </c>
      <c r="Q2739">
        <f t="shared" si="515"/>
        <v>2.3853503706982307E-5</v>
      </c>
    </row>
    <row r="2740" spans="1:17">
      <c r="A2740" s="1">
        <v>37757</v>
      </c>
      <c r="B2740">
        <v>1512.75</v>
      </c>
      <c r="C2740">
        <v>16.239999999999998</v>
      </c>
      <c r="D2740">
        <f t="shared" si="508"/>
        <v>-9.1843449726153315E-4</v>
      </c>
      <c r="E2740">
        <f t="shared" si="504"/>
        <v>-3.6877730791848476E-3</v>
      </c>
      <c r="F2740">
        <f t="shared" si="509"/>
        <v>-9.1801286538895077E-4</v>
      </c>
      <c r="G2740">
        <f t="shared" si="505"/>
        <v>-3.6809815950921143E-3</v>
      </c>
      <c r="H2740" t="str">
        <f t="shared" si="510"/>
        <v/>
      </c>
      <c r="I2740" t="str">
        <f t="shared" si="506"/>
        <v/>
      </c>
      <c r="J2740">
        <f t="shared" si="511"/>
        <v>-9.1843449726153315E-4</v>
      </c>
      <c r="K2740">
        <f t="shared" si="507"/>
        <v>-3.6877730791848476E-3</v>
      </c>
      <c r="L2740" t="str">
        <f t="shared" si="512"/>
        <v/>
      </c>
      <c r="M2740">
        <f t="shared" si="513"/>
        <v>-3.6877730791848476E-3</v>
      </c>
      <c r="N2740">
        <f>B2740/MAX(B$2:B2740)-1</f>
        <v>-9.6303667526481673E-3</v>
      </c>
      <c r="O2740">
        <f>C2740/MAX(C$2:C2740)-1</f>
        <v>-8.5470085470086277E-3</v>
      </c>
      <c r="P2740">
        <f t="shared" si="514"/>
        <v>-2.7655075011685515E-3</v>
      </c>
      <c r="Q2740">
        <f t="shared" si="515"/>
        <v>7.3051355102638526E-5</v>
      </c>
    </row>
    <row r="2741" spans="1:17">
      <c r="A2741" s="1">
        <v>37758</v>
      </c>
      <c r="B2741">
        <v>1522.75</v>
      </c>
      <c r="C2741">
        <v>16.350000000000001</v>
      </c>
      <c r="D2741">
        <f t="shared" si="508"/>
        <v>6.5887242141631124E-3</v>
      </c>
      <c r="E2741">
        <f t="shared" si="504"/>
        <v>6.7505626097306495E-3</v>
      </c>
      <c r="F2741">
        <f t="shared" si="509"/>
        <v>6.6104776070070592E-3</v>
      </c>
      <c r="G2741">
        <f t="shared" si="505"/>
        <v>6.7733990147784695E-3</v>
      </c>
      <c r="H2741">
        <f t="shared" si="510"/>
        <v>6.5887242141631124E-3</v>
      </c>
      <c r="I2741">
        <f t="shared" si="506"/>
        <v>6.7505626097306495E-3</v>
      </c>
      <c r="J2741" t="str">
        <f t="shared" si="511"/>
        <v/>
      </c>
      <c r="K2741" t="str">
        <f t="shared" si="507"/>
        <v/>
      </c>
      <c r="L2741">
        <f t="shared" si="512"/>
        <v>6.7505626097306495E-3</v>
      </c>
      <c r="M2741" t="str">
        <f t="shared" si="513"/>
        <v/>
      </c>
      <c r="N2741">
        <f>B2741/MAX(B$2:B2741)-1</f>
        <v>-3.0835504694067817E-3</v>
      </c>
      <c r="O2741">
        <f>C2741/MAX(C$2:C2741)-1</f>
        <v>-1.831501831501714E-3</v>
      </c>
      <c r="P2741">
        <f t="shared" si="514"/>
        <v>1.6185149210712346E-4</v>
      </c>
      <c r="Q2741">
        <f t="shared" si="515"/>
        <v>3.3543989587941326E-6</v>
      </c>
    </row>
    <row r="2742" spans="1:17">
      <c r="A2742" s="1">
        <v>37761</v>
      </c>
      <c r="B2742">
        <v>1525.1</v>
      </c>
      <c r="C2742">
        <v>16.32</v>
      </c>
      <c r="D2742">
        <f t="shared" si="508"/>
        <v>1.5420709455439237E-3</v>
      </c>
      <c r="E2742">
        <f t="shared" si="504"/>
        <v>-1.8365478073015034E-3</v>
      </c>
      <c r="F2742">
        <f t="shared" si="509"/>
        <v>1.5432605483498563E-3</v>
      </c>
      <c r="G2742">
        <f t="shared" si="505"/>
        <v>-1.8348623853211565E-3</v>
      </c>
      <c r="H2742">
        <f t="shared" si="510"/>
        <v>1.5420709455439237E-3</v>
      </c>
      <c r="I2742" t="str">
        <f t="shared" si="506"/>
        <v/>
      </c>
      <c r="J2742" t="str">
        <f t="shared" si="511"/>
        <v/>
      </c>
      <c r="K2742">
        <f t="shared" si="507"/>
        <v>-1.8365478073015034E-3</v>
      </c>
      <c r="L2742">
        <f t="shared" si="512"/>
        <v>-1.8365478073015034E-3</v>
      </c>
      <c r="M2742" t="str">
        <f t="shared" si="513"/>
        <v/>
      </c>
      <c r="N2742">
        <f>B2742/MAX(B$2:B2742)-1</f>
        <v>-1.5450486428451038E-3</v>
      </c>
      <c r="O2742">
        <f>C2742/MAX(C$2:C2742)-1</f>
        <v>-3.663003663003539E-3</v>
      </c>
      <c r="P2742">
        <f t="shared" si="514"/>
        <v>-3.3729176429397878E-3</v>
      </c>
      <c r="Q2742">
        <f t="shared" si="515"/>
        <v>1.3417595835177344E-5</v>
      </c>
    </row>
    <row r="2743" spans="1:17">
      <c r="A2743" s="1">
        <v>37762</v>
      </c>
      <c r="B2743">
        <v>1524.12</v>
      </c>
      <c r="C2743">
        <v>16.329999999999998</v>
      </c>
      <c r="D2743">
        <f t="shared" si="508"/>
        <v>-6.4278735790969973E-4</v>
      </c>
      <c r="E2743">
        <f t="shared" si="504"/>
        <v>6.1255744641268027E-4</v>
      </c>
      <c r="F2743">
        <f t="shared" si="509"/>
        <v>-6.4258081437285064E-4</v>
      </c>
      <c r="G2743">
        <f t="shared" si="505"/>
        <v>6.1274509803910249E-4</v>
      </c>
      <c r="H2743" t="str">
        <f t="shared" si="510"/>
        <v/>
      </c>
      <c r="I2743">
        <f t="shared" si="506"/>
        <v>6.1255744641268027E-4</v>
      </c>
      <c r="J2743">
        <f t="shared" si="511"/>
        <v>-6.4278735790969973E-4</v>
      </c>
      <c r="K2743" t="str">
        <f t="shared" si="507"/>
        <v/>
      </c>
      <c r="L2743" t="str">
        <f t="shared" si="512"/>
        <v/>
      </c>
      <c r="M2743">
        <f t="shared" si="513"/>
        <v>6.1255744641268027E-4</v>
      </c>
      <c r="N2743">
        <f>B2743/MAX(B$2:B2743)-1</f>
        <v>-2.1866366386027458E-3</v>
      </c>
      <c r="O2743">
        <f>C2743/MAX(C$2:C2743)-1</f>
        <v>-3.0525030525030417E-3</v>
      </c>
      <c r="P2743">
        <f t="shared" si="514"/>
        <v>1.2561330794291781E-3</v>
      </c>
      <c r="Q2743">
        <f t="shared" si="515"/>
        <v>9.3177748855403878E-6</v>
      </c>
    </row>
    <row r="2744" spans="1:17">
      <c r="A2744" s="1">
        <v>37763</v>
      </c>
      <c r="B2744">
        <v>1522.28</v>
      </c>
      <c r="C2744">
        <v>16.39</v>
      </c>
      <c r="D2744">
        <f t="shared" si="508"/>
        <v>-1.2079833401703894E-3</v>
      </c>
      <c r="E2744">
        <f t="shared" si="504"/>
        <v>3.6674857733646547E-3</v>
      </c>
      <c r="F2744">
        <f t="shared" si="509"/>
        <v>-1.207254021992954E-3</v>
      </c>
      <c r="G2744">
        <f t="shared" si="505"/>
        <v>3.674219228414044E-3</v>
      </c>
      <c r="H2744" t="str">
        <f t="shared" si="510"/>
        <v/>
      </c>
      <c r="I2744">
        <f t="shared" si="506"/>
        <v>3.6674857733646547E-3</v>
      </c>
      <c r="J2744">
        <f t="shared" si="511"/>
        <v>-1.2079833401703894E-3</v>
      </c>
      <c r="K2744" t="str">
        <f t="shared" si="507"/>
        <v/>
      </c>
      <c r="L2744" t="str">
        <f t="shared" si="512"/>
        <v/>
      </c>
      <c r="M2744">
        <f t="shared" si="513"/>
        <v>3.6674857733646547E-3</v>
      </c>
      <c r="N2744">
        <f>B2744/MAX(B$2:B2744)-1</f>
        <v>-3.3912508347191395E-3</v>
      </c>
      <c r="O2744">
        <f>C2744/MAX(C$2:C2744)-1</f>
        <v>0</v>
      </c>
      <c r="P2744">
        <f t="shared" si="514"/>
        <v>4.8873735517844796E-3</v>
      </c>
      <c r="Q2744">
        <f t="shared" si="515"/>
        <v>0</v>
      </c>
    </row>
    <row r="2745" spans="1:17">
      <c r="A2745" s="1">
        <v>37764</v>
      </c>
      <c r="B2745">
        <v>1507.51</v>
      </c>
      <c r="C2745">
        <v>16.21</v>
      </c>
      <c r="D2745">
        <f t="shared" si="508"/>
        <v>-9.7499278855481611E-3</v>
      </c>
      <c r="E2745">
        <f t="shared" si="504"/>
        <v>-1.1043057008153606E-2</v>
      </c>
      <c r="F2745">
        <f t="shared" si="509"/>
        <v>-9.7025514360038478E-3</v>
      </c>
      <c r="G2745">
        <f t="shared" si="505"/>
        <v>-1.0982306284319732E-2</v>
      </c>
      <c r="H2745" t="str">
        <f t="shared" si="510"/>
        <v/>
      </c>
      <c r="I2745" t="str">
        <f t="shared" si="506"/>
        <v/>
      </c>
      <c r="J2745">
        <f t="shared" si="511"/>
        <v>-9.7499278855481611E-3</v>
      </c>
      <c r="K2745">
        <f t="shared" si="507"/>
        <v>-1.1043057008153606E-2</v>
      </c>
      <c r="L2745" t="str">
        <f t="shared" si="512"/>
        <v/>
      </c>
      <c r="M2745">
        <f t="shared" si="513"/>
        <v>-1.1043057008153606E-2</v>
      </c>
      <c r="N2745">
        <f>B2745/MAX(B$2:B2745)-1</f>
        <v>-1.3060898485066752E-2</v>
      </c>
      <c r="O2745">
        <f>C2745/MAX(C$2:C2745)-1</f>
        <v>-1.0982306284319732E-2</v>
      </c>
      <c r="P2745">
        <f t="shared" si="514"/>
        <v>-1.2922933914165657E-3</v>
      </c>
      <c r="Q2745">
        <f t="shared" si="515"/>
        <v>1.2061105132260867E-4</v>
      </c>
    </row>
    <row r="2746" spans="1:17">
      <c r="A2746" s="1">
        <v>37765</v>
      </c>
      <c r="B2746">
        <v>1515.73</v>
      </c>
      <c r="C2746">
        <v>16.3</v>
      </c>
      <c r="D2746">
        <f t="shared" si="508"/>
        <v>5.4378879982196647E-3</v>
      </c>
      <c r="E2746">
        <f t="shared" si="504"/>
        <v>5.5367720651318926E-3</v>
      </c>
      <c r="F2746">
        <f t="shared" si="509"/>
        <v>5.4527001479260928E-3</v>
      </c>
      <c r="G2746">
        <f t="shared" si="505"/>
        <v>5.5521283158543877E-3</v>
      </c>
      <c r="H2746">
        <f t="shared" si="510"/>
        <v>5.4378879982196647E-3</v>
      </c>
      <c r="I2746">
        <f t="shared" si="506"/>
        <v>5.5367720651318926E-3</v>
      </c>
      <c r="J2746" t="str">
        <f t="shared" si="511"/>
        <v/>
      </c>
      <c r="K2746" t="str">
        <f t="shared" si="507"/>
        <v/>
      </c>
      <c r="L2746">
        <f t="shared" si="512"/>
        <v>5.5367720651318926E-3</v>
      </c>
      <c r="M2746" t="str">
        <f t="shared" si="513"/>
        <v/>
      </c>
      <c r="N2746">
        <f>B2746/MAX(B$2:B2746)-1</f>
        <v>-7.6794155002422038E-3</v>
      </c>
      <c r="O2746">
        <f>C2746/MAX(C$2:C2746)-1</f>
        <v>-5.4911531421598658E-3</v>
      </c>
      <c r="P2746">
        <f t="shared" si="514"/>
        <v>9.8888956102660686E-5</v>
      </c>
      <c r="Q2746">
        <f t="shared" si="515"/>
        <v>3.0152762830652167E-5</v>
      </c>
    </row>
    <row r="2747" spans="1:17">
      <c r="A2747" s="1">
        <v>37769</v>
      </c>
      <c r="B2747">
        <v>1518.11</v>
      </c>
      <c r="C2747">
        <v>16.350000000000001</v>
      </c>
      <c r="D2747">
        <f t="shared" si="508"/>
        <v>1.5689690215897512E-3</v>
      </c>
      <c r="E2747">
        <f t="shared" si="504"/>
        <v>3.0627895305457308E-3</v>
      </c>
      <c r="F2747">
        <f t="shared" si="509"/>
        <v>1.5702004974500472E-3</v>
      </c>
      <c r="G2747">
        <f t="shared" si="505"/>
        <v>3.0674846625766694E-3</v>
      </c>
      <c r="H2747">
        <f t="shared" si="510"/>
        <v>1.5689690215897512E-3</v>
      </c>
      <c r="I2747">
        <f t="shared" si="506"/>
        <v>3.0627895305457308E-3</v>
      </c>
      <c r="J2747" t="str">
        <f t="shared" si="511"/>
        <v/>
      </c>
      <c r="K2747" t="str">
        <f t="shared" si="507"/>
        <v/>
      </c>
      <c r="L2747">
        <f t="shared" si="512"/>
        <v>3.0627895305457308E-3</v>
      </c>
      <c r="M2747" t="str">
        <f t="shared" si="513"/>
        <v/>
      </c>
      <c r="N2747">
        <f>B2747/MAX(B$2:B2747)-1</f>
        <v>-6.1212732248308033E-3</v>
      </c>
      <c r="O2747">
        <f>C2747/MAX(C$2:C2747)-1</f>
        <v>-2.4405125076265577E-3</v>
      </c>
      <c r="P2747">
        <f t="shared" si="514"/>
        <v>1.4949368145966702E-3</v>
      </c>
      <c r="Q2747">
        <f t="shared" si="515"/>
        <v>5.9561012998816692E-6</v>
      </c>
    </row>
    <row r="2748" spans="1:17">
      <c r="A2748" s="1">
        <v>37770</v>
      </c>
      <c r="B2748">
        <v>1530.23</v>
      </c>
      <c r="C2748">
        <v>16.39</v>
      </c>
      <c r="D2748">
        <f t="shared" si="508"/>
        <v>7.9519107876068664E-3</v>
      </c>
      <c r="E2748">
        <f t="shared" si="504"/>
        <v>2.4434954124758451E-3</v>
      </c>
      <c r="F2748">
        <f t="shared" si="509"/>
        <v>7.9836112007694027E-3</v>
      </c>
      <c r="G2748">
        <f t="shared" si="505"/>
        <v>2.4464831804280607E-3</v>
      </c>
      <c r="H2748">
        <f t="shared" si="510"/>
        <v>7.9519107876068664E-3</v>
      </c>
      <c r="I2748">
        <f t="shared" si="506"/>
        <v>2.4434954124758451E-3</v>
      </c>
      <c r="J2748" t="str">
        <f t="shared" si="511"/>
        <v/>
      </c>
      <c r="K2748" t="str">
        <f t="shared" si="507"/>
        <v/>
      </c>
      <c r="L2748">
        <f t="shared" si="512"/>
        <v>2.4434954124758451E-3</v>
      </c>
      <c r="M2748" t="str">
        <f t="shared" si="513"/>
        <v/>
      </c>
      <c r="N2748">
        <f>B2748/MAX(B$2:B2748)-1</f>
        <v>0</v>
      </c>
      <c r="O2748">
        <f>C2748/MAX(C$2:C2748)-1</f>
        <v>0</v>
      </c>
      <c r="P2748">
        <f t="shared" si="514"/>
        <v>-5.493271873483363E-3</v>
      </c>
      <c r="Q2748">
        <f t="shared" si="515"/>
        <v>0</v>
      </c>
    </row>
    <row r="2749" spans="1:17">
      <c r="A2749" s="1">
        <v>37771</v>
      </c>
      <c r="B2749">
        <v>1530.62</v>
      </c>
      <c r="C2749">
        <v>16.48</v>
      </c>
      <c r="D2749">
        <f t="shared" si="508"/>
        <v>2.5483117572593078E-4</v>
      </c>
      <c r="E2749">
        <f t="shared" si="504"/>
        <v>5.4761317255872253E-3</v>
      </c>
      <c r="F2749">
        <f t="shared" si="509"/>
        <v>2.5486364794824468E-4</v>
      </c>
      <c r="G2749">
        <f t="shared" si="505"/>
        <v>5.4911531421597548E-3</v>
      </c>
      <c r="H2749">
        <f t="shared" si="510"/>
        <v>2.5483117572593078E-4</v>
      </c>
      <c r="I2749">
        <f t="shared" si="506"/>
        <v>5.4761317255872253E-3</v>
      </c>
      <c r="J2749" t="str">
        <f t="shared" si="511"/>
        <v/>
      </c>
      <c r="K2749" t="str">
        <f t="shared" si="507"/>
        <v/>
      </c>
      <c r="L2749">
        <f t="shared" si="512"/>
        <v>5.4761317255872253E-3</v>
      </c>
      <c r="M2749" t="str">
        <f t="shared" si="513"/>
        <v/>
      </c>
      <c r="N2749">
        <f>B2749/MAX(B$2:B2749)-1</f>
        <v>0</v>
      </c>
      <c r="O2749">
        <f>C2749/MAX(C$2:C2749)-1</f>
        <v>0</v>
      </c>
      <c r="P2749">
        <f t="shared" si="514"/>
        <v>5.2349552944084277E-3</v>
      </c>
      <c r="Q2749">
        <f t="shared" si="515"/>
        <v>0</v>
      </c>
    </row>
    <row r="2750" spans="1:17">
      <c r="A2750" s="1">
        <v>37772</v>
      </c>
      <c r="B2750">
        <v>1536.34</v>
      </c>
      <c r="C2750">
        <v>16.64</v>
      </c>
      <c r="D2750">
        <f t="shared" si="508"/>
        <v>3.7300823174132988E-3</v>
      </c>
      <c r="E2750">
        <f t="shared" si="504"/>
        <v>9.6619109117368901E-3</v>
      </c>
      <c r="F2750">
        <f t="shared" si="509"/>
        <v>3.7370477322915541E-3</v>
      </c>
      <c r="G2750">
        <f t="shared" si="505"/>
        <v>9.7087378640776656E-3</v>
      </c>
      <c r="H2750">
        <f t="shared" si="510"/>
        <v>3.7300823174132988E-3</v>
      </c>
      <c r="I2750">
        <f t="shared" si="506"/>
        <v>9.6619109117368901E-3</v>
      </c>
      <c r="J2750" t="str">
        <f t="shared" si="511"/>
        <v/>
      </c>
      <c r="K2750" t="str">
        <f t="shared" si="507"/>
        <v/>
      </c>
      <c r="L2750">
        <f t="shared" si="512"/>
        <v>9.6619109117368901E-3</v>
      </c>
      <c r="M2750" t="str">
        <f t="shared" si="513"/>
        <v/>
      </c>
      <c r="N2750">
        <f>B2750/MAX(B$2:B2750)-1</f>
        <v>0</v>
      </c>
      <c r="O2750">
        <f>C2750/MAX(C$2:C2750)-1</f>
        <v>0</v>
      </c>
      <c r="P2750">
        <f t="shared" si="514"/>
        <v>5.9494567280122812E-3</v>
      </c>
      <c r="Q2750">
        <f t="shared" si="515"/>
        <v>0</v>
      </c>
    </row>
    <row r="2751" spans="1:17">
      <c r="A2751" s="1">
        <v>37775</v>
      </c>
      <c r="B2751">
        <v>1539.18</v>
      </c>
      <c r="C2751">
        <v>16.670000000000002</v>
      </c>
      <c r="D2751">
        <f t="shared" si="508"/>
        <v>1.8468426849634985E-3</v>
      </c>
      <c r="E2751">
        <f t="shared" si="504"/>
        <v>1.8012613696400659E-3</v>
      </c>
      <c r="F2751">
        <f t="shared" si="509"/>
        <v>1.8485491492770123E-3</v>
      </c>
      <c r="G2751">
        <f t="shared" si="505"/>
        <v>1.8028846153845812E-3</v>
      </c>
      <c r="H2751">
        <f t="shared" si="510"/>
        <v>1.8468426849634985E-3</v>
      </c>
      <c r="I2751">
        <f t="shared" si="506"/>
        <v>1.8012613696400659E-3</v>
      </c>
      <c r="J2751" t="str">
        <f t="shared" si="511"/>
        <v/>
      </c>
      <c r="K2751" t="str">
        <f t="shared" si="507"/>
        <v/>
      </c>
      <c r="L2751">
        <f t="shared" si="512"/>
        <v>1.8012613696400659E-3</v>
      </c>
      <c r="M2751" t="str">
        <f t="shared" si="513"/>
        <v/>
      </c>
      <c r="N2751">
        <f>B2751/MAX(B$2:B2751)-1</f>
        <v>0</v>
      </c>
      <c r="O2751">
        <f>C2751/MAX(C$2:C2751)-1</f>
        <v>0</v>
      </c>
      <c r="P2751">
        <f t="shared" si="514"/>
        <v>-4.5580276511025808E-5</v>
      </c>
      <c r="Q2751">
        <f t="shared" si="515"/>
        <v>0</v>
      </c>
    </row>
    <row r="2752" spans="1:17">
      <c r="A2752" s="1">
        <v>37776</v>
      </c>
      <c r="B2752">
        <v>1530.95</v>
      </c>
      <c r="C2752">
        <v>16.61</v>
      </c>
      <c r="D2752">
        <f t="shared" si="508"/>
        <v>-5.3613493328488557E-3</v>
      </c>
      <c r="E2752">
        <f t="shared" si="504"/>
        <v>-3.6057731374992967E-3</v>
      </c>
      <c r="F2752">
        <f t="shared" si="509"/>
        <v>-5.3470029496225369E-3</v>
      </c>
      <c r="G2752">
        <f t="shared" si="505"/>
        <v>-3.5992801439713729E-3</v>
      </c>
      <c r="H2752" t="str">
        <f t="shared" si="510"/>
        <v/>
      </c>
      <c r="I2752" t="str">
        <f t="shared" si="506"/>
        <v/>
      </c>
      <c r="J2752">
        <f t="shared" si="511"/>
        <v>-5.3613493328488557E-3</v>
      </c>
      <c r="K2752">
        <f t="shared" si="507"/>
        <v>-3.6057731374992967E-3</v>
      </c>
      <c r="L2752" t="str">
        <f t="shared" si="512"/>
        <v/>
      </c>
      <c r="M2752">
        <f t="shared" si="513"/>
        <v>-3.6057731374992967E-3</v>
      </c>
      <c r="N2752">
        <f>B2752/MAX(B$2:B2752)-1</f>
        <v>-5.3470029496225369E-3</v>
      </c>
      <c r="O2752">
        <f>C2752/MAX(C$2:C2752)-1</f>
        <v>-3.5992801439713729E-3</v>
      </c>
      <c r="P2752">
        <f t="shared" si="514"/>
        <v>1.757118121429313E-3</v>
      </c>
      <c r="Q2752">
        <f t="shared" si="515"/>
        <v>1.2954817554786587E-5</v>
      </c>
    </row>
    <row r="2753" spans="1:17">
      <c r="A2753" s="1">
        <v>37777</v>
      </c>
      <c r="B2753">
        <v>1517.38</v>
      </c>
      <c r="C2753">
        <v>16.39</v>
      </c>
      <c r="D2753">
        <f t="shared" si="508"/>
        <v>-8.9032943542946812E-3</v>
      </c>
      <c r="E2753">
        <f t="shared" si="504"/>
        <v>-1.3333530869465144E-2</v>
      </c>
      <c r="F2753">
        <f t="shared" si="509"/>
        <v>-8.86377739312183E-3</v>
      </c>
      <c r="G2753">
        <f t="shared" si="505"/>
        <v>-1.3245033112582738E-2</v>
      </c>
      <c r="H2753" t="str">
        <f t="shared" si="510"/>
        <v/>
      </c>
      <c r="I2753" t="str">
        <f t="shared" si="506"/>
        <v/>
      </c>
      <c r="J2753">
        <f t="shared" si="511"/>
        <v>-8.9032943542946812E-3</v>
      </c>
      <c r="K2753">
        <f t="shared" si="507"/>
        <v>-1.3333530869465144E-2</v>
      </c>
      <c r="L2753" t="str">
        <f t="shared" si="512"/>
        <v/>
      </c>
      <c r="M2753">
        <f t="shared" si="513"/>
        <v>-1.3333530869465144E-2</v>
      </c>
      <c r="N2753">
        <f>B2753/MAX(B$2:B2753)-1</f>
        <v>-1.4163385698878539E-2</v>
      </c>
      <c r="O2753">
        <f>C2753/MAX(C$2:C2753)-1</f>
        <v>-1.6796640671865704E-2</v>
      </c>
      <c r="P2753">
        <f t="shared" si="514"/>
        <v>-4.4204374933825008E-3</v>
      </c>
      <c r="Q2753">
        <f t="shared" si="515"/>
        <v>2.8212713785977315E-4</v>
      </c>
    </row>
    <row r="2754" spans="1:17">
      <c r="A2754" s="1">
        <v>37778</v>
      </c>
      <c r="B2754">
        <v>1490.72</v>
      </c>
      <c r="C2754">
        <v>16.11</v>
      </c>
      <c r="D2754">
        <f t="shared" si="508"/>
        <v>-1.7725938674770216E-2</v>
      </c>
      <c r="E2754">
        <f t="shared" si="504"/>
        <v>-1.7231195566855331E-2</v>
      </c>
      <c r="F2754">
        <f t="shared" si="509"/>
        <v>-1.7569758399346269E-2</v>
      </c>
      <c r="G2754">
        <f t="shared" si="505"/>
        <v>-1.7083587553386237E-2</v>
      </c>
      <c r="H2754" t="str">
        <f t="shared" si="510"/>
        <v/>
      </c>
      <c r="I2754" t="str">
        <f t="shared" si="506"/>
        <v/>
      </c>
      <c r="J2754">
        <f t="shared" si="511"/>
        <v>-1.7725938674770216E-2</v>
      </c>
      <c r="K2754">
        <f t="shared" si="507"/>
        <v>-1.7231195566855331E-2</v>
      </c>
      <c r="L2754" t="str">
        <f t="shared" si="512"/>
        <v/>
      </c>
      <c r="M2754">
        <f t="shared" si="513"/>
        <v>-1.7231195566855331E-2</v>
      </c>
      <c r="N2754">
        <f>B2754/MAX(B$2:B2754)-1</f>
        <v>-3.1484296833378833E-2</v>
      </c>
      <c r="O2754">
        <f>C2754/MAX(C$2:C2754)-1</f>
        <v>-3.3593281343731407E-2</v>
      </c>
      <c r="P2754">
        <f t="shared" si="514"/>
        <v>4.9486551347199814E-4</v>
      </c>
      <c r="Q2754">
        <f t="shared" si="515"/>
        <v>1.1285085514390926E-3</v>
      </c>
    </row>
    <row r="2755" spans="1:17">
      <c r="A2755" s="1">
        <v>37779</v>
      </c>
      <c r="B2755">
        <v>1507.67</v>
      </c>
      <c r="C2755">
        <v>16.25</v>
      </c>
      <c r="D2755">
        <f t="shared" si="508"/>
        <v>1.1306188027129122E-2</v>
      </c>
      <c r="E2755">
        <f t="shared" ref="E2755:E2818" si="516">LN(C2755/C2754)</f>
        <v>8.6527115868635825E-3</v>
      </c>
      <c r="F2755">
        <f t="shared" si="509"/>
        <v>1.1370344531501653E-2</v>
      </c>
      <c r="G2755">
        <f t="shared" ref="G2755:G2818" si="517">C2755/C2754-1</f>
        <v>8.6902545003104681E-3</v>
      </c>
      <c r="H2755">
        <f t="shared" si="510"/>
        <v>1.1306188027129122E-2</v>
      </c>
      <c r="I2755">
        <f t="shared" ref="I2755:I2818" si="518">IF(E2755&gt;0,E2755,"")</f>
        <v>8.6527115868635825E-3</v>
      </c>
      <c r="J2755" t="str">
        <f t="shared" si="511"/>
        <v/>
      </c>
      <c r="K2755" t="str">
        <f t="shared" ref="K2755:K2818" si="519">IF(E2755&lt;0,E2755,"")</f>
        <v/>
      </c>
      <c r="L2755">
        <f t="shared" si="512"/>
        <v>8.6527115868635825E-3</v>
      </c>
      <c r="M2755" t="str">
        <f t="shared" si="513"/>
        <v/>
      </c>
      <c r="N2755">
        <f>B2755/MAX(B$2:B2755)-1</f>
        <v>-2.0471939604204792E-2</v>
      </c>
      <c r="O2755">
        <f>C2755/MAX(C$2:C2755)-1</f>
        <v>-2.51949610077985E-2</v>
      </c>
      <c r="P2755">
        <f t="shared" si="514"/>
        <v>-2.6499590834183628E-3</v>
      </c>
      <c r="Q2755">
        <f t="shared" si="515"/>
        <v>6.3478606018448677E-4</v>
      </c>
    </row>
    <row r="2756" spans="1:17">
      <c r="A2756" s="1">
        <v>37782</v>
      </c>
      <c r="B2756">
        <v>1509.12</v>
      </c>
      <c r="C2756">
        <v>16.28</v>
      </c>
      <c r="D2756">
        <f t="shared" ref="D2756:D2819" si="520">LN(B2756/B2755)</f>
        <v>9.6128673965282044E-4</v>
      </c>
      <c r="E2756">
        <f t="shared" si="516"/>
        <v>1.8444517986477319E-3</v>
      </c>
      <c r="F2756">
        <f t="shared" ref="F2756:F2819" si="521">B2756/B2755-1</f>
        <v>9.6174892383604771E-4</v>
      </c>
      <c r="G2756">
        <f t="shared" si="517"/>
        <v>1.8461538461538307E-3</v>
      </c>
      <c r="H2756">
        <f t="shared" ref="H2756:H2819" si="522">IF(D2756&gt;0,D2756,"")</f>
        <v>9.6128673965282044E-4</v>
      </c>
      <c r="I2756">
        <f t="shared" si="518"/>
        <v>1.8444517986477319E-3</v>
      </c>
      <c r="J2756" t="str">
        <f t="shared" ref="J2756:J2819" si="523">IF(D2756&lt;0,D2756,"")</f>
        <v/>
      </c>
      <c r="K2756" t="str">
        <f t="shared" si="519"/>
        <v/>
      </c>
      <c r="L2756">
        <f t="shared" ref="L2756:L2819" si="524">IF(D2756&gt;0,E2756,"")</f>
        <v>1.8444517986477319E-3</v>
      </c>
      <c r="M2756" t="str">
        <f t="shared" ref="M2756:M2819" si="525">IF(D2756&lt;0,E2756,"")</f>
        <v/>
      </c>
      <c r="N2756">
        <f>B2756/MAX(B$2:B2756)-1</f>
        <v>-1.952987954625196E-2</v>
      </c>
      <c r="O2756">
        <f>C2756/MAX(C$2:C2756)-1</f>
        <v>-2.3395320935812869E-2</v>
      </c>
      <c r="P2756">
        <f t="shared" ref="P2756:P2819" si="526">(1+G2756)/(1+F2756)-1</f>
        <v>8.8355516408955559E-4</v>
      </c>
      <c r="Q2756">
        <f t="shared" ref="Q2756:Q2819" si="527">O2756^2</f>
        <v>5.4734104168968395E-4</v>
      </c>
    </row>
    <row r="2757" spans="1:17">
      <c r="A2757" s="1">
        <v>37783</v>
      </c>
      <c r="B2757">
        <v>1493</v>
      </c>
      <c r="C2757">
        <v>16.07</v>
      </c>
      <c r="D2757">
        <f t="shared" si="520"/>
        <v>-1.0739180929706308E-2</v>
      </c>
      <c r="E2757">
        <f t="shared" si="516"/>
        <v>-1.2983180824973031E-2</v>
      </c>
      <c r="F2757">
        <f t="shared" si="521"/>
        <v>-1.0681721798133981E-2</v>
      </c>
      <c r="G2757">
        <f t="shared" si="517"/>
        <v>-1.2899262899262909E-2</v>
      </c>
      <c r="H2757" t="str">
        <f t="shared" si="522"/>
        <v/>
      </c>
      <c r="I2757" t="str">
        <f t="shared" si="518"/>
        <v/>
      </c>
      <c r="J2757">
        <f t="shared" si="523"/>
        <v>-1.0739180929706308E-2</v>
      </c>
      <c r="K2757">
        <f t="shared" si="519"/>
        <v>-1.2983180824973031E-2</v>
      </c>
      <c r="L2757" t="str">
        <f t="shared" si="524"/>
        <v/>
      </c>
      <c r="M2757">
        <f t="shared" si="525"/>
        <v>-1.2983180824973031E-2</v>
      </c>
      <c r="N2757">
        <f>B2757/MAX(B$2:B2757)-1</f>
        <v>-3.0002988604321823E-2</v>
      </c>
      <c r="O2757">
        <f>C2757/MAX(C$2:C2757)-1</f>
        <v>-3.5992801439712174E-2</v>
      </c>
      <c r="P2757">
        <f t="shared" si="526"/>
        <v>-2.2414840097358946E-3</v>
      </c>
      <c r="Q2757">
        <f t="shared" si="527"/>
        <v>1.2954817554785467E-3</v>
      </c>
    </row>
    <row r="2758" spans="1:17">
      <c r="A2758" s="1">
        <v>37784</v>
      </c>
      <c r="B2758">
        <v>1515.67</v>
      </c>
      <c r="C2758">
        <v>16.260000000000002</v>
      </c>
      <c r="D2758">
        <f t="shared" si="520"/>
        <v>1.5070066867546436E-2</v>
      </c>
      <c r="E2758">
        <f t="shared" si="516"/>
        <v>1.175392437024333E-2</v>
      </c>
      <c r="F2758">
        <f t="shared" si="521"/>
        <v>1.518419290020101E-2</v>
      </c>
      <c r="G2758">
        <f t="shared" si="517"/>
        <v>1.1823273179838223E-2</v>
      </c>
      <c r="H2758">
        <f t="shared" si="522"/>
        <v>1.5070066867546436E-2</v>
      </c>
      <c r="I2758">
        <f t="shared" si="518"/>
        <v>1.175392437024333E-2</v>
      </c>
      <c r="J2758" t="str">
        <f t="shared" si="523"/>
        <v/>
      </c>
      <c r="K2758" t="str">
        <f t="shared" si="519"/>
        <v/>
      </c>
      <c r="L2758">
        <f t="shared" si="524"/>
        <v>1.175392437024333E-2</v>
      </c>
      <c r="M2758" t="str">
        <f t="shared" si="525"/>
        <v/>
      </c>
      <c r="N2758">
        <f>B2758/MAX(B$2:B2758)-1</f>
        <v>-1.5274366870671408E-2</v>
      </c>
      <c r="O2758">
        <f>C2758/MAX(C$2:C2758)-1</f>
        <v>-2.4595080983803252E-2</v>
      </c>
      <c r="P2758">
        <f t="shared" si="526"/>
        <v>-3.3106501695631119E-3</v>
      </c>
      <c r="Q2758">
        <f t="shared" si="527"/>
        <v>6.0491800859984032E-4</v>
      </c>
    </row>
    <row r="2759" spans="1:17">
      <c r="A2759" s="1">
        <v>37785</v>
      </c>
      <c r="B2759">
        <v>1522.97</v>
      </c>
      <c r="C2759">
        <v>16.399999999999999</v>
      </c>
      <c r="D2759">
        <f t="shared" si="520"/>
        <v>4.8047903298739786E-3</v>
      </c>
      <c r="E2759">
        <f t="shared" si="516"/>
        <v>8.5732307104880896E-3</v>
      </c>
      <c r="F2759">
        <f t="shared" si="521"/>
        <v>4.8163518443988806E-3</v>
      </c>
      <c r="G2759">
        <f t="shared" si="517"/>
        <v>8.610086100860892E-3</v>
      </c>
      <c r="H2759">
        <f t="shared" si="522"/>
        <v>4.8047903298739786E-3</v>
      </c>
      <c r="I2759">
        <f t="shared" si="518"/>
        <v>8.5732307104880896E-3</v>
      </c>
      <c r="J2759" t="str">
        <f t="shared" si="523"/>
        <v/>
      </c>
      <c r="K2759" t="str">
        <f t="shared" si="519"/>
        <v/>
      </c>
      <c r="L2759">
        <f t="shared" si="524"/>
        <v>8.5732307104880896E-3</v>
      </c>
      <c r="M2759" t="str">
        <f t="shared" si="525"/>
        <v/>
      </c>
      <c r="N2759">
        <f>B2759/MAX(B$2:B2759)-1</f>
        <v>-1.0531581751322183E-2</v>
      </c>
      <c r="O2759">
        <f>C2759/MAX(C$2:C2759)-1</f>
        <v>-1.6196760647870567E-2</v>
      </c>
      <c r="P2759">
        <f t="shared" si="526"/>
        <v>3.7755498798346387E-3</v>
      </c>
      <c r="Q2759">
        <f t="shared" si="527"/>
        <v>2.6233505548440861E-4</v>
      </c>
    </row>
    <row r="2760" spans="1:17">
      <c r="A2760" s="1">
        <v>37786</v>
      </c>
      <c r="B2760">
        <v>1532.91</v>
      </c>
      <c r="C2760">
        <v>16.62</v>
      </c>
      <c r="D2760">
        <f t="shared" si="520"/>
        <v>6.5055139969241163E-3</v>
      </c>
      <c r="E2760">
        <f t="shared" si="516"/>
        <v>1.3325454597149625E-2</v>
      </c>
      <c r="F2760">
        <f t="shared" si="521"/>
        <v>6.5267208152490763E-3</v>
      </c>
      <c r="G2760">
        <f t="shared" si="517"/>
        <v>1.3414634146341697E-2</v>
      </c>
      <c r="H2760">
        <f t="shared" si="522"/>
        <v>6.5055139969241163E-3</v>
      </c>
      <c r="I2760">
        <f t="shared" si="518"/>
        <v>1.3325454597149625E-2</v>
      </c>
      <c r="J2760" t="str">
        <f t="shared" si="523"/>
        <v/>
      </c>
      <c r="K2760" t="str">
        <f t="shared" si="519"/>
        <v/>
      </c>
      <c r="L2760">
        <f t="shared" si="524"/>
        <v>1.3325454597149625E-2</v>
      </c>
      <c r="M2760" t="str">
        <f t="shared" si="525"/>
        <v/>
      </c>
      <c r="N2760">
        <f>B2760/MAX(B$2:B2760)-1</f>
        <v>-4.0735976299067778E-3</v>
      </c>
      <c r="O2760">
        <f>C2760/MAX(C$2:C2760)-1</f>
        <v>-2.9994001199760145E-3</v>
      </c>
      <c r="P2760">
        <f t="shared" si="526"/>
        <v>6.8432493530958816E-3</v>
      </c>
      <c r="Q2760">
        <f t="shared" si="527"/>
        <v>8.9964010797121296E-6</v>
      </c>
    </row>
    <row r="2761" spans="1:17">
      <c r="A2761" s="1">
        <v>37789</v>
      </c>
      <c r="B2761">
        <v>1531.05</v>
      </c>
      <c r="C2761">
        <v>16.66</v>
      </c>
      <c r="D2761">
        <f t="shared" si="520"/>
        <v>-1.2141152159179064E-3</v>
      </c>
      <c r="E2761">
        <f t="shared" si="516"/>
        <v>2.4038473113944595E-3</v>
      </c>
      <c r="F2761">
        <f t="shared" si="521"/>
        <v>-1.2133784762315969E-3</v>
      </c>
      <c r="G2761">
        <f t="shared" si="517"/>
        <v>2.4067388688326918E-3</v>
      </c>
      <c r="H2761" t="str">
        <f t="shared" si="522"/>
        <v/>
      </c>
      <c r="I2761">
        <f t="shared" si="518"/>
        <v>2.4038473113944595E-3</v>
      </c>
      <c r="J2761">
        <f t="shared" si="523"/>
        <v>-1.2141152159179064E-3</v>
      </c>
      <c r="K2761" t="str">
        <f t="shared" si="519"/>
        <v/>
      </c>
      <c r="L2761" t="str">
        <f t="shared" si="524"/>
        <v/>
      </c>
      <c r="M2761">
        <f t="shared" si="525"/>
        <v>2.4038473113944595E-3</v>
      </c>
      <c r="N2761">
        <f>B2761/MAX(B$2:B2761)-1</f>
        <v>-5.2820332904534029E-3</v>
      </c>
      <c r="O2761">
        <f>C2761/MAX(C$2:C2761)-1</f>
        <v>-5.9988002399524731E-4</v>
      </c>
      <c r="P2761">
        <f t="shared" si="526"/>
        <v>3.6245152538600944E-3</v>
      </c>
      <c r="Q2761">
        <f t="shared" si="527"/>
        <v>3.5985604318853851E-7</v>
      </c>
    </row>
    <row r="2762" spans="1:17">
      <c r="A2762" s="1">
        <v>37790</v>
      </c>
      <c r="B2762">
        <v>1533.7</v>
      </c>
      <c r="C2762">
        <v>16.670000000000002</v>
      </c>
      <c r="D2762">
        <f t="shared" si="520"/>
        <v>1.7293421391170744E-3</v>
      </c>
      <c r="E2762">
        <f t="shared" si="516"/>
        <v>6.0006002400612676E-4</v>
      </c>
      <c r="F2762">
        <f t="shared" si="521"/>
        <v>1.7308383135756777E-3</v>
      </c>
      <c r="G2762">
        <f t="shared" si="517"/>
        <v>6.0024009603854012E-4</v>
      </c>
      <c r="H2762">
        <f t="shared" si="522"/>
        <v>1.7293421391170744E-3</v>
      </c>
      <c r="I2762">
        <f t="shared" si="518"/>
        <v>6.0006002400612676E-4</v>
      </c>
      <c r="J2762" t="str">
        <f t="shared" si="523"/>
        <v/>
      </c>
      <c r="K2762" t="str">
        <f t="shared" si="519"/>
        <v/>
      </c>
      <c r="L2762">
        <f t="shared" si="524"/>
        <v>6.0006002400612676E-4</v>
      </c>
      <c r="M2762" t="str">
        <f t="shared" si="525"/>
        <v/>
      </c>
      <c r="N2762">
        <f>B2762/MAX(B$2:B2762)-1</f>
        <v>-3.5603373224704082E-3</v>
      </c>
      <c r="O2762">
        <f>C2762/MAX(C$2:C2762)-1</f>
        <v>0</v>
      </c>
      <c r="P2762">
        <f t="shared" si="526"/>
        <v>-1.1286447160202551E-3</v>
      </c>
      <c r="Q2762">
        <f t="shared" si="527"/>
        <v>0</v>
      </c>
    </row>
    <row r="2763" spans="1:17">
      <c r="A2763" s="1">
        <v>37791</v>
      </c>
      <c r="B2763">
        <v>1512.84</v>
      </c>
      <c r="C2763">
        <v>16.53</v>
      </c>
      <c r="D2763">
        <f t="shared" si="520"/>
        <v>-1.3694437625555845E-2</v>
      </c>
      <c r="E2763">
        <f t="shared" si="516"/>
        <v>-8.433784929769806E-3</v>
      </c>
      <c r="F2763">
        <f t="shared" si="521"/>
        <v>-1.3601095390232798E-2</v>
      </c>
      <c r="G2763">
        <f t="shared" si="517"/>
        <v>-8.3983203359327963E-3</v>
      </c>
      <c r="H2763" t="str">
        <f t="shared" si="522"/>
        <v/>
      </c>
      <c r="I2763" t="str">
        <f t="shared" si="518"/>
        <v/>
      </c>
      <c r="J2763">
        <f t="shared" si="523"/>
        <v>-1.3694437625555845E-2</v>
      </c>
      <c r="K2763">
        <f t="shared" si="519"/>
        <v>-8.433784929769806E-3</v>
      </c>
      <c r="L2763" t="str">
        <f t="shared" si="524"/>
        <v/>
      </c>
      <c r="M2763">
        <f t="shared" si="525"/>
        <v>-8.433784929769806E-3</v>
      </c>
      <c r="N2763">
        <f>B2763/MAX(B$2:B2763)-1</f>
        <v>-1.7113008225158932E-2</v>
      </c>
      <c r="O2763">
        <f>C2763/MAX(C$2:C2763)-1</f>
        <v>-8.3983203359327963E-3</v>
      </c>
      <c r="P2763">
        <f t="shared" si="526"/>
        <v>5.2745142254171373E-3</v>
      </c>
      <c r="Q2763">
        <f t="shared" si="527"/>
        <v>7.0531784464942352E-5</v>
      </c>
    </row>
    <row r="2764" spans="1:17">
      <c r="A2764" s="1">
        <v>37792</v>
      </c>
      <c r="B2764">
        <v>1522.19</v>
      </c>
      <c r="C2764">
        <v>16.63</v>
      </c>
      <c r="D2764">
        <f t="shared" si="520"/>
        <v>6.1614083415642467E-3</v>
      </c>
      <c r="E2764">
        <f t="shared" si="516"/>
        <v>6.0313813719034548E-3</v>
      </c>
      <c r="F2764">
        <f t="shared" si="521"/>
        <v>6.1804288622724357E-3</v>
      </c>
      <c r="G2764">
        <f t="shared" si="517"/>
        <v>6.0496067755595462E-3</v>
      </c>
      <c r="H2764">
        <f t="shared" si="522"/>
        <v>6.1614083415642467E-3</v>
      </c>
      <c r="I2764">
        <f t="shared" si="518"/>
        <v>6.0313813719034548E-3</v>
      </c>
      <c r="J2764" t="str">
        <f t="shared" si="523"/>
        <v/>
      </c>
      <c r="K2764" t="str">
        <f t="shared" si="519"/>
        <v/>
      </c>
      <c r="L2764">
        <f t="shared" si="524"/>
        <v>6.0313813719034548E-3</v>
      </c>
      <c r="M2764" t="str">
        <f t="shared" si="525"/>
        <v/>
      </c>
      <c r="N2764">
        <f>B2764/MAX(B$2:B2764)-1</f>
        <v>-1.1038345092841628E-2</v>
      </c>
      <c r="O2764">
        <f>C2764/MAX(C$2:C2764)-1</f>
        <v>-2.3995200959809893E-3</v>
      </c>
      <c r="P2764">
        <f t="shared" si="526"/>
        <v>-1.300185165207246E-4</v>
      </c>
      <c r="Q2764">
        <f t="shared" si="527"/>
        <v>5.7576966910166162E-6</v>
      </c>
    </row>
    <row r="2765" spans="1:17">
      <c r="A2765" s="1">
        <v>37793</v>
      </c>
      <c r="B2765">
        <v>1502.56</v>
      </c>
      <c r="C2765">
        <v>16.47</v>
      </c>
      <c r="D2765">
        <f t="shared" si="520"/>
        <v>-1.2979767316439047E-2</v>
      </c>
      <c r="E2765">
        <f t="shared" si="516"/>
        <v>-9.6677490152873528E-3</v>
      </c>
      <c r="F2765">
        <f t="shared" si="521"/>
        <v>-1.2895893416722037E-2</v>
      </c>
      <c r="G2765">
        <f t="shared" si="517"/>
        <v>-9.6211665664461821E-3</v>
      </c>
      <c r="H2765" t="str">
        <f t="shared" si="522"/>
        <v/>
      </c>
      <c r="I2765" t="str">
        <f t="shared" si="518"/>
        <v/>
      </c>
      <c r="J2765">
        <f t="shared" si="523"/>
        <v>-1.2979767316439047E-2</v>
      </c>
      <c r="K2765">
        <f t="shared" si="519"/>
        <v>-9.6677490152873528E-3</v>
      </c>
      <c r="L2765" t="str">
        <f t="shared" si="524"/>
        <v/>
      </c>
      <c r="M2765">
        <f t="shared" si="525"/>
        <v>-9.6677490152873528E-3</v>
      </c>
      <c r="N2765">
        <f>B2765/MAX(B$2:B2765)-1</f>
        <v>-2.3791889187749438E-2</v>
      </c>
      <c r="O2765">
        <f>C2765/MAX(C$2:C2765)-1</f>
        <v>-1.1997600479904169E-2</v>
      </c>
      <c r="P2765">
        <f t="shared" si="526"/>
        <v>3.3175090939605578E-3</v>
      </c>
      <c r="Q2765">
        <f t="shared" si="527"/>
        <v>1.4394241727539676E-4</v>
      </c>
    </row>
    <row r="2766" spans="1:17">
      <c r="A2766" s="1">
        <v>37796</v>
      </c>
      <c r="B2766">
        <v>1497.74</v>
      </c>
      <c r="C2766">
        <v>16.41</v>
      </c>
      <c r="D2766">
        <f t="shared" si="520"/>
        <v>-3.2130147962474665E-3</v>
      </c>
      <c r="E2766">
        <f t="shared" si="516"/>
        <v>-3.6496390875493927E-3</v>
      </c>
      <c r="F2766">
        <f t="shared" si="521"/>
        <v>-3.2078585880097599E-3</v>
      </c>
      <c r="G2766">
        <f t="shared" si="517"/>
        <v>-3.6429872495445936E-3</v>
      </c>
      <c r="H2766" t="str">
        <f t="shared" si="522"/>
        <v/>
      </c>
      <c r="I2766" t="str">
        <f t="shared" si="518"/>
        <v/>
      </c>
      <c r="J2766">
        <f t="shared" si="523"/>
        <v>-3.2130147962474665E-3</v>
      </c>
      <c r="K2766">
        <f t="shared" si="519"/>
        <v>-3.6496390875493927E-3</v>
      </c>
      <c r="L2766" t="str">
        <f t="shared" si="524"/>
        <v/>
      </c>
      <c r="M2766">
        <f t="shared" si="525"/>
        <v>-3.6496390875493927E-3</v>
      </c>
      <c r="N2766">
        <f>B2766/MAX(B$2:B2766)-1</f>
        <v>-2.6923426759703273E-2</v>
      </c>
      <c r="O2766">
        <f>C2766/MAX(C$2:C2766)-1</f>
        <v>-1.559688062387532E-2</v>
      </c>
      <c r="P2766">
        <f t="shared" si="526"/>
        <v>-4.3652898478763191E-4</v>
      </c>
      <c r="Q2766">
        <f t="shared" si="527"/>
        <v>2.4326268519541739E-4</v>
      </c>
    </row>
    <row r="2767" spans="1:17">
      <c r="A2767" s="1">
        <v>37797</v>
      </c>
      <c r="B2767">
        <v>1492.89</v>
      </c>
      <c r="C2767">
        <v>16.38</v>
      </c>
      <c r="D2767">
        <f t="shared" si="520"/>
        <v>-3.243466595241122E-3</v>
      </c>
      <c r="E2767">
        <f t="shared" si="516"/>
        <v>-1.8298266770762272E-3</v>
      </c>
      <c r="F2767">
        <f t="shared" si="521"/>
        <v>-3.2382122397744961E-3</v>
      </c>
      <c r="G2767">
        <f t="shared" si="517"/>
        <v>-1.8281535648995151E-3</v>
      </c>
      <c r="H2767" t="str">
        <f t="shared" si="522"/>
        <v/>
      </c>
      <c r="I2767" t="str">
        <f t="shared" si="518"/>
        <v/>
      </c>
      <c r="J2767">
        <f t="shared" si="523"/>
        <v>-3.243466595241122E-3</v>
      </c>
      <c r="K2767">
        <f t="shared" si="519"/>
        <v>-1.8298266770762272E-3</v>
      </c>
      <c r="L2767" t="str">
        <f t="shared" si="524"/>
        <v/>
      </c>
      <c r="M2767">
        <f t="shared" si="525"/>
        <v>-1.8298266770762272E-3</v>
      </c>
      <c r="N2767">
        <f>B2767/MAX(B$2:B2767)-1</f>
        <v>-3.0074455229407882E-2</v>
      </c>
      <c r="O2767">
        <f>C2767/MAX(C$2:C2767)-1</f>
        <v>-1.7396520695860951E-2</v>
      </c>
      <c r="P2767">
        <f t="shared" si="526"/>
        <v>1.4146395780716414E-3</v>
      </c>
      <c r="Q2767">
        <f t="shared" si="527"/>
        <v>3.0263893232151837E-4</v>
      </c>
    </row>
    <row r="2768" spans="1:17">
      <c r="A2768" s="1">
        <v>37798</v>
      </c>
      <c r="B2768">
        <v>1506.34</v>
      </c>
      <c r="C2768">
        <v>16.440000000000001</v>
      </c>
      <c r="D2768">
        <f t="shared" si="520"/>
        <v>8.9690288264724811E-3</v>
      </c>
      <c r="E2768">
        <f t="shared" si="516"/>
        <v>3.6563112031107003E-3</v>
      </c>
      <c r="F2768">
        <f t="shared" si="521"/>
        <v>9.0093710856122833E-3</v>
      </c>
      <c r="G2768">
        <f t="shared" si="517"/>
        <v>3.663003663003872E-3</v>
      </c>
      <c r="H2768">
        <f t="shared" si="522"/>
        <v>8.9690288264724811E-3</v>
      </c>
      <c r="I2768">
        <f t="shared" si="518"/>
        <v>3.6563112031107003E-3</v>
      </c>
      <c r="J2768" t="str">
        <f t="shared" si="523"/>
        <v/>
      </c>
      <c r="K2768" t="str">
        <f t="shared" si="519"/>
        <v/>
      </c>
      <c r="L2768">
        <f t="shared" si="524"/>
        <v>3.6563112031107003E-3</v>
      </c>
      <c r="M2768" t="str">
        <f t="shared" si="525"/>
        <v/>
      </c>
      <c r="N2768">
        <f>B2768/MAX(B$2:B2768)-1</f>
        <v>-2.1336036071154862E-2</v>
      </c>
      <c r="O2768">
        <f>C2768/MAX(C$2:C2768)-1</f>
        <v>-1.3797240551889689E-2</v>
      </c>
      <c r="P2768">
        <f t="shared" si="526"/>
        <v>-5.2986300978118406E-3</v>
      </c>
      <c r="Q2768">
        <f t="shared" si="527"/>
        <v>1.903638468467093E-4</v>
      </c>
    </row>
    <row r="2769" spans="1:17">
      <c r="A2769" s="1">
        <v>37799</v>
      </c>
      <c r="B2769">
        <v>1505.71</v>
      </c>
      <c r="C2769">
        <v>16.47</v>
      </c>
      <c r="D2769">
        <f t="shared" si="520"/>
        <v>-4.1831975510828911E-4</v>
      </c>
      <c r="E2769">
        <f t="shared" si="516"/>
        <v>1.8231545615149567E-3</v>
      </c>
      <c r="F2769">
        <f t="shared" si="521"/>
        <v>-4.1823227159865084E-4</v>
      </c>
      <c r="G2769">
        <f t="shared" si="517"/>
        <v>1.8248175182480342E-3</v>
      </c>
      <c r="H2769" t="str">
        <f t="shared" si="522"/>
        <v/>
      </c>
      <c r="I2769">
        <f t="shared" si="518"/>
        <v>1.8231545615149567E-3</v>
      </c>
      <c r="J2769">
        <f t="shared" si="523"/>
        <v>-4.1831975510828911E-4</v>
      </c>
      <c r="K2769" t="str">
        <f t="shared" si="519"/>
        <v/>
      </c>
      <c r="L2769" t="str">
        <f t="shared" si="524"/>
        <v/>
      </c>
      <c r="M2769">
        <f t="shared" si="525"/>
        <v>1.8231545615149567E-3</v>
      </c>
      <c r="N2769">
        <f>B2769/MAX(B$2:B2769)-1</f>
        <v>-2.1745344923920551E-2</v>
      </c>
      <c r="O2769">
        <f>C2769/MAX(C$2:C2769)-1</f>
        <v>-1.1997600479904169E-2</v>
      </c>
      <c r="P2769">
        <f t="shared" si="526"/>
        <v>2.2439882981699633E-3</v>
      </c>
      <c r="Q2769">
        <f t="shared" si="527"/>
        <v>1.4394241727539676E-4</v>
      </c>
    </row>
    <row r="2770" spans="1:17">
      <c r="A2770" s="1">
        <v>37800</v>
      </c>
      <c r="B2770">
        <v>1503.35</v>
      </c>
      <c r="C2770">
        <v>16.579999999999998</v>
      </c>
      <c r="D2770">
        <f t="shared" si="520"/>
        <v>-1.568596494518186E-3</v>
      </c>
      <c r="E2770">
        <f t="shared" si="516"/>
        <v>6.6566055175998461E-3</v>
      </c>
      <c r="F2770">
        <f t="shared" si="521"/>
        <v>-1.5673668900386684E-3</v>
      </c>
      <c r="G2770">
        <f t="shared" si="517"/>
        <v>6.6788099574983661E-3</v>
      </c>
      <c r="H2770" t="str">
        <f t="shared" si="522"/>
        <v/>
      </c>
      <c r="I2770">
        <f t="shared" si="518"/>
        <v>6.6566055175998461E-3</v>
      </c>
      <c r="J2770">
        <f t="shared" si="523"/>
        <v>-1.568596494518186E-3</v>
      </c>
      <c r="K2770" t="str">
        <f t="shared" si="519"/>
        <v/>
      </c>
      <c r="L2770" t="str">
        <f t="shared" si="524"/>
        <v/>
      </c>
      <c r="M2770">
        <f t="shared" si="525"/>
        <v>6.6566055175998461E-3</v>
      </c>
      <c r="N2770">
        <f>B2770/MAX(B$2:B2770)-1</f>
        <v>-2.3278628880312957E-2</v>
      </c>
      <c r="O2770">
        <f>C2770/MAX(C$2:C2770)-1</f>
        <v>-5.3989202159570038E-3</v>
      </c>
      <c r="P2770">
        <f t="shared" si="526"/>
        <v>8.2591219217780232E-3</v>
      </c>
      <c r="Q2770">
        <f t="shared" si="527"/>
        <v>2.9148339498269222E-5</v>
      </c>
    </row>
    <row r="2771" spans="1:17">
      <c r="A2771" s="1">
        <v>37803</v>
      </c>
      <c r="B2771">
        <v>1519.43</v>
      </c>
      <c r="C2771">
        <v>16.82</v>
      </c>
      <c r="D2771">
        <f t="shared" si="520"/>
        <v>1.0639313268578126E-2</v>
      </c>
      <c r="E2771">
        <f t="shared" si="516"/>
        <v>1.4371504837653091E-2</v>
      </c>
      <c r="F2771">
        <f t="shared" si="521"/>
        <v>1.0696112016496562E-2</v>
      </c>
      <c r="G2771">
        <f t="shared" si="517"/>
        <v>1.4475271411338975E-2</v>
      </c>
      <c r="H2771">
        <f t="shared" si="522"/>
        <v>1.0639313268578126E-2</v>
      </c>
      <c r="I2771">
        <f t="shared" si="518"/>
        <v>1.4371504837653091E-2</v>
      </c>
      <c r="J2771" t="str">
        <f t="shared" si="523"/>
        <v/>
      </c>
      <c r="K2771" t="str">
        <f t="shared" si="519"/>
        <v/>
      </c>
      <c r="L2771">
        <f t="shared" si="524"/>
        <v>1.4371504837653091E-2</v>
      </c>
      <c r="M2771" t="str">
        <f t="shared" si="525"/>
        <v/>
      </c>
      <c r="N2771">
        <f>B2771/MAX(B$2:B2771)-1</f>
        <v>-1.2831507685910681E-2</v>
      </c>
      <c r="O2771">
        <f>C2771/MAX(C$2:C2771)-1</f>
        <v>0</v>
      </c>
      <c r="P2771">
        <f t="shared" si="526"/>
        <v>3.7391648685600742E-3</v>
      </c>
      <c r="Q2771">
        <f t="shared" si="527"/>
        <v>0</v>
      </c>
    </row>
    <row r="2772" spans="1:17">
      <c r="A2772" s="1">
        <v>37804</v>
      </c>
      <c r="B2772">
        <v>1524.87</v>
      </c>
      <c r="C2772">
        <v>16.91</v>
      </c>
      <c r="D2772">
        <f t="shared" si="520"/>
        <v>3.5738959959952079E-3</v>
      </c>
      <c r="E2772">
        <f t="shared" si="516"/>
        <v>5.3365083656868959E-3</v>
      </c>
      <c r="F2772">
        <f t="shared" si="521"/>
        <v>3.5802899771624208E-3</v>
      </c>
      <c r="G2772">
        <f t="shared" si="517"/>
        <v>5.3507728894173212E-3</v>
      </c>
      <c r="H2772">
        <f t="shared" si="522"/>
        <v>3.5738959959952079E-3</v>
      </c>
      <c r="I2772">
        <f t="shared" si="518"/>
        <v>5.3365083656868959E-3</v>
      </c>
      <c r="J2772" t="str">
        <f t="shared" si="523"/>
        <v/>
      </c>
      <c r="K2772" t="str">
        <f t="shared" si="519"/>
        <v/>
      </c>
      <c r="L2772">
        <f t="shared" si="524"/>
        <v>5.3365083656868959E-3</v>
      </c>
      <c r="M2772" t="str">
        <f t="shared" si="525"/>
        <v/>
      </c>
      <c r="N2772">
        <f>B2772/MAX(B$2:B2772)-1</f>
        <v>-9.2971582271080822E-3</v>
      </c>
      <c r="O2772">
        <f>C2772/MAX(C$2:C2772)-1</f>
        <v>0</v>
      </c>
      <c r="P2772">
        <f t="shared" si="526"/>
        <v>1.7641666839582903E-3</v>
      </c>
      <c r="Q2772">
        <f t="shared" si="527"/>
        <v>0</v>
      </c>
    </row>
    <row r="2773" spans="1:17">
      <c r="A2773" s="1">
        <v>37806</v>
      </c>
      <c r="B2773">
        <v>1525.4</v>
      </c>
      <c r="C2773">
        <v>16.899999999999999</v>
      </c>
      <c r="D2773">
        <f t="shared" si="520"/>
        <v>3.4751022390395846E-4</v>
      </c>
      <c r="E2773">
        <f t="shared" si="516"/>
        <v>-5.9154098146124885E-4</v>
      </c>
      <c r="F2773">
        <f t="shared" si="521"/>
        <v>3.4757061257684185E-4</v>
      </c>
      <c r="G2773">
        <f t="shared" si="517"/>
        <v>-5.9136605558851585E-4</v>
      </c>
      <c r="H2773">
        <f t="shared" si="522"/>
        <v>3.4751022390395846E-4</v>
      </c>
      <c r="I2773" t="str">
        <f t="shared" si="518"/>
        <v/>
      </c>
      <c r="J2773" t="str">
        <f t="shared" si="523"/>
        <v/>
      </c>
      <c r="K2773">
        <f t="shared" si="519"/>
        <v>-5.9154098146124885E-4</v>
      </c>
      <c r="L2773">
        <f t="shared" si="524"/>
        <v>-5.9154098146124885E-4</v>
      </c>
      <c r="M2773" t="str">
        <f t="shared" si="525"/>
        <v/>
      </c>
      <c r="N2773">
        <f>B2773/MAX(B$2:B2773)-1</f>
        <v>-8.9528190335113056E-3</v>
      </c>
      <c r="O2773">
        <f>C2773/MAX(C$2:C2773)-1</f>
        <v>-5.9136605558851585E-4</v>
      </c>
      <c r="P2773">
        <f t="shared" si="526"/>
        <v>-9.3861043476162198E-4</v>
      </c>
      <c r="Q2773">
        <f t="shared" si="527"/>
        <v>3.4971381170231962E-7</v>
      </c>
    </row>
    <row r="2774" spans="1:17">
      <c r="A2774" s="1">
        <v>37807</v>
      </c>
      <c r="B2774">
        <v>1530.44</v>
      </c>
      <c r="C2774">
        <v>16.989999999999998</v>
      </c>
      <c r="D2774">
        <f t="shared" si="520"/>
        <v>3.2986050119985879E-3</v>
      </c>
      <c r="E2774">
        <f t="shared" si="516"/>
        <v>5.3113137548129168E-3</v>
      </c>
      <c r="F2774">
        <f t="shared" si="521"/>
        <v>3.3040513963549234E-3</v>
      </c>
      <c r="G2774">
        <f t="shared" si="517"/>
        <v>5.3254437869822979E-3</v>
      </c>
      <c r="H2774">
        <f t="shared" si="522"/>
        <v>3.2986050119985879E-3</v>
      </c>
      <c r="I2774">
        <f t="shared" si="518"/>
        <v>5.3113137548129168E-3</v>
      </c>
      <c r="J2774" t="str">
        <f t="shared" si="523"/>
        <v/>
      </c>
      <c r="K2774" t="str">
        <f t="shared" si="519"/>
        <v/>
      </c>
      <c r="L2774">
        <f t="shared" si="524"/>
        <v>5.3113137548129168E-3</v>
      </c>
      <c r="M2774" t="str">
        <f t="shared" si="525"/>
        <v/>
      </c>
      <c r="N2774">
        <f>B2774/MAX(B$2:B2774)-1</f>
        <v>-5.6783482113852424E-3</v>
      </c>
      <c r="O2774">
        <f>C2774/MAX(C$2:C2774)-1</f>
        <v>0</v>
      </c>
      <c r="P2774">
        <f t="shared" si="526"/>
        <v>2.014735600652795E-3</v>
      </c>
      <c r="Q2774">
        <f t="shared" si="527"/>
        <v>0</v>
      </c>
    </row>
    <row r="2775" spans="1:17">
      <c r="A2775" s="1">
        <v>37810</v>
      </c>
      <c r="B2775">
        <v>1531.85</v>
      </c>
      <c r="C2775">
        <v>17.07</v>
      </c>
      <c r="D2775">
        <f t="shared" si="520"/>
        <v>9.2087953762835112E-4</v>
      </c>
      <c r="E2775">
        <f t="shared" si="516"/>
        <v>4.6976011225086578E-3</v>
      </c>
      <c r="F2775">
        <f t="shared" si="521"/>
        <v>9.2130367737364161E-4</v>
      </c>
      <c r="G2775">
        <f t="shared" si="517"/>
        <v>4.7086521483226118E-3</v>
      </c>
      <c r="H2775">
        <f t="shared" si="522"/>
        <v>9.2087953762835112E-4</v>
      </c>
      <c r="I2775">
        <f t="shared" si="518"/>
        <v>4.6976011225086578E-3</v>
      </c>
      <c r="J2775" t="str">
        <f t="shared" si="523"/>
        <v/>
      </c>
      <c r="K2775" t="str">
        <f t="shared" si="519"/>
        <v/>
      </c>
      <c r="L2775">
        <f t="shared" si="524"/>
        <v>4.6976011225086578E-3</v>
      </c>
      <c r="M2775" t="str">
        <f t="shared" si="525"/>
        <v/>
      </c>
      <c r="N2775">
        <f>B2775/MAX(B$2:B2775)-1</f>
        <v>-4.7622760171001088E-3</v>
      </c>
      <c r="O2775">
        <f>C2775/MAX(C$2:C2775)-1</f>
        <v>0</v>
      </c>
      <c r="P2775">
        <f t="shared" si="526"/>
        <v>3.7838623846193631E-3</v>
      </c>
      <c r="Q2775">
        <f t="shared" si="527"/>
        <v>0</v>
      </c>
    </row>
    <row r="2776" spans="1:17">
      <c r="A2776" s="1">
        <v>37811</v>
      </c>
      <c r="B2776">
        <v>1510.12</v>
      </c>
      <c r="C2776">
        <v>16.920000000000002</v>
      </c>
      <c r="D2776">
        <f t="shared" si="520"/>
        <v>-1.4287037429708917E-2</v>
      </c>
      <c r="E2776">
        <f t="shared" si="516"/>
        <v>-8.8261826282719606E-3</v>
      </c>
      <c r="F2776">
        <f t="shared" si="521"/>
        <v>-1.4185462023044049E-2</v>
      </c>
      <c r="G2776">
        <f t="shared" si="517"/>
        <v>-8.7873462214410614E-3</v>
      </c>
      <c r="H2776" t="str">
        <f t="shared" si="522"/>
        <v/>
      </c>
      <c r="I2776" t="str">
        <f t="shared" si="518"/>
        <v/>
      </c>
      <c r="J2776">
        <f t="shared" si="523"/>
        <v>-1.4287037429708917E-2</v>
      </c>
      <c r="K2776">
        <f t="shared" si="519"/>
        <v>-8.8261826282719606E-3</v>
      </c>
      <c r="L2776" t="str">
        <f t="shared" si="524"/>
        <v/>
      </c>
      <c r="M2776">
        <f t="shared" si="525"/>
        <v>-8.8261826282719606E-3</v>
      </c>
      <c r="N2776">
        <f>B2776/MAX(B$2:B2776)-1</f>
        <v>-1.8880182954560287E-2</v>
      </c>
      <c r="O2776">
        <f>C2776/MAX(C$2:C2776)-1</f>
        <v>-8.7873462214410614E-3</v>
      </c>
      <c r="P2776">
        <f t="shared" si="526"/>
        <v>5.4757924474118091E-3</v>
      </c>
      <c r="Q2776">
        <f t="shared" si="527"/>
        <v>7.7217453615474504E-5</v>
      </c>
    </row>
    <row r="2777" spans="1:17">
      <c r="A2777" s="1">
        <v>37812</v>
      </c>
      <c r="B2777">
        <v>1518.76</v>
      </c>
      <c r="C2777">
        <v>17.02</v>
      </c>
      <c r="D2777">
        <f t="shared" si="520"/>
        <v>5.7050945792651488E-3</v>
      </c>
      <c r="E2777">
        <f t="shared" si="516"/>
        <v>5.8927689671506994E-3</v>
      </c>
      <c r="F2777">
        <f t="shared" si="521"/>
        <v>5.7213996238709708E-3</v>
      </c>
      <c r="G2777">
        <f t="shared" si="517"/>
        <v>5.9101654846334117E-3</v>
      </c>
      <c r="H2777">
        <f t="shared" si="522"/>
        <v>5.7050945792651488E-3</v>
      </c>
      <c r="I2777">
        <f t="shared" si="518"/>
        <v>5.8927689671506994E-3</v>
      </c>
      <c r="J2777" t="str">
        <f t="shared" si="523"/>
        <v/>
      </c>
      <c r="K2777" t="str">
        <f t="shared" si="519"/>
        <v/>
      </c>
      <c r="L2777">
        <f t="shared" si="524"/>
        <v>5.8927689671506994E-3</v>
      </c>
      <c r="M2777" t="str">
        <f t="shared" si="525"/>
        <v/>
      </c>
      <c r="N2777">
        <f>B2777/MAX(B$2:B2777)-1</f>
        <v>-1.3266804402344179E-2</v>
      </c>
      <c r="O2777">
        <f>C2777/MAX(C$2:C2777)-1</f>
        <v>-2.9291154071471315E-3</v>
      </c>
      <c r="P2777">
        <f t="shared" si="526"/>
        <v>1.8769199982515694E-4</v>
      </c>
      <c r="Q2777">
        <f t="shared" si="527"/>
        <v>8.579717068386706E-6</v>
      </c>
    </row>
    <row r="2778" spans="1:17">
      <c r="A2778" s="1">
        <v>37813</v>
      </c>
      <c r="B2778">
        <v>1547.7</v>
      </c>
      <c r="C2778">
        <v>17.3</v>
      </c>
      <c r="D2778">
        <f t="shared" si="520"/>
        <v>1.8875745489392165E-2</v>
      </c>
      <c r="E2778">
        <f t="shared" si="516"/>
        <v>1.6317378358505212E-2</v>
      </c>
      <c r="F2778">
        <f t="shared" si="521"/>
        <v>1.9055018567778914E-2</v>
      </c>
      <c r="G2778">
        <f t="shared" si="517"/>
        <v>1.6451233842538215E-2</v>
      </c>
      <c r="H2778">
        <f t="shared" si="522"/>
        <v>1.8875745489392165E-2</v>
      </c>
      <c r="I2778">
        <f t="shared" si="518"/>
        <v>1.6317378358505212E-2</v>
      </c>
      <c r="J2778" t="str">
        <f t="shared" si="523"/>
        <v/>
      </c>
      <c r="K2778" t="str">
        <f t="shared" si="519"/>
        <v/>
      </c>
      <c r="L2778">
        <f t="shared" si="524"/>
        <v>1.6317378358505212E-2</v>
      </c>
      <c r="M2778" t="str">
        <f t="shared" si="525"/>
        <v/>
      </c>
      <c r="N2778">
        <f>B2778/MAX(B$2:B2778)-1</f>
        <v>0</v>
      </c>
      <c r="O2778">
        <f>C2778/MAX(C$2:C2778)-1</f>
        <v>0</v>
      </c>
      <c r="P2778">
        <f t="shared" si="526"/>
        <v>-2.5550972987701259E-3</v>
      </c>
      <c r="Q2778">
        <f t="shared" si="527"/>
        <v>0</v>
      </c>
    </row>
    <row r="2779" spans="1:17">
      <c r="A2779" s="1">
        <v>37814</v>
      </c>
      <c r="B2779">
        <v>1552.5</v>
      </c>
      <c r="C2779">
        <v>17.329999999999998</v>
      </c>
      <c r="D2779">
        <f t="shared" si="520"/>
        <v>3.0965768889199313E-3</v>
      </c>
      <c r="E2779">
        <f t="shared" si="516"/>
        <v>1.7326022237813096E-3</v>
      </c>
      <c r="F2779">
        <f t="shared" si="521"/>
        <v>3.1013762357046115E-3</v>
      </c>
      <c r="G2779">
        <f t="shared" si="517"/>
        <v>1.7341040462426349E-3</v>
      </c>
      <c r="H2779">
        <f t="shared" si="522"/>
        <v>3.0965768889199313E-3</v>
      </c>
      <c r="I2779">
        <f t="shared" si="518"/>
        <v>1.7326022237813096E-3</v>
      </c>
      <c r="J2779" t="str">
        <f t="shared" si="523"/>
        <v/>
      </c>
      <c r="K2779" t="str">
        <f t="shared" si="519"/>
        <v/>
      </c>
      <c r="L2779">
        <f t="shared" si="524"/>
        <v>1.7326022237813096E-3</v>
      </c>
      <c r="M2779" t="str">
        <f t="shared" si="525"/>
        <v/>
      </c>
      <c r="N2779">
        <f>B2779/MAX(B$2:B2779)-1</f>
        <v>0</v>
      </c>
      <c r="O2779">
        <f>C2779/MAX(C$2:C2779)-1</f>
        <v>0</v>
      </c>
      <c r="P2779">
        <f t="shared" si="526"/>
        <v>-1.3630448744800239E-3</v>
      </c>
      <c r="Q2779">
        <f t="shared" si="527"/>
        <v>0</v>
      </c>
    </row>
    <row r="2780" spans="1:17">
      <c r="A2780" s="1">
        <v>37817</v>
      </c>
      <c r="B2780">
        <v>1549.52</v>
      </c>
      <c r="C2780">
        <v>17.260000000000002</v>
      </c>
      <c r="D2780">
        <f t="shared" si="520"/>
        <v>-1.9213292736500157E-3</v>
      </c>
      <c r="E2780">
        <f t="shared" si="516"/>
        <v>-4.0474180722326033E-3</v>
      </c>
      <c r="F2780">
        <f t="shared" si="521"/>
        <v>-1.9194847020933548E-3</v>
      </c>
      <c r="G2780">
        <f t="shared" si="517"/>
        <v>-4.0392383150603672E-3</v>
      </c>
      <c r="H2780" t="str">
        <f t="shared" si="522"/>
        <v/>
      </c>
      <c r="I2780" t="str">
        <f t="shared" si="518"/>
        <v/>
      </c>
      <c r="J2780">
        <f t="shared" si="523"/>
        <v>-1.9213292736500157E-3</v>
      </c>
      <c r="K2780">
        <f t="shared" si="519"/>
        <v>-4.0474180722326033E-3</v>
      </c>
      <c r="L2780" t="str">
        <f t="shared" si="524"/>
        <v/>
      </c>
      <c r="M2780">
        <f t="shared" si="525"/>
        <v>-4.0474180722326033E-3</v>
      </c>
      <c r="N2780">
        <f>B2780/MAX(B$2:B2780)-1</f>
        <v>-1.9194847020933548E-3</v>
      </c>
      <c r="O2780">
        <f>C2780/MAX(C$2:C2780)-1</f>
        <v>-4.0392383150603672E-3</v>
      </c>
      <c r="P2780">
        <f t="shared" si="526"/>
        <v>-2.1238302726852565E-3</v>
      </c>
      <c r="Q2780">
        <f t="shared" si="527"/>
        <v>1.6315446165851713E-5</v>
      </c>
    </row>
    <row r="2781" spans="1:17">
      <c r="A2781" s="1">
        <v>37818</v>
      </c>
      <c r="B2781">
        <v>1549.37</v>
      </c>
      <c r="C2781">
        <v>17.21</v>
      </c>
      <c r="D2781">
        <f t="shared" si="520"/>
        <v>-9.6808857440734719E-5</v>
      </c>
      <c r="E2781">
        <f t="shared" si="516"/>
        <v>-2.901075431833875E-3</v>
      </c>
      <c r="F2781">
        <f t="shared" si="521"/>
        <v>-9.6804171614506274E-5</v>
      </c>
      <c r="G2781">
        <f t="shared" si="517"/>
        <v>-2.8968713789108147E-3</v>
      </c>
      <c r="H2781" t="str">
        <f t="shared" si="522"/>
        <v/>
      </c>
      <c r="I2781" t="str">
        <f t="shared" si="518"/>
        <v/>
      </c>
      <c r="J2781">
        <f t="shared" si="523"/>
        <v>-9.6808857440734719E-5</v>
      </c>
      <c r="K2781">
        <f t="shared" si="519"/>
        <v>-2.901075431833875E-3</v>
      </c>
      <c r="L2781" t="str">
        <f t="shared" si="524"/>
        <v/>
      </c>
      <c r="M2781">
        <f t="shared" si="525"/>
        <v>-2.901075431833875E-3</v>
      </c>
      <c r="N2781">
        <f>B2781/MAX(B$2:B2781)-1</f>
        <v>-2.0161030595814422E-3</v>
      </c>
      <c r="O2781">
        <f>C2781/MAX(C$2:C2781)-1</f>
        <v>-6.924408540103677E-3</v>
      </c>
      <c r="P2781">
        <f t="shared" si="526"/>
        <v>-2.8003382917248798E-3</v>
      </c>
      <c r="Q2781">
        <f t="shared" si="527"/>
        <v>4.7947433630260734E-5</v>
      </c>
    </row>
    <row r="2782" spans="1:17">
      <c r="A2782" s="1">
        <v>37819</v>
      </c>
      <c r="B2782">
        <v>1546.17</v>
      </c>
      <c r="C2782">
        <v>17.13</v>
      </c>
      <c r="D2782">
        <f t="shared" si="520"/>
        <v>-2.0674913842960428E-3</v>
      </c>
      <c r="E2782">
        <f t="shared" si="516"/>
        <v>-4.6592978874196644E-3</v>
      </c>
      <c r="F2782">
        <f t="shared" si="521"/>
        <v>-2.0653555961454018E-3</v>
      </c>
      <c r="G2782">
        <f t="shared" si="517"/>
        <v>-4.6484601975597117E-3</v>
      </c>
      <c r="H2782" t="str">
        <f t="shared" si="522"/>
        <v/>
      </c>
      <c r="I2782" t="str">
        <f t="shared" si="518"/>
        <v/>
      </c>
      <c r="J2782">
        <f t="shared" si="523"/>
        <v>-2.0674913842960428E-3</v>
      </c>
      <c r="K2782">
        <f t="shared" si="519"/>
        <v>-4.6592978874196644E-3</v>
      </c>
      <c r="L2782" t="str">
        <f t="shared" si="524"/>
        <v/>
      </c>
      <c r="M2782">
        <f t="shared" si="525"/>
        <v>-4.6592978874196644E-3</v>
      </c>
      <c r="N2782">
        <f>B2782/MAX(B$2:B2782)-1</f>
        <v>-4.0772946859902737E-3</v>
      </c>
      <c r="O2782">
        <f>C2782/MAX(C$2:C2782)-1</f>
        <v>-1.1540680900173017E-2</v>
      </c>
      <c r="P2782">
        <f t="shared" si="526"/>
        <v>-2.5884506724961343E-3</v>
      </c>
      <c r="Q2782">
        <f t="shared" si="527"/>
        <v>1.3318731563961828E-4</v>
      </c>
    </row>
    <row r="2783" spans="1:17">
      <c r="A2783" s="1">
        <v>37820</v>
      </c>
      <c r="B2783">
        <v>1553.08</v>
      </c>
      <c r="C2783">
        <v>17.260000000000002</v>
      </c>
      <c r="D2783">
        <f t="shared" si="520"/>
        <v>4.4591507299383236E-3</v>
      </c>
      <c r="E2783">
        <f t="shared" si="516"/>
        <v>7.5603733192535875E-3</v>
      </c>
      <c r="F2783">
        <f t="shared" si="521"/>
        <v>4.4691075366873889E-3</v>
      </c>
      <c r="G2783">
        <f t="shared" si="517"/>
        <v>7.5890251021601962E-3</v>
      </c>
      <c r="H2783">
        <f t="shared" si="522"/>
        <v>4.4591507299383236E-3</v>
      </c>
      <c r="I2783">
        <f t="shared" si="518"/>
        <v>7.5603733192535875E-3</v>
      </c>
      <c r="J2783" t="str">
        <f t="shared" si="523"/>
        <v/>
      </c>
      <c r="K2783" t="str">
        <f t="shared" si="519"/>
        <v/>
      </c>
      <c r="L2783">
        <f t="shared" si="524"/>
        <v>7.5603733192535875E-3</v>
      </c>
      <c r="M2783" t="str">
        <f t="shared" si="525"/>
        <v/>
      </c>
      <c r="N2783">
        <f>B2783/MAX(B$2:B2783)-1</f>
        <v>0</v>
      </c>
      <c r="O2783">
        <f>C2783/MAX(C$2:C2783)-1</f>
        <v>-4.0392383150603672E-3</v>
      </c>
      <c r="P2783">
        <f t="shared" si="526"/>
        <v>3.1060363549895165E-3</v>
      </c>
      <c r="Q2783">
        <f t="shared" si="527"/>
        <v>1.6315446165851713E-5</v>
      </c>
    </row>
    <row r="2784" spans="1:17">
      <c r="A2784" s="1">
        <v>37821</v>
      </c>
      <c r="B2784">
        <v>1534.1</v>
      </c>
      <c r="C2784">
        <v>17.13</v>
      </c>
      <c r="D2784">
        <f t="shared" si="520"/>
        <v>-1.2296166171457571E-2</v>
      </c>
      <c r="E2784">
        <f t="shared" si="516"/>
        <v>-7.5603733192534921E-3</v>
      </c>
      <c r="F2784">
        <f t="shared" si="521"/>
        <v>-1.2220877224611737E-2</v>
      </c>
      <c r="G2784">
        <f t="shared" si="517"/>
        <v>-7.5318655851681626E-3</v>
      </c>
      <c r="H2784" t="str">
        <f t="shared" si="522"/>
        <v/>
      </c>
      <c r="I2784" t="str">
        <f t="shared" si="518"/>
        <v/>
      </c>
      <c r="J2784">
        <f t="shared" si="523"/>
        <v>-1.2296166171457571E-2</v>
      </c>
      <c r="K2784">
        <f t="shared" si="519"/>
        <v>-7.5603733192534921E-3</v>
      </c>
      <c r="L2784" t="str">
        <f t="shared" si="524"/>
        <v/>
      </c>
      <c r="M2784">
        <f t="shared" si="525"/>
        <v>-7.5603733192534921E-3</v>
      </c>
      <c r="N2784">
        <f>B2784/MAX(B$2:B2784)-1</f>
        <v>-1.2220877224611737E-2</v>
      </c>
      <c r="O2784">
        <f>C2784/MAX(C$2:C2784)-1</f>
        <v>-1.1540680900173017E-2</v>
      </c>
      <c r="P2784">
        <f t="shared" si="526"/>
        <v>4.7470244423355457E-3</v>
      </c>
      <c r="Q2784">
        <f t="shared" si="527"/>
        <v>1.3318731563961828E-4</v>
      </c>
    </row>
    <row r="2785" spans="1:17">
      <c r="A2785" s="1">
        <v>37824</v>
      </c>
      <c r="B2785">
        <v>1541.57</v>
      </c>
      <c r="C2785">
        <v>17.25</v>
      </c>
      <c r="D2785">
        <f t="shared" si="520"/>
        <v>4.8574877590889017E-3</v>
      </c>
      <c r="E2785">
        <f t="shared" si="516"/>
        <v>6.9808311413403611E-3</v>
      </c>
      <c r="F2785">
        <f t="shared" si="521"/>
        <v>4.8693044781957795E-3</v>
      </c>
      <c r="G2785">
        <f t="shared" si="517"/>
        <v>7.0052539404554803E-3</v>
      </c>
      <c r="H2785">
        <f t="shared" si="522"/>
        <v>4.8574877590889017E-3</v>
      </c>
      <c r="I2785">
        <f t="shared" si="518"/>
        <v>6.9808311413403611E-3</v>
      </c>
      <c r="J2785" t="str">
        <f t="shared" si="523"/>
        <v/>
      </c>
      <c r="K2785" t="str">
        <f t="shared" si="519"/>
        <v/>
      </c>
      <c r="L2785">
        <f t="shared" si="524"/>
        <v>6.9808311413403611E-3</v>
      </c>
      <c r="M2785" t="str">
        <f t="shared" si="525"/>
        <v/>
      </c>
      <c r="N2785">
        <f>B2785/MAX(B$2:B2785)-1</f>
        <v>-7.4110799186133391E-3</v>
      </c>
      <c r="O2785">
        <f>C2785/MAX(C$2:C2785)-1</f>
        <v>-4.616272360069118E-3</v>
      </c>
      <c r="P2785">
        <f t="shared" si="526"/>
        <v>2.1255992722046813E-3</v>
      </c>
      <c r="Q2785">
        <f t="shared" si="527"/>
        <v>2.1309970502338106E-5</v>
      </c>
    </row>
    <row r="2786" spans="1:17">
      <c r="A2786" s="1">
        <v>37825</v>
      </c>
      <c r="B2786">
        <v>1511.04</v>
      </c>
      <c r="C2786">
        <v>16.95</v>
      </c>
      <c r="D2786">
        <f t="shared" si="520"/>
        <v>-2.0003222152723078E-2</v>
      </c>
      <c r="E2786">
        <f t="shared" si="516"/>
        <v>-1.7544309650909508E-2</v>
      </c>
      <c r="F2786">
        <f t="shared" si="521"/>
        <v>-1.9804485037980712E-2</v>
      </c>
      <c r="G2786">
        <f t="shared" si="517"/>
        <v>-1.7391304347826098E-2</v>
      </c>
      <c r="H2786" t="str">
        <f t="shared" si="522"/>
        <v/>
      </c>
      <c r="I2786" t="str">
        <f t="shared" si="518"/>
        <v/>
      </c>
      <c r="J2786">
        <f t="shared" si="523"/>
        <v>-2.0003222152723078E-2</v>
      </c>
      <c r="K2786">
        <f t="shared" si="519"/>
        <v>-1.7544309650909508E-2</v>
      </c>
      <c r="L2786" t="str">
        <f t="shared" si="524"/>
        <v/>
      </c>
      <c r="M2786">
        <f t="shared" si="525"/>
        <v>-1.7544309650909508E-2</v>
      </c>
      <c r="N2786">
        <f>B2786/MAX(B$2:B2786)-1</f>
        <v>-2.7068792335230629E-2</v>
      </c>
      <c r="O2786">
        <f>C2786/MAX(C$2:C2786)-1</f>
        <v>-2.1927293710328866E-2</v>
      </c>
      <c r="P2786">
        <f t="shared" si="526"/>
        <v>2.4619381065502655E-3</v>
      </c>
      <c r="Q2786">
        <f t="shared" si="527"/>
        <v>4.8080620945902783E-4</v>
      </c>
    </row>
    <row r="2787" spans="1:17">
      <c r="A2787" s="1">
        <v>37826</v>
      </c>
      <c r="B2787">
        <v>1518.09</v>
      </c>
      <c r="C2787">
        <v>16.940000000000001</v>
      </c>
      <c r="D2787">
        <f t="shared" si="520"/>
        <v>4.6548102785352206E-3</v>
      </c>
      <c r="E2787">
        <f t="shared" si="516"/>
        <v>-5.901446025508069E-4</v>
      </c>
      <c r="F2787">
        <f t="shared" si="521"/>
        <v>4.6656607369757186E-3</v>
      </c>
      <c r="G2787">
        <f t="shared" si="517"/>
        <v>-5.8997050147480135E-4</v>
      </c>
      <c r="H2787">
        <f t="shared" si="522"/>
        <v>4.6548102785352206E-3</v>
      </c>
      <c r="I2787" t="str">
        <f t="shared" si="518"/>
        <v/>
      </c>
      <c r="J2787" t="str">
        <f t="shared" si="523"/>
        <v/>
      </c>
      <c r="K2787">
        <f t="shared" si="519"/>
        <v>-5.901446025508069E-4</v>
      </c>
      <c r="L2787">
        <f t="shared" si="524"/>
        <v>-5.901446025508069E-4</v>
      </c>
      <c r="M2787" t="str">
        <f t="shared" si="525"/>
        <v/>
      </c>
      <c r="N2787">
        <f>B2787/MAX(B$2:B2787)-1</f>
        <v>-2.2529425399850589E-2</v>
      </c>
      <c r="O2787">
        <f>C2787/MAX(C$2:C2787)-1</f>
        <v>-2.2504327755337394E-2</v>
      </c>
      <c r="P2787">
        <f t="shared" si="526"/>
        <v>-5.2312241214607091E-3</v>
      </c>
      <c r="Q2787">
        <f t="shared" si="527"/>
        <v>5.0644476771964902E-4</v>
      </c>
    </row>
    <row r="2788" spans="1:17">
      <c r="A2788" s="1">
        <v>37827</v>
      </c>
      <c r="B2788">
        <v>1482.66</v>
      </c>
      <c r="C2788">
        <v>16.399999999999999</v>
      </c>
      <c r="D2788">
        <f t="shared" si="520"/>
        <v>-2.3615193886306632E-2</v>
      </c>
      <c r="E2788">
        <f t="shared" si="516"/>
        <v>-3.2396354393755732E-2</v>
      </c>
      <c r="F2788">
        <f t="shared" si="521"/>
        <v>-2.3338537240874979E-2</v>
      </c>
      <c r="G2788">
        <f t="shared" si="517"/>
        <v>-3.1877213695395645E-2</v>
      </c>
      <c r="H2788" t="str">
        <f t="shared" si="522"/>
        <v/>
      </c>
      <c r="I2788" t="str">
        <f t="shared" si="518"/>
        <v/>
      </c>
      <c r="J2788">
        <f t="shared" si="523"/>
        <v>-2.3615193886306632E-2</v>
      </c>
      <c r="K2788">
        <f t="shared" si="519"/>
        <v>-3.2396354393755732E-2</v>
      </c>
      <c r="L2788" t="str">
        <f t="shared" si="524"/>
        <v/>
      </c>
      <c r="M2788">
        <f t="shared" si="525"/>
        <v>-3.2396354393755732E-2</v>
      </c>
      <c r="N2788">
        <f>B2788/MAX(B$2:B2788)-1</f>
        <v>-4.5342158807015642E-2</v>
      </c>
      <c r="O2788">
        <f>C2788/MAX(C$2:C2788)-1</f>
        <v>-5.366416618580494E-2</v>
      </c>
      <c r="P2788">
        <f t="shared" si="526"/>
        <v>-8.7427187209766499E-3</v>
      </c>
      <c r="Q2788">
        <f t="shared" si="527"/>
        <v>2.8798427324176904E-3</v>
      </c>
    </row>
    <row r="2789" spans="1:17">
      <c r="A2789" s="1">
        <v>37828</v>
      </c>
      <c r="B2789">
        <v>1458.95</v>
      </c>
      <c r="C2789">
        <v>16.12</v>
      </c>
      <c r="D2789">
        <f t="shared" si="520"/>
        <v>-1.6120772961745987E-2</v>
      </c>
      <c r="E2789">
        <f t="shared" si="516"/>
        <v>-1.7220597751670407E-2</v>
      </c>
      <c r="F2789">
        <f t="shared" si="521"/>
        <v>-1.5991528738888205E-2</v>
      </c>
      <c r="G2789">
        <f t="shared" si="517"/>
        <v>-1.7073170731707221E-2</v>
      </c>
      <c r="H2789" t="str">
        <f t="shared" si="522"/>
        <v/>
      </c>
      <c r="I2789" t="str">
        <f t="shared" si="518"/>
        <v/>
      </c>
      <c r="J2789">
        <f t="shared" si="523"/>
        <v>-1.6120772961745987E-2</v>
      </c>
      <c r="K2789">
        <f t="shared" si="519"/>
        <v>-1.7220597751670407E-2</v>
      </c>
      <c r="L2789" t="str">
        <f t="shared" si="524"/>
        <v/>
      </c>
      <c r="M2789">
        <f t="shared" si="525"/>
        <v>-1.7220597751670407E-2</v>
      </c>
      <c r="N2789">
        <f>B2789/MAX(B$2:B2789)-1</f>
        <v>-6.0608597110258233E-2</v>
      </c>
      <c r="O2789">
        <f>C2789/MAX(C$2:C2789)-1</f>
        <v>-6.9821119446047186E-2</v>
      </c>
      <c r="P2789">
        <f t="shared" si="526"/>
        <v>-1.099220204306528E-3</v>
      </c>
      <c r="Q2789">
        <f t="shared" si="527"/>
        <v>4.8749887206991889E-3</v>
      </c>
    </row>
    <row r="2790" spans="1:17">
      <c r="A2790" s="1">
        <v>37831</v>
      </c>
      <c r="B2790">
        <v>1473.91</v>
      </c>
      <c r="C2790">
        <v>16.41</v>
      </c>
      <c r="D2790">
        <f t="shared" si="520"/>
        <v>1.0201734652928925E-2</v>
      </c>
      <c r="E2790">
        <f t="shared" si="516"/>
        <v>1.7830168023517164E-2</v>
      </c>
      <c r="F2790">
        <f t="shared" si="521"/>
        <v>1.0253949758388003E-2</v>
      </c>
      <c r="G2790">
        <f t="shared" si="517"/>
        <v>1.7990074441687209E-2</v>
      </c>
      <c r="H2790">
        <f t="shared" si="522"/>
        <v>1.0201734652928925E-2</v>
      </c>
      <c r="I2790">
        <f t="shared" si="518"/>
        <v>1.7830168023517164E-2</v>
      </c>
      <c r="J2790" t="str">
        <f t="shared" si="523"/>
        <v/>
      </c>
      <c r="K2790" t="str">
        <f t="shared" si="519"/>
        <v/>
      </c>
      <c r="L2790">
        <f t="shared" si="524"/>
        <v>1.7830168023517164E-2</v>
      </c>
      <c r="M2790" t="str">
        <f t="shared" si="525"/>
        <v/>
      </c>
      <c r="N2790">
        <f>B2790/MAX(B$2:B2790)-1</f>
        <v>-5.0976124861565331E-2</v>
      </c>
      <c r="O2790">
        <f>C2790/MAX(C$2:C2790)-1</f>
        <v>-5.3087132140796189E-2</v>
      </c>
      <c r="P2790">
        <f t="shared" si="526"/>
        <v>7.6576039966480547E-3</v>
      </c>
      <c r="Q2790">
        <f t="shared" si="527"/>
        <v>2.8182435989343559E-3</v>
      </c>
    </row>
    <row r="2791" spans="1:17">
      <c r="A2791" s="1">
        <v>37832</v>
      </c>
      <c r="B2791">
        <v>1455.27</v>
      </c>
      <c r="C2791">
        <v>16.399999999999999</v>
      </c>
      <c r="D2791">
        <f t="shared" si="520"/>
        <v>-1.2727283140030712E-2</v>
      </c>
      <c r="E2791">
        <f t="shared" si="516"/>
        <v>-6.0957027184692261E-4</v>
      </c>
      <c r="F2791">
        <f t="shared" si="521"/>
        <v>-1.264663378360964E-2</v>
      </c>
      <c r="G2791">
        <f t="shared" si="517"/>
        <v>-6.0938452163328272E-4</v>
      </c>
      <c r="H2791" t="str">
        <f t="shared" si="522"/>
        <v/>
      </c>
      <c r="I2791" t="str">
        <f t="shared" si="518"/>
        <v/>
      </c>
      <c r="J2791">
        <f t="shared" si="523"/>
        <v>-1.2727283140030712E-2</v>
      </c>
      <c r="K2791">
        <f t="shared" si="519"/>
        <v>-6.0957027184692261E-4</v>
      </c>
      <c r="L2791" t="str">
        <f t="shared" si="524"/>
        <v/>
      </c>
      <c r="M2791">
        <f t="shared" si="525"/>
        <v>-6.0957027184692261E-4</v>
      </c>
      <c r="N2791">
        <f>B2791/MAX(B$2:B2791)-1</f>
        <v>-6.2978082262343138E-2</v>
      </c>
      <c r="O2791">
        <f>C2791/MAX(C$2:C2791)-1</f>
        <v>-5.366416618580494E-2</v>
      </c>
      <c r="P2791">
        <f t="shared" si="526"/>
        <v>1.2191429810083143E-2</v>
      </c>
      <c r="Q2791">
        <f t="shared" si="527"/>
        <v>2.8798427324176904E-3</v>
      </c>
    </row>
    <row r="2792" spans="1:17">
      <c r="A2792" s="1">
        <v>37833</v>
      </c>
      <c r="B2792">
        <v>1465.81</v>
      </c>
      <c r="C2792">
        <v>16.329999999999998</v>
      </c>
      <c r="D2792">
        <f t="shared" si="520"/>
        <v>7.2165402811302515E-3</v>
      </c>
      <c r="E2792">
        <f t="shared" si="516"/>
        <v>-4.2774278477789984E-3</v>
      </c>
      <c r="F2792">
        <f t="shared" si="521"/>
        <v>7.2426422588247608E-3</v>
      </c>
      <c r="G2792">
        <f t="shared" si="517"/>
        <v>-4.2682926829268331E-3</v>
      </c>
      <c r="H2792">
        <f t="shared" si="522"/>
        <v>7.2165402811302515E-3</v>
      </c>
      <c r="I2792" t="str">
        <f t="shared" si="518"/>
        <v/>
      </c>
      <c r="J2792" t="str">
        <f t="shared" si="523"/>
        <v/>
      </c>
      <c r="K2792">
        <f t="shared" si="519"/>
        <v>-4.2774278477789984E-3</v>
      </c>
      <c r="L2792">
        <f t="shared" si="524"/>
        <v>-4.2774278477789984E-3</v>
      </c>
      <c r="M2792" t="str">
        <f t="shared" si="525"/>
        <v/>
      </c>
      <c r="N2792">
        <f>B2792/MAX(B$2:B2792)-1</f>
        <v>-5.6191567723491431E-2</v>
      </c>
      <c r="O2792">
        <f>C2792/MAX(C$2:C2792)-1</f>
        <v>-5.7703404500865529E-2</v>
      </c>
      <c r="P2792">
        <f t="shared" si="526"/>
        <v>-1.1428164832197107E-2</v>
      </c>
      <c r="Q2792">
        <f t="shared" si="527"/>
        <v>3.3296828909905084E-3</v>
      </c>
    </row>
    <row r="2793" spans="1:17">
      <c r="A2793" s="1">
        <v>37834</v>
      </c>
      <c r="B2793">
        <v>1472.2</v>
      </c>
      <c r="C2793">
        <v>16.38</v>
      </c>
      <c r="D2793">
        <f t="shared" si="520"/>
        <v>4.3498899430010098E-3</v>
      </c>
      <c r="E2793">
        <f t="shared" si="516"/>
        <v>3.0571714425495786E-3</v>
      </c>
      <c r="F2793">
        <f t="shared" si="521"/>
        <v>4.359364446961056E-3</v>
      </c>
      <c r="G2793">
        <f t="shared" si="517"/>
        <v>3.0618493570115923E-3</v>
      </c>
      <c r="H2793">
        <f t="shared" si="522"/>
        <v>4.3498899430010098E-3</v>
      </c>
      <c r="I2793">
        <f t="shared" si="518"/>
        <v>3.0571714425495786E-3</v>
      </c>
      <c r="J2793" t="str">
        <f t="shared" si="523"/>
        <v/>
      </c>
      <c r="K2793" t="str">
        <f t="shared" si="519"/>
        <v/>
      </c>
      <c r="L2793">
        <f t="shared" si="524"/>
        <v>3.0571714425495786E-3</v>
      </c>
      <c r="M2793" t="str">
        <f t="shared" si="525"/>
        <v/>
      </c>
      <c r="N2793">
        <f>B2793/MAX(B$2:B2793)-1</f>
        <v>-5.2077162799083032E-2</v>
      </c>
      <c r="O2793">
        <f>C2793/MAX(C$2:C2793)-1</f>
        <v>-5.481823427582222E-2</v>
      </c>
      <c r="P2793">
        <f t="shared" si="526"/>
        <v>-1.2918832998225493E-3</v>
      </c>
      <c r="Q2793">
        <f t="shared" si="527"/>
        <v>3.0050388091189301E-3</v>
      </c>
    </row>
    <row r="2794" spans="1:17">
      <c r="A2794" s="1">
        <v>37835</v>
      </c>
      <c r="B2794">
        <v>1433.06</v>
      </c>
      <c r="C2794">
        <v>16</v>
      </c>
      <c r="D2794">
        <f t="shared" si="520"/>
        <v>-2.6945862470593614E-2</v>
      </c>
      <c r="E2794">
        <f t="shared" si="516"/>
        <v>-2.3472356185142044E-2</v>
      </c>
      <c r="F2794">
        <f t="shared" si="521"/>
        <v>-2.6586061676402761E-2</v>
      </c>
      <c r="G2794">
        <f t="shared" si="517"/>
        <v>-2.3199023199023117E-2</v>
      </c>
      <c r="H2794" t="str">
        <f t="shared" si="522"/>
        <v/>
      </c>
      <c r="I2794" t="str">
        <f t="shared" si="518"/>
        <v/>
      </c>
      <c r="J2794">
        <f t="shared" si="523"/>
        <v>-2.6945862470593614E-2</v>
      </c>
      <c r="K2794">
        <f t="shared" si="519"/>
        <v>-2.3472356185142044E-2</v>
      </c>
      <c r="L2794" t="str">
        <f t="shared" si="524"/>
        <v/>
      </c>
      <c r="M2794">
        <f t="shared" si="525"/>
        <v>-2.3472356185142044E-2</v>
      </c>
      <c r="N2794">
        <f>B2794/MAX(B$2:B2794)-1</f>
        <v>-7.7278697813377262E-2</v>
      </c>
      <c r="O2794">
        <f>C2794/MAX(C$2:C2794)-1</f>
        <v>-7.6745527986151085E-2</v>
      </c>
      <c r="P2794">
        <f t="shared" si="526"/>
        <v>3.4795458992633588E-3</v>
      </c>
      <c r="Q2794">
        <f t="shared" si="527"/>
        <v>5.8898760658730991E-3</v>
      </c>
    </row>
    <row r="2795" spans="1:17">
      <c r="A2795" s="1">
        <v>37838</v>
      </c>
      <c r="B2795">
        <v>1467.67</v>
      </c>
      <c r="C2795">
        <v>16.3</v>
      </c>
      <c r="D2795">
        <f t="shared" si="520"/>
        <v>2.3864091109794747E-2</v>
      </c>
      <c r="E2795">
        <f t="shared" si="516"/>
        <v>1.8576385572935457E-2</v>
      </c>
      <c r="F2795">
        <f t="shared" si="521"/>
        <v>2.4151117189789684E-2</v>
      </c>
      <c r="G2795">
        <f t="shared" si="517"/>
        <v>1.8750000000000044E-2</v>
      </c>
      <c r="H2795">
        <f t="shared" si="522"/>
        <v>2.3864091109794747E-2</v>
      </c>
      <c r="I2795">
        <f t="shared" si="518"/>
        <v>1.8576385572935457E-2</v>
      </c>
      <c r="J2795" t="str">
        <f t="shared" si="523"/>
        <v/>
      </c>
      <c r="K2795" t="str">
        <f t="shared" si="519"/>
        <v/>
      </c>
      <c r="L2795">
        <f t="shared" si="524"/>
        <v>1.8576385572935457E-2</v>
      </c>
      <c r="M2795" t="str">
        <f t="shared" si="525"/>
        <v/>
      </c>
      <c r="N2795">
        <f>B2795/MAX(B$2:B2795)-1</f>
        <v>-5.4993947510752705E-2</v>
      </c>
      <c r="O2795">
        <f>C2795/MAX(C$2:C2795)-1</f>
        <v>-5.9434506635891338E-2</v>
      </c>
      <c r="P2795">
        <f t="shared" si="526"/>
        <v>-5.2737502299562422E-3</v>
      </c>
      <c r="Q2795">
        <f t="shared" si="527"/>
        <v>3.5324605790518116E-3</v>
      </c>
    </row>
    <row r="2796" spans="1:17">
      <c r="A2796" s="1">
        <v>37839</v>
      </c>
      <c r="B2796">
        <v>1476.71</v>
      </c>
      <c r="C2796">
        <v>16.3</v>
      </c>
      <c r="D2796">
        <f t="shared" si="520"/>
        <v>6.1405310491583079E-3</v>
      </c>
      <c r="E2796">
        <f t="shared" si="516"/>
        <v>0</v>
      </c>
      <c r="F2796">
        <f t="shared" si="521"/>
        <v>6.1594227585219929E-3</v>
      </c>
      <c r="G2796">
        <f t="shared" si="517"/>
        <v>0</v>
      </c>
      <c r="H2796">
        <f t="shared" si="522"/>
        <v>6.1405310491583079E-3</v>
      </c>
      <c r="I2796" t="str">
        <f t="shared" si="518"/>
        <v/>
      </c>
      <c r="J2796" t="str">
        <f t="shared" si="523"/>
        <v/>
      </c>
      <c r="K2796" t="str">
        <f t="shared" si="519"/>
        <v/>
      </c>
      <c r="L2796">
        <f t="shared" si="524"/>
        <v>0</v>
      </c>
      <c r="M2796" t="str">
        <f t="shared" si="525"/>
        <v/>
      </c>
      <c r="N2796">
        <f>B2796/MAX(B$2:B2796)-1</f>
        <v>-4.9173255724109466E-2</v>
      </c>
      <c r="O2796">
        <f>C2796/MAX(C$2:C2796)-1</f>
        <v>-5.9434506635891338E-2</v>
      </c>
      <c r="P2796">
        <f t="shared" si="526"/>
        <v>-6.1217165184768163E-3</v>
      </c>
      <c r="Q2796">
        <f t="shared" si="527"/>
        <v>3.5324605790518116E-3</v>
      </c>
    </row>
    <row r="2797" spans="1:17">
      <c r="A2797" s="1">
        <v>37840</v>
      </c>
      <c r="B2797">
        <v>1497.49</v>
      </c>
      <c r="C2797">
        <v>16.61</v>
      </c>
      <c r="D2797">
        <f t="shared" si="520"/>
        <v>1.3973732858015566E-2</v>
      </c>
      <c r="E2797">
        <f t="shared" si="516"/>
        <v>1.8839815812486747E-2</v>
      </c>
      <c r="F2797">
        <f t="shared" si="521"/>
        <v>1.4071821820127228E-2</v>
      </c>
      <c r="G2797">
        <f t="shared" si="517"/>
        <v>1.901840490797535E-2</v>
      </c>
      <c r="H2797">
        <f t="shared" si="522"/>
        <v>1.3973732858015566E-2</v>
      </c>
      <c r="I2797">
        <f t="shared" si="518"/>
        <v>1.8839815812486747E-2</v>
      </c>
      <c r="J2797" t="str">
        <f t="shared" si="523"/>
        <v/>
      </c>
      <c r="K2797" t="str">
        <f t="shared" si="519"/>
        <v/>
      </c>
      <c r="L2797">
        <f t="shared" si="524"/>
        <v>1.8839815812486747E-2</v>
      </c>
      <c r="M2797" t="str">
        <f t="shared" si="525"/>
        <v/>
      </c>
      <c r="N2797">
        <f>B2797/MAX(B$2:B2797)-1</f>
        <v>-3.5793391196847546E-2</v>
      </c>
      <c r="O2797">
        <f>C2797/MAX(C$2:C2797)-1</f>
        <v>-4.1546451240623172E-2</v>
      </c>
      <c r="P2797">
        <f t="shared" si="526"/>
        <v>4.8779415633199985E-3</v>
      </c>
      <c r="Q2797">
        <f t="shared" si="527"/>
        <v>1.7261076106894787E-3</v>
      </c>
    </row>
    <row r="2798" spans="1:17">
      <c r="A2798" s="1">
        <v>37841</v>
      </c>
      <c r="B2798">
        <v>1453.09</v>
      </c>
      <c r="C2798">
        <v>16.07</v>
      </c>
      <c r="D2798">
        <f t="shared" si="520"/>
        <v>-3.0098049706837764E-2</v>
      </c>
      <c r="E2798">
        <f t="shared" si="516"/>
        <v>-3.3050743875782274E-2</v>
      </c>
      <c r="F2798">
        <f t="shared" si="521"/>
        <v>-2.9649613686902776E-2</v>
      </c>
      <c r="G2798">
        <f t="shared" si="517"/>
        <v>-3.2510535821794084E-2</v>
      </c>
      <c r="H2798" t="str">
        <f t="shared" si="522"/>
        <v/>
      </c>
      <c r="I2798" t="str">
        <f t="shared" si="518"/>
        <v/>
      </c>
      <c r="J2798">
        <f t="shared" si="523"/>
        <v>-3.0098049706837764E-2</v>
      </c>
      <c r="K2798">
        <f t="shared" si="519"/>
        <v>-3.3050743875782274E-2</v>
      </c>
      <c r="L2798" t="str">
        <f t="shared" si="524"/>
        <v/>
      </c>
      <c r="M2798">
        <f t="shared" si="525"/>
        <v>-3.3050743875782274E-2</v>
      </c>
      <c r="N2798">
        <f>B2798/MAX(B$2:B2798)-1</f>
        <v>-6.4381744662219575E-2</v>
      </c>
      <c r="O2798">
        <f>C2798/MAX(C$2:C2798)-1</f>
        <v>-7.2706289671090496E-2</v>
      </c>
      <c r="P2798">
        <f t="shared" si="526"/>
        <v>-2.9483392548145249E-3</v>
      </c>
      <c r="Q2798">
        <f t="shared" si="527"/>
        <v>5.2862045577365202E-3</v>
      </c>
    </row>
    <row r="2799" spans="1:17">
      <c r="A2799" s="1">
        <v>37842</v>
      </c>
      <c r="B2799">
        <v>1453.64</v>
      </c>
      <c r="C2799">
        <v>15.89</v>
      </c>
      <c r="D2799">
        <f t="shared" si="520"/>
        <v>3.7843212583485024E-4</v>
      </c>
      <c r="E2799">
        <f t="shared" si="516"/>
        <v>-1.1264199200796543E-2</v>
      </c>
      <c r="F2799">
        <f t="shared" si="521"/>
        <v>3.7850374030523604E-4</v>
      </c>
      <c r="G2799">
        <f t="shared" si="517"/>
        <v>-1.1200995644057188E-2</v>
      </c>
      <c r="H2799">
        <f t="shared" si="522"/>
        <v>3.7843212583485024E-4</v>
      </c>
      <c r="I2799" t="str">
        <f t="shared" si="518"/>
        <v/>
      </c>
      <c r="J2799" t="str">
        <f t="shared" si="523"/>
        <v/>
      </c>
      <c r="K2799">
        <f t="shared" si="519"/>
        <v>-1.1264199200796543E-2</v>
      </c>
      <c r="L2799">
        <f t="shared" si="524"/>
        <v>-1.1264199200796543E-2</v>
      </c>
      <c r="M2799" t="str">
        <f t="shared" si="525"/>
        <v/>
      </c>
      <c r="N2799">
        <f>B2799/MAX(B$2:B2799)-1</f>
        <v>-6.4027609653076412E-2</v>
      </c>
      <c r="O2799">
        <f>C2799/MAX(C$2:C2799)-1</f>
        <v>-8.3092902481246234E-2</v>
      </c>
      <c r="P2799">
        <f t="shared" si="526"/>
        <v>-1.1575118158844822E-2</v>
      </c>
      <c r="Q2799">
        <f t="shared" si="527"/>
        <v>6.9044304427578968E-3</v>
      </c>
    </row>
    <row r="2800" spans="1:17">
      <c r="A2800" s="1">
        <v>37845</v>
      </c>
      <c r="B2800">
        <v>1452.92</v>
      </c>
      <c r="C2800">
        <v>15.93</v>
      </c>
      <c r="D2800">
        <f t="shared" si="520"/>
        <v>-4.9543103512549502E-4</v>
      </c>
      <c r="E2800">
        <f t="shared" si="516"/>
        <v>2.5141433733324062E-3</v>
      </c>
      <c r="F2800">
        <f t="shared" si="521"/>
        <v>-4.9530832943511793E-4</v>
      </c>
      <c r="G2800">
        <f t="shared" si="517"/>
        <v>2.5173064820640523E-3</v>
      </c>
      <c r="H2800" t="str">
        <f t="shared" si="522"/>
        <v/>
      </c>
      <c r="I2800">
        <f t="shared" si="518"/>
        <v>2.5141433733324062E-3</v>
      </c>
      <c r="J2800">
        <f t="shared" si="523"/>
        <v>-4.9543103512549502E-4</v>
      </c>
      <c r="K2800" t="str">
        <f t="shared" si="519"/>
        <v/>
      </c>
      <c r="L2800" t="str">
        <f t="shared" si="524"/>
        <v/>
      </c>
      <c r="M2800">
        <f t="shared" si="525"/>
        <v>2.5141433733324062E-3</v>
      </c>
      <c r="N2800">
        <f>B2800/MAX(B$2:B2800)-1</f>
        <v>-6.4491204574136485E-2</v>
      </c>
      <c r="O2800">
        <f>C2800/MAX(C$2:C2800)-1</f>
        <v>-8.0784766301211675E-2</v>
      </c>
      <c r="P2800">
        <f t="shared" si="526"/>
        <v>3.014107724160775E-3</v>
      </c>
      <c r="Q2800">
        <f t="shared" si="527"/>
        <v>6.5261784663413853E-3</v>
      </c>
    </row>
    <row r="2801" spans="1:17">
      <c r="A2801" s="1">
        <v>37846</v>
      </c>
      <c r="B2801">
        <v>1426.54</v>
      </c>
      <c r="C2801">
        <v>15.68</v>
      </c>
      <c r="D2801">
        <f t="shared" si="520"/>
        <v>-1.8323392635474025E-2</v>
      </c>
      <c r="E2801">
        <f t="shared" si="516"/>
        <v>-1.5818108999695421E-2</v>
      </c>
      <c r="F2801">
        <f t="shared" si="521"/>
        <v>-1.8156539933375626E-2</v>
      </c>
      <c r="G2801">
        <f t="shared" si="517"/>
        <v>-1.5693659761456424E-2</v>
      </c>
      <c r="H2801" t="str">
        <f t="shared" si="522"/>
        <v/>
      </c>
      <c r="I2801" t="str">
        <f t="shared" si="518"/>
        <v/>
      </c>
      <c r="J2801">
        <f t="shared" si="523"/>
        <v>-1.8323392635474025E-2</v>
      </c>
      <c r="K2801">
        <f t="shared" si="519"/>
        <v>-1.5818108999695421E-2</v>
      </c>
      <c r="L2801" t="str">
        <f t="shared" si="524"/>
        <v/>
      </c>
      <c r="M2801">
        <f t="shared" si="525"/>
        <v>-1.5818108999695421E-2</v>
      </c>
      <c r="N2801">
        <f>B2801/MAX(B$2:B2801)-1</f>
        <v>-8.1476807376310245E-2</v>
      </c>
      <c r="O2801">
        <f>C2801/MAX(C$2:C2801)-1</f>
        <v>-9.5210617426428112E-2</v>
      </c>
      <c r="P2801">
        <f t="shared" si="526"/>
        <v>2.5084244811817147E-3</v>
      </c>
      <c r="Q2801">
        <f t="shared" si="527"/>
        <v>9.0650616707216563E-3</v>
      </c>
    </row>
    <row r="2802" spans="1:17">
      <c r="A2802" s="1">
        <v>37847</v>
      </c>
      <c r="B2802">
        <v>1406.7</v>
      </c>
      <c r="C2802">
        <v>15.34</v>
      </c>
      <c r="D2802">
        <f t="shared" si="520"/>
        <v>-1.4005396155727918E-2</v>
      </c>
      <c r="E2802">
        <f t="shared" si="516"/>
        <v>-2.1922218983151616E-2</v>
      </c>
      <c r="F2802">
        <f t="shared" si="521"/>
        <v>-1.3907776858693044E-2</v>
      </c>
      <c r="G2802">
        <f t="shared" si="517"/>
        <v>-2.168367346938771E-2</v>
      </c>
      <c r="H2802" t="str">
        <f t="shared" si="522"/>
        <v/>
      </c>
      <c r="I2802" t="str">
        <f t="shared" si="518"/>
        <v/>
      </c>
      <c r="J2802">
        <f t="shared" si="523"/>
        <v>-1.4005396155727918E-2</v>
      </c>
      <c r="K2802">
        <f t="shared" si="519"/>
        <v>-2.1922218983151616E-2</v>
      </c>
      <c r="L2802" t="str">
        <f t="shared" si="524"/>
        <v/>
      </c>
      <c r="M2802">
        <f t="shared" si="525"/>
        <v>-2.1922218983151616E-2</v>
      </c>
      <c r="N2802">
        <f>B2802/MAX(B$2:B2802)-1</f>
        <v>-9.4251422978854804E-2</v>
      </c>
      <c r="O2802">
        <f>C2802/MAX(C$2:C2802)-1</f>
        <v>-0.11482977495672242</v>
      </c>
      <c r="P2802">
        <f t="shared" si="526"/>
        <v>-7.8855673214049959E-3</v>
      </c>
      <c r="Q2802">
        <f t="shared" si="527"/>
        <v>1.3185877216611516E-2</v>
      </c>
    </row>
    <row r="2803" spans="1:17">
      <c r="A2803" s="1">
        <v>37848</v>
      </c>
      <c r="B2803">
        <v>1411.27</v>
      </c>
      <c r="C2803">
        <v>15.11</v>
      </c>
      <c r="D2803">
        <f t="shared" si="520"/>
        <v>3.2434724332828335E-3</v>
      </c>
      <c r="E2803">
        <f t="shared" si="516"/>
        <v>-1.5107019654461982E-2</v>
      </c>
      <c r="F2803">
        <f t="shared" si="521"/>
        <v>3.2487381815595739E-3</v>
      </c>
      <c r="G2803">
        <f t="shared" si="517"/>
        <v>-1.4993481095176064E-2</v>
      </c>
      <c r="H2803">
        <f t="shared" si="522"/>
        <v>3.2434724332828335E-3</v>
      </c>
      <c r="I2803" t="str">
        <f t="shared" si="518"/>
        <v/>
      </c>
      <c r="J2803" t="str">
        <f t="shared" si="523"/>
        <v/>
      </c>
      <c r="K2803">
        <f t="shared" si="519"/>
        <v>-1.5107019654461982E-2</v>
      </c>
      <c r="L2803">
        <f t="shared" si="524"/>
        <v>-1.5107019654461982E-2</v>
      </c>
      <c r="M2803" t="str">
        <f t="shared" si="525"/>
        <v/>
      </c>
      <c r="N2803">
        <f>B2803/MAX(B$2:B2803)-1</f>
        <v>-9.1308882993792917E-2</v>
      </c>
      <c r="O2803">
        <f>C2803/MAX(C$2:C2803)-1</f>
        <v>-0.12810155799192147</v>
      </c>
      <c r="P2803">
        <f t="shared" si="526"/>
        <v>-1.8183146992839072E-2</v>
      </c>
      <c r="Q2803">
        <f t="shared" si="527"/>
        <v>1.641000915995762E-2</v>
      </c>
    </row>
    <row r="2804" spans="1:17">
      <c r="A2804" s="1">
        <v>37849</v>
      </c>
      <c r="B2804">
        <v>1445.94</v>
      </c>
      <c r="C2804">
        <v>15.32</v>
      </c>
      <c r="D2804">
        <f t="shared" si="520"/>
        <v>2.4269620884952617E-2</v>
      </c>
      <c r="E2804">
        <f t="shared" si="516"/>
        <v>1.3802388027797067E-2</v>
      </c>
      <c r="F2804">
        <f t="shared" si="521"/>
        <v>2.4566525186534127E-2</v>
      </c>
      <c r="G2804">
        <f t="shared" si="517"/>
        <v>1.3898080741231E-2</v>
      </c>
      <c r="H2804">
        <f t="shared" si="522"/>
        <v>2.4269620884952617E-2</v>
      </c>
      <c r="I2804">
        <f t="shared" si="518"/>
        <v>1.3802388027797067E-2</v>
      </c>
      <c r="J2804" t="str">
        <f t="shared" si="523"/>
        <v/>
      </c>
      <c r="K2804" t="str">
        <f t="shared" si="519"/>
        <v/>
      </c>
      <c r="L2804">
        <f t="shared" si="524"/>
        <v>1.3802388027797067E-2</v>
      </c>
      <c r="M2804" t="str">
        <f t="shared" si="525"/>
        <v/>
      </c>
      <c r="N2804">
        <f>B2804/MAX(B$2:B2804)-1</f>
        <v>-6.8985499781080151E-2</v>
      </c>
      <c r="O2804">
        <f>C2804/MAX(C$2:C2804)-1</f>
        <v>-0.1159838430467397</v>
      </c>
      <c r="P2804">
        <f t="shared" si="526"/>
        <v>-1.0412642013031603E-2</v>
      </c>
      <c r="Q2804">
        <f t="shared" si="527"/>
        <v>1.3452251847890749E-2</v>
      </c>
    </row>
    <row r="2805" spans="1:17">
      <c r="A2805" s="1">
        <v>37852</v>
      </c>
      <c r="B2805">
        <v>1445.55</v>
      </c>
      <c r="C2805">
        <v>15.42</v>
      </c>
      <c r="D2805">
        <f t="shared" si="520"/>
        <v>-2.6975711647980548E-4</v>
      </c>
      <c r="E2805">
        <f t="shared" si="516"/>
        <v>6.5062038227380577E-3</v>
      </c>
      <c r="F2805">
        <f t="shared" si="521"/>
        <v>-2.6972073530029395E-4</v>
      </c>
      <c r="G2805">
        <f t="shared" si="517"/>
        <v>6.5274151436029992E-3</v>
      </c>
      <c r="H2805" t="str">
        <f t="shared" si="522"/>
        <v/>
      </c>
      <c r="I2805">
        <f t="shared" si="518"/>
        <v>6.5062038227380577E-3</v>
      </c>
      <c r="J2805">
        <f t="shared" si="523"/>
        <v>-2.6975711647980548E-4</v>
      </c>
      <c r="K2805" t="str">
        <f t="shared" si="519"/>
        <v/>
      </c>
      <c r="L2805" t="str">
        <f t="shared" si="524"/>
        <v/>
      </c>
      <c r="M2805">
        <f t="shared" si="525"/>
        <v>6.5062038227380577E-3</v>
      </c>
      <c r="N2805">
        <f>B2805/MAX(B$2:B2805)-1</f>
        <v>-6.9236613696654348E-2</v>
      </c>
      <c r="O2805">
        <f>C2805/MAX(C$2:C2805)-1</f>
        <v>-0.11021350259665308</v>
      </c>
      <c r="P2805">
        <f t="shared" si="526"/>
        <v>6.7989697020105488E-3</v>
      </c>
      <c r="Q2805">
        <f t="shared" si="527"/>
        <v>1.2147016154622456E-2</v>
      </c>
    </row>
    <row r="2806" spans="1:17">
      <c r="A2806" s="1">
        <v>37853</v>
      </c>
      <c r="B2806">
        <v>1447.12</v>
      </c>
      <c r="C2806">
        <v>15.42</v>
      </c>
      <c r="D2806">
        <f t="shared" si="520"/>
        <v>1.0855024279734103E-3</v>
      </c>
      <c r="E2806">
        <f t="shared" si="516"/>
        <v>0</v>
      </c>
      <c r="F2806">
        <f t="shared" si="521"/>
        <v>1.0860917989692354E-3</v>
      </c>
      <c r="G2806">
        <f t="shared" si="517"/>
        <v>0</v>
      </c>
      <c r="H2806">
        <f t="shared" si="522"/>
        <v>1.0855024279734103E-3</v>
      </c>
      <c r="I2806" t="str">
        <f t="shared" si="518"/>
        <v/>
      </c>
      <c r="J2806" t="str">
        <f t="shared" si="523"/>
        <v/>
      </c>
      <c r="K2806" t="str">
        <f t="shared" si="519"/>
        <v/>
      </c>
      <c r="L2806">
        <f t="shared" si="524"/>
        <v>0</v>
      </c>
      <c r="M2806" t="str">
        <f t="shared" si="525"/>
        <v/>
      </c>
      <c r="N2806">
        <f>B2806/MAX(B$2:B2806)-1</f>
        <v>-6.8225719216009506E-2</v>
      </c>
      <c r="O2806">
        <f>C2806/MAX(C$2:C2806)-1</f>
        <v>-0.11021350259665308</v>
      </c>
      <c r="P2806">
        <f t="shared" si="526"/>
        <v>-1.0849134833323948E-3</v>
      </c>
      <c r="Q2806">
        <f t="shared" si="527"/>
        <v>1.2147016154622456E-2</v>
      </c>
    </row>
    <row r="2807" spans="1:17">
      <c r="A2807" s="1">
        <v>37854</v>
      </c>
      <c r="B2807">
        <v>1464.07</v>
      </c>
      <c r="C2807">
        <v>15.78</v>
      </c>
      <c r="D2807">
        <f t="shared" si="520"/>
        <v>1.1644854192464795E-2</v>
      </c>
      <c r="E2807">
        <f t="shared" si="516"/>
        <v>2.3077947282544673E-2</v>
      </c>
      <c r="F2807">
        <f t="shared" si="521"/>
        <v>1.1712919453811699E-2</v>
      </c>
      <c r="G2807">
        <f t="shared" si="517"/>
        <v>2.3346303501945442E-2</v>
      </c>
      <c r="H2807">
        <f t="shared" si="522"/>
        <v>1.1644854192464795E-2</v>
      </c>
      <c r="I2807">
        <f t="shared" si="518"/>
        <v>2.3077947282544673E-2</v>
      </c>
      <c r="J2807" t="str">
        <f t="shared" si="523"/>
        <v/>
      </c>
      <c r="K2807" t="str">
        <f t="shared" si="519"/>
        <v/>
      </c>
      <c r="L2807">
        <f t="shared" si="524"/>
        <v>2.3077947282544673E-2</v>
      </c>
      <c r="M2807" t="str">
        <f t="shared" si="525"/>
        <v/>
      </c>
      <c r="N2807">
        <f>B2807/MAX(B$2:B2807)-1</f>
        <v>-5.7311922116053293E-2</v>
      </c>
      <c r="O2807">
        <f>C2807/MAX(C$2:C2807)-1</f>
        <v>-8.9440276976341604E-2</v>
      </c>
      <c r="P2807">
        <f t="shared" si="526"/>
        <v>1.1498700693092001E-2</v>
      </c>
      <c r="Q2807">
        <f t="shared" si="527"/>
        <v>7.9995631456047014E-3</v>
      </c>
    </row>
    <row r="2808" spans="1:17">
      <c r="A2808" s="1">
        <v>37855</v>
      </c>
      <c r="B2808">
        <v>1462.5</v>
      </c>
      <c r="C2808">
        <v>15.87</v>
      </c>
      <c r="D2808">
        <f t="shared" si="520"/>
        <v>-1.0729284798328043E-3</v>
      </c>
      <c r="E2808">
        <f t="shared" si="516"/>
        <v>5.6872191205895144E-3</v>
      </c>
      <c r="F2808">
        <f t="shared" si="521"/>
        <v>-1.072353097871015E-3</v>
      </c>
      <c r="G2808">
        <f t="shared" si="517"/>
        <v>5.7034220532319324E-3</v>
      </c>
      <c r="H2808" t="str">
        <f t="shared" si="522"/>
        <v/>
      </c>
      <c r="I2808">
        <f t="shared" si="518"/>
        <v>5.6872191205895144E-3</v>
      </c>
      <c r="J2808">
        <f t="shared" si="523"/>
        <v>-1.0729284798328043E-3</v>
      </c>
      <c r="K2808" t="str">
        <f t="shared" si="519"/>
        <v/>
      </c>
      <c r="L2808" t="str">
        <f t="shared" si="524"/>
        <v/>
      </c>
      <c r="M2808">
        <f t="shared" si="525"/>
        <v>5.6872191205895144E-3</v>
      </c>
      <c r="N2808">
        <f>B2808/MAX(B$2:B2808)-1</f>
        <v>-5.8322816596698135E-2</v>
      </c>
      <c r="O2808">
        <f>C2808/MAX(C$2:C2808)-1</f>
        <v>-8.4246970571263624E-2</v>
      </c>
      <c r="P2808">
        <f t="shared" si="526"/>
        <v>6.7830489746840694E-3</v>
      </c>
      <c r="Q2808">
        <f t="shared" si="527"/>
        <v>7.097552050435359E-3</v>
      </c>
    </row>
    <row r="2809" spans="1:17">
      <c r="A2809" s="1">
        <v>37856</v>
      </c>
      <c r="B2809">
        <v>1479.37</v>
      </c>
      <c r="C2809">
        <v>16.13</v>
      </c>
      <c r="D2809">
        <f t="shared" si="520"/>
        <v>1.1469021350864046E-2</v>
      </c>
      <c r="E2809">
        <f t="shared" si="516"/>
        <v>1.6250357598799871E-2</v>
      </c>
      <c r="F2809">
        <f t="shared" si="521"/>
        <v>1.1535042735042689E-2</v>
      </c>
      <c r="G2809">
        <f t="shared" si="517"/>
        <v>1.6383112791430454E-2</v>
      </c>
      <c r="H2809">
        <f t="shared" si="522"/>
        <v>1.1469021350864046E-2</v>
      </c>
      <c r="I2809">
        <f t="shared" si="518"/>
        <v>1.6250357598799871E-2</v>
      </c>
      <c r="J2809" t="str">
        <f t="shared" si="523"/>
        <v/>
      </c>
      <c r="K2809" t="str">
        <f t="shared" si="519"/>
        <v/>
      </c>
      <c r="L2809">
        <f t="shared" si="524"/>
        <v>1.6250357598799871E-2</v>
      </c>
      <c r="M2809" t="str">
        <f t="shared" si="525"/>
        <v/>
      </c>
      <c r="N2809">
        <f>B2809/MAX(B$2:B2809)-1</f>
        <v>-4.7460530043526461E-2</v>
      </c>
      <c r="O2809">
        <f>C2809/MAX(C$2:C2809)-1</f>
        <v>-6.9244085401038658E-2</v>
      </c>
      <c r="P2809">
        <f t="shared" si="526"/>
        <v>4.7927850757194523E-3</v>
      </c>
      <c r="Q2809">
        <f t="shared" si="527"/>
        <v>4.7947433630263353E-3</v>
      </c>
    </row>
    <row r="2810" spans="1:17">
      <c r="A2810" s="1">
        <v>37859</v>
      </c>
      <c r="B2810">
        <v>1466.79</v>
      </c>
      <c r="C2810">
        <v>16.04</v>
      </c>
      <c r="D2810">
        <f t="shared" si="520"/>
        <v>-8.5399818449841073E-3</v>
      </c>
      <c r="E2810">
        <f t="shared" si="516"/>
        <v>-5.5952896987490558E-3</v>
      </c>
      <c r="F2810">
        <f t="shared" si="521"/>
        <v>-8.5036197840971939E-3</v>
      </c>
      <c r="G2810">
        <f t="shared" si="517"/>
        <v>-5.5796652200867936E-3</v>
      </c>
      <c r="H2810" t="str">
        <f t="shared" si="522"/>
        <v/>
      </c>
      <c r="I2810" t="str">
        <f t="shared" si="518"/>
        <v/>
      </c>
      <c r="J2810">
        <f t="shared" si="523"/>
        <v>-8.5399818449841073E-3</v>
      </c>
      <c r="K2810">
        <f t="shared" si="519"/>
        <v>-5.5952896987490558E-3</v>
      </c>
      <c r="L2810" t="str">
        <f t="shared" si="524"/>
        <v/>
      </c>
      <c r="M2810">
        <f t="shared" si="525"/>
        <v>-5.5952896987490558E-3</v>
      </c>
      <c r="N2810">
        <f>B2810/MAX(B$2:B2810)-1</f>
        <v>-5.5560563525381856E-2</v>
      </c>
      <c r="O2810">
        <f>C2810/MAX(C$2:C2810)-1</f>
        <v>-7.4437391806116526E-2</v>
      </c>
      <c r="P2810">
        <f t="shared" si="526"/>
        <v>2.9490320109628598E-3</v>
      </c>
      <c r="Q2810">
        <f t="shared" si="527"/>
        <v>5.540925298897304E-3</v>
      </c>
    </row>
    <row r="2811" spans="1:17">
      <c r="A2811" s="1">
        <v>37860</v>
      </c>
      <c r="B2811">
        <v>1432.36</v>
      </c>
      <c r="C2811">
        <v>15.65</v>
      </c>
      <c r="D2811">
        <f t="shared" si="520"/>
        <v>-2.3752906038098095E-2</v>
      </c>
      <c r="E2811">
        <f t="shared" si="516"/>
        <v>-2.4614685452206114E-2</v>
      </c>
      <c r="F2811">
        <f t="shared" si="521"/>
        <v>-2.3473026131893504E-2</v>
      </c>
      <c r="G2811">
        <f t="shared" si="517"/>
        <v>-2.43142144638403E-2</v>
      </c>
      <c r="H2811" t="str">
        <f t="shared" si="522"/>
        <v/>
      </c>
      <c r="I2811" t="str">
        <f t="shared" si="518"/>
        <v/>
      </c>
      <c r="J2811">
        <f t="shared" si="523"/>
        <v>-2.3752906038098095E-2</v>
      </c>
      <c r="K2811">
        <f t="shared" si="519"/>
        <v>-2.4614685452206114E-2</v>
      </c>
      <c r="L2811" t="str">
        <f t="shared" si="524"/>
        <v/>
      </c>
      <c r="M2811">
        <f t="shared" si="525"/>
        <v>-2.4614685452206114E-2</v>
      </c>
      <c r="N2811">
        <f>B2811/MAX(B$2:B2811)-1</f>
        <v>-7.7729415097741339E-2</v>
      </c>
      <c r="O2811">
        <f>C2811/MAX(C$2:C2811)-1</f>
        <v>-9.6941719561454032E-2</v>
      </c>
      <c r="P2811">
        <f t="shared" si="526"/>
        <v>-8.6140818887447956E-4</v>
      </c>
      <c r="Q2811">
        <f t="shared" si="527"/>
        <v>9.3976969915315987E-3</v>
      </c>
    </row>
    <row r="2812" spans="1:17">
      <c r="A2812" s="1">
        <v>37861</v>
      </c>
      <c r="B2812">
        <v>1463.76</v>
      </c>
      <c r="C2812">
        <v>16.079999999999998</v>
      </c>
      <c r="D2812">
        <f t="shared" si="520"/>
        <v>2.1685034082517176E-2</v>
      </c>
      <c r="E2812">
        <f t="shared" si="516"/>
        <v>2.7105346764658023E-2</v>
      </c>
      <c r="F2812">
        <f t="shared" si="521"/>
        <v>2.1921863218743898E-2</v>
      </c>
      <c r="G2812">
        <f t="shared" si="517"/>
        <v>2.7476038338658082E-2</v>
      </c>
      <c r="H2812">
        <f t="shared" si="522"/>
        <v>2.1685034082517176E-2</v>
      </c>
      <c r="I2812">
        <f t="shared" si="518"/>
        <v>2.7105346764658023E-2</v>
      </c>
      <c r="J2812" t="str">
        <f t="shared" si="523"/>
        <v/>
      </c>
      <c r="K2812" t="str">
        <f t="shared" si="519"/>
        <v/>
      </c>
      <c r="L2812">
        <f t="shared" si="524"/>
        <v>2.7105346764658023E-2</v>
      </c>
      <c r="M2812" t="str">
        <f t="shared" si="525"/>
        <v/>
      </c>
      <c r="N2812">
        <f>B2812/MAX(B$2:B2812)-1</f>
        <v>-5.7511525484842951E-2</v>
      </c>
      <c r="O2812">
        <f>C2812/MAX(C$2:C2812)-1</f>
        <v>-7.2129255626081967E-2</v>
      </c>
      <c r="P2812">
        <f t="shared" si="526"/>
        <v>5.4350291542057949E-3</v>
      </c>
      <c r="Q2812">
        <f t="shared" si="527"/>
        <v>5.2026295171726774E-3</v>
      </c>
    </row>
    <row r="2813" spans="1:17">
      <c r="A2813" s="1">
        <v>37862</v>
      </c>
      <c r="B2813">
        <v>1457.64</v>
      </c>
      <c r="C2813">
        <v>15.96</v>
      </c>
      <c r="D2813">
        <f t="shared" si="520"/>
        <v>-4.1897781561307237E-3</v>
      </c>
      <c r="E2813">
        <f t="shared" si="516"/>
        <v>-7.490671729157402E-3</v>
      </c>
      <c r="F2813">
        <f t="shared" si="521"/>
        <v>-4.1810132808656197E-3</v>
      </c>
      <c r="G2813">
        <f t="shared" si="517"/>
        <v>-7.4626865671639786E-3</v>
      </c>
      <c r="H2813" t="str">
        <f t="shared" si="522"/>
        <v/>
      </c>
      <c r="I2813" t="str">
        <f t="shared" si="518"/>
        <v/>
      </c>
      <c r="J2813">
        <f t="shared" si="523"/>
        <v>-4.1897781561307237E-3</v>
      </c>
      <c r="K2813">
        <f t="shared" si="519"/>
        <v>-7.490671729157402E-3</v>
      </c>
      <c r="L2813" t="str">
        <f t="shared" si="524"/>
        <v/>
      </c>
      <c r="M2813">
        <f t="shared" si="525"/>
        <v>-7.490671729157402E-3</v>
      </c>
      <c r="N2813">
        <f>B2813/MAX(B$2:B2813)-1</f>
        <v>-6.1452082313853684E-2</v>
      </c>
      <c r="O2813">
        <f>C2813/MAX(C$2:C2813)-1</f>
        <v>-7.9053664166185644E-2</v>
      </c>
      <c r="P2813">
        <f t="shared" si="526"/>
        <v>-3.2954516132598366E-3</v>
      </c>
      <c r="Q2813">
        <f t="shared" si="527"/>
        <v>6.2494818181000646E-3</v>
      </c>
    </row>
    <row r="2814" spans="1:17">
      <c r="A2814" s="1">
        <v>37863</v>
      </c>
      <c r="B2814">
        <v>1473.99</v>
      </c>
      <c r="C2814">
        <v>16.29</v>
      </c>
      <c r="D2814">
        <f t="shared" si="520"/>
        <v>1.1154319965573249E-2</v>
      </c>
      <c r="E2814">
        <f t="shared" si="516"/>
        <v>2.046583059229104E-2</v>
      </c>
      <c r="F2814">
        <f t="shared" si="521"/>
        <v>1.1216761340248516E-2</v>
      </c>
      <c r="G2814">
        <f t="shared" si="517"/>
        <v>2.0676691729323293E-2</v>
      </c>
      <c r="H2814">
        <f t="shared" si="522"/>
        <v>1.1154319965573249E-2</v>
      </c>
      <c r="I2814">
        <f t="shared" si="518"/>
        <v>2.046583059229104E-2</v>
      </c>
      <c r="J2814" t="str">
        <f t="shared" si="523"/>
        <v/>
      </c>
      <c r="K2814" t="str">
        <f t="shared" si="519"/>
        <v/>
      </c>
      <c r="L2814">
        <f t="shared" si="524"/>
        <v>2.046583059229104E-2</v>
      </c>
      <c r="M2814" t="str">
        <f t="shared" si="525"/>
        <v/>
      </c>
      <c r="N2814">
        <f>B2814/MAX(B$2:B2814)-1</f>
        <v>-5.0924614314780903E-2</v>
      </c>
      <c r="O2814">
        <f>C2814/MAX(C$2:C2814)-1</f>
        <v>-6.0011540680900088E-2</v>
      </c>
      <c r="P2814">
        <f t="shared" si="526"/>
        <v>9.3549976135054447E-3</v>
      </c>
      <c r="Q2814">
        <f t="shared" si="527"/>
        <v>3.6013850148953262E-3</v>
      </c>
    </row>
    <row r="2815" spans="1:17">
      <c r="A2815" s="1">
        <v>37867</v>
      </c>
      <c r="B2815">
        <v>1489.42</v>
      </c>
      <c r="C2815">
        <v>16.45</v>
      </c>
      <c r="D2815">
        <f t="shared" si="520"/>
        <v>1.0413772946765544E-2</v>
      </c>
      <c r="E2815">
        <f t="shared" si="516"/>
        <v>9.774054597427112E-3</v>
      </c>
      <c r="F2815">
        <f t="shared" si="521"/>
        <v>1.0468184994470775E-2</v>
      </c>
      <c r="G2815">
        <f t="shared" si="517"/>
        <v>9.821976672805377E-3</v>
      </c>
      <c r="H2815">
        <f t="shared" si="522"/>
        <v>1.0413772946765544E-2</v>
      </c>
      <c r="I2815">
        <f t="shared" si="518"/>
        <v>9.774054597427112E-3</v>
      </c>
      <c r="J2815" t="str">
        <f t="shared" si="523"/>
        <v/>
      </c>
      <c r="K2815" t="str">
        <f t="shared" si="519"/>
        <v/>
      </c>
      <c r="L2815">
        <f t="shared" si="524"/>
        <v>9.774054597427112E-3</v>
      </c>
      <c r="M2815" t="str">
        <f t="shared" si="525"/>
        <v/>
      </c>
      <c r="N2815">
        <f>B2815/MAX(B$2:B2815)-1</f>
        <v>-4.0989517603729264E-2</v>
      </c>
      <c r="O2815">
        <f>C2815/MAX(C$2:C2815)-1</f>
        <v>-5.077899596076163E-2</v>
      </c>
      <c r="P2815">
        <f t="shared" si="526"/>
        <v>-6.3951377318127722E-4</v>
      </c>
      <c r="Q2815">
        <f t="shared" si="527"/>
        <v>2.5785064307830459E-3</v>
      </c>
    </row>
    <row r="2816" spans="1:17">
      <c r="A2816" s="1">
        <v>37868</v>
      </c>
      <c r="B2816">
        <v>1472.29</v>
      </c>
      <c r="C2816">
        <v>16.170000000000002</v>
      </c>
      <c r="D2816">
        <f t="shared" si="520"/>
        <v>-1.1567770658224874E-2</v>
      </c>
      <c r="E2816">
        <f t="shared" si="516"/>
        <v>-1.7167803622365221E-2</v>
      </c>
      <c r="F2816">
        <f t="shared" si="521"/>
        <v>-1.1501121241825785E-2</v>
      </c>
      <c r="G2816">
        <f t="shared" si="517"/>
        <v>-1.7021276595744483E-2</v>
      </c>
      <c r="H2816" t="str">
        <f t="shared" si="522"/>
        <v/>
      </c>
      <c r="I2816" t="str">
        <f t="shared" si="518"/>
        <v/>
      </c>
      <c r="J2816">
        <f t="shared" si="523"/>
        <v>-1.1567770658224874E-2</v>
      </c>
      <c r="K2816">
        <f t="shared" si="519"/>
        <v>-1.7167803622365221E-2</v>
      </c>
      <c r="L2816" t="str">
        <f t="shared" si="524"/>
        <v/>
      </c>
      <c r="M2816">
        <f t="shared" si="525"/>
        <v>-1.7167803622365221E-2</v>
      </c>
      <c r="N2816">
        <f>B2816/MAX(B$2:B2816)-1</f>
        <v>-5.2019213433950551E-2</v>
      </c>
      <c r="O2816">
        <f>C2816/MAX(C$2:C2816)-1</f>
        <v>-6.6935949221003876E-2</v>
      </c>
      <c r="P2816">
        <f t="shared" si="526"/>
        <v>-5.584382008458677E-3</v>
      </c>
      <c r="Q2816">
        <f t="shared" si="527"/>
        <v>4.4804212981168091E-3</v>
      </c>
    </row>
    <row r="2817" spans="1:17">
      <c r="A2817" s="1">
        <v>37869</v>
      </c>
      <c r="B2817">
        <v>1478.55</v>
      </c>
      <c r="C2817">
        <v>16.29</v>
      </c>
      <c r="D2817">
        <f t="shared" si="520"/>
        <v>4.2428660252638653E-3</v>
      </c>
      <c r="E2817">
        <f t="shared" si="516"/>
        <v>7.3937490249381919E-3</v>
      </c>
      <c r="F2817">
        <f t="shared" si="521"/>
        <v>4.2518797247825812E-3</v>
      </c>
      <c r="G2817">
        <f t="shared" si="517"/>
        <v>7.4211502782930427E-3</v>
      </c>
      <c r="H2817">
        <f t="shared" si="522"/>
        <v>4.2428660252638653E-3</v>
      </c>
      <c r="I2817">
        <f t="shared" si="518"/>
        <v>7.3937490249381919E-3</v>
      </c>
      <c r="J2817" t="str">
        <f t="shared" si="523"/>
        <v/>
      </c>
      <c r="K2817" t="str">
        <f t="shared" si="519"/>
        <v/>
      </c>
      <c r="L2817">
        <f t="shared" si="524"/>
        <v>7.3937490249381919E-3</v>
      </c>
      <c r="M2817" t="str">
        <f t="shared" si="525"/>
        <v/>
      </c>
      <c r="N2817">
        <f>B2817/MAX(B$2:B2817)-1</f>
        <v>-4.7988513148067069E-2</v>
      </c>
      <c r="O2817">
        <f>C2817/MAX(C$2:C2817)-1</f>
        <v>-6.0011540680900088E-2</v>
      </c>
      <c r="P2817">
        <f t="shared" si="526"/>
        <v>3.155852249317137E-3</v>
      </c>
      <c r="Q2817">
        <f t="shared" si="527"/>
        <v>3.6013850148953262E-3</v>
      </c>
    </row>
    <row r="2818" spans="1:17">
      <c r="A2818" s="1">
        <v>37870</v>
      </c>
      <c r="B2818">
        <v>1453.55</v>
      </c>
      <c r="C2818">
        <v>16.05</v>
      </c>
      <c r="D2818">
        <f t="shared" si="520"/>
        <v>-1.7053037647481801E-2</v>
      </c>
      <c r="E2818">
        <f t="shared" si="516"/>
        <v>-1.484257303792874E-2</v>
      </c>
      <c r="F2818">
        <f t="shared" si="521"/>
        <v>-1.6908457610496752E-2</v>
      </c>
      <c r="G2818">
        <f t="shared" si="517"/>
        <v>-1.4732965009207954E-2</v>
      </c>
      <c r="H2818" t="str">
        <f t="shared" si="522"/>
        <v/>
      </c>
      <c r="I2818" t="str">
        <f t="shared" si="518"/>
        <v/>
      </c>
      <c r="J2818">
        <f t="shared" si="523"/>
        <v>-1.7053037647481801E-2</v>
      </c>
      <c r="K2818">
        <f t="shared" si="519"/>
        <v>-1.484257303792874E-2</v>
      </c>
      <c r="L2818" t="str">
        <f t="shared" si="524"/>
        <v/>
      </c>
      <c r="M2818">
        <f t="shared" si="525"/>
        <v>-1.484257303792874E-2</v>
      </c>
      <c r="N2818">
        <f>B2818/MAX(B$2:B2818)-1</f>
        <v>-6.4085559018209004E-2</v>
      </c>
      <c r="O2818">
        <f>C2818/MAX(C$2:C2818)-1</f>
        <v>-7.3860357761107776E-2</v>
      </c>
      <c r="P2818">
        <f t="shared" si="526"/>
        <v>2.212909487554926E-3</v>
      </c>
      <c r="Q2818">
        <f t="shared" si="527"/>
        <v>5.4553524485988335E-3</v>
      </c>
    </row>
    <row r="2819" spans="1:17">
      <c r="A2819" s="1">
        <v>37873</v>
      </c>
      <c r="B2819">
        <v>1451.7</v>
      </c>
      <c r="C2819">
        <v>15.99</v>
      </c>
      <c r="D2819">
        <f t="shared" si="520"/>
        <v>-1.2735566646932381E-3</v>
      </c>
      <c r="E2819">
        <f t="shared" ref="E2819:E2882" si="528">LN(C2819/C2818)</f>
        <v>-3.7453227301620529E-3</v>
      </c>
      <c r="F2819">
        <f t="shared" si="521"/>
        <v>-1.2727460355680398E-3</v>
      </c>
      <c r="G2819">
        <f t="shared" ref="G2819:G2882" si="529">C2819/C2818-1</f>
        <v>-3.7383177570093906E-3</v>
      </c>
      <c r="H2819" t="str">
        <f t="shared" si="522"/>
        <v/>
      </c>
      <c r="I2819" t="str">
        <f t="shared" ref="I2819:I2882" si="530">IF(E2819&gt;0,E2819,"")</f>
        <v/>
      </c>
      <c r="J2819">
        <f t="shared" si="523"/>
        <v>-1.2735566646932381E-3</v>
      </c>
      <c r="K2819">
        <f t="shared" ref="K2819:K2882" si="531">IF(E2819&lt;0,E2819,"")</f>
        <v>-3.7453227301620529E-3</v>
      </c>
      <c r="L2819" t="str">
        <f t="shared" si="524"/>
        <v/>
      </c>
      <c r="M2819">
        <f t="shared" si="525"/>
        <v>-3.7453227301620529E-3</v>
      </c>
      <c r="N2819">
        <f>B2819/MAX(B$2:B2819)-1</f>
        <v>-6.5276740412599454E-2</v>
      </c>
      <c r="O2819">
        <f>C2819/MAX(C$2:C2819)-1</f>
        <v>-7.7322562031159725E-2</v>
      </c>
      <c r="P2819">
        <f t="shared" si="526"/>
        <v>-2.4687137671013382E-3</v>
      </c>
      <c r="Q2819">
        <f t="shared" si="527"/>
        <v>5.9787785990625432E-3</v>
      </c>
    </row>
    <row r="2820" spans="1:17">
      <c r="A2820" s="1">
        <v>37874</v>
      </c>
      <c r="B2820">
        <v>1471.49</v>
      </c>
      <c r="C2820">
        <v>16.28</v>
      </c>
      <c r="D2820">
        <f t="shared" ref="D2820:D2883" si="532">LN(B2820/B2819)</f>
        <v>1.3540209396441103E-2</v>
      </c>
      <c r="E2820">
        <f t="shared" si="528"/>
        <v>1.7973833728531514E-2</v>
      </c>
      <c r="F2820">
        <f t="shared" ref="F2820:F2883" si="533">B2820/B2819-1</f>
        <v>1.363229317352066E-2</v>
      </c>
      <c r="G2820">
        <f t="shared" si="529"/>
        <v>1.8136335209506083E-2</v>
      </c>
      <c r="H2820">
        <f t="shared" ref="H2820:H2883" si="534">IF(D2820&gt;0,D2820,"")</f>
        <v>1.3540209396441103E-2</v>
      </c>
      <c r="I2820">
        <f t="shared" si="530"/>
        <v>1.7973833728531514E-2</v>
      </c>
      <c r="J2820" t="str">
        <f t="shared" ref="J2820:J2883" si="535">IF(D2820&lt;0,D2820,"")</f>
        <v/>
      </c>
      <c r="K2820" t="str">
        <f t="shared" si="531"/>
        <v/>
      </c>
      <c r="L2820">
        <f t="shared" ref="L2820:L2883" si="536">IF(D2820&gt;0,E2820,"")</f>
        <v>1.7973833728531514E-2</v>
      </c>
      <c r="M2820" t="str">
        <f t="shared" ref="M2820:M2883" si="537">IF(D2820&lt;0,E2820,"")</f>
        <v/>
      </c>
      <c r="N2820">
        <f>B2820/MAX(B$2:B2820)-1</f>
        <v>-5.2534318901795052E-2</v>
      </c>
      <c r="O2820">
        <f>C2820/MAX(C$2:C2820)-1</f>
        <v>-6.0588574725908617E-2</v>
      </c>
      <c r="P2820">
        <f t="shared" ref="P2820:P2883" si="538">(1+G2820)/(1+F2820)-1</f>
        <v>4.4434673858742002E-3</v>
      </c>
      <c r="Q2820">
        <f t="shared" ref="Q2820:Q2883" si="539">O2820^2</f>
        <v>3.6709753873170126E-3</v>
      </c>
    </row>
    <row r="2821" spans="1:17">
      <c r="A2821" s="1">
        <v>37875</v>
      </c>
      <c r="B2821">
        <v>1471.56</v>
      </c>
      <c r="C2821">
        <v>16.29</v>
      </c>
      <c r="D2821">
        <f t="shared" si="532"/>
        <v>4.7569698111270389E-5</v>
      </c>
      <c r="E2821">
        <f t="shared" si="528"/>
        <v>6.1406203955948586E-4</v>
      </c>
      <c r="F2821">
        <f t="shared" si="533"/>
        <v>4.7570829567300521E-5</v>
      </c>
      <c r="G2821">
        <f t="shared" si="529"/>
        <v>6.142506142505777E-4</v>
      </c>
      <c r="H2821">
        <f t="shared" si="534"/>
        <v>4.7569698111270389E-5</v>
      </c>
      <c r="I2821">
        <f t="shared" si="530"/>
        <v>6.1406203955948586E-4</v>
      </c>
      <c r="J2821" t="str">
        <f t="shared" si="535"/>
        <v/>
      </c>
      <c r="K2821" t="str">
        <f t="shared" si="531"/>
        <v/>
      </c>
      <c r="L2821">
        <f t="shared" si="536"/>
        <v>6.1406203955948586E-4</v>
      </c>
      <c r="M2821" t="str">
        <f t="shared" si="537"/>
        <v/>
      </c>
      <c r="N2821">
        <f>B2821/MAX(B$2:B2821)-1</f>
        <v>-5.2489247173358788E-2</v>
      </c>
      <c r="O2821">
        <f>C2821/MAX(C$2:C2821)-1</f>
        <v>-6.0011540680900088E-2</v>
      </c>
      <c r="P2821">
        <f t="shared" si="538"/>
        <v>5.6665282853818333E-4</v>
      </c>
      <c r="Q2821">
        <f t="shared" si="539"/>
        <v>3.6013850148953262E-3</v>
      </c>
    </row>
    <row r="2822" spans="1:17">
      <c r="A2822" s="1">
        <v>37876</v>
      </c>
      <c r="B2822">
        <v>1483.95</v>
      </c>
      <c r="C2822">
        <v>16.399999999999999</v>
      </c>
      <c r="D2822">
        <f t="shared" si="532"/>
        <v>8.3843888754062592E-3</v>
      </c>
      <c r="E2822">
        <f t="shared" si="528"/>
        <v>6.7299122161988498E-3</v>
      </c>
      <c r="F2822">
        <f t="shared" si="533"/>
        <v>8.4196363043300693E-3</v>
      </c>
      <c r="G2822">
        <f t="shared" si="529"/>
        <v>6.7526089625535857E-3</v>
      </c>
      <c r="H2822">
        <f t="shared" si="534"/>
        <v>8.3843888754062592E-3</v>
      </c>
      <c r="I2822">
        <f t="shared" si="530"/>
        <v>6.7299122161988498E-3</v>
      </c>
      <c r="J2822" t="str">
        <f t="shared" si="535"/>
        <v/>
      </c>
      <c r="K2822" t="str">
        <f t="shared" si="531"/>
        <v/>
      </c>
      <c r="L2822">
        <f t="shared" si="536"/>
        <v>6.7299122161988498E-3</v>
      </c>
      <c r="M2822" t="str">
        <f t="shared" si="537"/>
        <v/>
      </c>
      <c r="N2822">
        <f>B2822/MAX(B$2:B2822)-1</f>
        <v>-4.4511551240116298E-2</v>
      </c>
      <c r="O2822">
        <f>C2822/MAX(C$2:C2822)-1</f>
        <v>-5.366416618580494E-2</v>
      </c>
      <c r="P2822">
        <f t="shared" si="538"/>
        <v>-1.653108767185274E-3</v>
      </c>
      <c r="Q2822">
        <f t="shared" si="539"/>
        <v>2.8798427324176904E-3</v>
      </c>
    </row>
    <row r="2823" spans="1:17">
      <c r="A2823" s="1">
        <v>37877</v>
      </c>
      <c r="B2823">
        <v>1484.25</v>
      </c>
      <c r="C2823">
        <v>16.32</v>
      </c>
      <c r="D2823">
        <f t="shared" si="532"/>
        <v>2.0214271344355664E-4</v>
      </c>
      <c r="E2823">
        <f t="shared" si="528"/>
        <v>-4.8899852941916809E-3</v>
      </c>
      <c r="F2823">
        <f t="shared" si="533"/>
        <v>2.0216314565857374E-4</v>
      </c>
      <c r="G2823">
        <f t="shared" si="529"/>
        <v>-4.8780487804876982E-3</v>
      </c>
      <c r="H2823">
        <f t="shared" si="534"/>
        <v>2.0214271344355664E-4</v>
      </c>
      <c r="I2823" t="str">
        <f t="shared" si="530"/>
        <v/>
      </c>
      <c r="J2823" t="str">
        <f t="shared" si="535"/>
        <v/>
      </c>
      <c r="K2823">
        <f t="shared" si="531"/>
        <v>-4.8899852941916809E-3</v>
      </c>
      <c r="L2823">
        <f t="shared" si="536"/>
        <v>-4.8899852941916809E-3</v>
      </c>
      <c r="M2823" t="str">
        <f t="shared" si="537"/>
        <v/>
      </c>
      <c r="N2823">
        <f>B2823/MAX(B$2:B2823)-1</f>
        <v>-4.4318386689674694E-2</v>
      </c>
      <c r="O2823">
        <f>C2823/MAX(C$2:C2823)-1</f>
        <v>-5.8280438545874058E-2</v>
      </c>
      <c r="P2823">
        <f t="shared" si="538"/>
        <v>-5.0791851021086964E-3</v>
      </c>
      <c r="Q2823">
        <f t="shared" si="539"/>
        <v>3.3966095170994029E-3</v>
      </c>
    </row>
    <row r="2824" spans="1:17">
      <c r="A2824" s="1">
        <v>37880</v>
      </c>
      <c r="B2824">
        <v>1476.65</v>
      </c>
      <c r="C2824">
        <v>16.100000000000001</v>
      </c>
      <c r="D2824">
        <f t="shared" si="532"/>
        <v>-5.1335855251237869E-3</v>
      </c>
      <c r="E2824">
        <f t="shared" si="528"/>
        <v>-1.357207754554359E-2</v>
      </c>
      <c r="F2824">
        <f t="shared" si="533"/>
        <v>-5.120431194205799E-3</v>
      </c>
      <c r="G2824">
        <f t="shared" si="529"/>
        <v>-1.3480392156862697E-2</v>
      </c>
      <c r="H2824" t="str">
        <f t="shared" si="534"/>
        <v/>
      </c>
      <c r="I2824" t="str">
        <f t="shared" si="530"/>
        <v/>
      </c>
      <c r="J2824">
        <f t="shared" si="535"/>
        <v>-5.1335855251237869E-3</v>
      </c>
      <c r="K2824">
        <f t="shared" si="531"/>
        <v>-1.357207754554359E-2</v>
      </c>
      <c r="L2824" t="str">
        <f t="shared" si="536"/>
        <v/>
      </c>
      <c r="M2824">
        <f t="shared" si="537"/>
        <v>-1.357207754554359E-2</v>
      </c>
      <c r="N2824">
        <f>B2824/MAX(B$2:B2824)-1</f>
        <v>-4.9211888634197787E-2</v>
      </c>
      <c r="O2824">
        <f>C2824/MAX(C$2:C2824)-1</f>
        <v>-7.0975187536064466E-2</v>
      </c>
      <c r="P2824">
        <f t="shared" si="538"/>
        <v>-8.4029878839423366E-3</v>
      </c>
      <c r="Q2824">
        <f t="shared" si="539"/>
        <v>5.0374772457795203E-3</v>
      </c>
    </row>
    <row r="2825" spans="1:17">
      <c r="A2825" s="1">
        <v>37881</v>
      </c>
      <c r="B2825">
        <v>1519.78</v>
      </c>
      <c r="C2825">
        <v>16.59</v>
      </c>
      <c r="D2825">
        <f t="shared" si="532"/>
        <v>2.8789578897168232E-2</v>
      </c>
      <c r="E2825">
        <f t="shared" si="528"/>
        <v>2.9980832211935642E-2</v>
      </c>
      <c r="F2825">
        <f t="shared" si="533"/>
        <v>2.9208004605018045E-2</v>
      </c>
      <c r="G2825">
        <f t="shared" si="529"/>
        <v>3.0434782608695476E-2</v>
      </c>
      <c r="H2825">
        <f t="shared" si="534"/>
        <v>2.8789578897168232E-2</v>
      </c>
      <c r="I2825">
        <f t="shared" si="530"/>
        <v>2.9980832211935642E-2</v>
      </c>
      <c r="J2825" t="str">
        <f t="shared" si="535"/>
        <v/>
      </c>
      <c r="K2825" t="str">
        <f t="shared" si="531"/>
        <v/>
      </c>
      <c r="L2825">
        <f t="shared" si="536"/>
        <v>2.9980832211935642E-2</v>
      </c>
      <c r="M2825" t="str">
        <f t="shared" si="537"/>
        <v/>
      </c>
      <c r="N2825">
        <f>B2825/MAX(B$2:B2825)-1</f>
        <v>-2.1441265099028994E-2</v>
      </c>
      <c r="O2825">
        <f>C2825/MAX(C$2:C2825)-1</f>
        <v>-4.2700519330640452E-2</v>
      </c>
      <c r="P2825">
        <f t="shared" si="538"/>
        <v>1.1919631388295215E-3</v>
      </c>
      <c r="Q2825">
        <f t="shared" si="539"/>
        <v>1.823334351106399E-3</v>
      </c>
    </row>
    <row r="2826" spans="1:17">
      <c r="A2826" s="1">
        <v>37882</v>
      </c>
      <c r="B2826">
        <v>1529.03</v>
      </c>
      <c r="C2826">
        <v>16.760000000000002</v>
      </c>
      <c r="D2826">
        <f t="shared" si="532"/>
        <v>6.0679598808529942E-3</v>
      </c>
      <c r="E2826">
        <f t="shared" si="528"/>
        <v>1.0194990851584018E-2</v>
      </c>
      <c r="F2826">
        <f t="shared" si="533"/>
        <v>6.0864072431536798E-3</v>
      </c>
      <c r="G2826">
        <f t="shared" si="529"/>
        <v>1.0247136829415471E-2</v>
      </c>
      <c r="H2826">
        <f t="shared" si="534"/>
        <v>6.0679598808529942E-3</v>
      </c>
      <c r="I2826">
        <f t="shared" si="530"/>
        <v>1.0194990851584018E-2</v>
      </c>
      <c r="J2826" t="str">
        <f t="shared" si="535"/>
        <v/>
      </c>
      <c r="K2826" t="str">
        <f t="shared" si="531"/>
        <v/>
      </c>
      <c r="L2826">
        <f t="shared" si="536"/>
        <v>1.0194990851584018E-2</v>
      </c>
      <c r="M2826" t="str">
        <f t="shared" si="537"/>
        <v/>
      </c>
      <c r="N2826">
        <f>B2826/MAX(B$2:B2826)-1</f>
        <v>-1.5485358127076521E-2</v>
      </c>
      <c r="O2826">
        <f>C2826/MAX(C$2:C2826)-1</f>
        <v>-3.2890940565493132E-2</v>
      </c>
      <c r="P2826">
        <f t="shared" si="538"/>
        <v>4.1355588906750729E-3</v>
      </c>
      <c r="Q2826">
        <f t="shared" si="539"/>
        <v>1.0818139712828016E-3</v>
      </c>
    </row>
    <row r="2827" spans="1:17">
      <c r="A2827" s="1">
        <v>37883</v>
      </c>
      <c r="B2827">
        <v>1518.75</v>
      </c>
      <c r="C2827">
        <v>16.75</v>
      </c>
      <c r="D2827">
        <f t="shared" si="532"/>
        <v>-6.745919314823638E-3</v>
      </c>
      <c r="E2827">
        <f t="shared" si="528"/>
        <v>-5.9683678286163674E-4</v>
      </c>
      <c r="F2827">
        <f t="shared" si="533"/>
        <v>-6.7232166798558701E-3</v>
      </c>
      <c r="G2827">
        <f t="shared" si="529"/>
        <v>-5.9665871121727942E-4</v>
      </c>
      <c r="H2827" t="str">
        <f t="shared" si="534"/>
        <v/>
      </c>
      <c r="I2827" t="str">
        <f t="shared" si="530"/>
        <v/>
      </c>
      <c r="J2827">
        <f t="shared" si="535"/>
        <v>-6.745919314823638E-3</v>
      </c>
      <c r="K2827">
        <f t="shared" si="531"/>
        <v>-5.9683678286163674E-4</v>
      </c>
      <c r="L2827" t="str">
        <f t="shared" si="536"/>
        <v/>
      </c>
      <c r="M2827">
        <f t="shared" si="537"/>
        <v>-5.9683678286163674E-4</v>
      </c>
      <c r="N2827">
        <f>B2827/MAX(B$2:B2827)-1</f>
        <v>-2.2104463388878837E-2</v>
      </c>
      <c r="O2827">
        <f>C2827/MAX(C$2:C2827)-1</f>
        <v>-3.3467974610501883E-2</v>
      </c>
      <c r="P2827">
        <f t="shared" si="538"/>
        <v>6.1680269503128216E-3</v>
      </c>
      <c r="Q2827">
        <f t="shared" si="539"/>
        <v>1.1201053245291986E-3</v>
      </c>
    </row>
    <row r="2828" spans="1:17">
      <c r="A2828" s="1">
        <v>37884</v>
      </c>
      <c r="B2828">
        <v>1525.75</v>
      </c>
      <c r="C2828">
        <v>16.899999999999999</v>
      </c>
      <c r="D2828">
        <f t="shared" si="532"/>
        <v>4.5984643357457437E-3</v>
      </c>
      <c r="E2828">
        <f t="shared" si="528"/>
        <v>8.9153636579523288E-3</v>
      </c>
      <c r="F2828">
        <f t="shared" si="533"/>
        <v>4.6090534979423836E-3</v>
      </c>
      <c r="G2828">
        <f t="shared" si="529"/>
        <v>8.9552238805969964E-3</v>
      </c>
      <c r="H2828">
        <f t="shared" si="534"/>
        <v>4.5984643357457437E-3</v>
      </c>
      <c r="I2828">
        <f t="shared" si="530"/>
        <v>8.9153636579523288E-3</v>
      </c>
      <c r="J2828" t="str">
        <f t="shared" si="535"/>
        <v/>
      </c>
      <c r="K2828" t="str">
        <f t="shared" si="531"/>
        <v/>
      </c>
      <c r="L2828">
        <f t="shared" si="536"/>
        <v>8.9153636579523288E-3</v>
      </c>
      <c r="M2828" t="str">
        <f t="shared" si="537"/>
        <v/>
      </c>
      <c r="N2828">
        <f>B2828/MAX(B$2:B2828)-1</f>
        <v>-1.7597290545239064E-2</v>
      </c>
      <c r="O2828">
        <f>C2828/MAX(C$2:C2828)-1</f>
        <v>-2.4812463935372175E-2</v>
      </c>
      <c r="P2828">
        <f t="shared" si="538"/>
        <v>4.3262305545841429E-3</v>
      </c>
      <c r="Q2828">
        <f t="shared" si="539"/>
        <v>6.1565836654414491E-4</v>
      </c>
    </row>
    <row r="2829" spans="1:17">
      <c r="A2829" s="1">
        <v>37887</v>
      </c>
      <c r="B2829">
        <v>1517.73</v>
      </c>
      <c r="C2829">
        <v>16.920000000000002</v>
      </c>
      <c r="D2829">
        <f t="shared" si="532"/>
        <v>-5.2702949016412886E-3</v>
      </c>
      <c r="E2829">
        <f t="shared" si="528"/>
        <v>1.1827322490496157E-3</v>
      </c>
      <c r="F2829">
        <f t="shared" si="533"/>
        <v>-5.2564312633130994E-3</v>
      </c>
      <c r="G2829">
        <f t="shared" si="529"/>
        <v>1.1834319526629056E-3</v>
      </c>
      <c r="H2829" t="str">
        <f t="shared" si="534"/>
        <v/>
      </c>
      <c r="I2829">
        <f t="shared" si="530"/>
        <v>1.1827322490496157E-3</v>
      </c>
      <c r="J2829">
        <f t="shared" si="535"/>
        <v>-5.2702949016412886E-3</v>
      </c>
      <c r="K2829" t="str">
        <f t="shared" si="531"/>
        <v/>
      </c>
      <c r="L2829" t="str">
        <f t="shared" si="536"/>
        <v/>
      </c>
      <c r="M2829">
        <f t="shared" si="537"/>
        <v>1.1827322490496157E-3</v>
      </c>
      <c r="N2829">
        <f>B2829/MAX(B$2:B2829)-1</f>
        <v>-2.2761222860380625E-2</v>
      </c>
      <c r="O2829">
        <f>C2829/MAX(C$2:C2829)-1</f>
        <v>-2.3658395845354674E-2</v>
      </c>
      <c r="P2829">
        <f t="shared" si="538"/>
        <v>6.4738927884244735E-3</v>
      </c>
      <c r="Q2829">
        <f t="shared" si="539"/>
        <v>5.5971969397549531E-4</v>
      </c>
    </row>
    <row r="2830" spans="1:17">
      <c r="A2830" s="1">
        <v>37888</v>
      </c>
      <c r="B2830">
        <v>1517.21</v>
      </c>
      <c r="C2830">
        <v>16.96</v>
      </c>
      <c r="D2830">
        <f t="shared" si="532"/>
        <v>-3.42675641092418E-4</v>
      </c>
      <c r="E2830">
        <f t="shared" si="528"/>
        <v>2.3612761856796854E-3</v>
      </c>
      <c r="F2830">
        <f t="shared" si="533"/>
        <v>-3.4261693450088337E-4</v>
      </c>
      <c r="G2830">
        <f t="shared" si="529"/>
        <v>2.3640661938533203E-3</v>
      </c>
      <c r="H2830" t="str">
        <f t="shared" si="534"/>
        <v/>
      </c>
      <c r="I2830">
        <f t="shared" si="530"/>
        <v>2.3612761856796854E-3</v>
      </c>
      <c r="J2830">
        <f t="shared" si="535"/>
        <v>-3.42675641092418E-4</v>
      </c>
      <c r="K2830" t="str">
        <f t="shared" si="531"/>
        <v/>
      </c>
      <c r="L2830" t="str">
        <f t="shared" si="536"/>
        <v/>
      </c>
      <c r="M2830">
        <f t="shared" si="537"/>
        <v>2.3612761856796854E-3</v>
      </c>
      <c r="N2830">
        <f>B2830/MAX(B$2:B2830)-1</f>
        <v>-2.3096041414479518E-2</v>
      </c>
      <c r="O2830">
        <f>C2830/MAX(C$2:C2830)-1</f>
        <v>-2.1350259665320115E-2</v>
      </c>
      <c r="P2830">
        <f t="shared" si="538"/>
        <v>2.7076108016668154E-3</v>
      </c>
      <c r="Q2830">
        <f t="shared" si="539"/>
        <v>4.5583358777659497E-4</v>
      </c>
    </row>
    <row r="2831" spans="1:17">
      <c r="A2831" s="1">
        <v>37889</v>
      </c>
      <c r="B2831">
        <v>1525.42</v>
      </c>
      <c r="C2831">
        <v>17.04</v>
      </c>
      <c r="D2831">
        <f t="shared" si="532"/>
        <v>5.3966600773800331E-3</v>
      </c>
      <c r="E2831">
        <f t="shared" si="528"/>
        <v>4.7058910374124926E-3</v>
      </c>
      <c r="F2831">
        <f t="shared" si="533"/>
        <v>5.4112482780894755E-3</v>
      </c>
      <c r="G2831">
        <f t="shared" si="529"/>
        <v>4.7169811320753041E-3</v>
      </c>
      <c r="H2831">
        <f t="shared" si="534"/>
        <v>5.3966600773800331E-3</v>
      </c>
      <c r="I2831">
        <f t="shared" si="530"/>
        <v>4.7058910374124926E-3</v>
      </c>
      <c r="J2831" t="str">
        <f t="shared" si="535"/>
        <v/>
      </c>
      <c r="K2831" t="str">
        <f t="shared" si="531"/>
        <v/>
      </c>
      <c r="L2831">
        <f t="shared" si="536"/>
        <v>4.7058910374124926E-3</v>
      </c>
      <c r="M2831" t="str">
        <f t="shared" si="537"/>
        <v/>
      </c>
      <c r="N2831">
        <f>B2831/MAX(B$2:B2831)-1</f>
        <v>-1.780977155072494E-2</v>
      </c>
      <c r="O2831">
        <f>C2831/MAX(C$2:C2831)-1</f>
        <v>-1.6733987305250997E-2</v>
      </c>
      <c r="P2831">
        <f t="shared" si="538"/>
        <v>-6.905305139595086E-4</v>
      </c>
      <c r="Q2831">
        <f t="shared" si="539"/>
        <v>2.8002633113230154E-4</v>
      </c>
    </row>
    <row r="2832" spans="1:17">
      <c r="A2832" s="1">
        <v>37890</v>
      </c>
      <c r="B2832">
        <v>1531.38</v>
      </c>
      <c r="C2832">
        <v>17.29</v>
      </c>
      <c r="D2832">
        <f t="shared" si="532"/>
        <v>3.8995076893425552E-3</v>
      </c>
      <c r="E2832">
        <f t="shared" si="528"/>
        <v>1.4564778294029532E-2</v>
      </c>
      <c r="F2832">
        <f t="shared" si="533"/>
        <v>3.907120661850616E-3</v>
      </c>
      <c r="G2832">
        <f t="shared" si="529"/>
        <v>1.4671361502347491E-2</v>
      </c>
      <c r="H2832">
        <f t="shared" si="534"/>
        <v>3.8995076893425552E-3</v>
      </c>
      <c r="I2832">
        <f t="shared" si="530"/>
        <v>1.4564778294029532E-2</v>
      </c>
      <c r="J2832" t="str">
        <f t="shared" si="535"/>
        <v/>
      </c>
      <c r="K2832" t="str">
        <f t="shared" si="531"/>
        <v/>
      </c>
      <c r="L2832">
        <f t="shared" si="536"/>
        <v>1.4564778294029532E-2</v>
      </c>
      <c r="M2832" t="str">
        <f t="shared" si="537"/>
        <v/>
      </c>
      <c r="N2832">
        <f>B2832/MAX(B$2:B2832)-1</f>
        <v>-1.3972235815283063E-2</v>
      </c>
      <c r="O2832">
        <f>C2832/MAX(C$2:C2832)-1</f>
        <v>-2.308136180034559E-3</v>
      </c>
      <c r="P2832">
        <f t="shared" si="538"/>
        <v>1.0722347335678117E-2</v>
      </c>
      <c r="Q2832">
        <f t="shared" si="539"/>
        <v>5.3274926255845265E-6</v>
      </c>
    </row>
    <row r="2833" spans="1:17">
      <c r="A2833" s="1">
        <v>37891</v>
      </c>
      <c r="B2833">
        <v>1526.75</v>
      </c>
      <c r="C2833">
        <v>17.329999999999998</v>
      </c>
      <c r="D2833">
        <f t="shared" si="532"/>
        <v>-3.0279965453488948E-3</v>
      </c>
      <c r="E2833">
        <f t="shared" si="528"/>
        <v>2.3108040323154425E-3</v>
      </c>
      <c r="F2833">
        <f t="shared" si="533"/>
        <v>-3.0234167874727547E-3</v>
      </c>
      <c r="G2833">
        <f t="shared" si="529"/>
        <v>2.3134759976863872E-3</v>
      </c>
      <c r="H2833" t="str">
        <f t="shared" si="534"/>
        <v/>
      </c>
      <c r="I2833">
        <f t="shared" si="530"/>
        <v>2.3108040323154425E-3</v>
      </c>
      <c r="J2833">
        <f t="shared" si="535"/>
        <v>-3.0279965453488948E-3</v>
      </c>
      <c r="K2833" t="str">
        <f t="shared" si="531"/>
        <v/>
      </c>
      <c r="L2833" t="str">
        <f t="shared" si="536"/>
        <v/>
      </c>
      <c r="M2833">
        <f t="shared" si="537"/>
        <v>2.3108040323154425E-3</v>
      </c>
      <c r="N2833">
        <f>B2833/MAX(B$2:B2833)-1</f>
        <v>-1.6953408710433382E-2</v>
      </c>
      <c r="O2833">
        <f>C2833/MAX(C$2:C2833)-1</f>
        <v>0</v>
      </c>
      <c r="P2833">
        <f t="shared" si="538"/>
        <v>5.3530773691417011E-3</v>
      </c>
      <c r="Q2833">
        <f t="shared" si="539"/>
        <v>0</v>
      </c>
    </row>
    <row r="2834" spans="1:17">
      <c r="A2834" s="1">
        <v>37894</v>
      </c>
      <c r="B2834">
        <v>1547.04</v>
      </c>
      <c r="C2834">
        <v>17.579999999999998</v>
      </c>
      <c r="D2834">
        <f t="shared" si="532"/>
        <v>1.3202134631993177E-2</v>
      </c>
      <c r="E2834">
        <f t="shared" si="528"/>
        <v>1.4322788529516276E-2</v>
      </c>
      <c r="F2834">
        <f t="shared" si="533"/>
        <v>1.3289667594563515E-2</v>
      </c>
      <c r="G2834">
        <f t="shared" si="529"/>
        <v>1.4425851125216438E-2</v>
      </c>
      <c r="H2834">
        <f t="shared" si="534"/>
        <v>1.3202134631993177E-2</v>
      </c>
      <c r="I2834">
        <f t="shared" si="530"/>
        <v>1.4322788529516276E-2</v>
      </c>
      <c r="J2834" t="str">
        <f t="shared" si="535"/>
        <v/>
      </c>
      <c r="K2834" t="str">
        <f t="shared" si="531"/>
        <v/>
      </c>
      <c r="L2834">
        <f t="shared" si="536"/>
        <v>1.4322788529516276E-2</v>
      </c>
      <c r="M2834" t="str">
        <f t="shared" si="537"/>
        <v/>
      </c>
      <c r="N2834">
        <f>B2834/MAX(B$2:B2834)-1</f>
        <v>-3.889046282226305E-3</v>
      </c>
      <c r="O2834">
        <f>C2834/MAX(C$2:C2834)-1</f>
        <v>0</v>
      </c>
      <c r="P2834">
        <f t="shared" si="538"/>
        <v>1.1212820647328314E-3</v>
      </c>
      <c r="Q2834">
        <f t="shared" si="539"/>
        <v>0</v>
      </c>
    </row>
    <row r="2835" spans="1:17">
      <c r="A2835" s="1">
        <v>37895</v>
      </c>
      <c r="B2835">
        <v>1546.63</v>
      </c>
      <c r="C2835">
        <v>17.579999999999998</v>
      </c>
      <c r="D2835">
        <f t="shared" si="532"/>
        <v>-2.6505736061067426E-4</v>
      </c>
      <c r="E2835">
        <f t="shared" si="528"/>
        <v>0</v>
      </c>
      <c r="F2835">
        <f t="shared" si="533"/>
        <v>-2.6502223601188035E-4</v>
      </c>
      <c r="G2835">
        <f t="shared" si="529"/>
        <v>0</v>
      </c>
      <c r="H2835" t="str">
        <f t="shared" si="534"/>
        <v/>
      </c>
      <c r="I2835" t="str">
        <f t="shared" si="530"/>
        <v/>
      </c>
      <c r="J2835">
        <f t="shared" si="535"/>
        <v>-2.6505736061067426E-4</v>
      </c>
      <c r="K2835" t="str">
        <f t="shared" si="531"/>
        <v/>
      </c>
      <c r="L2835" t="str">
        <f t="shared" si="536"/>
        <v/>
      </c>
      <c r="M2835">
        <f t="shared" si="537"/>
        <v>0</v>
      </c>
      <c r="N2835">
        <f>B2835/MAX(B$2:B2835)-1</f>
        <v>-4.153037834496498E-3</v>
      </c>
      <c r="O2835">
        <f>C2835/MAX(C$2:C2835)-1</f>
        <v>0</v>
      </c>
      <c r="P2835">
        <f t="shared" si="538"/>
        <v>2.6509249141670743E-4</v>
      </c>
      <c r="Q2835">
        <f t="shared" si="539"/>
        <v>0</v>
      </c>
    </row>
    <row r="2836" spans="1:17">
      <c r="A2836" s="1">
        <v>37896</v>
      </c>
      <c r="B2836">
        <v>1539.59</v>
      </c>
      <c r="C2836">
        <v>17.47</v>
      </c>
      <c r="D2836">
        <f t="shared" si="532"/>
        <v>-4.5622231796863611E-3</v>
      </c>
      <c r="E2836">
        <f t="shared" si="528"/>
        <v>-6.276768111065761E-3</v>
      </c>
      <c r="F2836">
        <f t="shared" si="533"/>
        <v>-4.5518320477426766E-3</v>
      </c>
      <c r="G2836">
        <f t="shared" si="529"/>
        <v>-6.2571103526735117E-3</v>
      </c>
      <c r="H2836" t="str">
        <f t="shared" si="534"/>
        <v/>
      </c>
      <c r="I2836" t="str">
        <f t="shared" si="530"/>
        <v/>
      </c>
      <c r="J2836">
        <f t="shared" si="535"/>
        <v>-4.5622231796863611E-3</v>
      </c>
      <c r="K2836">
        <f t="shared" si="531"/>
        <v>-6.276768111065761E-3</v>
      </c>
      <c r="L2836" t="str">
        <f t="shared" si="536"/>
        <v/>
      </c>
      <c r="M2836">
        <f t="shared" si="537"/>
        <v>-6.276768111065761E-3</v>
      </c>
      <c r="N2836">
        <f>B2836/MAX(B$2:B2836)-1</f>
        <v>-8.6859659515285959E-3</v>
      </c>
      <c r="O2836">
        <f>C2836/MAX(C$2:C2836)-1</f>
        <v>-6.2571103526735117E-3</v>
      </c>
      <c r="P2836">
        <f t="shared" si="538"/>
        <v>-1.7130759388896966E-3</v>
      </c>
      <c r="Q2836">
        <f t="shared" si="539"/>
        <v>3.9151429965534041E-5</v>
      </c>
    </row>
    <row r="2837" spans="1:17">
      <c r="A2837" s="1">
        <v>37897</v>
      </c>
      <c r="B2837">
        <v>1542.84</v>
      </c>
      <c r="C2837">
        <v>17.52</v>
      </c>
      <c r="D2837">
        <f t="shared" si="532"/>
        <v>2.1087266892174717E-3</v>
      </c>
      <c r="E2837">
        <f t="shared" si="528"/>
        <v>2.8579613622801191E-3</v>
      </c>
      <c r="F2837">
        <f t="shared" si="533"/>
        <v>2.110951616989043E-3</v>
      </c>
      <c r="G2837">
        <f t="shared" si="529"/>
        <v>2.8620492272466436E-3</v>
      </c>
      <c r="H2837">
        <f t="shared" si="534"/>
        <v>2.1087266892174717E-3</v>
      </c>
      <c r="I2837">
        <f t="shared" si="530"/>
        <v>2.8579613622801191E-3</v>
      </c>
      <c r="J2837" t="str">
        <f t="shared" si="535"/>
        <v/>
      </c>
      <c r="K2837" t="str">
        <f t="shared" si="531"/>
        <v/>
      </c>
      <c r="L2837">
        <f t="shared" si="536"/>
        <v>2.8579613622801191E-3</v>
      </c>
      <c r="M2837" t="str">
        <f t="shared" si="537"/>
        <v/>
      </c>
      <c r="N2837">
        <f>B2837/MAX(B$2:B2837)-1</f>
        <v>-6.5933499884101021E-3</v>
      </c>
      <c r="O2837">
        <f>C2837/MAX(C$2:C2837)-1</f>
        <v>-3.4129692832763903E-3</v>
      </c>
      <c r="P2837">
        <f t="shared" si="538"/>
        <v>7.4951541947099187E-4</v>
      </c>
      <c r="Q2837">
        <f t="shared" si="539"/>
        <v>1.1648359328588158E-5</v>
      </c>
    </row>
    <row r="2838" spans="1:17">
      <c r="A2838" s="1">
        <v>37898</v>
      </c>
      <c r="B2838">
        <v>1557.59</v>
      </c>
      <c r="C2838">
        <v>17.739999999999998</v>
      </c>
      <c r="D2838">
        <f t="shared" si="532"/>
        <v>9.514881019684316E-3</v>
      </c>
      <c r="E2838">
        <f t="shared" si="528"/>
        <v>1.2478891373188064E-2</v>
      </c>
      <c r="F2838">
        <f t="shared" si="533"/>
        <v>9.5602914106454051E-3</v>
      </c>
      <c r="G2838">
        <f t="shared" si="529"/>
        <v>1.2557077625570789E-2</v>
      </c>
      <c r="H2838">
        <f t="shared" si="534"/>
        <v>9.514881019684316E-3</v>
      </c>
      <c r="I2838">
        <f t="shared" si="530"/>
        <v>1.2478891373188064E-2</v>
      </c>
      <c r="J2838" t="str">
        <f t="shared" si="535"/>
        <v/>
      </c>
      <c r="K2838" t="str">
        <f t="shared" si="531"/>
        <v/>
      </c>
      <c r="L2838">
        <f t="shared" si="536"/>
        <v>1.2478891373188064E-2</v>
      </c>
      <c r="M2838" t="str">
        <f t="shared" si="537"/>
        <v/>
      </c>
      <c r="N2838">
        <f>B2838/MAX(B$2:B2838)-1</f>
        <v>0</v>
      </c>
      <c r="O2838">
        <f>C2838/MAX(C$2:C2838)-1</f>
        <v>0</v>
      </c>
      <c r="P2838">
        <f t="shared" si="538"/>
        <v>2.9684073753910578E-3</v>
      </c>
      <c r="Q2838">
        <f t="shared" si="539"/>
        <v>0</v>
      </c>
    </row>
    <row r="2839" spans="1:17">
      <c r="A2839" s="1">
        <v>37901</v>
      </c>
      <c r="B2839">
        <v>1552.58</v>
      </c>
      <c r="C2839">
        <v>17.600000000000001</v>
      </c>
      <c r="D2839">
        <f t="shared" si="532"/>
        <v>-3.2216916331619838E-3</v>
      </c>
      <c r="E2839">
        <f t="shared" si="528"/>
        <v>-7.9230748373272115E-3</v>
      </c>
      <c r="F2839">
        <f t="shared" si="533"/>
        <v>-3.2165075533355791E-3</v>
      </c>
      <c r="G2839">
        <f t="shared" si="529"/>
        <v>-7.8917700112738354E-3</v>
      </c>
      <c r="H2839" t="str">
        <f t="shared" si="534"/>
        <v/>
      </c>
      <c r="I2839" t="str">
        <f t="shared" si="530"/>
        <v/>
      </c>
      <c r="J2839">
        <f t="shared" si="535"/>
        <v>-3.2216916331619838E-3</v>
      </c>
      <c r="K2839">
        <f t="shared" si="531"/>
        <v>-7.9230748373272115E-3</v>
      </c>
      <c r="L2839" t="str">
        <f t="shared" si="536"/>
        <v/>
      </c>
      <c r="M2839">
        <f t="shared" si="537"/>
        <v>-7.9230748373272115E-3</v>
      </c>
      <c r="N2839">
        <f>B2839/MAX(B$2:B2839)-1</f>
        <v>-3.2165075533355791E-3</v>
      </c>
      <c r="O2839">
        <f>C2839/MAX(C$2:C2839)-1</f>
        <v>-7.8917700112738354E-3</v>
      </c>
      <c r="P2839">
        <f t="shared" si="538"/>
        <v>-4.6903490009275739E-3</v>
      </c>
      <c r="Q2839">
        <f t="shared" si="539"/>
        <v>6.2280033910841034E-5</v>
      </c>
    </row>
    <row r="2840" spans="1:17">
      <c r="A2840" s="1">
        <v>37902</v>
      </c>
      <c r="B2840">
        <v>1565.15</v>
      </c>
      <c r="C2840">
        <v>17.8</v>
      </c>
      <c r="D2840">
        <f t="shared" si="532"/>
        <v>8.0636027559448514E-3</v>
      </c>
      <c r="E2840">
        <f t="shared" si="528"/>
        <v>1.1299555253933247E-2</v>
      </c>
      <c r="F2840">
        <f t="shared" si="533"/>
        <v>8.0962011619369889E-3</v>
      </c>
      <c r="G2840">
        <f t="shared" si="529"/>
        <v>1.1363636363636243E-2</v>
      </c>
      <c r="H2840">
        <f t="shared" si="534"/>
        <v>8.0636027559448514E-3</v>
      </c>
      <c r="I2840">
        <f t="shared" si="530"/>
        <v>1.1299555253933247E-2</v>
      </c>
      <c r="J2840" t="str">
        <f t="shared" si="535"/>
        <v/>
      </c>
      <c r="K2840" t="str">
        <f t="shared" si="531"/>
        <v/>
      </c>
      <c r="L2840">
        <f t="shared" si="536"/>
        <v>1.1299555253933247E-2</v>
      </c>
      <c r="M2840" t="str">
        <f t="shared" si="537"/>
        <v/>
      </c>
      <c r="N2840">
        <f>B2840/MAX(B$2:B2840)-1</f>
        <v>0</v>
      </c>
      <c r="O2840">
        <f>C2840/MAX(C$2:C2840)-1</f>
        <v>0</v>
      </c>
      <c r="P2840">
        <f t="shared" si="538"/>
        <v>3.2411938443306365E-3</v>
      </c>
      <c r="Q2840">
        <f t="shared" si="539"/>
        <v>0</v>
      </c>
    </row>
    <row r="2841" spans="1:17">
      <c r="A2841" s="1">
        <v>37903</v>
      </c>
      <c r="B2841">
        <v>1562.47</v>
      </c>
      <c r="C2841">
        <v>17.8</v>
      </c>
      <c r="D2841">
        <f t="shared" si="532"/>
        <v>-1.7137636003905794E-3</v>
      </c>
      <c r="E2841">
        <f t="shared" si="528"/>
        <v>0</v>
      </c>
      <c r="F2841">
        <f t="shared" si="533"/>
        <v>-1.7122959460754705E-3</v>
      </c>
      <c r="G2841">
        <f t="shared" si="529"/>
        <v>0</v>
      </c>
      <c r="H2841" t="str">
        <f t="shared" si="534"/>
        <v/>
      </c>
      <c r="I2841" t="str">
        <f t="shared" si="530"/>
        <v/>
      </c>
      <c r="J2841">
        <f t="shared" si="535"/>
        <v>-1.7137636003905794E-3</v>
      </c>
      <c r="K2841" t="str">
        <f t="shared" si="531"/>
        <v/>
      </c>
      <c r="L2841" t="str">
        <f t="shared" si="536"/>
        <v/>
      </c>
      <c r="M2841">
        <f t="shared" si="537"/>
        <v>0</v>
      </c>
      <c r="N2841">
        <f>B2841/MAX(B$2:B2841)-1</f>
        <v>-1.7122959460754705E-3</v>
      </c>
      <c r="O2841">
        <f>C2841/MAX(C$2:C2841)-1</f>
        <v>0</v>
      </c>
      <c r="P2841">
        <f t="shared" si="538"/>
        <v>1.7152329324723325E-3</v>
      </c>
      <c r="Q2841">
        <f t="shared" si="539"/>
        <v>0</v>
      </c>
    </row>
    <row r="2842" spans="1:17">
      <c r="A2842" s="1">
        <v>37904</v>
      </c>
      <c r="B2842">
        <v>1554.41</v>
      </c>
      <c r="C2842">
        <v>17.82</v>
      </c>
      <c r="D2842">
        <f t="shared" si="532"/>
        <v>-5.1718500332087721E-3</v>
      </c>
      <c r="E2842">
        <f t="shared" si="528"/>
        <v>1.1229647446237235E-3</v>
      </c>
      <c r="F2842">
        <f t="shared" si="533"/>
        <v>-5.1584990431815525E-3</v>
      </c>
      <c r="G2842">
        <f t="shared" si="529"/>
        <v>1.1235955056179137E-3</v>
      </c>
      <c r="H2842" t="str">
        <f t="shared" si="534"/>
        <v/>
      </c>
      <c r="I2842">
        <f t="shared" si="530"/>
        <v>1.1229647446237235E-3</v>
      </c>
      <c r="J2842">
        <f t="shared" si="535"/>
        <v>-5.1718500332087721E-3</v>
      </c>
      <c r="K2842" t="str">
        <f t="shared" si="531"/>
        <v/>
      </c>
      <c r="L2842" t="str">
        <f t="shared" si="536"/>
        <v/>
      </c>
      <c r="M2842">
        <f t="shared" si="537"/>
        <v>1.1229647446237235E-3</v>
      </c>
      <c r="N2842">
        <f>B2842/MAX(B$2:B2842)-1</f>
        <v>-6.8619621122576469E-3</v>
      </c>
      <c r="O2842">
        <f>C2842/MAX(C$2:C2842)-1</f>
        <v>0</v>
      </c>
      <c r="P2842">
        <f t="shared" si="538"/>
        <v>6.3146687615640573E-3</v>
      </c>
      <c r="Q2842">
        <f t="shared" si="539"/>
        <v>0</v>
      </c>
    </row>
    <row r="2843" spans="1:17">
      <c r="A2843" s="1">
        <v>37905</v>
      </c>
      <c r="B2843">
        <v>1561.8</v>
      </c>
      <c r="C2843">
        <v>17.940000000000001</v>
      </c>
      <c r="D2843">
        <f t="shared" si="532"/>
        <v>4.7429498355492407E-3</v>
      </c>
      <c r="E2843">
        <f t="shared" si="528"/>
        <v>6.7114345879867778E-3</v>
      </c>
      <c r="F2843">
        <f t="shared" si="533"/>
        <v>4.7542154257884661E-3</v>
      </c>
      <c r="G2843">
        <f t="shared" si="529"/>
        <v>6.7340067340067034E-3</v>
      </c>
      <c r="H2843">
        <f t="shared" si="534"/>
        <v>4.7429498355492407E-3</v>
      </c>
      <c r="I2843">
        <f t="shared" si="530"/>
        <v>6.7114345879867778E-3</v>
      </c>
      <c r="J2843" t="str">
        <f t="shared" si="535"/>
        <v/>
      </c>
      <c r="K2843" t="str">
        <f t="shared" si="531"/>
        <v/>
      </c>
      <c r="L2843">
        <f t="shared" si="536"/>
        <v>6.7114345879867778E-3</v>
      </c>
      <c r="M2843" t="str">
        <f t="shared" si="537"/>
        <v/>
      </c>
      <c r="N2843">
        <f>B2843/MAX(B$2:B2843)-1</f>
        <v>-2.1403699325943659E-3</v>
      </c>
      <c r="O2843">
        <f>C2843/MAX(C$2:C2843)-1</f>
        <v>0</v>
      </c>
      <c r="P2843">
        <f t="shared" si="538"/>
        <v>1.9704234904645013E-3</v>
      </c>
      <c r="Q2843">
        <f t="shared" si="539"/>
        <v>0</v>
      </c>
    </row>
    <row r="2844" spans="1:17">
      <c r="A2844" s="1">
        <v>37908</v>
      </c>
      <c r="B2844">
        <v>1548.71</v>
      </c>
      <c r="C2844">
        <v>17.79</v>
      </c>
      <c r="D2844">
        <f t="shared" si="532"/>
        <v>-8.4166758988170002E-3</v>
      </c>
      <c r="E2844">
        <f t="shared" si="528"/>
        <v>-8.3963549529063909E-3</v>
      </c>
      <c r="F2844">
        <f t="shared" si="533"/>
        <v>-8.3813548469714449E-3</v>
      </c>
      <c r="G2844">
        <f t="shared" si="529"/>
        <v>-8.3612040133780319E-3</v>
      </c>
      <c r="H2844" t="str">
        <f t="shared" si="534"/>
        <v/>
      </c>
      <c r="I2844" t="str">
        <f t="shared" si="530"/>
        <v/>
      </c>
      <c r="J2844">
        <f t="shared" si="535"/>
        <v>-8.4166758988170002E-3</v>
      </c>
      <c r="K2844">
        <f t="shared" si="531"/>
        <v>-8.3963549529063909E-3</v>
      </c>
      <c r="L2844" t="str">
        <f t="shared" si="536"/>
        <v/>
      </c>
      <c r="M2844">
        <f t="shared" si="537"/>
        <v>-8.3963549529063909E-3</v>
      </c>
      <c r="N2844">
        <f>B2844/MAX(B$2:B2844)-1</f>
        <v>-1.0503785579656921E-2</v>
      </c>
      <c r="O2844">
        <f>C2844/MAX(C$2:C2844)-1</f>
        <v>-8.3612040133780319E-3</v>
      </c>
      <c r="P2844">
        <f t="shared" si="538"/>
        <v>2.0321152382374308E-5</v>
      </c>
      <c r="Q2844">
        <f t="shared" si="539"/>
        <v>6.9909732553328908E-5</v>
      </c>
    </row>
    <row r="2845" spans="1:17">
      <c r="A2845" s="1">
        <v>37909</v>
      </c>
      <c r="B2845">
        <v>1538.53</v>
      </c>
      <c r="C2845">
        <v>17.559999999999999</v>
      </c>
      <c r="D2845">
        <f t="shared" si="532"/>
        <v>-6.5949112452620348E-3</v>
      </c>
      <c r="E2845">
        <f t="shared" si="528"/>
        <v>-1.301291347077317E-2</v>
      </c>
      <c r="F2845">
        <f t="shared" si="533"/>
        <v>-6.573212544633944E-3</v>
      </c>
      <c r="G2845">
        <f t="shared" si="529"/>
        <v>-1.2928611579539062E-2</v>
      </c>
      <c r="H2845" t="str">
        <f t="shared" si="534"/>
        <v/>
      </c>
      <c r="I2845" t="str">
        <f t="shared" si="530"/>
        <v/>
      </c>
      <c r="J2845">
        <f t="shared" si="535"/>
        <v>-6.5949112452620348E-3</v>
      </c>
      <c r="K2845">
        <f t="shared" si="531"/>
        <v>-1.301291347077317E-2</v>
      </c>
      <c r="L2845" t="str">
        <f t="shared" si="536"/>
        <v/>
      </c>
      <c r="M2845">
        <f t="shared" si="537"/>
        <v>-1.301291347077317E-2</v>
      </c>
      <c r="N2845">
        <f>B2845/MAX(B$2:B2845)-1</f>
        <v>-1.7007954509152601E-2</v>
      </c>
      <c r="O2845">
        <f>C2845/MAX(C$2:C2845)-1</f>
        <v>-2.1181716833890918E-2</v>
      </c>
      <c r="P2845">
        <f t="shared" si="538"/>
        <v>-6.3974508390137741E-3</v>
      </c>
      <c r="Q2845">
        <f t="shared" si="539"/>
        <v>4.4866512803113788E-4</v>
      </c>
    </row>
    <row r="2846" spans="1:17">
      <c r="A2846" s="1">
        <v>37910</v>
      </c>
      <c r="B2846">
        <v>1541.24</v>
      </c>
      <c r="C2846">
        <v>17.71</v>
      </c>
      <c r="D2846">
        <f t="shared" si="532"/>
        <v>1.7598721329448038E-3</v>
      </c>
      <c r="E2846">
        <f t="shared" si="528"/>
        <v>8.5058635877715907E-3</v>
      </c>
      <c r="F2846">
        <f t="shared" si="533"/>
        <v>1.7614216167380903E-3</v>
      </c>
      <c r="G2846">
        <f t="shared" si="529"/>
        <v>8.5421412300683564E-3</v>
      </c>
      <c r="H2846">
        <f t="shared" si="534"/>
        <v>1.7598721329448038E-3</v>
      </c>
      <c r="I2846">
        <f t="shared" si="530"/>
        <v>8.5058635877715907E-3</v>
      </c>
      <c r="J2846" t="str">
        <f t="shared" si="535"/>
        <v/>
      </c>
      <c r="K2846" t="str">
        <f t="shared" si="531"/>
        <v/>
      </c>
      <c r="L2846">
        <f t="shared" si="536"/>
        <v>8.5058635877715907E-3</v>
      </c>
      <c r="M2846" t="str">
        <f t="shared" si="537"/>
        <v/>
      </c>
      <c r="N2846">
        <f>B2846/MAX(B$2:B2846)-1</f>
        <v>-1.5276491071143372E-2</v>
      </c>
      <c r="O2846">
        <f>C2846/MAX(C$2:C2846)-1</f>
        <v>-1.2820512820512886E-2</v>
      </c>
      <c r="P2846">
        <f t="shared" si="538"/>
        <v>6.7687969081369204E-3</v>
      </c>
      <c r="Q2846">
        <f t="shared" si="539"/>
        <v>1.6436554898093529E-4</v>
      </c>
    </row>
    <row r="2847" spans="1:17">
      <c r="A2847" s="1">
        <v>37911</v>
      </c>
      <c r="B2847">
        <v>1540.08</v>
      </c>
      <c r="C2847">
        <v>17.760000000000002</v>
      </c>
      <c r="D2847">
        <f t="shared" si="532"/>
        <v>-7.5292410707091429E-4</v>
      </c>
      <c r="E2847">
        <f t="shared" si="528"/>
        <v>2.8192857692818487E-3</v>
      </c>
      <c r="F2847">
        <f t="shared" si="533"/>
        <v>-7.5264073084013727E-4</v>
      </c>
      <c r="G2847">
        <f t="shared" si="529"/>
        <v>2.8232636928289256E-3</v>
      </c>
      <c r="H2847" t="str">
        <f t="shared" si="534"/>
        <v/>
      </c>
      <c r="I2847">
        <f t="shared" si="530"/>
        <v>2.8192857692818487E-3</v>
      </c>
      <c r="J2847">
        <f t="shared" si="535"/>
        <v>-7.5292410707091429E-4</v>
      </c>
      <c r="K2847" t="str">
        <f t="shared" si="531"/>
        <v/>
      </c>
      <c r="L2847" t="str">
        <f t="shared" si="536"/>
        <v/>
      </c>
      <c r="M2847">
        <f t="shared" si="537"/>
        <v>2.8192857692818487E-3</v>
      </c>
      <c r="N2847">
        <f>B2847/MAX(B$2:B2847)-1</f>
        <v>-1.6017634092579058E-2</v>
      </c>
      <c r="O2847">
        <f>C2847/MAX(C$2:C2847)-1</f>
        <v>-1.0033444816053505E-2</v>
      </c>
      <c r="P2847">
        <f t="shared" si="538"/>
        <v>3.5785978221491987E-3</v>
      </c>
      <c r="Q2847">
        <f t="shared" si="539"/>
        <v>1.0067001487679096E-4</v>
      </c>
    </row>
    <row r="2848" spans="1:17">
      <c r="A2848" s="1">
        <v>37912</v>
      </c>
      <c r="B2848">
        <v>1500.63</v>
      </c>
      <c r="C2848">
        <v>17.38</v>
      </c>
      <c r="D2848">
        <f t="shared" si="532"/>
        <v>-2.594934319537974E-2</v>
      </c>
      <c r="E2848">
        <f t="shared" si="528"/>
        <v>-2.1628617726778199E-2</v>
      </c>
      <c r="F2848">
        <f t="shared" si="533"/>
        <v>-2.5615552438834177E-2</v>
      </c>
      <c r="G2848">
        <f t="shared" si="529"/>
        <v>-2.1396396396396566E-2</v>
      </c>
      <c r="H2848" t="str">
        <f t="shared" si="534"/>
        <v/>
      </c>
      <c r="I2848" t="str">
        <f t="shared" si="530"/>
        <v/>
      </c>
      <c r="J2848">
        <f t="shared" si="535"/>
        <v>-2.594934319537974E-2</v>
      </c>
      <c r="K2848">
        <f t="shared" si="531"/>
        <v>-2.1628617726778199E-2</v>
      </c>
      <c r="L2848" t="str">
        <f t="shared" si="536"/>
        <v/>
      </c>
      <c r="M2848">
        <f t="shared" si="537"/>
        <v>-2.1628617726778199E-2</v>
      </c>
      <c r="N2848">
        <f>B2848/MAX(B$2:B2848)-1</f>
        <v>-4.1222885985368829E-2</v>
      </c>
      <c r="O2848">
        <f>C2848/MAX(C$2:C2848)-1</f>
        <v>-3.1215161649944423E-2</v>
      </c>
      <c r="P2848">
        <f t="shared" si="538"/>
        <v>4.3300732611217807E-3</v>
      </c>
      <c r="Q2848">
        <f t="shared" si="539"/>
        <v>9.7438631683216103E-4</v>
      </c>
    </row>
    <row r="2849" spans="1:17">
      <c r="A2849" s="1">
        <v>37915</v>
      </c>
      <c r="B2849">
        <v>1506.33</v>
      </c>
      <c r="C2849">
        <v>17.329999999999998</v>
      </c>
      <c r="D2849">
        <f t="shared" si="532"/>
        <v>3.7912089467763673E-3</v>
      </c>
      <c r="E2849">
        <f t="shared" si="528"/>
        <v>-2.8810161097313539E-3</v>
      </c>
      <c r="F2849">
        <f t="shared" si="533"/>
        <v>3.7984046700385576E-3</v>
      </c>
      <c r="G2849">
        <f t="shared" si="529"/>
        <v>-2.8768699654776464E-3</v>
      </c>
      <c r="H2849">
        <f t="shared" si="534"/>
        <v>3.7912089467763673E-3</v>
      </c>
      <c r="I2849" t="str">
        <f t="shared" si="530"/>
        <v/>
      </c>
      <c r="J2849" t="str">
        <f t="shared" si="535"/>
        <v/>
      </c>
      <c r="K2849">
        <f t="shared" si="531"/>
        <v>-2.8810161097313539E-3</v>
      </c>
      <c r="L2849">
        <f t="shared" si="536"/>
        <v>-2.8810161097313539E-3</v>
      </c>
      <c r="M2849" t="str">
        <f t="shared" si="537"/>
        <v/>
      </c>
      <c r="N2849">
        <f>B2849/MAX(B$2:B2849)-1</f>
        <v>-3.7581062517969666E-2</v>
      </c>
      <c r="O2849">
        <f>C2849/MAX(C$2:C2849)-1</f>
        <v>-3.4002229654403693E-2</v>
      </c>
      <c r="P2849">
        <f t="shared" si="538"/>
        <v>-6.6500151867748825E-3</v>
      </c>
      <c r="Q2849">
        <f t="shared" si="539"/>
        <v>1.1561516214708099E-3</v>
      </c>
    </row>
    <row r="2850" spans="1:17">
      <c r="A2850" s="1">
        <v>37916</v>
      </c>
      <c r="B2850">
        <v>1519.59</v>
      </c>
      <c r="C2850">
        <v>17.64</v>
      </c>
      <c r="D2850">
        <f t="shared" si="532"/>
        <v>8.7643327509256564E-3</v>
      </c>
      <c r="E2850">
        <f t="shared" si="528"/>
        <v>1.7729946851130707E-2</v>
      </c>
      <c r="F2850">
        <f t="shared" si="533"/>
        <v>8.8028519647089798E-3</v>
      </c>
      <c r="G2850">
        <f t="shared" si="529"/>
        <v>1.7888055395268498E-2</v>
      </c>
      <c r="H2850">
        <f t="shared" si="534"/>
        <v>8.7643327509256564E-3</v>
      </c>
      <c r="I2850">
        <f t="shared" si="530"/>
        <v>1.7729946851130707E-2</v>
      </c>
      <c r="J2850" t="str">
        <f t="shared" si="535"/>
        <v/>
      </c>
      <c r="K2850" t="str">
        <f t="shared" si="531"/>
        <v/>
      </c>
      <c r="L2850">
        <f t="shared" si="536"/>
        <v>1.7729946851130707E-2</v>
      </c>
      <c r="M2850" t="str">
        <f t="shared" si="537"/>
        <v/>
      </c>
      <c r="N2850">
        <f>B2850/MAX(B$2:B2850)-1</f>
        <v>-2.9109031083282888E-2</v>
      </c>
      <c r="O2850">
        <f>C2850/MAX(C$2:C2850)-1</f>
        <v>-1.6722408026755842E-2</v>
      </c>
      <c r="P2850">
        <f t="shared" si="538"/>
        <v>9.0059256006913557E-3</v>
      </c>
      <c r="Q2850">
        <f t="shared" si="539"/>
        <v>2.796389302133082E-4</v>
      </c>
    </row>
    <row r="2851" spans="1:17">
      <c r="A2851" s="1">
        <v>37917</v>
      </c>
      <c r="B2851">
        <v>1515.88</v>
      </c>
      <c r="C2851">
        <v>17.57</v>
      </c>
      <c r="D2851">
        <f t="shared" si="532"/>
        <v>-2.4444332161733628E-3</v>
      </c>
      <c r="E2851">
        <f t="shared" si="528"/>
        <v>-3.9761483796394064E-3</v>
      </c>
      <c r="F2851">
        <f t="shared" si="533"/>
        <v>-2.441448022163728E-3</v>
      </c>
      <c r="G2851">
        <f t="shared" si="529"/>
        <v>-3.9682539682539542E-3</v>
      </c>
      <c r="H2851" t="str">
        <f t="shared" si="534"/>
        <v/>
      </c>
      <c r="I2851" t="str">
        <f t="shared" si="530"/>
        <v/>
      </c>
      <c r="J2851">
        <f t="shared" si="535"/>
        <v>-2.4444332161733628E-3</v>
      </c>
      <c r="K2851">
        <f t="shared" si="531"/>
        <v>-3.9761483796394064E-3</v>
      </c>
      <c r="L2851" t="str">
        <f t="shared" si="536"/>
        <v/>
      </c>
      <c r="M2851">
        <f t="shared" si="537"/>
        <v>-3.9761483796394064E-3</v>
      </c>
      <c r="N2851">
        <f>B2851/MAX(B$2:B2851)-1</f>
        <v>-3.1479410919081241E-2</v>
      </c>
      <c r="O2851">
        <f>C2851/MAX(C$2:C2851)-1</f>
        <v>-2.0624303232998908E-2</v>
      </c>
      <c r="P2851">
        <f t="shared" si="538"/>
        <v>-1.5305426865049876E-3</v>
      </c>
      <c r="Q2851">
        <f t="shared" si="539"/>
        <v>4.2536188384668922E-4</v>
      </c>
    </row>
    <row r="2852" spans="1:17">
      <c r="A2852" s="1">
        <v>37918</v>
      </c>
      <c r="B2852">
        <v>1514.4</v>
      </c>
      <c r="C2852">
        <v>17.66</v>
      </c>
      <c r="D2852">
        <f t="shared" si="532"/>
        <v>-9.7680750140507707E-4</v>
      </c>
      <c r="E2852">
        <f t="shared" si="528"/>
        <v>5.1092929768082216E-3</v>
      </c>
      <c r="F2852">
        <f t="shared" si="533"/>
        <v>-9.7633058025703434E-4</v>
      </c>
      <c r="G2852">
        <f t="shared" si="529"/>
        <v>5.1223676721685596E-3</v>
      </c>
      <c r="H2852" t="str">
        <f t="shared" si="534"/>
        <v/>
      </c>
      <c r="I2852">
        <f t="shared" si="530"/>
        <v>5.1092929768082216E-3</v>
      </c>
      <c r="J2852">
        <f t="shared" si="535"/>
        <v>-9.7680750140507707E-4</v>
      </c>
      <c r="K2852" t="str">
        <f t="shared" si="531"/>
        <v/>
      </c>
      <c r="L2852" t="str">
        <f t="shared" si="536"/>
        <v/>
      </c>
      <c r="M2852">
        <f t="shared" si="537"/>
        <v>5.1092929768082216E-3</v>
      </c>
      <c r="N2852">
        <f>B2852/MAX(B$2:B2852)-1</f>
        <v>-3.2425007187809496E-2</v>
      </c>
      <c r="O2852">
        <f>C2852/MAX(C$2:C2852)-1</f>
        <v>-1.5607580824972156E-2</v>
      </c>
      <c r="P2852">
        <f t="shared" si="538"/>
        <v>6.1046584171202678E-3</v>
      </c>
      <c r="Q2852">
        <f t="shared" si="539"/>
        <v>2.4359657920803852E-4</v>
      </c>
    </row>
    <row r="2853" spans="1:17">
      <c r="A2853" s="1">
        <v>37919</v>
      </c>
      <c r="B2853">
        <v>1535.28</v>
      </c>
      <c r="C2853">
        <v>18.04</v>
      </c>
      <c r="D2853">
        <f t="shared" si="532"/>
        <v>1.3693453914878704E-2</v>
      </c>
      <c r="E2853">
        <f t="shared" si="528"/>
        <v>2.1289319458663695E-2</v>
      </c>
      <c r="F2853">
        <f t="shared" si="533"/>
        <v>1.3787638668779634E-2</v>
      </c>
      <c r="G2853">
        <f t="shared" si="529"/>
        <v>2.1517553793884536E-2</v>
      </c>
      <c r="H2853">
        <f t="shared" si="534"/>
        <v>1.3693453914878704E-2</v>
      </c>
      <c r="I2853">
        <f t="shared" si="530"/>
        <v>2.1289319458663695E-2</v>
      </c>
      <c r="J2853" t="str">
        <f t="shared" si="535"/>
        <v/>
      </c>
      <c r="K2853" t="str">
        <f t="shared" si="531"/>
        <v/>
      </c>
      <c r="L2853">
        <f t="shared" si="536"/>
        <v>2.1289319458663695E-2</v>
      </c>
      <c r="M2853" t="str">
        <f t="shared" si="537"/>
        <v/>
      </c>
      <c r="N2853">
        <f>B2853/MAX(B$2:B2853)-1</f>
        <v>-1.9084432801967921E-2</v>
      </c>
      <c r="O2853">
        <f>C2853/MAX(C$2:C2853)-1</f>
        <v>0</v>
      </c>
      <c r="P2853">
        <f t="shared" si="538"/>
        <v>7.624787312710879E-3</v>
      </c>
      <c r="Q2853">
        <f t="shared" si="539"/>
        <v>0</v>
      </c>
    </row>
    <row r="2854" spans="1:17">
      <c r="A2854" s="1">
        <v>37922</v>
      </c>
      <c r="B2854">
        <v>1540.98</v>
      </c>
      <c r="C2854">
        <v>18.21</v>
      </c>
      <c r="D2854">
        <f t="shared" si="532"/>
        <v>3.7058028405670437E-3</v>
      </c>
      <c r="E2854">
        <f t="shared" si="528"/>
        <v>9.3793791050390748E-3</v>
      </c>
      <c r="F2854">
        <f t="shared" si="533"/>
        <v>3.7126778177269948E-3</v>
      </c>
      <c r="G2854">
        <f t="shared" si="529"/>
        <v>9.4235033259424394E-3</v>
      </c>
      <c r="H2854">
        <f t="shared" si="534"/>
        <v>3.7058028405670437E-3</v>
      </c>
      <c r="I2854">
        <f t="shared" si="530"/>
        <v>9.3793791050390748E-3</v>
      </c>
      <c r="J2854" t="str">
        <f t="shared" si="535"/>
        <v/>
      </c>
      <c r="K2854" t="str">
        <f t="shared" si="531"/>
        <v/>
      </c>
      <c r="L2854">
        <f t="shared" si="536"/>
        <v>9.3793791050390748E-3</v>
      </c>
      <c r="M2854" t="str">
        <f t="shared" si="537"/>
        <v/>
      </c>
      <c r="N2854">
        <f>B2854/MAX(B$2:B2854)-1</f>
        <v>-1.5442609334568647E-2</v>
      </c>
      <c r="O2854">
        <f>C2854/MAX(C$2:C2854)-1</f>
        <v>0</v>
      </c>
      <c r="P2854">
        <f t="shared" si="538"/>
        <v>5.6897014797421264E-3</v>
      </c>
      <c r="Q2854">
        <f t="shared" si="539"/>
        <v>0</v>
      </c>
    </row>
    <row r="2855" spans="1:17">
      <c r="A2855" s="1">
        <v>37923</v>
      </c>
      <c r="B2855">
        <v>1531.02</v>
      </c>
      <c r="C2855">
        <v>18.059999999999999</v>
      </c>
      <c r="D2855">
        <f t="shared" si="532"/>
        <v>-6.484397720917392E-3</v>
      </c>
      <c r="E2855">
        <f t="shared" si="528"/>
        <v>-8.2713457506773062E-3</v>
      </c>
      <c r="F2855">
        <f t="shared" si="533"/>
        <v>-6.4634193824709696E-3</v>
      </c>
      <c r="G2855">
        <f t="shared" si="529"/>
        <v>-8.2372322899506578E-3</v>
      </c>
      <c r="H2855" t="str">
        <f t="shared" si="534"/>
        <v/>
      </c>
      <c r="I2855" t="str">
        <f t="shared" si="530"/>
        <v/>
      </c>
      <c r="J2855">
        <f t="shared" si="535"/>
        <v>-6.484397720917392E-3</v>
      </c>
      <c r="K2855">
        <f t="shared" si="531"/>
        <v>-8.2713457506773062E-3</v>
      </c>
      <c r="L2855" t="str">
        <f t="shared" si="536"/>
        <v/>
      </c>
      <c r="M2855">
        <f t="shared" si="537"/>
        <v>-8.2713457506773062E-3</v>
      </c>
      <c r="N2855">
        <f>B2855/MAX(B$2:B2855)-1</f>
        <v>-2.1806216656550581E-2</v>
      </c>
      <c r="O2855">
        <f>C2855/MAX(C$2:C2855)-1</f>
        <v>-8.2372322899506578E-3</v>
      </c>
      <c r="P2855">
        <f t="shared" si="538"/>
        <v>-1.7853523887134681E-3</v>
      </c>
      <c r="Q2855">
        <f t="shared" si="539"/>
        <v>6.7851995798605763E-5</v>
      </c>
    </row>
    <row r="2856" spans="1:17">
      <c r="A2856" s="1">
        <v>37924</v>
      </c>
      <c r="B2856">
        <v>1549.38</v>
      </c>
      <c r="C2856">
        <v>18.350000000000001</v>
      </c>
      <c r="D2856">
        <f t="shared" si="532"/>
        <v>1.192067096231093E-2</v>
      </c>
      <c r="E2856">
        <f t="shared" si="528"/>
        <v>1.5930026511740039E-2</v>
      </c>
      <c r="F2856">
        <f t="shared" si="533"/>
        <v>1.1992005329780175E-2</v>
      </c>
      <c r="G2856">
        <f t="shared" si="529"/>
        <v>1.6057585825027809E-2</v>
      </c>
      <c r="H2856">
        <f t="shared" si="534"/>
        <v>1.192067096231093E-2</v>
      </c>
      <c r="I2856">
        <f t="shared" si="530"/>
        <v>1.5930026511740039E-2</v>
      </c>
      <c r="J2856" t="str">
        <f t="shared" si="535"/>
        <v/>
      </c>
      <c r="K2856" t="str">
        <f t="shared" si="531"/>
        <v/>
      </c>
      <c r="L2856">
        <f t="shared" si="536"/>
        <v>1.5930026511740039E-2</v>
      </c>
      <c r="M2856" t="str">
        <f t="shared" si="537"/>
        <v/>
      </c>
      <c r="N2856">
        <f>B2856/MAX(B$2:B2856)-1</f>
        <v>-1.0075711593138026E-2</v>
      </c>
      <c r="O2856">
        <f>C2856/MAX(C$2:C2856)-1</f>
        <v>0</v>
      </c>
      <c r="P2856">
        <f t="shared" si="538"/>
        <v>4.0174037678517571E-3</v>
      </c>
      <c r="Q2856">
        <f t="shared" si="539"/>
        <v>0</v>
      </c>
    </row>
    <row r="2857" spans="1:17">
      <c r="A2857" s="1">
        <v>37925</v>
      </c>
      <c r="B2857">
        <v>1508.44</v>
      </c>
      <c r="C2857">
        <v>17.82</v>
      </c>
      <c r="D2857">
        <f t="shared" si="532"/>
        <v>-2.6778846694407915E-2</v>
      </c>
      <c r="E2857">
        <f t="shared" si="528"/>
        <v>-2.9308152457916122E-2</v>
      </c>
      <c r="F2857">
        <f t="shared" si="533"/>
        <v>-2.642347261485245E-2</v>
      </c>
      <c r="G2857">
        <f t="shared" si="529"/>
        <v>-2.8882833787466033E-2</v>
      </c>
      <c r="H2857" t="str">
        <f t="shared" si="534"/>
        <v/>
      </c>
      <c r="I2857" t="str">
        <f t="shared" si="530"/>
        <v/>
      </c>
      <c r="J2857">
        <f t="shared" si="535"/>
        <v>-2.6778846694407915E-2</v>
      </c>
      <c r="K2857">
        <f t="shared" si="531"/>
        <v>-2.9308152457916122E-2</v>
      </c>
      <c r="L2857" t="str">
        <f t="shared" si="536"/>
        <v/>
      </c>
      <c r="M2857">
        <f t="shared" si="537"/>
        <v>-2.9308152457916122E-2</v>
      </c>
      <c r="N2857">
        <f>B2857/MAX(B$2:B2857)-1</f>
        <v>-3.6232948918634045E-2</v>
      </c>
      <c r="O2857">
        <f>C2857/MAX(C$2:C2857)-1</f>
        <v>-2.8882833787466033E-2</v>
      </c>
      <c r="P2857">
        <f t="shared" si="538"/>
        <v>-2.5261097648060504E-3</v>
      </c>
      <c r="Q2857">
        <f t="shared" si="539"/>
        <v>8.3421808759438949E-4</v>
      </c>
    </row>
    <row r="2858" spans="1:17">
      <c r="A2858" s="1">
        <v>37926</v>
      </c>
      <c r="B2858">
        <v>1509.65</v>
      </c>
      <c r="C2858">
        <v>17.96</v>
      </c>
      <c r="D2858">
        <f t="shared" si="532"/>
        <v>8.0183166494640645E-4</v>
      </c>
      <c r="E2858">
        <f t="shared" si="528"/>
        <v>7.825640831390368E-3</v>
      </c>
      <c r="F2858">
        <f t="shared" si="533"/>
        <v>8.0215321789389726E-4</v>
      </c>
      <c r="G2858">
        <f t="shared" si="529"/>
        <v>7.8563411896745983E-3</v>
      </c>
      <c r="H2858">
        <f t="shared" si="534"/>
        <v>8.0183166494640645E-4</v>
      </c>
      <c r="I2858">
        <f t="shared" si="530"/>
        <v>7.825640831390368E-3</v>
      </c>
      <c r="J2858" t="str">
        <f t="shared" si="535"/>
        <v/>
      </c>
      <c r="K2858" t="str">
        <f t="shared" si="531"/>
        <v/>
      </c>
      <c r="L2858">
        <f t="shared" si="536"/>
        <v>7.825640831390368E-3</v>
      </c>
      <c r="M2858" t="str">
        <f t="shared" si="537"/>
        <v/>
      </c>
      <c r="N2858">
        <f>B2858/MAX(B$2:B2858)-1</f>
        <v>-3.5459860077308836E-2</v>
      </c>
      <c r="O2858">
        <f>C2858/MAX(C$2:C2858)-1</f>
        <v>-2.1253405994550389E-2</v>
      </c>
      <c r="P2858">
        <f t="shared" si="538"/>
        <v>7.0485339675772085E-3</v>
      </c>
      <c r="Q2858">
        <f t="shared" si="539"/>
        <v>4.5170726636919041E-4</v>
      </c>
    </row>
    <row r="2859" spans="1:17">
      <c r="A2859" s="1">
        <v>37929</v>
      </c>
      <c r="B2859">
        <v>1502.17</v>
      </c>
      <c r="C2859">
        <v>17.66</v>
      </c>
      <c r="D2859">
        <f t="shared" si="532"/>
        <v>-4.9671065196230093E-3</v>
      </c>
      <c r="E2859">
        <f t="shared" si="528"/>
        <v>-1.6844867698239625E-2</v>
      </c>
      <c r="F2859">
        <f t="shared" si="533"/>
        <v>-4.9547908455602752E-3</v>
      </c>
      <c r="G2859">
        <f t="shared" si="529"/>
        <v>-1.6703786191536785E-2</v>
      </c>
      <c r="H2859" t="str">
        <f t="shared" si="534"/>
        <v/>
      </c>
      <c r="I2859" t="str">
        <f t="shared" si="530"/>
        <v/>
      </c>
      <c r="J2859">
        <f t="shared" si="535"/>
        <v>-4.9671065196230093E-3</v>
      </c>
      <c r="K2859">
        <f t="shared" si="531"/>
        <v>-1.6844867698239625E-2</v>
      </c>
      <c r="L2859" t="str">
        <f t="shared" si="536"/>
        <v/>
      </c>
      <c r="M2859">
        <f t="shared" si="537"/>
        <v>-1.6844867698239625E-2</v>
      </c>
      <c r="N2859">
        <f>B2859/MAX(B$2:B2859)-1</f>
        <v>-4.023895473277328E-2</v>
      </c>
      <c r="O2859">
        <f>C2859/MAX(C$2:C2859)-1</f>
        <v>-3.7602179836512373E-2</v>
      </c>
      <c r="P2859">
        <f t="shared" si="538"/>
        <v>-1.1807499034099611E-2</v>
      </c>
      <c r="Q2859">
        <f t="shared" si="539"/>
        <v>1.4139239284574176E-3</v>
      </c>
    </row>
    <row r="2860" spans="1:17">
      <c r="A2860" s="1">
        <v>37930</v>
      </c>
      <c r="B2860">
        <v>1520.27</v>
      </c>
      <c r="C2860">
        <v>17.97</v>
      </c>
      <c r="D2860">
        <f t="shared" si="532"/>
        <v>1.1977221301780137E-2</v>
      </c>
      <c r="E2860">
        <f t="shared" si="528"/>
        <v>1.7401505619653753E-2</v>
      </c>
      <c r="F2860">
        <f t="shared" si="533"/>
        <v>1.204923543939751E-2</v>
      </c>
      <c r="G2860">
        <f t="shared" si="529"/>
        <v>1.7553793884484747E-2</v>
      </c>
      <c r="H2860">
        <f t="shared" si="534"/>
        <v>1.1977221301780137E-2</v>
      </c>
      <c r="I2860">
        <f t="shared" si="530"/>
        <v>1.7401505619653753E-2</v>
      </c>
      <c r="J2860" t="str">
        <f t="shared" si="535"/>
        <v/>
      </c>
      <c r="K2860" t="str">
        <f t="shared" si="531"/>
        <v/>
      </c>
      <c r="L2860">
        <f t="shared" si="536"/>
        <v>1.7401505619653753E-2</v>
      </c>
      <c r="M2860" t="str">
        <f t="shared" si="537"/>
        <v/>
      </c>
      <c r="N2860">
        <f>B2860/MAX(B$2:B2860)-1</f>
        <v>-2.867456793278611E-2</v>
      </c>
      <c r="O2860">
        <f>C2860/MAX(C$2:C2860)-1</f>
        <v>-2.0708446866485097E-2</v>
      </c>
      <c r="P2860">
        <f t="shared" si="538"/>
        <v>5.4390223838243212E-3</v>
      </c>
      <c r="Q2860">
        <f t="shared" si="539"/>
        <v>4.2883977162203643E-4</v>
      </c>
    </row>
    <row r="2861" spans="1:17">
      <c r="A2861" s="1">
        <v>37931</v>
      </c>
      <c r="B2861">
        <v>1475.62</v>
      </c>
      <c r="C2861">
        <v>17.59</v>
      </c>
      <c r="D2861">
        <f t="shared" si="532"/>
        <v>-2.9809710205359812E-2</v>
      </c>
      <c r="E2861">
        <f t="shared" si="528"/>
        <v>-2.1373142046000822E-2</v>
      </c>
      <c r="F2861">
        <f t="shared" si="533"/>
        <v>-2.9369782999072558E-2</v>
      </c>
      <c r="G2861">
        <f t="shared" si="529"/>
        <v>-2.1146355036171349E-2</v>
      </c>
      <c r="H2861" t="str">
        <f t="shared" si="534"/>
        <v/>
      </c>
      <c r="I2861" t="str">
        <f t="shared" si="530"/>
        <v/>
      </c>
      <c r="J2861">
        <f t="shared" si="535"/>
        <v>-2.9809710205359812E-2</v>
      </c>
      <c r="K2861">
        <f t="shared" si="531"/>
        <v>-2.1373142046000822E-2</v>
      </c>
      <c r="L2861" t="str">
        <f t="shared" si="536"/>
        <v/>
      </c>
      <c r="M2861">
        <f t="shared" si="537"/>
        <v>-2.1373142046000822E-2</v>
      </c>
      <c r="N2861">
        <f>B2861/MAX(B$2:B2861)-1</f>
        <v>-5.7202185094080593E-2</v>
      </c>
      <c r="O2861">
        <f>C2861/MAX(C$2:C2861)-1</f>
        <v>-4.1416893732970084E-2</v>
      </c>
      <c r="P2861">
        <f t="shared" si="538"/>
        <v>8.472256291701008E-3</v>
      </c>
      <c r="Q2861">
        <f t="shared" si="539"/>
        <v>1.7153590864881366E-3</v>
      </c>
    </row>
    <row r="2862" spans="1:17">
      <c r="A2862" s="1">
        <v>37932</v>
      </c>
      <c r="B2862">
        <v>1474.77</v>
      </c>
      <c r="C2862">
        <v>17.68</v>
      </c>
      <c r="D2862">
        <f t="shared" si="532"/>
        <v>-5.761950274483659E-4</v>
      </c>
      <c r="E2862">
        <f t="shared" si="528"/>
        <v>5.1034984600306444E-3</v>
      </c>
      <c r="F2862">
        <f t="shared" si="533"/>
        <v>-5.7602905897180534E-4</v>
      </c>
      <c r="G2862">
        <f t="shared" si="529"/>
        <v>5.1165434906197405E-3</v>
      </c>
      <c r="H2862" t="str">
        <f t="shared" si="534"/>
        <v/>
      </c>
      <c r="I2862">
        <f t="shared" si="530"/>
        <v>5.1034984600306444E-3</v>
      </c>
      <c r="J2862">
        <f t="shared" si="535"/>
        <v>-5.761950274483659E-4</v>
      </c>
      <c r="K2862" t="str">
        <f t="shared" si="531"/>
        <v/>
      </c>
      <c r="L2862" t="str">
        <f t="shared" si="536"/>
        <v/>
      </c>
      <c r="M2862">
        <f t="shared" si="537"/>
        <v>5.1034984600306444E-3</v>
      </c>
      <c r="N2862">
        <f>B2862/MAX(B$2:B2862)-1</f>
        <v>-5.7745264032201482E-2</v>
      </c>
      <c r="O2862">
        <f>C2862/MAX(C$2:C2862)-1</f>
        <v>-3.6512261580381566E-2</v>
      </c>
      <c r="P2862">
        <f t="shared" si="538"/>
        <v>5.6958535267386257E-3</v>
      </c>
      <c r="Q2862">
        <f t="shared" si="539"/>
        <v>1.3331452457142079E-3</v>
      </c>
    </row>
    <row r="2863" spans="1:17">
      <c r="A2863" s="1">
        <v>37933</v>
      </c>
      <c r="B2863">
        <v>1453.7</v>
      </c>
      <c r="C2863">
        <v>17.350000000000001</v>
      </c>
      <c r="D2863">
        <f t="shared" si="532"/>
        <v>-1.4390014979561175E-2</v>
      </c>
      <c r="E2863">
        <f t="shared" si="528"/>
        <v>-1.884155081662911E-2</v>
      </c>
      <c r="F2863">
        <f t="shared" si="533"/>
        <v>-1.4286973561979166E-2</v>
      </c>
      <c r="G2863">
        <f t="shared" si="529"/>
        <v>-1.8665158371040658E-2</v>
      </c>
      <c r="H2863" t="str">
        <f t="shared" si="534"/>
        <v/>
      </c>
      <c r="I2863" t="str">
        <f t="shared" si="530"/>
        <v/>
      </c>
      <c r="J2863">
        <f t="shared" si="535"/>
        <v>-1.4390014979561175E-2</v>
      </c>
      <c r="K2863">
        <f t="shared" si="531"/>
        <v>-1.884155081662911E-2</v>
      </c>
      <c r="L2863" t="str">
        <f t="shared" si="536"/>
        <v/>
      </c>
      <c r="M2863">
        <f t="shared" si="537"/>
        <v>-1.884155081662911E-2</v>
      </c>
      <c r="N2863">
        <f>B2863/MAX(B$2:B2863)-1</f>
        <v>-7.1207232533623044E-2</v>
      </c>
      <c r="O2863">
        <f>C2863/MAX(C$2:C2863)-1</f>
        <v>-5.4495912806539537E-2</v>
      </c>
      <c r="P2863">
        <f t="shared" si="538"/>
        <v>-4.4416424371325203E-3</v>
      </c>
      <c r="Q2863">
        <f t="shared" si="539"/>
        <v>2.9698045126179597E-3</v>
      </c>
    </row>
    <row r="2864" spans="1:17">
      <c r="A2864" s="1">
        <v>37936</v>
      </c>
      <c r="B2864">
        <v>1439.18</v>
      </c>
      <c r="C2864">
        <v>17.010000000000002</v>
      </c>
      <c r="D2864">
        <f t="shared" si="532"/>
        <v>-1.0038523501742003E-2</v>
      </c>
      <c r="E2864">
        <f t="shared" si="528"/>
        <v>-1.9791099985097815E-2</v>
      </c>
      <c r="F2864">
        <f t="shared" si="533"/>
        <v>-9.9883057026897148E-3</v>
      </c>
      <c r="G2864">
        <f t="shared" si="529"/>
        <v>-1.9596541786743527E-2</v>
      </c>
      <c r="H2864" t="str">
        <f t="shared" si="534"/>
        <v/>
      </c>
      <c r="I2864" t="str">
        <f t="shared" si="530"/>
        <v/>
      </c>
      <c r="J2864">
        <f t="shared" si="535"/>
        <v>-1.0038523501742003E-2</v>
      </c>
      <c r="K2864">
        <f t="shared" si="531"/>
        <v>-1.9791099985097815E-2</v>
      </c>
      <c r="L2864" t="str">
        <f t="shared" si="536"/>
        <v/>
      </c>
      <c r="M2864">
        <f t="shared" si="537"/>
        <v>-1.9791099985097815E-2</v>
      </c>
      <c r="N2864">
        <f>B2864/MAX(B$2:B2864)-1</f>
        <v>-8.0484298629524331E-2</v>
      </c>
      <c r="O2864">
        <f>C2864/MAX(C$2:C2864)-1</f>
        <v>-7.3024523160762911E-2</v>
      </c>
      <c r="P2864">
        <f t="shared" si="538"/>
        <v>-9.7051743321815431E-3</v>
      </c>
      <c r="Q2864">
        <f t="shared" si="539"/>
        <v>5.3325809828567985E-3</v>
      </c>
    </row>
    <row r="2865" spans="1:17">
      <c r="A2865" s="1">
        <v>37937</v>
      </c>
      <c r="B2865">
        <v>1481.05</v>
      </c>
      <c r="C2865">
        <v>17.510000000000002</v>
      </c>
      <c r="D2865">
        <f t="shared" si="532"/>
        <v>2.8677788739688601E-2</v>
      </c>
      <c r="E2865">
        <f t="shared" si="528"/>
        <v>2.8970739889990053E-2</v>
      </c>
      <c r="F2865">
        <f t="shared" si="533"/>
        <v>2.9092955710890767E-2</v>
      </c>
      <c r="G2865">
        <f t="shared" si="529"/>
        <v>2.9394473838918245E-2</v>
      </c>
      <c r="H2865">
        <f t="shared" si="534"/>
        <v>2.8677788739688601E-2</v>
      </c>
      <c r="I2865">
        <f t="shared" si="530"/>
        <v>2.8970739889990053E-2</v>
      </c>
      <c r="J2865" t="str">
        <f t="shared" si="535"/>
        <v/>
      </c>
      <c r="K2865" t="str">
        <f t="shared" si="531"/>
        <v/>
      </c>
      <c r="L2865">
        <f t="shared" si="536"/>
        <v>2.8970739889990053E-2</v>
      </c>
      <c r="M2865" t="str">
        <f t="shared" si="537"/>
        <v/>
      </c>
      <c r="N2865">
        <f>B2865/MAX(B$2:B2865)-1</f>
        <v>-5.3732869054084365E-2</v>
      </c>
      <c r="O2865">
        <f>C2865/MAX(C$2:C2865)-1</f>
        <v>-4.5776566757493198E-2</v>
      </c>
      <c r="P2865">
        <f t="shared" si="538"/>
        <v>2.9299406468008549E-4</v>
      </c>
      <c r="Q2865">
        <f t="shared" si="539"/>
        <v>2.0954940641032312E-3</v>
      </c>
    </row>
    <row r="2866" spans="1:17">
      <c r="A2866" s="1">
        <v>37938</v>
      </c>
      <c r="B2866">
        <v>1470.58</v>
      </c>
      <c r="C2866">
        <v>17.440000000000001</v>
      </c>
      <c r="D2866">
        <f t="shared" si="532"/>
        <v>-7.0944148917843506E-3</v>
      </c>
      <c r="E2866">
        <f t="shared" si="528"/>
        <v>-4.0057278169269633E-3</v>
      </c>
      <c r="F2866">
        <f t="shared" si="533"/>
        <v>-7.0693089362277028E-3</v>
      </c>
      <c r="G2866">
        <f t="shared" si="529"/>
        <v>-3.9977155910908557E-3</v>
      </c>
      <c r="H2866" t="str">
        <f t="shared" si="534"/>
        <v/>
      </c>
      <c r="I2866" t="str">
        <f t="shared" si="530"/>
        <v/>
      </c>
      <c r="J2866">
        <f t="shared" si="535"/>
        <v>-7.0944148917843506E-3</v>
      </c>
      <c r="K2866">
        <f t="shared" si="531"/>
        <v>-4.0057278169269633E-3</v>
      </c>
      <c r="L2866" t="str">
        <f t="shared" si="536"/>
        <v/>
      </c>
      <c r="M2866">
        <f t="shared" si="537"/>
        <v>-4.0057278169269633E-3</v>
      </c>
      <c r="N2866">
        <f>B2866/MAX(B$2:B2866)-1</f>
        <v>-6.0422323738938855E-2</v>
      </c>
      <c r="O2866">
        <f>C2866/MAX(C$2:C2866)-1</f>
        <v>-4.9591280653950909E-2</v>
      </c>
      <c r="P2866">
        <f t="shared" si="538"/>
        <v>3.0934619835811805E-3</v>
      </c>
      <c r="Q2866">
        <f t="shared" si="539"/>
        <v>2.4592951168989257E-3</v>
      </c>
    </row>
    <row r="2867" spans="1:17">
      <c r="A2867" s="1">
        <v>37939</v>
      </c>
      <c r="B2867">
        <v>1451.15</v>
      </c>
      <c r="C2867">
        <v>17.18</v>
      </c>
      <c r="D2867">
        <f t="shared" si="532"/>
        <v>-1.3300535255893498E-2</v>
      </c>
      <c r="E2867">
        <f t="shared" si="528"/>
        <v>-1.5020501924724363E-2</v>
      </c>
      <c r="F2867">
        <f t="shared" si="533"/>
        <v>-1.3212473989854256E-2</v>
      </c>
      <c r="G2867">
        <f t="shared" si="529"/>
        <v>-1.490825688073405E-2</v>
      </c>
      <c r="H2867" t="str">
        <f t="shared" si="534"/>
        <v/>
      </c>
      <c r="I2867" t="str">
        <f t="shared" si="530"/>
        <v/>
      </c>
      <c r="J2867">
        <f t="shared" si="535"/>
        <v>-1.3300535255893498E-2</v>
      </c>
      <c r="K2867">
        <f t="shared" si="531"/>
        <v>-1.5020501924724363E-2</v>
      </c>
      <c r="L2867" t="str">
        <f t="shared" si="536"/>
        <v/>
      </c>
      <c r="M2867">
        <f t="shared" si="537"/>
        <v>-1.5020501924724363E-2</v>
      </c>
      <c r="N2867">
        <f>B2867/MAX(B$2:B2867)-1</f>
        <v>-7.2836469347985822E-2</v>
      </c>
      <c r="O2867">
        <f>C2867/MAX(C$2:C2867)-1</f>
        <v>-6.3760217983651279E-2</v>
      </c>
      <c r="P2867">
        <f t="shared" si="538"/>
        <v>-1.7184883738207146E-3</v>
      </c>
      <c r="Q2867">
        <f t="shared" si="539"/>
        <v>4.0653653973227281E-3</v>
      </c>
    </row>
    <row r="2868" spans="1:17">
      <c r="A2868" s="1">
        <v>37940</v>
      </c>
      <c r="B2868">
        <v>1458.74</v>
      </c>
      <c r="C2868">
        <v>17.23</v>
      </c>
      <c r="D2868">
        <f t="shared" si="532"/>
        <v>5.2167038704877206E-3</v>
      </c>
      <c r="E2868">
        <f t="shared" si="528"/>
        <v>2.9061339837290613E-3</v>
      </c>
      <c r="F2868">
        <f t="shared" si="533"/>
        <v>5.2303345622437547E-3</v>
      </c>
      <c r="G2868">
        <f t="shared" si="529"/>
        <v>2.9103608847498297E-3</v>
      </c>
      <c r="H2868">
        <f t="shared" si="534"/>
        <v>5.2167038704877206E-3</v>
      </c>
      <c r="I2868">
        <f t="shared" si="530"/>
        <v>2.9061339837290613E-3</v>
      </c>
      <c r="J2868" t="str">
        <f t="shared" si="535"/>
        <v/>
      </c>
      <c r="K2868" t="str">
        <f t="shared" si="531"/>
        <v/>
      </c>
      <c r="L2868">
        <f t="shared" si="536"/>
        <v>2.9061339837290613E-3</v>
      </c>
      <c r="M2868" t="str">
        <f t="shared" si="537"/>
        <v/>
      </c>
      <c r="N2868">
        <f>B2868/MAX(B$2:B2868)-1</f>
        <v>-6.7987093888764671E-2</v>
      </c>
      <c r="O2868">
        <f>C2868/MAX(C$2:C2868)-1</f>
        <v>-6.1035422343324264E-2</v>
      </c>
      <c r="P2868">
        <f t="shared" si="538"/>
        <v>-2.3079025748902193E-3</v>
      </c>
      <c r="Q2868">
        <f t="shared" si="539"/>
        <v>3.7253227806279669E-3</v>
      </c>
    </row>
    <row r="2869" spans="1:17">
      <c r="A2869" s="1">
        <v>37943</v>
      </c>
      <c r="B2869">
        <v>1433.27</v>
      </c>
      <c r="C2869">
        <v>16.78</v>
      </c>
      <c r="D2869">
        <f t="shared" si="532"/>
        <v>-1.7614502402235385E-2</v>
      </c>
      <c r="E2869">
        <f t="shared" si="528"/>
        <v>-2.6464349500778136E-2</v>
      </c>
      <c r="F2869">
        <f t="shared" si="533"/>
        <v>-1.7460273935039794E-2</v>
      </c>
      <c r="G2869">
        <f t="shared" si="529"/>
        <v>-2.6117237376668601E-2</v>
      </c>
      <c r="H2869" t="str">
        <f t="shared" si="534"/>
        <v/>
      </c>
      <c r="I2869" t="str">
        <f t="shared" si="530"/>
        <v/>
      </c>
      <c r="J2869">
        <f t="shared" si="535"/>
        <v>-1.7614502402235385E-2</v>
      </c>
      <c r="K2869">
        <f t="shared" si="531"/>
        <v>-2.6464349500778136E-2</v>
      </c>
      <c r="L2869" t="str">
        <f t="shared" si="536"/>
        <v/>
      </c>
      <c r="M2869">
        <f t="shared" si="537"/>
        <v>-2.6464349500778136E-2</v>
      </c>
      <c r="N2869">
        <f>B2869/MAX(B$2:B2869)-1</f>
        <v>-8.4260294540459468E-2</v>
      </c>
      <c r="O2869">
        <f>C2869/MAX(C$2:C2869)-1</f>
        <v>-8.5558583106267072E-2</v>
      </c>
      <c r="P2869">
        <f t="shared" si="538"/>
        <v>-8.8108024662775231E-3</v>
      </c>
      <c r="Q2869">
        <f t="shared" si="539"/>
        <v>7.3202711431520091E-3</v>
      </c>
    </row>
    <row r="2870" spans="1:17">
      <c r="A2870" s="1">
        <v>37944</v>
      </c>
      <c r="B2870">
        <v>1439.7</v>
      </c>
      <c r="C2870">
        <v>17.07</v>
      </c>
      <c r="D2870">
        <f t="shared" si="532"/>
        <v>4.4762115415092219E-3</v>
      </c>
      <c r="E2870">
        <f t="shared" si="528"/>
        <v>1.7134835767289167E-2</v>
      </c>
      <c r="F2870">
        <f t="shared" si="533"/>
        <v>4.4862447410467521E-3</v>
      </c>
      <c r="G2870">
        <f t="shared" si="529"/>
        <v>1.7282479141835561E-2</v>
      </c>
      <c r="H2870">
        <f t="shared" si="534"/>
        <v>4.4762115415092219E-3</v>
      </c>
      <c r="I2870">
        <f t="shared" si="530"/>
        <v>1.7134835767289167E-2</v>
      </c>
      <c r="J2870" t="str">
        <f t="shared" si="535"/>
        <v/>
      </c>
      <c r="K2870" t="str">
        <f t="shared" si="531"/>
        <v/>
      </c>
      <c r="L2870">
        <f t="shared" si="536"/>
        <v>1.7134835767289167E-2</v>
      </c>
      <c r="M2870" t="str">
        <f t="shared" si="537"/>
        <v/>
      </c>
      <c r="N2870">
        <f>B2870/MAX(B$2:B2870)-1</f>
        <v>-8.0152062102673893E-2</v>
      </c>
      <c r="O2870">
        <f>C2870/MAX(C$2:C2870)-1</f>
        <v>-6.9754768392370603E-2</v>
      </c>
      <c r="P2870">
        <f t="shared" si="538"/>
        <v>1.27390837532948E-2</v>
      </c>
      <c r="Q2870">
        <f t="shared" si="539"/>
        <v>4.8657277134732651E-3</v>
      </c>
    </row>
    <row r="2871" spans="1:17">
      <c r="A2871" s="1">
        <v>37945</v>
      </c>
      <c r="B2871">
        <v>1416.77</v>
      </c>
      <c r="C2871">
        <v>16.68</v>
      </c>
      <c r="D2871">
        <f t="shared" si="532"/>
        <v>-1.6055125765564445E-2</v>
      </c>
      <c r="E2871">
        <f t="shared" si="528"/>
        <v>-2.3112139875748602E-2</v>
      </c>
      <c r="F2871">
        <f t="shared" si="533"/>
        <v>-1.5926929221365627E-2</v>
      </c>
      <c r="G2871">
        <f t="shared" si="529"/>
        <v>-2.2847100175746982E-2</v>
      </c>
      <c r="H2871" t="str">
        <f t="shared" si="534"/>
        <v/>
      </c>
      <c r="I2871" t="str">
        <f t="shared" si="530"/>
        <v/>
      </c>
      <c r="J2871">
        <f t="shared" si="535"/>
        <v>-1.6055125765564445E-2</v>
      </c>
      <c r="K2871">
        <f t="shared" si="531"/>
        <v>-2.3112139875748602E-2</v>
      </c>
      <c r="L2871" t="str">
        <f t="shared" si="536"/>
        <v/>
      </c>
      <c r="M2871">
        <f t="shared" si="537"/>
        <v>-2.3112139875748602E-2</v>
      </c>
      <c r="N2871">
        <f>B2871/MAX(B$2:B2871)-1</f>
        <v>-9.4802415103983684E-2</v>
      </c>
      <c r="O2871">
        <f>C2871/MAX(C$2:C2871)-1</f>
        <v>-9.1008174386921104E-2</v>
      </c>
      <c r="P2871">
        <f t="shared" si="538"/>
        <v>-7.0321718578335579E-3</v>
      </c>
      <c r="Q2871">
        <f t="shared" si="539"/>
        <v>8.2824878052402424E-3</v>
      </c>
    </row>
    <row r="2872" spans="1:17">
      <c r="A2872" s="1">
        <v>37947</v>
      </c>
      <c r="B2872">
        <v>1440.7</v>
      </c>
      <c r="C2872">
        <v>17.05</v>
      </c>
      <c r="D2872">
        <f t="shared" si="532"/>
        <v>1.6749473800682077E-2</v>
      </c>
      <c r="E2872">
        <f t="shared" si="528"/>
        <v>2.1939806798925179E-2</v>
      </c>
      <c r="F2872">
        <f t="shared" si="533"/>
        <v>1.6890532690556626E-2</v>
      </c>
      <c r="G2872">
        <f t="shared" si="529"/>
        <v>2.218225419664277E-2</v>
      </c>
      <c r="H2872">
        <f t="shared" si="534"/>
        <v>1.6749473800682077E-2</v>
      </c>
      <c r="I2872">
        <f t="shared" si="530"/>
        <v>2.1939806798925179E-2</v>
      </c>
      <c r="J2872" t="str">
        <f t="shared" si="535"/>
        <v/>
      </c>
      <c r="K2872" t="str">
        <f t="shared" si="531"/>
        <v/>
      </c>
      <c r="L2872">
        <f t="shared" si="536"/>
        <v>2.1939806798925179E-2</v>
      </c>
      <c r="M2872" t="str">
        <f t="shared" si="537"/>
        <v/>
      </c>
      <c r="N2872">
        <f>B2872/MAX(B$2:B2872)-1</f>
        <v>-7.9513145704884547E-2</v>
      </c>
      <c r="O2872">
        <f>C2872/MAX(C$2:C2872)-1</f>
        <v>-7.0844686648501409E-2</v>
      </c>
      <c r="P2872">
        <f t="shared" si="538"/>
        <v>5.2038261110416428E-3</v>
      </c>
      <c r="Q2872">
        <f t="shared" si="539"/>
        <v>5.0189696263243542E-3</v>
      </c>
    </row>
    <row r="2873" spans="1:17">
      <c r="A2873" s="1">
        <v>37950</v>
      </c>
      <c r="B2873">
        <v>1407.22</v>
      </c>
      <c r="C2873">
        <v>16.77</v>
      </c>
      <c r="D2873">
        <f t="shared" si="532"/>
        <v>-2.3512979624269969E-2</v>
      </c>
      <c r="E2873">
        <f t="shared" si="528"/>
        <v>-1.6558627894408366E-2</v>
      </c>
      <c r="F2873">
        <f t="shared" si="533"/>
        <v>-2.3238703408065553E-2</v>
      </c>
      <c r="G2873">
        <f t="shared" si="529"/>
        <v>-1.6422287390029378E-2</v>
      </c>
      <c r="H2873" t="str">
        <f t="shared" si="534"/>
        <v/>
      </c>
      <c r="I2873" t="str">
        <f t="shared" si="530"/>
        <v/>
      </c>
      <c r="J2873">
        <f t="shared" si="535"/>
        <v>-2.3512979624269969E-2</v>
      </c>
      <c r="K2873">
        <f t="shared" si="531"/>
        <v>-1.6558627894408366E-2</v>
      </c>
      <c r="L2873" t="str">
        <f t="shared" si="536"/>
        <v/>
      </c>
      <c r="M2873">
        <f t="shared" si="537"/>
        <v>-1.6558627894408366E-2</v>
      </c>
      <c r="N2873">
        <f>B2873/MAX(B$2:B2873)-1</f>
        <v>-0.100904066702872</v>
      </c>
      <c r="O2873">
        <f>C2873/MAX(C$2:C2873)-1</f>
        <v>-8.6103542234332475E-2</v>
      </c>
      <c r="P2873">
        <f t="shared" si="538"/>
        <v>6.9785893870075721E-3</v>
      </c>
      <c r="Q2873">
        <f t="shared" si="539"/>
        <v>7.413819985299476E-3</v>
      </c>
    </row>
    <row r="2874" spans="1:17">
      <c r="A2874" s="1">
        <v>37951</v>
      </c>
      <c r="B2874">
        <v>1428.23</v>
      </c>
      <c r="C2874">
        <v>17.02</v>
      </c>
      <c r="D2874">
        <f t="shared" si="532"/>
        <v>1.4819788412660614E-2</v>
      </c>
      <c r="E2874">
        <f t="shared" si="528"/>
        <v>1.4797547310110654E-2</v>
      </c>
      <c r="F2874">
        <f t="shared" si="533"/>
        <v>1.4930145961541186E-2</v>
      </c>
      <c r="G2874">
        <f t="shared" si="529"/>
        <v>1.4907573047107991E-2</v>
      </c>
      <c r="H2874">
        <f t="shared" si="534"/>
        <v>1.4819788412660614E-2</v>
      </c>
      <c r="I2874">
        <f t="shared" si="530"/>
        <v>1.4797547310110654E-2</v>
      </c>
      <c r="J2874" t="str">
        <f t="shared" si="535"/>
        <v/>
      </c>
      <c r="K2874" t="str">
        <f t="shared" si="531"/>
        <v/>
      </c>
      <c r="L2874">
        <f t="shared" si="536"/>
        <v>1.4797547310110654E-2</v>
      </c>
      <c r="M2874" t="str">
        <f t="shared" si="537"/>
        <v/>
      </c>
      <c r="N2874">
        <f>B2874/MAX(B$2:B2874)-1</f>
        <v>-8.748043318531773E-2</v>
      </c>
      <c r="O2874">
        <f>C2874/MAX(C$2:C2874)-1</f>
        <v>-7.2479564032697619E-2</v>
      </c>
      <c r="P2874">
        <f t="shared" si="538"/>
        <v>-2.2240855218513822E-5</v>
      </c>
      <c r="Q2874">
        <f t="shared" si="539"/>
        <v>5.2532872023699139E-3</v>
      </c>
    </row>
    <row r="2875" spans="1:17">
      <c r="A2875" s="1">
        <v>37952</v>
      </c>
      <c r="B2875">
        <v>1469.02</v>
      </c>
      <c r="C2875">
        <v>17.45</v>
      </c>
      <c r="D2875">
        <f t="shared" si="532"/>
        <v>2.8159596429260164E-2</v>
      </c>
      <c r="E2875">
        <f t="shared" si="528"/>
        <v>2.495052550320816E-2</v>
      </c>
      <c r="F2875">
        <f t="shared" si="533"/>
        <v>2.855982579836569E-2</v>
      </c>
      <c r="G2875">
        <f t="shared" si="529"/>
        <v>2.5264394829612291E-2</v>
      </c>
      <c r="H2875">
        <f t="shared" si="534"/>
        <v>2.8159596429260164E-2</v>
      </c>
      <c r="I2875">
        <f t="shared" si="530"/>
        <v>2.495052550320816E-2</v>
      </c>
      <c r="J2875" t="str">
        <f t="shared" si="535"/>
        <v/>
      </c>
      <c r="K2875" t="str">
        <f t="shared" si="531"/>
        <v/>
      </c>
      <c r="L2875">
        <f t="shared" si="536"/>
        <v>2.495052550320816E-2</v>
      </c>
      <c r="M2875" t="str">
        <f t="shared" si="537"/>
        <v/>
      </c>
      <c r="N2875">
        <f>B2875/MAX(B$2:B2875)-1</f>
        <v>-6.1419033319490168E-2</v>
      </c>
      <c r="O2875">
        <f>C2875/MAX(C$2:C2875)-1</f>
        <v>-4.9046321525885617E-2</v>
      </c>
      <c r="P2875">
        <f t="shared" si="538"/>
        <v>-3.2039273614400399E-3</v>
      </c>
      <c r="Q2875">
        <f t="shared" si="539"/>
        <v>2.4055416552205507E-3</v>
      </c>
    </row>
    <row r="2876" spans="1:17">
      <c r="A2876" s="1">
        <v>37953</v>
      </c>
      <c r="B2876">
        <v>1469.72</v>
      </c>
      <c r="C2876">
        <v>17.399999999999999</v>
      </c>
      <c r="D2876">
        <f t="shared" si="532"/>
        <v>4.7639465433410599E-4</v>
      </c>
      <c r="E2876">
        <f t="shared" si="528"/>
        <v>-2.8694424279528201E-3</v>
      </c>
      <c r="F2876">
        <f t="shared" si="533"/>
        <v>4.7650814828936738E-4</v>
      </c>
      <c r="G2876">
        <f t="shared" si="529"/>
        <v>-2.8653295128939771E-3</v>
      </c>
      <c r="H2876">
        <f t="shared" si="534"/>
        <v>4.7639465433410599E-4</v>
      </c>
      <c r="I2876" t="str">
        <f t="shared" si="530"/>
        <v/>
      </c>
      <c r="J2876" t="str">
        <f t="shared" si="535"/>
        <v/>
      </c>
      <c r="K2876">
        <f t="shared" si="531"/>
        <v>-2.8694424279528201E-3</v>
      </c>
      <c r="L2876">
        <f t="shared" si="536"/>
        <v>-2.8694424279528201E-3</v>
      </c>
      <c r="M2876" t="str">
        <f t="shared" si="537"/>
        <v/>
      </c>
      <c r="N2876">
        <f>B2876/MAX(B$2:B2876)-1</f>
        <v>-6.0971791841037626E-2</v>
      </c>
      <c r="O2876">
        <f>C2876/MAX(C$2:C2876)-1</f>
        <v>-5.1771117166212632E-2</v>
      </c>
      <c r="P2876">
        <f t="shared" si="538"/>
        <v>-3.3402460067438744E-3</v>
      </c>
      <c r="Q2876">
        <f t="shared" si="539"/>
        <v>2.6802485726377164E-3</v>
      </c>
    </row>
    <row r="2877" spans="1:17">
      <c r="A2877" s="1">
        <v>37954</v>
      </c>
      <c r="B2877">
        <v>1481.14</v>
      </c>
      <c r="C2877">
        <v>17.510000000000002</v>
      </c>
      <c r="D2877">
        <f t="shared" si="532"/>
        <v>7.7401550831240817E-3</v>
      </c>
      <c r="E2877">
        <f t="shared" si="528"/>
        <v>6.3019400772773909E-3</v>
      </c>
      <c r="F2877">
        <f t="shared" si="533"/>
        <v>7.7701875187110581E-3</v>
      </c>
      <c r="G2877">
        <f t="shared" si="529"/>
        <v>6.3218390804600233E-3</v>
      </c>
      <c r="H2877">
        <f t="shared" si="534"/>
        <v>7.7401550831240817E-3</v>
      </c>
      <c r="I2877">
        <f t="shared" si="530"/>
        <v>6.3019400772773909E-3</v>
      </c>
      <c r="J2877" t="str">
        <f t="shared" si="535"/>
        <v/>
      </c>
      <c r="K2877" t="str">
        <f t="shared" si="531"/>
        <v/>
      </c>
      <c r="L2877">
        <f t="shared" si="536"/>
        <v>6.3019400772773909E-3</v>
      </c>
      <c r="M2877" t="str">
        <f t="shared" si="537"/>
        <v/>
      </c>
      <c r="N2877">
        <f>B2877/MAX(B$2:B2877)-1</f>
        <v>-5.3675366578283201E-2</v>
      </c>
      <c r="O2877">
        <f>C2877/MAX(C$2:C2877)-1</f>
        <v>-4.5776566757493198E-2</v>
      </c>
      <c r="P2877">
        <f t="shared" si="538"/>
        <v>-1.4371812702825837E-3</v>
      </c>
      <c r="Q2877">
        <f t="shared" si="539"/>
        <v>2.0954940641032312E-3</v>
      </c>
    </row>
    <row r="2878" spans="1:17">
      <c r="A2878" s="1">
        <v>37957</v>
      </c>
      <c r="B2878">
        <v>1472.42</v>
      </c>
      <c r="C2878">
        <v>17.43</v>
      </c>
      <c r="D2878">
        <f t="shared" si="532"/>
        <v>-5.9047558445050868E-3</v>
      </c>
      <c r="E2878">
        <f t="shared" si="528"/>
        <v>-4.5792867658310211E-3</v>
      </c>
      <c r="F2878">
        <f t="shared" si="533"/>
        <v>-5.8873570357967919E-3</v>
      </c>
      <c r="G2878">
        <f t="shared" si="529"/>
        <v>-4.5688178183895811E-3</v>
      </c>
      <c r="H2878" t="str">
        <f t="shared" si="534"/>
        <v/>
      </c>
      <c r="I2878" t="str">
        <f t="shared" si="530"/>
        <v/>
      </c>
      <c r="J2878">
        <f t="shared" si="535"/>
        <v>-5.9047558445050868E-3</v>
      </c>
      <c r="K2878">
        <f t="shared" si="531"/>
        <v>-4.5792867658310211E-3</v>
      </c>
      <c r="L2878" t="str">
        <f t="shared" si="536"/>
        <v/>
      </c>
      <c r="M2878">
        <f t="shared" si="537"/>
        <v>-4.5792867658310211E-3</v>
      </c>
      <c r="N2878">
        <f>B2878/MAX(B$2:B2878)-1</f>
        <v>-5.9246717567006391E-2</v>
      </c>
      <c r="O2878">
        <f>C2878/MAX(C$2:C2878)-1</f>
        <v>-5.0136239782016423E-2</v>
      </c>
      <c r="P2878">
        <f t="shared" si="538"/>
        <v>1.3263479010543477E-3</v>
      </c>
      <c r="Q2878">
        <f t="shared" si="539"/>
        <v>2.5136425394798462E-3</v>
      </c>
    </row>
    <row r="2879" spans="1:17">
      <c r="A2879" s="1">
        <v>37958</v>
      </c>
      <c r="B2879">
        <v>1462.79</v>
      </c>
      <c r="C2879">
        <v>17.34</v>
      </c>
      <c r="D2879">
        <f t="shared" si="532"/>
        <v>-6.5617346307115035E-3</v>
      </c>
      <c r="E2879">
        <f t="shared" si="528"/>
        <v>-5.1768881795337916E-3</v>
      </c>
      <c r="F2879">
        <f t="shared" si="533"/>
        <v>-6.5402534602899687E-3</v>
      </c>
      <c r="G2879">
        <f t="shared" si="529"/>
        <v>-5.1635111876076056E-3</v>
      </c>
      <c r="H2879" t="str">
        <f t="shared" si="534"/>
        <v/>
      </c>
      <c r="I2879" t="str">
        <f t="shared" si="530"/>
        <v/>
      </c>
      <c r="J2879">
        <f t="shared" si="535"/>
        <v>-6.5617346307115035E-3</v>
      </c>
      <c r="K2879">
        <f t="shared" si="531"/>
        <v>-5.1768881795337916E-3</v>
      </c>
      <c r="L2879" t="str">
        <f t="shared" si="536"/>
        <v/>
      </c>
      <c r="M2879">
        <f t="shared" si="537"/>
        <v>-5.1768881795337916E-3</v>
      </c>
      <c r="N2879">
        <f>B2879/MAX(B$2:B2879)-1</f>
        <v>-6.5399482477717874E-2</v>
      </c>
      <c r="O2879">
        <f>C2879/MAX(C$2:C2879)-1</f>
        <v>-5.504087193460494E-2</v>
      </c>
      <c r="P2879">
        <f t="shared" si="538"/>
        <v>1.3858057938207491E-3</v>
      </c>
      <c r="Q2879">
        <f t="shared" si="539"/>
        <v>3.0294975833215819E-3</v>
      </c>
    </row>
    <row r="2880" spans="1:17">
      <c r="A2880" s="1">
        <v>37959</v>
      </c>
      <c r="B2880">
        <v>1485.01</v>
      </c>
      <c r="C2880">
        <v>17.600000000000001</v>
      </c>
      <c r="D2880">
        <f t="shared" si="532"/>
        <v>1.5075935173540816E-2</v>
      </c>
      <c r="E2880">
        <f t="shared" si="528"/>
        <v>1.4882930691710457E-2</v>
      </c>
      <c r="F2880">
        <f t="shared" si="533"/>
        <v>1.5190150329165597E-2</v>
      </c>
      <c r="G2880">
        <f t="shared" si="529"/>
        <v>1.4994232987312728E-2</v>
      </c>
      <c r="H2880">
        <f t="shared" si="534"/>
        <v>1.5075935173540816E-2</v>
      </c>
      <c r="I2880">
        <f t="shared" si="530"/>
        <v>1.4882930691710457E-2</v>
      </c>
      <c r="J2880" t="str">
        <f t="shared" si="535"/>
        <v/>
      </c>
      <c r="K2880" t="str">
        <f t="shared" si="531"/>
        <v/>
      </c>
      <c r="L2880">
        <f t="shared" si="536"/>
        <v>1.4882930691710457E-2</v>
      </c>
      <c r="M2880" t="str">
        <f t="shared" si="537"/>
        <v/>
      </c>
      <c r="N2880">
        <f>B2880/MAX(B$2:B2880)-1</f>
        <v>-5.1202760118838508E-2</v>
      </c>
      <c r="O2880">
        <f>C2880/MAX(C$2:C2880)-1</f>
        <v>-4.0871934604904681E-2</v>
      </c>
      <c r="P2880">
        <f t="shared" si="538"/>
        <v>-1.9298585766358567E-4</v>
      </c>
      <c r="Q2880">
        <f t="shared" si="539"/>
        <v>1.6705150383476046E-3</v>
      </c>
    </row>
    <row r="2881" spans="1:17">
      <c r="A2881" s="1">
        <v>37960</v>
      </c>
      <c r="B2881">
        <v>1507.34</v>
      </c>
      <c r="C2881">
        <v>17.79</v>
      </c>
      <c r="D2881">
        <f t="shared" si="532"/>
        <v>1.4925001760924475E-2</v>
      </c>
      <c r="E2881">
        <f t="shared" si="528"/>
        <v>1.0737599633637631E-2</v>
      </c>
      <c r="F2881">
        <f t="shared" si="533"/>
        <v>1.5036935778210303E-2</v>
      </c>
      <c r="G2881">
        <f t="shared" si="529"/>
        <v>1.0795454545454497E-2</v>
      </c>
      <c r="H2881">
        <f t="shared" si="534"/>
        <v>1.4925001760924475E-2</v>
      </c>
      <c r="I2881">
        <f t="shared" si="530"/>
        <v>1.0737599633637631E-2</v>
      </c>
      <c r="J2881" t="str">
        <f t="shared" si="535"/>
        <v/>
      </c>
      <c r="K2881" t="str">
        <f t="shared" si="531"/>
        <v/>
      </c>
      <c r="L2881">
        <f t="shared" si="536"/>
        <v>1.0737599633637631E-2</v>
      </c>
      <c r="M2881" t="str">
        <f t="shared" si="537"/>
        <v/>
      </c>
      <c r="N2881">
        <f>B2881/MAX(B$2:B2881)-1</f>
        <v>-3.6935756956202437E-2</v>
      </c>
      <c r="O2881">
        <f>C2881/MAX(C$2:C2881)-1</f>
        <v>-3.0517711171662243E-2</v>
      </c>
      <c r="P2881">
        <f t="shared" si="538"/>
        <v>-4.178647183418982E-3</v>
      </c>
      <c r="Q2881">
        <f t="shared" si="539"/>
        <v>9.3133069515699844E-4</v>
      </c>
    </row>
    <row r="2882" spans="1:17">
      <c r="A2882" s="1">
        <v>37961</v>
      </c>
      <c r="B2882">
        <v>1504.66</v>
      </c>
      <c r="C2882">
        <v>17.760000000000002</v>
      </c>
      <c r="D2882">
        <f t="shared" si="532"/>
        <v>-1.7795489423974768E-3</v>
      </c>
      <c r="E2882">
        <f t="shared" si="528"/>
        <v>-1.6877641137196297E-3</v>
      </c>
      <c r="F2882">
        <f t="shared" si="533"/>
        <v>-1.7779664840048559E-3</v>
      </c>
      <c r="G2882">
        <f t="shared" si="529"/>
        <v>-1.6863406408093029E-3</v>
      </c>
      <c r="H2882" t="str">
        <f t="shared" si="534"/>
        <v/>
      </c>
      <c r="I2882" t="str">
        <f t="shared" si="530"/>
        <v/>
      </c>
      <c r="J2882">
        <f t="shared" si="535"/>
        <v>-1.7795489423974768E-3</v>
      </c>
      <c r="K2882">
        <f t="shared" si="531"/>
        <v>-1.6877641137196297E-3</v>
      </c>
      <c r="L2882" t="str">
        <f t="shared" si="536"/>
        <v/>
      </c>
      <c r="M2882">
        <f t="shared" si="537"/>
        <v>-1.6877641137196297E-3</v>
      </c>
      <c r="N2882">
        <f>B2882/MAX(B$2:B2882)-1</f>
        <v>-3.8648052902277685E-2</v>
      </c>
      <c r="O2882">
        <f>C2882/MAX(C$2:C2882)-1</f>
        <v>-3.2152588555858341E-2</v>
      </c>
      <c r="P2882">
        <f t="shared" si="538"/>
        <v>9.1789041034129326E-5</v>
      </c>
      <c r="Q2882">
        <f t="shared" si="539"/>
        <v>1.0337889508423128E-3</v>
      </c>
    </row>
    <row r="2883" spans="1:17">
      <c r="A2883" s="1">
        <v>37964</v>
      </c>
      <c r="B2883">
        <v>1515.96</v>
      </c>
      <c r="C2883">
        <v>17.86</v>
      </c>
      <c r="D2883">
        <f t="shared" si="532"/>
        <v>7.4819425905587661E-3</v>
      </c>
      <c r="E2883">
        <f t="shared" ref="E2883:E2946" si="540">LN(C2883/C2882)</f>
        <v>5.6148378843287597E-3</v>
      </c>
      <c r="F2883">
        <f t="shared" si="533"/>
        <v>7.5100022596465976E-3</v>
      </c>
      <c r="G2883">
        <f t="shared" ref="G2883:G2946" si="541">C2883/C2882-1</f>
        <v>5.6306306306304066E-3</v>
      </c>
      <c r="H2883">
        <f t="shared" si="534"/>
        <v>7.4819425905587661E-3</v>
      </c>
      <c r="I2883">
        <f t="shared" ref="I2883:I2946" si="542">IF(E2883&gt;0,E2883,"")</f>
        <v>5.6148378843287597E-3</v>
      </c>
      <c r="J2883" t="str">
        <f t="shared" si="535"/>
        <v/>
      </c>
      <c r="K2883" t="str">
        <f t="shared" ref="K2883:K2946" si="543">IF(E2883&lt;0,E2883,"")</f>
        <v/>
      </c>
      <c r="L2883">
        <f t="shared" si="536"/>
        <v>5.6148378843287597E-3</v>
      </c>
      <c r="M2883" t="str">
        <f t="shared" si="537"/>
        <v/>
      </c>
      <c r="N2883">
        <f>B2883/MAX(B$2:B2883)-1</f>
        <v>-3.1428297607258071E-2</v>
      </c>
      <c r="O2883">
        <f>C2883/MAX(C$2:C2883)-1</f>
        <v>-2.6702997275204421E-2</v>
      </c>
      <c r="P2883">
        <f t="shared" si="538"/>
        <v>-1.865362750544497E-3</v>
      </c>
      <c r="Q2883">
        <f t="shared" si="539"/>
        <v>7.1305006347957469E-4</v>
      </c>
    </row>
    <row r="2884" spans="1:17">
      <c r="A2884" s="1">
        <v>37965</v>
      </c>
      <c r="B2884">
        <v>1477.65</v>
      </c>
      <c r="C2884">
        <v>17.420000000000002</v>
      </c>
      <c r="D2884">
        <f t="shared" ref="D2884:D2947" si="544">LN(B2884/B2883)</f>
        <v>-2.5595913660148489E-2</v>
      </c>
      <c r="E2884">
        <f t="shared" si="540"/>
        <v>-2.4944604023996089E-2</v>
      </c>
      <c r="F2884">
        <f t="shared" ref="F2884:F2947" si="545">B2884/B2883-1</f>
        <v>-2.5271115332858307E-2</v>
      </c>
      <c r="G2884">
        <f t="shared" si="541"/>
        <v>-2.4636058230682933E-2</v>
      </c>
      <c r="H2884" t="str">
        <f t="shared" ref="H2884:H2947" si="546">IF(D2884&gt;0,D2884,"")</f>
        <v/>
      </c>
      <c r="I2884" t="str">
        <f t="shared" si="542"/>
        <v/>
      </c>
      <c r="J2884">
        <f t="shared" ref="J2884:J2947" si="547">IF(D2884&lt;0,D2884,"")</f>
        <v>-2.5595913660148489E-2</v>
      </c>
      <c r="K2884">
        <f t="shared" si="543"/>
        <v>-2.4944604023996089E-2</v>
      </c>
      <c r="L2884" t="str">
        <f t="shared" ref="L2884:L2947" si="548">IF(D2884&gt;0,E2884,"")</f>
        <v/>
      </c>
      <c r="M2884">
        <f t="shared" ref="M2884:M2947" si="549">IF(D2884&lt;0,E2884,"")</f>
        <v>-2.4944604023996089E-2</v>
      </c>
      <c r="N2884">
        <f>B2884/MAX(B$2:B2884)-1</f>
        <v>-5.5905184806568031E-2</v>
      </c>
      <c r="O2884">
        <f>C2884/MAX(C$2:C2884)-1</f>
        <v>-5.0681198910081715E-2</v>
      </c>
      <c r="P2884">
        <f t="shared" ref="P2884:P2947" si="550">(1+G2884)/(1+F2884)-1</f>
        <v>6.515217843290344E-4</v>
      </c>
      <c r="Q2884">
        <f t="shared" ref="Q2884:Q2947" si="551">O2884^2</f>
        <v>2.568583922963268E-3</v>
      </c>
    </row>
    <row r="2885" spans="1:17">
      <c r="A2885" s="1">
        <v>37966</v>
      </c>
      <c r="B2885">
        <v>1486.59</v>
      </c>
      <c r="C2885">
        <v>17.71</v>
      </c>
      <c r="D2885">
        <f t="shared" si="544"/>
        <v>6.0319185397228825E-3</v>
      </c>
      <c r="E2885">
        <f t="shared" si="540"/>
        <v>1.651048037038539E-2</v>
      </c>
      <c r="F2885">
        <f t="shared" si="545"/>
        <v>6.0501471931782014E-3</v>
      </c>
      <c r="G2885">
        <f t="shared" si="541"/>
        <v>1.6647531572904661E-2</v>
      </c>
      <c r="H2885">
        <f t="shared" si="546"/>
        <v>6.0319185397228825E-3</v>
      </c>
      <c r="I2885">
        <f t="shared" si="542"/>
        <v>1.651048037038539E-2</v>
      </c>
      <c r="J2885" t="str">
        <f t="shared" si="547"/>
        <v/>
      </c>
      <c r="K2885" t="str">
        <f t="shared" si="543"/>
        <v/>
      </c>
      <c r="L2885">
        <f t="shared" si="548"/>
        <v>1.651048037038539E-2</v>
      </c>
      <c r="M2885" t="str">
        <f t="shared" si="549"/>
        <v/>
      </c>
      <c r="N2885">
        <f>B2885/MAX(B$2:B2885)-1</f>
        <v>-5.019327221033143E-2</v>
      </c>
      <c r="O2885">
        <f>C2885/MAX(C$2:C2885)-1</f>
        <v>-3.4877384196185357E-2</v>
      </c>
      <c r="P2885">
        <f t="shared" si="550"/>
        <v>1.0533654221206223E-2</v>
      </c>
      <c r="Q2885">
        <f t="shared" si="551"/>
        <v>1.2164319283683202E-3</v>
      </c>
    </row>
    <row r="2886" spans="1:17">
      <c r="A2886" s="1">
        <v>37967</v>
      </c>
      <c r="B2886">
        <v>1488.41</v>
      </c>
      <c r="C2886">
        <v>17.38</v>
      </c>
      <c r="D2886">
        <f t="shared" si="544"/>
        <v>1.2235295644025396E-3</v>
      </c>
      <c r="E2886">
        <f t="shared" si="540"/>
        <v>-1.8809331957496341E-2</v>
      </c>
      <c r="F2886">
        <f t="shared" si="545"/>
        <v>1.2242783820690661E-3</v>
      </c>
      <c r="G2886">
        <f t="shared" si="541"/>
        <v>-1.8633540372670954E-2</v>
      </c>
      <c r="H2886">
        <f t="shared" si="546"/>
        <v>1.2235295644025396E-3</v>
      </c>
      <c r="I2886" t="str">
        <f t="shared" si="542"/>
        <v/>
      </c>
      <c r="J2886" t="str">
        <f t="shared" si="547"/>
        <v/>
      </c>
      <c r="K2886">
        <f t="shared" si="543"/>
        <v>-1.8809331957496341E-2</v>
      </c>
      <c r="L2886">
        <f t="shared" si="548"/>
        <v>-1.8809331957496341E-2</v>
      </c>
      <c r="M2886" t="str">
        <f t="shared" si="549"/>
        <v/>
      </c>
      <c r="N2886">
        <f>B2886/MAX(B$2:B2886)-1</f>
        <v>-4.903044436635462E-2</v>
      </c>
      <c r="O2886">
        <f>C2886/MAX(C$2:C2886)-1</f>
        <v>-5.2861035422343439E-2</v>
      </c>
      <c r="P2886">
        <f t="shared" si="550"/>
        <v>-1.9833536984170341E-2</v>
      </c>
      <c r="Q2886">
        <f t="shared" si="551"/>
        <v>2.7942890659222478E-3</v>
      </c>
    </row>
    <row r="2887" spans="1:17">
      <c r="A2887" s="1">
        <v>37968</v>
      </c>
      <c r="B2887">
        <v>1467.95</v>
      </c>
      <c r="C2887">
        <v>16.96</v>
      </c>
      <c r="D2887">
        <f t="shared" si="544"/>
        <v>-1.3841566425019707E-2</v>
      </c>
      <c r="E2887">
        <f t="shared" si="540"/>
        <v>-2.4462489473488818E-2</v>
      </c>
      <c r="F2887">
        <f t="shared" si="545"/>
        <v>-1.3746212401152924E-2</v>
      </c>
      <c r="G2887">
        <f t="shared" si="541"/>
        <v>-2.4165707710011364E-2</v>
      </c>
      <c r="H2887" t="str">
        <f t="shared" si="546"/>
        <v/>
      </c>
      <c r="I2887" t="str">
        <f t="shared" si="542"/>
        <v/>
      </c>
      <c r="J2887">
        <f t="shared" si="547"/>
        <v>-1.3841566425019707E-2</v>
      </c>
      <c r="K2887">
        <f t="shared" si="543"/>
        <v>-2.4462489473488818E-2</v>
      </c>
      <c r="L2887" t="str">
        <f t="shared" si="548"/>
        <v/>
      </c>
      <c r="M2887">
        <f t="shared" si="549"/>
        <v>-2.4462489473488818E-2</v>
      </c>
      <c r="N2887">
        <f>B2887/MAX(B$2:B2887)-1</f>
        <v>-6.2102673865124802E-2</v>
      </c>
      <c r="O2887">
        <f>C2887/MAX(C$2:C2887)-1</f>
        <v>-7.5749318801089927E-2</v>
      </c>
      <c r="P2887">
        <f t="shared" si="550"/>
        <v>-1.0564720196640232E-2</v>
      </c>
      <c r="Q2887">
        <f t="shared" si="551"/>
        <v>5.7379592988291558E-3</v>
      </c>
    </row>
    <row r="2888" spans="1:17">
      <c r="A2888" s="1">
        <v>37971</v>
      </c>
      <c r="B2888">
        <v>1445.9</v>
      </c>
      <c r="C2888">
        <v>16.53</v>
      </c>
      <c r="D2888">
        <f t="shared" si="544"/>
        <v>-1.5134904614823051E-2</v>
      </c>
      <c r="E2888">
        <f t="shared" si="540"/>
        <v>-2.5680718530824188E-2</v>
      </c>
      <c r="F2888">
        <f t="shared" si="545"/>
        <v>-1.5020947579958421E-2</v>
      </c>
      <c r="G2888">
        <f t="shared" si="541"/>
        <v>-2.5353773584905648E-2</v>
      </c>
      <c r="H2888" t="str">
        <f t="shared" si="546"/>
        <v/>
      </c>
      <c r="I2888" t="str">
        <f t="shared" si="542"/>
        <v/>
      </c>
      <c r="J2888">
        <f t="shared" si="547"/>
        <v>-1.5134904614823051E-2</v>
      </c>
      <c r="K2888">
        <f t="shared" si="543"/>
        <v>-2.5680718530824188E-2</v>
      </c>
      <c r="L2888" t="str">
        <f t="shared" si="548"/>
        <v/>
      </c>
      <c r="M2888">
        <f t="shared" si="549"/>
        <v>-2.5680718530824188E-2</v>
      </c>
      <c r="N2888">
        <f>B2888/MAX(B$2:B2888)-1</f>
        <v>-7.6190780436379946E-2</v>
      </c>
      <c r="O2888">
        <f>C2888/MAX(C$2:C2888)-1</f>
        <v>-9.9182561307901929E-2</v>
      </c>
      <c r="P2888">
        <f t="shared" si="550"/>
        <v>-1.0490401780180014E-2</v>
      </c>
      <c r="Q2888">
        <f t="shared" si="551"/>
        <v>9.8371804675957252E-3</v>
      </c>
    </row>
    <row r="2889" spans="1:17">
      <c r="A2889" s="1">
        <v>37972</v>
      </c>
      <c r="B2889">
        <v>1454.98</v>
      </c>
      <c r="C2889">
        <v>16.71</v>
      </c>
      <c r="D2889">
        <f t="shared" si="544"/>
        <v>6.2601897725718877E-3</v>
      </c>
      <c r="E2889">
        <f t="shared" si="540"/>
        <v>1.0830430774369591E-2</v>
      </c>
      <c r="F2889">
        <f t="shared" si="545"/>
        <v>6.2798257140881386E-3</v>
      </c>
      <c r="G2889">
        <f t="shared" si="541"/>
        <v>1.0889292196007316E-2</v>
      </c>
      <c r="H2889">
        <f t="shared" si="546"/>
        <v>6.2601897725718877E-3</v>
      </c>
      <c r="I2889">
        <f t="shared" si="542"/>
        <v>1.0830430774369591E-2</v>
      </c>
      <c r="J2889" t="str">
        <f t="shared" si="547"/>
        <v/>
      </c>
      <c r="K2889" t="str">
        <f t="shared" si="543"/>
        <v/>
      </c>
      <c r="L2889">
        <f t="shared" si="548"/>
        <v>1.0830430774369591E-2</v>
      </c>
      <c r="M2889" t="str">
        <f t="shared" si="549"/>
        <v/>
      </c>
      <c r="N2889">
        <f>B2889/MAX(B$2:B2889)-1</f>
        <v>-7.0389419544452658E-2</v>
      </c>
      <c r="O2889">
        <f>C2889/MAX(C$2:C2889)-1</f>
        <v>-8.9373297002724783E-2</v>
      </c>
      <c r="P2889">
        <f t="shared" si="550"/>
        <v>4.5807004812485896E-3</v>
      </c>
      <c r="Q2889">
        <f t="shared" si="551"/>
        <v>7.987586217137254E-3</v>
      </c>
    </row>
    <row r="2890" spans="1:17">
      <c r="A2890" s="1">
        <v>37973</v>
      </c>
      <c r="B2890">
        <v>1453</v>
      </c>
      <c r="C2890">
        <v>16.61</v>
      </c>
      <c r="D2890">
        <f t="shared" si="544"/>
        <v>-1.3617702363695643E-3</v>
      </c>
      <c r="E2890">
        <f t="shared" si="540"/>
        <v>-6.0024189820989749E-3</v>
      </c>
      <c r="F2890">
        <f t="shared" si="545"/>
        <v>-1.3608434480198994E-3</v>
      </c>
      <c r="G2890">
        <f t="shared" si="541"/>
        <v>-5.9844404548176078E-3</v>
      </c>
      <c r="H2890" t="str">
        <f t="shared" si="546"/>
        <v/>
      </c>
      <c r="I2890" t="str">
        <f t="shared" si="542"/>
        <v/>
      </c>
      <c r="J2890">
        <f t="shared" si="547"/>
        <v>-1.3617702363695643E-3</v>
      </c>
      <c r="K2890">
        <f t="shared" si="543"/>
        <v>-6.0024189820989749E-3</v>
      </c>
      <c r="L2890" t="str">
        <f t="shared" si="548"/>
        <v/>
      </c>
      <c r="M2890">
        <f t="shared" si="549"/>
        <v>-6.0024189820989749E-3</v>
      </c>
      <c r="N2890">
        <f>B2890/MAX(B$2:B2890)-1</f>
        <v>-7.1654474012075586E-2</v>
      </c>
      <c r="O2890">
        <f>C2890/MAX(C$2:C2890)-1</f>
        <v>-9.4822888283378814E-2</v>
      </c>
      <c r="P2890">
        <f t="shared" si="550"/>
        <v>-4.6298975725743707E-3</v>
      </c>
      <c r="Q2890">
        <f t="shared" si="551"/>
        <v>8.9913801424021389E-3</v>
      </c>
    </row>
    <row r="2891" spans="1:17">
      <c r="A2891" s="1">
        <v>37974</v>
      </c>
      <c r="B2891">
        <v>1460.12</v>
      </c>
      <c r="C2891">
        <v>16.66</v>
      </c>
      <c r="D2891">
        <f t="shared" si="544"/>
        <v>4.8882395353618043E-3</v>
      </c>
      <c r="E2891">
        <f t="shared" si="540"/>
        <v>3.0057131134931625E-3</v>
      </c>
      <c r="F2891">
        <f t="shared" si="545"/>
        <v>4.9002064693737246E-3</v>
      </c>
      <c r="G2891">
        <f t="shared" si="541"/>
        <v>3.0102347983143041E-3</v>
      </c>
      <c r="H2891">
        <f t="shared" si="546"/>
        <v>4.8882395353618043E-3</v>
      </c>
      <c r="I2891">
        <f t="shared" si="542"/>
        <v>3.0057131134931625E-3</v>
      </c>
      <c r="J2891" t="str">
        <f t="shared" si="547"/>
        <v/>
      </c>
      <c r="K2891" t="str">
        <f t="shared" si="543"/>
        <v/>
      </c>
      <c r="L2891">
        <f t="shared" si="548"/>
        <v>3.0057131134931625E-3</v>
      </c>
      <c r="M2891" t="str">
        <f t="shared" si="549"/>
        <v/>
      </c>
      <c r="N2891">
        <f>B2891/MAX(B$2:B2891)-1</f>
        <v>-6.7105389259815462E-2</v>
      </c>
      <c r="O2891">
        <f>C2891/MAX(C$2:C2891)-1</f>
        <v>-9.2098092643051799E-2</v>
      </c>
      <c r="P2891">
        <f t="shared" si="550"/>
        <v>-1.88075558039702E-3</v>
      </c>
      <c r="Q2891">
        <f t="shared" si="551"/>
        <v>8.4820586684881526E-3</v>
      </c>
    </row>
    <row r="2892" spans="1:17">
      <c r="A2892" s="1">
        <v>37975</v>
      </c>
      <c r="B2892">
        <v>1484.46</v>
      </c>
      <c r="C2892">
        <v>16.96</v>
      </c>
      <c r="D2892">
        <f t="shared" si="544"/>
        <v>1.6532445635784168E-2</v>
      </c>
      <c r="E2892">
        <f t="shared" si="540"/>
        <v>1.7846993625060349E-2</v>
      </c>
      <c r="F2892">
        <f t="shared" si="545"/>
        <v>1.6669862751006903E-2</v>
      </c>
      <c r="G2892">
        <f t="shared" si="541"/>
        <v>1.8007202881152429E-2</v>
      </c>
      <c r="H2892">
        <f t="shared" si="546"/>
        <v>1.6532445635784168E-2</v>
      </c>
      <c r="I2892">
        <f t="shared" si="542"/>
        <v>1.7846993625060349E-2</v>
      </c>
      <c r="J2892" t="str">
        <f t="shared" si="547"/>
        <v/>
      </c>
      <c r="K2892" t="str">
        <f t="shared" si="543"/>
        <v/>
      </c>
      <c r="L2892">
        <f t="shared" si="548"/>
        <v>1.7846993625060349E-2</v>
      </c>
      <c r="M2892" t="str">
        <f t="shared" si="549"/>
        <v/>
      </c>
      <c r="N2892">
        <f>B2892/MAX(B$2:B2892)-1</f>
        <v>-5.1554164137622593E-2</v>
      </c>
      <c r="O2892">
        <f>C2892/MAX(C$2:C2892)-1</f>
        <v>-7.5749318801089927E-2</v>
      </c>
      <c r="P2892">
        <f t="shared" si="550"/>
        <v>1.3154123862064715E-3</v>
      </c>
      <c r="Q2892">
        <f t="shared" si="551"/>
        <v>5.7379592988291558E-3</v>
      </c>
    </row>
    <row r="2893" spans="1:17">
      <c r="A2893" s="1">
        <v>37978</v>
      </c>
      <c r="B2893">
        <v>1496.45</v>
      </c>
      <c r="C2893">
        <v>17.07</v>
      </c>
      <c r="D2893">
        <f t="shared" si="544"/>
        <v>8.0445667001382264E-3</v>
      </c>
      <c r="E2893">
        <f t="shared" si="540"/>
        <v>6.4649064425922227E-3</v>
      </c>
      <c r="F2893">
        <f t="shared" si="545"/>
        <v>8.07701116904469E-3</v>
      </c>
      <c r="G2893">
        <f t="shared" si="541"/>
        <v>6.4858490566037652E-3</v>
      </c>
      <c r="H2893">
        <f t="shared" si="546"/>
        <v>8.0445667001382264E-3</v>
      </c>
      <c r="I2893">
        <f t="shared" si="542"/>
        <v>6.4649064425922227E-3</v>
      </c>
      <c r="J2893" t="str">
        <f t="shared" si="547"/>
        <v/>
      </c>
      <c r="K2893" t="str">
        <f t="shared" si="543"/>
        <v/>
      </c>
      <c r="L2893">
        <f t="shared" si="548"/>
        <v>6.4649064425922227E-3</v>
      </c>
      <c r="M2893" t="str">
        <f t="shared" si="549"/>
        <v/>
      </c>
      <c r="N2893">
        <f>B2893/MAX(B$2:B2893)-1</f>
        <v>-4.3893556528128319E-2</v>
      </c>
      <c r="O2893">
        <f>C2893/MAX(C$2:C2893)-1</f>
        <v>-6.9754768392370603E-2</v>
      </c>
      <c r="P2893">
        <f t="shared" si="550"/>
        <v>-1.5784132509834015E-3</v>
      </c>
      <c r="Q2893">
        <f t="shared" si="551"/>
        <v>4.8657277134732651E-3</v>
      </c>
    </row>
    <row r="2894" spans="1:17">
      <c r="A2894" s="1">
        <v>37980</v>
      </c>
      <c r="B2894">
        <v>1497.66</v>
      </c>
      <c r="C2894">
        <v>17.16</v>
      </c>
      <c r="D2894">
        <f t="shared" si="544"/>
        <v>8.0825358178008883E-4</v>
      </c>
      <c r="E2894">
        <f t="shared" si="540"/>
        <v>5.2585572534670508E-3</v>
      </c>
      <c r="F2894">
        <f t="shared" si="545"/>
        <v>8.0858030672592562E-4</v>
      </c>
      <c r="G2894">
        <f t="shared" si="541"/>
        <v>5.2724077328647478E-3</v>
      </c>
      <c r="H2894">
        <f t="shared" si="546"/>
        <v>8.0825358178008883E-4</v>
      </c>
      <c r="I2894">
        <f t="shared" si="542"/>
        <v>5.2585572534670508E-3</v>
      </c>
      <c r="J2894" t="str">
        <f t="shared" si="547"/>
        <v/>
      </c>
      <c r="K2894" t="str">
        <f t="shared" si="543"/>
        <v/>
      </c>
      <c r="L2894">
        <f t="shared" si="548"/>
        <v>5.2585572534670508E-3</v>
      </c>
      <c r="M2894" t="str">
        <f t="shared" si="549"/>
        <v/>
      </c>
      <c r="N2894">
        <f>B2894/MAX(B$2:B2894)-1</f>
        <v>-4.3120467686803221E-2</v>
      </c>
      <c r="O2894">
        <f>C2894/MAX(C$2:C2894)-1</f>
        <v>-6.4850136239782086E-2</v>
      </c>
      <c r="P2894">
        <f t="shared" si="550"/>
        <v>4.4602209792912184E-3</v>
      </c>
      <c r="Q2894">
        <f t="shared" si="551"/>
        <v>4.2055401703182975E-3</v>
      </c>
    </row>
    <row r="2895" spans="1:17">
      <c r="A2895" s="1">
        <v>37981</v>
      </c>
      <c r="B2895">
        <v>1476.27</v>
      </c>
      <c r="C2895">
        <v>17.079999999999998</v>
      </c>
      <c r="D2895">
        <f t="shared" si="544"/>
        <v>-1.4385253762733309E-2</v>
      </c>
      <c r="E2895">
        <f t="shared" si="540"/>
        <v>-4.6729056993924821E-3</v>
      </c>
      <c r="F2895">
        <f t="shared" si="545"/>
        <v>-1.4282280357357569E-2</v>
      </c>
      <c r="G2895">
        <f t="shared" si="541"/>
        <v>-4.6620046620047262E-3</v>
      </c>
      <c r="H2895" t="str">
        <f t="shared" si="546"/>
        <v/>
      </c>
      <c r="I2895" t="str">
        <f t="shared" si="542"/>
        <v/>
      </c>
      <c r="J2895">
        <f t="shared" si="547"/>
        <v>-1.4385253762733309E-2</v>
      </c>
      <c r="K2895">
        <f t="shared" si="543"/>
        <v>-4.6729056993924821E-3</v>
      </c>
      <c r="L2895" t="str">
        <f t="shared" si="548"/>
        <v/>
      </c>
      <c r="M2895">
        <f t="shared" si="549"/>
        <v>-4.6729056993924821E-3</v>
      </c>
      <c r="N2895">
        <f>B2895/MAX(B$2:B2895)-1</f>
        <v>-5.6786889435517462E-2</v>
      </c>
      <c r="O2895">
        <f>C2895/MAX(C$2:C2895)-1</f>
        <v>-6.9209809264305311E-2</v>
      </c>
      <c r="P2895">
        <f t="shared" si="550"/>
        <v>9.7596659810890163E-3</v>
      </c>
      <c r="Q2895">
        <f t="shared" si="551"/>
        <v>4.7899976984015213E-3</v>
      </c>
    </row>
    <row r="2896" spans="1:17">
      <c r="A2896" s="1">
        <v>37982</v>
      </c>
      <c r="B2896">
        <v>1478.49</v>
      </c>
      <c r="C2896">
        <v>17.190000000000001</v>
      </c>
      <c r="D2896">
        <f t="shared" si="544"/>
        <v>1.502660397276217E-3</v>
      </c>
      <c r="E2896">
        <f t="shared" si="540"/>
        <v>6.4196310343342554E-3</v>
      </c>
      <c r="F2896">
        <f t="shared" si="545"/>
        <v>1.5037899571217483E-3</v>
      </c>
      <c r="G2896">
        <f t="shared" si="541"/>
        <v>6.4402810304451386E-3</v>
      </c>
      <c r="H2896">
        <f t="shared" si="546"/>
        <v>1.502660397276217E-3</v>
      </c>
      <c r="I2896">
        <f t="shared" si="542"/>
        <v>6.4196310343342554E-3</v>
      </c>
      <c r="J2896" t="str">
        <f t="shared" si="547"/>
        <v/>
      </c>
      <c r="K2896" t="str">
        <f t="shared" si="543"/>
        <v/>
      </c>
      <c r="L2896">
        <f t="shared" si="548"/>
        <v>6.4196310343342554E-3</v>
      </c>
      <c r="M2896" t="str">
        <f t="shared" si="549"/>
        <v/>
      </c>
      <c r="N2896">
        <f>B2896/MAX(B$2:B2896)-1</f>
        <v>-5.5368495032425025E-2</v>
      </c>
      <c r="O2896">
        <f>C2896/MAX(C$2:C2896)-1</f>
        <v>-6.3215258855585876E-2</v>
      </c>
      <c r="P2896">
        <f t="shared" si="550"/>
        <v>4.92907877416493E-3</v>
      </c>
      <c r="Q2896">
        <f t="shared" si="551"/>
        <v>3.9961689521787287E-3</v>
      </c>
    </row>
    <row r="2897" spans="1:17">
      <c r="A2897" s="1">
        <v>37985</v>
      </c>
      <c r="B2897">
        <v>1468.36</v>
      </c>
      <c r="C2897">
        <v>17.11</v>
      </c>
      <c r="D2897">
        <f t="shared" si="544"/>
        <v>-6.8751649401552397E-3</v>
      </c>
      <c r="E2897">
        <f t="shared" si="540"/>
        <v>-4.664731490655845E-3</v>
      </c>
      <c r="F2897">
        <f t="shared" si="545"/>
        <v>-6.8515850631387654E-3</v>
      </c>
      <c r="G2897">
        <f t="shared" si="541"/>
        <v>-4.6538685282141445E-3</v>
      </c>
      <c r="H2897" t="str">
        <f t="shared" si="546"/>
        <v/>
      </c>
      <c r="I2897" t="str">
        <f t="shared" si="542"/>
        <v/>
      </c>
      <c r="J2897">
        <f t="shared" si="547"/>
        <v>-6.8751649401552397E-3</v>
      </c>
      <c r="K2897">
        <f t="shared" si="543"/>
        <v>-4.664731490655845E-3</v>
      </c>
      <c r="L2897" t="str">
        <f t="shared" si="548"/>
        <v/>
      </c>
      <c r="M2897">
        <f t="shared" si="549"/>
        <v>-4.664731490655845E-3</v>
      </c>
      <c r="N2897">
        <f>B2897/MAX(B$2:B2897)-1</f>
        <v>-6.1840718142031181E-2</v>
      </c>
      <c r="O2897">
        <f>C2897/MAX(C$2:C2897)-1</f>
        <v>-6.7574931880109101E-2</v>
      </c>
      <c r="P2897">
        <f t="shared" si="550"/>
        <v>2.2128782585473239E-3</v>
      </c>
      <c r="Q2897">
        <f t="shared" si="551"/>
        <v>4.566371418601385E-3</v>
      </c>
    </row>
    <row r="2898" spans="1:17">
      <c r="A2898" s="1">
        <v>37987</v>
      </c>
      <c r="B2898">
        <v>1447.16</v>
      </c>
      <c r="C2898">
        <v>17.010000000000002</v>
      </c>
      <c r="D2898">
        <f t="shared" si="544"/>
        <v>-1.4543116598507804E-2</v>
      </c>
      <c r="E2898">
        <f t="shared" si="540"/>
        <v>-5.8616814963316421E-3</v>
      </c>
      <c r="F2898">
        <f t="shared" si="545"/>
        <v>-1.4437876270124383E-2</v>
      </c>
      <c r="G2898">
        <f t="shared" si="541"/>
        <v>-5.8445353594388516E-3</v>
      </c>
      <c r="H2898" t="str">
        <f t="shared" si="546"/>
        <v/>
      </c>
      <c r="I2898" t="str">
        <f t="shared" si="542"/>
        <v/>
      </c>
      <c r="J2898">
        <f t="shared" si="547"/>
        <v>-1.4543116598507804E-2</v>
      </c>
      <c r="K2898">
        <f t="shared" si="543"/>
        <v>-5.8616814963316421E-3</v>
      </c>
      <c r="L2898" t="str">
        <f t="shared" si="548"/>
        <v/>
      </c>
      <c r="M2898">
        <f t="shared" si="549"/>
        <v>-5.8616814963316421E-3</v>
      </c>
      <c r="N2898">
        <f>B2898/MAX(B$2:B2898)-1</f>
        <v>-7.5385745775165325E-2</v>
      </c>
      <c r="O2898">
        <f>C2898/MAX(C$2:C2898)-1</f>
        <v>-7.3024523160762911E-2</v>
      </c>
      <c r="P2898">
        <f t="shared" si="550"/>
        <v>8.7192280463903593E-3</v>
      </c>
      <c r="Q2898">
        <f t="shared" si="551"/>
        <v>5.3325809828567985E-3</v>
      </c>
    </row>
    <row r="2899" spans="1:17">
      <c r="A2899" s="1">
        <v>37988</v>
      </c>
      <c r="B2899">
        <v>1447.16</v>
      </c>
      <c r="C2899">
        <v>17.02</v>
      </c>
      <c r="D2899">
        <f t="shared" si="544"/>
        <v>0</v>
      </c>
      <c r="E2899">
        <f t="shared" si="540"/>
        <v>5.8771673745766401E-4</v>
      </c>
      <c r="F2899">
        <f t="shared" si="545"/>
        <v>0</v>
      </c>
      <c r="G2899">
        <f t="shared" si="541"/>
        <v>5.8788947677834713E-4</v>
      </c>
      <c r="H2899" t="str">
        <f t="shared" si="546"/>
        <v/>
      </c>
      <c r="I2899">
        <f t="shared" si="542"/>
        <v>5.8771673745766401E-4</v>
      </c>
      <c r="J2899" t="str">
        <f t="shared" si="547"/>
        <v/>
      </c>
      <c r="K2899" t="str">
        <f t="shared" si="543"/>
        <v/>
      </c>
      <c r="L2899" t="str">
        <f t="shared" si="548"/>
        <v/>
      </c>
      <c r="M2899" t="str">
        <f t="shared" si="549"/>
        <v/>
      </c>
      <c r="N2899">
        <f>B2899/MAX(B$2:B2899)-1</f>
        <v>-7.5385745775165325E-2</v>
      </c>
      <c r="O2899">
        <f>C2899/MAX(C$2:C2899)-1</f>
        <v>-7.2479564032697619E-2</v>
      </c>
      <c r="P2899">
        <f t="shared" si="550"/>
        <v>5.8788947677834713E-4</v>
      </c>
      <c r="Q2899">
        <f t="shared" si="551"/>
        <v>5.2532872023699139E-3</v>
      </c>
    </row>
    <row r="2900" spans="1:17">
      <c r="A2900" s="1">
        <v>37989</v>
      </c>
      <c r="B2900">
        <v>1411.63</v>
      </c>
      <c r="C2900">
        <v>16.63</v>
      </c>
      <c r="D2900">
        <f t="shared" si="544"/>
        <v>-2.48579500644866E-2</v>
      </c>
      <c r="E2900">
        <f t="shared" si="540"/>
        <v>-2.318082994039182E-2</v>
      </c>
      <c r="F2900">
        <f t="shared" si="545"/>
        <v>-2.4551535421100668E-2</v>
      </c>
      <c r="G2900">
        <f t="shared" si="541"/>
        <v>-2.291421856639253E-2</v>
      </c>
      <c r="H2900" t="str">
        <f t="shared" si="546"/>
        <v/>
      </c>
      <c r="I2900" t="str">
        <f t="shared" si="542"/>
        <v/>
      </c>
      <c r="J2900">
        <f t="shared" si="547"/>
        <v>-2.48579500644866E-2</v>
      </c>
      <c r="K2900">
        <f t="shared" si="543"/>
        <v>-2.318082994039182E-2</v>
      </c>
      <c r="L2900" t="str">
        <f t="shared" si="548"/>
        <v/>
      </c>
      <c r="M2900">
        <f t="shared" si="549"/>
        <v>-2.318082994039182E-2</v>
      </c>
      <c r="N2900">
        <f>B2900/MAX(B$2:B2900)-1</f>
        <v>-9.808644538862088E-2</v>
      </c>
      <c r="O2900">
        <f>C2900/MAX(C$2:C2900)-1</f>
        <v>-9.3732970027248119E-2</v>
      </c>
      <c r="P2900">
        <f t="shared" si="550"/>
        <v>1.6785272765946768E-3</v>
      </c>
      <c r="Q2900">
        <f t="shared" si="551"/>
        <v>8.7858696701289939E-3</v>
      </c>
    </row>
    <row r="2901" spans="1:17">
      <c r="A2901" s="1">
        <v>37992</v>
      </c>
      <c r="B2901">
        <v>1416.18</v>
      </c>
      <c r="C2901">
        <v>16.63</v>
      </c>
      <c r="D2901">
        <f t="shared" si="544"/>
        <v>3.2180407641025214E-3</v>
      </c>
      <c r="E2901">
        <f t="shared" si="540"/>
        <v>0</v>
      </c>
      <c r="F2901">
        <f t="shared" si="545"/>
        <v>3.2232242159773161E-3</v>
      </c>
      <c r="G2901">
        <f t="shared" si="541"/>
        <v>0</v>
      </c>
      <c r="H2901">
        <f t="shared" si="546"/>
        <v>3.2180407641025214E-3</v>
      </c>
      <c r="I2901" t="str">
        <f t="shared" si="542"/>
        <v/>
      </c>
      <c r="J2901" t="str">
        <f t="shared" si="547"/>
        <v/>
      </c>
      <c r="K2901" t="str">
        <f t="shared" si="543"/>
        <v/>
      </c>
      <c r="L2901">
        <f t="shared" si="548"/>
        <v>0</v>
      </c>
      <c r="M2901" t="str">
        <f t="shared" si="549"/>
        <v/>
      </c>
      <c r="N2901">
        <f>B2901/MAX(B$2:B2901)-1</f>
        <v>-9.5179375778679409E-2</v>
      </c>
      <c r="O2901">
        <f>C2901/MAX(C$2:C2901)-1</f>
        <v>-9.3732970027248119E-2</v>
      </c>
      <c r="P2901">
        <f t="shared" si="550"/>
        <v>-3.2128684206810254E-3</v>
      </c>
      <c r="Q2901">
        <f t="shared" si="551"/>
        <v>8.7858696701289939E-3</v>
      </c>
    </row>
    <row r="2902" spans="1:17">
      <c r="A2902" s="1">
        <v>37993</v>
      </c>
      <c r="B2902">
        <v>1390.19</v>
      </c>
      <c r="C2902">
        <v>16.54</v>
      </c>
      <c r="D2902">
        <f t="shared" si="544"/>
        <v>-1.8522677387938526E-2</v>
      </c>
      <c r="E2902">
        <f t="shared" si="540"/>
        <v>-5.426603609291045E-3</v>
      </c>
      <c r="F2902">
        <f t="shared" si="545"/>
        <v>-1.8352186868900833E-2</v>
      </c>
      <c r="G2902">
        <f t="shared" si="541"/>
        <v>-5.4119061936259705E-3</v>
      </c>
      <c r="H2902" t="str">
        <f t="shared" si="546"/>
        <v/>
      </c>
      <c r="I2902" t="str">
        <f t="shared" si="542"/>
        <v/>
      </c>
      <c r="J2902">
        <f t="shared" si="547"/>
        <v>-1.8522677387938526E-2</v>
      </c>
      <c r="K2902">
        <f t="shared" si="543"/>
        <v>-5.426603609291045E-3</v>
      </c>
      <c r="L2902" t="str">
        <f t="shared" si="548"/>
        <v/>
      </c>
      <c r="M2902">
        <f t="shared" si="549"/>
        <v>-5.426603609291045E-3</v>
      </c>
      <c r="N2902">
        <f>B2902/MAX(B$2:B2902)-1</f>
        <v>-0.11178481295722453</v>
      </c>
      <c r="O2902">
        <f>C2902/MAX(C$2:C2902)-1</f>
        <v>-9.8637602179836636E-2</v>
      </c>
      <c r="P2902">
        <f t="shared" si="550"/>
        <v>1.3182202926729891E-2</v>
      </c>
      <c r="Q2902">
        <f t="shared" si="551"/>
        <v>9.7293765637877123E-3</v>
      </c>
    </row>
    <row r="2903" spans="1:17">
      <c r="A2903" s="1">
        <v>37994</v>
      </c>
      <c r="B2903">
        <v>1409.13</v>
      </c>
      <c r="C2903">
        <v>16.77</v>
      </c>
      <c r="D2903">
        <f t="shared" si="544"/>
        <v>1.3532064228746948E-2</v>
      </c>
      <c r="E2903">
        <f t="shared" si="540"/>
        <v>1.3809886239572305E-2</v>
      </c>
      <c r="F2903">
        <f t="shared" si="545"/>
        <v>1.3624037002136546E-2</v>
      </c>
      <c r="G2903">
        <f t="shared" si="541"/>
        <v>1.3905683192261264E-2</v>
      </c>
      <c r="H2903">
        <f t="shared" si="546"/>
        <v>1.3532064228746948E-2</v>
      </c>
      <c r="I2903">
        <f t="shared" si="542"/>
        <v>1.3809886239572305E-2</v>
      </c>
      <c r="J2903" t="str">
        <f t="shared" si="547"/>
        <v/>
      </c>
      <c r="K2903" t="str">
        <f t="shared" si="543"/>
        <v/>
      </c>
      <c r="L2903">
        <f t="shared" si="548"/>
        <v>1.3809886239572305E-2</v>
      </c>
      <c r="M2903" t="str">
        <f t="shared" si="549"/>
        <v/>
      </c>
      <c r="N2903">
        <f>B2903/MAX(B$2:B2903)-1</f>
        <v>-9.9683736383094246E-2</v>
      </c>
      <c r="O2903">
        <f>C2903/MAX(C$2:C2903)-1</f>
        <v>-8.6103542234332475E-2</v>
      </c>
      <c r="P2903">
        <f t="shared" si="550"/>
        <v>2.7786060693446579E-4</v>
      </c>
      <c r="Q2903">
        <f t="shared" si="551"/>
        <v>7.413819985299476E-3</v>
      </c>
    </row>
    <row r="2904" spans="1:17">
      <c r="A2904" s="1">
        <v>37995</v>
      </c>
      <c r="B2904">
        <v>1420.33</v>
      </c>
      <c r="C2904">
        <v>16.739999999999998</v>
      </c>
      <c r="D2904">
        <f t="shared" si="544"/>
        <v>7.9167463024648072E-3</v>
      </c>
      <c r="E2904">
        <f t="shared" si="540"/>
        <v>-1.7905107737883443E-3</v>
      </c>
      <c r="F2904">
        <f t="shared" si="545"/>
        <v>7.948166599249129E-3</v>
      </c>
      <c r="G2904">
        <f t="shared" si="541"/>
        <v>-1.7889087656530744E-3</v>
      </c>
      <c r="H2904">
        <f t="shared" si="546"/>
        <v>7.9167463024648072E-3</v>
      </c>
      <c r="I2904" t="str">
        <f t="shared" si="542"/>
        <v/>
      </c>
      <c r="J2904" t="str">
        <f t="shared" si="547"/>
        <v/>
      </c>
      <c r="K2904">
        <f t="shared" si="543"/>
        <v>-1.7905107737883443E-3</v>
      </c>
      <c r="L2904">
        <f t="shared" si="548"/>
        <v>-1.7905107737883443E-3</v>
      </c>
      <c r="M2904" t="str">
        <f t="shared" si="549"/>
        <v/>
      </c>
      <c r="N2904">
        <f>B2904/MAX(B$2:B2904)-1</f>
        <v>-9.2527872727853677E-2</v>
      </c>
      <c r="O2904">
        <f>C2904/MAX(C$2:C2904)-1</f>
        <v>-8.7738419618528796E-2</v>
      </c>
      <c r="P2904">
        <f t="shared" si="550"/>
        <v>-9.6602937408521994E-3</v>
      </c>
      <c r="Q2904">
        <f t="shared" si="551"/>
        <v>7.6980302771570384E-3</v>
      </c>
    </row>
    <row r="2905" spans="1:17">
      <c r="A2905" s="1">
        <v>37996</v>
      </c>
      <c r="B2905">
        <v>1401.02</v>
      </c>
      <c r="C2905">
        <v>16.45</v>
      </c>
      <c r="D2905">
        <f t="shared" si="544"/>
        <v>-1.3688696209515521E-2</v>
      </c>
      <c r="E2905">
        <f t="shared" si="540"/>
        <v>-1.7475587849948286E-2</v>
      </c>
      <c r="F2905">
        <f t="shared" si="545"/>
        <v>-1.3595432047481926E-2</v>
      </c>
      <c r="G2905">
        <f t="shared" si="541"/>
        <v>-1.732377538829144E-2</v>
      </c>
      <c r="H2905" t="str">
        <f t="shared" si="546"/>
        <v/>
      </c>
      <c r="I2905" t="str">
        <f t="shared" si="542"/>
        <v/>
      </c>
      <c r="J2905">
        <f t="shared" si="547"/>
        <v>-1.3688696209515521E-2</v>
      </c>
      <c r="K2905">
        <f t="shared" si="543"/>
        <v>-1.7475587849948286E-2</v>
      </c>
      <c r="L2905" t="str">
        <f t="shared" si="548"/>
        <v/>
      </c>
      <c r="M2905">
        <f t="shared" si="549"/>
        <v>-1.7475587849948286E-2</v>
      </c>
      <c r="N2905">
        <f>B2905/MAX(B$2:B2905)-1</f>
        <v>-0.10486534836916594</v>
      </c>
      <c r="O2905">
        <f>C2905/MAX(C$2:C2905)-1</f>
        <v>-0.10354223433242515</v>
      </c>
      <c r="P2905">
        <f t="shared" si="550"/>
        <v>-3.7797304087393568E-3</v>
      </c>
      <c r="Q2905">
        <f t="shared" si="551"/>
        <v>1.0720994290550841E-2</v>
      </c>
    </row>
    <row r="2906" spans="1:17">
      <c r="A2906" s="1">
        <v>37999</v>
      </c>
      <c r="B2906">
        <v>1416.25</v>
      </c>
      <c r="C2906">
        <v>16.649999999999999</v>
      </c>
      <c r="D2906">
        <f t="shared" si="544"/>
        <v>1.0811990589615702E-2</v>
      </c>
      <c r="E2906">
        <f t="shared" si="540"/>
        <v>1.2084739215071827E-2</v>
      </c>
      <c r="F2906">
        <f t="shared" si="545"/>
        <v>1.0870651382564045E-2</v>
      </c>
      <c r="G2906">
        <f t="shared" si="541"/>
        <v>1.2158054711246091E-2</v>
      </c>
      <c r="H2906">
        <f t="shared" si="546"/>
        <v>1.0811990589615702E-2</v>
      </c>
      <c r="I2906">
        <f t="shared" si="542"/>
        <v>1.2084739215071827E-2</v>
      </c>
      <c r="J2906" t="str">
        <f t="shared" si="547"/>
        <v/>
      </c>
      <c r="K2906" t="str">
        <f t="shared" si="543"/>
        <v/>
      </c>
      <c r="L2906">
        <f t="shared" si="548"/>
        <v>1.2084739215071827E-2</v>
      </c>
      <c r="M2906" t="str">
        <f t="shared" si="549"/>
        <v/>
      </c>
      <c r="N2906">
        <f>B2906/MAX(B$2:B2906)-1</f>
        <v>-9.5134651630834122E-2</v>
      </c>
      <c r="O2906">
        <f>C2906/MAX(C$2:C2906)-1</f>
        <v>-9.2643051771117313E-2</v>
      </c>
      <c r="P2906">
        <f t="shared" si="550"/>
        <v>1.2735589137158332E-3</v>
      </c>
      <c r="Q2906">
        <f t="shared" si="551"/>
        <v>8.582735041465922E-3</v>
      </c>
    </row>
    <row r="2907" spans="1:17">
      <c r="A2907" s="1">
        <v>38000</v>
      </c>
      <c r="B2907">
        <v>1380.95</v>
      </c>
      <c r="C2907">
        <v>16.11</v>
      </c>
      <c r="D2907">
        <f t="shared" si="544"/>
        <v>-2.5240865236445295E-2</v>
      </c>
      <c r="E2907">
        <f t="shared" si="540"/>
        <v>-3.2970019237569828E-2</v>
      </c>
      <c r="F2907">
        <f t="shared" si="545"/>
        <v>-2.4924977934686621E-2</v>
      </c>
      <c r="G2907">
        <f t="shared" si="541"/>
        <v>-3.2432432432432434E-2</v>
      </c>
      <c r="H2907" t="str">
        <f t="shared" si="546"/>
        <v/>
      </c>
      <c r="I2907" t="str">
        <f t="shared" si="542"/>
        <v/>
      </c>
      <c r="J2907">
        <f t="shared" si="547"/>
        <v>-2.5240865236445295E-2</v>
      </c>
      <c r="K2907">
        <f t="shared" si="543"/>
        <v>-3.2970019237569828E-2</v>
      </c>
      <c r="L2907" t="str">
        <f t="shared" si="548"/>
        <v/>
      </c>
      <c r="M2907">
        <f t="shared" si="549"/>
        <v>-3.2970019237569828E-2</v>
      </c>
      <c r="N2907">
        <f>B2907/MAX(B$2:B2907)-1</f>
        <v>-0.11768840047279816</v>
      </c>
      <c r="O2907">
        <f>C2907/MAX(C$2:C2907)-1</f>
        <v>-0.12207084468664864</v>
      </c>
      <c r="P2907">
        <f t="shared" si="550"/>
        <v>-7.699360898245744E-3</v>
      </c>
      <c r="Q2907">
        <f t="shared" si="551"/>
        <v>1.4901291122511894E-2</v>
      </c>
    </row>
    <row r="2908" spans="1:17">
      <c r="A2908" s="1">
        <v>38001</v>
      </c>
      <c r="B2908">
        <v>1373.2</v>
      </c>
      <c r="C2908">
        <v>15.76</v>
      </c>
      <c r="D2908">
        <f t="shared" si="544"/>
        <v>-5.6278855222337484E-3</v>
      </c>
      <c r="E2908">
        <f t="shared" si="540"/>
        <v>-2.1965112759149977E-2</v>
      </c>
      <c r="F2908">
        <f t="shared" si="545"/>
        <v>-5.6120786415149171E-3</v>
      </c>
      <c r="G2908">
        <f t="shared" si="541"/>
        <v>-2.1725636250775948E-2</v>
      </c>
      <c r="H2908" t="str">
        <f t="shared" si="546"/>
        <v/>
      </c>
      <c r="I2908" t="str">
        <f t="shared" si="542"/>
        <v/>
      </c>
      <c r="J2908">
        <f t="shared" si="547"/>
        <v>-5.6278855222337484E-3</v>
      </c>
      <c r="K2908">
        <f t="shared" si="543"/>
        <v>-2.1965112759149977E-2</v>
      </c>
      <c r="L2908" t="str">
        <f t="shared" si="548"/>
        <v/>
      </c>
      <c r="M2908">
        <f t="shared" si="549"/>
        <v>-2.1965112759149977E-2</v>
      </c>
      <c r="N2908">
        <f>B2908/MAX(B$2:B2908)-1</f>
        <v>-0.12264000255566565</v>
      </c>
      <c r="O2908">
        <f>C2908/MAX(C$2:C2908)-1</f>
        <v>-0.14114441416893742</v>
      </c>
      <c r="P2908">
        <f t="shared" si="550"/>
        <v>-1.6204498529354128E-2</v>
      </c>
      <c r="Q2908">
        <f t="shared" si="551"/>
        <v>1.9921745651092542E-2</v>
      </c>
    </row>
    <row r="2909" spans="1:17">
      <c r="A2909" s="1">
        <v>38002</v>
      </c>
      <c r="B2909">
        <v>1333.25</v>
      </c>
      <c r="C2909">
        <v>15.5</v>
      </c>
      <c r="D2909">
        <f t="shared" si="544"/>
        <v>-2.9524212102825451E-2</v>
      </c>
      <c r="E2909">
        <f t="shared" si="540"/>
        <v>-1.6635060504532097E-2</v>
      </c>
      <c r="F2909">
        <f t="shared" si="545"/>
        <v>-2.9092630352461457E-2</v>
      </c>
      <c r="G2909">
        <f t="shared" si="541"/>
        <v>-1.6497461928933976E-2</v>
      </c>
      <c r="H2909" t="str">
        <f t="shared" si="546"/>
        <v/>
      </c>
      <c r="I2909" t="str">
        <f t="shared" si="542"/>
        <v/>
      </c>
      <c r="J2909">
        <f t="shared" si="547"/>
        <v>-2.9524212102825451E-2</v>
      </c>
      <c r="K2909">
        <f t="shared" si="543"/>
        <v>-1.6635060504532097E-2</v>
      </c>
      <c r="L2909" t="str">
        <f t="shared" si="548"/>
        <v/>
      </c>
      <c r="M2909">
        <f t="shared" si="549"/>
        <v>-1.6635060504532097E-2</v>
      </c>
      <c r="N2909">
        <f>B2909/MAX(B$2:B2909)-1</f>
        <v>-0.14816471264735009</v>
      </c>
      <c r="O2909">
        <f>C2909/MAX(C$2:C2909)-1</f>
        <v>-0.15531335149863768</v>
      </c>
      <c r="P2909">
        <f t="shared" si="550"/>
        <v>1.2972574745312437E-2</v>
      </c>
      <c r="Q2909">
        <f t="shared" si="551"/>
        <v>2.4122237153739377E-2</v>
      </c>
    </row>
    <row r="2910" spans="1:17">
      <c r="A2910" s="1">
        <v>38003</v>
      </c>
      <c r="B2910">
        <v>1325.19</v>
      </c>
      <c r="C2910">
        <v>15.57</v>
      </c>
      <c r="D2910">
        <f t="shared" si="544"/>
        <v>-6.063725114229976E-3</v>
      </c>
      <c r="E2910">
        <f t="shared" si="540"/>
        <v>4.5059619207061365E-3</v>
      </c>
      <c r="F2910">
        <f t="shared" si="545"/>
        <v>-6.0453778361146959E-3</v>
      </c>
      <c r="G2910">
        <f t="shared" si="541"/>
        <v>4.516129032258176E-3</v>
      </c>
      <c r="H2910" t="str">
        <f t="shared" si="546"/>
        <v/>
      </c>
      <c r="I2910">
        <f t="shared" si="542"/>
        <v>4.5059619207061365E-3</v>
      </c>
      <c r="J2910">
        <f t="shared" si="547"/>
        <v>-6.063725114229976E-3</v>
      </c>
      <c r="K2910" t="str">
        <f t="shared" si="543"/>
        <v/>
      </c>
      <c r="L2910" t="str">
        <f t="shared" si="548"/>
        <v/>
      </c>
      <c r="M2910">
        <f t="shared" si="549"/>
        <v>4.5059619207061365E-3</v>
      </c>
      <c r="N2910">
        <f>B2910/MAX(B$2:B2910)-1</f>
        <v>-0.15331437881353227</v>
      </c>
      <c r="O2910">
        <f>C2910/MAX(C$2:C2910)-1</f>
        <v>-0.15149863760217985</v>
      </c>
      <c r="P2910">
        <f t="shared" si="550"/>
        <v>1.0625743502636009E-2</v>
      </c>
      <c r="Q2910">
        <f t="shared" si="551"/>
        <v>2.2951837195316623E-2</v>
      </c>
    </row>
    <row r="2911" spans="1:17">
      <c r="A2911" s="1">
        <v>38007</v>
      </c>
      <c r="B2911">
        <v>1310.5</v>
      </c>
      <c r="C2911">
        <v>14.96</v>
      </c>
      <c r="D2911">
        <f t="shared" si="544"/>
        <v>-1.114710160302055E-2</v>
      </c>
      <c r="E2911">
        <f t="shared" si="540"/>
        <v>-3.9966013299575762E-2</v>
      </c>
      <c r="F2911">
        <f t="shared" si="545"/>
        <v>-1.1085202876568667E-2</v>
      </c>
      <c r="G2911">
        <f t="shared" si="541"/>
        <v>-3.9177906229929338E-2</v>
      </c>
      <c r="H2911" t="str">
        <f t="shared" si="546"/>
        <v/>
      </c>
      <c r="I2911" t="str">
        <f t="shared" si="542"/>
        <v/>
      </c>
      <c r="J2911">
        <f t="shared" si="547"/>
        <v>-1.114710160302055E-2</v>
      </c>
      <c r="K2911">
        <f t="shared" si="543"/>
        <v>-3.9966013299575762E-2</v>
      </c>
      <c r="L2911" t="str">
        <f t="shared" si="548"/>
        <v/>
      </c>
      <c r="M2911">
        <f t="shared" si="549"/>
        <v>-3.9966013299575762E-2</v>
      </c>
      <c r="N2911">
        <f>B2911/MAX(B$2:B2911)-1</f>
        <v>-0.16270006069705789</v>
      </c>
      <c r="O2911">
        <f>C2911/MAX(C$2:C2911)-1</f>
        <v>-0.184741144414169</v>
      </c>
      <c r="P2911">
        <f t="shared" si="550"/>
        <v>-2.8407607445127825E-2</v>
      </c>
      <c r="Q2911">
        <f t="shared" si="551"/>
        <v>3.4129290439456846E-2</v>
      </c>
    </row>
    <row r="2912" spans="1:17">
      <c r="A2912" s="1">
        <v>38008</v>
      </c>
      <c r="B2912">
        <v>1338.6</v>
      </c>
      <c r="C2912">
        <v>14.9</v>
      </c>
      <c r="D2912">
        <f t="shared" si="544"/>
        <v>2.121554790308066E-2</v>
      </c>
      <c r="E2912">
        <f t="shared" si="540"/>
        <v>-4.0187595949177438E-3</v>
      </c>
      <c r="F2912">
        <f t="shared" si="545"/>
        <v>2.1442197634490512E-2</v>
      </c>
      <c r="G2912">
        <f t="shared" si="541"/>
        <v>-4.0106951871657914E-3</v>
      </c>
      <c r="H2912">
        <f t="shared" si="546"/>
        <v>2.121554790308066E-2</v>
      </c>
      <c r="I2912" t="str">
        <f t="shared" si="542"/>
        <v/>
      </c>
      <c r="J2912" t="str">
        <f t="shared" si="547"/>
        <v/>
      </c>
      <c r="K2912">
        <f t="shared" si="543"/>
        <v>-4.0187595949177438E-3</v>
      </c>
      <c r="L2912">
        <f t="shared" si="548"/>
        <v>-4.0187595949177438E-3</v>
      </c>
      <c r="M2912" t="str">
        <f t="shared" si="549"/>
        <v/>
      </c>
      <c r="N2912">
        <f>B2912/MAX(B$2:B2912)-1</f>
        <v>-0.14474650991917715</v>
      </c>
      <c r="O2912">
        <f>C2912/MAX(C$2:C2912)-1</f>
        <v>-0.18801089918256131</v>
      </c>
      <c r="P2912">
        <f t="shared" si="550"/>
        <v>-2.4918583626759694E-2</v>
      </c>
      <c r="Q2912">
        <f t="shared" si="551"/>
        <v>3.5348098211435232E-2</v>
      </c>
    </row>
    <row r="2913" spans="1:17">
      <c r="A2913" s="1">
        <v>38009</v>
      </c>
      <c r="B2913">
        <v>1352.07</v>
      </c>
      <c r="C2913">
        <v>15.38</v>
      </c>
      <c r="D2913">
        <f t="shared" si="544"/>
        <v>1.0012459744009897E-2</v>
      </c>
      <c r="E2913">
        <f t="shared" si="540"/>
        <v>3.1706751126084544E-2</v>
      </c>
      <c r="F2913">
        <f t="shared" si="545"/>
        <v>1.0062752129090136E-2</v>
      </c>
      <c r="G2913">
        <f t="shared" si="541"/>
        <v>3.2214765100671228E-2</v>
      </c>
      <c r="H2913">
        <f t="shared" si="546"/>
        <v>1.0012459744009897E-2</v>
      </c>
      <c r="I2913">
        <f t="shared" si="542"/>
        <v>3.1706751126084544E-2</v>
      </c>
      <c r="J2913" t="str">
        <f t="shared" si="547"/>
        <v/>
      </c>
      <c r="K2913" t="str">
        <f t="shared" si="543"/>
        <v/>
      </c>
      <c r="L2913">
        <f t="shared" si="548"/>
        <v>3.1706751126084544E-2</v>
      </c>
      <c r="M2913" t="str">
        <f t="shared" si="549"/>
        <v/>
      </c>
      <c r="N2913">
        <f>B2913/MAX(B$2:B2913)-1</f>
        <v>-0.13614030604095462</v>
      </c>
      <c r="O2913">
        <f>C2913/MAX(C$2:C2913)-1</f>
        <v>-0.1618528610354224</v>
      </c>
      <c r="P2913">
        <f t="shared" si="550"/>
        <v>2.1931323499344346E-2</v>
      </c>
      <c r="Q2913">
        <f t="shared" si="551"/>
        <v>2.6196348625351754E-2</v>
      </c>
    </row>
    <row r="2914" spans="1:17">
      <c r="A2914" s="1">
        <v>38010</v>
      </c>
      <c r="B2914">
        <v>1330.61</v>
      </c>
      <c r="C2914">
        <v>15.31</v>
      </c>
      <c r="D2914">
        <f t="shared" si="544"/>
        <v>-1.5999267724421628E-2</v>
      </c>
      <c r="E2914">
        <f t="shared" si="540"/>
        <v>-4.5617544079055074E-3</v>
      </c>
      <c r="F2914">
        <f t="shared" si="545"/>
        <v>-1.5871959292048543E-2</v>
      </c>
      <c r="G2914">
        <f t="shared" si="541"/>
        <v>-4.5513654096228651E-3</v>
      </c>
      <c r="H2914" t="str">
        <f t="shared" si="546"/>
        <v/>
      </c>
      <c r="I2914" t="str">
        <f t="shared" si="542"/>
        <v/>
      </c>
      <c r="J2914">
        <f t="shared" si="547"/>
        <v>-1.5999267724421628E-2</v>
      </c>
      <c r="K2914">
        <f t="shared" si="543"/>
        <v>-4.5617544079055074E-3</v>
      </c>
      <c r="L2914" t="str">
        <f t="shared" si="548"/>
        <v/>
      </c>
      <c r="M2914">
        <f t="shared" si="549"/>
        <v>-4.5617544079055074E-3</v>
      </c>
      <c r="N2914">
        <f>B2914/MAX(B$2:B2914)-1</f>
        <v>-0.14985145193751404</v>
      </c>
      <c r="O2914">
        <f>C2914/MAX(C$2:C2914)-1</f>
        <v>-0.16566757493188011</v>
      </c>
      <c r="P2914">
        <f t="shared" si="550"/>
        <v>1.150317175627058E-2</v>
      </c>
      <c r="Q2914">
        <f t="shared" si="551"/>
        <v>2.7445745383810113E-2</v>
      </c>
    </row>
    <row r="2915" spans="1:17">
      <c r="A2915" s="1">
        <v>38013</v>
      </c>
      <c r="B2915">
        <v>1353.96</v>
      </c>
      <c r="C2915">
        <v>15.44</v>
      </c>
      <c r="D2915">
        <f t="shared" si="544"/>
        <v>1.7396148252225109E-2</v>
      </c>
      <c r="E2915">
        <f t="shared" si="540"/>
        <v>8.4553349270376794E-3</v>
      </c>
      <c r="F2915">
        <f t="shared" si="545"/>
        <v>1.7548342489535074E-2</v>
      </c>
      <c r="G2915">
        <f t="shared" si="541"/>
        <v>8.4911822338340492E-3</v>
      </c>
      <c r="H2915">
        <f t="shared" si="546"/>
        <v>1.7396148252225109E-2</v>
      </c>
      <c r="I2915">
        <f t="shared" si="542"/>
        <v>8.4553349270376794E-3</v>
      </c>
      <c r="J2915" t="str">
        <f t="shared" si="547"/>
        <v/>
      </c>
      <c r="K2915" t="str">
        <f t="shared" si="543"/>
        <v/>
      </c>
      <c r="L2915">
        <f t="shared" si="548"/>
        <v>8.4553349270376794E-3</v>
      </c>
      <c r="M2915" t="str">
        <f t="shared" si="549"/>
        <v/>
      </c>
      <c r="N2915">
        <f>B2915/MAX(B$2:B2915)-1</f>
        <v>-0.13493275404913274</v>
      </c>
      <c r="O2915">
        <f>C2915/MAX(C$2:C2915)-1</f>
        <v>-0.15858310626703009</v>
      </c>
      <c r="P2915">
        <f t="shared" si="550"/>
        <v>-8.900963106619364E-3</v>
      </c>
      <c r="Q2915">
        <f t="shared" si="551"/>
        <v>2.5148601593300159E-2</v>
      </c>
    </row>
    <row r="2916" spans="1:17">
      <c r="A2916" s="1">
        <v>38014</v>
      </c>
      <c r="B2916">
        <v>1362.3</v>
      </c>
      <c r="C2916">
        <v>15.56</v>
      </c>
      <c r="D2916">
        <f t="shared" si="544"/>
        <v>6.140815833659951E-3</v>
      </c>
      <c r="E2916">
        <f t="shared" si="540"/>
        <v>7.7419741536154593E-3</v>
      </c>
      <c r="F2916">
        <f t="shared" si="545"/>
        <v>6.1597092971725775E-3</v>
      </c>
      <c r="G2916">
        <f t="shared" si="541"/>
        <v>7.7720207253886286E-3</v>
      </c>
      <c r="H2916">
        <f t="shared" si="546"/>
        <v>6.140815833659951E-3</v>
      </c>
      <c r="I2916">
        <f t="shared" si="542"/>
        <v>7.7419741536154593E-3</v>
      </c>
      <c r="J2916" t="str">
        <f t="shared" si="547"/>
        <v/>
      </c>
      <c r="K2916" t="str">
        <f t="shared" si="543"/>
        <v/>
      </c>
      <c r="L2916">
        <f t="shared" si="548"/>
        <v>7.7419741536154593E-3</v>
      </c>
      <c r="M2916" t="str">
        <f t="shared" si="549"/>
        <v/>
      </c>
      <c r="N2916">
        <f>B2916/MAX(B$2:B2916)-1</f>
        <v>-0.12960419129156953</v>
      </c>
      <c r="O2916">
        <f>C2916/MAX(C$2:C2916)-1</f>
        <v>-0.15204359673024526</v>
      </c>
      <c r="P2916">
        <f t="shared" si="550"/>
        <v>1.602440858362586E-3</v>
      </c>
      <c r="Q2916">
        <f t="shared" si="551"/>
        <v>2.3117255306669447E-2</v>
      </c>
    </row>
    <row r="2917" spans="1:17">
      <c r="A2917" s="1">
        <v>38015</v>
      </c>
      <c r="B2917">
        <v>1355.81</v>
      </c>
      <c r="C2917">
        <v>15.45</v>
      </c>
      <c r="D2917">
        <f t="shared" si="544"/>
        <v>-4.7753860832177386E-3</v>
      </c>
      <c r="E2917">
        <f t="shared" si="540"/>
        <v>-7.0945154064911732E-3</v>
      </c>
      <c r="F2917">
        <f t="shared" si="545"/>
        <v>-4.7640020553475493E-3</v>
      </c>
      <c r="G2917">
        <f t="shared" si="541"/>
        <v>-7.0694087403599948E-3</v>
      </c>
      <c r="H2917" t="str">
        <f t="shared" si="546"/>
        <v/>
      </c>
      <c r="I2917" t="str">
        <f t="shared" si="542"/>
        <v/>
      </c>
      <c r="J2917">
        <f t="shared" si="547"/>
        <v>-4.7753860832177386E-3</v>
      </c>
      <c r="K2917">
        <f t="shared" si="543"/>
        <v>-7.0945154064911732E-3</v>
      </c>
      <c r="L2917" t="str">
        <f t="shared" si="548"/>
        <v/>
      </c>
      <c r="M2917">
        <f t="shared" si="549"/>
        <v>-7.0945154064911732E-3</v>
      </c>
      <c r="N2917">
        <f>B2917/MAX(B$2:B2917)-1</f>
        <v>-0.13375075871322251</v>
      </c>
      <c r="O2917">
        <f>C2917/MAX(C$2:C2917)-1</f>
        <v>-0.15803814713896469</v>
      </c>
      <c r="P2917">
        <f t="shared" si="550"/>
        <v>-2.3164422205120827E-3</v>
      </c>
      <c r="Q2917">
        <f t="shared" si="551"/>
        <v>2.4976055951117054E-2</v>
      </c>
    </row>
    <row r="2918" spans="1:17">
      <c r="A2918" s="1">
        <v>38016</v>
      </c>
      <c r="B2918">
        <v>1378.55</v>
      </c>
      <c r="C2918">
        <v>15.65</v>
      </c>
      <c r="D2918">
        <f t="shared" si="544"/>
        <v>1.6633160426660309E-2</v>
      </c>
      <c r="E2918">
        <f t="shared" si="540"/>
        <v>1.2861913642407822E-2</v>
      </c>
      <c r="F2918">
        <f t="shared" si="545"/>
        <v>1.6772261600076721E-2</v>
      </c>
      <c r="G2918">
        <f t="shared" si="541"/>
        <v>1.2944983818770295E-2</v>
      </c>
      <c r="H2918">
        <f t="shared" si="546"/>
        <v>1.6633160426660309E-2</v>
      </c>
      <c r="I2918">
        <f t="shared" si="542"/>
        <v>1.2861913642407822E-2</v>
      </c>
      <c r="J2918" t="str">
        <f t="shared" si="547"/>
        <v/>
      </c>
      <c r="K2918" t="str">
        <f t="shared" si="543"/>
        <v/>
      </c>
      <c r="L2918">
        <f t="shared" si="548"/>
        <v>1.2861913642407822E-2</v>
      </c>
      <c r="M2918" t="str">
        <f t="shared" si="549"/>
        <v/>
      </c>
      <c r="N2918">
        <f>B2918/MAX(B$2:B2918)-1</f>
        <v>-0.1192217998274927</v>
      </c>
      <c r="O2918">
        <f>C2918/MAX(C$2:C2918)-1</f>
        <v>-0.14713896457765674</v>
      </c>
      <c r="P2918">
        <f t="shared" si="550"/>
        <v>-3.7641445639788884E-3</v>
      </c>
      <c r="Q2918">
        <f t="shared" si="551"/>
        <v>2.1649874896984923E-2</v>
      </c>
    </row>
    <row r="2919" spans="1:17">
      <c r="A2919" s="1">
        <v>38017</v>
      </c>
      <c r="B2919">
        <v>1395.42</v>
      </c>
      <c r="C2919">
        <v>15.88</v>
      </c>
      <c r="D2919">
        <f t="shared" si="544"/>
        <v>1.2163223094762032E-2</v>
      </c>
      <c r="E2919">
        <f t="shared" si="540"/>
        <v>1.4589538832827431E-2</v>
      </c>
      <c r="F2919">
        <f t="shared" si="545"/>
        <v>1.2237495919625863E-2</v>
      </c>
      <c r="G2919">
        <f t="shared" si="541"/>
        <v>1.4696485623003186E-2</v>
      </c>
      <c r="H2919">
        <f t="shared" si="546"/>
        <v>1.2163223094762032E-2</v>
      </c>
      <c r="I2919">
        <f t="shared" si="542"/>
        <v>1.4589538832827431E-2</v>
      </c>
      <c r="J2919" t="str">
        <f t="shared" si="547"/>
        <v/>
      </c>
      <c r="K2919" t="str">
        <f t="shared" si="543"/>
        <v/>
      </c>
      <c r="L2919">
        <f t="shared" si="548"/>
        <v>1.4589538832827431E-2</v>
      </c>
      <c r="M2919" t="str">
        <f t="shared" si="549"/>
        <v/>
      </c>
      <c r="N2919">
        <f>B2919/MAX(B$2:B2919)-1</f>
        <v>-0.10844328019678628</v>
      </c>
      <c r="O2919">
        <f>C2919/MAX(C$2:C2919)-1</f>
        <v>-0.13460490463215258</v>
      </c>
      <c r="P2919">
        <f t="shared" si="550"/>
        <v>2.4292616241639031E-3</v>
      </c>
      <c r="Q2919">
        <f t="shared" si="551"/>
        <v>1.8118480351030891E-2</v>
      </c>
    </row>
    <row r="2920" spans="1:17">
      <c r="A2920" s="1">
        <v>38020</v>
      </c>
      <c r="B2920">
        <v>1380.82</v>
      </c>
      <c r="C2920">
        <v>15.84</v>
      </c>
      <c r="D2920">
        <f t="shared" si="544"/>
        <v>-1.0517919629058887E-2</v>
      </c>
      <c r="E2920">
        <f t="shared" si="540"/>
        <v>-2.5220694327099465E-3</v>
      </c>
      <c r="F2920">
        <f t="shared" si="545"/>
        <v>-1.0462799730547201E-2</v>
      </c>
      <c r="G2920">
        <f t="shared" si="541"/>
        <v>-2.5188916876575096E-3</v>
      </c>
      <c r="H2920" t="str">
        <f t="shared" si="546"/>
        <v/>
      </c>
      <c r="I2920" t="str">
        <f t="shared" si="542"/>
        <v/>
      </c>
      <c r="J2920">
        <f t="shared" si="547"/>
        <v>-1.0517919629058887E-2</v>
      </c>
      <c r="K2920">
        <f t="shared" si="543"/>
        <v>-2.5220694327099465E-3</v>
      </c>
      <c r="L2920" t="str">
        <f t="shared" si="548"/>
        <v/>
      </c>
      <c r="M2920">
        <f t="shared" si="549"/>
        <v>-2.5220694327099465E-3</v>
      </c>
      <c r="N2920">
        <f>B2920/MAX(B$2:B2920)-1</f>
        <v>-0.11777145960451085</v>
      </c>
      <c r="O2920">
        <f>C2920/MAX(C$2:C2920)-1</f>
        <v>-0.13678474114441419</v>
      </c>
      <c r="P2920">
        <f t="shared" si="550"/>
        <v>8.0279023777241054E-3</v>
      </c>
      <c r="Q2920">
        <f t="shared" si="551"/>
        <v>1.8710065409944396E-2</v>
      </c>
    </row>
    <row r="2921" spans="1:17">
      <c r="A2921" s="1">
        <v>38021</v>
      </c>
      <c r="B2921">
        <v>1336.64</v>
      </c>
      <c r="C2921">
        <v>15.2</v>
      </c>
      <c r="D2921">
        <f t="shared" si="544"/>
        <v>-3.2518523272350143E-2</v>
      </c>
      <c r="E2921">
        <f t="shared" si="540"/>
        <v>-4.1242958534049134E-2</v>
      </c>
      <c r="F2921">
        <f t="shared" si="545"/>
        <v>-3.1995480946104382E-2</v>
      </c>
      <c r="G2921">
        <f t="shared" si="541"/>
        <v>-4.0404040404040442E-2</v>
      </c>
      <c r="H2921" t="str">
        <f t="shared" si="546"/>
        <v/>
      </c>
      <c r="I2921" t="str">
        <f t="shared" si="542"/>
        <v/>
      </c>
      <c r="J2921">
        <f t="shared" si="547"/>
        <v>-3.2518523272350143E-2</v>
      </c>
      <c r="K2921">
        <f t="shared" si="543"/>
        <v>-4.1242958534049134E-2</v>
      </c>
      <c r="L2921" t="str">
        <f t="shared" si="548"/>
        <v/>
      </c>
      <c r="M2921">
        <f t="shared" si="549"/>
        <v>-4.1242958534049134E-2</v>
      </c>
      <c r="N2921">
        <f>B2921/MAX(B$2:B2921)-1</f>
        <v>-0.1459987860588442</v>
      </c>
      <c r="O2921">
        <f>C2921/MAX(C$2:C2921)-1</f>
        <v>-0.17166212534059955</v>
      </c>
      <c r="P2921">
        <f t="shared" si="550"/>
        <v>-8.6864878132535406E-3</v>
      </c>
      <c r="Q2921">
        <f t="shared" si="551"/>
        <v>2.9467885276451708E-2</v>
      </c>
    </row>
    <row r="2922" spans="1:17">
      <c r="A2922" s="1">
        <v>38022</v>
      </c>
      <c r="B2922">
        <v>1326.45</v>
      </c>
      <c r="C2922">
        <v>15.11</v>
      </c>
      <c r="D2922">
        <f t="shared" si="544"/>
        <v>-7.6528016189567659E-3</v>
      </c>
      <c r="E2922">
        <f t="shared" si="540"/>
        <v>-5.9386515675824937E-3</v>
      </c>
      <c r="F2922">
        <f t="shared" si="545"/>
        <v>-7.6235934881494494E-3</v>
      </c>
      <c r="G2922">
        <f t="shared" si="541"/>
        <v>-5.921052631578938E-3</v>
      </c>
      <c r="H2922" t="str">
        <f t="shared" si="546"/>
        <v/>
      </c>
      <c r="I2922" t="str">
        <f t="shared" si="542"/>
        <v/>
      </c>
      <c r="J2922">
        <f t="shared" si="547"/>
        <v>-7.6528016189567659E-3</v>
      </c>
      <c r="K2922">
        <f t="shared" si="543"/>
        <v>-5.9386515675824937E-3</v>
      </c>
      <c r="L2922" t="str">
        <f t="shared" si="548"/>
        <v/>
      </c>
      <c r="M2922">
        <f t="shared" si="549"/>
        <v>-5.9386515675824937E-3</v>
      </c>
      <c r="N2922">
        <f>B2922/MAX(B$2:B2922)-1</f>
        <v>-0.15250934415231765</v>
      </c>
      <c r="O2922">
        <f>C2922/MAX(C$2:C2922)-1</f>
        <v>-0.17656675749318806</v>
      </c>
      <c r="P2922">
        <f t="shared" si="550"/>
        <v>1.7156200463843696E-3</v>
      </c>
      <c r="Q2922">
        <f t="shared" si="551"/>
        <v>3.1175819851658283E-2</v>
      </c>
    </row>
    <row r="2923" spans="1:17">
      <c r="A2923" s="1">
        <v>38023</v>
      </c>
      <c r="B2923">
        <v>1336.91</v>
      </c>
      <c r="C2923">
        <v>15.03</v>
      </c>
      <c r="D2923">
        <f t="shared" si="544"/>
        <v>7.8547802622721628E-3</v>
      </c>
      <c r="E2923">
        <f t="shared" si="540"/>
        <v>-5.3085725197650315E-3</v>
      </c>
      <c r="F2923">
        <f t="shared" si="545"/>
        <v>7.8857099777602802E-3</v>
      </c>
      <c r="G2923">
        <f t="shared" si="541"/>
        <v>-5.2945069490403229E-3</v>
      </c>
      <c r="H2923">
        <f t="shared" si="546"/>
        <v>7.8547802622721628E-3</v>
      </c>
      <c r="I2923" t="str">
        <f t="shared" si="542"/>
        <v/>
      </c>
      <c r="J2923" t="str">
        <f t="shared" si="547"/>
        <v/>
      </c>
      <c r="K2923">
        <f t="shared" si="543"/>
        <v>-5.3085725197650315E-3</v>
      </c>
      <c r="L2923">
        <f t="shared" si="548"/>
        <v>-5.3085725197650315E-3</v>
      </c>
      <c r="M2923" t="str">
        <f t="shared" si="549"/>
        <v/>
      </c>
      <c r="N2923">
        <f>B2923/MAX(B$2:B2923)-1</f>
        <v>-0.14582627863144104</v>
      </c>
      <c r="O2923">
        <f>C2923/MAX(C$2:C2923)-1</f>
        <v>-0.18092643051771129</v>
      </c>
      <c r="P2923">
        <f t="shared" si="550"/>
        <v>-1.307709475024843E-2</v>
      </c>
      <c r="Q2923">
        <f t="shared" si="551"/>
        <v>3.2734373259880212E-2</v>
      </c>
    </row>
    <row r="2924" spans="1:17">
      <c r="A2924" s="1">
        <v>38024</v>
      </c>
      <c r="B2924">
        <v>1331.29</v>
      </c>
      <c r="C2924">
        <v>14.94</v>
      </c>
      <c r="D2924">
        <f t="shared" si="544"/>
        <v>-4.2125839974343892E-3</v>
      </c>
      <c r="E2924">
        <f t="shared" si="540"/>
        <v>-6.0060240602118099E-3</v>
      </c>
      <c r="F2924">
        <f t="shared" si="545"/>
        <v>-4.2037235116799687E-3</v>
      </c>
      <c r="G2924">
        <f t="shared" si="541"/>
        <v>-5.9880239520957446E-3</v>
      </c>
      <c r="H2924" t="str">
        <f t="shared" si="546"/>
        <v/>
      </c>
      <c r="I2924" t="str">
        <f t="shared" si="542"/>
        <v/>
      </c>
      <c r="J2924">
        <f t="shared" si="547"/>
        <v>-4.2125839974343892E-3</v>
      </c>
      <c r="K2924">
        <f t="shared" si="543"/>
        <v>-6.0060240602118099E-3</v>
      </c>
      <c r="L2924" t="str">
        <f t="shared" si="548"/>
        <v/>
      </c>
      <c r="M2924">
        <f t="shared" si="549"/>
        <v>-6.0060240602118099E-3</v>
      </c>
      <c r="N2924">
        <f>B2924/MAX(B$2:B2924)-1</f>
        <v>-0.14941698878701726</v>
      </c>
      <c r="O2924">
        <f>C2924/MAX(C$2:C2924)-1</f>
        <v>-0.18583106267029981</v>
      </c>
      <c r="P2924">
        <f t="shared" si="550"/>
        <v>-1.7918328101287351E-3</v>
      </c>
      <c r="Q2924">
        <f t="shared" si="551"/>
        <v>3.4533183853172895E-2</v>
      </c>
    </row>
    <row r="2925" spans="1:17">
      <c r="A2925" s="1">
        <v>38027</v>
      </c>
      <c r="B2925">
        <v>1339.13</v>
      </c>
      <c r="C2925">
        <v>14.96</v>
      </c>
      <c r="D2925">
        <f t="shared" si="544"/>
        <v>5.8717524024473359E-3</v>
      </c>
      <c r="E2925">
        <f t="shared" si="540"/>
        <v>1.3377928416599535E-3</v>
      </c>
      <c r="F2925">
        <f t="shared" si="545"/>
        <v>5.8890249307064213E-3</v>
      </c>
      <c r="G2925">
        <f t="shared" si="541"/>
        <v>1.3386880856760541E-3</v>
      </c>
      <c r="H2925">
        <f t="shared" si="546"/>
        <v>5.8717524024473359E-3</v>
      </c>
      <c r="I2925">
        <f t="shared" si="542"/>
        <v>1.3377928416599535E-3</v>
      </c>
      <c r="J2925" t="str">
        <f t="shared" si="547"/>
        <v/>
      </c>
      <c r="K2925" t="str">
        <f t="shared" si="543"/>
        <v/>
      </c>
      <c r="L2925">
        <f t="shared" si="548"/>
        <v>1.3377928416599535E-3</v>
      </c>
      <c r="M2925" t="str">
        <f t="shared" si="549"/>
        <v/>
      </c>
      <c r="N2925">
        <f>B2925/MAX(B$2:B2925)-1</f>
        <v>-0.14440788422834872</v>
      </c>
      <c r="O2925">
        <f>C2925/MAX(C$2:C2925)-1</f>
        <v>-0.184741144414169</v>
      </c>
      <c r="P2925">
        <f t="shared" si="550"/>
        <v>-4.5236966824881986E-3</v>
      </c>
      <c r="Q2925">
        <f t="shared" si="551"/>
        <v>3.4129290439456846E-2</v>
      </c>
    </row>
    <row r="2926" spans="1:17">
      <c r="A2926" s="1">
        <v>38028</v>
      </c>
      <c r="B2926">
        <v>1348.86</v>
      </c>
      <c r="C2926">
        <v>15.29</v>
      </c>
      <c r="D2926">
        <f t="shared" si="544"/>
        <v>7.239641886834099E-3</v>
      </c>
      <c r="E2926">
        <f t="shared" si="540"/>
        <v>2.1819047394639673E-2</v>
      </c>
      <c r="F2926">
        <f t="shared" si="545"/>
        <v>7.2659114499711297E-3</v>
      </c>
      <c r="G2926">
        <f t="shared" si="541"/>
        <v>2.2058823529411686E-2</v>
      </c>
      <c r="H2926">
        <f t="shared" si="546"/>
        <v>7.239641886834099E-3</v>
      </c>
      <c r="I2926">
        <f t="shared" si="542"/>
        <v>2.1819047394639673E-2</v>
      </c>
      <c r="J2926" t="str">
        <f t="shared" si="547"/>
        <v/>
      </c>
      <c r="K2926" t="str">
        <f t="shared" si="543"/>
        <v/>
      </c>
      <c r="L2926">
        <f t="shared" si="548"/>
        <v>2.1819047394639673E-2</v>
      </c>
      <c r="M2926" t="str">
        <f t="shared" si="549"/>
        <v/>
      </c>
      <c r="N2926">
        <f>B2926/MAX(B$2:B2926)-1</f>
        <v>-0.13819122767785852</v>
      </c>
      <c r="O2926">
        <f>C2926/MAX(C$2:C2926)-1</f>
        <v>-0.16675749318801103</v>
      </c>
      <c r="P2926">
        <f t="shared" si="550"/>
        <v>1.4686203425812394E-2</v>
      </c>
      <c r="Q2926">
        <f t="shared" si="551"/>
        <v>2.7808061534349546E-2</v>
      </c>
    </row>
    <row r="2927" spans="1:17">
      <c r="A2927" s="1">
        <v>38029</v>
      </c>
      <c r="B2927">
        <v>1367.21</v>
      </c>
      <c r="C2927">
        <v>15.39</v>
      </c>
      <c r="D2927">
        <f t="shared" si="544"/>
        <v>1.351237574950093E-2</v>
      </c>
      <c r="E2927">
        <f t="shared" si="540"/>
        <v>6.5189279098170046E-3</v>
      </c>
      <c r="F2927">
        <f t="shared" si="545"/>
        <v>1.3604080482778169E-2</v>
      </c>
      <c r="G2927">
        <f t="shared" si="541"/>
        <v>6.5402223675605775E-3</v>
      </c>
      <c r="H2927">
        <f t="shared" si="546"/>
        <v>1.351237574950093E-2</v>
      </c>
      <c r="I2927">
        <f t="shared" si="542"/>
        <v>6.5189279098170046E-3</v>
      </c>
      <c r="J2927" t="str">
        <f t="shared" si="547"/>
        <v/>
      </c>
      <c r="K2927" t="str">
        <f t="shared" si="543"/>
        <v/>
      </c>
      <c r="L2927">
        <f t="shared" si="548"/>
        <v>6.5189279098170046E-3</v>
      </c>
      <c r="M2927" t="str">
        <f t="shared" si="549"/>
        <v/>
      </c>
      <c r="N2927">
        <f>B2927/MAX(B$2:B2927)-1</f>
        <v>-0.12646711177842385</v>
      </c>
      <c r="O2927">
        <f>C2927/MAX(C$2:C2927)-1</f>
        <v>-0.161307901907357</v>
      </c>
      <c r="P2927">
        <f t="shared" si="550"/>
        <v>-6.9690505901013333E-3</v>
      </c>
      <c r="Q2927">
        <f t="shared" si="551"/>
        <v>2.6020239217753507E-2</v>
      </c>
    </row>
    <row r="2928" spans="1:17">
      <c r="A2928" s="1">
        <v>38030</v>
      </c>
      <c r="B2928">
        <v>1348.86</v>
      </c>
      <c r="C2928">
        <v>15.4</v>
      </c>
      <c r="D2928">
        <f t="shared" si="544"/>
        <v>-1.3512375749500944E-2</v>
      </c>
      <c r="E2928">
        <f t="shared" si="540"/>
        <v>6.4956156879556154E-4</v>
      </c>
      <c r="F2928">
        <f t="shared" si="545"/>
        <v>-1.3421493406280072E-2</v>
      </c>
      <c r="G2928">
        <f t="shared" si="541"/>
        <v>6.4977257959708545E-4</v>
      </c>
      <c r="H2928" t="str">
        <f t="shared" si="546"/>
        <v/>
      </c>
      <c r="I2928">
        <f t="shared" si="542"/>
        <v>6.4956156879556154E-4</v>
      </c>
      <c r="J2928">
        <f t="shared" si="547"/>
        <v>-1.3512375749500944E-2</v>
      </c>
      <c r="K2928" t="str">
        <f t="shared" si="543"/>
        <v/>
      </c>
      <c r="L2928" t="str">
        <f t="shared" si="548"/>
        <v/>
      </c>
      <c r="M2928">
        <f t="shared" si="549"/>
        <v>6.4956156879556154E-4</v>
      </c>
      <c r="N2928">
        <f>B2928/MAX(B$2:B2928)-1</f>
        <v>-0.13819122767785852</v>
      </c>
      <c r="O2928">
        <f>C2928/MAX(C$2:C2928)-1</f>
        <v>-0.1607629427792916</v>
      </c>
      <c r="P2928">
        <f t="shared" si="550"/>
        <v>1.4262692620843564E-2</v>
      </c>
      <c r="Q2928">
        <f t="shared" si="551"/>
        <v>2.5844723771057784E-2</v>
      </c>
    </row>
    <row r="2929" spans="1:17">
      <c r="A2929" s="1">
        <v>38031</v>
      </c>
      <c r="B2929">
        <v>1349.99</v>
      </c>
      <c r="C2929">
        <v>15.38</v>
      </c>
      <c r="D2929">
        <f t="shared" si="544"/>
        <v>8.373937536598733E-4</v>
      </c>
      <c r="E2929">
        <f t="shared" si="540"/>
        <v>-1.2995453420855034E-3</v>
      </c>
      <c r="F2929">
        <f t="shared" si="545"/>
        <v>8.3774446569706562E-4</v>
      </c>
      <c r="G2929">
        <f t="shared" si="541"/>
        <v>-1.2987012987012436E-3</v>
      </c>
      <c r="H2929">
        <f t="shared" si="546"/>
        <v>8.373937536598733E-4</v>
      </c>
      <c r="I2929" t="str">
        <f t="shared" si="542"/>
        <v/>
      </c>
      <c r="J2929" t="str">
        <f t="shared" si="547"/>
        <v/>
      </c>
      <c r="K2929">
        <f t="shared" si="543"/>
        <v>-1.2995453420855034E-3</v>
      </c>
      <c r="L2929">
        <f t="shared" si="548"/>
        <v>-1.2995453420855034E-3</v>
      </c>
      <c r="M2929" t="str">
        <f t="shared" si="549"/>
        <v/>
      </c>
      <c r="N2929">
        <f>B2929/MAX(B$2:B2929)-1</f>
        <v>-0.13746925214835648</v>
      </c>
      <c r="O2929">
        <f>C2929/MAX(C$2:C2929)-1</f>
        <v>-0.1618528610354224</v>
      </c>
      <c r="P2929">
        <f t="shared" si="550"/>
        <v>-2.1346574669192098E-3</v>
      </c>
      <c r="Q2929">
        <f t="shared" si="551"/>
        <v>2.6196348625351754E-2</v>
      </c>
    </row>
    <row r="2930" spans="1:17">
      <c r="A2930" s="1">
        <v>38035</v>
      </c>
      <c r="B2930">
        <v>1348.78</v>
      </c>
      <c r="C2930">
        <v>15.59</v>
      </c>
      <c r="D2930">
        <f t="shared" si="544"/>
        <v>-8.9670485523258463E-4</v>
      </c>
      <c r="E2930">
        <f t="shared" si="540"/>
        <v>1.3561718992187281E-2</v>
      </c>
      <c r="F2930">
        <f t="shared" si="545"/>
        <v>-8.9630293557729779E-4</v>
      </c>
      <c r="G2930">
        <f t="shared" si="541"/>
        <v>1.3654096228868706E-2</v>
      </c>
      <c r="H2930" t="str">
        <f t="shared" si="546"/>
        <v/>
      </c>
      <c r="I2930">
        <f t="shared" si="542"/>
        <v>1.3561718992187281E-2</v>
      </c>
      <c r="J2930">
        <f t="shared" si="547"/>
        <v>-8.9670485523258463E-4</v>
      </c>
      <c r="K2930" t="str">
        <f t="shared" si="543"/>
        <v/>
      </c>
      <c r="L2930" t="str">
        <f t="shared" si="548"/>
        <v/>
      </c>
      <c r="M2930">
        <f t="shared" si="549"/>
        <v>1.3561718992187281E-2</v>
      </c>
      <c r="N2930">
        <f>B2930/MAX(B$2:B2930)-1</f>
        <v>-0.13824234098968158</v>
      </c>
      <c r="O2930">
        <f>C2930/MAX(C$2:C2930)-1</f>
        <v>-0.15040871934604916</v>
      </c>
      <c r="P2930">
        <f t="shared" si="550"/>
        <v>1.4563452429610768E-2</v>
      </c>
      <c r="Q2930">
        <f t="shared" si="551"/>
        <v>2.2622782855318581E-2</v>
      </c>
    </row>
    <row r="2931" spans="1:17">
      <c r="A2931" s="1">
        <v>38036</v>
      </c>
      <c r="B2931">
        <v>1360.03</v>
      </c>
      <c r="C2931">
        <v>15.53</v>
      </c>
      <c r="D2931">
        <f t="shared" si="544"/>
        <v>8.3062781679347237E-3</v>
      </c>
      <c r="E2931">
        <f t="shared" si="540"/>
        <v>-3.856045909089429E-3</v>
      </c>
      <c r="F2931">
        <f t="shared" si="545"/>
        <v>8.340871009356654E-3</v>
      </c>
      <c r="G2931">
        <f t="shared" si="541"/>
        <v>-3.8486209108402614E-3</v>
      </c>
      <c r="H2931">
        <f t="shared" si="546"/>
        <v>8.3062781679347237E-3</v>
      </c>
      <c r="I2931" t="str">
        <f t="shared" si="542"/>
        <v/>
      </c>
      <c r="J2931" t="str">
        <f t="shared" si="547"/>
        <v/>
      </c>
      <c r="K2931">
        <f t="shared" si="543"/>
        <v>-3.856045909089429E-3</v>
      </c>
      <c r="L2931">
        <f t="shared" si="548"/>
        <v>-3.856045909089429E-3</v>
      </c>
      <c r="M2931" t="str">
        <f t="shared" si="549"/>
        <v/>
      </c>
      <c r="N2931">
        <f>B2931/MAX(B$2:B2931)-1</f>
        <v>-0.13105453151455138</v>
      </c>
      <c r="O2931">
        <f>C2931/MAX(C$2:C2931)-1</f>
        <v>-0.15367847411444147</v>
      </c>
      <c r="P2931">
        <f t="shared" si="550"/>
        <v>-1.2088661950194646E-2</v>
      </c>
      <c r="Q2931">
        <f t="shared" si="551"/>
        <v>2.3617073406143056E-2</v>
      </c>
    </row>
    <row r="2932" spans="1:17">
      <c r="A2932" s="1">
        <v>38037</v>
      </c>
      <c r="B2932">
        <v>1342.53</v>
      </c>
      <c r="C2932">
        <v>15.52</v>
      </c>
      <c r="D2932">
        <f t="shared" si="544"/>
        <v>-1.2950864808276388E-2</v>
      </c>
      <c r="E2932">
        <f t="shared" si="540"/>
        <v>-6.4412240552302088E-4</v>
      </c>
      <c r="F2932">
        <f t="shared" si="545"/>
        <v>-1.2867363219928984E-2</v>
      </c>
      <c r="G2932">
        <f t="shared" si="541"/>
        <v>-6.4391500321958617E-4</v>
      </c>
      <c r="H2932" t="str">
        <f t="shared" si="546"/>
        <v/>
      </c>
      <c r="I2932" t="str">
        <f t="shared" si="542"/>
        <v/>
      </c>
      <c r="J2932">
        <f t="shared" si="547"/>
        <v>-1.2950864808276388E-2</v>
      </c>
      <c r="K2932">
        <f t="shared" si="543"/>
        <v>-6.4412240552302088E-4</v>
      </c>
      <c r="L2932" t="str">
        <f t="shared" si="548"/>
        <v/>
      </c>
      <c r="M2932">
        <f t="shared" si="549"/>
        <v>-6.4412240552302088E-4</v>
      </c>
      <c r="N2932">
        <f>B2932/MAX(B$2:B2932)-1</f>
        <v>-0.14223556847586505</v>
      </c>
      <c r="O2932">
        <f>C2932/MAX(C$2:C2932)-1</f>
        <v>-0.15422343324250687</v>
      </c>
      <c r="P2932">
        <f t="shared" si="550"/>
        <v>1.2382781969990431E-2</v>
      </c>
      <c r="Q2932">
        <f t="shared" si="551"/>
        <v>2.3784867361105973E-2</v>
      </c>
    </row>
    <row r="2933" spans="1:17">
      <c r="A2933" s="1">
        <v>38038</v>
      </c>
      <c r="B2933">
        <v>1353.11</v>
      </c>
      <c r="C2933">
        <v>15.67</v>
      </c>
      <c r="D2933">
        <f t="shared" si="544"/>
        <v>7.8497531770055935E-3</v>
      </c>
      <c r="E2933">
        <f t="shared" si="540"/>
        <v>9.6185416128567337E-3</v>
      </c>
      <c r="F2933">
        <f t="shared" si="545"/>
        <v>7.8806432630926793E-3</v>
      </c>
      <c r="G2933">
        <f t="shared" si="541"/>
        <v>9.6649484536082131E-3</v>
      </c>
      <c r="H2933">
        <f t="shared" si="546"/>
        <v>7.8497531770055935E-3</v>
      </c>
      <c r="I2933">
        <f t="shared" si="542"/>
        <v>9.6185416128567337E-3</v>
      </c>
      <c r="J2933" t="str">
        <f t="shared" si="547"/>
        <v/>
      </c>
      <c r="K2933" t="str">
        <f t="shared" si="543"/>
        <v/>
      </c>
      <c r="L2933">
        <f t="shared" si="548"/>
        <v>9.6185416128567337E-3</v>
      </c>
      <c r="M2933" t="str">
        <f t="shared" si="549"/>
        <v/>
      </c>
      <c r="N2933">
        <f>B2933/MAX(B$2:B2933)-1</f>
        <v>-0.13547583298725374</v>
      </c>
      <c r="O2933">
        <f>C2933/MAX(C$2:C2933)-1</f>
        <v>-0.14604904632152593</v>
      </c>
      <c r="P2933">
        <f t="shared" si="550"/>
        <v>1.7703536648334683E-3</v>
      </c>
      <c r="Q2933">
        <f t="shared" si="551"/>
        <v>2.1330323931427229E-2</v>
      </c>
    </row>
    <row r="2934" spans="1:17">
      <c r="A2934" s="1">
        <v>38041</v>
      </c>
      <c r="B2934">
        <v>1371.8</v>
      </c>
      <c r="C2934">
        <v>15.89</v>
      </c>
      <c r="D2934">
        <f t="shared" si="544"/>
        <v>1.3718099386156906E-2</v>
      </c>
      <c r="E2934">
        <f t="shared" si="540"/>
        <v>1.3941924180695248E-2</v>
      </c>
      <c r="F2934">
        <f t="shared" si="545"/>
        <v>1.3812624250800098E-2</v>
      </c>
      <c r="G2934">
        <f t="shared" si="541"/>
        <v>1.4039566049776742E-2</v>
      </c>
      <c r="H2934">
        <f t="shared" si="546"/>
        <v>1.3718099386156906E-2</v>
      </c>
      <c r="I2934">
        <f t="shared" si="542"/>
        <v>1.3941924180695248E-2</v>
      </c>
      <c r="J2934" t="str">
        <f t="shared" si="547"/>
        <v/>
      </c>
      <c r="K2934" t="str">
        <f t="shared" si="543"/>
        <v/>
      </c>
      <c r="L2934">
        <f t="shared" si="548"/>
        <v>1.3941924180695248E-2</v>
      </c>
      <c r="M2934" t="str">
        <f t="shared" si="549"/>
        <v/>
      </c>
      <c r="N2934">
        <f>B2934/MAX(B$2:B2934)-1</f>
        <v>-0.12353448551257074</v>
      </c>
      <c r="O2934">
        <f>C2934/MAX(C$2:C2934)-1</f>
        <v>-0.13405994550408717</v>
      </c>
      <c r="P2934">
        <f t="shared" si="550"/>
        <v>2.2384984517653805E-4</v>
      </c>
      <c r="Q2934">
        <f t="shared" si="551"/>
        <v>1.7972068988558822E-2</v>
      </c>
    </row>
    <row r="2935" spans="1:17">
      <c r="A2935" s="1">
        <v>38042</v>
      </c>
      <c r="B2935">
        <v>1381.29</v>
      </c>
      <c r="C2935">
        <v>16.149999999999999</v>
      </c>
      <c r="D2935">
        <f t="shared" si="544"/>
        <v>6.894099057548262E-3</v>
      </c>
      <c r="E2935">
        <f t="shared" si="540"/>
        <v>1.623006912004081E-2</v>
      </c>
      <c r="F2935">
        <f t="shared" si="545"/>
        <v>6.9179180638576643E-3</v>
      </c>
      <c r="G2935">
        <f t="shared" si="541"/>
        <v>1.6362492133417117E-2</v>
      </c>
      <c r="H2935">
        <f t="shared" si="546"/>
        <v>6.894099057548262E-3</v>
      </c>
      <c r="I2935">
        <f t="shared" si="542"/>
        <v>1.623006912004081E-2</v>
      </c>
      <c r="J2935" t="str">
        <f t="shared" si="547"/>
        <v/>
      </c>
      <c r="K2935" t="str">
        <f t="shared" si="543"/>
        <v/>
      </c>
      <c r="L2935">
        <f t="shared" si="548"/>
        <v>1.623006912004081E-2</v>
      </c>
      <c r="M2935" t="str">
        <f t="shared" si="549"/>
        <v/>
      </c>
      <c r="N2935">
        <f>B2935/MAX(B$2:B2935)-1</f>
        <v>-0.11747116889754983</v>
      </c>
      <c r="O2935">
        <f>C2935/MAX(C$2:C2935)-1</f>
        <v>-0.11989100817438703</v>
      </c>
      <c r="P2935">
        <f t="shared" si="550"/>
        <v>9.3796861691763933E-3</v>
      </c>
      <c r="Q2935">
        <f t="shared" si="551"/>
        <v>1.4373853841070938E-2</v>
      </c>
    </row>
    <row r="2936" spans="1:17">
      <c r="A2936" s="1">
        <v>38043</v>
      </c>
      <c r="B2936">
        <v>1380.02</v>
      </c>
      <c r="C2936">
        <v>16.22</v>
      </c>
      <c r="D2936">
        <f t="shared" si="544"/>
        <v>-9.1985332291467394E-4</v>
      </c>
      <c r="E2936">
        <f t="shared" si="540"/>
        <v>4.3249990186012771E-3</v>
      </c>
      <c r="F2936">
        <f t="shared" si="545"/>
        <v>-9.194303875362797E-4</v>
      </c>
      <c r="G2936">
        <f t="shared" si="541"/>
        <v>4.3343653250773606E-3</v>
      </c>
      <c r="H2936" t="str">
        <f t="shared" si="546"/>
        <v/>
      </c>
      <c r="I2936">
        <f t="shared" si="542"/>
        <v>4.3249990186012771E-3</v>
      </c>
      <c r="J2936">
        <f t="shared" si="547"/>
        <v>-9.1985332291467394E-4</v>
      </c>
      <c r="K2936" t="str">
        <f t="shared" si="543"/>
        <v/>
      </c>
      <c r="L2936" t="str">
        <f t="shared" si="548"/>
        <v/>
      </c>
      <c r="M2936">
        <f t="shared" si="549"/>
        <v>4.3249990186012771E-3</v>
      </c>
      <c r="N2936">
        <f>B2936/MAX(B$2:B2936)-1</f>
        <v>-0.11828259272274233</v>
      </c>
      <c r="O2936">
        <f>C2936/MAX(C$2:C2936)-1</f>
        <v>-0.11607629427792931</v>
      </c>
      <c r="P2936">
        <f t="shared" si="550"/>
        <v>5.2586306574369246E-3</v>
      </c>
      <c r="Q2936">
        <f t="shared" si="551"/>
        <v>1.3473706093296445E-2</v>
      </c>
    </row>
    <row r="2937" spans="1:17">
      <c r="A2937" s="1">
        <v>38044</v>
      </c>
      <c r="B2937">
        <v>1367.68</v>
      </c>
      <c r="C2937">
        <v>16.09</v>
      </c>
      <c r="D2937">
        <f t="shared" si="544"/>
        <v>-8.9821181091264465E-3</v>
      </c>
      <c r="E2937">
        <f t="shared" si="540"/>
        <v>-8.0470876829749332E-3</v>
      </c>
      <c r="F2937">
        <f t="shared" si="545"/>
        <v>-8.9418993927623536E-3</v>
      </c>
      <c r="G2937">
        <f t="shared" si="541"/>
        <v>-8.0147965474721694E-3</v>
      </c>
      <c r="H2937" t="str">
        <f t="shared" si="546"/>
        <v/>
      </c>
      <c r="I2937" t="str">
        <f t="shared" si="542"/>
        <v/>
      </c>
      <c r="J2937">
        <f t="shared" si="547"/>
        <v>-8.9821181091264465E-3</v>
      </c>
      <c r="K2937">
        <f t="shared" si="543"/>
        <v>-8.0470876829749332E-3</v>
      </c>
      <c r="L2937" t="str">
        <f t="shared" si="548"/>
        <v/>
      </c>
      <c r="M2937">
        <f t="shared" si="549"/>
        <v>-8.0470876829749332E-3</v>
      </c>
      <c r="N2937">
        <f>B2937/MAX(B$2:B2937)-1</f>
        <v>-0.12616682107146282</v>
      </c>
      <c r="O2937">
        <f>C2937/MAX(C$2:C2937)-1</f>
        <v>-0.12316076294277933</v>
      </c>
      <c r="P2937">
        <f t="shared" si="550"/>
        <v>9.3546770337904483E-4</v>
      </c>
      <c r="Q2937">
        <f t="shared" si="551"/>
        <v>1.5168573528647486E-2</v>
      </c>
    </row>
    <row r="2938" spans="1:17">
      <c r="A2938" s="1">
        <v>38045</v>
      </c>
      <c r="B2938">
        <v>1330.63</v>
      </c>
      <c r="C2938">
        <v>15.7</v>
      </c>
      <c r="D2938">
        <f t="shared" si="544"/>
        <v>-2.7463359417352638E-2</v>
      </c>
      <c r="E2938">
        <f t="shared" si="540"/>
        <v>-2.4537248650029462E-2</v>
      </c>
      <c r="F2938">
        <f t="shared" si="545"/>
        <v>-2.708967009826857E-2</v>
      </c>
      <c r="G2938">
        <f t="shared" si="541"/>
        <v>-2.4238657551274079E-2</v>
      </c>
      <c r="H2938" t="str">
        <f t="shared" si="546"/>
        <v/>
      </c>
      <c r="I2938" t="str">
        <f t="shared" si="542"/>
        <v/>
      </c>
      <c r="J2938">
        <f t="shared" si="547"/>
        <v>-2.7463359417352638E-2</v>
      </c>
      <c r="K2938">
        <f t="shared" si="543"/>
        <v>-2.4537248650029462E-2</v>
      </c>
      <c r="L2938" t="str">
        <f t="shared" si="548"/>
        <v/>
      </c>
      <c r="M2938">
        <f t="shared" si="549"/>
        <v>-2.4537248650029462E-2</v>
      </c>
      <c r="N2938">
        <f>B2938/MAX(B$2:B2938)-1</f>
        <v>-0.14983867360955816</v>
      </c>
      <c r="O2938">
        <f>C2938/MAX(C$2:C2938)-1</f>
        <v>-0.14441416893732983</v>
      </c>
      <c r="P2938">
        <f t="shared" si="550"/>
        <v>2.9303960081115132E-3</v>
      </c>
      <c r="Q2938">
        <f t="shared" si="551"/>
        <v>2.0855452189859642E-2</v>
      </c>
    </row>
    <row r="2939" spans="1:17">
      <c r="A2939" s="1">
        <v>38048</v>
      </c>
      <c r="B2939">
        <v>1331.34</v>
      </c>
      <c r="C2939">
        <v>15.66</v>
      </c>
      <c r="D2939">
        <f t="shared" si="544"/>
        <v>5.3343953300466116E-4</v>
      </c>
      <c r="E2939">
        <f t="shared" si="540"/>
        <v>-2.55102179160533E-3</v>
      </c>
      <c r="F2939">
        <f t="shared" si="545"/>
        <v>5.3358183717477914E-4</v>
      </c>
      <c r="G2939">
        <f t="shared" si="541"/>
        <v>-2.5477707006369421E-3</v>
      </c>
      <c r="H2939">
        <f t="shared" si="546"/>
        <v>5.3343953300466116E-4</v>
      </c>
      <c r="I2939" t="str">
        <f t="shared" si="542"/>
        <v/>
      </c>
      <c r="J2939" t="str">
        <f t="shared" si="547"/>
        <v/>
      </c>
      <c r="K2939">
        <f t="shared" si="543"/>
        <v>-2.55102179160533E-3</v>
      </c>
      <c r="L2939">
        <f t="shared" si="548"/>
        <v>-2.55102179160533E-3</v>
      </c>
      <c r="M2939" t="str">
        <f t="shared" si="549"/>
        <v/>
      </c>
      <c r="N2939">
        <f>B2939/MAX(B$2:B2939)-1</f>
        <v>-0.14938504296712785</v>
      </c>
      <c r="O2939">
        <f>C2939/MAX(C$2:C2939)-1</f>
        <v>-0.14659400544959134</v>
      </c>
      <c r="P2939">
        <f t="shared" si="550"/>
        <v>-3.0797092608862986E-3</v>
      </c>
      <c r="Q2939">
        <f t="shared" si="551"/>
        <v>2.1489802433754816E-2</v>
      </c>
    </row>
    <row r="2940" spans="1:17">
      <c r="A2940" s="1">
        <v>38049</v>
      </c>
      <c r="B2940">
        <v>1326.75</v>
      </c>
      <c r="C2940">
        <v>15.45</v>
      </c>
      <c r="D2940">
        <f t="shared" si="544"/>
        <v>-3.4536110983757634E-3</v>
      </c>
      <c r="E2940">
        <f t="shared" si="540"/>
        <v>-1.3500687218902576E-2</v>
      </c>
      <c r="F2940">
        <f t="shared" si="545"/>
        <v>-3.4476542430933454E-3</v>
      </c>
      <c r="G2940">
        <f t="shared" si="541"/>
        <v>-1.3409961685823757E-2</v>
      </c>
      <c r="H2940" t="str">
        <f t="shared" si="546"/>
        <v/>
      </c>
      <c r="I2940" t="str">
        <f t="shared" si="542"/>
        <v/>
      </c>
      <c r="J2940">
        <f t="shared" si="547"/>
        <v>-3.4536110983757634E-3</v>
      </c>
      <c r="K2940">
        <f t="shared" si="543"/>
        <v>-1.3500687218902576E-2</v>
      </c>
      <c r="L2940" t="str">
        <f t="shared" si="548"/>
        <v/>
      </c>
      <c r="M2940">
        <f t="shared" si="549"/>
        <v>-1.3500687218902576E-2</v>
      </c>
      <c r="N2940">
        <f>B2940/MAX(B$2:B2940)-1</f>
        <v>-0.15231766923298096</v>
      </c>
      <c r="O2940">
        <f>C2940/MAX(C$2:C2940)-1</f>
        <v>-0.15803814713896469</v>
      </c>
      <c r="P2940">
        <f t="shared" si="550"/>
        <v>-9.996772859095282E-3</v>
      </c>
      <c r="Q2940">
        <f t="shared" si="551"/>
        <v>2.4976055951117054E-2</v>
      </c>
    </row>
    <row r="2941" spans="1:17">
      <c r="A2941" s="1">
        <v>38050</v>
      </c>
      <c r="B2941">
        <v>1333.7</v>
      </c>
      <c r="C2941">
        <v>15.66</v>
      </c>
      <c r="D2941">
        <f t="shared" si="544"/>
        <v>5.2246919203445099E-3</v>
      </c>
      <c r="E2941">
        <f t="shared" si="540"/>
        <v>1.3500687218902524E-2</v>
      </c>
      <c r="F2941">
        <f t="shared" si="545"/>
        <v>5.238364424345221E-3</v>
      </c>
      <c r="G2941">
        <f t="shared" si="541"/>
        <v>1.3592233009708687E-2</v>
      </c>
      <c r="H2941">
        <f t="shared" si="546"/>
        <v>5.2246919203445099E-3</v>
      </c>
      <c r="I2941">
        <f t="shared" si="542"/>
        <v>1.3500687218902524E-2</v>
      </c>
      <c r="J2941" t="str">
        <f t="shared" si="547"/>
        <v/>
      </c>
      <c r="K2941" t="str">
        <f t="shared" si="543"/>
        <v/>
      </c>
      <c r="L2941">
        <f t="shared" si="548"/>
        <v>1.3500687218902524E-2</v>
      </c>
      <c r="M2941" t="str">
        <f t="shared" si="549"/>
        <v/>
      </c>
      <c r="N2941">
        <f>B2941/MAX(B$2:B2941)-1</f>
        <v>-0.14787720026834494</v>
      </c>
      <c r="O2941">
        <f>C2941/MAX(C$2:C2941)-1</f>
        <v>-0.14659400544959134</v>
      </c>
      <c r="P2941">
        <f t="shared" si="550"/>
        <v>8.3103360168186313E-3</v>
      </c>
      <c r="Q2941">
        <f t="shared" si="551"/>
        <v>2.1489802433754816E-2</v>
      </c>
    </row>
    <row r="2942" spans="1:17">
      <c r="A2942" s="1">
        <v>38051</v>
      </c>
      <c r="B2942">
        <v>1304.3399999999999</v>
      </c>
      <c r="C2942">
        <v>15.42</v>
      </c>
      <c r="D2942">
        <f t="shared" si="544"/>
        <v>-2.2259868931206288E-2</v>
      </c>
      <c r="E2942">
        <f t="shared" si="540"/>
        <v>-1.5444322427473631E-2</v>
      </c>
      <c r="F2942">
        <f t="shared" si="545"/>
        <v>-2.2013946164804787E-2</v>
      </c>
      <c r="G2942">
        <f t="shared" si="541"/>
        <v>-1.5325670498084309E-2</v>
      </c>
      <c r="H2942" t="str">
        <f t="shared" si="546"/>
        <v/>
      </c>
      <c r="I2942" t="str">
        <f t="shared" si="542"/>
        <v/>
      </c>
      <c r="J2942">
        <f t="shared" si="547"/>
        <v>-2.2259868931206288E-2</v>
      </c>
      <c r="K2942">
        <f t="shared" si="543"/>
        <v>-1.5444322427473631E-2</v>
      </c>
      <c r="L2942" t="str">
        <f t="shared" si="548"/>
        <v/>
      </c>
      <c r="M2942">
        <f t="shared" si="549"/>
        <v>-1.5444322427473631E-2</v>
      </c>
      <c r="N2942">
        <f>B2942/MAX(B$2:B2942)-1</f>
        <v>-0.16663578570744031</v>
      </c>
      <c r="O2942">
        <f>C2942/MAX(C$2:C2942)-1</f>
        <v>-0.15967302452316079</v>
      </c>
      <c r="P2942">
        <f t="shared" si="550"/>
        <v>6.8388251964250912E-3</v>
      </c>
      <c r="Q2942">
        <f t="shared" si="551"/>
        <v>2.5495474760373907E-2</v>
      </c>
    </row>
    <row r="2943" spans="1:17">
      <c r="A2943" s="1">
        <v>38052</v>
      </c>
      <c r="B2943">
        <v>1293.3699999999999</v>
      </c>
      <c r="C2943">
        <v>15.27</v>
      </c>
      <c r="D2943">
        <f t="shared" si="544"/>
        <v>-8.4459506343375519E-3</v>
      </c>
      <c r="E2943">
        <f t="shared" si="540"/>
        <v>-9.7752489046424428E-3</v>
      </c>
      <c r="F2943">
        <f t="shared" si="545"/>
        <v>-8.4103837956360783E-3</v>
      </c>
      <c r="G2943">
        <f t="shared" si="541"/>
        <v>-9.7276264591440453E-3</v>
      </c>
      <c r="H2943" t="str">
        <f t="shared" si="546"/>
        <v/>
      </c>
      <c r="I2943" t="str">
        <f t="shared" si="542"/>
        <v/>
      </c>
      <c r="J2943">
        <f t="shared" si="547"/>
        <v>-8.4459506343375519E-3</v>
      </c>
      <c r="K2943">
        <f t="shared" si="543"/>
        <v>-9.7752489046424428E-3</v>
      </c>
      <c r="L2943" t="str">
        <f t="shared" si="548"/>
        <v/>
      </c>
      <c r="M2943">
        <f t="shared" si="549"/>
        <v>-9.7752489046424428E-3</v>
      </c>
      <c r="N2943">
        <f>B2943/MAX(B$2:B2943)-1</f>
        <v>-0.17364469859118947</v>
      </c>
      <c r="O2943">
        <f>C2943/MAX(C$2:C2943)-1</f>
        <v>-0.16784741144414173</v>
      </c>
      <c r="P2943">
        <f t="shared" si="550"/>
        <v>-1.3284151447149339E-3</v>
      </c>
      <c r="Q2943">
        <f t="shared" si="551"/>
        <v>2.8172753528499E-2</v>
      </c>
    </row>
    <row r="2944" spans="1:17">
      <c r="A2944" s="1">
        <v>38055</v>
      </c>
      <c r="B2944">
        <v>1273.3699999999999</v>
      </c>
      <c r="C2944">
        <v>15.04</v>
      </c>
      <c r="D2944">
        <f t="shared" si="544"/>
        <v>-1.5584285733366992E-2</v>
      </c>
      <c r="E2944">
        <f t="shared" si="540"/>
        <v>-1.5176800708847339E-2</v>
      </c>
      <c r="F2944">
        <f t="shared" si="545"/>
        <v>-1.5463479128169033E-2</v>
      </c>
      <c r="G2944">
        <f t="shared" si="541"/>
        <v>-1.5062213490504295E-2</v>
      </c>
      <c r="H2944" t="str">
        <f t="shared" si="546"/>
        <v/>
      </c>
      <c r="I2944" t="str">
        <f t="shared" si="542"/>
        <v/>
      </c>
      <c r="J2944">
        <f t="shared" si="547"/>
        <v>-1.5584285733366992E-2</v>
      </c>
      <c r="K2944">
        <f t="shared" si="543"/>
        <v>-1.5176800708847339E-2</v>
      </c>
      <c r="L2944" t="str">
        <f t="shared" si="548"/>
        <v/>
      </c>
      <c r="M2944">
        <f t="shared" si="549"/>
        <v>-1.5176800708847339E-2</v>
      </c>
      <c r="N2944">
        <f>B2944/MAX(B$2:B2944)-1</f>
        <v>-0.1864230265469764</v>
      </c>
      <c r="O2944">
        <f>C2944/MAX(C$2:C2944)-1</f>
        <v>-0.18038147138964589</v>
      </c>
      <c r="P2944">
        <f t="shared" si="550"/>
        <v>4.0756805782016237E-4</v>
      </c>
      <c r="Q2944">
        <f t="shared" si="551"/>
        <v>3.253747522069364E-2</v>
      </c>
    </row>
    <row r="2945" spans="1:17">
      <c r="A2945" s="1">
        <v>38056</v>
      </c>
      <c r="B2945">
        <v>1320.65</v>
      </c>
      <c r="C2945">
        <v>15.59</v>
      </c>
      <c r="D2945">
        <f t="shared" si="544"/>
        <v>3.6457110292372169E-2</v>
      </c>
      <c r="E2945">
        <f t="shared" si="540"/>
        <v>3.5916364547991526E-2</v>
      </c>
      <c r="F2945">
        <f t="shared" si="545"/>
        <v>3.7129820869032715E-2</v>
      </c>
      <c r="G2945">
        <f t="shared" si="541"/>
        <v>3.6569148936170359E-2</v>
      </c>
      <c r="H2945">
        <f t="shared" si="546"/>
        <v>3.6457110292372169E-2</v>
      </c>
      <c r="I2945">
        <f t="shared" si="542"/>
        <v>3.5916364547991526E-2</v>
      </c>
      <c r="J2945" t="str">
        <f t="shared" si="547"/>
        <v/>
      </c>
      <c r="K2945" t="str">
        <f t="shared" si="543"/>
        <v/>
      </c>
      <c r="L2945">
        <f t="shared" si="548"/>
        <v>3.5916364547991526E-2</v>
      </c>
      <c r="M2945" t="str">
        <f t="shared" si="549"/>
        <v/>
      </c>
      <c r="N2945">
        <f>B2945/MAX(B$2:B2945)-1</f>
        <v>-0.15621505925949586</v>
      </c>
      <c r="O2945">
        <f>C2945/MAX(C$2:C2945)-1</f>
        <v>-0.15040871934604916</v>
      </c>
      <c r="P2945">
        <f t="shared" si="550"/>
        <v>-5.4059956774987761E-4</v>
      </c>
      <c r="Q2945">
        <f t="shared" si="551"/>
        <v>2.2622782855318581E-2</v>
      </c>
    </row>
    <row r="2946" spans="1:17">
      <c r="A2946" s="1">
        <v>38057</v>
      </c>
      <c r="B2946">
        <v>1308.77</v>
      </c>
      <c r="C2946">
        <v>15.54</v>
      </c>
      <c r="D2946">
        <f t="shared" si="544"/>
        <v>-9.0362747964263229E-3</v>
      </c>
      <c r="E2946">
        <f t="shared" si="540"/>
        <v>-3.2123381301838445E-3</v>
      </c>
      <c r="F2946">
        <f t="shared" si="545"/>
        <v>-8.995570363078853E-3</v>
      </c>
      <c r="G2946">
        <f t="shared" si="541"/>
        <v>-3.207184092366977E-3</v>
      </c>
      <c r="H2946" t="str">
        <f t="shared" si="546"/>
        <v/>
      </c>
      <c r="I2946" t="str">
        <f t="shared" si="542"/>
        <v/>
      </c>
      <c r="J2946">
        <f t="shared" si="547"/>
        <v>-9.0362747964263229E-3</v>
      </c>
      <c r="K2946">
        <f t="shared" si="543"/>
        <v>-3.2123381301838445E-3</v>
      </c>
      <c r="L2946" t="str">
        <f t="shared" si="548"/>
        <v/>
      </c>
      <c r="M2946">
        <f t="shared" si="549"/>
        <v>-3.2123381301838445E-3</v>
      </c>
      <c r="N2946">
        <f>B2946/MAX(B$2:B2946)-1</f>
        <v>-0.16380538606523343</v>
      </c>
      <c r="O2946">
        <f>C2946/MAX(C$2:C2946)-1</f>
        <v>-0.15313351498637617</v>
      </c>
      <c r="P2946">
        <f t="shared" si="550"/>
        <v>5.8409287563250256E-3</v>
      </c>
      <c r="Q2946">
        <f t="shared" si="551"/>
        <v>2.3449873412082697E-2</v>
      </c>
    </row>
    <row r="2947" spans="1:17">
      <c r="A2947" s="1">
        <v>38058</v>
      </c>
      <c r="B2947">
        <v>1315.48</v>
      </c>
      <c r="C2947">
        <v>15.56</v>
      </c>
      <c r="D2947">
        <f t="shared" si="544"/>
        <v>5.1138531946558485E-3</v>
      </c>
      <c r="E2947">
        <f t="shared" ref="E2947:E3010" si="552">LN(C2947/C2946)</f>
        <v>1.2861738107443066E-3</v>
      </c>
      <c r="F2947">
        <f t="shared" si="545"/>
        <v>5.1269512595797373E-3</v>
      </c>
      <c r="G2947">
        <f t="shared" ref="G2947:G3010" si="553">C2947/C2946-1</f>
        <v>1.2870012870014325E-3</v>
      </c>
      <c r="H2947">
        <f t="shared" si="546"/>
        <v>5.1138531946558485E-3</v>
      </c>
      <c r="I2947">
        <f t="shared" ref="I2947:I3010" si="554">IF(E2947&gt;0,E2947,"")</f>
        <v>1.2861738107443066E-3</v>
      </c>
      <c r="J2947" t="str">
        <f t="shared" si="547"/>
        <v/>
      </c>
      <c r="K2947" t="str">
        <f t="shared" ref="K2947:K3010" si="555">IF(E2947&lt;0,E2947,"")</f>
        <v/>
      </c>
      <c r="L2947">
        <f t="shared" si="548"/>
        <v>1.2861738107443066E-3</v>
      </c>
      <c r="M2947" t="str">
        <f t="shared" si="549"/>
        <v/>
      </c>
      <c r="N2947">
        <f>B2947/MAX(B$2:B2947)-1</f>
        <v>-0.15951825703606681</v>
      </c>
      <c r="O2947">
        <f>C2947/MAX(C$2:C2947)-1</f>
        <v>-0.15204359673024526</v>
      </c>
      <c r="P2947">
        <f t="shared" si="550"/>
        <v>-3.8203631568790586E-3</v>
      </c>
      <c r="Q2947">
        <f t="shared" si="551"/>
        <v>2.3117255306669447E-2</v>
      </c>
    </row>
    <row r="2948" spans="1:17">
      <c r="A2948" s="1">
        <v>38059</v>
      </c>
      <c r="B2948">
        <v>1288.1400000000001</v>
      </c>
      <c r="C2948">
        <v>15.24</v>
      </c>
      <c r="D2948">
        <f t="shared" ref="D2948:D3011" si="556">LN(B2948/B2947)</f>
        <v>-2.1002300610510997E-2</v>
      </c>
      <c r="E2948">
        <f t="shared" si="552"/>
        <v>-2.077996849174531E-2</v>
      </c>
      <c r="F2948">
        <f t="shared" ref="F2948:F3011" si="557">B2948/B2947-1</f>
        <v>-2.0783288229391461E-2</v>
      </c>
      <c r="G2948">
        <f t="shared" si="553"/>
        <v>-2.0565552699228773E-2</v>
      </c>
      <c r="H2948" t="str">
        <f t="shared" ref="H2948:H3011" si="558">IF(D2948&gt;0,D2948,"")</f>
        <v/>
      </c>
      <c r="I2948" t="str">
        <f t="shared" si="554"/>
        <v/>
      </c>
      <c r="J2948">
        <f t="shared" ref="J2948:J3011" si="559">IF(D2948&lt;0,D2948,"")</f>
        <v>-2.1002300610510997E-2</v>
      </c>
      <c r="K2948">
        <f t="shared" si="555"/>
        <v>-2.077996849174531E-2</v>
      </c>
      <c r="L2948" t="str">
        <f t="shared" ref="L2948:L3011" si="560">IF(D2948&gt;0,E2948,"")</f>
        <v/>
      </c>
      <c r="M2948">
        <f t="shared" ref="M2948:M3011" si="561">IF(D2948&lt;0,E2948,"")</f>
        <v>-2.077996849174531E-2</v>
      </c>
      <c r="N2948">
        <f>B2948/MAX(B$2:B2948)-1</f>
        <v>-0.17698623135162761</v>
      </c>
      <c r="O2948">
        <f>C2948/MAX(C$2:C2948)-1</f>
        <v>-0.16948228882833793</v>
      </c>
      <c r="P2948">
        <f t="shared" ref="P2948:P3011" si="562">(1+G2948)/(1+F2948)-1</f>
        <v>2.2235683638305304E-4</v>
      </c>
      <c r="Q2948">
        <f t="shared" ref="Q2948:Q3011" si="563">O2948^2</f>
        <v>2.872424622649216E-2</v>
      </c>
    </row>
    <row r="2949" spans="1:17">
      <c r="A2949" s="1">
        <v>38062</v>
      </c>
      <c r="B2949">
        <v>1276.5999999999999</v>
      </c>
      <c r="C2949">
        <v>14.85</v>
      </c>
      <c r="D2949">
        <f t="shared" si="556"/>
        <v>-8.9990235875717032E-3</v>
      </c>
      <c r="E2949">
        <f t="shared" si="552"/>
        <v>-2.5923685009791659E-2</v>
      </c>
      <c r="F2949">
        <f t="shared" si="557"/>
        <v>-8.9586535625011399E-3</v>
      </c>
      <c r="G2949">
        <f t="shared" si="553"/>
        <v>-2.5590551181102428E-2</v>
      </c>
      <c r="H2949" t="str">
        <f t="shared" si="558"/>
        <v/>
      </c>
      <c r="I2949" t="str">
        <f t="shared" si="554"/>
        <v/>
      </c>
      <c r="J2949">
        <f t="shared" si="559"/>
        <v>-8.9990235875717032E-3</v>
      </c>
      <c r="K2949">
        <f t="shared" si="555"/>
        <v>-2.5923685009791659E-2</v>
      </c>
      <c r="L2949" t="str">
        <f t="shared" si="560"/>
        <v/>
      </c>
      <c r="M2949">
        <f t="shared" si="561"/>
        <v>-2.5923685009791659E-2</v>
      </c>
      <c r="N2949">
        <f>B2949/MAX(B$2:B2949)-1</f>
        <v>-0.18435932658211684</v>
      </c>
      <c r="O2949">
        <f>C2949/MAX(C$2:C2949)-1</f>
        <v>-0.19073569482288832</v>
      </c>
      <c r="P2949">
        <f t="shared" si="562"/>
        <v>-1.6782243927953244E-2</v>
      </c>
      <c r="Q2949">
        <f t="shared" si="563"/>
        <v>3.6380105279569988E-2</v>
      </c>
    </row>
    <row r="2950" spans="1:17">
      <c r="A2950" s="1">
        <v>38063</v>
      </c>
      <c r="B2950">
        <v>1330.74</v>
      </c>
      <c r="C2950">
        <v>15.35</v>
      </c>
      <c r="D2950">
        <f t="shared" si="556"/>
        <v>4.1534884643216481E-2</v>
      </c>
      <c r="E2950">
        <f t="shared" si="552"/>
        <v>3.3115608784497604E-2</v>
      </c>
      <c r="F2950">
        <f t="shared" si="557"/>
        <v>4.2409525301582374E-2</v>
      </c>
      <c r="G2950">
        <f t="shared" si="553"/>
        <v>3.3670033670033739E-2</v>
      </c>
      <c r="H2950">
        <f t="shared" si="558"/>
        <v>4.1534884643216481E-2</v>
      </c>
      <c r="I2950">
        <f t="shared" si="554"/>
        <v>3.3115608784497604E-2</v>
      </c>
      <c r="J2950" t="str">
        <f t="shared" si="559"/>
        <v/>
      </c>
      <c r="K2950" t="str">
        <f t="shared" si="555"/>
        <v/>
      </c>
      <c r="L2950">
        <f t="shared" si="560"/>
        <v>3.3115608784497604E-2</v>
      </c>
      <c r="M2950" t="str">
        <f t="shared" si="561"/>
        <v/>
      </c>
      <c r="N2950">
        <f>B2950/MAX(B$2:B2950)-1</f>
        <v>-0.14976839280580145</v>
      </c>
      <c r="O2950">
        <f>C2950/MAX(C$2:C2950)-1</f>
        <v>-0.16348773841961861</v>
      </c>
      <c r="P2950">
        <f t="shared" si="562"/>
        <v>-8.3839330123351985E-3</v>
      </c>
      <c r="Q2950">
        <f t="shared" si="563"/>
        <v>2.6728240613561639E-2</v>
      </c>
    </row>
    <row r="2951" spans="1:17">
      <c r="A2951" s="1">
        <v>38064</v>
      </c>
      <c r="B2951">
        <v>1298.42</v>
      </c>
      <c r="C2951">
        <v>14.8</v>
      </c>
      <c r="D2951">
        <f t="shared" si="556"/>
        <v>-2.4587037809796659E-2</v>
      </c>
      <c r="E2951">
        <f t="shared" si="552"/>
        <v>-3.6488293263136684E-2</v>
      </c>
      <c r="F2951">
        <f t="shared" si="557"/>
        <v>-2.4287238679231105E-2</v>
      </c>
      <c r="G2951">
        <f t="shared" si="553"/>
        <v>-3.5830618892508048E-2</v>
      </c>
      <c r="H2951" t="str">
        <f t="shared" si="558"/>
        <v/>
      </c>
      <c r="I2951" t="str">
        <f t="shared" si="554"/>
        <v/>
      </c>
      <c r="J2951">
        <f t="shared" si="559"/>
        <v>-2.4587037809796659E-2</v>
      </c>
      <c r="K2951">
        <f t="shared" si="555"/>
        <v>-3.6488293263136684E-2</v>
      </c>
      <c r="L2951" t="str">
        <f t="shared" si="560"/>
        <v/>
      </c>
      <c r="M2951">
        <f t="shared" si="561"/>
        <v>-3.6488293263136684E-2</v>
      </c>
      <c r="N2951">
        <f>B2951/MAX(B$2:B2951)-1</f>
        <v>-0.17041817078235311</v>
      </c>
      <c r="O2951">
        <f>C2951/MAX(C$2:C2951)-1</f>
        <v>-0.19346049046321523</v>
      </c>
      <c r="P2951">
        <f t="shared" si="562"/>
        <v>-1.1830715627467403E-2</v>
      </c>
      <c r="Q2951">
        <f t="shared" si="563"/>
        <v>3.742696137026779E-2</v>
      </c>
    </row>
    <row r="2952" spans="1:17">
      <c r="A2952" s="1">
        <v>38065</v>
      </c>
      <c r="B2952">
        <v>1329.51</v>
      </c>
      <c r="C2952">
        <v>14.98</v>
      </c>
      <c r="D2952">
        <f t="shared" si="556"/>
        <v>2.3662312624081427E-2</v>
      </c>
      <c r="E2952">
        <f t="shared" si="552"/>
        <v>1.2088797319004028E-2</v>
      </c>
      <c r="F2952">
        <f t="shared" si="557"/>
        <v>2.3944486375748975E-2</v>
      </c>
      <c r="G2952">
        <f t="shared" si="553"/>
        <v>1.2162162162162149E-2</v>
      </c>
      <c r="H2952">
        <f t="shared" si="558"/>
        <v>2.3662312624081427E-2</v>
      </c>
      <c r="I2952">
        <f t="shared" si="554"/>
        <v>1.2088797319004028E-2</v>
      </c>
      <c r="J2952" t="str">
        <f t="shared" si="559"/>
        <v/>
      </c>
      <c r="K2952" t="str">
        <f t="shared" si="555"/>
        <v/>
      </c>
      <c r="L2952">
        <f t="shared" si="560"/>
        <v>1.2088797319004028E-2</v>
      </c>
      <c r="M2952" t="str">
        <f t="shared" si="561"/>
        <v/>
      </c>
      <c r="N2952">
        <f>B2952/MAX(B$2:B2952)-1</f>
        <v>-0.15055425997508232</v>
      </c>
      <c r="O2952">
        <f>C2952/MAX(C$2:C2952)-1</f>
        <v>-0.18365122615803819</v>
      </c>
      <c r="P2952">
        <f t="shared" si="562"/>
        <v>-1.1506799802487699E-2</v>
      </c>
      <c r="Q2952">
        <f t="shared" si="563"/>
        <v>3.3727772869350893E-2</v>
      </c>
    </row>
    <row r="2953" spans="1:17">
      <c r="A2953" s="1">
        <v>38069</v>
      </c>
      <c r="B2953">
        <v>1349.88</v>
      </c>
      <c r="C2953">
        <v>15.22</v>
      </c>
      <c r="D2953">
        <f t="shared" si="556"/>
        <v>1.5205246313276712E-2</v>
      </c>
      <c r="E2953">
        <f t="shared" si="552"/>
        <v>1.589437434446633E-2</v>
      </c>
      <c r="F2953">
        <f t="shared" si="557"/>
        <v>1.5321434212604679E-2</v>
      </c>
      <c r="G2953">
        <f t="shared" si="553"/>
        <v>1.6021361815754309E-2</v>
      </c>
      <c r="H2953">
        <f t="shared" si="558"/>
        <v>1.5205246313276712E-2</v>
      </c>
      <c r="I2953">
        <f t="shared" si="554"/>
        <v>1.589437434446633E-2</v>
      </c>
      <c r="J2953" t="str">
        <f t="shared" si="559"/>
        <v/>
      </c>
      <c r="K2953" t="str">
        <f t="shared" si="555"/>
        <v/>
      </c>
      <c r="L2953">
        <f t="shared" si="560"/>
        <v>1.589437434446633E-2</v>
      </c>
      <c r="M2953" t="str">
        <f t="shared" si="561"/>
        <v/>
      </c>
      <c r="N2953">
        <f>B2953/MAX(B$2:B2953)-1</f>
        <v>-0.13753953295211319</v>
      </c>
      <c r="O2953">
        <f>C2953/MAX(C$2:C2953)-1</f>
        <v>-0.17057220708446874</v>
      </c>
      <c r="P2953">
        <f t="shared" si="562"/>
        <v>6.893655344648586E-4</v>
      </c>
      <c r="Q2953">
        <f t="shared" si="563"/>
        <v>2.9094877829666889E-2</v>
      </c>
    </row>
    <row r="2954" spans="1:17">
      <c r="A2954" s="1">
        <v>38070</v>
      </c>
      <c r="B2954">
        <v>1352.99</v>
      </c>
      <c r="C2954">
        <v>15.52</v>
      </c>
      <c r="D2954">
        <f t="shared" si="556"/>
        <v>2.3012585677388694E-3</v>
      </c>
      <c r="E2954">
        <f t="shared" si="552"/>
        <v>1.9519162321532911E-2</v>
      </c>
      <c r="F2954">
        <f t="shared" si="557"/>
        <v>2.3039084955698286E-3</v>
      </c>
      <c r="G2954">
        <f t="shared" si="553"/>
        <v>1.9710906701708275E-2</v>
      </c>
      <c r="H2954">
        <f t="shared" si="558"/>
        <v>2.3012585677388694E-3</v>
      </c>
      <c r="I2954">
        <f t="shared" si="554"/>
        <v>1.9519162321532911E-2</v>
      </c>
      <c r="J2954" t="str">
        <f t="shared" si="559"/>
        <v/>
      </c>
      <c r="K2954" t="str">
        <f t="shared" si="555"/>
        <v/>
      </c>
      <c r="L2954">
        <f t="shared" si="560"/>
        <v>1.9519162321532911E-2</v>
      </c>
      <c r="M2954" t="str">
        <f t="shared" si="561"/>
        <v/>
      </c>
      <c r="N2954">
        <f>B2954/MAX(B$2:B2954)-1</f>
        <v>-0.13555250295498833</v>
      </c>
      <c r="O2954">
        <f>C2954/MAX(C$2:C2954)-1</f>
        <v>-0.15422343324250687</v>
      </c>
      <c r="P2954">
        <f t="shared" si="562"/>
        <v>1.7366986258954054E-2</v>
      </c>
      <c r="Q2954">
        <f t="shared" si="563"/>
        <v>2.3784867361105973E-2</v>
      </c>
    </row>
    <row r="2955" spans="1:17">
      <c r="A2955" s="1">
        <v>38071</v>
      </c>
      <c r="B2955">
        <v>1341.13</v>
      </c>
      <c r="C2955">
        <v>15.55</v>
      </c>
      <c r="D2955">
        <f t="shared" si="556"/>
        <v>-8.8044159972594325E-3</v>
      </c>
      <c r="E2955">
        <f t="shared" si="552"/>
        <v>1.9311238701704421E-3</v>
      </c>
      <c r="F2955">
        <f t="shared" si="557"/>
        <v>-8.7657706265381607E-3</v>
      </c>
      <c r="G2955">
        <f t="shared" si="553"/>
        <v>1.9329896907216426E-3</v>
      </c>
      <c r="H2955" t="str">
        <f t="shared" si="558"/>
        <v/>
      </c>
      <c r="I2955">
        <f t="shared" si="554"/>
        <v>1.9311238701704421E-3</v>
      </c>
      <c r="J2955">
        <f t="shared" si="559"/>
        <v>-8.8044159972594325E-3</v>
      </c>
      <c r="K2955" t="str">
        <f t="shared" si="555"/>
        <v/>
      </c>
      <c r="L2955" t="str">
        <f t="shared" si="560"/>
        <v/>
      </c>
      <c r="M2955">
        <f t="shared" si="561"/>
        <v>1.9311238701704421E-3</v>
      </c>
      <c r="N2955">
        <f>B2955/MAX(B$2:B2955)-1</f>
        <v>-0.14313005143277002</v>
      </c>
      <c r="O2955">
        <f>C2955/MAX(C$2:C2955)-1</f>
        <v>-0.15258855585831066</v>
      </c>
      <c r="P2955">
        <f t="shared" si="562"/>
        <v>1.0793372545278457E-2</v>
      </c>
      <c r="Q2955">
        <f t="shared" si="563"/>
        <v>2.3283267378924791E-2</v>
      </c>
    </row>
    <row r="2956" spans="1:17">
      <c r="A2956" s="1">
        <v>38072</v>
      </c>
      <c r="B2956">
        <v>1325.76</v>
      </c>
      <c r="C2956">
        <v>15.54</v>
      </c>
      <c r="D2956">
        <f t="shared" si="556"/>
        <v>-1.1526662274177438E-2</v>
      </c>
      <c r="E2956">
        <f t="shared" si="552"/>
        <v>-6.4329368574181877E-4</v>
      </c>
      <c r="F2956">
        <f t="shared" si="557"/>
        <v>-1.1460484815044136E-2</v>
      </c>
      <c r="G2956">
        <f t="shared" si="553"/>
        <v>-6.4308681672031742E-4</v>
      </c>
      <c r="H2956" t="str">
        <f t="shared" si="558"/>
        <v/>
      </c>
      <c r="I2956" t="str">
        <f t="shared" si="554"/>
        <v/>
      </c>
      <c r="J2956">
        <f t="shared" si="559"/>
        <v>-1.1526662274177438E-2</v>
      </c>
      <c r="K2956">
        <f t="shared" si="555"/>
        <v>-6.4329368574181877E-4</v>
      </c>
      <c r="L2956" t="str">
        <f t="shared" si="560"/>
        <v/>
      </c>
      <c r="M2956">
        <f t="shared" si="561"/>
        <v>-6.4329368574181877E-4</v>
      </c>
      <c r="N2956">
        <f>B2956/MAX(B$2:B2956)-1</f>
        <v>-0.15295019646679242</v>
      </c>
      <c r="O2956">
        <f>C2956/MAX(C$2:C2956)-1</f>
        <v>-0.15313351498637617</v>
      </c>
      <c r="P2956">
        <f t="shared" si="562"/>
        <v>1.0942807881888061E-2</v>
      </c>
      <c r="Q2956">
        <f t="shared" si="563"/>
        <v>2.3449873412082697E-2</v>
      </c>
    </row>
    <row r="2957" spans="1:17">
      <c r="A2957" s="1">
        <v>38073</v>
      </c>
      <c r="B2957">
        <v>1315.22</v>
      </c>
      <c r="C2957">
        <v>15.53</v>
      </c>
      <c r="D2957">
        <f t="shared" si="556"/>
        <v>-7.981927890091816E-3</v>
      </c>
      <c r="E2957">
        <f t="shared" si="552"/>
        <v>-6.4370777890564255E-4</v>
      </c>
      <c r="F2957">
        <f t="shared" si="557"/>
        <v>-7.9501568911416465E-3</v>
      </c>
      <c r="G2957">
        <f t="shared" si="553"/>
        <v>-6.4350064350060521E-4</v>
      </c>
      <c r="H2957" t="str">
        <f t="shared" si="558"/>
        <v/>
      </c>
      <c r="I2957" t="str">
        <f t="shared" si="554"/>
        <v/>
      </c>
      <c r="J2957">
        <f t="shared" si="559"/>
        <v>-7.981927890091816E-3</v>
      </c>
      <c r="K2957">
        <f t="shared" si="555"/>
        <v>-6.4370777890564255E-4</v>
      </c>
      <c r="L2957" t="str">
        <f t="shared" si="560"/>
        <v/>
      </c>
      <c r="M2957">
        <f t="shared" si="561"/>
        <v>-6.4370777890564255E-4</v>
      </c>
      <c r="N2957">
        <f>B2957/MAX(B$2:B2957)-1</f>
        <v>-0.15968437529949209</v>
      </c>
      <c r="O2957">
        <f>C2957/MAX(C$2:C2957)-1</f>
        <v>-0.15367847411444147</v>
      </c>
      <c r="P2957">
        <f t="shared" si="562"/>
        <v>7.365210829270108E-3</v>
      </c>
      <c r="Q2957">
        <f t="shared" si="563"/>
        <v>2.3617073406143056E-2</v>
      </c>
    </row>
    <row r="2958" spans="1:17">
      <c r="A2958" s="1">
        <v>38076</v>
      </c>
      <c r="B2958">
        <v>1322.7</v>
      </c>
      <c r="C2958">
        <v>15.59</v>
      </c>
      <c r="D2958">
        <f t="shared" si="556"/>
        <v>5.6711500330565885E-3</v>
      </c>
      <c r="E2958">
        <f t="shared" si="552"/>
        <v>3.8560459090895166E-3</v>
      </c>
      <c r="F2958">
        <f t="shared" si="557"/>
        <v>5.6872614467542437E-3</v>
      </c>
      <c r="G2958">
        <f t="shared" si="553"/>
        <v>3.863490019317517E-3</v>
      </c>
      <c r="H2958">
        <f t="shared" si="558"/>
        <v>5.6711500330565885E-3</v>
      </c>
      <c r="I2958">
        <f t="shared" si="554"/>
        <v>3.8560459090895166E-3</v>
      </c>
      <c r="J2958" t="str">
        <f t="shared" si="559"/>
        <v/>
      </c>
      <c r="K2958" t="str">
        <f t="shared" si="555"/>
        <v/>
      </c>
      <c r="L2958">
        <f t="shared" si="560"/>
        <v>3.8560459090895166E-3</v>
      </c>
      <c r="M2958" t="str">
        <f t="shared" si="561"/>
        <v/>
      </c>
      <c r="N2958">
        <f>B2958/MAX(B$2:B2958)-1</f>
        <v>-0.15490528064402775</v>
      </c>
      <c r="O2958">
        <f>C2958/MAX(C$2:C2958)-1</f>
        <v>-0.15040871934604916</v>
      </c>
      <c r="P2958">
        <f t="shared" si="562"/>
        <v>-1.8134578186991268E-3</v>
      </c>
      <c r="Q2958">
        <f t="shared" si="563"/>
        <v>2.2622782855318581E-2</v>
      </c>
    </row>
    <row r="2959" spans="1:17">
      <c r="A2959" s="1">
        <v>38077</v>
      </c>
      <c r="B2959">
        <v>1370.18</v>
      </c>
      <c r="C2959">
        <v>16.02</v>
      </c>
      <c r="D2959">
        <f t="shared" si="556"/>
        <v>3.5267016020985191E-2</v>
      </c>
      <c r="E2959">
        <f t="shared" si="552"/>
        <v>2.72082585705281E-2</v>
      </c>
      <c r="F2959">
        <f t="shared" si="557"/>
        <v>3.5896272775383764E-2</v>
      </c>
      <c r="G2959">
        <f t="shared" si="553"/>
        <v>2.7581783194355447E-2</v>
      </c>
      <c r="H2959">
        <f t="shared" si="558"/>
        <v>3.5267016020985191E-2</v>
      </c>
      <c r="I2959">
        <f t="shared" si="554"/>
        <v>2.72082585705281E-2</v>
      </c>
      <c r="J2959" t="str">
        <f t="shared" si="559"/>
        <v/>
      </c>
      <c r="K2959" t="str">
        <f t="shared" si="555"/>
        <v/>
      </c>
      <c r="L2959">
        <f t="shared" si="560"/>
        <v>2.72082585705281E-2</v>
      </c>
      <c r="M2959" t="str">
        <f t="shared" si="561"/>
        <v/>
      </c>
      <c r="N2959">
        <f>B2959/MAX(B$2:B2959)-1</f>
        <v>-0.12456953007698945</v>
      </c>
      <c r="O2959">
        <f>C2959/MAX(C$2:C2959)-1</f>
        <v>-0.12697547683923716</v>
      </c>
      <c r="P2959">
        <f t="shared" si="562"/>
        <v>-8.0263727165964527E-3</v>
      </c>
      <c r="Q2959">
        <f t="shared" si="563"/>
        <v>1.612277171855165E-2</v>
      </c>
    </row>
    <row r="2960" spans="1:17">
      <c r="A2960" s="1">
        <v>38078</v>
      </c>
      <c r="B2960">
        <v>1367.53</v>
      </c>
      <c r="C2960">
        <v>16.059999999999999</v>
      </c>
      <c r="D2960">
        <f t="shared" si="556"/>
        <v>-1.93592515470274E-3</v>
      </c>
      <c r="E2960">
        <f t="shared" si="552"/>
        <v>2.4937668784024581E-3</v>
      </c>
      <c r="F2960">
        <f t="shared" si="557"/>
        <v>-1.9340524602607934E-3</v>
      </c>
      <c r="G2960">
        <f t="shared" si="553"/>
        <v>2.4968789013732895E-3</v>
      </c>
      <c r="H2960" t="str">
        <f t="shared" si="558"/>
        <v/>
      </c>
      <c r="I2960">
        <f t="shared" si="554"/>
        <v>2.4937668784024581E-3</v>
      </c>
      <c r="J2960">
        <f t="shared" si="559"/>
        <v>-1.93592515470274E-3</v>
      </c>
      <c r="K2960" t="str">
        <f t="shared" si="555"/>
        <v/>
      </c>
      <c r="L2960" t="str">
        <f t="shared" si="560"/>
        <v/>
      </c>
      <c r="M2960">
        <f t="shared" si="561"/>
        <v>2.4937668784024581E-3</v>
      </c>
      <c r="N2960">
        <f>B2960/MAX(B$2:B2960)-1</f>
        <v>-0.12626265853113128</v>
      </c>
      <c r="O2960">
        <f>C2960/MAX(C$2:C2960)-1</f>
        <v>-0.12479564032697565</v>
      </c>
      <c r="P2960">
        <f t="shared" si="562"/>
        <v>4.4395176216125432E-3</v>
      </c>
      <c r="Q2960">
        <f t="shared" si="563"/>
        <v>1.5573951844619871E-2</v>
      </c>
    </row>
    <row r="2961" spans="1:17">
      <c r="A2961" s="1">
        <v>38079</v>
      </c>
      <c r="B2961">
        <v>1369.31</v>
      </c>
      <c r="C2961">
        <v>16.11</v>
      </c>
      <c r="D2961">
        <f t="shared" si="556"/>
        <v>1.3007704147706711E-3</v>
      </c>
      <c r="E2961">
        <f t="shared" si="552"/>
        <v>3.1084886702674088E-3</v>
      </c>
      <c r="F2961">
        <f t="shared" si="557"/>
        <v>1.3016167835440129E-3</v>
      </c>
      <c r="G2961">
        <f t="shared" si="553"/>
        <v>3.1133250311332628E-3</v>
      </c>
      <c r="H2961">
        <f t="shared" si="558"/>
        <v>1.3007704147706711E-3</v>
      </c>
      <c r="I2961">
        <f t="shared" si="554"/>
        <v>3.1084886702674088E-3</v>
      </c>
      <c r="J2961" t="str">
        <f t="shared" si="559"/>
        <v/>
      </c>
      <c r="K2961" t="str">
        <f t="shared" si="555"/>
        <v/>
      </c>
      <c r="L2961">
        <f t="shared" si="560"/>
        <v>3.1084886702674088E-3</v>
      </c>
      <c r="M2961" t="str">
        <f t="shared" si="561"/>
        <v/>
      </c>
      <c r="N2961">
        <f>B2961/MAX(B$2:B2961)-1</f>
        <v>-0.12512538734306622</v>
      </c>
      <c r="O2961">
        <f>C2961/MAX(C$2:C2961)-1</f>
        <v>-0.12207084468664864</v>
      </c>
      <c r="P2961">
        <f t="shared" si="562"/>
        <v>1.809353163144678E-3</v>
      </c>
      <c r="Q2961">
        <f t="shared" si="563"/>
        <v>1.4901291122511894E-2</v>
      </c>
    </row>
    <row r="2962" spans="1:17">
      <c r="A2962" s="1">
        <v>38080</v>
      </c>
      <c r="B2962">
        <v>1370.4</v>
      </c>
      <c r="C2962">
        <v>16.18</v>
      </c>
      <c r="D2962">
        <f t="shared" si="556"/>
        <v>7.9570469685552288E-4</v>
      </c>
      <c r="E2962">
        <f t="shared" si="552"/>
        <v>4.3357144414625601E-3</v>
      </c>
      <c r="F2962">
        <f t="shared" si="557"/>
        <v>7.9602135382073058E-4</v>
      </c>
      <c r="G2962">
        <f t="shared" si="553"/>
        <v>4.345127250155123E-3</v>
      </c>
      <c r="H2962">
        <f t="shared" si="558"/>
        <v>7.9570469685552288E-4</v>
      </c>
      <c r="I2962">
        <f t="shared" si="554"/>
        <v>4.3357144414625601E-3</v>
      </c>
      <c r="J2962" t="str">
        <f t="shared" si="559"/>
        <v/>
      </c>
      <c r="K2962" t="str">
        <f t="shared" si="555"/>
        <v/>
      </c>
      <c r="L2962">
        <f t="shared" si="560"/>
        <v>4.3357144414625601E-3</v>
      </c>
      <c r="M2962" t="str">
        <f t="shared" si="561"/>
        <v/>
      </c>
      <c r="N2962">
        <f>B2962/MAX(B$2:B2962)-1</f>
        <v>-0.12442896846947571</v>
      </c>
      <c r="O2962">
        <f>C2962/MAX(C$2:C2962)-1</f>
        <v>-0.11825613079019082</v>
      </c>
      <c r="P2962">
        <f t="shared" si="562"/>
        <v>3.5462829793562189E-3</v>
      </c>
      <c r="Q2962">
        <f t="shared" si="563"/>
        <v>1.3984512469466717E-2</v>
      </c>
    </row>
    <row r="2963" spans="1:17">
      <c r="A2963" s="1">
        <v>38083</v>
      </c>
      <c r="B2963">
        <v>1372.54</v>
      </c>
      <c r="C2963">
        <v>16.27</v>
      </c>
      <c r="D2963">
        <f t="shared" si="556"/>
        <v>1.5603698470965863E-3</v>
      </c>
      <c r="E2963">
        <f t="shared" si="552"/>
        <v>5.5470096006006832E-3</v>
      </c>
      <c r="F2963">
        <f t="shared" si="557"/>
        <v>1.5615878575596653E-3</v>
      </c>
      <c r="G2963">
        <f t="shared" si="553"/>
        <v>5.5624227441284368E-3</v>
      </c>
      <c r="H2963">
        <f t="shared" si="558"/>
        <v>1.5603698470965863E-3</v>
      </c>
      <c r="I2963">
        <f t="shared" si="554"/>
        <v>5.5470096006006832E-3</v>
      </c>
      <c r="J2963" t="str">
        <f t="shared" si="559"/>
        <v/>
      </c>
      <c r="K2963" t="str">
        <f t="shared" si="555"/>
        <v/>
      </c>
      <c r="L2963">
        <f t="shared" si="560"/>
        <v>5.5470096006006832E-3</v>
      </c>
      <c r="M2963" t="str">
        <f t="shared" si="561"/>
        <v/>
      </c>
      <c r="N2963">
        <f>B2963/MAX(B$2:B2963)-1</f>
        <v>-0.12306168737820666</v>
      </c>
      <c r="O2963">
        <f>C2963/MAX(C$2:C2963)-1</f>
        <v>-0.1133514986376023</v>
      </c>
      <c r="P2963">
        <f t="shared" si="562"/>
        <v>3.994596972440867E-3</v>
      </c>
      <c r="Q2963">
        <f t="shared" si="563"/>
        <v>1.2848562243390356E-2</v>
      </c>
    </row>
    <row r="2964" spans="1:17">
      <c r="A2964" s="1">
        <v>38084</v>
      </c>
      <c r="B2964">
        <v>1365.54</v>
      </c>
      <c r="C2964">
        <v>16.18</v>
      </c>
      <c r="D2964">
        <f t="shared" si="556"/>
        <v>-5.1130830731296916E-3</v>
      </c>
      <c r="E2964">
        <f t="shared" si="552"/>
        <v>-5.5470096006007691E-3</v>
      </c>
      <c r="F2964">
        <f t="shared" si="557"/>
        <v>-5.1000335145059417E-3</v>
      </c>
      <c r="G2964">
        <f t="shared" si="553"/>
        <v>-5.5316533497233866E-3</v>
      </c>
      <c r="H2964" t="str">
        <f t="shared" si="558"/>
        <v/>
      </c>
      <c r="I2964" t="str">
        <f t="shared" si="554"/>
        <v/>
      </c>
      <c r="J2964">
        <f t="shared" si="559"/>
        <v>-5.1130830731296916E-3</v>
      </c>
      <c r="K2964">
        <f t="shared" si="555"/>
        <v>-5.5470096006007691E-3</v>
      </c>
      <c r="L2964" t="str">
        <f t="shared" si="560"/>
        <v/>
      </c>
      <c r="M2964">
        <f t="shared" si="561"/>
        <v>-5.5470096006007691E-3</v>
      </c>
      <c r="N2964">
        <f>B2964/MAX(B$2:B2964)-1</f>
        <v>-0.12753410216273209</v>
      </c>
      <c r="O2964">
        <f>C2964/MAX(C$2:C2964)-1</f>
        <v>-0.11825613079019082</v>
      </c>
      <c r="P2964">
        <f t="shared" si="562"/>
        <v>-4.3383239497152282E-4</v>
      </c>
      <c r="Q2964">
        <f t="shared" si="563"/>
        <v>1.3984512469466717E-2</v>
      </c>
    </row>
    <row r="2965" spans="1:17">
      <c r="A2965" s="1">
        <v>38085</v>
      </c>
      <c r="B2965">
        <v>1354.49</v>
      </c>
      <c r="C2965">
        <v>16.07</v>
      </c>
      <c r="D2965">
        <f t="shared" si="556"/>
        <v>-8.1249550840608847E-3</v>
      </c>
      <c r="E2965">
        <f t="shared" si="552"/>
        <v>-6.8217318809243432E-3</v>
      </c>
      <c r="F2965">
        <f t="shared" si="557"/>
        <v>-8.0920368498909045E-3</v>
      </c>
      <c r="G2965">
        <f t="shared" si="553"/>
        <v>-6.7985166872681635E-3</v>
      </c>
      <c r="H2965" t="str">
        <f t="shared" si="558"/>
        <v/>
      </c>
      <c r="I2965" t="str">
        <f t="shared" si="554"/>
        <v/>
      </c>
      <c r="J2965">
        <f t="shared" si="559"/>
        <v>-8.1249550840608847E-3</v>
      </c>
      <c r="K2965">
        <f t="shared" si="555"/>
        <v>-6.8217318809243432E-3</v>
      </c>
      <c r="L2965" t="str">
        <f t="shared" si="560"/>
        <v/>
      </c>
      <c r="M2965">
        <f t="shared" si="561"/>
        <v>-6.8217318809243432E-3</v>
      </c>
      <c r="N2965">
        <f>B2965/MAX(B$2:B2965)-1</f>
        <v>-0.13459412835830431</v>
      </c>
      <c r="O2965">
        <f>C2965/MAX(C$2:C2965)-1</f>
        <v>-0.12425068119891014</v>
      </c>
      <c r="P2965">
        <f t="shared" si="562"/>
        <v>1.304072767512432E-3</v>
      </c>
      <c r="Q2965">
        <f t="shared" si="563"/>
        <v>1.5438231778393203E-2</v>
      </c>
    </row>
    <row r="2966" spans="1:17">
      <c r="A2966" s="1">
        <v>38086</v>
      </c>
      <c r="B2966">
        <v>1360.55</v>
      </c>
      <c r="C2966">
        <v>16.04</v>
      </c>
      <c r="D2966">
        <f t="shared" si="556"/>
        <v>4.4640300425897571E-3</v>
      </c>
      <c r="E2966">
        <f t="shared" si="552"/>
        <v>-1.8685773110529013E-3</v>
      </c>
      <c r="F2966">
        <f t="shared" si="557"/>
        <v>4.4740086674688317E-3</v>
      </c>
      <c r="G2966">
        <f t="shared" si="553"/>
        <v>-1.8668326073429942E-3</v>
      </c>
      <c r="H2966">
        <f t="shared" si="558"/>
        <v>4.4640300425897571E-3</v>
      </c>
      <c r="I2966" t="str">
        <f t="shared" si="554"/>
        <v/>
      </c>
      <c r="J2966" t="str">
        <f t="shared" si="559"/>
        <v/>
      </c>
      <c r="K2966">
        <f t="shared" si="555"/>
        <v>-1.8685773110529013E-3</v>
      </c>
      <c r="L2966">
        <f t="shared" si="560"/>
        <v>-1.8685773110529013E-3</v>
      </c>
      <c r="M2966" t="str">
        <f t="shared" si="561"/>
        <v/>
      </c>
      <c r="N2966">
        <f>B2966/MAX(B$2:B2966)-1</f>
        <v>-0.13072229498770094</v>
      </c>
      <c r="O2966">
        <f>C2966/MAX(C$2:C2966)-1</f>
        <v>-0.12588555858310635</v>
      </c>
      <c r="P2966">
        <f t="shared" si="562"/>
        <v>-6.3125986537208023E-3</v>
      </c>
      <c r="Q2966">
        <f t="shared" si="563"/>
        <v>1.5847173859780701E-2</v>
      </c>
    </row>
    <row r="2967" spans="1:17">
      <c r="A2967" s="1">
        <v>38087</v>
      </c>
      <c r="B2967">
        <v>1332.83</v>
      </c>
      <c r="C2967">
        <v>15.86</v>
      </c>
      <c r="D2967">
        <f t="shared" si="556"/>
        <v>-2.0584528579550378E-2</v>
      </c>
      <c r="E2967">
        <f t="shared" si="552"/>
        <v>-1.1285386231666533E-2</v>
      </c>
      <c r="F2967">
        <f t="shared" si="557"/>
        <v>-2.0374113410018047E-2</v>
      </c>
      <c r="G2967">
        <f t="shared" si="553"/>
        <v>-1.122194513715713E-2</v>
      </c>
      <c r="H2967" t="str">
        <f t="shared" si="558"/>
        <v/>
      </c>
      <c r="I2967" t="str">
        <f t="shared" si="554"/>
        <v/>
      </c>
      <c r="J2967">
        <f t="shared" si="559"/>
        <v>-2.0584528579550378E-2</v>
      </c>
      <c r="K2967">
        <f t="shared" si="555"/>
        <v>-1.1285386231666533E-2</v>
      </c>
      <c r="L2967" t="str">
        <f t="shared" si="560"/>
        <v/>
      </c>
      <c r="M2967">
        <f t="shared" si="561"/>
        <v>-1.1285386231666533E-2</v>
      </c>
      <c r="N2967">
        <f>B2967/MAX(B$2:B2967)-1</f>
        <v>-0.14843305753442171</v>
      </c>
      <c r="O2967">
        <f>C2967/MAX(C$2:C2967)-1</f>
        <v>-0.1356948228882835</v>
      </c>
      <c r="P2967">
        <f t="shared" si="562"/>
        <v>9.3425137066549535E-3</v>
      </c>
      <c r="Q2967">
        <f t="shared" si="563"/>
        <v>1.8413084958682626E-2</v>
      </c>
    </row>
    <row r="2968" spans="1:17">
      <c r="A2968" s="1">
        <v>38090</v>
      </c>
      <c r="B2968">
        <v>1328.32</v>
      </c>
      <c r="C2968">
        <v>15.83</v>
      </c>
      <c r="D2968">
        <f t="shared" si="556"/>
        <v>-3.3895152981819102E-3</v>
      </c>
      <c r="E2968">
        <f t="shared" si="552"/>
        <v>-1.8933423137810883E-3</v>
      </c>
      <c r="F2968">
        <f t="shared" si="557"/>
        <v>-3.383777375959407E-3</v>
      </c>
      <c r="G2968">
        <f t="shared" si="553"/>
        <v>-1.8915510718788831E-3</v>
      </c>
      <c r="H2968" t="str">
        <f t="shared" si="558"/>
        <v/>
      </c>
      <c r="I2968" t="str">
        <f t="shared" si="554"/>
        <v/>
      </c>
      <c r="J2968">
        <f t="shared" si="559"/>
        <v>-3.3895152981819102E-3</v>
      </c>
      <c r="K2968">
        <f t="shared" si="555"/>
        <v>-1.8933423137810883E-3</v>
      </c>
      <c r="L2968" t="str">
        <f t="shared" si="560"/>
        <v/>
      </c>
      <c r="M2968">
        <f t="shared" si="561"/>
        <v>-1.8933423137810883E-3</v>
      </c>
      <c r="N2968">
        <f>B2968/MAX(B$2:B2968)-1</f>
        <v>-0.15131457048845165</v>
      </c>
      <c r="O2968">
        <f>C2968/MAX(C$2:C2968)-1</f>
        <v>-0.13732970027247959</v>
      </c>
      <c r="P2968">
        <f t="shared" si="562"/>
        <v>1.4972928096148586E-3</v>
      </c>
      <c r="Q2968">
        <f t="shared" si="563"/>
        <v>1.8859446576929083E-2</v>
      </c>
    </row>
    <row r="2969" spans="1:17">
      <c r="A2969" s="1">
        <v>38091</v>
      </c>
      <c r="B2969">
        <v>1334.43</v>
      </c>
      <c r="C2969">
        <v>15.96</v>
      </c>
      <c r="D2969">
        <f t="shared" si="556"/>
        <v>4.5892485014802729E-3</v>
      </c>
      <c r="E2969">
        <f t="shared" si="552"/>
        <v>8.1787181287419249E-3</v>
      </c>
      <c r="F2969">
        <f t="shared" si="557"/>
        <v>4.5997952300651512E-3</v>
      </c>
      <c r="G2969">
        <f t="shared" si="553"/>
        <v>8.2122552116234981E-3</v>
      </c>
      <c r="H2969">
        <f t="shared" si="558"/>
        <v>4.5892485014802729E-3</v>
      </c>
      <c r="I2969">
        <f t="shared" si="554"/>
        <v>8.1787181287419249E-3</v>
      </c>
      <c r="J2969" t="str">
        <f t="shared" si="559"/>
        <v/>
      </c>
      <c r="K2969" t="str">
        <f t="shared" si="555"/>
        <v/>
      </c>
      <c r="L2969">
        <f t="shared" si="560"/>
        <v>8.1787181287419249E-3</v>
      </c>
      <c r="M2969" t="str">
        <f t="shared" si="561"/>
        <v/>
      </c>
      <c r="N2969">
        <f>B2969/MAX(B$2:B2969)-1</f>
        <v>-0.14741079129795864</v>
      </c>
      <c r="O2969">
        <f>C2969/MAX(C$2:C2969)-1</f>
        <v>-0.13024523160762946</v>
      </c>
      <c r="P2969">
        <f t="shared" si="562"/>
        <v>3.5959194882486667E-3</v>
      </c>
      <c r="Q2969">
        <f t="shared" si="563"/>
        <v>1.696382035652504E-2</v>
      </c>
    </row>
    <row r="2970" spans="1:17">
      <c r="A2970" s="1">
        <v>38092</v>
      </c>
      <c r="B2970">
        <v>1364.71</v>
      </c>
      <c r="C2970">
        <v>16.399999999999999</v>
      </c>
      <c r="D2970">
        <f t="shared" si="556"/>
        <v>2.2437717468858472E-2</v>
      </c>
      <c r="E2970">
        <f t="shared" si="552"/>
        <v>2.7195742808489867E-2</v>
      </c>
      <c r="F2970">
        <f t="shared" si="557"/>
        <v>2.2691336375830762E-2</v>
      </c>
      <c r="G2970">
        <f t="shared" si="553"/>
        <v>2.7568922305764243E-2</v>
      </c>
      <c r="H2970">
        <f t="shared" si="558"/>
        <v>2.2437717468858472E-2</v>
      </c>
      <c r="I2970">
        <f t="shared" si="554"/>
        <v>2.7195742808489867E-2</v>
      </c>
      <c r="J2970" t="str">
        <f t="shared" si="559"/>
        <v/>
      </c>
      <c r="K2970" t="str">
        <f t="shared" si="555"/>
        <v/>
      </c>
      <c r="L2970">
        <f t="shared" si="560"/>
        <v>2.7195742808489867E-2</v>
      </c>
      <c r="M2970" t="str">
        <f t="shared" si="561"/>
        <v/>
      </c>
      <c r="N2970">
        <f>B2970/MAX(B$2:B2970)-1</f>
        <v>-0.12806440277289721</v>
      </c>
      <c r="O2970">
        <f>C2970/MAX(C$2:C2970)-1</f>
        <v>-0.10626702997275217</v>
      </c>
      <c r="P2970">
        <f t="shared" si="562"/>
        <v>4.7693627162408436E-3</v>
      </c>
      <c r="Q2970">
        <f t="shared" si="563"/>
        <v>1.1292681659229808E-2</v>
      </c>
    </row>
    <row r="2971" spans="1:17">
      <c r="A2971" s="1">
        <v>38093</v>
      </c>
      <c r="B2971">
        <v>1365.56</v>
      </c>
      <c r="C2971">
        <v>16.260000000000002</v>
      </c>
      <c r="D2971">
        <f t="shared" si="556"/>
        <v>6.2264906215237794E-4</v>
      </c>
      <c r="E2971">
        <f t="shared" si="552"/>
        <v>-8.573230710487989E-3</v>
      </c>
      <c r="F2971">
        <f t="shared" si="557"/>
        <v>6.2284294831860265E-4</v>
      </c>
      <c r="G2971">
        <f t="shared" si="553"/>
        <v>-8.5365853658534441E-3</v>
      </c>
      <c r="H2971">
        <f t="shared" si="558"/>
        <v>6.2264906215237794E-4</v>
      </c>
      <c r="I2971" t="str">
        <f t="shared" si="554"/>
        <v/>
      </c>
      <c r="J2971" t="str">
        <f t="shared" si="559"/>
        <v/>
      </c>
      <c r="K2971">
        <f t="shared" si="555"/>
        <v>-8.573230710487989E-3</v>
      </c>
      <c r="L2971">
        <f t="shared" si="560"/>
        <v>-8.573230710487989E-3</v>
      </c>
      <c r="M2971" t="str">
        <f t="shared" si="561"/>
        <v/>
      </c>
      <c r="N2971">
        <f>B2971/MAX(B$2:B2971)-1</f>
        <v>-0.12752132383477632</v>
      </c>
      <c r="O2971">
        <f>C2971/MAX(C$2:C2971)-1</f>
        <v>-0.11389645776566759</v>
      </c>
      <c r="P2971">
        <f t="shared" si="562"/>
        <v>-9.1537269798718235E-3</v>
      </c>
      <c r="Q2971">
        <f t="shared" si="563"/>
        <v>1.2972403091566501E-2</v>
      </c>
    </row>
    <row r="2972" spans="1:17">
      <c r="A2972" s="1">
        <v>38094</v>
      </c>
      <c r="B2972">
        <v>1390.33</v>
      </c>
      <c r="C2972">
        <v>16.440000000000001</v>
      </c>
      <c r="D2972">
        <f t="shared" si="556"/>
        <v>1.7976528122203111E-2</v>
      </c>
      <c r="E2972">
        <f t="shared" si="552"/>
        <v>1.1009285508369396E-2</v>
      </c>
      <c r="F2972">
        <f t="shared" si="557"/>
        <v>1.8139078473300208E-2</v>
      </c>
      <c r="G2972">
        <f t="shared" si="553"/>
        <v>1.1070110701107083E-2</v>
      </c>
      <c r="H2972">
        <f t="shared" si="558"/>
        <v>1.7976528122203111E-2</v>
      </c>
      <c r="I2972">
        <f t="shared" si="554"/>
        <v>1.1009285508369396E-2</v>
      </c>
      <c r="J2972" t="str">
        <f t="shared" si="559"/>
        <v/>
      </c>
      <c r="K2972" t="str">
        <f t="shared" si="555"/>
        <v/>
      </c>
      <c r="L2972">
        <f t="shared" si="560"/>
        <v>1.1009285508369396E-2</v>
      </c>
      <c r="M2972" t="str">
        <f t="shared" si="561"/>
        <v/>
      </c>
      <c r="N2972">
        <f>B2972/MAX(B$2:B2972)-1</f>
        <v>-0.11169536466153418</v>
      </c>
      <c r="O2972">
        <f>C2972/MAX(C$2:C2972)-1</f>
        <v>-0.10408719346049045</v>
      </c>
      <c r="P2972">
        <f t="shared" si="562"/>
        <v>-6.9430276488287035E-3</v>
      </c>
      <c r="Q2972">
        <f t="shared" si="563"/>
        <v>1.0834143842481565E-2</v>
      </c>
    </row>
    <row r="2973" spans="1:17">
      <c r="A2973" s="1">
        <v>38097</v>
      </c>
      <c r="B2973">
        <v>1388.17</v>
      </c>
      <c r="C2973">
        <v>16.5</v>
      </c>
      <c r="D2973">
        <f t="shared" si="556"/>
        <v>-1.554796066316531E-3</v>
      </c>
      <c r="E2973">
        <f t="shared" si="552"/>
        <v>3.6429912785010087E-3</v>
      </c>
      <c r="F2973">
        <f t="shared" si="557"/>
        <v>-1.5535879970941524E-3</v>
      </c>
      <c r="G2973">
        <f t="shared" si="553"/>
        <v>3.6496350364962904E-3</v>
      </c>
      <c r="H2973" t="str">
        <f t="shared" si="558"/>
        <v/>
      </c>
      <c r="I2973">
        <f t="shared" si="554"/>
        <v>3.6429912785010087E-3</v>
      </c>
      <c r="J2973">
        <f t="shared" si="559"/>
        <v>-1.554796066316531E-3</v>
      </c>
      <c r="K2973" t="str">
        <f t="shared" si="555"/>
        <v/>
      </c>
      <c r="L2973" t="str">
        <f t="shared" si="560"/>
        <v/>
      </c>
      <c r="M2973">
        <f t="shared" si="561"/>
        <v>3.6429912785010087E-3</v>
      </c>
      <c r="N2973">
        <f>B2973/MAX(B$2:B2973)-1</f>
        <v>-0.11307542408075899</v>
      </c>
      <c r="O2973">
        <f>C2973/MAX(C$2:C2973)-1</f>
        <v>-0.10081743869209814</v>
      </c>
      <c r="P2973">
        <f t="shared" si="562"/>
        <v>5.2113192766676253E-3</v>
      </c>
      <c r="Q2973">
        <f t="shared" si="563"/>
        <v>1.0164155944434967E-2</v>
      </c>
    </row>
    <row r="2974" spans="1:17">
      <c r="A2974" s="1">
        <v>38098</v>
      </c>
      <c r="B2974">
        <v>1375.94</v>
      </c>
      <c r="C2974">
        <v>16.399999999999999</v>
      </c>
      <c r="D2974">
        <f t="shared" si="556"/>
        <v>-8.8491990616360768E-3</v>
      </c>
      <c r="E2974">
        <f t="shared" si="552"/>
        <v>-6.0790460763822263E-3</v>
      </c>
      <c r="F2974">
        <f t="shared" si="557"/>
        <v>-8.8101601388879125E-3</v>
      </c>
      <c r="G2974">
        <f t="shared" si="553"/>
        <v>-6.0606060606060996E-3</v>
      </c>
      <c r="H2974" t="str">
        <f t="shared" si="558"/>
        <v/>
      </c>
      <c r="I2974" t="str">
        <f t="shared" si="554"/>
        <v/>
      </c>
      <c r="J2974">
        <f t="shared" si="559"/>
        <v>-8.8491990616360768E-3</v>
      </c>
      <c r="K2974">
        <f t="shared" si="555"/>
        <v>-6.0790460763822263E-3</v>
      </c>
      <c r="L2974" t="str">
        <f t="shared" si="560"/>
        <v/>
      </c>
      <c r="M2974">
        <f t="shared" si="561"/>
        <v>-6.0790460763822263E-3</v>
      </c>
      <c r="N2974">
        <f>B2974/MAX(B$2:B2974)-1</f>
        <v>-0.12088937162572277</v>
      </c>
      <c r="O2974">
        <f>C2974/MAX(C$2:C2974)-1</f>
        <v>-0.10626702997275217</v>
      </c>
      <c r="P2974">
        <f t="shared" si="562"/>
        <v>2.7739934043988779E-3</v>
      </c>
      <c r="Q2974">
        <f t="shared" si="563"/>
        <v>1.1292681659229808E-2</v>
      </c>
    </row>
    <row r="2975" spans="1:17">
      <c r="A2975" s="1">
        <v>38099</v>
      </c>
      <c r="B2975">
        <v>1379.93</v>
      </c>
      <c r="C2975">
        <v>16.47</v>
      </c>
      <c r="D2975">
        <f t="shared" si="556"/>
        <v>2.8956393356155282E-3</v>
      </c>
      <c r="E2975">
        <f t="shared" si="552"/>
        <v>4.2592093593963303E-3</v>
      </c>
      <c r="F2975">
        <f t="shared" si="557"/>
        <v>2.8998357486518245E-3</v>
      </c>
      <c r="G2975">
        <f t="shared" si="553"/>
        <v>4.2682926829269441E-3</v>
      </c>
      <c r="H2975">
        <f t="shared" si="558"/>
        <v>2.8956393356155282E-3</v>
      </c>
      <c r="I2975">
        <f t="shared" si="554"/>
        <v>4.2592093593963303E-3</v>
      </c>
      <c r="J2975" t="str">
        <f t="shared" si="559"/>
        <v/>
      </c>
      <c r="K2975" t="str">
        <f t="shared" si="555"/>
        <v/>
      </c>
      <c r="L2975">
        <f t="shared" si="560"/>
        <v>4.2592093593963303E-3</v>
      </c>
      <c r="M2975" t="str">
        <f t="shared" si="561"/>
        <v/>
      </c>
      <c r="N2975">
        <f>B2975/MAX(B$2:B2975)-1</f>
        <v>-0.11834009519854327</v>
      </c>
      <c r="O2975">
        <f>C2975/MAX(C$2:C2975)-1</f>
        <v>-0.10245231607629446</v>
      </c>
      <c r="P2975">
        <f t="shared" si="562"/>
        <v>1.3645001080826447E-3</v>
      </c>
      <c r="Q2975">
        <f t="shared" si="563"/>
        <v>1.0496477069396944E-2</v>
      </c>
    </row>
    <row r="2976" spans="1:17">
      <c r="A2976" s="1">
        <v>38100</v>
      </c>
      <c r="B2976">
        <v>1388.82</v>
      </c>
      <c r="C2976">
        <v>16.38</v>
      </c>
      <c r="D2976">
        <f t="shared" si="556"/>
        <v>6.4216924970210967E-3</v>
      </c>
      <c r="E2976">
        <f t="shared" si="552"/>
        <v>-5.4794657646255957E-3</v>
      </c>
      <c r="F2976">
        <f t="shared" si="557"/>
        <v>6.4423557716695168E-3</v>
      </c>
      <c r="G2976">
        <f t="shared" si="553"/>
        <v>-5.464480874316946E-3</v>
      </c>
      <c r="H2976">
        <f t="shared" si="558"/>
        <v>6.4216924970210967E-3</v>
      </c>
      <c r="I2976" t="str">
        <f t="shared" si="554"/>
        <v/>
      </c>
      <c r="J2976" t="str">
        <f t="shared" si="559"/>
        <v/>
      </c>
      <c r="K2976">
        <f t="shared" si="555"/>
        <v>-5.4794657646255957E-3</v>
      </c>
      <c r="L2976">
        <f t="shared" si="560"/>
        <v>-5.4794657646255957E-3</v>
      </c>
      <c r="M2976" t="str">
        <f t="shared" si="561"/>
        <v/>
      </c>
      <c r="N2976">
        <f>B2976/MAX(B$2:B2976)-1</f>
        <v>-0.11266012842219608</v>
      </c>
      <c r="O2976">
        <f>C2976/MAX(C$2:C2976)-1</f>
        <v>-0.10735694822888298</v>
      </c>
      <c r="P2976">
        <f t="shared" si="562"/>
        <v>-1.1830619585616597E-2</v>
      </c>
      <c r="Q2976">
        <f t="shared" si="563"/>
        <v>1.1525514333019059E-2</v>
      </c>
    </row>
    <row r="2977" spans="1:17">
      <c r="A2977" s="1">
        <v>38101</v>
      </c>
      <c r="B2977">
        <v>1397.84</v>
      </c>
      <c r="C2977">
        <v>16.55</v>
      </c>
      <c r="D2977">
        <f t="shared" si="556"/>
        <v>6.4737223067305814E-3</v>
      </c>
      <c r="E2977">
        <f t="shared" si="552"/>
        <v>1.0325023398148725E-2</v>
      </c>
      <c r="F2977">
        <f t="shared" si="557"/>
        <v>6.494722138218112E-3</v>
      </c>
      <c r="G2977">
        <f t="shared" si="553"/>
        <v>1.0378510378510564E-2</v>
      </c>
      <c r="H2977">
        <f t="shared" si="558"/>
        <v>6.4737223067305814E-3</v>
      </c>
      <c r="I2977">
        <f t="shared" si="554"/>
        <v>1.0325023398148725E-2</v>
      </c>
      <c r="J2977" t="str">
        <f t="shared" si="559"/>
        <v/>
      </c>
      <c r="K2977" t="str">
        <f t="shared" si="555"/>
        <v/>
      </c>
      <c r="L2977">
        <f t="shared" si="560"/>
        <v>1.0325023398148725E-2</v>
      </c>
      <c r="M2977" t="str">
        <f t="shared" si="561"/>
        <v/>
      </c>
      <c r="N2977">
        <f>B2977/MAX(B$2:B2977)-1</f>
        <v>-0.10689710251413609</v>
      </c>
      <c r="O2977">
        <f>C2977/MAX(C$2:C2977)-1</f>
        <v>-9.8092643051771122E-2</v>
      </c>
      <c r="P2977">
        <f t="shared" si="562"/>
        <v>3.8587268813905506E-3</v>
      </c>
      <c r="Q2977">
        <f t="shared" si="563"/>
        <v>9.6221666208821822E-3</v>
      </c>
    </row>
    <row r="2978" spans="1:17">
      <c r="A2978" s="1">
        <v>38104</v>
      </c>
      <c r="B2978">
        <v>1396.37</v>
      </c>
      <c r="C2978">
        <v>16.579999999999998</v>
      </c>
      <c r="D2978">
        <f t="shared" si="556"/>
        <v>-1.0521758462081335E-3</v>
      </c>
      <c r="E2978">
        <f t="shared" si="552"/>
        <v>1.8110478840769714E-3</v>
      </c>
      <c r="F2978">
        <f t="shared" si="557"/>
        <v>-1.0516225032908277E-3</v>
      </c>
      <c r="G2978">
        <f t="shared" si="553"/>
        <v>1.8126888217522286E-3</v>
      </c>
      <c r="H2978" t="str">
        <f t="shared" si="558"/>
        <v/>
      </c>
      <c r="I2978">
        <f t="shared" si="554"/>
        <v>1.8110478840769714E-3</v>
      </c>
      <c r="J2978">
        <f t="shared" si="559"/>
        <v>-1.0521758462081335E-3</v>
      </c>
      <c r="K2978" t="str">
        <f t="shared" si="555"/>
        <v/>
      </c>
      <c r="L2978" t="str">
        <f t="shared" si="560"/>
        <v/>
      </c>
      <c r="M2978">
        <f t="shared" si="561"/>
        <v>1.8110478840769714E-3</v>
      </c>
      <c r="N2978">
        <f>B2978/MAX(B$2:B2978)-1</f>
        <v>-0.10783630961888646</v>
      </c>
      <c r="O2978">
        <f>C2978/MAX(C$2:C2978)-1</f>
        <v>-9.6457765667575135E-2</v>
      </c>
      <c r="P2978">
        <f t="shared" si="562"/>
        <v>2.8673266702938793E-3</v>
      </c>
      <c r="Q2978">
        <f t="shared" si="563"/>
        <v>9.3041005575808366E-3</v>
      </c>
    </row>
    <row r="2979" spans="1:17">
      <c r="A2979" s="1">
        <v>38105</v>
      </c>
      <c r="B2979">
        <v>1390.94</v>
      </c>
      <c r="C2979">
        <v>16.41</v>
      </c>
      <c r="D2979">
        <f t="shared" si="556"/>
        <v>-3.8962346271061072E-3</v>
      </c>
      <c r="E2979">
        <f t="shared" si="552"/>
        <v>-1.0306244605149312E-2</v>
      </c>
      <c r="F2979">
        <f t="shared" si="557"/>
        <v>-3.8886541532686669E-3</v>
      </c>
      <c r="G2979">
        <f t="shared" si="553"/>
        <v>-1.0253317249698357E-2</v>
      </c>
      <c r="H2979" t="str">
        <f t="shared" si="558"/>
        <v/>
      </c>
      <c r="I2979" t="str">
        <f t="shared" si="554"/>
        <v/>
      </c>
      <c r="J2979">
        <f t="shared" si="559"/>
        <v>-3.8962346271061072E-3</v>
      </c>
      <c r="K2979">
        <f t="shared" si="555"/>
        <v>-1.0306244605149312E-2</v>
      </c>
      <c r="L2979" t="str">
        <f t="shared" si="560"/>
        <v/>
      </c>
      <c r="M2979">
        <f t="shared" si="561"/>
        <v>-1.0306244605149312E-2</v>
      </c>
      <c r="N2979">
        <f>B2979/MAX(B$2:B2979)-1</f>
        <v>-0.11130562565888258</v>
      </c>
      <c r="O2979">
        <f>C2979/MAX(C$2:C2979)-1</f>
        <v>-0.10572207084468666</v>
      </c>
      <c r="P2979">
        <f t="shared" si="562"/>
        <v>-6.3895096898223258E-3</v>
      </c>
      <c r="Q2979">
        <f t="shared" si="563"/>
        <v>1.1177156263688945E-2</v>
      </c>
    </row>
    <row r="2980" spans="1:17">
      <c r="A2980" s="1">
        <v>38106</v>
      </c>
      <c r="B2980">
        <v>1385.59</v>
      </c>
      <c r="C2980">
        <v>16.5</v>
      </c>
      <c r="D2980">
        <f t="shared" si="556"/>
        <v>-3.8537358654105939E-3</v>
      </c>
      <c r="E2980">
        <f t="shared" si="552"/>
        <v>5.4694758045354761E-3</v>
      </c>
      <c r="F2980">
        <f t="shared" si="557"/>
        <v>-3.8463197549859496E-3</v>
      </c>
      <c r="G2980">
        <f t="shared" si="553"/>
        <v>5.4844606946984342E-3</v>
      </c>
      <c r="H2980" t="str">
        <f t="shared" si="558"/>
        <v/>
      </c>
      <c r="I2980">
        <f t="shared" si="554"/>
        <v>5.4694758045354761E-3</v>
      </c>
      <c r="J2980">
        <f t="shared" si="559"/>
        <v>-3.8537358654105939E-3</v>
      </c>
      <c r="K2980" t="str">
        <f t="shared" si="555"/>
        <v/>
      </c>
      <c r="L2980" t="str">
        <f t="shared" si="560"/>
        <v/>
      </c>
      <c r="M2980">
        <f t="shared" si="561"/>
        <v>5.4694758045354761E-3</v>
      </c>
      <c r="N2980">
        <f>B2980/MAX(B$2:B2980)-1</f>
        <v>-0.11472382838705564</v>
      </c>
      <c r="O2980">
        <f>C2980/MAX(C$2:C2980)-1</f>
        <v>-0.10081743869209814</v>
      </c>
      <c r="P2980">
        <f t="shared" si="562"/>
        <v>9.3668081890632138E-3</v>
      </c>
      <c r="Q2980">
        <f t="shared" si="563"/>
        <v>1.0164155944434967E-2</v>
      </c>
    </row>
    <row r="2981" spans="1:17">
      <c r="A2981" s="1">
        <v>38107</v>
      </c>
      <c r="B2981">
        <v>1409.34</v>
      </c>
      <c r="C2981">
        <v>16.62</v>
      </c>
      <c r="D2981">
        <f t="shared" si="556"/>
        <v>1.6995467987741038E-2</v>
      </c>
      <c r="E2981">
        <f t="shared" si="552"/>
        <v>7.2464085207672533E-3</v>
      </c>
      <c r="F2981">
        <f t="shared" si="557"/>
        <v>1.714071262061645E-2</v>
      </c>
      <c r="G2981">
        <f t="shared" si="553"/>
        <v>7.2727272727273196E-3</v>
      </c>
      <c r="H2981">
        <f t="shared" si="558"/>
        <v>1.6995467987741038E-2</v>
      </c>
      <c r="I2981">
        <f t="shared" si="554"/>
        <v>7.2464085207672533E-3</v>
      </c>
      <c r="J2981" t="str">
        <f t="shared" si="559"/>
        <v/>
      </c>
      <c r="K2981" t="str">
        <f t="shared" si="555"/>
        <v/>
      </c>
      <c r="L2981">
        <f t="shared" si="560"/>
        <v>7.2464085207672533E-3</v>
      </c>
      <c r="M2981" t="str">
        <f t="shared" si="561"/>
        <v/>
      </c>
      <c r="N2981">
        <f>B2981/MAX(B$2:B2981)-1</f>
        <v>-9.9549563939558605E-2</v>
      </c>
      <c r="O2981">
        <f>C2981/MAX(C$2:C2981)-1</f>
        <v>-9.4277929155313411E-2</v>
      </c>
      <c r="P2981">
        <f t="shared" si="562"/>
        <v>-9.7016914429319812E-3</v>
      </c>
      <c r="Q2981">
        <f t="shared" si="563"/>
        <v>8.8883279258142947E-3</v>
      </c>
    </row>
    <row r="2982" spans="1:17">
      <c r="A2982" s="1">
        <v>38108</v>
      </c>
      <c r="B2982">
        <v>1413.9</v>
      </c>
      <c r="C2982">
        <v>16.73</v>
      </c>
      <c r="D2982">
        <f t="shared" si="556"/>
        <v>3.2303339179958019E-3</v>
      </c>
      <c r="E2982">
        <f t="shared" si="552"/>
        <v>6.5967255714304181E-3</v>
      </c>
      <c r="F2982">
        <f t="shared" si="557"/>
        <v>3.2355570692665925E-3</v>
      </c>
      <c r="G2982">
        <f t="shared" si="553"/>
        <v>6.6185318892899581E-3</v>
      </c>
      <c r="H2982">
        <f t="shared" si="558"/>
        <v>3.2303339179958019E-3</v>
      </c>
      <c r="I2982">
        <f t="shared" si="554"/>
        <v>6.5967255714304181E-3</v>
      </c>
      <c r="J2982" t="str">
        <f t="shared" si="559"/>
        <v/>
      </c>
      <c r="K2982" t="str">
        <f t="shared" si="555"/>
        <v/>
      </c>
      <c r="L2982">
        <f t="shared" si="560"/>
        <v>6.5967255714304181E-3</v>
      </c>
      <c r="M2982" t="str">
        <f t="shared" si="561"/>
        <v/>
      </c>
      <c r="N2982">
        <f>B2982/MAX(B$2:B2982)-1</f>
        <v>-9.663610516563903E-2</v>
      </c>
      <c r="O2982">
        <f>C2982/MAX(C$2:C2982)-1</f>
        <v>-8.8283378746594088E-2</v>
      </c>
      <c r="P2982">
        <f t="shared" si="562"/>
        <v>3.3720643134957928E-3</v>
      </c>
      <c r="Q2982">
        <f t="shared" si="563"/>
        <v>7.793954962914581E-3</v>
      </c>
    </row>
    <row r="2983" spans="1:17">
      <c r="A2983" s="1">
        <v>38111</v>
      </c>
      <c r="B2983">
        <v>1407.49</v>
      </c>
      <c r="C2983">
        <v>16.760000000000002</v>
      </c>
      <c r="D2983">
        <f t="shared" si="556"/>
        <v>-4.5438674049257206E-3</v>
      </c>
      <c r="E2983">
        <f t="shared" si="552"/>
        <v>1.791580055204517E-3</v>
      </c>
      <c r="F2983">
        <f t="shared" si="557"/>
        <v>-4.5335596576844273E-3</v>
      </c>
      <c r="G2983">
        <f t="shared" si="553"/>
        <v>1.7931858936044431E-3</v>
      </c>
      <c r="H2983" t="str">
        <f t="shared" si="558"/>
        <v/>
      </c>
      <c r="I2983">
        <f t="shared" si="554"/>
        <v>1.791580055204517E-3</v>
      </c>
      <c r="J2983">
        <f t="shared" si="559"/>
        <v>-4.5438674049257206E-3</v>
      </c>
      <c r="K2983" t="str">
        <f t="shared" si="555"/>
        <v/>
      </c>
      <c r="L2983" t="str">
        <f t="shared" si="560"/>
        <v/>
      </c>
      <c r="M2983">
        <f t="shared" si="561"/>
        <v>1.791580055204517E-3</v>
      </c>
      <c r="N2983">
        <f>B2983/MAX(B$2:B2983)-1</f>
        <v>-0.10073155927546884</v>
      </c>
      <c r="O2983">
        <f>C2983/MAX(C$2:C2983)-1</f>
        <v>-8.6648501362397767E-2</v>
      </c>
      <c r="P2983">
        <f t="shared" si="562"/>
        <v>6.3555588565229471E-3</v>
      </c>
      <c r="Q2983">
        <f t="shared" si="563"/>
        <v>7.5079627883494473E-3</v>
      </c>
    </row>
    <row r="2984" spans="1:17">
      <c r="A2984" s="1">
        <v>38112</v>
      </c>
      <c r="B2984">
        <v>1418.26</v>
      </c>
      <c r="C2984">
        <v>16.84</v>
      </c>
      <c r="D2984">
        <f t="shared" si="556"/>
        <v>7.6227919320131943E-3</v>
      </c>
      <c r="E2984">
        <f t="shared" si="552"/>
        <v>4.7619137602435638E-3</v>
      </c>
      <c r="F2984">
        <f t="shared" si="557"/>
        <v>7.6519193742050629E-3</v>
      </c>
      <c r="G2984">
        <f t="shared" si="553"/>
        <v>4.7732696897373472E-3</v>
      </c>
      <c r="H2984">
        <f t="shared" si="558"/>
        <v>7.6227919320131943E-3</v>
      </c>
      <c r="I2984">
        <f t="shared" si="554"/>
        <v>4.7619137602435638E-3</v>
      </c>
      <c r="J2984" t="str">
        <f t="shared" si="559"/>
        <v/>
      </c>
      <c r="K2984" t="str">
        <f t="shared" si="555"/>
        <v/>
      </c>
      <c r="L2984">
        <f t="shared" si="560"/>
        <v>4.7619137602435638E-3</v>
      </c>
      <c r="M2984" t="str">
        <f t="shared" si="561"/>
        <v/>
      </c>
      <c r="N2984">
        <f>B2984/MAX(B$2:B2984)-1</f>
        <v>-9.3850429671277547E-2</v>
      </c>
      <c r="O2984">
        <f>C2984/MAX(C$2:C2984)-1</f>
        <v>-8.2288828337874764E-2</v>
      </c>
      <c r="P2984">
        <f t="shared" si="562"/>
        <v>-2.8567897595584979E-3</v>
      </c>
      <c r="Q2984">
        <f t="shared" si="563"/>
        <v>6.7714512692202211E-3</v>
      </c>
    </row>
    <row r="2985" spans="1:17">
      <c r="A2985" s="1">
        <v>38113</v>
      </c>
      <c r="B2985">
        <v>1392.57</v>
      </c>
      <c r="C2985">
        <v>16.53</v>
      </c>
      <c r="D2985">
        <f t="shared" si="556"/>
        <v>-1.8279807287081808E-2</v>
      </c>
      <c r="E2985">
        <f t="shared" si="552"/>
        <v>-1.8580096981247751E-2</v>
      </c>
      <c r="F2985">
        <f t="shared" si="557"/>
        <v>-1.8113745011492988E-2</v>
      </c>
      <c r="G2985">
        <f t="shared" si="553"/>
        <v>-1.8408551068883505E-2</v>
      </c>
      <c r="H2985" t="str">
        <f t="shared" si="558"/>
        <v/>
      </c>
      <c r="I2985" t="str">
        <f t="shared" si="554"/>
        <v/>
      </c>
      <c r="J2985">
        <f t="shared" si="559"/>
        <v>-1.8279807287081808E-2</v>
      </c>
      <c r="K2985">
        <f t="shared" si="555"/>
        <v>-1.8580096981247751E-2</v>
      </c>
      <c r="L2985" t="str">
        <f t="shared" si="560"/>
        <v/>
      </c>
      <c r="M2985">
        <f t="shared" si="561"/>
        <v>-1.8580096981247751E-2</v>
      </c>
      <c r="N2985">
        <f>B2985/MAX(B$2:B2985)-1</f>
        <v>-0.11026419193048598</v>
      </c>
      <c r="O2985">
        <f>C2985/MAX(C$2:C2985)-1</f>
        <v>-9.9182561307901929E-2</v>
      </c>
      <c r="P2985">
        <f t="shared" si="562"/>
        <v>-3.0024461172839523E-4</v>
      </c>
      <c r="Q2985">
        <f t="shared" si="563"/>
        <v>9.8371804675957252E-3</v>
      </c>
    </row>
    <row r="2986" spans="1:17">
      <c r="A2986" s="1">
        <v>38114</v>
      </c>
      <c r="B2986">
        <v>1397.68</v>
      </c>
      <c r="C2986">
        <v>16.670000000000002</v>
      </c>
      <c r="D2986">
        <f t="shared" si="556"/>
        <v>3.662758328388545E-3</v>
      </c>
      <c r="E2986">
        <f t="shared" si="552"/>
        <v>8.4337849297699413E-3</v>
      </c>
      <c r="F2986">
        <f t="shared" si="557"/>
        <v>3.6694744249841094E-3</v>
      </c>
      <c r="G2986">
        <f t="shared" si="553"/>
        <v>8.4694494857835423E-3</v>
      </c>
      <c r="H2986">
        <f t="shared" si="558"/>
        <v>3.662758328388545E-3</v>
      </c>
      <c r="I2986">
        <f t="shared" si="554"/>
        <v>8.4337849297699413E-3</v>
      </c>
      <c r="J2986" t="str">
        <f t="shared" si="559"/>
        <v/>
      </c>
      <c r="K2986" t="str">
        <f t="shared" si="555"/>
        <v/>
      </c>
      <c r="L2986">
        <f t="shared" si="560"/>
        <v>8.4337849297699413E-3</v>
      </c>
      <c r="M2986" t="str">
        <f t="shared" si="561"/>
        <v/>
      </c>
      <c r="N2986">
        <f>B2986/MAX(B$2:B2986)-1</f>
        <v>-0.10699932913778232</v>
      </c>
      <c r="O2986">
        <f>C2986/MAX(C$2:C2986)-1</f>
        <v>-9.1553133514986396E-2</v>
      </c>
      <c r="P2986">
        <f t="shared" si="562"/>
        <v>4.7824260706437194E-3</v>
      </c>
      <c r="Q2986">
        <f t="shared" si="563"/>
        <v>8.3819762564129249E-3</v>
      </c>
    </row>
    <row r="2987" spans="1:17">
      <c r="A2987" s="1">
        <v>38115</v>
      </c>
      <c r="B2987">
        <v>1388.28</v>
      </c>
      <c r="C2987">
        <v>16.559999999999999</v>
      </c>
      <c r="D2987">
        <f t="shared" si="556"/>
        <v>-6.7481483373913517E-3</v>
      </c>
      <c r="E2987">
        <f t="shared" si="552"/>
        <v>-6.6205478055891779E-3</v>
      </c>
      <c r="F2987">
        <f t="shared" si="557"/>
        <v>-6.7254307137543101E-3</v>
      </c>
      <c r="G2987">
        <f t="shared" si="553"/>
        <v>-6.5986802639473874E-3</v>
      </c>
      <c r="H2987" t="str">
        <f t="shared" si="558"/>
        <v/>
      </c>
      <c r="I2987" t="str">
        <f t="shared" si="554"/>
        <v/>
      </c>
      <c r="J2987">
        <f t="shared" si="559"/>
        <v>-6.7481483373913517E-3</v>
      </c>
      <c r="K2987">
        <f t="shared" si="555"/>
        <v>-6.6205478055891779E-3</v>
      </c>
      <c r="L2987" t="str">
        <f t="shared" si="560"/>
        <v/>
      </c>
      <c r="M2987">
        <f t="shared" si="561"/>
        <v>-6.6205478055891779E-3</v>
      </c>
      <c r="N2987">
        <f>B2987/MAX(B$2:B2987)-1</f>
        <v>-0.11300514327700228</v>
      </c>
      <c r="O2987">
        <f>C2987/MAX(C$2:C2987)-1</f>
        <v>-9.754768392370583E-2</v>
      </c>
      <c r="P2987">
        <f t="shared" si="562"/>
        <v>1.2760867309635771E-4</v>
      </c>
      <c r="Q2987">
        <f t="shared" si="563"/>
        <v>9.5155506388792162E-3</v>
      </c>
    </row>
    <row r="2988" spans="1:17">
      <c r="A2988" s="1">
        <v>38118</v>
      </c>
      <c r="B2988">
        <v>1403.58</v>
      </c>
      <c r="C2988">
        <v>16.72</v>
      </c>
      <c r="D2988">
        <f t="shared" si="556"/>
        <v>1.0960544704932866E-2</v>
      </c>
      <c r="E2988">
        <f t="shared" si="552"/>
        <v>9.6154586994419734E-3</v>
      </c>
      <c r="F2988">
        <f t="shared" si="557"/>
        <v>1.102083153254374E-2</v>
      </c>
      <c r="G2988">
        <f t="shared" si="553"/>
        <v>9.6618357487923134E-3</v>
      </c>
      <c r="H2988">
        <f t="shared" si="558"/>
        <v>1.0960544704932866E-2</v>
      </c>
      <c r="I2988">
        <f t="shared" si="554"/>
        <v>9.6154586994419734E-3</v>
      </c>
      <c r="J2988" t="str">
        <f t="shared" si="559"/>
        <v/>
      </c>
      <c r="K2988" t="str">
        <f t="shared" si="555"/>
        <v/>
      </c>
      <c r="L2988">
        <f t="shared" si="560"/>
        <v>9.6154586994419734E-3</v>
      </c>
      <c r="M2988" t="str">
        <f t="shared" si="561"/>
        <v/>
      </c>
      <c r="N2988">
        <f>B2988/MAX(B$2:B2988)-1</f>
        <v>-0.10322972239082528</v>
      </c>
      <c r="O2988">
        <f>C2988/MAX(C$2:C2988)-1</f>
        <v>-8.8828337874659491E-2</v>
      </c>
      <c r="P2988">
        <f t="shared" si="562"/>
        <v>-1.3441817827744007E-3</v>
      </c>
      <c r="Q2988">
        <f t="shared" si="563"/>
        <v>7.8904736095746653E-3</v>
      </c>
    </row>
    <row r="2989" spans="1:17">
      <c r="A2989" s="1">
        <v>38119</v>
      </c>
      <c r="B2989">
        <v>1403.04</v>
      </c>
      <c r="C2989">
        <v>16.68</v>
      </c>
      <c r="D2989">
        <f t="shared" si="556"/>
        <v>-3.8480450268530846E-4</v>
      </c>
      <c r="E2989">
        <f t="shared" si="552"/>
        <v>-2.3952107259548219E-3</v>
      </c>
      <c r="F2989">
        <f t="shared" si="557"/>
        <v>-3.847304749283742E-4</v>
      </c>
      <c r="G2989">
        <f t="shared" si="553"/>
        <v>-2.3923444976076125E-3</v>
      </c>
      <c r="H2989" t="str">
        <f t="shared" si="558"/>
        <v/>
      </c>
      <c r="I2989" t="str">
        <f t="shared" si="554"/>
        <v/>
      </c>
      <c r="J2989">
        <f t="shared" si="559"/>
        <v>-3.8480450268530846E-4</v>
      </c>
      <c r="K2989">
        <f t="shared" si="555"/>
        <v>-2.3952107259548219E-3</v>
      </c>
      <c r="L2989" t="str">
        <f t="shared" si="560"/>
        <v/>
      </c>
      <c r="M2989">
        <f t="shared" si="561"/>
        <v>-2.3952107259548219E-3</v>
      </c>
      <c r="N2989">
        <f>B2989/MAX(B$2:B2989)-1</f>
        <v>-0.10357473724563149</v>
      </c>
      <c r="O2989">
        <f>C2989/MAX(C$2:C2989)-1</f>
        <v>-9.1008174386921104E-2</v>
      </c>
      <c r="P2989">
        <f t="shared" si="562"/>
        <v>-2.0083867102521635E-3</v>
      </c>
      <c r="Q2989">
        <f t="shared" si="563"/>
        <v>8.2824878052402424E-3</v>
      </c>
    </row>
    <row r="2990" spans="1:17">
      <c r="A2990" s="1">
        <v>38120</v>
      </c>
      <c r="B2990">
        <v>1408.66</v>
      </c>
      <c r="C2990">
        <v>16.7</v>
      </c>
      <c r="D2990">
        <f t="shared" si="556"/>
        <v>3.9975868579812252E-3</v>
      </c>
      <c r="E2990">
        <f t="shared" si="552"/>
        <v>1.1983224921087163E-3</v>
      </c>
      <c r="F2990">
        <f t="shared" si="557"/>
        <v>4.0055878663474154E-3</v>
      </c>
      <c r="G2990">
        <f t="shared" si="553"/>
        <v>1.1990407673860837E-3</v>
      </c>
      <c r="H2990">
        <f t="shared" si="558"/>
        <v>3.9975868579812252E-3</v>
      </c>
      <c r="I2990">
        <f t="shared" si="554"/>
        <v>1.1983224921087163E-3</v>
      </c>
      <c r="J2990" t="str">
        <f t="shared" si="559"/>
        <v/>
      </c>
      <c r="K2990" t="str">
        <f t="shared" si="555"/>
        <v/>
      </c>
      <c r="L2990">
        <f t="shared" si="560"/>
        <v>1.1983224921087163E-3</v>
      </c>
      <c r="M2990" t="str">
        <f t="shared" si="561"/>
        <v/>
      </c>
      <c r="N2990">
        <f>B2990/MAX(B$2:B2990)-1</f>
        <v>-9.9984027090055272E-2</v>
      </c>
      <c r="O2990">
        <f>C2990/MAX(C$2:C2990)-1</f>
        <v>-8.9918256130790297E-2</v>
      </c>
      <c r="P2990">
        <f t="shared" si="562"/>
        <v>-2.7953500786043195E-3</v>
      </c>
      <c r="Q2990">
        <f t="shared" si="563"/>
        <v>8.0852927856024069E-3</v>
      </c>
    </row>
    <row r="2991" spans="1:17">
      <c r="A2991" s="1">
        <v>38121</v>
      </c>
      <c r="B2991">
        <v>1423.57</v>
      </c>
      <c r="C2991">
        <v>16.98</v>
      </c>
      <c r="D2991">
        <f t="shared" si="556"/>
        <v>1.0528903189758522E-2</v>
      </c>
      <c r="E2991">
        <f t="shared" si="552"/>
        <v>1.6627461460491832E-2</v>
      </c>
      <c r="F2991">
        <f t="shared" si="557"/>
        <v>1.0584527139267053E-2</v>
      </c>
      <c r="G2991">
        <f t="shared" si="553"/>
        <v>1.6766467065868262E-2</v>
      </c>
      <c r="H2991">
        <f t="shared" si="558"/>
        <v>1.0528903189758522E-2</v>
      </c>
      <c r="I2991">
        <f t="shared" si="554"/>
        <v>1.6627461460491832E-2</v>
      </c>
      <c r="J2991" t="str">
        <f t="shared" si="559"/>
        <v/>
      </c>
      <c r="K2991" t="str">
        <f t="shared" si="555"/>
        <v/>
      </c>
      <c r="L2991">
        <f t="shared" si="560"/>
        <v>1.6627461460491832E-2</v>
      </c>
      <c r="M2991" t="str">
        <f t="shared" si="561"/>
        <v/>
      </c>
      <c r="N2991">
        <f>B2991/MAX(B$2:B2991)-1</f>
        <v>-9.0457783599016128E-2</v>
      </c>
      <c r="O2991">
        <f>C2991/MAX(C$2:C2991)-1</f>
        <v>-7.4659400544959231E-2</v>
      </c>
      <c r="P2991">
        <f t="shared" si="562"/>
        <v>6.1171923382805637E-3</v>
      </c>
      <c r="Q2991">
        <f t="shared" si="563"/>
        <v>5.574026089732659E-3</v>
      </c>
    </row>
    <row r="2992" spans="1:17">
      <c r="A2992" s="1">
        <v>38122</v>
      </c>
      <c r="B2992">
        <v>1425.35</v>
      </c>
      <c r="C2992">
        <v>17.14</v>
      </c>
      <c r="D2992">
        <f t="shared" si="556"/>
        <v>1.2495965008642619E-3</v>
      </c>
      <c r="E2992">
        <f t="shared" si="552"/>
        <v>9.3787322864325399E-3</v>
      </c>
      <c r="F2992">
        <f t="shared" si="557"/>
        <v>1.2503775718790688E-3</v>
      </c>
      <c r="G2992">
        <f t="shared" si="553"/>
        <v>9.4228504122497725E-3</v>
      </c>
      <c r="H2992">
        <f t="shared" si="558"/>
        <v>1.2495965008642619E-3</v>
      </c>
      <c r="I2992">
        <f t="shared" si="554"/>
        <v>9.3787322864325399E-3</v>
      </c>
      <c r="J2992" t="str">
        <f t="shared" si="559"/>
        <v/>
      </c>
      <c r="K2992" t="str">
        <f t="shared" si="555"/>
        <v/>
      </c>
      <c r="L2992">
        <f t="shared" si="560"/>
        <v>9.3787322864325399E-3</v>
      </c>
      <c r="M2992" t="str">
        <f t="shared" si="561"/>
        <v/>
      </c>
      <c r="N2992">
        <f>B2992/MAX(B$2:B2992)-1</f>
        <v>-8.9320512410951181E-2</v>
      </c>
      <c r="O2992">
        <f>C2992/MAX(C$2:C2992)-1</f>
        <v>-6.5940054495912892E-2</v>
      </c>
      <c r="P2992">
        <f t="shared" si="562"/>
        <v>8.162266924872208E-3</v>
      </c>
      <c r="Q2992">
        <f t="shared" si="563"/>
        <v>4.3480907869239624E-3</v>
      </c>
    </row>
    <row r="2993" spans="1:17">
      <c r="A2993" s="1">
        <v>38125</v>
      </c>
      <c r="B2993">
        <v>1426.63</v>
      </c>
      <c r="C2993">
        <v>17.13</v>
      </c>
      <c r="D2993">
        <f t="shared" si="556"/>
        <v>8.9762206322911416E-4</v>
      </c>
      <c r="E2993">
        <f t="shared" si="552"/>
        <v>-5.8360083360525295E-4</v>
      </c>
      <c r="F2993">
        <f t="shared" si="557"/>
        <v>8.9802504647984449E-4</v>
      </c>
      <c r="G2993">
        <f t="shared" si="553"/>
        <v>-5.8343057176202251E-4</v>
      </c>
      <c r="H2993">
        <f t="shared" si="558"/>
        <v>8.9762206322911416E-4</v>
      </c>
      <c r="I2993" t="str">
        <f t="shared" si="554"/>
        <v/>
      </c>
      <c r="J2993" t="str">
        <f t="shared" si="559"/>
        <v/>
      </c>
      <c r="K2993">
        <f t="shared" si="555"/>
        <v>-5.8360083360525295E-4</v>
      </c>
      <c r="L2993">
        <f t="shared" si="560"/>
        <v>-5.8360083360525295E-4</v>
      </c>
      <c r="M2993" t="str">
        <f t="shared" si="561"/>
        <v/>
      </c>
      <c r="N2993">
        <f>B2993/MAX(B$2:B2993)-1</f>
        <v>-8.8502699421780684E-2</v>
      </c>
      <c r="O2993">
        <f>C2993/MAX(C$2:C2993)-1</f>
        <v>-6.6485013623978295E-2</v>
      </c>
      <c r="P2993">
        <f t="shared" si="562"/>
        <v>-1.4801264276378401E-3</v>
      </c>
      <c r="Q2993">
        <f t="shared" si="563"/>
        <v>4.4202570365805792E-3</v>
      </c>
    </row>
    <row r="2994" spans="1:17">
      <c r="A2994" s="1">
        <v>38126</v>
      </c>
      <c r="B2994">
        <v>1413.4</v>
      </c>
      <c r="C2994">
        <v>16.96</v>
      </c>
      <c r="D2994">
        <f t="shared" si="556"/>
        <v>-9.3168703861247655E-3</v>
      </c>
      <c r="E2994">
        <f t="shared" si="552"/>
        <v>-9.9736819722714073E-3</v>
      </c>
      <c r="F2994">
        <f t="shared" si="557"/>
        <v>-9.2736028262409009E-3</v>
      </c>
      <c r="G2994">
        <f t="shared" si="553"/>
        <v>-9.9241097489782826E-3</v>
      </c>
      <c r="H2994" t="str">
        <f t="shared" si="558"/>
        <v/>
      </c>
      <c r="I2994" t="str">
        <f t="shared" si="554"/>
        <v/>
      </c>
      <c r="J2994">
        <f t="shared" si="559"/>
        <v>-9.3168703861247655E-3</v>
      </c>
      <c r="K2994">
        <f t="shared" si="555"/>
        <v>-9.9736819722714073E-3</v>
      </c>
      <c r="L2994" t="str">
        <f t="shared" si="560"/>
        <v/>
      </c>
      <c r="M2994">
        <f t="shared" si="561"/>
        <v>-9.9736819722714073E-3</v>
      </c>
      <c r="N2994">
        <f>B2994/MAX(B$2:B2994)-1</f>
        <v>-9.6955563364533703E-2</v>
      </c>
      <c r="O2994">
        <f>C2994/MAX(C$2:C2994)-1</f>
        <v>-7.5749318801089927E-2</v>
      </c>
      <c r="P2994">
        <f t="shared" si="562"/>
        <v>-6.5659593263400762E-4</v>
      </c>
      <c r="Q2994">
        <f t="shared" si="563"/>
        <v>5.7379592988291558E-3</v>
      </c>
    </row>
    <row r="2995" spans="1:17">
      <c r="A2995" s="1">
        <v>38127</v>
      </c>
      <c r="B2995">
        <v>1390.71</v>
      </c>
      <c r="C2995">
        <v>16.77</v>
      </c>
      <c r="D2995">
        <f t="shared" si="556"/>
        <v>-1.6183741174614172E-2</v>
      </c>
      <c r="E2995">
        <f t="shared" si="552"/>
        <v>-1.1266054528639578E-2</v>
      </c>
      <c r="F2995">
        <f t="shared" si="557"/>
        <v>-1.6053488043016872E-2</v>
      </c>
      <c r="G2995">
        <f t="shared" si="553"/>
        <v>-1.1202830188679291E-2</v>
      </c>
      <c r="H2995" t="str">
        <f t="shared" si="558"/>
        <v/>
      </c>
      <c r="I2995" t="str">
        <f t="shared" si="554"/>
        <v/>
      </c>
      <c r="J2995">
        <f t="shared" si="559"/>
        <v>-1.6183741174614172E-2</v>
      </c>
      <c r="K2995">
        <f t="shared" si="555"/>
        <v>-1.1266054528639578E-2</v>
      </c>
      <c r="L2995" t="str">
        <f t="shared" si="560"/>
        <v/>
      </c>
      <c r="M2995">
        <f t="shared" si="561"/>
        <v>-1.1266054528639578E-2</v>
      </c>
      <c r="N2995">
        <f>B2995/MAX(B$2:B2995)-1</f>
        <v>-0.1114525764303741</v>
      </c>
      <c r="O2995">
        <f>C2995/MAX(C$2:C2995)-1</f>
        <v>-8.6103542234332475E-2</v>
      </c>
      <c r="P2995">
        <f t="shared" si="562"/>
        <v>4.9297983126035394E-3</v>
      </c>
      <c r="Q2995">
        <f t="shared" si="563"/>
        <v>7.413819985299476E-3</v>
      </c>
    </row>
    <row r="2996" spans="1:17">
      <c r="A2996" s="1">
        <v>38128</v>
      </c>
      <c r="B2996">
        <v>1394.35</v>
      </c>
      <c r="C2996">
        <v>16.91</v>
      </c>
      <c r="D2996">
        <f t="shared" si="556"/>
        <v>2.6139487641874135E-3</v>
      </c>
      <c r="E2996">
        <f t="shared" si="552"/>
        <v>8.3135870753714286E-3</v>
      </c>
      <c r="F2996">
        <f t="shared" si="557"/>
        <v>2.6173681069381338E-3</v>
      </c>
      <c r="G2996">
        <f t="shared" si="553"/>
        <v>8.3482409063804219E-3</v>
      </c>
      <c r="H2996">
        <f t="shared" si="558"/>
        <v>2.6139487641874135E-3</v>
      </c>
      <c r="I2996">
        <f t="shared" si="554"/>
        <v>8.3135870753714286E-3</v>
      </c>
      <c r="J2996" t="str">
        <f t="shared" si="559"/>
        <v/>
      </c>
      <c r="K2996" t="str">
        <f t="shared" si="555"/>
        <v/>
      </c>
      <c r="L2996">
        <f t="shared" si="560"/>
        <v>8.3135870753714286E-3</v>
      </c>
      <c r="M2996" t="str">
        <f t="shared" si="561"/>
        <v/>
      </c>
      <c r="N2996">
        <f>B2996/MAX(B$2:B2996)-1</f>
        <v>-0.10912692074242092</v>
      </c>
      <c r="O2996">
        <f>C2996/MAX(C$2:C2996)-1</f>
        <v>-7.8474114441416942E-2</v>
      </c>
      <c r="P2996">
        <f t="shared" si="562"/>
        <v>5.715912153270164E-3</v>
      </c>
      <c r="Q2996">
        <f t="shared" si="563"/>
        <v>6.1581866373646033E-3</v>
      </c>
    </row>
    <row r="2997" spans="1:17">
      <c r="A2997" s="1">
        <v>38129</v>
      </c>
      <c r="B2997">
        <v>1375.93</v>
      </c>
      <c r="C2997">
        <v>16.7</v>
      </c>
      <c r="D2997">
        <f t="shared" si="556"/>
        <v>-1.329849074009022E-2</v>
      </c>
      <c r="E2997">
        <f t="shared" si="552"/>
        <v>-1.2496443487779526E-2</v>
      </c>
      <c r="F2997">
        <f t="shared" si="557"/>
        <v>-1.3210456485100441E-2</v>
      </c>
      <c r="G2997">
        <f t="shared" si="553"/>
        <v>-1.2418687167356612E-2</v>
      </c>
      <c r="H2997" t="str">
        <f t="shared" si="558"/>
        <v/>
      </c>
      <c r="I2997" t="str">
        <f t="shared" si="554"/>
        <v/>
      </c>
      <c r="J2997">
        <f t="shared" si="559"/>
        <v>-1.329849074009022E-2</v>
      </c>
      <c r="K2997">
        <f t="shared" si="555"/>
        <v>-1.2496443487779526E-2</v>
      </c>
      <c r="L2997" t="str">
        <f t="shared" si="560"/>
        <v/>
      </c>
      <c r="M2997">
        <f t="shared" si="561"/>
        <v>-1.2496443487779526E-2</v>
      </c>
      <c r="N2997">
        <f>B2997/MAX(B$2:B2997)-1</f>
        <v>-0.12089576078970066</v>
      </c>
      <c r="O2997">
        <f>C2997/MAX(C$2:C2997)-1</f>
        <v>-8.9918256130790297E-2</v>
      </c>
      <c r="P2997">
        <f t="shared" si="562"/>
        <v>8.0236897821550635E-4</v>
      </c>
      <c r="Q2997">
        <f t="shared" si="563"/>
        <v>8.0852927856024069E-3</v>
      </c>
    </row>
    <row r="2998" spans="1:17">
      <c r="A2998" s="1">
        <v>38133</v>
      </c>
      <c r="B2998">
        <v>1385.35</v>
      </c>
      <c r="C2998">
        <v>16.649999999999999</v>
      </c>
      <c r="D2998">
        <f t="shared" si="556"/>
        <v>6.8229491712467902E-3</v>
      </c>
      <c r="E2998">
        <f t="shared" si="552"/>
        <v>-2.9985029962566689E-3</v>
      </c>
      <c r="F2998">
        <f t="shared" si="557"/>
        <v>6.8462785170755325E-3</v>
      </c>
      <c r="G2998">
        <f t="shared" si="553"/>
        <v>-2.9940119760479833E-3</v>
      </c>
      <c r="H2998">
        <f t="shared" si="558"/>
        <v>6.8229491712467902E-3</v>
      </c>
      <c r="I2998" t="str">
        <f t="shared" si="554"/>
        <v/>
      </c>
      <c r="J2998" t="str">
        <f t="shared" si="559"/>
        <v/>
      </c>
      <c r="K2998">
        <f t="shared" si="555"/>
        <v>-2.9985029962566689E-3</v>
      </c>
      <c r="L2998">
        <f t="shared" si="560"/>
        <v>-2.9985029962566689E-3</v>
      </c>
      <c r="M2998" t="str">
        <f t="shared" si="561"/>
        <v/>
      </c>
      <c r="N2998">
        <f>B2998/MAX(B$2:B2998)-1</f>
        <v>-0.11487716832252515</v>
      </c>
      <c r="O2998">
        <f>C2998/MAX(C$2:C2998)-1</f>
        <v>-9.2643051771117313E-2</v>
      </c>
      <c r="P2998">
        <f t="shared" si="562"/>
        <v>-9.7733792169513167E-3</v>
      </c>
      <c r="Q2998">
        <f t="shared" si="563"/>
        <v>8.582735041465922E-3</v>
      </c>
    </row>
    <row r="2999" spans="1:17">
      <c r="A2999" s="1">
        <v>38134</v>
      </c>
      <c r="B2999">
        <v>1390.84</v>
      </c>
      <c r="C2999">
        <v>16.7</v>
      </c>
      <c r="D2999">
        <f t="shared" si="556"/>
        <v>3.9550658683036276E-3</v>
      </c>
      <c r="E2999">
        <f t="shared" si="552"/>
        <v>2.9985029962566329E-3</v>
      </c>
      <c r="F2999">
        <f t="shared" si="557"/>
        <v>3.9628974627350377E-3</v>
      </c>
      <c r="G2999">
        <f t="shared" si="553"/>
        <v>3.0030030030030463E-3</v>
      </c>
      <c r="H2999">
        <f t="shared" si="558"/>
        <v>3.9550658683036276E-3</v>
      </c>
      <c r="I2999">
        <f t="shared" si="554"/>
        <v>2.9985029962566329E-3</v>
      </c>
      <c r="J2999" t="str">
        <f t="shared" si="559"/>
        <v/>
      </c>
      <c r="K2999" t="str">
        <f t="shared" si="555"/>
        <v/>
      </c>
      <c r="L2999">
        <f t="shared" si="560"/>
        <v>2.9985029962566329E-3</v>
      </c>
      <c r="M2999" t="str">
        <f t="shared" si="561"/>
        <v/>
      </c>
      <c r="N2999">
        <f>B2999/MAX(B$2:B2999)-1</f>
        <v>-0.11136951729866162</v>
      </c>
      <c r="O2999">
        <f>C2999/MAX(C$2:C2999)-1</f>
        <v>-8.9918256130790297E-2</v>
      </c>
      <c r="P2999">
        <f t="shared" si="562"/>
        <v>-9.5610551162583768E-4</v>
      </c>
      <c r="Q2999">
        <f t="shared" si="563"/>
        <v>8.0852927856024069E-3</v>
      </c>
    </row>
    <row r="3000" spans="1:17">
      <c r="A3000" s="1">
        <v>38135</v>
      </c>
      <c r="B3000">
        <v>1398.26</v>
      </c>
      <c r="C3000">
        <v>16.64</v>
      </c>
      <c r="D3000">
        <f t="shared" si="556"/>
        <v>5.3207253272248827E-3</v>
      </c>
      <c r="E3000">
        <f t="shared" si="552"/>
        <v>-3.5992840296467619E-3</v>
      </c>
      <c r="F3000">
        <f t="shared" si="557"/>
        <v>5.3349055247189359E-3</v>
      </c>
      <c r="G3000">
        <f t="shared" si="553"/>
        <v>-3.5928143712573579E-3</v>
      </c>
      <c r="H3000">
        <f t="shared" si="558"/>
        <v>5.3207253272248827E-3</v>
      </c>
      <c r="I3000" t="str">
        <f t="shared" si="554"/>
        <v/>
      </c>
      <c r="J3000" t="str">
        <f t="shared" si="559"/>
        <v/>
      </c>
      <c r="K3000">
        <f t="shared" si="555"/>
        <v>-3.5992840296467619E-3</v>
      </c>
      <c r="L3000">
        <f t="shared" si="560"/>
        <v>-3.5992840296467619E-3</v>
      </c>
      <c r="M3000" t="str">
        <f t="shared" si="561"/>
        <v/>
      </c>
      <c r="N3000">
        <f>B3000/MAX(B$2:B3000)-1</f>
        <v>-0.10662875762706459</v>
      </c>
      <c r="O3000">
        <f>C3000/MAX(C$2:C3000)-1</f>
        <v>-9.3188010899182605E-2</v>
      </c>
      <c r="P3000">
        <f t="shared" si="562"/>
        <v>-8.8803440991801486E-3</v>
      </c>
      <c r="Q3000">
        <f t="shared" si="563"/>
        <v>8.6840053753461759E-3</v>
      </c>
    </row>
    <row r="3001" spans="1:17">
      <c r="A3001" s="1">
        <v>38136</v>
      </c>
      <c r="B3001">
        <v>1400.38</v>
      </c>
      <c r="C3001">
        <v>16.75</v>
      </c>
      <c r="D3001">
        <f t="shared" si="556"/>
        <v>1.5150218716958306E-3</v>
      </c>
      <c r="E3001">
        <f t="shared" si="552"/>
        <v>6.5888228780128563E-3</v>
      </c>
      <c r="F3001">
        <f t="shared" si="557"/>
        <v>1.5161700971206837E-3</v>
      </c>
      <c r="G3001">
        <f t="shared" si="553"/>
        <v>6.6105769230768718E-3</v>
      </c>
      <c r="H3001">
        <f t="shared" si="558"/>
        <v>1.5150218716958306E-3</v>
      </c>
      <c r="I3001">
        <f t="shared" si="554"/>
        <v>6.5888228780128563E-3</v>
      </c>
      <c r="J3001" t="str">
        <f t="shared" si="559"/>
        <v/>
      </c>
      <c r="K3001" t="str">
        <f t="shared" si="555"/>
        <v/>
      </c>
      <c r="L3001">
        <f t="shared" si="560"/>
        <v>6.5888228780128563E-3</v>
      </c>
      <c r="M3001" t="str">
        <f t="shared" si="561"/>
        <v/>
      </c>
      <c r="N3001">
        <f>B3001/MAX(B$2:B3001)-1</f>
        <v>-0.10527425486375108</v>
      </c>
      <c r="O3001">
        <f>C3001/MAX(C$2:C3001)-1</f>
        <v>-8.7193460490463282E-2</v>
      </c>
      <c r="P3001">
        <f t="shared" si="562"/>
        <v>5.0866945318137624E-3</v>
      </c>
      <c r="Q3001">
        <f t="shared" si="563"/>
        <v>7.6026995523019811E-3</v>
      </c>
    </row>
    <row r="3002" spans="1:17">
      <c r="A3002" s="1">
        <v>38139</v>
      </c>
      <c r="B3002">
        <v>1385.67</v>
      </c>
      <c r="C3002">
        <v>16.62</v>
      </c>
      <c r="D3002">
        <f t="shared" si="556"/>
        <v>-1.055985118212607E-2</v>
      </c>
      <c r="E3002">
        <f t="shared" si="552"/>
        <v>-7.7914688437732103E-3</v>
      </c>
      <c r="F3002">
        <f t="shared" si="557"/>
        <v>-1.0504291692254974E-2</v>
      </c>
      <c r="G3002">
        <f t="shared" si="553"/>
        <v>-7.7611940298506488E-3</v>
      </c>
      <c r="H3002" t="str">
        <f t="shared" si="558"/>
        <v/>
      </c>
      <c r="I3002" t="str">
        <f t="shared" si="554"/>
        <v/>
      </c>
      <c r="J3002">
        <f t="shared" si="559"/>
        <v>-1.055985118212607E-2</v>
      </c>
      <c r="K3002">
        <f t="shared" si="555"/>
        <v>-7.7914688437732103E-3</v>
      </c>
      <c r="L3002" t="str">
        <f t="shared" si="560"/>
        <v/>
      </c>
      <c r="M3002">
        <f t="shared" si="561"/>
        <v>-7.7914688437732103E-3</v>
      </c>
      <c r="N3002">
        <f>B3002/MAX(B$2:B3002)-1</f>
        <v>-0.11467271507523236</v>
      </c>
      <c r="O3002">
        <f>C3002/MAX(C$2:C3002)-1</f>
        <v>-9.4277929155313411E-2</v>
      </c>
      <c r="P3002">
        <f t="shared" si="562"/>
        <v>2.7722178473068571E-3</v>
      </c>
      <c r="Q3002">
        <f t="shared" si="563"/>
        <v>8.8883279258142947E-3</v>
      </c>
    </row>
    <row r="3003" spans="1:17">
      <c r="A3003" s="1">
        <v>38140</v>
      </c>
      <c r="B3003">
        <v>1377.65</v>
      </c>
      <c r="C3003">
        <v>16.510000000000002</v>
      </c>
      <c r="D3003">
        <f t="shared" si="556"/>
        <v>-5.8046281419563209E-3</v>
      </c>
      <c r="E3003">
        <f t="shared" si="552"/>
        <v>-6.640531495265437E-3</v>
      </c>
      <c r="F3003">
        <f t="shared" si="557"/>
        <v>-5.787813837349387E-3</v>
      </c>
      <c r="G3003">
        <f t="shared" si="553"/>
        <v>-6.6185318892899581E-3</v>
      </c>
      <c r="H3003" t="str">
        <f t="shared" si="558"/>
        <v/>
      </c>
      <c r="I3003" t="str">
        <f t="shared" si="554"/>
        <v/>
      </c>
      <c r="J3003">
        <f t="shared" si="559"/>
        <v>-5.8046281419563209E-3</v>
      </c>
      <c r="K3003">
        <f t="shared" si="555"/>
        <v>-6.640531495265437E-3</v>
      </c>
      <c r="L3003" t="str">
        <f t="shared" si="560"/>
        <v/>
      </c>
      <c r="M3003">
        <f t="shared" si="561"/>
        <v>-6.640531495265437E-3</v>
      </c>
      <c r="N3003">
        <f>B3003/MAX(B$2:B3003)-1</f>
        <v>-0.119796824585503</v>
      </c>
      <c r="O3003">
        <f>C3003/MAX(C$2:C3003)-1</f>
        <v>-0.10027247956403273</v>
      </c>
      <c r="P3003">
        <f t="shared" si="562"/>
        <v>-8.3555408342650406E-4</v>
      </c>
      <c r="Q3003">
        <f t="shared" si="563"/>
        <v>1.0054570157919362E-2</v>
      </c>
    </row>
    <row r="3004" spans="1:17">
      <c r="A3004" s="1">
        <v>38141</v>
      </c>
      <c r="B3004">
        <v>1377.2</v>
      </c>
      <c r="C3004">
        <v>16.399999999999999</v>
      </c>
      <c r="D3004">
        <f t="shared" si="556"/>
        <v>-3.2669655625712079E-4</v>
      </c>
      <c r="E3004">
        <f t="shared" si="552"/>
        <v>-6.6849231018840964E-3</v>
      </c>
      <c r="F3004">
        <f t="shared" si="557"/>
        <v>-3.2664319674813314E-4</v>
      </c>
      <c r="G3004">
        <f t="shared" si="553"/>
        <v>-6.6626287098729975E-3</v>
      </c>
      <c r="H3004" t="str">
        <f t="shared" si="558"/>
        <v/>
      </c>
      <c r="I3004" t="str">
        <f t="shared" si="554"/>
        <v/>
      </c>
      <c r="J3004">
        <f t="shared" si="559"/>
        <v>-3.2669655625712079E-4</v>
      </c>
      <c r="K3004">
        <f t="shared" si="555"/>
        <v>-6.6849231018840964E-3</v>
      </c>
      <c r="L3004" t="str">
        <f t="shared" si="560"/>
        <v/>
      </c>
      <c r="M3004">
        <f t="shared" si="561"/>
        <v>-6.6849231018840964E-3</v>
      </c>
      <c r="N3004">
        <f>B3004/MAX(B$2:B3004)-1</f>
        <v>-0.12008433696450826</v>
      </c>
      <c r="O3004">
        <f>C3004/MAX(C$2:C3004)-1</f>
        <v>-0.10626702997275217</v>
      </c>
      <c r="P3004">
        <f t="shared" si="562"/>
        <v>-6.3380557959311634E-3</v>
      </c>
      <c r="Q3004">
        <f t="shared" si="563"/>
        <v>1.1292681659229808E-2</v>
      </c>
    </row>
    <row r="3005" spans="1:17">
      <c r="A3005" s="1">
        <v>38142</v>
      </c>
      <c r="B3005">
        <v>1404.05</v>
      </c>
      <c r="C3005">
        <v>16.66</v>
      </c>
      <c r="D3005">
        <f t="shared" si="556"/>
        <v>1.9308465022889004E-2</v>
      </c>
      <c r="E3005">
        <f t="shared" si="552"/>
        <v>1.5729301908543908E-2</v>
      </c>
      <c r="F3005">
        <f t="shared" si="557"/>
        <v>1.9496079000871358E-2</v>
      </c>
      <c r="G3005">
        <f t="shared" si="553"/>
        <v>1.585365853658538E-2</v>
      </c>
      <c r="H3005">
        <f t="shared" si="558"/>
        <v>1.9308465022889004E-2</v>
      </c>
      <c r="I3005">
        <f t="shared" si="554"/>
        <v>1.5729301908543908E-2</v>
      </c>
      <c r="J3005" t="str">
        <f t="shared" si="559"/>
        <v/>
      </c>
      <c r="K3005" t="str">
        <f t="shared" si="555"/>
        <v/>
      </c>
      <c r="L3005">
        <f t="shared" si="560"/>
        <v>1.5729301908543908E-2</v>
      </c>
      <c r="M3005" t="str">
        <f t="shared" si="561"/>
        <v/>
      </c>
      <c r="N3005">
        <f>B3005/MAX(B$2:B3005)-1</f>
        <v>-0.10292943168386426</v>
      </c>
      <c r="O3005">
        <f>C3005/MAX(C$2:C3005)-1</f>
        <v>-9.2098092643051799E-2</v>
      </c>
      <c r="P3005">
        <f t="shared" si="562"/>
        <v>-3.5727655449696583E-3</v>
      </c>
      <c r="Q3005">
        <f t="shared" si="563"/>
        <v>8.4820586684881526E-3</v>
      </c>
    </row>
    <row r="3006" spans="1:17">
      <c r="A3006" s="1">
        <v>38143</v>
      </c>
      <c r="B3006">
        <v>1360.68</v>
      </c>
      <c r="C3006">
        <v>16.22</v>
      </c>
      <c r="D3006">
        <f t="shared" si="556"/>
        <v>-3.1376342715508834E-2</v>
      </c>
      <c r="E3006">
        <f t="shared" si="552"/>
        <v>-2.6765588051429819E-2</v>
      </c>
      <c r="F3006">
        <f t="shared" si="557"/>
        <v>-3.0889213347102928E-2</v>
      </c>
      <c r="G3006">
        <f t="shared" si="553"/>
        <v>-2.6410564225690325E-2</v>
      </c>
      <c r="H3006" t="str">
        <f t="shared" si="558"/>
        <v/>
      </c>
      <c r="I3006" t="str">
        <f t="shared" si="554"/>
        <v/>
      </c>
      <c r="J3006">
        <f t="shared" si="559"/>
        <v>-3.1376342715508834E-2</v>
      </c>
      <c r="K3006">
        <f t="shared" si="555"/>
        <v>-2.6765588051429819E-2</v>
      </c>
      <c r="L3006" t="str">
        <f t="shared" si="560"/>
        <v/>
      </c>
      <c r="M3006">
        <f t="shared" si="561"/>
        <v>-2.6765588051429819E-2</v>
      </c>
      <c r="N3006">
        <f>B3006/MAX(B$2:B3006)-1</f>
        <v>-0.13063923585598824</v>
      </c>
      <c r="O3006">
        <f>C3006/MAX(C$2:C3006)-1</f>
        <v>-0.11607629427792931</v>
      </c>
      <c r="P3006">
        <f t="shared" si="562"/>
        <v>4.6214005489308985E-3</v>
      </c>
      <c r="Q3006">
        <f t="shared" si="563"/>
        <v>1.3473706093296445E-2</v>
      </c>
    </row>
    <row r="3007" spans="1:17">
      <c r="A3007" s="1">
        <v>38146</v>
      </c>
      <c r="B3007">
        <v>1361.76</v>
      </c>
      <c r="C3007">
        <v>16.2</v>
      </c>
      <c r="D3007">
        <f t="shared" si="556"/>
        <v>7.9340595690218646E-4</v>
      </c>
      <c r="E3007">
        <f t="shared" si="552"/>
        <v>-1.2338064489284325E-3</v>
      </c>
      <c r="F3007">
        <f t="shared" si="557"/>
        <v>7.9372078666550827E-4</v>
      </c>
      <c r="G3007">
        <f t="shared" si="553"/>
        <v>-1.2330456226880004E-3</v>
      </c>
      <c r="H3007">
        <f t="shared" si="558"/>
        <v>7.9340595690218646E-4</v>
      </c>
      <c r="I3007" t="str">
        <f t="shared" si="554"/>
        <v/>
      </c>
      <c r="J3007" t="str">
        <f t="shared" si="559"/>
        <v/>
      </c>
      <c r="K3007">
        <f t="shared" si="555"/>
        <v>-1.2338064489284325E-3</v>
      </c>
      <c r="L3007">
        <f t="shared" si="560"/>
        <v>-1.2338064489284325E-3</v>
      </c>
      <c r="M3007" t="str">
        <f t="shared" si="561"/>
        <v/>
      </c>
      <c r="N3007">
        <f>B3007/MAX(B$2:B3007)-1</f>
        <v>-0.12994920614637584</v>
      </c>
      <c r="O3007">
        <f>C3007/MAX(C$2:C3007)-1</f>
        <v>-0.11716621253406001</v>
      </c>
      <c r="P3007">
        <f t="shared" si="562"/>
        <v>-2.0251589985600393E-3</v>
      </c>
      <c r="Q3007">
        <f t="shared" si="563"/>
        <v>1.3727921359576522E-2</v>
      </c>
    </row>
    <row r="3008" spans="1:17">
      <c r="A3008" s="1">
        <v>38147</v>
      </c>
      <c r="B3008">
        <v>1358.44</v>
      </c>
      <c r="C3008">
        <v>15.9</v>
      </c>
      <c r="D3008">
        <f t="shared" si="556"/>
        <v>-2.4409981975666356E-3</v>
      </c>
      <c r="E3008">
        <f t="shared" si="552"/>
        <v>-1.8692133012152522E-2</v>
      </c>
      <c r="F3008">
        <f t="shared" si="557"/>
        <v>-2.4380213840911047E-3</v>
      </c>
      <c r="G3008">
        <f t="shared" si="553"/>
        <v>-1.851851851851849E-2</v>
      </c>
      <c r="H3008" t="str">
        <f t="shared" si="558"/>
        <v/>
      </c>
      <c r="I3008" t="str">
        <f t="shared" si="554"/>
        <v/>
      </c>
      <c r="J3008">
        <f t="shared" si="559"/>
        <v>-2.4409981975666356E-3</v>
      </c>
      <c r="K3008">
        <f t="shared" si="555"/>
        <v>-1.8692133012152522E-2</v>
      </c>
      <c r="L3008" t="str">
        <f t="shared" si="560"/>
        <v/>
      </c>
      <c r="M3008">
        <f t="shared" si="561"/>
        <v>-1.8692133012152522E-2</v>
      </c>
      <c r="N3008">
        <f>B3008/MAX(B$2:B3008)-1</f>
        <v>-0.13207040858703645</v>
      </c>
      <c r="O3008">
        <f>C3008/MAX(C$2:C3008)-1</f>
        <v>-0.13351498637602188</v>
      </c>
      <c r="P3008">
        <f t="shared" si="562"/>
        <v>-1.6119797545550707E-2</v>
      </c>
      <c r="Q3008">
        <f t="shared" si="563"/>
        <v>1.7826251586989309E-2</v>
      </c>
    </row>
    <row r="3009" spans="1:17">
      <c r="A3009" s="1">
        <v>38148</v>
      </c>
      <c r="B3009">
        <v>1335.49</v>
      </c>
      <c r="C3009">
        <v>15.67</v>
      </c>
      <c r="D3009">
        <f t="shared" si="556"/>
        <v>-1.7038716841375152E-2</v>
      </c>
      <c r="E3009">
        <f t="shared" si="552"/>
        <v>-1.4571052858256378E-2</v>
      </c>
      <c r="F3009">
        <f t="shared" si="557"/>
        <v>-1.6894378846323721E-2</v>
      </c>
      <c r="G3009">
        <f t="shared" si="553"/>
        <v>-1.4465408805031443E-2</v>
      </c>
      <c r="H3009" t="str">
        <f t="shared" si="558"/>
        <v/>
      </c>
      <c r="I3009" t="str">
        <f t="shared" si="554"/>
        <v/>
      </c>
      <c r="J3009">
        <f t="shared" si="559"/>
        <v>-1.7038716841375152E-2</v>
      </c>
      <c r="K3009">
        <f t="shared" si="555"/>
        <v>-1.4571052858256378E-2</v>
      </c>
      <c r="L3009" t="str">
        <f t="shared" si="560"/>
        <v/>
      </c>
      <c r="M3009">
        <f t="shared" si="561"/>
        <v>-1.4571052858256378E-2</v>
      </c>
      <c r="N3009">
        <f>B3009/MAX(B$2:B3009)-1</f>
        <v>-0.146733539916302</v>
      </c>
      <c r="O3009">
        <f>C3009/MAX(C$2:C3009)-1</f>
        <v>-0.14604904632152593</v>
      </c>
      <c r="P3009">
        <f t="shared" si="562"/>
        <v>2.4707111718493824E-3</v>
      </c>
      <c r="Q3009">
        <f t="shared" si="563"/>
        <v>2.1330323931427229E-2</v>
      </c>
    </row>
    <row r="3010" spans="1:17">
      <c r="A3010" s="1">
        <v>38149</v>
      </c>
      <c r="B3010">
        <v>1339.87</v>
      </c>
      <c r="C3010">
        <v>15.64</v>
      </c>
      <c r="D3010">
        <f t="shared" si="556"/>
        <v>3.2743286236224397E-3</v>
      </c>
      <c r="E3010">
        <f t="shared" si="552"/>
        <v>-1.9163212507644009E-3</v>
      </c>
      <c r="F3010">
        <f t="shared" si="557"/>
        <v>3.2796950931865965E-3</v>
      </c>
      <c r="G3010">
        <f t="shared" si="553"/>
        <v>-1.9144862795149598E-3</v>
      </c>
      <c r="H3010">
        <f t="shared" si="558"/>
        <v>3.2743286236224397E-3</v>
      </c>
      <c r="I3010" t="str">
        <f t="shared" si="554"/>
        <v/>
      </c>
      <c r="J3010" t="str">
        <f t="shared" si="559"/>
        <v/>
      </c>
      <c r="K3010">
        <f t="shared" si="555"/>
        <v>-1.9163212507644009E-3</v>
      </c>
      <c r="L3010">
        <f t="shared" si="560"/>
        <v>-1.9163212507644009E-3</v>
      </c>
      <c r="M3010" t="str">
        <f t="shared" si="561"/>
        <v/>
      </c>
      <c r="N3010">
        <f>B3010/MAX(B$2:B3010)-1</f>
        <v>-0.14393508609398475</v>
      </c>
      <c r="O3010">
        <f>C3010/MAX(C$2:C3010)-1</f>
        <v>-0.14768392370572214</v>
      </c>
      <c r="P3010">
        <f t="shared" si="562"/>
        <v>-5.1772017295925732E-3</v>
      </c>
      <c r="Q3010">
        <f t="shared" si="563"/>
        <v>2.1810541321117559E-2</v>
      </c>
    </row>
    <row r="3011" spans="1:17">
      <c r="A3011" s="1">
        <v>38150</v>
      </c>
      <c r="B3011">
        <v>1360.03</v>
      </c>
      <c r="C3011">
        <v>15.78</v>
      </c>
      <c r="D3011">
        <f t="shared" si="556"/>
        <v>1.4934163997003336E-2</v>
      </c>
      <c r="E3011">
        <f t="shared" ref="E3011:E3074" si="564">LN(C3011/C3010)</f>
        <v>8.9115803005631496E-3</v>
      </c>
      <c r="F3011">
        <f t="shared" si="557"/>
        <v>1.504623582884923E-2</v>
      </c>
      <c r="G3011">
        <f t="shared" ref="G3011:G3074" si="565">C3011/C3010-1</f>
        <v>8.9514066496163558E-3</v>
      </c>
      <c r="H3011">
        <f t="shared" si="558"/>
        <v>1.4934163997003336E-2</v>
      </c>
      <c r="I3011">
        <f t="shared" ref="I3011:I3074" si="566">IF(E3011&gt;0,E3011,"")</f>
        <v>8.9115803005631496E-3</v>
      </c>
      <c r="J3011" t="str">
        <f t="shared" si="559"/>
        <v/>
      </c>
      <c r="K3011" t="str">
        <f t="shared" ref="K3011:K3074" si="567">IF(E3011&lt;0,E3011,"")</f>
        <v/>
      </c>
      <c r="L3011">
        <f t="shared" si="560"/>
        <v>8.9115803005631496E-3</v>
      </c>
      <c r="M3011" t="str">
        <f t="shared" si="561"/>
        <v/>
      </c>
      <c r="N3011">
        <f>B3011/MAX(B$2:B3011)-1</f>
        <v>-0.13105453151455138</v>
      </c>
      <c r="O3011">
        <f>C3011/MAX(C$2:C3011)-1</f>
        <v>-0.14005449591280661</v>
      </c>
      <c r="P3011">
        <f t="shared" si="562"/>
        <v>-6.0044842925367492E-3</v>
      </c>
      <c r="Q3011">
        <f t="shared" si="563"/>
        <v>1.9615261825390362E-2</v>
      </c>
    </row>
    <row r="3012" spans="1:17">
      <c r="A3012" s="1">
        <v>38153</v>
      </c>
      <c r="B3012">
        <v>1360.14</v>
      </c>
      <c r="C3012">
        <v>15.84</v>
      </c>
      <c r="D3012">
        <f t="shared" ref="D3012:D3075" si="568">LN(B3012/B3011)</f>
        <v>8.0877298154207478E-5</v>
      </c>
      <c r="E3012">
        <f t="shared" si="564"/>
        <v>3.7950709685515343E-3</v>
      </c>
      <c r="F3012">
        <f t="shared" ref="F3012:F3075" si="569">B3012/B3011-1</f>
        <v>8.0880568811059206E-5</v>
      </c>
      <c r="G3012">
        <f t="shared" si="565"/>
        <v>3.8022813688212143E-3</v>
      </c>
      <c r="H3012">
        <f t="shared" ref="H3012:H3075" si="570">IF(D3012&gt;0,D3012,"")</f>
        <v>8.0877298154207478E-5</v>
      </c>
      <c r="I3012">
        <f t="shared" si="566"/>
        <v>3.7950709685515343E-3</v>
      </c>
      <c r="J3012" t="str">
        <f t="shared" ref="J3012:J3075" si="571">IF(D3012&lt;0,D3012,"")</f>
        <v/>
      </c>
      <c r="K3012" t="str">
        <f t="shared" si="567"/>
        <v/>
      </c>
      <c r="L3012">
        <f t="shared" ref="L3012:L3075" si="572">IF(D3012&gt;0,E3012,"")</f>
        <v>3.7950709685515343E-3</v>
      </c>
      <c r="M3012" t="str">
        <f t="shared" ref="M3012:M3075" si="573">IF(D3012&lt;0,E3012,"")</f>
        <v/>
      </c>
      <c r="N3012">
        <f>B3012/MAX(B$2:B3012)-1</f>
        <v>-0.13098425071079445</v>
      </c>
      <c r="O3012">
        <f>C3012/MAX(C$2:C3012)-1</f>
        <v>-0.13678474114441419</v>
      </c>
      <c r="P3012">
        <f t="shared" ref="P3012:P3075" si="574">(1+G3012)/(1+F3012)-1</f>
        <v>3.7210998353389702E-3</v>
      </c>
      <c r="Q3012">
        <f t="shared" ref="Q3012:Q3075" si="575">O3012^2</f>
        <v>1.8710065409944396E-2</v>
      </c>
    </row>
    <row r="3013" spans="1:17">
      <c r="A3013" s="1">
        <v>38154</v>
      </c>
      <c r="B3013">
        <v>1350.93</v>
      </c>
      <c r="C3013">
        <v>15.91</v>
      </c>
      <c r="D3013">
        <f t="shared" si="568"/>
        <v>-6.7943914621569736E-3</v>
      </c>
      <c r="E3013">
        <f t="shared" si="564"/>
        <v>4.4094559634158285E-3</v>
      </c>
      <c r="F3013">
        <f t="shared" si="569"/>
        <v>-6.7713617715823293E-3</v>
      </c>
      <c r="G3013">
        <f t="shared" si="565"/>
        <v>4.4191919191920448E-3</v>
      </c>
      <c r="H3013" t="str">
        <f t="shared" si="570"/>
        <v/>
      </c>
      <c r="I3013">
        <f t="shared" si="566"/>
        <v>4.4094559634158285E-3</v>
      </c>
      <c r="J3013">
        <f t="shared" si="571"/>
        <v>-6.7943914621569736E-3</v>
      </c>
      <c r="K3013" t="str">
        <f t="shared" si="567"/>
        <v/>
      </c>
      <c r="L3013" t="str">
        <f t="shared" si="572"/>
        <v/>
      </c>
      <c r="M3013">
        <f t="shared" si="573"/>
        <v>4.4094559634158285E-3</v>
      </c>
      <c r="N3013">
        <f>B3013/MAX(B$2:B3013)-1</f>
        <v>-0.13686867073443443</v>
      </c>
      <c r="O3013">
        <f>C3013/MAX(C$2:C3013)-1</f>
        <v>-0.13297002724795648</v>
      </c>
      <c r="P3013">
        <f t="shared" si="574"/>
        <v>1.1266845578209006E-2</v>
      </c>
      <c r="Q3013">
        <f t="shared" si="575"/>
        <v>1.7681028146322289E-2</v>
      </c>
    </row>
    <row r="3014" spans="1:17">
      <c r="A3014" s="1">
        <v>38155</v>
      </c>
      <c r="B3014">
        <v>1337.81</v>
      </c>
      <c r="C3014">
        <v>15.77</v>
      </c>
      <c r="D3014">
        <f t="shared" si="568"/>
        <v>-9.7592955310740366E-3</v>
      </c>
      <c r="E3014">
        <f t="shared" si="564"/>
        <v>-8.8384413747485211E-3</v>
      </c>
      <c r="F3014">
        <f t="shared" si="569"/>
        <v>-9.7118281480166324E-3</v>
      </c>
      <c r="G3014">
        <f t="shared" si="565"/>
        <v>-8.7994971715902315E-3</v>
      </c>
      <c r="H3014" t="str">
        <f t="shared" si="570"/>
        <v/>
      </c>
      <c r="I3014" t="str">
        <f t="shared" si="566"/>
        <v/>
      </c>
      <c r="J3014">
        <f t="shared" si="571"/>
        <v>-9.7592955310740366E-3</v>
      </c>
      <c r="K3014">
        <f t="shared" si="567"/>
        <v>-8.8384413747485211E-3</v>
      </c>
      <c r="L3014" t="str">
        <f t="shared" si="572"/>
        <v/>
      </c>
      <c r="M3014">
        <f t="shared" si="573"/>
        <v>-8.8384413747485211E-3</v>
      </c>
      <c r="N3014">
        <f>B3014/MAX(B$2:B3014)-1</f>
        <v>-0.14525125387343074</v>
      </c>
      <c r="O3014">
        <f>C3014/MAX(C$2:C3014)-1</f>
        <v>-0.14059945504087201</v>
      </c>
      <c r="P3014">
        <f t="shared" si="574"/>
        <v>9.2127827268728701E-4</v>
      </c>
      <c r="Q3014">
        <f t="shared" si="575"/>
        <v>1.9768206757790192E-2</v>
      </c>
    </row>
    <row r="3015" spans="1:17">
      <c r="A3015" s="1">
        <v>38156</v>
      </c>
      <c r="B3015">
        <v>1342.83</v>
      </c>
      <c r="C3015">
        <v>15.73</v>
      </c>
      <c r="D3015">
        <f t="shared" si="568"/>
        <v>3.7453786172857214E-3</v>
      </c>
      <c r="E3015">
        <f t="shared" si="564"/>
        <v>-2.5396839047605322E-3</v>
      </c>
      <c r="F3015">
        <f t="shared" si="569"/>
        <v>3.7524013125929123E-3</v>
      </c>
      <c r="G3015">
        <f t="shared" si="565"/>
        <v>-2.5364616360177283E-3</v>
      </c>
      <c r="H3015">
        <f t="shared" si="570"/>
        <v>3.7453786172857214E-3</v>
      </c>
      <c r="I3015" t="str">
        <f t="shared" si="566"/>
        <v/>
      </c>
      <c r="J3015" t="str">
        <f t="shared" si="571"/>
        <v/>
      </c>
      <c r="K3015">
        <f t="shared" si="567"/>
        <v>-2.5396839047605322E-3</v>
      </c>
      <c r="L3015">
        <f t="shared" si="572"/>
        <v>-2.5396839047605322E-3</v>
      </c>
      <c r="M3015" t="str">
        <f t="shared" si="573"/>
        <v/>
      </c>
      <c r="N3015">
        <f>B3015/MAX(B$2:B3015)-1</f>
        <v>-0.14204389355652824</v>
      </c>
      <c r="O3015">
        <f>C3015/MAX(C$2:C3015)-1</f>
        <v>-0.14277929155313351</v>
      </c>
      <c r="P3015">
        <f t="shared" si="574"/>
        <v>-6.265352830425841E-3</v>
      </c>
      <c r="Q3015">
        <f t="shared" si="575"/>
        <v>2.0385926096414705E-2</v>
      </c>
    </row>
    <row r="3016" spans="1:17">
      <c r="A3016" s="1">
        <v>38157</v>
      </c>
      <c r="B3016">
        <v>1317.93</v>
      </c>
      <c r="C3016">
        <v>15.37</v>
      </c>
      <c r="D3016">
        <f t="shared" si="568"/>
        <v>-1.8717003354418071E-2</v>
      </c>
      <c r="E3016">
        <f t="shared" si="564"/>
        <v>-2.3152159519682067E-2</v>
      </c>
      <c r="F3016">
        <f t="shared" si="569"/>
        <v>-1.8542927995352954E-2</v>
      </c>
      <c r="G3016">
        <f t="shared" si="565"/>
        <v>-2.2886204704386626E-2</v>
      </c>
      <c r="H3016" t="str">
        <f t="shared" si="570"/>
        <v/>
      </c>
      <c r="I3016" t="str">
        <f t="shared" si="566"/>
        <v/>
      </c>
      <c r="J3016">
        <f t="shared" si="571"/>
        <v>-1.8717003354418071E-2</v>
      </c>
      <c r="K3016">
        <f t="shared" si="567"/>
        <v>-2.3152159519682067E-2</v>
      </c>
      <c r="L3016" t="str">
        <f t="shared" si="572"/>
        <v/>
      </c>
      <c r="M3016">
        <f t="shared" si="573"/>
        <v>-2.3152159519682067E-2</v>
      </c>
      <c r="N3016">
        <f>B3016/MAX(B$2:B3016)-1</f>
        <v>-0.15795291186148297</v>
      </c>
      <c r="O3016">
        <f>C3016/MAX(C$2:C3016)-1</f>
        <v>-0.1623978201634878</v>
      </c>
      <c r="P3016">
        <f t="shared" si="574"/>
        <v>-4.4253353844223575E-3</v>
      </c>
      <c r="Q3016">
        <f t="shared" si="575"/>
        <v>2.6373051993852526E-2</v>
      </c>
    </row>
    <row r="3017" spans="1:17">
      <c r="A3017" s="1">
        <v>38160</v>
      </c>
      <c r="B3017">
        <v>1318</v>
      </c>
      <c r="C3017">
        <v>15.37</v>
      </c>
      <c r="D3017">
        <f t="shared" si="568"/>
        <v>5.3112184326833306E-5</v>
      </c>
      <c r="E3017">
        <f t="shared" si="564"/>
        <v>0</v>
      </c>
      <c r="F3017">
        <f t="shared" si="569"/>
        <v>5.3113594803866349E-5</v>
      </c>
      <c r="G3017">
        <f t="shared" si="565"/>
        <v>0</v>
      </c>
      <c r="H3017">
        <f t="shared" si="570"/>
        <v>5.3112184326833306E-5</v>
      </c>
      <c r="I3017" t="str">
        <f t="shared" si="566"/>
        <v/>
      </c>
      <c r="J3017" t="str">
        <f t="shared" si="571"/>
        <v/>
      </c>
      <c r="K3017" t="str">
        <f t="shared" si="567"/>
        <v/>
      </c>
      <c r="L3017">
        <f t="shared" si="572"/>
        <v>0</v>
      </c>
      <c r="M3017" t="str">
        <f t="shared" si="573"/>
        <v/>
      </c>
      <c r="N3017">
        <f>B3017/MAX(B$2:B3017)-1</f>
        <v>-0.15790818771363768</v>
      </c>
      <c r="O3017">
        <f>C3017/MAX(C$2:C3017)-1</f>
        <v>-0.1623978201634878</v>
      </c>
      <c r="P3017">
        <f t="shared" si="574"/>
        <v>-5.3110773899689434E-5</v>
      </c>
      <c r="Q3017">
        <f t="shared" si="575"/>
        <v>2.6373051993852526E-2</v>
      </c>
    </row>
    <row r="3018" spans="1:17">
      <c r="A3018" s="1">
        <v>38161</v>
      </c>
      <c r="B3018">
        <v>1314.29</v>
      </c>
      <c r="C3018">
        <v>15.29</v>
      </c>
      <c r="D3018">
        <f t="shared" si="568"/>
        <v>-2.8188402163855826E-3</v>
      </c>
      <c r="E3018">
        <f t="shared" si="564"/>
        <v>-5.2185376095335474E-3</v>
      </c>
      <c r="F3018">
        <f t="shared" si="569"/>
        <v>-2.8148710166919777E-3</v>
      </c>
      <c r="G3018">
        <f t="shared" si="565"/>
        <v>-5.2049446974625768E-3</v>
      </c>
      <c r="H3018" t="str">
        <f t="shared" si="570"/>
        <v/>
      </c>
      <c r="I3018" t="str">
        <f t="shared" si="566"/>
        <v/>
      </c>
      <c r="J3018">
        <f t="shared" si="571"/>
        <v>-2.8188402163855826E-3</v>
      </c>
      <c r="K3018">
        <f t="shared" si="567"/>
        <v>-5.2185376095335474E-3</v>
      </c>
      <c r="L3018" t="str">
        <f t="shared" si="572"/>
        <v/>
      </c>
      <c r="M3018">
        <f t="shared" si="573"/>
        <v>-5.2185376095335474E-3</v>
      </c>
      <c r="N3018">
        <f>B3018/MAX(B$2:B3018)-1</f>
        <v>-0.16027856754943626</v>
      </c>
      <c r="O3018">
        <f>C3018/MAX(C$2:C3018)-1</f>
        <v>-0.16675749318801103</v>
      </c>
      <c r="P3018">
        <f t="shared" si="574"/>
        <v>-2.3968204211062272E-3</v>
      </c>
      <c r="Q3018">
        <f t="shared" si="575"/>
        <v>2.7808061534349546E-2</v>
      </c>
    </row>
    <row r="3019" spans="1:17">
      <c r="A3019" s="1">
        <v>38162</v>
      </c>
      <c r="B3019">
        <v>1321.97</v>
      </c>
      <c r="C3019">
        <v>15.49</v>
      </c>
      <c r="D3019">
        <f t="shared" si="568"/>
        <v>5.8264524185159599E-3</v>
      </c>
      <c r="E3019">
        <f t="shared" si="564"/>
        <v>1.2995634487806489E-2</v>
      </c>
      <c r="F3019">
        <f t="shared" si="569"/>
        <v>5.843459206111401E-3</v>
      </c>
      <c r="G3019">
        <f t="shared" si="565"/>
        <v>1.3080444735121155E-2</v>
      </c>
      <c r="H3019">
        <f t="shared" si="570"/>
        <v>5.8264524185159599E-3</v>
      </c>
      <c r="I3019">
        <f t="shared" si="566"/>
        <v>1.2995634487806489E-2</v>
      </c>
      <c r="J3019" t="str">
        <f t="shared" si="571"/>
        <v/>
      </c>
      <c r="K3019" t="str">
        <f t="shared" si="567"/>
        <v/>
      </c>
      <c r="L3019">
        <f t="shared" si="572"/>
        <v>1.2995634487806489E-2</v>
      </c>
      <c r="M3019" t="str">
        <f t="shared" si="573"/>
        <v/>
      </c>
      <c r="N3019">
        <f>B3019/MAX(B$2:B3019)-1</f>
        <v>-0.15537168961441394</v>
      </c>
      <c r="O3019">
        <f>C3019/MAX(C$2:C3019)-1</f>
        <v>-0.15585831062670308</v>
      </c>
      <c r="P3019">
        <f t="shared" si="574"/>
        <v>7.1949421779029521E-3</v>
      </c>
      <c r="Q3019">
        <f t="shared" si="575"/>
        <v>2.4291812991409867E-2</v>
      </c>
    </row>
    <row r="3020" spans="1:17">
      <c r="A3020" s="1">
        <v>38163</v>
      </c>
      <c r="B3020">
        <v>1283.1500000000001</v>
      </c>
      <c r="C3020">
        <v>15.15</v>
      </c>
      <c r="D3020">
        <f t="shared" si="568"/>
        <v>-2.9805055998773238E-2</v>
      </c>
      <c r="E3020">
        <f t="shared" si="564"/>
        <v>-2.2194122473399077E-2</v>
      </c>
      <c r="F3020">
        <f t="shared" si="569"/>
        <v>-2.9365265475010727E-2</v>
      </c>
      <c r="G3020">
        <f t="shared" si="565"/>
        <v>-2.1949644932214296E-2</v>
      </c>
      <c r="H3020" t="str">
        <f t="shared" si="570"/>
        <v/>
      </c>
      <c r="I3020" t="str">
        <f t="shared" si="566"/>
        <v/>
      </c>
      <c r="J3020">
        <f t="shared" si="571"/>
        <v>-2.9805055998773238E-2</v>
      </c>
      <c r="K3020">
        <f t="shared" si="567"/>
        <v>-2.2194122473399077E-2</v>
      </c>
      <c r="L3020" t="str">
        <f t="shared" si="572"/>
        <v/>
      </c>
      <c r="M3020">
        <f t="shared" si="573"/>
        <v>-2.2194122473399077E-2</v>
      </c>
      <c r="N3020">
        <f>B3020/MAX(B$2:B3020)-1</f>
        <v>-0.18017442417659646</v>
      </c>
      <c r="O3020">
        <f>C3020/MAX(C$2:C3020)-1</f>
        <v>-0.17438692098092645</v>
      </c>
      <c r="P3020">
        <f t="shared" si="574"/>
        <v>7.6399702988432239E-3</v>
      </c>
      <c r="Q3020">
        <f t="shared" si="575"/>
        <v>3.0410798209207886E-2</v>
      </c>
    </row>
    <row r="3021" spans="1:17">
      <c r="A3021" s="1">
        <v>38164</v>
      </c>
      <c r="B3021">
        <v>1278.3800000000001</v>
      </c>
      <c r="C3021">
        <v>15.19</v>
      </c>
      <c r="D3021">
        <f t="shared" si="568"/>
        <v>-3.724340931871223E-3</v>
      </c>
      <c r="E3021">
        <f t="shared" si="564"/>
        <v>2.6367846523031938E-3</v>
      </c>
      <c r="F3021">
        <f t="shared" si="569"/>
        <v>-3.7174141760510926E-3</v>
      </c>
      <c r="G3021">
        <f t="shared" si="565"/>
        <v>2.6402640264024946E-3</v>
      </c>
      <c r="H3021" t="str">
        <f t="shared" si="570"/>
        <v/>
      </c>
      <c r="I3021">
        <f t="shared" si="566"/>
        <v>2.6367846523031938E-3</v>
      </c>
      <c r="J3021">
        <f t="shared" si="571"/>
        <v>-3.724340931871223E-3</v>
      </c>
      <c r="K3021" t="str">
        <f t="shared" si="567"/>
        <v/>
      </c>
      <c r="L3021" t="str">
        <f t="shared" si="572"/>
        <v/>
      </c>
      <c r="M3021">
        <f t="shared" si="573"/>
        <v>2.6367846523031938E-3</v>
      </c>
      <c r="N3021">
        <f>B3021/MAX(B$2:B3021)-1</f>
        <v>-0.18322205539405167</v>
      </c>
      <c r="O3021">
        <f>C3021/MAX(C$2:C3021)-1</f>
        <v>-0.17220708446866495</v>
      </c>
      <c r="P3021">
        <f t="shared" si="574"/>
        <v>6.3814005111768601E-3</v>
      </c>
      <c r="Q3021">
        <f t="shared" si="575"/>
        <v>2.9655279941197904E-2</v>
      </c>
    </row>
    <row r="3022" spans="1:17">
      <c r="A3022" s="1">
        <v>38167</v>
      </c>
      <c r="B3022">
        <v>1280</v>
      </c>
      <c r="C3022">
        <v>15.24</v>
      </c>
      <c r="D3022">
        <f t="shared" si="568"/>
        <v>1.2664265797244986E-3</v>
      </c>
      <c r="E3022">
        <f t="shared" si="564"/>
        <v>3.2862336508188237E-3</v>
      </c>
      <c r="F3022">
        <f t="shared" si="569"/>
        <v>1.2672288364961037E-3</v>
      </c>
      <c r="G3022">
        <f t="shared" si="565"/>
        <v>3.2916392363397939E-3</v>
      </c>
      <c r="H3022">
        <f t="shared" si="570"/>
        <v>1.2664265797244986E-3</v>
      </c>
      <c r="I3022">
        <f t="shared" si="566"/>
        <v>3.2862336508188237E-3</v>
      </c>
      <c r="J3022" t="str">
        <f t="shared" si="571"/>
        <v/>
      </c>
      <c r="K3022" t="str">
        <f t="shared" si="567"/>
        <v/>
      </c>
      <c r="L3022">
        <f t="shared" si="572"/>
        <v>3.2862336508188237E-3</v>
      </c>
      <c r="M3022" t="str">
        <f t="shared" si="573"/>
        <v/>
      </c>
      <c r="N3022">
        <f>B3022/MAX(B$2:B3022)-1</f>
        <v>-0.18218701082963296</v>
      </c>
      <c r="O3022">
        <f>C3022/MAX(C$2:C3022)-1</f>
        <v>-0.16948228882833793</v>
      </c>
      <c r="P3022">
        <f t="shared" si="574"/>
        <v>2.02184825543128E-3</v>
      </c>
      <c r="Q3022">
        <f t="shared" si="575"/>
        <v>2.872424622649216E-2</v>
      </c>
    </row>
    <row r="3023" spans="1:17">
      <c r="A3023" s="1">
        <v>38168</v>
      </c>
      <c r="B3023">
        <v>1284.9100000000001</v>
      </c>
      <c r="C3023">
        <v>15.1</v>
      </c>
      <c r="D3023">
        <f t="shared" si="568"/>
        <v>3.828599052312572E-3</v>
      </c>
      <c r="E3023">
        <f t="shared" si="564"/>
        <v>-9.2288064376215909E-3</v>
      </c>
      <c r="F3023">
        <f t="shared" si="569"/>
        <v>3.8359375000001084E-3</v>
      </c>
      <c r="G3023">
        <f t="shared" si="565"/>
        <v>-9.1863517060367661E-3</v>
      </c>
      <c r="H3023">
        <f t="shared" si="570"/>
        <v>3.828599052312572E-3</v>
      </c>
      <c r="I3023" t="str">
        <f t="shared" si="566"/>
        <v/>
      </c>
      <c r="J3023" t="str">
        <f t="shared" si="571"/>
        <v/>
      </c>
      <c r="K3023">
        <f t="shared" si="567"/>
        <v>-9.2288064376215909E-3</v>
      </c>
      <c r="L3023">
        <f t="shared" si="572"/>
        <v>-9.2288064376215909E-3</v>
      </c>
      <c r="M3023" t="str">
        <f t="shared" si="573"/>
        <v/>
      </c>
      <c r="N3023">
        <f>B3023/MAX(B$2:B3023)-1</f>
        <v>-0.17904993131648728</v>
      </c>
      <c r="O3023">
        <f>C3023/MAX(C$2:C3023)-1</f>
        <v>-0.17711171662125347</v>
      </c>
      <c r="P3023">
        <f t="shared" si="574"/>
        <v>-1.2972527401706846E-2</v>
      </c>
      <c r="Q3023">
        <f t="shared" si="575"/>
        <v>3.1368560164527194E-2</v>
      </c>
    </row>
    <row r="3024" spans="1:17">
      <c r="A3024" s="1">
        <v>38169</v>
      </c>
      <c r="B3024">
        <v>1261.52</v>
      </c>
      <c r="C3024">
        <v>14.78</v>
      </c>
      <c r="D3024">
        <f t="shared" si="568"/>
        <v>-1.837133386864391E-2</v>
      </c>
      <c r="E3024">
        <f t="shared" si="564"/>
        <v>-2.1419828300822973E-2</v>
      </c>
      <c r="F3024">
        <f t="shared" si="569"/>
        <v>-1.820360959133327E-2</v>
      </c>
      <c r="G3024">
        <f t="shared" si="565"/>
        <v>-2.1192052980132492E-2</v>
      </c>
      <c r="H3024" t="str">
        <f t="shared" si="570"/>
        <v/>
      </c>
      <c r="I3024" t="str">
        <f t="shared" si="566"/>
        <v/>
      </c>
      <c r="J3024">
        <f t="shared" si="571"/>
        <v>-1.837133386864391E-2</v>
      </c>
      <c r="K3024">
        <f t="shared" si="567"/>
        <v>-2.1419828300822973E-2</v>
      </c>
      <c r="L3024" t="str">
        <f t="shared" si="572"/>
        <v/>
      </c>
      <c r="M3024">
        <f t="shared" si="573"/>
        <v>-2.1419828300822973E-2</v>
      </c>
      <c r="N3024">
        <f>B3024/MAX(B$2:B3024)-1</f>
        <v>-0.19399418586078021</v>
      </c>
      <c r="O3024">
        <f>C3024/MAX(C$2:C3024)-1</f>
        <v>-0.19455040871934615</v>
      </c>
      <c r="P3024">
        <f t="shared" si="574"/>
        <v>-3.0438524912026477E-3</v>
      </c>
      <c r="Q3024">
        <f t="shared" si="575"/>
        <v>3.784986153286464E-2</v>
      </c>
    </row>
    <row r="3025" spans="1:17">
      <c r="A3025" s="1">
        <v>38170</v>
      </c>
      <c r="B3025">
        <v>1262.9000000000001</v>
      </c>
      <c r="C3025">
        <v>14.81</v>
      </c>
      <c r="D3025">
        <f t="shared" si="568"/>
        <v>1.0933205547930325E-3</v>
      </c>
      <c r="E3025">
        <f t="shared" si="564"/>
        <v>2.0277127596518346E-3</v>
      </c>
      <c r="F3025">
        <f t="shared" si="569"/>
        <v>1.0939184475871055E-3</v>
      </c>
      <c r="G3025">
        <f t="shared" si="565"/>
        <v>2.0297699594047369E-3</v>
      </c>
      <c r="H3025">
        <f t="shared" si="570"/>
        <v>1.0933205547930325E-3</v>
      </c>
      <c r="I3025">
        <f t="shared" si="566"/>
        <v>2.0277127596518346E-3</v>
      </c>
      <c r="J3025" t="str">
        <f t="shared" si="571"/>
        <v/>
      </c>
      <c r="K3025" t="str">
        <f t="shared" si="567"/>
        <v/>
      </c>
      <c r="L3025">
        <f t="shared" si="572"/>
        <v>2.0277127596518346E-3</v>
      </c>
      <c r="M3025" t="str">
        <f t="shared" si="573"/>
        <v/>
      </c>
      <c r="N3025">
        <f>B3025/MAX(B$2:B3025)-1</f>
        <v>-0.19311248123183078</v>
      </c>
      <c r="O3025">
        <f>C3025/MAX(C$2:C3025)-1</f>
        <v>-0.19291553133514994</v>
      </c>
      <c r="P3025">
        <f t="shared" si="574"/>
        <v>9.3482888525464602E-4</v>
      </c>
      <c r="Q3025">
        <f t="shared" si="575"/>
        <v>3.7216402230323214E-2</v>
      </c>
    </row>
    <row r="3026" spans="1:17">
      <c r="A3026" s="1">
        <v>38174</v>
      </c>
      <c r="B3026">
        <v>1252.31</v>
      </c>
      <c r="C3026">
        <v>14.77</v>
      </c>
      <c r="D3026">
        <f t="shared" si="568"/>
        <v>-8.4208178069851113E-3</v>
      </c>
      <c r="E3026">
        <f t="shared" si="564"/>
        <v>-2.7045317364190412E-3</v>
      </c>
      <c r="F3026">
        <f t="shared" si="569"/>
        <v>-8.3854620318316586E-3</v>
      </c>
      <c r="G3026">
        <f t="shared" si="565"/>
        <v>-2.7008777852802757E-3</v>
      </c>
      <c r="H3026" t="str">
        <f t="shared" si="570"/>
        <v/>
      </c>
      <c r="I3026" t="str">
        <f t="shared" si="566"/>
        <v/>
      </c>
      <c r="J3026">
        <f t="shared" si="571"/>
        <v>-8.4208178069851113E-3</v>
      </c>
      <c r="K3026">
        <f t="shared" si="567"/>
        <v>-2.7045317364190412E-3</v>
      </c>
      <c r="L3026" t="str">
        <f t="shared" si="572"/>
        <v/>
      </c>
      <c r="M3026">
        <f t="shared" si="573"/>
        <v>-2.7045317364190412E-3</v>
      </c>
      <c r="N3026">
        <f>B3026/MAX(B$2:B3026)-1</f>
        <v>-0.19987860588442008</v>
      </c>
      <c r="O3026">
        <f>C3026/MAX(C$2:C3026)-1</f>
        <v>-0.19509536784741155</v>
      </c>
      <c r="P3026">
        <f t="shared" si="574"/>
        <v>5.7326552091492289E-3</v>
      </c>
      <c r="Q3026">
        <f t="shared" si="575"/>
        <v>3.8062202555516823E-2</v>
      </c>
    </row>
    <row r="3027" spans="1:17">
      <c r="A3027" s="1">
        <v>38175</v>
      </c>
      <c r="B3027">
        <v>1273.7</v>
      </c>
      <c r="C3027">
        <v>14.78</v>
      </c>
      <c r="D3027">
        <f t="shared" si="568"/>
        <v>1.6936204750574474E-2</v>
      </c>
      <c r="E3027">
        <f t="shared" si="564"/>
        <v>6.7681897676730564E-4</v>
      </c>
      <c r="F3027">
        <f t="shared" si="569"/>
        <v>1.7080435355463219E-2</v>
      </c>
      <c r="G3027">
        <f t="shared" si="565"/>
        <v>6.7704807041302217E-4</v>
      </c>
      <c r="H3027">
        <f t="shared" si="570"/>
        <v>1.6936204750574474E-2</v>
      </c>
      <c r="I3027">
        <f t="shared" si="566"/>
        <v>6.7681897676730564E-4</v>
      </c>
      <c r="J3027" t="str">
        <f t="shared" si="571"/>
        <v/>
      </c>
      <c r="K3027" t="str">
        <f t="shared" si="567"/>
        <v/>
      </c>
      <c r="L3027">
        <f t="shared" si="572"/>
        <v>6.7681897676730564E-4</v>
      </c>
      <c r="M3027" t="str">
        <f t="shared" si="573"/>
        <v/>
      </c>
      <c r="N3027">
        <f>B3027/MAX(B$2:B3027)-1</f>
        <v>-0.18621218413570584</v>
      </c>
      <c r="O3027">
        <f>C3027/MAX(C$2:C3027)-1</f>
        <v>-0.19455040871934615</v>
      </c>
      <c r="P3027">
        <f t="shared" si="574"/>
        <v>-1.6127915467489373E-2</v>
      </c>
      <c r="Q3027">
        <f t="shared" si="575"/>
        <v>3.784986153286464E-2</v>
      </c>
    </row>
    <row r="3028" spans="1:17">
      <c r="A3028" s="1">
        <v>38176</v>
      </c>
      <c r="B3028">
        <v>1244.69</v>
      </c>
      <c r="C3028">
        <v>14.64</v>
      </c>
      <c r="D3028">
        <f t="shared" si="568"/>
        <v>-2.3039547685488389E-2</v>
      </c>
      <c r="E3028">
        <f t="shared" si="564"/>
        <v>-9.5174069868901832E-3</v>
      </c>
      <c r="F3028">
        <f t="shared" si="569"/>
        <v>-2.2776163931852111E-2</v>
      </c>
      <c r="G3028">
        <f t="shared" si="565"/>
        <v>-9.4722598105547728E-3</v>
      </c>
      <c r="H3028" t="str">
        <f t="shared" si="570"/>
        <v/>
      </c>
      <c r="I3028" t="str">
        <f t="shared" si="566"/>
        <v/>
      </c>
      <c r="J3028">
        <f t="shared" si="571"/>
        <v>-2.3039547685488389E-2</v>
      </c>
      <c r="K3028">
        <f t="shared" si="567"/>
        <v>-9.5174069868901832E-3</v>
      </c>
      <c r="L3028" t="str">
        <f t="shared" si="572"/>
        <v/>
      </c>
      <c r="M3028">
        <f t="shared" si="573"/>
        <v>-9.5174069868901832E-3</v>
      </c>
      <c r="N3028">
        <f>B3028/MAX(B$2:B3028)-1</f>
        <v>-0.20474714883557488</v>
      </c>
      <c r="O3028">
        <f>C3028/MAX(C$2:C3028)-1</f>
        <v>-0.20217983651226157</v>
      </c>
      <c r="P3028">
        <f t="shared" si="574"/>
        <v>1.3613978323354647E-2</v>
      </c>
      <c r="Q3028">
        <f t="shared" si="575"/>
        <v>4.0876686292124813E-2</v>
      </c>
    </row>
    <row r="3029" spans="1:17">
      <c r="A3029" s="1">
        <v>38177</v>
      </c>
      <c r="B3029">
        <v>1253.3900000000001</v>
      </c>
      <c r="C3029">
        <v>14.75</v>
      </c>
      <c r="D3029">
        <f t="shared" si="568"/>
        <v>6.9653775494962081E-3</v>
      </c>
      <c r="E3029">
        <f t="shared" si="564"/>
        <v>7.4855742526633122E-3</v>
      </c>
      <c r="F3029">
        <f t="shared" si="569"/>
        <v>6.9896922125187722E-3</v>
      </c>
      <c r="G3029">
        <f t="shared" si="565"/>
        <v>7.5136612021857729E-3</v>
      </c>
      <c r="H3029">
        <f t="shared" si="570"/>
        <v>6.9653775494962081E-3</v>
      </c>
      <c r="I3029">
        <f t="shared" si="566"/>
        <v>7.4855742526633122E-3</v>
      </c>
      <c r="J3029" t="str">
        <f t="shared" si="571"/>
        <v/>
      </c>
      <c r="K3029" t="str">
        <f t="shared" si="567"/>
        <v/>
      </c>
      <c r="L3029">
        <f t="shared" si="572"/>
        <v>7.4855742526633122E-3</v>
      </c>
      <c r="M3029" t="str">
        <f t="shared" si="573"/>
        <v/>
      </c>
      <c r="N3029">
        <f>B3029/MAX(B$2:B3029)-1</f>
        <v>-0.19918857617480756</v>
      </c>
      <c r="O3029">
        <f>C3029/MAX(C$2:C3029)-1</f>
        <v>-0.19618528610354224</v>
      </c>
      <c r="P3029">
        <f t="shared" si="574"/>
        <v>5.2033202893642105E-4</v>
      </c>
      <c r="Q3029">
        <f t="shared" si="575"/>
        <v>3.8488666483528729E-2</v>
      </c>
    </row>
    <row r="3030" spans="1:17">
      <c r="A3030" s="1">
        <v>38178</v>
      </c>
      <c r="B3030">
        <v>1239.49</v>
      </c>
      <c r="C3030">
        <v>14.56</v>
      </c>
      <c r="D3030">
        <f t="shared" si="568"/>
        <v>-1.1151875786283015E-2</v>
      </c>
      <c r="E3030">
        <f t="shared" si="564"/>
        <v>-1.296504001728894E-2</v>
      </c>
      <c r="F3030">
        <f t="shared" si="569"/>
        <v>-1.1089924125771033E-2</v>
      </c>
      <c r="G3030">
        <f t="shared" si="565"/>
        <v>-1.2881355932203409E-2</v>
      </c>
      <c r="H3030" t="str">
        <f t="shared" si="570"/>
        <v/>
      </c>
      <c r="I3030" t="str">
        <f t="shared" si="566"/>
        <v/>
      </c>
      <c r="J3030">
        <f t="shared" si="571"/>
        <v>-1.1151875786283015E-2</v>
      </c>
      <c r="K3030">
        <f t="shared" si="567"/>
        <v>-1.296504001728894E-2</v>
      </c>
      <c r="L3030" t="str">
        <f t="shared" si="572"/>
        <v/>
      </c>
      <c r="M3030">
        <f t="shared" si="573"/>
        <v>-1.296504001728894E-2</v>
      </c>
      <c r="N3030">
        <f>B3030/MAX(B$2:B3030)-1</f>
        <v>-0.20806951410407948</v>
      </c>
      <c r="O3030">
        <f>C3030/MAX(C$2:C3030)-1</f>
        <v>-0.20653950953678479</v>
      </c>
      <c r="P3030">
        <f t="shared" si="574"/>
        <v>-1.8115214417738779E-3</v>
      </c>
      <c r="Q3030">
        <f t="shared" si="575"/>
        <v>4.2658568999695619E-2</v>
      </c>
    </row>
    <row r="3031" spans="1:17">
      <c r="A3031" s="1">
        <v>38181</v>
      </c>
      <c r="B3031">
        <v>1228.3</v>
      </c>
      <c r="C3031">
        <v>14.54</v>
      </c>
      <c r="D3031">
        <f t="shared" si="568"/>
        <v>-9.0689051283901756E-3</v>
      </c>
      <c r="E3031">
        <f t="shared" si="564"/>
        <v>-1.3745706631667098E-3</v>
      </c>
      <c r="F3031">
        <f t="shared" si="569"/>
        <v>-9.0279066390209772E-3</v>
      </c>
      <c r="G3031">
        <f t="shared" si="565"/>
        <v>-1.3736263736264798E-3</v>
      </c>
      <c r="H3031" t="str">
        <f t="shared" si="570"/>
        <v/>
      </c>
      <c r="I3031" t="str">
        <f t="shared" si="566"/>
        <v/>
      </c>
      <c r="J3031">
        <f t="shared" si="571"/>
        <v>-9.0689051283901756E-3</v>
      </c>
      <c r="K3031">
        <f t="shared" si="567"/>
        <v>-1.3745706631667098E-3</v>
      </c>
      <c r="L3031" t="str">
        <f t="shared" si="572"/>
        <v/>
      </c>
      <c r="M3031">
        <f t="shared" si="573"/>
        <v>-1.3745706631667098E-3</v>
      </c>
      <c r="N3031">
        <f>B3031/MAX(B$2:B3031)-1</f>
        <v>-0.21521898859534239</v>
      </c>
      <c r="O3031">
        <f>C3031/MAX(C$2:C3031)-1</f>
        <v>-0.2076294277929156</v>
      </c>
      <c r="P3031">
        <f t="shared" si="574"/>
        <v>7.7240119239223581E-3</v>
      </c>
      <c r="Q3031">
        <f t="shared" si="575"/>
        <v>4.3109979285613553E-2</v>
      </c>
    </row>
    <row r="3032" spans="1:17">
      <c r="A3032" s="1">
        <v>38182</v>
      </c>
      <c r="B3032">
        <v>1214.9100000000001</v>
      </c>
      <c r="C3032">
        <v>14.29</v>
      </c>
      <c r="D3032">
        <f t="shared" si="568"/>
        <v>-1.0961099588093584E-2</v>
      </c>
      <c r="E3032">
        <f t="shared" si="564"/>
        <v>-1.7343480163597321E-2</v>
      </c>
      <c r="F3032">
        <f t="shared" si="569"/>
        <v>-1.0901245624033162E-2</v>
      </c>
      <c r="G3032">
        <f t="shared" si="565"/>
        <v>-1.7193947730398951E-2</v>
      </c>
      <c r="H3032" t="str">
        <f t="shared" si="570"/>
        <v/>
      </c>
      <c r="I3032" t="str">
        <f t="shared" si="566"/>
        <v/>
      </c>
      <c r="J3032">
        <f t="shared" si="571"/>
        <v>-1.0961099588093584E-2</v>
      </c>
      <c r="K3032">
        <f t="shared" si="567"/>
        <v>-1.7343480163597321E-2</v>
      </c>
      <c r="L3032" t="str">
        <f t="shared" si="572"/>
        <v/>
      </c>
      <c r="M3032">
        <f t="shared" si="573"/>
        <v>-1.7343480163597321E-2</v>
      </c>
      <c r="N3032">
        <f>B3032/MAX(B$2:B3032)-1</f>
        <v>-0.22377407916174163</v>
      </c>
      <c r="O3032">
        <f>C3032/MAX(C$2:C3032)-1</f>
        <v>-0.22125340599455057</v>
      </c>
      <c r="P3032">
        <f t="shared" si="574"/>
        <v>-6.3620564463615636E-3</v>
      </c>
      <c r="Q3032">
        <f t="shared" si="575"/>
        <v>4.8953069664189428E-2</v>
      </c>
    </row>
    <row r="3033" spans="1:17">
      <c r="A3033" s="1">
        <v>38183</v>
      </c>
      <c r="B3033">
        <v>1245.3599999999999</v>
      </c>
      <c r="C3033">
        <v>14.55</v>
      </c>
      <c r="D3033">
        <f t="shared" si="568"/>
        <v>2.4754644770638757E-2</v>
      </c>
      <c r="E3033">
        <f t="shared" si="564"/>
        <v>1.8031001675725619E-2</v>
      </c>
      <c r="F3033">
        <f t="shared" si="569"/>
        <v>2.5063584956910301E-2</v>
      </c>
      <c r="G3033">
        <f t="shared" si="565"/>
        <v>1.8194541637508888E-2</v>
      </c>
      <c r="H3033">
        <f t="shared" si="570"/>
        <v>2.4754644770638757E-2</v>
      </c>
      <c r="I3033">
        <f t="shared" si="566"/>
        <v>1.8031001675725619E-2</v>
      </c>
      <c r="J3033" t="str">
        <f t="shared" si="571"/>
        <v/>
      </c>
      <c r="K3033" t="str">
        <f t="shared" si="567"/>
        <v/>
      </c>
      <c r="L3033">
        <f t="shared" si="572"/>
        <v>1.8031001675725619E-2</v>
      </c>
      <c r="M3033" t="str">
        <f t="shared" si="573"/>
        <v/>
      </c>
      <c r="N3033">
        <f>B3033/MAX(B$2:B3033)-1</f>
        <v>-0.20431907484905609</v>
      </c>
      <c r="O3033">
        <f>C3033/MAX(C$2:C3033)-1</f>
        <v>-0.2070844686648502</v>
      </c>
      <c r="P3033">
        <f t="shared" si="574"/>
        <v>-6.7010899813499947E-3</v>
      </c>
      <c r="Q3033">
        <f t="shared" si="575"/>
        <v>4.2883977162203324E-2</v>
      </c>
    </row>
    <row r="3034" spans="1:17">
      <c r="A3034" s="1">
        <v>38184</v>
      </c>
      <c r="B3034">
        <v>1260.32</v>
      </c>
      <c r="C3034">
        <v>14.73</v>
      </c>
      <c r="D3034">
        <f t="shared" si="568"/>
        <v>1.1941012227420401E-2</v>
      </c>
      <c r="E3034">
        <f t="shared" si="564"/>
        <v>1.2295236857037338E-2</v>
      </c>
      <c r="F3034">
        <f t="shared" si="569"/>
        <v>1.2012590736815154E-2</v>
      </c>
      <c r="G3034">
        <f t="shared" si="565"/>
        <v>1.2371134020618513E-2</v>
      </c>
      <c r="H3034">
        <f t="shared" si="570"/>
        <v>1.1941012227420401E-2</v>
      </c>
      <c r="I3034">
        <f t="shared" si="566"/>
        <v>1.2295236857037338E-2</v>
      </c>
      <c r="J3034" t="str">
        <f t="shared" si="571"/>
        <v/>
      </c>
      <c r="K3034" t="str">
        <f t="shared" si="567"/>
        <v/>
      </c>
      <c r="L3034">
        <f t="shared" si="572"/>
        <v>1.2295236857037338E-2</v>
      </c>
      <c r="M3034" t="str">
        <f t="shared" si="573"/>
        <v/>
      </c>
      <c r="N3034">
        <f>B3034/MAX(B$2:B3034)-1</f>
        <v>-0.19476088553812743</v>
      </c>
      <c r="O3034">
        <f>C3034/MAX(C$2:C3034)-1</f>
        <v>-0.19727520435967305</v>
      </c>
      <c r="P3034">
        <f t="shared" si="574"/>
        <v>3.5428737456943971E-4</v>
      </c>
      <c r="Q3034">
        <f t="shared" si="575"/>
        <v>3.8917506255150766E-2</v>
      </c>
    </row>
    <row r="3035" spans="1:17">
      <c r="A3035" s="1">
        <v>38185</v>
      </c>
      <c r="B3035">
        <v>1260.68</v>
      </c>
      <c r="C3035">
        <v>14.76</v>
      </c>
      <c r="D3035">
        <f t="shared" si="568"/>
        <v>2.8560095394465992E-4</v>
      </c>
      <c r="E3035">
        <f t="shared" si="564"/>
        <v>2.0345886977874567E-3</v>
      </c>
      <c r="F3035">
        <f t="shared" si="569"/>
        <v>2.8564174178002943E-4</v>
      </c>
      <c r="G3035">
        <f t="shared" si="565"/>
        <v>2.0366598778003286E-3</v>
      </c>
      <c r="H3035">
        <f t="shared" si="570"/>
        <v>2.8560095394465992E-4</v>
      </c>
      <c r="I3035">
        <f t="shared" si="566"/>
        <v>2.0345886977874567E-3</v>
      </c>
      <c r="J3035" t="str">
        <f t="shared" si="571"/>
        <v/>
      </c>
      <c r="K3035" t="str">
        <f t="shared" si="567"/>
        <v/>
      </c>
      <c r="L3035">
        <f t="shared" si="572"/>
        <v>2.0345886977874567E-3</v>
      </c>
      <c r="M3035" t="str">
        <f t="shared" si="573"/>
        <v/>
      </c>
      <c r="N3035">
        <f>B3035/MAX(B$2:B3035)-1</f>
        <v>-0.19453087563492322</v>
      </c>
      <c r="O3035">
        <f>C3035/MAX(C$2:C3035)-1</f>
        <v>-0.19564032697547695</v>
      </c>
      <c r="P3035">
        <f t="shared" si="574"/>
        <v>1.7505181149768401E-3</v>
      </c>
      <c r="Q3035">
        <f t="shared" si="575"/>
        <v>3.8275137539071538E-2</v>
      </c>
    </row>
    <row r="3036" spans="1:17">
      <c r="A3036" s="1">
        <v>38188</v>
      </c>
      <c r="B3036">
        <v>1260</v>
      </c>
      <c r="C3036">
        <v>14.89</v>
      </c>
      <c r="D3036">
        <f t="shared" si="568"/>
        <v>-5.3953696343506596E-4</v>
      </c>
      <c r="E3036">
        <f t="shared" si="564"/>
        <v>8.7690275235913096E-3</v>
      </c>
      <c r="F3036">
        <f t="shared" si="569"/>
        <v>-5.3939143954062629E-4</v>
      </c>
      <c r="G3036">
        <f t="shared" si="565"/>
        <v>8.80758807588089E-3</v>
      </c>
      <c r="H3036" t="str">
        <f t="shared" si="570"/>
        <v/>
      </c>
      <c r="I3036">
        <f t="shared" si="566"/>
        <v>8.7690275235913096E-3</v>
      </c>
      <c r="J3036">
        <f t="shared" si="571"/>
        <v>-5.3953696343506596E-4</v>
      </c>
      <c r="K3036" t="str">
        <f t="shared" si="567"/>
        <v/>
      </c>
      <c r="L3036" t="str">
        <f t="shared" si="572"/>
        <v/>
      </c>
      <c r="M3036">
        <f t="shared" si="573"/>
        <v>8.7690275235913096E-3</v>
      </c>
      <c r="N3036">
        <f>B3036/MAX(B$2:B3036)-1</f>
        <v>-0.19496533878541999</v>
      </c>
      <c r="O3036">
        <f>C3036/MAX(C$2:C3036)-1</f>
        <v>-0.18855585831062671</v>
      </c>
      <c r="P3036">
        <f t="shared" si="574"/>
        <v>9.3520239170648001E-3</v>
      </c>
      <c r="Q3036">
        <f t="shared" si="575"/>
        <v>3.5553311703257137E-2</v>
      </c>
    </row>
    <row r="3037" spans="1:17">
      <c r="A3037" s="1">
        <v>38189</v>
      </c>
      <c r="B3037">
        <v>1277</v>
      </c>
      <c r="C3037">
        <v>14.93</v>
      </c>
      <c r="D3037">
        <f t="shared" si="568"/>
        <v>1.3401856087015563E-2</v>
      </c>
      <c r="E3037">
        <f t="shared" si="564"/>
        <v>2.6827648551814329E-3</v>
      </c>
      <c r="F3037">
        <f t="shared" si="569"/>
        <v>1.3492063492063444E-2</v>
      </c>
      <c r="G3037">
        <f t="shared" si="565"/>
        <v>2.686366689053088E-3</v>
      </c>
      <c r="H3037">
        <f t="shared" si="570"/>
        <v>1.3401856087015563E-2</v>
      </c>
      <c r="I3037">
        <f t="shared" si="566"/>
        <v>2.6827648551814329E-3</v>
      </c>
      <c r="J3037" t="str">
        <f t="shared" si="571"/>
        <v/>
      </c>
      <c r="K3037" t="str">
        <f t="shared" si="567"/>
        <v/>
      </c>
      <c r="L3037">
        <f t="shared" si="572"/>
        <v>2.6827648551814329E-3</v>
      </c>
      <c r="M3037" t="str">
        <f t="shared" si="573"/>
        <v/>
      </c>
      <c r="N3037">
        <f>B3037/MAX(B$2:B3037)-1</f>
        <v>-0.184103760023001</v>
      </c>
      <c r="O3037">
        <f>C3037/MAX(C$2:C3037)-1</f>
        <v>-0.18637602179836521</v>
      </c>
      <c r="P3037">
        <f t="shared" si="574"/>
        <v>-1.0661846493181693E-2</v>
      </c>
      <c r="Q3037">
        <f t="shared" si="575"/>
        <v>3.4736021501384703E-2</v>
      </c>
    </row>
    <row r="3038" spans="1:17">
      <c r="A3038" s="1">
        <v>38190</v>
      </c>
      <c r="B3038">
        <v>1282.19</v>
      </c>
      <c r="C3038">
        <v>15.01</v>
      </c>
      <c r="D3038">
        <f t="shared" si="568"/>
        <v>4.0559763948996826E-3</v>
      </c>
      <c r="E3038">
        <f t="shared" si="564"/>
        <v>5.3440340942715108E-3</v>
      </c>
      <c r="F3038">
        <f t="shared" si="569"/>
        <v>4.0642129992169984E-3</v>
      </c>
      <c r="G3038">
        <f t="shared" si="565"/>
        <v>5.3583389149363114E-3</v>
      </c>
      <c r="H3038">
        <f t="shared" si="570"/>
        <v>4.0559763948996826E-3</v>
      </c>
      <c r="I3038">
        <f t="shared" si="566"/>
        <v>5.3440340942715108E-3</v>
      </c>
      <c r="J3038" t="str">
        <f t="shared" si="571"/>
        <v/>
      </c>
      <c r="K3038" t="str">
        <f t="shared" si="567"/>
        <v/>
      </c>
      <c r="L3038">
        <f t="shared" si="572"/>
        <v>5.3440340942715108E-3</v>
      </c>
      <c r="M3038" t="str">
        <f t="shared" si="573"/>
        <v/>
      </c>
      <c r="N3038">
        <f>B3038/MAX(B$2:B3038)-1</f>
        <v>-0.18078778391847428</v>
      </c>
      <c r="O3038">
        <f>C3038/MAX(C$2:C3038)-1</f>
        <v>-0.18201634877384198</v>
      </c>
      <c r="P3038">
        <f t="shared" si="574"/>
        <v>1.2888876019727658E-3</v>
      </c>
      <c r="Q3038">
        <f t="shared" si="575"/>
        <v>3.3129951220960886E-2</v>
      </c>
    </row>
    <row r="3039" spans="1:17">
      <c r="A3039" s="1">
        <v>38191</v>
      </c>
      <c r="B3039">
        <v>1252.54</v>
      </c>
      <c r="C3039">
        <v>14.74</v>
      </c>
      <c r="D3039">
        <f t="shared" si="568"/>
        <v>-2.339606385062188E-2</v>
      </c>
      <c r="E3039">
        <f t="shared" si="564"/>
        <v>-1.8151758884179973E-2</v>
      </c>
      <c r="F3039">
        <f t="shared" si="569"/>
        <v>-2.3124497929324139E-2</v>
      </c>
      <c r="G3039">
        <f t="shared" si="565"/>
        <v>-1.7988007994670152E-2</v>
      </c>
      <c r="H3039" t="str">
        <f t="shared" si="570"/>
        <v/>
      </c>
      <c r="I3039" t="str">
        <f t="shared" si="566"/>
        <v/>
      </c>
      <c r="J3039">
        <f t="shared" si="571"/>
        <v>-2.339606385062188E-2</v>
      </c>
      <c r="K3039">
        <f t="shared" si="567"/>
        <v>-1.8151758884179973E-2</v>
      </c>
      <c r="L3039" t="str">
        <f t="shared" si="572"/>
        <v/>
      </c>
      <c r="M3039">
        <f t="shared" si="573"/>
        <v>-1.8151758884179973E-2</v>
      </c>
      <c r="N3039">
        <f>B3039/MAX(B$2:B3039)-1</f>
        <v>-0.19973165511292856</v>
      </c>
      <c r="O3039">
        <f>C3039/MAX(C$2:C3039)-1</f>
        <v>-0.19673024523160765</v>
      </c>
      <c r="P3039">
        <f t="shared" si="574"/>
        <v>5.2580804040700535E-3</v>
      </c>
      <c r="Q3039">
        <f t="shared" si="575"/>
        <v>3.8702789388888485E-2</v>
      </c>
    </row>
    <row r="3040" spans="1:17">
      <c r="A3040" s="1">
        <v>38192</v>
      </c>
      <c r="B3040">
        <v>1257.76</v>
      </c>
      <c r="C3040">
        <v>14.73</v>
      </c>
      <c r="D3040">
        <f t="shared" si="568"/>
        <v>4.1588714686291777E-3</v>
      </c>
      <c r="E3040">
        <f t="shared" si="564"/>
        <v>-6.7865628665158433E-4</v>
      </c>
      <c r="F3040">
        <f t="shared" si="569"/>
        <v>4.167531575837824E-3</v>
      </c>
      <c r="G3040">
        <f t="shared" si="565"/>
        <v>-6.7842605156032132E-4</v>
      </c>
      <c r="H3040">
        <f t="shared" si="570"/>
        <v>4.1588714686291777E-3</v>
      </c>
      <c r="I3040" t="str">
        <f t="shared" si="566"/>
        <v/>
      </c>
      <c r="J3040" t="str">
        <f t="shared" si="571"/>
        <v/>
      </c>
      <c r="K3040">
        <f t="shared" si="567"/>
        <v>-6.7865628665158433E-4</v>
      </c>
      <c r="L3040">
        <f t="shared" si="572"/>
        <v>-6.7865628665158433E-4</v>
      </c>
      <c r="M3040" t="str">
        <f t="shared" si="573"/>
        <v/>
      </c>
      <c r="N3040">
        <f>B3040/MAX(B$2:B3040)-1</f>
        <v>-0.19639651151646809</v>
      </c>
      <c r="O3040">
        <f>C3040/MAX(C$2:C3040)-1</f>
        <v>-0.19727520435967305</v>
      </c>
      <c r="P3040">
        <f t="shared" si="574"/>
        <v>-4.8258457628015394E-3</v>
      </c>
      <c r="Q3040">
        <f t="shared" si="575"/>
        <v>3.8917506255150766E-2</v>
      </c>
    </row>
    <row r="3041" spans="1:17">
      <c r="A3041" s="1">
        <v>38195</v>
      </c>
      <c r="B3041">
        <v>1234.3699999999999</v>
      </c>
      <c r="C3041">
        <v>14.54</v>
      </c>
      <c r="D3041">
        <f t="shared" si="568"/>
        <v>-1.8771642597075019E-2</v>
      </c>
      <c r="E3041">
        <f t="shared" si="564"/>
        <v>-1.2982758369165728E-2</v>
      </c>
      <c r="F3041">
        <f t="shared" si="569"/>
        <v>-1.8596552601450322E-2</v>
      </c>
      <c r="G3041">
        <f t="shared" si="565"/>
        <v>-1.2898845892736044E-2</v>
      </c>
      <c r="H3041" t="str">
        <f t="shared" si="570"/>
        <v/>
      </c>
      <c r="I3041" t="str">
        <f t="shared" si="566"/>
        <v/>
      </c>
      <c r="J3041">
        <f t="shared" si="571"/>
        <v>-1.8771642597075019E-2</v>
      </c>
      <c r="K3041">
        <f t="shared" si="567"/>
        <v>-1.2982758369165728E-2</v>
      </c>
      <c r="L3041" t="str">
        <f t="shared" si="572"/>
        <v/>
      </c>
      <c r="M3041">
        <f t="shared" si="573"/>
        <v>-1.2982758369165728E-2</v>
      </c>
      <c r="N3041">
        <f>B3041/MAX(B$2:B3041)-1</f>
        <v>-0.21134076606076102</v>
      </c>
      <c r="O3041">
        <f>C3041/MAX(C$2:C3041)-1</f>
        <v>-0.2076294277929156</v>
      </c>
      <c r="P3041">
        <f t="shared" si="574"/>
        <v>5.8056721971146974E-3</v>
      </c>
      <c r="Q3041">
        <f t="shared" si="575"/>
        <v>4.3109979285613553E-2</v>
      </c>
    </row>
    <row r="3042" spans="1:17">
      <c r="A3042" s="1">
        <v>38196</v>
      </c>
      <c r="B3042">
        <v>1263.2</v>
      </c>
      <c r="C3042">
        <v>14.66</v>
      </c>
      <c r="D3042">
        <f t="shared" si="568"/>
        <v>2.3087465493061024E-2</v>
      </c>
      <c r="E3042">
        <f t="shared" si="564"/>
        <v>8.2192243531321058E-3</v>
      </c>
      <c r="F3042">
        <f t="shared" si="569"/>
        <v>2.3356043973849161E-2</v>
      </c>
      <c r="G3042">
        <f t="shared" si="565"/>
        <v>8.2530949105914519E-3</v>
      </c>
      <c r="H3042">
        <f t="shared" si="570"/>
        <v>2.3087465493061024E-2</v>
      </c>
      <c r="I3042">
        <f t="shared" si="566"/>
        <v>8.2192243531321058E-3</v>
      </c>
      <c r="J3042" t="str">
        <f t="shared" si="571"/>
        <v/>
      </c>
      <c r="K3042" t="str">
        <f t="shared" si="567"/>
        <v/>
      </c>
      <c r="L3042">
        <f t="shared" si="572"/>
        <v>8.2192243531321058E-3</v>
      </c>
      <c r="M3042" t="str">
        <f t="shared" si="573"/>
        <v/>
      </c>
      <c r="N3042">
        <f>B3042/MAX(B$2:B3042)-1</f>
        <v>-0.19292080631249398</v>
      </c>
      <c r="O3042">
        <f>C3042/MAX(C$2:C3042)-1</f>
        <v>-0.20108991825613087</v>
      </c>
      <c r="P3042">
        <f t="shared" si="574"/>
        <v>-1.4758254619389954E-2</v>
      </c>
      <c r="Q3042">
        <f t="shared" si="575"/>
        <v>4.04371552242574E-2</v>
      </c>
    </row>
    <row r="3043" spans="1:17">
      <c r="A3043" s="1">
        <v>38197</v>
      </c>
      <c r="B3043">
        <v>1284.26</v>
      </c>
      <c r="C3043">
        <v>14.86</v>
      </c>
      <c r="D3043">
        <f t="shared" si="568"/>
        <v>1.6534493021531392E-2</v>
      </c>
      <c r="E3043">
        <f t="shared" si="564"/>
        <v>1.3550342831107596E-2</v>
      </c>
      <c r="F3043">
        <f t="shared" si="569"/>
        <v>1.6671944268524364E-2</v>
      </c>
      <c r="G3043">
        <f t="shared" si="565"/>
        <v>1.3642564802182733E-2</v>
      </c>
      <c r="H3043">
        <f t="shared" si="570"/>
        <v>1.6534493021531392E-2</v>
      </c>
      <c r="I3043">
        <f t="shared" si="566"/>
        <v>1.3550342831107596E-2</v>
      </c>
      <c r="J3043" t="str">
        <f t="shared" si="571"/>
        <v/>
      </c>
      <c r="K3043" t="str">
        <f t="shared" si="567"/>
        <v/>
      </c>
      <c r="L3043">
        <f t="shared" si="572"/>
        <v>1.3550342831107596E-2</v>
      </c>
      <c r="M3043" t="str">
        <f t="shared" si="573"/>
        <v/>
      </c>
      <c r="N3043">
        <f>B3043/MAX(B$2:B3043)-1</f>
        <v>-0.17946522697505041</v>
      </c>
      <c r="O3043">
        <f>C3043/MAX(C$2:C3043)-1</f>
        <v>-0.19019073569482303</v>
      </c>
      <c r="P3043">
        <f t="shared" si="574"/>
        <v>-2.9797020399940921E-3</v>
      </c>
      <c r="Q3043">
        <f t="shared" si="575"/>
        <v>3.6172515944138034E-2</v>
      </c>
    </row>
    <row r="3044" spans="1:17">
      <c r="A3044" s="1">
        <v>38198</v>
      </c>
      <c r="B3044">
        <v>1267.3800000000001</v>
      </c>
      <c r="C3044">
        <v>14.68</v>
      </c>
      <c r="D3044">
        <f t="shared" si="568"/>
        <v>-1.3230899535757073E-2</v>
      </c>
      <c r="E3044">
        <f t="shared" si="564"/>
        <v>-1.2187016103243565E-2</v>
      </c>
      <c r="F3044">
        <f t="shared" si="569"/>
        <v>-1.3143755937271129E-2</v>
      </c>
      <c r="G3044">
        <f t="shared" si="565"/>
        <v>-1.2113055181695809E-2</v>
      </c>
      <c r="H3044" t="str">
        <f t="shared" si="570"/>
        <v/>
      </c>
      <c r="I3044" t="str">
        <f t="shared" si="566"/>
        <v/>
      </c>
      <c r="J3044">
        <f t="shared" si="571"/>
        <v>-1.3230899535757073E-2</v>
      </c>
      <c r="K3044">
        <f t="shared" si="567"/>
        <v>-1.2187016103243565E-2</v>
      </c>
      <c r="L3044" t="str">
        <f t="shared" si="572"/>
        <v/>
      </c>
      <c r="M3044">
        <f t="shared" si="573"/>
        <v>-1.2187016103243565E-2</v>
      </c>
      <c r="N3044">
        <f>B3044/MAX(B$2:B3044)-1</f>
        <v>-0.19025013576973449</v>
      </c>
      <c r="O3044">
        <f>C3044/MAX(C$2:C3044)-1</f>
        <v>-0.20000000000000007</v>
      </c>
      <c r="P3044">
        <f t="shared" si="574"/>
        <v>1.0444284684587579E-3</v>
      </c>
      <c r="Q3044">
        <f t="shared" si="575"/>
        <v>4.0000000000000029E-2</v>
      </c>
    </row>
    <row r="3045" spans="1:17">
      <c r="A3045" s="1">
        <v>38199</v>
      </c>
      <c r="B3045">
        <v>1260.31</v>
      </c>
      <c r="C3045">
        <v>14.51</v>
      </c>
      <c r="D3045">
        <f t="shared" si="568"/>
        <v>-5.5940549964979738E-3</v>
      </c>
      <c r="E3045">
        <f t="shared" si="564"/>
        <v>-1.164795629027302E-2</v>
      </c>
      <c r="F3045">
        <f t="shared" si="569"/>
        <v>-5.5784374063029274E-3</v>
      </c>
      <c r="G3045">
        <f t="shared" si="565"/>
        <v>-1.1580381471389622E-2</v>
      </c>
      <c r="H3045" t="str">
        <f t="shared" si="570"/>
        <v/>
      </c>
      <c r="I3045" t="str">
        <f t="shared" si="566"/>
        <v/>
      </c>
      <c r="J3045">
        <f t="shared" si="571"/>
        <v>-5.5940549964979738E-3</v>
      </c>
      <c r="K3045">
        <f t="shared" si="567"/>
        <v>-1.164795629027302E-2</v>
      </c>
      <c r="L3045" t="str">
        <f t="shared" si="572"/>
        <v/>
      </c>
      <c r="M3045">
        <f t="shared" si="573"/>
        <v>-1.164795629027302E-2</v>
      </c>
      <c r="N3045">
        <f>B3045/MAX(B$2:B3045)-1</f>
        <v>-0.19476727470210531</v>
      </c>
      <c r="O3045">
        <f>C3045/MAX(C$2:C3045)-1</f>
        <v>-0.20926430517711181</v>
      </c>
      <c r="P3045">
        <f t="shared" si="574"/>
        <v>-6.0356133564040126E-3</v>
      </c>
      <c r="Q3045">
        <f t="shared" si="575"/>
        <v>4.3791549421259388E-2</v>
      </c>
    </row>
    <row r="3046" spans="1:17">
      <c r="A3046" s="1">
        <v>38202</v>
      </c>
      <c r="B3046">
        <v>1249.01</v>
      </c>
      <c r="C3046">
        <v>14.31</v>
      </c>
      <c r="D3046">
        <f t="shared" si="568"/>
        <v>-9.0064849320580162E-3</v>
      </c>
      <c r="E3046">
        <f t="shared" si="564"/>
        <v>-1.3879473327736909E-2</v>
      </c>
      <c r="F3046">
        <f t="shared" si="569"/>
        <v>-8.9660480358007E-3</v>
      </c>
      <c r="G3046">
        <f t="shared" si="565"/>
        <v>-1.3783597518952417E-2</v>
      </c>
      <c r="H3046" t="str">
        <f t="shared" si="570"/>
        <v/>
      </c>
      <c r="I3046" t="str">
        <f t="shared" si="566"/>
        <v/>
      </c>
      <c r="J3046">
        <f t="shared" si="571"/>
        <v>-9.0064849320580162E-3</v>
      </c>
      <c r="K3046">
        <f t="shared" si="567"/>
        <v>-1.3879473327736909E-2</v>
      </c>
      <c r="L3046" t="str">
        <f t="shared" si="572"/>
        <v/>
      </c>
      <c r="M3046">
        <f t="shared" si="573"/>
        <v>-1.3879473327736909E-2</v>
      </c>
      <c r="N3046">
        <f>B3046/MAX(B$2:B3046)-1</f>
        <v>-0.20198702999712492</v>
      </c>
      <c r="O3046">
        <f>C3046/MAX(C$2:C3046)-1</f>
        <v>-0.22016348773841965</v>
      </c>
      <c r="P3046">
        <f t="shared" si="574"/>
        <v>-4.8611346499315422E-3</v>
      </c>
      <c r="Q3046">
        <f t="shared" si="575"/>
        <v>4.8471961333145262E-2</v>
      </c>
    </row>
    <row r="3047" spans="1:17">
      <c r="A3047" s="1">
        <v>38203</v>
      </c>
      <c r="B3047">
        <v>1284.8800000000001</v>
      </c>
      <c r="C3047">
        <v>14.61</v>
      </c>
      <c r="D3047">
        <f t="shared" si="568"/>
        <v>2.831409125599129E-2</v>
      </c>
      <c r="E3047">
        <f t="shared" si="564"/>
        <v>2.0747632194248498E-2</v>
      </c>
      <c r="F3047">
        <f t="shared" si="569"/>
        <v>2.8718745246235189E-2</v>
      </c>
      <c r="G3047">
        <f t="shared" si="565"/>
        <v>2.0964360587002018E-2</v>
      </c>
      <c r="H3047">
        <f t="shared" si="570"/>
        <v>2.831409125599129E-2</v>
      </c>
      <c r="I3047">
        <f t="shared" si="566"/>
        <v>2.0747632194248498E-2</v>
      </c>
      <c r="J3047" t="str">
        <f t="shared" si="571"/>
        <v/>
      </c>
      <c r="K3047" t="str">
        <f t="shared" si="567"/>
        <v/>
      </c>
      <c r="L3047">
        <f t="shared" si="572"/>
        <v>2.0747632194248498E-2</v>
      </c>
      <c r="M3047" t="str">
        <f t="shared" si="573"/>
        <v/>
      </c>
      <c r="N3047">
        <f>B3047/MAX(B$2:B3047)-1</f>
        <v>-0.17906909880842092</v>
      </c>
      <c r="O3047">
        <f>C3047/MAX(C$2:C3047)-1</f>
        <v>-0.20381471389645789</v>
      </c>
      <c r="P3047">
        <f t="shared" si="574"/>
        <v>-7.5379054722843897E-3</v>
      </c>
      <c r="Q3047">
        <f t="shared" si="575"/>
        <v>4.1540437600694986E-2</v>
      </c>
    </row>
    <row r="3048" spans="1:17">
      <c r="A3048" s="1">
        <v>38204</v>
      </c>
      <c r="B3048">
        <v>1289.19</v>
      </c>
      <c r="C3048">
        <v>14.66</v>
      </c>
      <c r="D3048">
        <f t="shared" si="568"/>
        <v>3.3487854081860544E-3</v>
      </c>
      <c r="E3048">
        <f t="shared" si="564"/>
        <v>3.4164706958972777E-3</v>
      </c>
      <c r="F3048">
        <f t="shared" si="569"/>
        <v>3.3543988543676129E-3</v>
      </c>
      <c r="G3048">
        <f t="shared" si="565"/>
        <v>3.4223134839150848E-3</v>
      </c>
      <c r="H3048">
        <f t="shared" si="570"/>
        <v>3.3487854081860544E-3</v>
      </c>
      <c r="I3048">
        <f t="shared" si="566"/>
        <v>3.4164706958972777E-3</v>
      </c>
      <c r="J3048" t="str">
        <f t="shared" si="571"/>
        <v/>
      </c>
      <c r="K3048" t="str">
        <f t="shared" si="567"/>
        <v/>
      </c>
      <c r="L3048">
        <f t="shared" si="572"/>
        <v>3.4164706958972777E-3</v>
      </c>
      <c r="M3048" t="str">
        <f t="shared" si="573"/>
        <v/>
      </c>
      <c r="N3048">
        <f>B3048/MAX(B$2:B3048)-1</f>
        <v>-0.17631536913394885</v>
      </c>
      <c r="O3048">
        <f>C3048/MAX(C$2:C3048)-1</f>
        <v>-0.20108991825613087</v>
      </c>
      <c r="P3048">
        <f t="shared" si="574"/>
        <v>6.7687578412023441E-5</v>
      </c>
      <c r="Q3048">
        <f t="shared" si="575"/>
        <v>4.04371552242574E-2</v>
      </c>
    </row>
    <row r="3049" spans="1:17">
      <c r="A3049" s="1">
        <v>38205</v>
      </c>
      <c r="B3049">
        <v>1266.07</v>
      </c>
      <c r="C3049">
        <v>14.37</v>
      </c>
      <c r="D3049">
        <f t="shared" si="568"/>
        <v>-1.8096499728183422E-2</v>
      </c>
      <c r="E3049">
        <f t="shared" si="564"/>
        <v>-1.9979996367571966E-2</v>
      </c>
      <c r="F3049">
        <f t="shared" si="569"/>
        <v>-1.7933741341462528E-2</v>
      </c>
      <c r="G3049">
        <f t="shared" si="565"/>
        <v>-1.9781718963165162E-2</v>
      </c>
      <c r="H3049" t="str">
        <f t="shared" si="570"/>
        <v/>
      </c>
      <c r="I3049" t="str">
        <f t="shared" si="566"/>
        <v/>
      </c>
      <c r="J3049">
        <f t="shared" si="571"/>
        <v>-1.8096499728183422E-2</v>
      </c>
      <c r="K3049">
        <f t="shared" si="567"/>
        <v>-1.9979996367571966E-2</v>
      </c>
      <c r="L3049" t="str">
        <f t="shared" si="572"/>
        <v/>
      </c>
      <c r="M3049">
        <f t="shared" si="573"/>
        <v>-1.9979996367571966E-2</v>
      </c>
      <c r="N3049">
        <f>B3049/MAX(B$2:B3049)-1</f>
        <v>-0.19108711625083863</v>
      </c>
      <c r="O3049">
        <f>C3049/MAX(C$2:C3049)-1</f>
        <v>-0.21689373297002734</v>
      </c>
      <c r="P3049">
        <f t="shared" si="574"/>
        <v>-1.8817239727051405E-3</v>
      </c>
      <c r="Q3049">
        <f t="shared" si="575"/>
        <v>4.7042891401673524E-2</v>
      </c>
    </row>
    <row r="3050" spans="1:17">
      <c r="A3050" s="1">
        <v>38206</v>
      </c>
      <c r="B3050">
        <v>1296.32</v>
      </c>
      <c r="C3050">
        <v>14.43</v>
      </c>
      <c r="D3050">
        <f t="shared" si="568"/>
        <v>2.3611866579681028E-2</v>
      </c>
      <c r="E3050">
        <f t="shared" si="564"/>
        <v>4.1666726948459123E-3</v>
      </c>
      <c r="F3050">
        <f t="shared" si="569"/>
        <v>2.3892833729572516E-2</v>
      </c>
      <c r="G3050">
        <f t="shared" si="565"/>
        <v>4.1753653444676075E-3</v>
      </c>
      <c r="H3050">
        <f t="shared" si="570"/>
        <v>2.3611866579681028E-2</v>
      </c>
      <c r="I3050">
        <f t="shared" si="566"/>
        <v>4.1666726948459123E-3</v>
      </c>
      <c r="J3050" t="str">
        <f t="shared" si="571"/>
        <v/>
      </c>
      <c r="K3050" t="str">
        <f t="shared" si="567"/>
        <v/>
      </c>
      <c r="L3050">
        <f t="shared" si="572"/>
        <v>4.1666726948459123E-3</v>
      </c>
      <c r="M3050" t="str">
        <f t="shared" si="573"/>
        <v/>
      </c>
      <c r="N3050">
        <f>B3050/MAX(B$2:B3050)-1</f>
        <v>-0.17175989521771085</v>
      </c>
      <c r="O3050">
        <f>C3050/MAX(C$2:C3050)-1</f>
        <v>-0.21362397820163492</v>
      </c>
      <c r="P3050">
        <f t="shared" si="574"/>
        <v>-1.9257355589923586E-2</v>
      </c>
      <c r="Q3050">
        <f t="shared" si="575"/>
        <v>4.5635204062692593E-2</v>
      </c>
    </row>
    <row r="3051" spans="1:17">
      <c r="A3051" s="1">
        <v>38209</v>
      </c>
      <c r="B3051">
        <v>1305.32</v>
      </c>
      <c r="C3051">
        <v>14.42</v>
      </c>
      <c r="D3051">
        <f t="shared" si="568"/>
        <v>6.9187404112007432E-3</v>
      </c>
      <c r="E3051">
        <f t="shared" si="564"/>
        <v>-6.9324092897650512E-4</v>
      </c>
      <c r="F3051">
        <f t="shared" si="569"/>
        <v>6.9427301900766292E-3</v>
      </c>
      <c r="G3051">
        <f t="shared" si="565"/>
        <v>-6.9300069300071154E-4</v>
      </c>
      <c r="H3051">
        <f t="shared" si="570"/>
        <v>6.9187404112007432E-3</v>
      </c>
      <c r="I3051" t="str">
        <f t="shared" si="566"/>
        <v/>
      </c>
      <c r="J3051" t="str">
        <f t="shared" si="571"/>
        <v/>
      </c>
      <c r="K3051">
        <f t="shared" si="567"/>
        <v>-6.9324092897650512E-4</v>
      </c>
      <c r="L3051">
        <f t="shared" si="572"/>
        <v>-6.9324092897650512E-4</v>
      </c>
      <c r="M3051" t="str">
        <f t="shared" si="573"/>
        <v/>
      </c>
      <c r="N3051">
        <f>B3051/MAX(B$2:B3051)-1</f>
        <v>-0.16600964763760673</v>
      </c>
      <c r="O3051">
        <f>C3051/MAX(C$2:C3051)-1</f>
        <v>-0.21416893732970033</v>
      </c>
      <c r="P3051">
        <f t="shared" si="574"/>
        <v>-7.5830835797742191E-3</v>
      </c>
      <c r="Q3051">
        <f t="shared" si="575"/>
        <v>4.5868333716933107E-2</v>
      </c>
    </row>
    <row r="3052" spans="1:17">
      <c r="A3052" s="1">
        <v>38210</v>
      </c>
      <c r="B3052">
        <v>1289.5899999999999</v>
      </c>
      <c r="C3052">
        <v>14.25</v>
      </c>
      <c r="D3052">
        <f t="shared" si="568"/>
        <v>-1.2123883045659341E-2</v>
      </c>
      <c r="E3052">
        <f t="shared" si="564"/>
        <v>-1.1859225142143479E-2</v>
      </c>
      <c r="F3052">
        <f t="shared" si="569"/>
        <v>-1.2050684889528984E-2</v>
      </c>
      <c r="G3052">
        <f t="shared" si="565"/>
        <v>-1.1789181692094308E-2</v>
      </c>
      <c r="H3052" t="str">
        <f t="shared" si="570"/>
        <v/>
      </c>
      <c r="I3052" t="str">
        <f t="shared" si="566"/>
        <v/>
      </c>
      <c r="J3052">
        <f t="shared" si="571"/>
        <v>-1.2123883045659341E-2</v>
      </c>
      <c r="K3052">
        <f t="shared" si="567"/>
        <v>-1.1859225142143479E-2</v>
      </c>
      <c r="L3052" t="str">
        <f t="shared" si="572"/>
        <v/>
      </c>
      <c r="M3052">
        <f t="shared" si="573"/>
        <v>-1.1859225142143479E-2</v>
      </c>
      <c r="N3052">
        <f>B3052/MAX(B$2:B3052)-1</f>
        <v>-0.17605980257483322</v>
      </c>
      <c r="O3052">
        <f>C3052/MAX(C$2:C3052)-1</f>
        <v>-0.22343324250681207</v>
      </c>
      <c r="P3052">
        <f t="shared" si="574"/>
        <v>2.6469292850861414E-4</v>
      </c>
      <c r="Q3052">
        <f t="shared" si="575"/>
        <v>4.992241385710789E-2</v>
      </c>
    </row>
    <row r="3053" spans="1:17">
      <c r="A3053" s="1">
        <v>38211</v>
      </c>
      <c r="B3053">
        <v>1285.83</v>
      </c>
      <c r="C3053">
        <v>14.09</v>
      </c>
      <c r="D3053">
        <f t="shared" si="568"/>
        <v>-2.9199141665808611E-3</v>
      </c>
      <c r="E3053">
        <f t="shared" si="564"/>
        <v>-1.1291580804070674E-2</v>
      </c>
      <c r="F3053">
        <f t="shared" si="569"/>
        <v>-2.9156553633324922E-3</v>
      </c>
      <c r="G3053">
        <f t="shared" si="565"/>
        <v>-1.1228070175438587E-2</v>
      </c>
      <c r="H3053" t="str">
        <f t="shared" si="570"/>
        <v/>
      </c>
      <c r="I3053" t="str">
        <f t="shared" si="566"/>
        <v/>
      </c>
      <c r="J3053">
        <f t="shared" si="571"/>
        <v>-2.9199141665808611E-3</v>
      </c>
      <c r="K3053">
        <f t="shared" si="567"/>
        <v>-1.1291580804070674E-2</v>
      </c>
      <c r="L3053" t="str">
        <f t="shared" si="572"/>
        <v/>
      </c>
      <c r="M3053">
        <f t="shared" si="573"/>
        <v>-1.1291580804070674E-2</v>
      </c>
      <c r="N3053">
        <f>B3053/MAX(B$2:B3053)-1</f>
        <v>-0.1784621282305211</v>
      </c>
      <c r="O3053">
        <f>C3053/MAX(C$2:C3053)-1</f>
        <v>-0.23215258855585841</v>
      </c>
      <c r="P3053">
        <f t="shared" si="574"/>
        <v>-8.3367218197926141E-3</v>
      </c>
      <c r="Q3053">
        <f t="shared" si="575"/>
        <v>5.3894824373185678E-2</v>
      </c>
    </row>
    <row r="3054" spans="1:17">
      <c r="A3054" s="1">
        <v>38212</v>
      </c>
      <c r="B3054">
        <v>1292.93</v>
      </c>
      <c r="C3054">
        <v>14.06</v>
      </c>
      <c r="D3054">
        <f t="shared" si="568"/>
        <v>5.5065364287288287E-3</v>
      </c>
      <c r="E3054">
        <f t="shared" si="564"/>
        <v>-2.1314395280699863E-3</v>
      </c>
      <c r="F3054">
        <f t="shared" si="569"/>
        <v>5.5217252669483852E-3</v>
      </c>
      <c r="G3054">
        <f t="shared" si="565"/>
        <v>-2.1291696238466828E-3</v>
      </c>
      <c r="H3054">
        <f t="shared" si="570"/>
        <v>5.5065364287288287E-3</v>
      </c>
      <c r="I3054" t="str">
        <f t="shared" si="566"/>
        <v/>
      </c>
      <c r="J3054" t="str">
        <f t="shared" si="571"/>
        <v/>
      </c>
      <c r="K3054">
        <f t="shared" si="567"/>
        <v>-2.1314395280699863E-3</v>
      </c>
      <c r="L3054">
        <f t="shared" si="572"/>
        <v>-2.1314395280699863E-3</v>
      </c>
      <c r="M3054" t="str">
        <f t="shared" si="573"/>
        <v/>
      </c>
      <c r="N3054">
        <f>B3054/MAX(B$2:B3054)-1</f>
        <v>-0.17392582180621663</v>
      </c>
      <c r="O3054">
        <f>C3054/MAX(C$2:C3054)-1</f>
        <v>-0.23378746594005451</v>
      </c>
      <c r="P3054">
        <f t="shared" si="574"/>
        <v>-7.6088807417501458E-3</v>
      </c>
      <c r="Q3054">
        <f t="shared" si="575"/>
        <v>5.4656579230672145E-2</v>
      </c>
    </row>
    <row r="3055" spans="1:17">
      <c r="A3055" s="1">
        <v>38213</v>
      </c>
      <c r="B3055">
        <v>1298.2</v>
      </c>
      <c r="C3055">
        <v>13.96</v>
      </c>
      <c r="D3055">
        <f t="shared" si="568"/>
        <v>4.0677289573533828E-3</v>
      </c>
      <c r="E3055">
        <f t="shared" si="564"/>
        <v>-7.137789048292406E-3</v>
      </c>
      <c r="F3055">
        <f t="shared" si="569"/>
        <v>4.0760133959301115E-3</v>
      </c>
      <c r="G3055">
        <f t="shared" si="565"/>
        <v>-7.1123755334281391E-3</v>
      </c>
      <c r="H3055">
        <f t="shared" si="570"/>
        <v>4.0677289573533828E-3</v>
      </c>
      <c r="I3055" t="str">
        <f t="shared" si="566"/>
        <v/>
      </c>
      <c r="J3055" t="str">
        <f t="shared" si="571"/>
        <v/>
      </c>
      <c r="K3055">
        <f t="shared" si="567"/>
        <v>-7.137789048292406E-3</v>
      </c>
      <c r="L3055">
        <f t="shared" si="572"/>
        <v>-7.137789048292406E-3</v>
      </c>
      <c r="M3055" t="str">
        <f t="shared" si="573"/>
        <v/>
      </c>
      <c r="N3055">
        <f>B3055/MAX(B$2:B3055)-1</f>
        <v>-0.17055873238986685</v>
      </c>
      <c r="O3055">
        <f>C3055/MAX(C$2:C3055)-1</f>
        <v>-0.23923705722070843</v>
      </c>
      <c r="P3055">
        <f t="shared" si="574"/>
        <v>-1.1142970034228261E-2</v>
      </c>
      <c r="Q3055">
        <f t="shared" si="575"/>
        <v>5.7234369547624515E-2</v>
      </c>
    </row>
    <row r="3056" spans="1:17">
      <c r="A3056" s="1">
        <v>38216</v>
      </c>
      <c r="B3056">
        <v>1278.5999999999999</v>
      </c>
      <c r="C3056">
        <v>13.87</v>
      </c>
      <c r="D3056">
        <f t="shared" si="568"/>
        <v>-1.5212960266741826E-2</v>
      </c>
      <c r="E3056">
        <f t="shared" si="564"/>
        <v>-6.4678630074863474E-3</v>
      </c>
      <c r="F3056">
        <f t="shared" si="569"/>
        <v>-1.5097827761516025E-2</v>
      </c>
      <c r="G3056">
        <f t="shared" si="565"/>
        <v>-6.446991404011615E-3</v>
      </c>
      <c r="H3056" t="str">
        <f t="shared" si="570"/>
        <v/>
      </c>
      <c r="I3056" t="str">
        <f t="shared" si="566"/>
        <v/>
      </c>
      <c r="J3056">
        <f t="shared" si="571"/>
        <v>-1.5212960266741826E-2</v>
      </c>
      <c r="K3056">
        <f t="shared" si="567"/>
        <v>-6.4678630074863474E-3</v>
      </c>
      <c r="L3056" t="str">
        <f t="shared" si="572"/>
        <v/>
      </c>
      <c r="M3056">
        <f t="shared" si="573"/>
        <v>-6.4678630074863474E-3</v>
      </c>
      <c r="N3056">
        <f>B3056/MAX(B$2:B3056)-1</f>
        <v>-0.18308149378653815</v>
      </c>
      <c r="O3056">
        <f>C3056/MAX(C$2:C3056)-1</f>
        <v>-0.24414168937329705</v>
      </c>
      <c r="P3056">
        <f t="shared" si="574"/>
        <v>8.7834473324825968E-3</v>
      </c>
      <c r="Q3056">
        <f t="shared" si="575"/>
        <v>5.960516449004747E-2</v>
      </c>
    </row>
    <row r="3057" spans="1:17">
      <c r="A3057" s="1">
        <v>38217</v>
      </c>
      <c r="B3057">
        <v>1266.69</v>
      </c>
      <c r="C3057">
        <v>13.67</v>
      </c>
      <c r="D3057">
        <f t="shared" si="568"/>
        <v>-9.3585304032928786E-3</v>
      </c>
      <c r="E3057">
        <f t="shared" si="564"/>
        <v>-1.4524583590882028E-2</v>
      </c>
      <c r="F3057">
        <f t="shared" si="569"/>
        <v>-9.3148756452369197E-3</v>
      </c>
      <c r="G3057">
        <f t="shared" si="565"/>
        <v>-1.4419610670511895E-2</v>
      </c>
      <c r="H3057" t="str">
        <f t="shared" si="570"/>
        <v/>
      </c>
      <c r="I3057" t="str">
        <f t="shared" si="566"/>
        <v/>
      </c>
      <c r="J3057">
        <f t="shared" si="571"/>
        <v>-9.3585304032928786E-3</v>
      </c>
      <c r="K3057">
        <f t="shared" si="567"/>
        <v>-1.4524583590882028E-2</v>
      </c>
      <c r="L3057" t="str">
        <f t="shared" si="572"/>
        <v/>
      </c>
      <c r="M3057">
        <f t="shared" si="573"/>
        <v>-1.4524583590882028E-2</v>
      </c>
      <c r="N3057">
        <f>B3057/MAX(B$2:B3057)-1</f>
        <v>-0.19069098808420915</v>
      </c>
      <c r="O3057">
        <f>C3057/MAX(C$2:C3057)-1</f>
        <v>-0.25504087193460501</v>
      </c>
      <c r="P3057">
        <f t="shared" si="574"/>
        <v>-5.1527320838694601E-3</v>
      </c>
      <c r="Q3057">
        <f t="shared" si="575"/>
        <v>6.5045846357163595E-2</v>
      </c>
    </row>
    <row r="3058" spans="1:17">
      <c r="A3058" s="1">
        <v>38218</v>
      </c>
      <c r="B3058">
        <v>1274.54</v>
      </c>
      <c r="C3058">
        <v>13.8</v>
      </c>
      <c r="D3058">
        <f t="shared" si="568"/>
        <v>6.1781302511489085E-3</v>
      </c>
      <c r="E3058">
        <f t="shared" si="564"/>
        <v>9.464941427300793E-3</v>
      </c>
      <c r="F3058">
        <f t="shared" si="569"/>
        <v>6.1972542611057335E-3</v>
      </c>
      <c r="G3058">
        <f t="shared" si="565"/>
        <v>9.5098756400877615E-3</v>
      </c>
      <c r="H3058">
        <f t="shared" si="570"/>
        <v>6.1781302511489085E-3</v>
      </c>
      <c r="I3058">
        <f t="shared" si="566"/>
        <v>9.464941427300793E-3</v>
      </c>
      <c r="J3058" t="str">
        <f t="shared" si="571"/>
        <v/>
      </c>
      <c r="K3058" t="str">
        <f t="shared" si="567"/>
        <v/>
      </c>
      <c r="L3058">
        <f t="shared" si="572"/>
        <v>9.464941427300793E-3</v>
      </c>
      <c r="M3058" t="str">
        <f t="shared" si="573"/>
        <v/>
      </c>
      <c r="N3058">
        <f>B3058/MAX(B$2:B3058)-1</f>
        <v>-0.18567549436156283</v>
      </c>
      <c r="O3058">
        <f>C3058/MAX(C$2:C3058)-1</f>
        <v>-0.24795640326975477</v>
      </c>
      <c r="P3058">
        <f t="shared" si="574"/>
        <v>3.2922186628452366E-3</v>
      </c>
      <c r="Q3058">
        <f t="shared" si="575"/>
        <v>6.1482377922473255E-2</v>
      </c>
    </row>
    <row r="3059" spans="1:17">
      <c r="A3059" s="1">
        <v>38219</v>
      </c>
      <c r="B3059">
        <v>1277.72</v>
      </c>
      <c r="C3059">
        <v>13.84</v>
      </c>
      <c r="D3059">
        <f t="shared" si="568"/>
        <v>2.4919104209983069E-3</v>
      </c>
      <c r="E3059">
        <f t="shared" si="564"/>
        <v>2.8943580263643353E-3</v>
      </c>
      <c r="F3059">
        <f t="shared" si="569"/>
        <v>2.4950178103473331E-3</v>
      </c>
      <c r="G3059">
        <f t="shared" si="565"/>
        <v>2.8985507246375164E-3</v>
      </c>
      <c r="H3059">
        <f t="shared" si="570"/>
        <v>2.4919104209983069E-3</v>
      </c>
      <c r="I3059">
        <f t="shared" si="566"/>
        <v>2.8943580263643353E-3</v>
      </c>
      <c r="J3059" t="str">
        <f t="shared" si="571"/>
        <v/>
      </c>
      <c r="K3059" t="str">
        <f t="shared" si="567"/>
        <v/>
      </c>
      <c r="L3059">
        <f t="shared" si="572"/>
        <v>2.8943580263643353E-3</v>
      </c>
      <c r="M3059" t="str">
        <f t="shared" si="573"/>
        <v/>
      </c>
      <c r="N3059">
        <f>B3059/MAX(B$2:B3059)-1</f>
        <v>-0.18364374021659269</v>
      </c>
      <c r="O3059">
        <f>C3059/MAX(C$2:C3059)-1</f>
        <v>-0.24577656675749326</v>
      </c>
      <c r="P3059">
        <f t="shared" si="574"/>
        <v>4.0252859826828136E-4</v>
      </c>
      <c r="Q3059">
        <f t="shared" si="575"/>
        <v>6.0406120767100543E-2</v>
      </c>
    </row>
    <row r="3060" spans="1:17">
      <c r="A3060" s="1">
        <v>38220</v>
      </c>
      <c r="B3060">
        <v>1292.2</v>
      </c>
      <c r="C3060">
        <v>13.9</v>
      </c>
      <c r="D3060">
        <f t="shared" si="568"/>
        <v>1.1268952522584542E-2</v>
      </c>
      <c r="E3060">
        <f t="shared" si="564"/>
        <v>4.325889947122661E-3</v>
      </c>
      <c r="F3060">
        <f t="shared" si="569"/>
        <v>1.1332686347556686E-2</v>
      </c>
      <c r="G3060">
        <f t="shared" si="565"/>
        <v>4.3352601156070314E-3</v>
      </c>
      <c r="H3060">
        <f t="shared" si="570"/>
        <v>1.1268952522584542E-2</v>
      </c>
      <c r="I3060">
        <f t="shared" si="566"/>
        <v>4.325889947122661E-3</v>
      </c>
      <c r="J3060" t="str">
        <f t="shared" si="571"/>
        <v/>
      </c>
      <c r="K3060" t="str">
        <f t="shared" si="567"/>
        <v/>
      </c>
      <c r="L3060">
        <f t="shared" si="572"/>
        <v>4.325889947122661E-3</v>
      </c>
      <c r="M3060" t="str">
        <f t="shared" si="573"/>
        <v/>
      </c>
      <c r="N3060">
        <f>B3060/MAX(B$2:B3060)-1</f>
        <v>-0.17439223077660293</v>
      </c>
      <c r="O3060">
        <f>C3060/MAX(C$2:C3060)-1</f>
        <v>-0.24250681198910085</v>
      </c>
      <c r="P3060">
        <f t="shared" si="574"/>
        <v>-6.9190152028221208E-3</v>
      </c>
      <c r="Q3060">
        <f t="shared" si="575"/>
        <v>5.8809553861117109E-2</v>
      </c>
    </row>
    <row r="3061" spans="1:17">
      <c r="A3061" s="1">
        <v>38223</v>
      </c>
      <c r="B3061">
        <v>1266.8399999999999</v>
      </c>
      <c r="C3061">
        <v>13.7</v>
      </c>
      <c r="D3061">
        <f t="shared" si="568"/>
        <v>-1.9820581334461455E-2</v>
      </c>
      <c r="E3061">
        <f t="shared" si="564"/>
        <v>-1.4493007302566864E-2</v>
      </c>
      <c r="F3061">
        <f t="shared" si="569"/>
        <v>-1.9625444977557804E-2</v>
      </c>
      <c r="G3061">
        <f t="shared" si="565"/>
        <v>-1.4388489208633115E-2</v>
      </c>
      <c r="H3061" t="str">
        <f t="shared" si="570"/>
        <v/>
      </c>
      <c r="I3061" t="str">
        <f t="shared" si="566"/>
        <v/>
      </c>
      <c r="J3061">
        <f t="shared" si="571"/>
        <v>-1.9820581334461455E-2</v>
      </c>
      <c r="K3061">
        <f t="shared" si="567"/>
        <v>-1.4493007302566864E-2</v>
      </c>
      <c r="L3061" t="str">
        <f t="shared" si="572"/>
        <v/>
      </c>
      <c r="M3061">
        <f t="shared" si="573"/>
        <v>-1.4493007302566864E-2</v>
      </c>
      <c r="N3061">
        <f>B3061/MAX(B$2:B3061)-1</f>
        <v>-0.19059515062454091</v>
      </c>
      <c r="O3061">
        <f>C3061/MAX(C$2:C3061)-1</f>
        <v>-0.2534059945504088</v>
      </c>
      <c r="P3061">
        <f t="shared" si="574"/>
        <v>5.3417907901585071E-3</v>
      </c>
      <c r="Q3061">
        <f t="shared" si="575"/>
        <v>6.4214598074081808E-2</v>
      </c>
    </row>
    <row r="3062" spans="1:17">
      <c r="A3062" s="1">
        <v>38224</v>
      </c>
      <c r="B3062">
        <v>1271.51</v>
      </c>
      <c r="C3062">
        <v>13.72</v>
      </c>
      <c r="D3062">
        <f t="shared" si="568"/>
        <v>3.6795597683445406E-3</v>
      </c>
      <c r="E3062">
        <f t="shared" si="564"/>
        <v>1.4587894636600882E-3</v>
      </c>
      <c r="F3062">
        <f t="shared" si="569"/>
        <v>3.6863376590572372E-3</v>
      </c>
      <c r="G3062">
        <f t="shared" si="565"/>
        <v>1.4598540145986938E-3</v>
      </c>
      <c r="H3062">
        <f t="shared" si="570"/>
        <v>3.6795597683445406E-3</v>
      </c>
      <c r="I3062">
        <f t="shared" si="566"/>
        <v>1.4587894636600882E-3</v>
      </c>
      <c r="J3062" t="str">
        <f t="shared" si="571"/>
        <v/>
      </c>
      <c r="K3062" t="str">
        <f t="shared" si="567"/>
        <v/>
      </c>
      <c r="L3062">
        <f t="shared" si="572"/>
        <v>1.4587894636600882E-3</v>
      </c>
      <c r="M3062" t="str">
        <f t="shared" si="573"/>
        <v/>
      </c>
      <c r="N3062">
        <f>B3062/MAX(B$2:B3062)-1</f>
        <v>-0.18761141104686452</v>
      </c>
      <c r="O3062">
        <f>C3062/MAX(C$2:C3062)-1</f>
        <v>-0.25231607629427799</v>
      </c>
      <c r="P3062">
        <f t="shared" si="574"/>
        <v>-2.2183062187052238E-3</v>
      </c>
      <c r="Q3062">
        <f t="shared" si="575"/>
        <v>6.3663402356539917E-2</v>
      </c>
    </row>
    <row r="3063" spans="1:17">
      <c r="A3063" s="1">
        <v>38225</v>
      </c>
      <c r="B3063">
        <v>1281.6600000000001</v>
      </c>
      <c r="C3063">
        <v>13.85</v>
      </c>
      <c r="D3063">
        <f t="shared" si="568"/>
        <v>7.9509421396900901E-3</v>
      </c>
      <c r="E3063">
        <f t="shared" si="564"/>
        <v>9.4306103356082173E-3</v>
      </c>
      <c r="F3063">
        <f t="shared" si="569"/>
        <v>7.9826348200171537E-3</v>
      </c>
      <c r="G3063">
        <f t="shared" si="565"/>
        <v>9.475218658892004E-3</v>
      </c>
      <c r="H3063">
        <f t="shared" si="570"/>
        <v>7.9509421396900901E-3</v>
      </c>
      <c r="I3063">
        <f t="shared" si="566"/>
        <v>9.4306103356082173E-3</v>
      </c>
      <c r="J3063" t="str">
        <f t="shared" si="571"/>
        <v/>
      </c>
      <c r="K3063" t="str">
        <f t="shared" si="567"/>
        <v/>
      </c>
      <c r="L3063">
        <f t="shared" si="572"/>
        <v>9.4306103356082173E-3</v>
      </c>
      <c r="M3063" t="str">
        <f t="shared" si="573"/>
        <v/>
      </c>
      <c r="N3063">
        <f>B3063/MAX(B$2:B3063)-1</f>
        <v>-0.1811264096093026</v>
      </c>
      <c r="O3063">
        <f>C3063/MAX(C$2:C3063)-1</f>
        <v>-0.24523160762942786</v>
      </c>
      <c r="P3063">
        <f t="shared" si="574"/>
        <v>1.4807634450382245E-3</v>
      </c>
      <c r="Q3063">
        <f t="shared" si="575"/>
        <v>6.0138541380513659E-2</v>
      </c>
    </row>
    <row r="3064" spans="1:17">
      <c r="A3064" s="1">
        <v>38226</v>
      </c>
      <c r="B3064">
        <v>1300.68</v>
      </c>
      <c r="C3064">
        <v>14</v>
      </c>
      <c r="D3064">
        <f t="shared" si="568"/>
        <v>1.4731091918020444E-2</v>
      </c>
      <c r="E3064">
        <f t="shared" si="564"/>
        <v>1.077209698191104E-2</v>
      </c>
      <c r="F3064">
        <f t="shared" si="569"/>
        <v>1.484012920743405E-2</v>
      </c>
      <c r="G3064">
        <f t="shared" si="565"/>
        <v>1.0830324909747224E-2</v>
      </c>
      <c r="H3064">
        <f t="shared" si="570"/>
        <v>1.4731091918020444E-2</v>
      </c>
      <c r="I3064">
        <f t="shared" si="566"/>
        <v>1.077209698191104E-2</v>
      </c>
      <c r="J3064" t="str">
        <f t="shared" si="571"/>
        <v/>
      </c>
      <c r="K3064" t="str">
        <f t="shared" si="567"/>
        <v/>
      </c>
      <c r="L3064">
        <f t="shared" si="572"/>
        <v>1.077209698191104E-2</v>
      </c>
      <c r="M3064" t="str">
        <f t="shared" si="573"/>
        <v/>
      </c>
      <c r="N3064">
        <f>B3064/MAX(B$2:B3064)-1</f>
        <v>-0.16897421972334925</v>
      </c>
      <c r="O3064">
        <f>C3064/MAX(C$2:C3064)-1</f>
        <v>-0.23705722070844693</v>
      </c>
      <c r="P3064">
        <f t="shared" si="574"/>
        <v>-3.9511684474069497E-3</v>
      </c>
      <c r="Q3064">
        <f t="shared" si="575"/>
        <v>5.619612589001332E-2</v>
      </c>
    </row>
    <row r="3065" spans="1:17">
      <c r="A3065" s="1">
        <v>38227</v>
      </c>
      <c r="B3065">
        <v>1282.83</v>
      </c>
      <c r="C3065">
        <v>13.93</v>
      </c>
      <c r="D3065">
        <f t="shared" si="568"/>
        <v>-1.3818629727739336E-2</v>
      </c>
      <c r="E3065">
        <f t="shared" si="564"/>
        <v>-5.0125418235442863E-3</v>
      </c>
      <c r="F3065">
        <f t="shared" si="569"/>
        <v>-1.3723590737153013E-2</v>
      </c>
      <c r="G3065">
        <f t="shared" si="565"/>
        <v>-5.0000000000000044E-3</v>
      </c>
      <c r="H3065" t="str">
        <f t="shared" si="570"/>
        <v/>
      </c>
      <c r="I3065" t="str">
        <f t="shared" si="566"/>
        <v/>
      </c>
      <c r="J3065">
        <f t="shared" si="571"/>
        <v>-1.3818629727739336E-2</v>
      </c>
      <c r="K3065">
        <f t="shared" si="567"/>
        <v>-5.0125418235442863E-3</v>
      </c>
      <c r="L3065" t="str">
        <f t="shared" si="572"/>
        <v/>
      </c>
      <c r="M3065">
        <f t="shared" si="573"/>
        <v>-5.0125418235442863E-3</v>
      </c>
      <c r="N3065">
        <f>B3065/MAX(B$2:B3065)-1</f>
        <v>-0.18037887742388914</v>
      </c>
      <c r="O3065">
        <f>C3065/MAX(C$2:C3065)-1</f>
        <v>-0.24087193460490475</v>
      </c>
      <c r="P3065">
        <f t="shared" si="574"/>
        <v>8.8449755618438264E-3</v>
      </c>
      <c r="Q3065">
        <f t="shared" si="575"/>
        <v>5.8019288880309508E-2</v>
      </c>
    </row>
    <row r="3066" spans="1:17">
      <c r="A3066" s="1">
        <v>38231</v>
      </c>
      <c r="B3066">
        <v>1277.58</v>
      </c>
      <c r="C3066">
        <v>13.72</v>
      </c>
      <c r="D3066">
        <f t="shared" si="568"/>
        <v>-4.100911461557449E-3</v>
      </c>
      <c r="E3066">
        <f t="shared" si="564"/>
        <v>-1.519016549397512E-2</v>
      </c>
      <c r="F3066">
        <f t="shared" si="569"/>
        <v>-4.0925142068707343E-3</v>
      </c>
      <c r="G3066">
        <f t="shared" si="565"/>
        <v>-1.5075376884422065E-2</v>
      </c>
      <c r="H3066" t="str">
        <f t="shared" si="570"/>
        <v/>
      </c>
      <c r="I3066" t="str">
        <f t="shared" si="566"/>
        <v/>
      </c>
      <c r="J3066">
        <f t="shared" si="571"/>
        <v>-4.100911461557449E-3</v>
      </c>
      <c r="K3066">
        <f t="shared" si="567"/>
        <v>-1.519016549397512E-2</v>
      </c>
      <c r="L3066" t="str">
        <f t="shared" si="572"/>
        <v/>
      </c>
      <c r="M3066">
        <f t="shared" si="573"/>
        <v>-1.519016549397512E-2</v>
      </c>
      <c r="N3066">
        <f>B3066/MAX(B$2:B3066)-1</f>
        <v>-0.18373318851228326</v>
      </c>
      <c r="O3066">
        <f>C3066/MAX(C$2:C3066)-1</f>
        <v>-0.25231607629427799</v>
      </c>
      <c r="P3066">
        <f t="shared" si="574"/>
        <v>-1.10279949033667E-2</v>
      </c>
      <c r="Q3066">
        <f t="shared" si="575"/>
        <v>6.3663402356539917E-2</v>
      </c>
    </row>
    <row r="3067" spans="1:17">
      <c r="A3067" s="1">
        <v>38232</v>
      </c>
      <c r="B3067">
        <v>1274.98</v>
      </c>
      <c r="C3067">
        <v>13.63</v>
      </c>
      <c r="D3067">
        <f t="shared" si="568"/>
        <v>-2.0371712313763252E-3</v>
      </c>
      <c r="E3067">
        <f t="shared" si="564"/>
        <v>-6.5813765892979194E-3</v>
      </c>
      <c r="F3067">
        <f t="shared" si="569"/>
        <v>-2.0350976064120729E-3</v>
      </c>
      <c r="G3067">
        <f t="shared" si="565"/>
        <v>-6.5597667638483959E-3</v>
      </c>
      <c r="H3067" t="str">
        <f t="shared" si="570"/>
        <v/>
      </c>
      <c r="I3067" t="str">
        <f t="shared" si="566"/>
        <v/>
      </c>
      <c r="J3067">
        <f t="shared" si="571"/>
        <v>-2.0371712313763252E-3</v>
      </c>
      <c r="K3067">
        <f t="shared" si="567"/>
        <v>-6.5813765892979194E-3</v>
      </c>
      <c r="L3067" t="str">
        <f t="shared" si="572"/>
        <v/>
      </c>
      <c r="M3067">
        <f t="shared" si="573"/>
        <v>-6.5813765892979194E-3</v>
      </c>
      <c r="N3067">
        <f>B3067/MAX(B$2:B3067)-1</f>
        <v>-0.18539437114653556</v>
      </c>
      <c r="O3067">
        <f>C3067/MAX(C$2:C3067)-1</f>
        <v>-0.25722070844686651</v>
      </c>
      <c r="P3067">
        <f t="shared" si="574"/>
        <v>-4.5338960784934157E-3</v>
      </c>
      <c r="Q3067">
        <f t="shared" si="575"/>
        <v>6.6162492853907906E-2</v>
      </c>
    </row>
    <row r="3068" spans="1:17">
      <c r="A3068" s="1">
        <v>38233</v>
      </c>
      <c r="B3068">
        <v>1236.83</v>
      </c>
      <c r="C3068">
        <v>13.07</v>
      </c>
      <c r="D3068">
        <f t="shared" si="568"/>
        <v>-3.0378837511113921E-2</v>
      </c>
      <c r="E3068">
        <f t="shared" si="564"/>
        <v>-4.19537180723107E-2</v>
      </c>
      <c r="F3068">
        <f t="shared" si="569"/>
        <v>-2.9922037992752948E-2</v>
      </c>
      <c r="G3068">
        <f t="shared" si="565"/>
        <v>-4.108584005869409E-2</v>
      </c>
      <c r="H3068" t="str">
        <f t="shared" si="570"/>
        <v/>
      </c>
      <c r="I3068" t="str">
        <f t="shared" si="566"/>
        <v/>
      </c>
      <c r="J3068">
        <f t="shared" si="571"/>
        <v>-3.0378837511113921E-2</v>
      </c>
      <c r="K3068">
        <f t="shared" si="567"/>
        <v>-4.19537180723107E-2</v>
      </c>
      <c r="L3068" t="str">
        <f t="shared" si="572"/>
        <v/>
      </c>
      <c r="M3068">
        <f t="shared" si="573"/>
        <v>-4.19537180723107E-2</v>
      </c>
      <c r="N3068">
        <f>B3068/MAX(B$2:B3068)-1</f>
        <v>-0.2097690317221993</v>
      </c>
      <c r="O3068">
        <f>C3068/MAX(C$2:C3068)-1</f>
        <v>-0.28773841961852864</v>
      </c>
      <c r="P3068">
        <f t="shared" si="574"/>
        <v>-1.1508149347956964E-2</v>
      </c>
      <c r="Q3068">
        <f t="shared" si="575"/>
        <v>8.2793398124568471E-2</v>
      </c>
    </row>
    <row r="3069" spans="1:17">
      <c r="A3069" s="1">
        <v>38234</v>
      </c>
      <c r="B3069">
        <v>1242.31</v>
      </c>
      <c r="C3069">
        <v>13.01</v>
      </c>
      <c r="D3069">
        <f t="shared" si="568"/>
        <v>4.420895088807897E-3</v>
      </c>
      <c r="E3069">
        <f t="shared" si="564"/>
        <v>-4.6012351117167049E-3</v>
      </c>
      <c r="F3069">
        <f t="shared" si="569"/>
        <v>4.4306816619907874E-3</v>
      </c>
      <c r="G3069">
        <f t="shared" si="565"/>
        <v>-4.5906656465187767E-3</v>
      </c>
      <c r="H3069">
        <f t="shared" si="570"/>
        <v>4.420895088807897E-3</v>
      </c>
      <c r="I3069" t="str">
        <f t="shared" si="566"/>
        <v/>
      </c>
      <c r="J3069" t="str">
        <f t="shared" si="571"/>
        <v/>
      </c>
      <c r="K3069">
        <f t="shared" si="567"/>
        <v>-4.6012351117167049E-3</v>
      </c>
      <c r="L3069">
        <f t="shared" si="572"/>
        <v>-4.6012351117167049E-3</v>
      </c>
      <c r="M3069" t="str">
        <f t="shared" si="573"/>
        <v/>
      </c>
      <c r="N3069">
        <f>B3069/MAX(B$2:B3069)-1</f>
        <v>-0.20626776986231354</v>
      </c>
      <c r="O3069">
        <f>C3069/MAX(C$2:C3069)-1</f>
        <v>-0.29100817438692106</v>
      </c>
      <c r="P3069">
        <f t="shared" si="574"/>
        <v>-8.9815529067494015E-3</v>
      </c>
      <c r="Q3069">
        <f t="shared" si="575"/>
        <v>8.4685757560008665E-2</v>
      </c>
    </row>
    <row r="3070" spans="1:17">
      <c r="A3070" s="1">
        <v>38237</v>
      </c>
      <c r="B3070">
        <v>1267.79</v>
      </c>
      <c r="C3070">
        <v>13.29</v>
      </c>
      <c r="D3070">
        <f t="shared" si="568"/>
        <v>2.0302677366833565E-2</v>
      </c>
      <c r="E3070">
        <f t="shared" si="564"/>
        <v>2.1293580200739976E-2</v>
      </c>
      <c r="F3070">
        <f t="shared" si="569"/>
        <v>2.0510178618863284E-2</v>
      </c>
      <c r="G3070">
        <f t="shared" si="565"/>
        <v>2.1521906225979937E-2</v>
      </c>
      <c r="H3070">
        <f t="shared" si="570"/>
        <v>2.0302677366833565E-2</v>
      </c>
      <c r="I3070">
        <f t="shared" si="566"/>
        <v>2.1293580200739976E-2</v>
      </c>
      <c r="J3070" t="str">
        <f t="shared" si="571"/>
        <v/>
      </c>
      <c r="K3070" t="str">
        <f t="shared" si="567"/>
        <v/>
      </c>
      <c r="L3070">
        <f t="shared" si="572"/>
        <v>2.1293580200739976E-2</v>
      </c>
      <c r="M3070" t="str">
        <f t="shared" si="573"/>
        <v/>
      </c>
      <c r="N3070">
        <f>B3070/MAX(B$2:B3070)-1</f>
        <v>-0.18998818004664098</v>
      </c>
      <c r="O3070">
        <f>C3070/MAX(C$2:C3070)-1</f>
        <v>-0.27574931880108999</v>
      </c>
      <c r="P3070">
        <f t="shared" si="574"/>
        <v>9.9139394031899641E-4</v>
      </c>
      <c r="Q3070">
        <f t="shared" si="575"/>
        <v>7.6037686819265163E-2</v>
      </c>
    </row>
    <row r="3071" spans="1:17">
      <c r="A3071" s="1">
        <v>38238</v>
      </c>
      <c r="B3071">
        <v>1224.51</v>
      </c>
      <c r="C3071">
        <v>12.82</v>
      </c>
      <c r="D3071">
        <f t="shared" si="568"/>
        <v>-3.4734463182025777E-2</v>
      </c>
      <c r="E3071">
        <f t="shared" si="564"/>
        <v>-3.6005421232629897E-2</v>
      </c>
      <c r="F3071">
        <f t="shared" si="569"/>
        <v>-3.4138145907445239E-2</v>
      </c>
      <c r="G3071">
        <f t="shared" si="565"/>
        <v>-3.5364936042136863E-2</v>
      </c>
      <c r="H3071" t="str">
        <f t="shared" si="570"/>
        <v/>
      </c>
      <c r="I3071" t="str">
        <f t="shared" si="566"/>
        <v/>
      </c>
      <c r="J3071">
        <f t="shared" si="571"/>
        <v>-3.4734463182025777E-2</v>
      </c>
      <c r="K3071">
        <f t="shared" si="567"/>
        <v>-3.6005421232629897E-2</v>
      </c>
      <c r="L3071" t="str">
        <f t="shared" si="572"/>
        <v/>
      </c>
      <c r="M3071">
        <f t="shared" si="573"/>
        <v>-3.6005421232629897E-2</v>
      </c>
      <c r="N3071">
        <f>B3071/MAX(B$2:B3071)-1</f>
        <v>-0.21764048174296402</v>
      </c>
      <c r="O3071">
        <f>C3071/MAX(C$2:C3071)-1</f>
        <v>-0.3013623978201635</v>
      </c>
      <c r="P3071">
        <f t="shared" si="574"/>
        <v>-1.2701507254826438E-3</v>
      </c>
      <c r="Q3071">
        <f t="shared" si="575"/>
        <v>9.0819294819918489E-2</v>
      </c>
    </row>
    <row r="3072" spans="1:17">
      <c r="A3072" s="1">
        <v>38239</v>
      </c>
      <c r="B3072">
        <v>1232.04</v>
      </c>
      <c r="C3072">
        <v>12.93</v>
      </c>
      <c r="D3072">
        <f t="shared" si="568"/>
        <v>6.1305681413860308E-3</v>
      </c>
      <c r="E3072">
        <f t="shared" si="564"/>
        <v>8.5437412912421611E-3</v>
      </c>
      <c r="F3072">
        <f t="shared" si="569"/>
        <v>6.1493985349241331E-3</v>
      </c>
      <c r="G3072">
        <f t="shared" si="565"/>
        <v>8.5803432137285807E-3</v>
      </c>
      <c r="H3072">
        <f t="shared" si="570"/>
        <v>6.1305681413860308E-3</v>
      </c>
      <c r="I3072">
        <f t="shared" si="566"/>
        <v>8.5437412912421611E-3</v>
      </c>
      <c r="J3072" t="str">
        <f t="shared" si="571"/>
        <v/>
      </c>
      <c r="K3072" t="str">
        <f t="shared" si="567"/>
        <v/>
      </c>
      <c r="L3072">
        <f t="shared" si="572"/>
        <v>8.5437412912421611E-3</v>
      </c>
      <c r="M3072" t="str">
        <f t="shared" si="573"/>
        <v/>
      </c>
      <c r="N3072">
        <f>B3072/MAX(B$2:B3072)-1</f>
        <v>-0.21282944126761016</v>
      </c>
      <c r="O3072">
        <f>C3072/MAX(C$2:C3072)-1</f>
        <v>-0.29536784741144417</v>
      </c>
      <c r="P3072">
        <f t="shared" si="574"/>
        <v>2.4160871957426E-3</v>
      </c>
      <c r="Q3072">
        <f t="shared" si="575"/>
        <v>8.7242165284470166E-2</v>
      </c>
    </row>
    <row r="3073" spans="1:17">
      <c r="A3073" s="1">
        <v>38240</v>
      </c>
      <c r="B3073">
        <v>1249.05</v>
      </c>
      <c r="C3073">
        <v>12.86</v>
      </c>
      <c r="D3073">
        <f t="shared" si="568"/>
        <v>1.3711930251064272E-2</v>
      </c>
      <c r="E3073">
        <f t="shared" si="564"/>
        <v>-5.4284739742927589E-3</v>
      </c>
      <c r="F3073">
        <f t="shared" si="569"/>
        <v>1.3806369923054396E-2</v>
      </c>
      <c r="G3073">
        <f t="shared" si="565"/>
        <v>-5.4137664346480818E-3</v>
      </c>
      <c r="H3073">
        <f t="shared" si="570"/>
        <v>1.3711930251064272E-2</v>
      </c>
      <c r="I3073" t="str">
        <f t="shared" si="566"/>
        <v/>
      </c>
      <c r="J3073" t="str">
        <f t="shared" si="571"/>
        <v/>
      </c>
      <c r="K3073">
        <f t="shared" si="567"/>
        <v>-5.4284739742927589E-3</v>
      </c>
      <c r="L3073">
        <f t="shared" si="572"/>
        <v>-5.4284739742927589E-3</v>
      </c>
      <c r="M3073" t="str">
        <f t="shared" si="573"/>
        <v/>
      </c>
      <c r="N3073">
        <f>B3073/MAX(B$2:B3073)-1</f>
        <v>-0.20196147334121339</v>
      </c>
      <c r="O3073">
        <f>C3073/MAX(C$2:C3073)-1</f>
        <v>-0.299182561307902</v>
      </c>
      <c r="P3073">
        <f t="shared" si="574"/>
        <v>-1.8958389814774268E-2</v>
      </c>
      <c r="Q3073">
        <f t="shared" si="575"/>
        <v>8.9510204990756542E-2</v>
      </c>
    </row>
    <row r="3074" spans="1:17">
      <c r="A3074" s="1">
        <v>38241</v>
      </c>
      <c r="B3074">
        <v>1251.7</v>
      </c>
      <c r="C3074">
        <v>13.08</v>
      </c>
      <c r="D3074">
        <f t="shared" si="568"/>
        <v>2.1193649840399688E-3</v>
      </c>
      <c r="E3074">
        <f t="shared" si="564"/>
        <v>1.6962627219579449E-2</v>
      </c>
      <c r="F3074">
        <f t="shared" si="569"/>
        <v>2.1216124254435087E-3</v>
      </c>
      <c r="G3074">
        <f t="shared" si="565"/>
        <v>1.7107309486780853E-2</v>
      </c>
      <c r="H3074">
        <f t="shared" si="570"/>
        <v>2.1193649840399688E-3</v>
      </c>
      <c r="I3074">
        <f t="shared" si="566"/>
        <v>1.6962627219579449E-2</v>
      </c>
      <c r="J3074" t="str">
        <f t="shared" si="571"/>
        <v/>
      </c>
      <c r="K3074" t="str">
        <f t="shared" si="567"/>
        <v/>
      </c>
      <c r="L3074">
        <f t="shared" si="572"/>
        <v>1.6962627219579449E-2</v>
      </c>
      <c r="M3074" t="str">
        <f t="shared" si="573"/>
        <v/>
      </c>
      <c r="N3074">
        <f>B3074/MAX(B$2:B3074)-1</f>
        <v>-0.20026834488707157</v>
      </c>
      <c r="O3074">
        <f>C3074/MAX(C$2:C3074)-1</f>
        <v>-0.28719346049046324</v>
      </c>
      <c r="P3074">
        <f t="shared" si="574"/>
        <v>1.4953970531647709E-2</v>
      </c>
      <c r="Q3074">
        <f t="shared" si="575"/>
        <v>8.2480083748487268E-2</v>
      </c>
    </row>
    <row r="3075" spans="1:17">
      <c r="A3075" s="1">
        <v>38244</v>
      </c>
      <c r="B3075">
        <v>1192.7</v>
      </c>
      <c r="C3075">
        <v>12.49</v>
      </c>
      <c r="D3075">
        <f t="shared" si="568"/>
        <v>-4.8282982749354428E-2</v>
      </c>
      <c r="E3075">
        <f t="shared" ref="E3075:E3138" si="576">LN(C3075/C3074)</f>
        <v>-4.6156021891566305E-2</v>
      </c>
      <c r="F3075">
        <f t="shared" si="569"/>
        <v>-4.7135895182551679E-2</v>
      </c>
      <c r="G3075">
        <f t="shared" ref="G3075:G3138" si="577">C3075/C3074-1</f>
        <v>-4.5107033639143701E-2</v>
      </c>
      <c r="H3075" t="str">
        <f t="shared" si="570"/>
        <v/>
      </c>
      <c r="I3075" t="str">
        <f t="shared" ref="I3075:I3138" si="578">IF(E3075&gt;0,E3075,"")</f>
        <v/>
      </c>
      <c r="J3075">
        <f t="shared" si="571"/>
        <v>-4.8282982749354428E-2</v>
      </c>
      <c r="K3075">
        <f t="shared" ref="K3075:K3138" si="579">IF(E3075&lt;0,E3075,"")</f>
        <v>-4.6156021891566305E-2</v>
      </c>
      <c r="L3075" t="str">
        <f t="shared" si="572"/>
        <v/>
      </c>
      <c r="M3075">
        <f t="shared" si="573"/>
        <v>-4.6156021891566305E-2</v>
      </c>
      <c r="N3075">
        <f>B3075/MAX(B$2:B3075)-1</f>
        <v>-0.23796441235664312</v>
      </c>
      <c r="O3075">
        <f>C3075/MAX(C$2:C3075)-1</f>
        <v>-0.31934604904632158</v>
      </c>
      <c r="P3075">
        <f t="shared" si="574"/>
        <v>2.1292244436017516E-3</v>
      </c>
      <c r="Q3075">
        <f t="shared" si="575"/>
        <v>0.10198189904149563</v>
      </c>
    </row>
    <row r="3076" spans="1:17">
      <c r="A3076" s="1">
        <v>38245</v>
      </c>
      <c r="B3076">
        <v>1213.5999999999999</v>
      </c>
      <c r="C3076">
        <v>12.46</v>
      </c>
      <c r="D3076">
        <f t="shared" ref="D3076:D3139" si="580">LN(B3076/B3075)</f>
        <v>1.7371504449698993E-2</v>
      </c>
      <c r="E3076">
        <f t="shared" si="576"/>
        <v>-2.4048107781791729E-3</v>
      </c>
      <c r="F3076">
        <f t="shared" ref="F3076:F3139" si="581">B3076/B3075-1</f>
        <v>1.7523266538106652E-2</v>
      </c>
      <c r="G3076">
        <f t="shared" si="577"/>
        <v>-2.4019215372297342E-3</v>
      </c>
      <c r="H3076">
        <f t="shared" ref="H3076:H3139" si="582">IF(D3076&gt;0,D3076,"")</f>
        <v>1.7371504449698993E-2</v>
      </c>
      <c r="I3076" t="str">
        <f t="shared" si="578"/>
        <v/>
      </c>
      <c r="J3076" t="str">
        <f t="shared" ref="J3076:J3139" si="583">IF(D3076&lt;0,D3076,"")</f>
        <v/>
      </c>
      <c r="K3076">
        <f t="shared" si="579"/>
        <v>-2.4048107781791729E-3</v>
      </c>
      <c r="L3076">
        <f t="shared" ref="L3076:L3139" si="584">IF(D3076&gt;0,E3076,"")</f>
        <v>-2.4048107781791729E-3</v>
      </c>
      <c r="M3076" t="str">
        <f t="shared" ref="M3076:M3139" si="585">IF(D3076&lt;0,E3076,"")</f>
        <v/>
      </c>
      <c r="N3076">
        <f>B3076/MAX(B$2:B3076)-1</f>
        <v>-0.22461105964284589</v>
      </c>
      <c r="O3076">
        <f>C3076/MAX(C$2:C3076)-1</f>
        <v>-0.32098092643051768</v>
      </c>
      <c r="P3076">
        <f t="shared" ref="P3076:P3139" si="586">(1+G3076)/(1+F3076)-1</f>
        <v>-1.9582046652483309E-2</v>
      </c>
      <c r="Q3076">
        <f t="shared" ref="Q3076:Q3139" si="587">O3076^2</f>
        <v>0.10302875513219339</v>
      </c>
    </row>
    <row r="3077" spans="1:17">
      <c r="A3077" s="1">
        <v>38246</v>
      </c>
      <c r="B3077">
        <v>1156.3900000000001</v>
      </c>
      <c r="C3077">
        <v>11.87</v>
      </c>
      <c r="D3077">
        <f t="shared" si="580"/>
        <v>-4.8288065456328688E-2</v>
      </c>
      <c r="E3077">
        <f t="shared" si="576"/>
        <v>-4.8509304737730567E-2</v>
      </c>
      <c r="F3077">
        <f t="shared" si="581"/>
        <v>-4.7140738299274676E-2</v>
      </c>
      <c r="G3077">
        <f t="shared" si="577"/>
        <v>-4.7351524879614915E-2</v>
      </c>
      <c r="H3077" t="str">
        <f t="shared" si="582"/>
        <v/>
      </c>
      <c r="I3077" t="str">
        <f t="shared" si="578"/>
        <v/>
      </c>
      <c r="J3077">
        <f t="shared" si="583"/>
        <v>-4.8288065456328688E-2</v>
      </c>
      <c r="K3077">
        <f t="shared" si="579"/>
        <v>-4.8509304737730567E-2</v>
      </c>
      <c r="L3077" t="str">
        <f t="shared" si="584"/>
        <v/>
      </c>
      <c r="M3077">
        <f t="shared" si="585"/>
        <v>-4.8509304737730567E-2</v>
      </c>
      <c r="N3077">
        <f>B3077/MAX(B$2:B3077)-1</f>
        <v>-0.26116346676037439</v>
      </c>
      <c r="O3077">
        <f>C3077/MAX(C$2:C3077)-1</f>
        <v>-0.35313351498637613</v>
      </c>
      <c r="P3077">
        <f t="shared" si="586"/>
        <v>-2.2121480979675479E-4</v>
      </c>
      <c r="Q3077">
        <f t="shared" si="587"/>
        <v>0.12470327940663313</v>
      </c>
    </row>
    <row r="3078" spans="1:17">
      <c r="A3078" s="1">
        <v>38247</v>
      </c>
      <c r="B3078">
        <v>1206.51</v>
      </c>
      <c r="C3078">
        <v>12.36</v>
      </c>
      <c r="D3078">
        <f t="shared" si="580"/>
        <v>4.2428810890373335E-2</v>
      </c>
      <c r="E3078">
        <f t="shared" si="576"/>
        <v>4.0451243407968164E-2</v>
      </c>
      <c r="F3078">
        <f t="shared" si="581"/>
        <v>4.3341779157550553E-2</v>
      </c>
      <c r="G3078">
        <f t="shared" si="577"/>
        <v>4.1280539174389341E-2</v>
      </c>
      <c r="H3078">
        <f t="shared" si="582"/>
        <v>4.2428810890373335E-2</v>
      </c>
      <c r="I3078">
        <f t="shared" si="578"/>
        <v>4.0451243407968164E-2</v>
      </c>
      <c r="J3078" t="str">
        <f t="shared" si="583"/>
        <v/>
      </c>
      <c r="K3078" t="str">
        <f t="shared" si="579"/>
        <v/>
      </c>
      <c r="L3078">
        <f t="shared" si="584"/>
        <v>4.0451243407968164E-2</v>
      </c>
      <c r="M3078" t="str">
        <f t="shared" si="585"/>
        <v/>
      </c>
      <c r="N3078">
        <f>B3078/MAX(B$2:B3078)-1</f>
        <v>-0.22914097690317226</v>
      </c>
      <c r="O3078">
        <f>C3078/MAX(C$2:C3078)-1</f>
        <v>-0.32643051771117171</v>
      </c>
      <c r="P3078">
        <f t="shared" si="586"/>
        <v>-1.9756133841640766E-3</v>
      </c>
      <c r="Q3078">
        <f t="shared" si="587"/>
        <v>0.10655688289318359</v>
      </c>
    </row>
    <row r="3079" spans="1:17">
      <c r="A3079" s="1">
        <v>38248</v>
      </c>
      <c r="B3079">
        <v>1255.08</v>
      </c>
      <c r="C3079">
        <v>13.17</v>
      </c>
      <c r="D3079">
        <f t="shared" si="580"/>
        <v>3.9467421085810098E-2</v>
      </c>
      <c r="E3079">
        <f t="shared" si="576"/>
        <v>6.3476063725645043E-2</v>
      </c>
      <c r="F3079">
        <f t="shared" si="581"/>
        <v>4.0256607902130925E-2</v>
      </c>
      <c r="G3079">
        <f t="shared" si="577"/>
        <v>6.5533980582524354E-2</v>
      </c>
      <c r="H3079">
        <f t="shared" si="582"/>
        <v>3.9467421085810098E-2</v>
      </c>
      <c r="I3079">
        <f t="shared" si="578"/>
        <v>6.3476063725645043E-2</v>
      </c>
      <c r="J3079" t="str">
        <f t="shared" si="583"/>
        <v/>
      </c>
      <c r="K3079" t="str">
        <f t="shared" si="579"/>
        <v/>
      </c>
      <c r="L3079">
        <f t="shared" si="584"/>
        <v>6.3476063725645043E-2</v>
      </c>
      <c r="M3079" t="str">
        <f t="shared" si="585"/>
        <v/>
      </c>
      <c r="N3079">
        <f>B3079/MAX(B$2:B3079)-1</f>
        <v>-0.19810880746254367</v>
      </c>
      <c r="O3079">
        <f>C3079/MAX(C$2:C3079)-1</f>
        <v>-0.28228882833787472</v>
      </c>
      <c r="P3079">
        <f t="shared" si="586"/>
        <v>2.4299170501180356E-2</v>
      </c>
      <c r="Q3079">
        <f t="shared" si="587"/>
        <v>7.9686982604370099E-2</v>
      </c>
    </row>
    <row r="3080" spans="1:17">
      <c r="A3080" s="1">
        <v>38251</v>
      </c>
      <c r="B3080">
        <v>1207.0899999999999</v>
      </c>
      <c r="C3080">
        <v>12.98</v>
      </c>
      <c r="D3080">
        <f t="shared" si="580"/>
        <v>-3.8986811199197322E-2</v>
      </c>
      <c r="E3080">
        <f t="shared" si="576"/>
        <v>-1.4531804479245647E-2</v>
      </c>
      <c r="F3080">
        <f t="shared" si="581"/>
        <v>-3.8236606431462539E-2</v>
      </c>
      <c r="G3080">
        <f t="shared" si="577"/>
        <v>-1.4426727410781992E-2</v>
      </c>
      <c r="H3080" t="str">
        <f t="shared" si="582"/>
        <v/>
      </c>
      <c r="I3080" t="str">
        <f t="shared" si="578"/>
        <v/>
      </c>
      <c r="J3080">
        <f t="shared" si="583"/>
        <v>-3.8986811199197322E-2</v>
      </c>
      <c r="K3080">
        <f t="shared" si="579"/>
        <v>-1.4531804479245647E-2</v>
      </c>
      <c r="L3080" t="str">
        <f t="shared" si="584"/>
        <v/>
      </c>
      <c r="M3080">
        <f t="shared" si="585"/>
        <v>-1.4531804479245647E-2</v>
      </c>
      <c r="N3080">
        <f>B3080/MAX(B$2:B3080)-1</f>
        <v>-0.22877040539245452</v>
      </c>
      <c r="O3080">
        <f>C3080/MAX(C$2:C3080)-1</f>
        <v>-0.29264305177111716</v>
      </c>
      <c r="P3080">
        <f t="shared" si="586"/>
        <v>2.4756482914509936E-2</v>
      </c>
      <c r="Q3080">
        <f t="shared" si="587"/>
        <v>8.5639955749912761E-2</v>
      </c>
    </row>
    <row r="3081" spans="1:17">
      <c r="A3081" s="1">
        <v>38252</v>
      </c>
      <c r="B3081">
        <v>1188.22</v>
      </c>
      <c r="C3081">
        <v>12.71</v>
      </c>
      <c r="D3081">
        <f t="shared" si="580"/>
        <v>-1.5756115391864084E-2</v>
      </c>
      <c r="E3081">
        <f t="shared" si="576"/>
        <v>-2.1020626074581189E-2</v>
      </c>
      <c r="F3081">
        <f t="shared" si="581"/>
        <v>-1.5632637168727981E-2</v>
      </c>
      <c r="G3081">
        <f t="shared" si="577"/>
        <v>-2.080123266563938E-2</v>
      </c>
      <c r="H3081" t="str">
        <f t="shared" si="582"/>
        <v/>
      </c>
      <c r="I3081" t="str">
        <f t="shared" si="578"/>
        <v/>
      </c>
      <c r="J3081">
        <f t="shared" si="583"/>
        <v>-1.5756115391864084E-2</v>
      </c>
      <c r="K3081">
        <f t="shared" si="579"/>
        <v>-2.1020626074581189E-2</v>
      </c>
      <c r="L3081" t="str">
        <f t="shared" si="584"/>
        <v/>
      </c>
      <c r="M3081">
        <f t="shared" si="585"/>
        <v>-2.1020626074581189E-2</v>
      </c>
      <c r="N3081">
        <f>B3081/MAX(B$2:B3081)-1</f>
        <v>-0.24082675781873941</v>
      </c>
      <c r="O3081">
        <f>C3081/MAX(C$2:C3081)-1</f>
        <v>-0.30735694822888282</v>
      </c>
      <c r="P3081">
        <f t="shared" si="586"/>
        <v>-5.2506774320973948E-3</v>
      </c>
      <c r="Q3081">
        <f t="shared" si="587"/>
        <v>9.4468293624572153E-2</v>
      </c>
    </row>
    <row r="3082" spans="1:17">
      <c r="A3082" s="1">
        <v>38253</v>
      </c>
      <c r="B3082">
        <v>1185.8699999999999</v>
      </c>
      <c r="C3082">
        <v>12.77</v>
      </c>
      <c r="D3082">
        <f t="shared" si="580"/>
        <v>-1.9797065549473961E-3</v>
      </c>
      <c r="E3082">
        <f t="shared" si="576"/>
        <v>4.7095848430851669E-3</v>
      </c>
      <c r="F3082">
        <f t="shared" si="581"/>
        <v>-1.9777482284426551E-3</v>
      </c>
      <c r="G3082">
        <f t="shared" si="577"/>
        <v>4.7206923682139301E-3</v>
      </c>
      <c r="H3082" t="str">
        <f t="shared" si="582"/>
        <v/>
      </c>
      <c r="I3082">
        <f t="shared" si="578"/>
        <v>4.7095848430851669E-3</v>
      </c>
      <c r="J3082">
        <f t="shared" si="583"/>
        <v>-1.9797065549473961E-3</v>
      </c>
      <c r="K3082" t="str">
        <f t="shared" si="579"/>
        <v/>
      </c>
      <c r="L3082" t="str">
        <f t="shared" si="584"/>
        <v/>
      </c>
      <c r="M3082">
        <f t="shared" si="585"/>
        <v>4.7095848430851669E-3</v>
      </c>
      <c r="N3082">
        <f>B3082/MAX(B$2:B3082)-1</f>
        <v>-0.24232821135354454</v>
      </c>
      <c r="O3082">
        <f>C3082/MAX(C$2:C3082)-1</f>
        <v>-0.30408719346049051</v>
      </c>
      <c r="P3082">
        <f t="shared" si="586"/>
        <v>6.7117146784716475E-3</v>
      </c>
      <c r="Q3082">
        <f t="shared" si="587"/>
        <v>9.2469021226677786E-2</v>
      </c>
    </row>
    <row r="3083" spans="1:17">
      <c r="A3083" s="1">
        <v>38254</v>
      </c>
      <c r="B3083">
        <v>1209.18</v>
      </c>
      <c r="C3083">
        <v>13.04</v>
      </c>
      <c r="D3083">
        <f t="shared" si="580"/>
        <v>1.9465761499284553E-2</v>
      </c>
      <c r="E3083">
        <f t="shared" si="576"/>
        <v>2.0922886454059007E-2</v>
      </c>
      <c r="F3083">
        <f t="shared" si="581"/>
        <v>1.9656454754737096E-2</v>
      </c>
      <c r="G3083">
        <f t="shared" si="577"/>
        <v>2.114330462020364E-2</v>
      </c>
      <c r="H3083">
        <f t="shared" si="582"/>
        <v>1.9465761499284553E-2</v>
      </c>
      <c r="I3083">
        <f t="shared" si="578"/>
        <v>2.0922886454059007E-2</v>
      </c>
      <c r="J3083" t="str">
        <f t="shared" si="583"/>
        <v/>
      </c>
      <c r="K3083" t="str">
        <f t="shared" si="579"/>
        <v/>
      </c>
      <c r="L3083">
        <f t="shared" si="584"/>
        <v>2.0922886454059007E-2</v>
      </c>
      <c r="M3083" t="str">
        <f t="shared" si="585"/>
        <v/>
      </c>
      <c r="N3083">
        <f>B3083/MAX(B$2:B3083)-1</f>
        <v>-0.22743507012107467</v>
      </c>
      <c r="O3083">
        <f>C3083/MAX(C$2:C3083)-1</f>
        <v>-0.28937329700272485</v>
      </c>
      <c r="P3083">
        <f t="shared" si="586"/>
        <v>1.4581870771603889E-3</v>
      </c>
      <c r="Q3083">
        <f t="shared" si="587"/>
        <v>8.3736905018227212E-2</v>
      </c>
    </row>
    <row r="3084" spans="1:17">
      <c r="A3084" s="1">
        <v>38255</v>
      </c>
      <c r="B3084">
        <v>1213.27</v>
      </c>
      <c r="C3084">
        <v>12.89</v>
      </c>
      <c r="D3084">
        <f t="shared" si="580"/>
        <v>3.376749890673244E-3</v>
      </c>
      <c r="E3084">
        <f t="shared" si="576"/>
        <v>-1.1569739547410751E-2</v>
      </c>
      <c r="F3084">
        <f t="shared" si="581"/>
        <v>3.3824575332042084E-3</v>
      </c>
      <c r="G3084">
        <f t="shared" si="577"/>
        <v>-1.1503067484662455E-2</v>
      </c>
      <c r="H3084">
        <f t="shared" si="582"/>
        <v>3.376749890673244E-3</v>
      </c>
      <c r="I3084" t="str">
        <f t="shared" si="578"/>
        <v/>
      </c>
      <c r="J3084" t="str">
        <f t="shared" si="583"/>
        <v/>
      </c>
      <c r="K3084">
        <f t="shared" si="579"/>
        <v>-1.1569739547410751E-2</v>
      </c>
      <c r="L3084">
        <f t="shared" si="584"/>
        <v>-1.1569739547410751E-2</v>
      </c>
      <c r="M3084" t="str">
        <f t="shared" si="585"/>
        <v/>
      </c>
      <c r="N3084">
        <f>B3084/MAX(B$2:B3084)-1</f>
        <v>-0.22482190205411623</v>
      </c>
      <c r="O3084">
        <f>C3084/MAX(C$2:C3084)-1</f>
        <v>-0.29754768392370579</v>
      </c>
      <c r="P3084">
        <f t="shared" si="586"/>
        <v>-1.4835345093098806E-2</v>
      </c>
      <c r="Q3084">
        <f t="shared" si="587"/>
        <v>8.8534624208361529E-2</v>
      </c>
    </row>
    <row r="3085" spans="1:17">
      <c r="A3085" s="1">
        <v>38258</v>
      </c>
      <c r="B3085">
        <v>1106.42</v>
      </c>
      <c r="C3085">
        <v>11.7</v>
      </c>
      <c r="D3085">
        <f t="shared" si="580"/>
        <v>-9.2189615965983504E-2</v>
      </c>
      <c r="E3085">
        <f t="shared" si="576"/>
        <v>-9.6862975147385635E-2</v>
      </c>
      <c r="F3085">
        <f t="shared" si="581"/>
        <v>-8.806778375794333E-2</v>
      </c>
      <c r="G3085">
        <f t="shared" si="577"/>
        <v>-9.2319627618308808E-2</v>
      </c>
      <c r="H3085" t="str">
        <f t="shared" si="582"/>
        <v/>
      </c>
      <c r="I3085" t="str">
        <f t="shared" si="578"/>
        <v/>
      </c>
      <c r="J3085">
        <f t="shared" si="583"/>
        <v>-9.2189615965983504E-2</v>
      </c>
      <c r="K3085">
        <f t="shared" si="579"/>
        <v>-9.6862975147385635E-2</v>
      </c>
      <c r="L3085" t="str">
        <f t="shared" si="584"/>
        <v/>
      </c>
      <c r="M3085">
        <f t="shared" si="585"/>
        <v>-9.6862975147385635E-2</v>
      </c>
      <c r="N3085">
        <f>B3085/MAX(B$2:B3085)-1</f>
        <v>-0.29309011915790817</v>
      </c>
      <c r="O3085">
        <f>C3085/MAX(C$2:C3085)-1</f>
        <v>-0.36239782016348787</v>
      </c>
      <c r="P3085">
        <f t="shared" si="586"/>
        <v>-4.6624560297767736E-3</v>
      </c>
      <c r="Q3085">
        <f t="shared" si="587"/>
        <v>0.13133218005924768</v>
      </c>
    </row>
    <row r="3086" spans="1:17">
      <c r="A3086" s="1">
        <v>38259</v>
      </c>
      <c r="B3086">
        <v>1166.3599999999999</v>
      </c>
      <c r="C3086">
        <v>12.11</v>
      </c>
      <c r="D3086">
        <f t="shared" si="580"/>
        <v>5.2758210281401645E-2</v>
      </c>
      <c r="E3086">
        <f t="shared" si="576"/>
        <v>3.4442715761290543E-2</v>
      </c>
      <c r="F3086">
        <f t="shared" si="581"/>
        <v>5.4174725691870984E-2</v>
      </c>
      <c r="G3086">
        <f t="shared" si="577"/>
        <v>3.504273504273514E-2</v>
      </c>
      <c r="H3086">
        <f t="shared" si="582"/>
        <v>5.2758210281401645E-2</v>
      </c>
      <c r="I3086">
        <f t="shared" si="578"/>
        <v>3.4442715761290543E-2</v>
      </c>
      <c r="J3086" t="str">
        <f t="shared" si="583"/>
        <v/>
      </c>
      <c r="K3086" t="str">
        <f t="shared" si="579"/>
        <v/>
      </c>
      <c r="L3086">
        <f t="shared" si="584"/>
        <v>3.4442715761290543E-2</v>
      </c>
      <c r="M3086" t="str">
        <f t="shared" si="585"/>
        <v/>
      </c>
      <c r="N3086">
        <f>B3086/MAX(B$2:B3086)-1</f>
        <v>-0.25479347027441468</v>
      </c>
      <c r="O3086">
        <f>C3086/MAX(C$2:C3086)-1</f>
        <v>-0.34005449591280668</v>
      </c>
      <c r="P3086">
        <f t="shared" si="586"/>
        <v>-1.8148785189835759E-2</v>
      </c>
      <c r="Q3086">
        <f t="shared" si="587"/>
        <v>0.11563706019051305</v>
      </c>
    </row>
    <row r="3087" spans="1:17">
      <c r="A3087" s="1">
        <v>38260</v>
      </c>
      <c r="B3087">
        <v>1161.06</v>
      </c>
      <c r="C3087">
        <v>12.09</v>
      </c>
      <c r="D3087">
        <f t="shared" si="580"/>
        <v>-4.5544071644332395E-3</v>
      </c>
      <c r="E3087">
        <f t="shared" si="576"/>
        <v>-1.6528929382995142E-3</v>
      </c>
      <c r="F3087">
        <f t="shared" si="581"/>
        <v>-4.5440515792721792E-3</v>
      </c>
      <c r="G3087">
        <f t="shared" si="577"/>
        <v>-1.6515276630882925E-3</v>
      </c>
      <c r="H3087" t="str">
        <f t="shared" si="582"/>
        <v/>
      </c>
      <c r="I3087" t="str">
        <f t="shared" si="578"/>
        <v/>
      </c>
      <c r="J3087">
        <f t="shared" si="583"/>
        <v>-4.5544071644332395E-3</v>
      </c>
      <c r="K3087">
        <f t="shared" si="579"/>
        <v>-1.6528929382995142E-3</v>
      </c>
      <c r="L3087" t="str">
        <f t="shared" si="584"/>
        <v/>
      </c>
      <c r="M3087">
        <f t="shared" si="585"/>
        <v>-1.6528929382995142E-3</v>
      </c>
      <c r="N3087">
        <f>B3087/MAX(B$2:B3087)-1</f>
        <v>-0.25817972718269822</v>
      </c>
      <c r="O3087">
        <f>C3087/MAX(C$2:C3087)-1</f>
        <v>-0.34114441416893737</v>
      </c>
      <c r="P3087">
        <f t="shared" si="586"/>
        <v>2.905727692694704E-3</v>
      </c>
      <c r="Q3087">
        <f t="shared" si="587"/>
        <v>0.11637951131866747</v>
      </c>
    </row>
    <row r="3088" spans="1:17">
      <c r="A3088" s="1">
        <v>38261</v>
      </c>
      <c r="B3088">
        <v>1114.28</v>
      </c>
      <c r="C3088">
        <v>11.52</v>
      </c>
      <c r="D3088">
        <f t="shared" si="580"/>
        <v>-4.1124924545018648E-2</v>
      </c>
      <c r="E3088">
        <f t="shared" si="576"/>
        <v>-4.8294009358956128E-2</v>
      </c>
      <c r="F3088">
        <f t="shared" si="581"/>
        <v>-4.0290768780252506E-2</v>
      </c>
      <c r="G3088">
        <f t="shared" si="577"/>
        <v>-4.7146401985111663E-2</v>
      </c>
      <c r="H3088" t="str">
        <f t="shared" si="582"/>
        <v/>
      </c>
      <c r="I3088" t="str">
        <f t="shared" si="578"/>
        <v/>
      </c>
      <c r="J3088">
        <f t="shared" si="583"/>
        <v>-4.1124924545018648E-2</v>
      </c>
      <c r="K3088">
        <f t="shared" si="579"/>
        <v>-4.8294009358956128E-2</v>
      </c>
      <c r="L3088" t="str">
        <f t="shared" si="584"/>
        <v/>
      </c>
      <c r="M3088">
        <f t="shared" si="585"/>
        <v>-4.8294009358956128E-2</v>
      </c>
      <c r="N3088">
        <f>B3088/MAX(B$2:B3088)-1</f>
        <v>-0.28806823627128397</v>
      </c>
      <c r="O3088">
        <f>C3088/MAX(C$2:C3088)-1</f>
        <v>-0.37220708446866491</v>
      </c>
      <c r="P3088">
        <f t="shared" si="586"/>
        <v>-7.143448225610971E-3</v>
      </c>
      <c r="Q3088">
        <f t="shared" si="587"/>
        <v>0.13853811372866384</v>
      </c>
    </row>
    <row r="3089" spans="1:17">
      <c r="A3089" s="1">
        <v>38262</v>
      </c>
      <c r="B3089">
        <v>1099.23</v>
      </c>
      <c r="C3089">
        <v>11.5</v>
      </c>
      <c r="D3089">
        <f t="shared" si="580"/>
        <v>-1.359852173202372E-2</v>
      </c>
      <c r="E3089">
        <f t="shared" si="576"/>
        <v>-1.7376198985407374E-3</v>
      </c>
      <c r="F3089">
        <f t="shared" si="581"/>
        <v>-1.3506479520407733E-2</v>
      </c>
      <c r="G3089">
        <f t="shared" si="577"/>
        <v>-1.7361111111110494E-3</v>
      </c>
      <c r="H3089" t="str">
        <f t="shared" si="582"/>
        <v/>
      </c>
      <c r="I3089" t="str">
        <f t="shared" si="578"/>
        <v/>
      </c>
      <c r="J3089">
        <f t="shared" si="583"/>
        <v>-1.359852173202372E-2</v>
      </c>
      <c r="K3089">
        <f t="shared" si="579"/>
        <v>-1.7376198985407374E-3</v>
      </c>
      <c r="L3089" t="str">
        <f t="shared" si="584"/>
        <v/>
      </c>
      <c r="M3089">
        <f t="shared" si="585"/>
        <v>-1.7376198985407374E-3</v>
      </c>
      <c r="N3089">
        <f>B3089/MAX(B$2:B3089)-1</f>
        <v>-0.29768392805801369</v>
      </c>
      <c r="O3089">
        <f>C3089/MAX(C$2:C3089)-1</f>
        <v>-0.37329700272479571</v>
      </c>
      <c r="P3089">
        <f t="shared" si="586"/>
        <v>1.1931521256798971E-2</v>
      </c>
      <c r="Q3089">
        <f t="shared" si="587"/>
        <v>0.13935065224331614</v>
      </c>
    </row>
    <row r="3090" spans="1:17">
      <c r="A3090" s="1">
        <v>38265</v>
      </c>
      <c r="B3090">
        <v>1056.8900000000001</v>
      </c>
      <c r="C3090">
        <v>10.74</v>
      </c>
      <c r="D3090">
        <f t="shared" si="580"/>
        <v>-3.9279301334606172E-2</v>
      </c>
      <c r="E3090">
        <f t="shared" si="576"/>
        <v>-6.8371946288485752E-2</v>
      </c>
      <c r="F3090">
        <f t="shared" si="581"/>
        <v>-3.8517871601029707E-2</v>
      </c>
      <c r="G3090">
        <f t="shared" si="577"/>
        <v>-6.6086956521739126E-2</v>
      </c>
      <c r="H3090" t="str">
        <f t="shared" si="582"/>
        <v/>
      </c>
      <c r="I3090" t="str">
        <f t="shared" si="578"/>
        <v/>
      </c>
      <c r="J3090">
        <f t="shared" si="583"/>
        <v>-3.9279301334606172E-2</v>
      </c>
      <c r="K3090">
        <f t="shared" si="579"/>
        <v>-6.8371946288485752E-2</v>
      </c>
      <c r="L3090" t="str">
        <f t="shared" si="584"/>
        <v/>
      </c>
      <c r="M3090">
        <f t="shared" si="585"/>
        <v>-6.8371946288485752E-2</v>
      </c>
      <c r="N3090">
        <f>B3090/MAX(B$2:B3090)-1</f>
        <v>-0.32473564834041468</v>
      </c>
      <c r="O3090">
        <f>C3090/MAX(C$2:C3090)-1</f>
        <v>-0.41471389645776568</v>
      </c>
      <c r="P3090">
        <f t="shared" si="586"/>
        <v>-2.8673528198196019E-2</v>
      </c>
      <c r="Q3090">
        <f t="shared" si="587"/>
        <v>0.17198761591518238</v>
      </c>
    </row>
    <row r="3091" spans="1:17">
      <c r="A3091" s="1">
        <v>38266</v>
      </c>
      <c r="B3091">
        <v>996.23</v>
      </c>
      <c r="C3091">
        <v>10.32</v>
      </c>
      <c r="D3091">
        <f t="shared" si="580"/>
        <v>-5.9107757716857307E-2</v>
      </c>
      <c r="E3091">
        <f t="shared" si="576"/>
        <v>-3.9891329027301969E-2</v>
      </c>
      <c r="F3091">
        <f t="shared" si="581"/>
        <v>-5.7394809298980998E-2</v>
      </c>
      <c r="G3091">
        <f t="shared" si="577"/>
        <v>-3.9106145251396662E-2</v>
      </c>
      <c r="H3091" t="str">
        <f t="shared" si="582"/>
        <v/>
      </c>
      <c r="I3091" t="str">
        <f t="shared" si="578"/>
        <v/>
      </c>
      <c r="J3091">
        <f t="shared" si="583"/>
        <v>-5.9107757716857307E-2</v>
      </c>
      <c r="K3091">
        <f t="shared" si="579"/>
        <v>-3.9891329027301969E-2</v>
      </c>
      <c r="L3091" t="str">
        <f t="shared" si="584"/>
        <v/>
      </c>
      <c r="M3091">
        <f t="shared" si="585"/>
        <v>-3.9891329027301969E-2</v>
      </c>
      <c r="N3091">
        <f>B3091/MAX(B$2:B3091)-1</f>
        <v>-0.36349231703031659</v>
      </c>
      <c r="O3091">
        <f>C3091/MAX(C$2:C3091)-1</f>
        <v>-0.43760217983651228</v>
      </c>
      <c r="P3091">
        <f t="shared" si="586"/>
        <v>1.9402252637695572E-2</v>
      </c>
      <c r="Q3091">
        <f t="shared" si="587"/>
        <v>0.19149566779766725</v>
      </c>
    </row>
    <row r="3092" spans="1:17">
      <c r="A3092" s="1">
        <v>38267</v>
      </c>
      <c r="B3092">
        <v>984.94</v>
      </c>
      <c r="C3092">
        <v>10.039999999999999</v>
      </c>
      <c r="D3092">
        <f t="shared" si="580"/>
        <v>-1.1397429009414909E-2</v>
      </c>
      <c r="E3092">
        <f t="shared" si="576"/>
        <v>-2.7506645789833702E-2</v>
      </c>
      <c r="F3092">
        <f t="shared" si="581"/>
        <v>-1.1332724370878178E-2</v>
      </c>
      <c r="G3092">
        <f t="shared" si="577"/>
        <v>-2.7131782945736593E-2</v>
      </c>
      <c r="H3092" t="str">
        <f t="shared" si="582"/>
        <v/>
      </c>
      <c r="I3092" t="str">
        <f t="shared" si="578"/>
        <v/>
      </c>
      <c r="J3092">
        <f t="shared" si="583"/>
        <v>-1.1397429009414909E-2</v>
      </c>
      <c r="K3092">
        <f t="shared" si="579"/>
        <v>-2.7506645789833702E-2</v>
      </c>
      <c r="L3092" t="str">
        <f t="shared" si="584"/>
        <v/>
      </c>
      <c r="M3092">
        <f t="shared" si="585"/>
        <v>-2.7506645789833702E-2</v>
      </c>
      <c r="N3092">
        <f>B3092/MAX(B$2:B3092)-1</f>
        <v>-0.37070568316135832</v>
      </c>
      <c r="O3092">
        <f>C3092/MAX(C$2:C3092)-1</f>
        <v>-0.45286103542234346</v>
      </c>
      <c r="P3092">
        <f t="shared" si="586"/>
        <v>-1.598015729286173E-2</v>
      </c>
      <c r="Q3092">
        <f t="shared" si="587"/>
        <v>0.20508311740379701</v>
      </c>
    </row>
    <row r="3093" spans="1:17">
      <c r="A3093" s="1">
        <v>38268</v>
      </c>
      <c r="B3093">
        <v>909.92</v>
      </c>
      <c r="C3093">
        <v>9.4499999999999993</v>
      </c>
      <c r="D3093">
        <f t="shared" si="580"/>
        <v>-7.9224042052700616E-2</v>
      </c>
      <c r="E3093">
        <f t="shared" si="576"/>
        <v>-6.0562372757931693E-2</v>
      </c>
      <c r="F3093">
        <f t="shared" si="581"/>
        <v>-7.6167076167076297E-2</v>
      </c>
      <c r="G3093">
        <f t="shared" si="577"/>
        <v>-5.8764940239043773E-2</v>
      </c>
      <c r="H3093" t="str">
        <f t="shared" si="582"/>
        <v/>
      </c>
      <c r="I3093" t="str">
        <f t="shared" si="578"/>
        <v/>
      </c>
      <c r="J3093">
        <f t="shared" si="583"/>
        <v>-7.9224042052700616E-2</v>
      </c>
      <c r="K3093">
        <f t="shared" si="579"/>
        <v>-6.0562372757931693E-2</v>
      </c>
      <c r="L3093" t="str">
        <f t="shared" si="584"/>
        <v/>
      </c>
      <c r="M3093">
        <f t="shared" si="585"/>
        <v>-6.0562372757931693E-2</v>
      </c>
      <c r="N3093">
        <f>B3093/MAX(B$2:B3093)-1</f>
        <v>-0.4186371913235154</v>
      </c>
      <c r="O3093">
        <f>C3093/MAX(C$2:C3093)-1</f>
        <v>-0.48501362397820169</v>
      </c>
      <c r="P3093">
        <f t="shared" si="586"/>
        <v>1.8836886496567118E-2</v>
      </c>
      <c r="Q3093">
        <f t="shared" si="587"/>
        <v>0.23523821544446843</v>
      </c>
    </row>
    <row r="3094" spans="1:17">
      <c r="A3094" s="1">
        <v>38269</v>
      </c>
      <c r="B3094">
        <v>899.22</v>
      </c>
      <c r="C3094">
        <v>9.2799999999999994</v>
      </c>
      <c r="D3094">
        <f t="shared" si="580"/>
        <v>-1.1828962673529704E-2</v>
      </c>
      <c r="E3094">
        <f t="shared" si="576"/>
        <v>-1.8153194707542189E-2</v>
      </c>
      <c r="F3094">
        <f t="shared" si="581"/>
        <v>-1.1759275540706771E-2</v>
      </c>
      <c r="G3094">
        <f t="shared" si="577"/>
        <v>-1.7989417989418E-2</v>
      </c>
      <c r="H3094" t="str">
        <f t="shared" si="582"/>
        <v/>
      </c>
      <c r="I3094" t="str">
        <f t="shared" si="578"/>
        <v/>
      </c>
      <c r="J3094">
        <f t="shared" si="583"/>
        <v>-1.1828962673529704E-2</v>
      </c>
      <c r="K3094">
        <f t="shared" si="579"/>
        <v>-1.8153194707542189E-2</v>
      </c>
      <c r="L3094" t="str">
        <f t="shared" si="584"/>
        <v/>
      </c>
      <c r="M3094">
        <f t="shared" si="585"/>
        <v>-1.8153194707542189E-2</v>
      </c>
      <c r="N3094">
        <f>B3094/MAX(B$2:B3094)-1</f>
        <v>-0.42547359677986141</v>
      </c>
      <c r="O3094">
        <f>C3094/MAX(C$2:C3094)-1</f>
        <v>-0.49427792915531343</v>
      </c>
      <c r="P3094">
        <f t="shared" si="586"/>
        <v>-6.3042761692704286E-3</v>
      </c>
      <c r="Q3094">
        <f t="shared" si="587"/>
        <v>0.24431067125006506</v>
      </c>
    </row>
    <row r="3095" spans="1:17">
      <c r="A3095" s="1">
        <v>38272</v>
      </c>
      <c r="B3095">
        <v>1003.35</v>
      </c>
      <c r="C3095">
        <v>10.41</v>
      </c>
      <c r="D3095">
        <f t="shared" si="580"/>
        <v>0.10957195934756697</v>
      </c>
      <c r="E3095">
        <f t="shared" si="576"/>
        <v>0.11490533582876844</v>
      </c>
      <c r="F3095">
        <f t="shared" si="581"/>
        <v>0.11580036031227059</v>
      </c>
      <c r="G3095">
        <f t="shared" si="577"/>
        <v>0.1217672413793105</v>
      </c>
      <c r="H3095">
        <f t="shared" si="582"/>
        <v>0.10957195934756697</v>
      </c>
      <c r="I3095">
        <f t="shared" si="578"/>
        <v>0.11490533582876844</v>
      </c>
      <c r="J3095" t="str">
        <f t="shared" si="583"/>
        <v/>
      </c>
      <c r="K3095" t="str">
        <f t="shared" si="579"/>
        <v/>
      </c>
      <c r="L3095">
        <f t="shared" si="584"/>
        <v>0.11490533582876844</v>
      </c>
      <c r="M3095" t="str">
        <f t="shared" si="585"/>
        <v/>
      </c>
      <c r="N3095">
        <f>B3095/MAX(B$2:B3095)-1</f>
        <v>-0.35894323227805647</v>
      </c>
      <c r="O3095">
        <f>C3095/MAX(C$2:C3095)-1</f>
        <v>-0.43269754768392377</v>
      </c>
      <c r="P3095">
        <f t="shared" si="586"/>
        <v>5.3476242518599726E-3</v>
      </c>
      <c r="Q3095">
        <f t="shared" si="587"/>
        <v>0.18722716777168147</v>
      </c>
    </row>
    <row r="3096" spans="1:17">
      <c r="A3096" s="1">
        <v>38273</v>
      </c>
      <c r="B3096">
        <v>998.01</v>
      </c>
      <c r="C3096">
        <v>10.32</v>
      </c>
      <c r="D3096">
        <f t="shared" si="580"/>
        <v>-5.3363839311829468E-3</v>
      </c>
      <c r="E3096">
        <f t="shared" si="576"/>
        <v>-8.6831225734608809E-3</v>
      </c>
      <c r="F3096">
        <f t="shared" si="581"/>
        <v>-5.3221707280610708E-3</v>
      </c>
      <c r="G3096">
        <f t="shared" si="577"/>
        <v>-8.6455331412104153E-3</v>
      </c>
      <c r="H3096" t="str">
        <f t="shared" si="582"/>
        <v/>
      </c>
      <c r="I3096" t="str">
        <f t="shared" si="578"/>
        <v/>
      </c>
      <c r="J3096">
        <f t="shared" si="583"/>
        <v>-5.3363839311829468E-3</v>
      </c>
      <c r="K3096">
        <f t="shared" si="579"/>
        <v>-8.6831225734608809E-3</v>
      </c>
      <c r="L3096" t="str">
        <f t="shared" si="584"/>
        <v/>
      </c>
      <c r="M3096">
        <f t="shared" si="585"/>
        <v>-8.6831225734608809E-3</v>
      </c>
      <c r="N3096">
        <f>B3096/MAX(B$2:B3096)-1</f>
        <v>-0.36235504584225153</v>
      </c>
      <c r="O3096">
        <f>C3096/MAX(C$2:C3096)-1</f>
        <v>-0.43760217983651228</v>
      </c>
      <c r="P3096">
        <f t="shared" si="586"/>
        <v>-3.3411445548976459E-3</v>
      </c>
      <c r="Q3096">
        <f t="shared" si="587"/>
        <v>0.19149566779766725</v>
      </c>
    </row>
    <row r="3097" spans="1:17">
      <c r="A3097" s="1">
        <v>38274</v>
      </c>
      <c r="B3097">
        <v>907.84</v>
      </c>
      <c r="C3097">
        <v>9.27</v>
      </c>
      <c r="D3097">
        <f t="shared" si="580"/>
        <v>-9.4695144680857268E-2</v>
      </c>
      <c r="E3097">
        <f t="shared" si="576"/>
        <v>-0.10730038047565296</v>
      </c>
      <c r="F3097">
        <f t="shared" si="581"/>
        <v>-9.0349796094227441E-2</v>
      </c>
      <c r="G3097">
        <f t="shared" si="577"/>
        <v>-0.1017441860465117</v>
      </c>
      <c r="H3097" t="str">
        <f t="shared" si="582"/>
        <v/>
      </c>
      <c r="I3097" t="str">
        <f t="shared" si="578"/>
        <v/>
      </c>
      <c r="J3097">
        <f t="shared" si="583"/>
        <v>-9.4695144680857268E-2</v>
      </c>
      <c r="K3097">
        <f t="shared" si="579"/>
        <v>-0.10730038047565296</v>
      </c>
      <c r="L3097" t="str">
        <f t="shared" si="584"/>
        <v/>
      </c>
      <c r="M3097">
        <f t="shared" si="585"/>
        <v>-0.10730038047565296</v>
      </c>
      <c r="N3097">
        <f>B3097/MAX(B$2:B3097)-1</f>
        <v>-0.41996613743091715</v>
      </c>
      <c r="O3097">
        <f>C3097/MAX(C$2:C3097)-1</f>
        <v>-0.49482288828337884</v>
      </c>
      <c r="P3097">
        <f t="shared" si="586"/>
        <v>-1.2526122572567022E-2</v>
      </c>
      <c r="Q3097">
        <f t="shared" si="587"/>
        <v>0.2448496907691052</v>
      </c>
    </row>
    <row r="3098" spans="1:17">
      <c r="A3098" s="1">
        <v>38275</v>
      </c>
      <c r="B3098">
        <v>946.43</v>
      </c>
      <c r="C3098">
        <v>9.75</v>
      </c>
      <c r="D3098">
        <f t="shared" si="580"/>
        <v>4.1628859611446023E-2</v>
      </c>
      <c r="E3098">
        <f t="shared" si="576"/>
        <v>5.048390543199207E-2</v>
      </c>
      <c r="F3098">
        <f t="shared" si="581"/>
        <v>4.2507490306661788E-2</v>
      </c>
      <c r="G3098">
        <f t="shared" si="577"/>
        <v>5.1779935275080957E-2</v>
      </c>
      <c r="H3098">
        <f t="shared" si="582"/>
        <v>4.1628859611446023E-2</v>
      </c>
      <c r="I3098">
        <f t="shared" si="578"/>
        <v>5.048390543199207E-2</v>
      </c>
      <c r="J3098" t="str">
        <f t="shared" si="583"/>
        <v/>
      </c>
      <c r="K3098" t="str">
        <f t="shared" si="579"/>
        <v/>
      </c>
      <c r="L3098">
        <f t="shared" si="584"/>
        <v>5.048390543199207E-2</v>
      </c>
      <c r="M3098" t="str">
        <f t="shared" si="585"/>
        <v/>
      </c>
      <c r="N3098">
        <f>B3098/MAX(B$2:B3098)-1</f>
        <v>-0.39531035364022626</v>
      </c>
      <c r="O3098">
        <f>C3098/MAX(C$2:C3098)-1</f>
        <v>-0.46866485013623982</v>
      </c>
      <c r="P3098">
        <f t="shared" si="586"/>
        <v>8.8943677188273451E-3</v>
      </c>
      <c r="Q3098">
        <f t="shared" si="587"/>
        <v>0.21964674175322413</v>
      </c>
    </row>
    <row r="3099" spans="1:17">
      <c r="A3099" s="1">
        <v>38276</v>
      </c>
      <c r="B3099">
        <v>940.55</v>
      </c>
      <c r="C3099">
        <v>9.44</v>
      </c>
      <c r="D3099">
        <f t="shared" si="580"/>
        <v>-6.232200692903124E-3</v>
      </c>
      <c r="E3099">
        <f t="shared" si="576"/>
        <v>-3.2311304852346533E-2</v>
      </c>
      <c r="F3099">
        <f t="shared" si="581"/>
        <v>-6.2128208108365168E-3</v>
      </c>
      <c r="G3099">
        <f t="shared" si="577"/>
        <v>-3.1794871794871837E-2</v>
      </c>
      <c r="H3099" t="str">
        <f t="shared" si="582"/>
        <v/>
      </c>
      <c r="I3099" t="str">
        <f t="shared" si="578"/>
        <v/>
      </c>
      <c r="J3099">
        <f t="shared" si="583"/>
        <v>-6.232200692903124E-3</v>
      </c>
      <c r="K3099">
        <f t="shared" si="579"/>
        <v>-3.2311304852346533E-2</v>
      </c>
      <c r="L3099" t="str">
        <f t="shared" si="584"/>
        <v/>
      </c>
      <c r="M3099">
        <f t="shared" si="585"/>
        <v>-3.2311304852346533E-2</v>
      </c>
      <c r="N3099">
        <f>B3099/MAX(B$2:B3099)-1</f>
        <v>-0.39906718205922764</v>
      </c>
      <c r="O3099">
        <f>C3099/MAX(C$2:C3099)-1</f>
        <v>-0.48555858310626709</v>
      </c>
      <c r="P3099">
        <f t="shared" si="586"/>
        <v>-2.5741981301175443E-2</v>
      </c>
      <c r="Q3099">
        <f t="shared" si="587"/>
        <v>0.2357671376281657</v>
      </c>
    </row>
    <row r="3100" spans="1:17">
      <c r="A3100" s="1">
        <v>38279</v>
      </c>
      <c r="B3100">
        <v>985.4</v>
      </c>
      <c r="C3100">
        <v>10.029999999999999</v>
      </c>
      <c r="D3100">
        <f t="shared" si="580"/>
        <v>4.6582839570833083E-2</v>
      </c>
      <c r="E3100">
        <f t="shared" si="576"/>
        <v>6.062462181643484E-2</v>
      </c>
      <c r="F3100">
        <f t="shared" si="581"/>
        <v>4.7684865238424301E-2</v>
      </c>
      <c r="G3100">
        <f t="shared" si="577"/>
        <v>6.25E-2</v>
      </c>
      <c r="H3100">
        <f t="shared" si="582"/>
        <v>4.6582839570833083E-2</v>
      </c>
      <c r="I3100">
        <f t="shared" si="578"/>
        <v>6.062462181643484E-2</v>
      </c>
      <c r="J3100" t="str">
        <f t="shared" si="583"/>
        <v/>
      </c>
      <c r="K3100" t="str">
        <f t="shared" si="579"/>
        <v/>
      </c>
      <c r="L3100">
        <f t="shared" si="584"/>
        <v>6.062462181643484E-2</v>
      </c>
      <c r="M3100" t="str">
        <f t="shared" si="585"/>
        <v/>
      </c>
      <c r="N3100">
        <f>B3100/MAX(B$2:B3100)-1</f>
        <v>-0.37041178161837529</v>
      </c>
      <c r="O3100">
        <f>C3100/MAX(C$2:C3100)-1</f>
        <v>-0.45340599455040875</v>
      </c>
      <c r="P3100">
        <f t="shared" si="586"/>
        <v>1.4140831134564769E-2</v>
      </c>
      <c r="Q3100">
        <f t="shared" si="587"/>
        <v>0.2055769958942453</v>
      </c>
    </row>
    <row r="3101" spans="1:17">
      <c r="A3101" s="1">
        <v>38280</v>
      </c>
      <c r="B3101">
        <v>955.05</v>
      </c>
      <c r="C3101">
        <v>9.51</v>
      </c>
      <c r="D3101">
        <f t="shared" si="580"/>
        <v>-3.1283954978718657E-2</v>
      </c>
      <c r="E3101">
        <f t="shared" si="576"/>
        <v>-5.3236725416545193E-2</v>
      </c>
      <c r="F3101">
        <f t="shared" si="581"/>
        <v>-3.0799675258778136E-2</v>
      </c>
      <c r="G3101">
        <f t="shared" si="577"/>
        <v>-5.1844466600199368E-2</v>
      </c>
      <c r="H3101" t="str">
        <f t="shared" si="582"/>
        <v/>
      </c>
      <c r="I3101" t="str">
        <f t="shared" si="578"/>
        <v/>
      </c>
      <c r="J3101">
        <f t="shared" si="583"/>
        <v>-3.1283954978718657E-2</v>
      </c>
      <c r="K3101">
        <f t="shared" si="579"/>
        <v>-5.3236725416545193E-2</v>
      </c>
      <c r="L3101" t="str">
        <f t="shared" si="584"/>
        <v/>
      </c>
      <c r="M3101">
        <f t="shared" si="585"/>
        <v>-5.3236725416545193E-2</v>
      </c>
      <c r="N3101">
        <f>B3101/MAX(B$2:B3101)-1</f>
        <v>-0.38980289429128201</v>
      </c>
      <c r="O3101">
        <f>C3101/MAX(C$2:C3101)-1</f>
        <v>-0.48174386920980927</v>
      </c>
      <c r="P3101">
        <f t="shared" si="586"/>
        <v>-2.1713561999724074E-2</v>
      </c>
      <c r="Q3101">
        <f t="shared" si="587"/>
        <v>0.23207715552123781</v>
      </c>
    </row>
    <row r="3102" spans="1:17">
      <c r="A3102" s="1">
        <v>38281</v>
      </c>
      <c r="B3102">
        <v>896.78</v>
      </c>
      <c r="C3102">
        <v>8.8000000000000007</v>
      </c>
      <c r="D3102">
        <f t="shared" si="580"/>
        <v>-6.2953125138379459E-2</v>
      </c>
      <c r="E3102">
        <f t="shared" si="576"/>
        <v>-7.7592155073138006E-2</v>
      </c>
      <c r="F3102">
        <f t="shared" si="581"/>
        <v>-6.1012512433903932E-2</v>
      </c>
      <c r="G3102">
        <f t="shared" si="577"/>
        <v>-7.465825446897989E-2</v>
      </c>
      <c r="H3102" t="str">
        <f t="shared" si="582"/>
        <v/>
      </c>
      <c r="I3102" t="str">
        <f t="shared" si="578"/>
        <v/>
      </c>
      <c r="J3102">
        <f t="shared" si="583"/>
        <v>-6.2953125138379459E-2</v>
      </c>
      <c r="K3102">
        <f t="shared" si="579"/>
        <v>-7.7592155073138006E-2</v>
      </c>
      <c r="L3102" t="str">
        <f t="shared" si="584"/>
        <v/>
      </c>
      <c r="M3102">
        <f t="shared" si="585"/>
        <v>-7.7592155073138006E-2</v>
      </c>
      <c r="N3102">
        <f>B3102/MAX(B$2:B3102)-1</f>
        <v>-0.42703255279046737</v>
      </c>
      <c r="O3102">
        <f>C3102/MAX(C$2:C3102)-1</f>
        <v>-0.52043596730245234</v>
      </c>
      <c r="P3102">
        <f t="shared" si="586"/>
        <v>-1.4532400288364222E-2</v>
      </c>
      <c r="Q3102">
        <f t="shared" si="587"/>
        <v>0.27085359606203924</v>
      </c>
    </row>
    <row r="3103" spans="1:17">
      <c r="A3103" s="1">
        <v>38282</v>
      </c>
      <c r="B3103">
        <v>908.11</v>
      </c>
      <c r="C3103">
        <v>8.94</v>
      </c>
      <c r="D3103">
        <f t="shared" si="580"/>
        <v>1.2554946645469935E-2</v>
      </c>
      <c r="E3103">
        <f t="shared" si="576"/>
        <v>1.5783867701261951E-2</v>
      </c>
      <c r="F3103">
        <f t="shared" si="581"/>
        <v>1.2634090858404612E-2</v>
      </c>
      <c r="G3103">
        <f t="shared" si="577"/>
        <v>1.5909090909090873E-2</v>
      </c>
      <c r="H3103">
        <f t="shared" si="582"/>
        <v>1.2554946645469935E-2</v>
      </c>
      <c r="I3103">
        <f t="shared" si="578"/>
        <v>1.5783867701261951E-2</v>
      </c>
      <c r="J3103" t="str">
        <f t="shared" si="583"/>
        <v/>
      </c>
      <c r="K3103" t="str">
        <f t="shared" si="579"/>
        <v/>
      </c>
      <c r="L3103">
        <f t="shared" si="584"/>
        <v>1.5783867701261951E-2</v>
      </c>
      <c r="M3103" t="str">
        <f t="shared" si="585"/>
        <v/>
      </c>
      <c r="N3103">
        <f>B3103/MAX(B$2:B3103)-1</f>
        <v>-0.41979363000351411</v>
      </c>
      <c r="O3103">
        <f>C3103/MAX(C$2:C3103)-1</f>
        <v>-0.51280653950953692</v>
      </c>
      <c r="P3103">
        <f t="shared" si="586"/>
        <v>3.2341396366677433E-3</v>
      </c>
      <c r="Q3103">
        <f t="shared" si="587"/>
        <v>0.26297054696374622</v>
      </c>
    </row>
    <row r="3104" spans="1:17">
      <c r="A3104" s="1">
        <v>38283</v>
      </c>
      <c r="B3104">
        <v>876.77</v>
      </c>
      <c r="C3104">
        <v>8.34</v>
      </c>
      <c r="D3104">
        <f t="shared" si="580"/>
        <v>-3.5120816358308195E-2</v>
      </c>
      <c r="E3104">
        <f t="shared" si="576"/>
        <v>-6.9472372814767397E-2</v>
      </c>
      <c r="F3104">
        <f t="shared" si="581"/>
        <v>-3.4511237625397873E-2</v>
      </c>
      <c r="G3104">
        <f t="shared" si="577"/>
        <v>-6.7114093959731558E-2</v>
      </c>
      <c r="H3104" t="str">
        <f t="shared" si="582"/>
        <v/>
      </c>
      <c r="I3104" t="str">
        <f t="shared" si="578"/>
        <v/>
      </c>
      <c r="J3104">
        <f t="shared" si="583"/>
        <v>-3.5120816358308195E-2</v>
      </c>
      <c r="K3104">
        <f t="shared" si="579"/>
        <v>-6.9472372814767397E-2</v>
      </c>
      <c r="L3104" t="str">
        <f t="shared" si="584"/>
        <v/>
      </c>
      <c r="M3104">
        <f t="shared" si="585"/>
        <v>-6.9472372814767397E-2</v>
      </c>
      <c r="N3104">
        <f>B3104/MAX(B$2:B3104)-1</f>
        <v>-0.43981726991023229</v>
      </c>
      <c r="O3104">
        <f>C3104/MAX(C$2:C3104)-1</f>
        <v>-0.54550408719346055</v>
      </c>
      <c r="P3104">
        <f t="shared" si="586"/>
        <v>-3.3768240092352353E-2</v>
      </c>
      <c r="Q3104">
        <f t="shared" si="587"/>
        <v>0.29757470914477063</v>
      </c>
    </row>
    <row r="3105" spans="1:17">
      <c r="A3105" s="1">
        <v>38286</v>
      </c>
      <c r="B3105">
        <v>848.92</v>
      </c>
      <c r="C3105">
        <v>7.93</v>
      </c>
      <c r="D3105">
        <f t="shared" si="580"/>
        <v>-3.227974691248589E-2</v>
      </c>
      <c r="E3105">
        <f t="shared" si="576"/>
        <v>-5.0410180723898801E-2</v>
      </c>
      <c r="F3105">
        <f t="shared" si="581"/>
        <v>-3.1764316753538635E-2</v>
      </c>
      <c r="G3105">
        <f t="shared" si="577"/>
        <v>-4.9160671462829764E-2</v>
      </c>
      <c r="H3105" t="str">
        <f t="shared" si="582"/>
        <v/>
      </c>
      <c r="I3105" t="str">
        <f t="shared" si="578"/>
        <v/>
      </c>
      <c r="J3105">
        <f t="shared" si="583"/>
        <v>-3.227974691248589E-2</v>
      </c>
      <c r="K3105">
        <f t="shared" si="579"/>
        <v>-5.0410180723898801E-2</v>
      </c>
      <c r="L3105" t="str">
        <f t="shared" si="584"/>
        <v/>
      </c>
      <c r="M3105">
        <f t="shared" si="585"/>
        <v>-5.0410180723898801E-2</v>
      </c>
      <c r="N3105">
        <f>B3105/MAX(B$2:B3105)-1</f>
        <v>-0.45761109158866564</v>
      </c>
      <c r="O3105">
        <f>C3105/MAX(C$2:C3105)-1</f>
        <v>-0.56784741144414175</v>
      </c>
      <c r="P3105">
        <f t="shared" si="586"/>
        <v>-1.7967066294191647E-2</v>
      </c>
      <c r="Q3105">
        <f t="shared" si="587"/>
        <v>0.32245068268381238</v>
      </c>
    </row>
    <row r="3106" spans="1:17">
      <c r="A3106" s="1">
        <v>38287</v>
      </c>
      <c r="B3106">
        <v>940.51</v>
      </c>
      <c r="C3106">
        <v>8.8800000000000008</v>
      </c>
      <c r="D3106">
        <f t="shared" si="580"/>
        <v>0.10245732795933024</v>
      </c>
      <c r="E3106">
        <f t="shared" si="576"/>
        <v>0.11314852135732212</v>
      </c>
      <c r="F3106">
        <f t="shared" si="581"/>
        <v>0.10789002497290689</v>
      </c>
      <c r="G3106">
        <f t="shared" si="577"/>
        <v>0.11979823455233296</v>
      </c>
      <c r="H3106">
        <f t="shared" si="582"/>
        <v>0.10245732795933024</v>
      </c>
      <c r="I3106">
        <f t="shared" si="578"/>
        <v>0.11314852135732212</v>
      </c>
      <c r="J3106" t="str">
        <f t="shared" si="583"/>
        <v/>
      </c>
      <c r="K3106" t="str">
        <f t="shared" si="579"/>
        <v/>
      </c>
      <c r="L3106">
        <f t="shared" si="584"/>
        <v>0.11314852135732212</v>
      </c>
      <c r="M3106" t="str">
        <f t="shared" si="585"/>
        <v/>
      </c>
      <c r="N3106">
        <f>B3106/MAX(B$2:B3106)-1</f>
        <v>-0.39909273871513917</v>
      </c>
      <c r="O3106">
        <f>C3106/MAX(C$2:C3106)-1</f>
        <v>-0.51607629427792912</v>
      </c>
      <c r="P3106">
        <f t="shared" si="586"/>
        <v>1.074854842177797E-2</v>
      </c>
      <c r="Q3106">
        <f t="shared" si="587"/>
        <v>0.26633474151563968</v>
      </c>
    </row>
    <row r="3107" spans="1:17">
      <c r="A3107" s="1">
        <v>38288</v>
      </c>
      <c r="B3107">
        <v>930.09</v>
      </c>
      <c r="C3107">
        <v>8.94</v>
      </c>
      <c r="D3107">
        <f t="shared" si="580"/>
        <v>-1.1140925668240704E-2</v>
      </c>
      <c r="E3107">
        <f t="shared" si="576"/>
        <v>6.7340321813438991E-3</v>
      </c>
      <c r="F3107">
        <f t="shared" si="581"/>
        <v>-1.1079095384419091E-2</v>
      </c>
      <c r="G3107">
        <f t="shared" si="577"/>
        <v>6.7567567567565767E-3</v>
      </c>
      <c r="H3107" t="str">
        <f t="shared" si="582"/>
        <v/>
      </c>
      <c r="I3107">
        <f t="shared" si="578"/>
        <v>6.7340321813438991E-3</v>
      </c>
      <c r="J3107">
        <f t="shared" si="583"/>
        <v>-1.1140925668240704E-2</v>
      </c>
      <c r="K3107" t="str">
        <f t="shared" si="579"/>
        <v/>
      </c>
      <c r="L3107" t="str">
        <f t="shared" si="584"/>
        <v/>
      </c>
      <c r="M3107">
        <f t="shared" si="585"/>
        <v>6.7340321813438991E-3</v>
      </c>
      <c r="N3107">
        <f>B3107/MAX(B$2:B3107)-1</f>
        <v>-0.40575024758010414</v>
      </c>
      <c r="O3107">
        <f>C3107/MAX(C$2:C3107)-1</f>
        <v>-0.51280653950953692</v>
      </c>
      <c r="P3107">
        <f t="shared" si="586"/>
        <v>1.8035671061184644E-2</v>
      </c>
      <c r="Q3107">
        <f t="shared" si="587"/>
        <v>0.26297054696374622</v>
      </c>
    </row>
    <row r="3108" spans="1:17">
      <c r="A3108" s="1">
        <v>38289</v>
      </c>
      <c r="B3108">
        <v>954.09</v>
      </c>
      <c r="C3108">
        <v>9.41</v>
      </c>
      <c r="D3108">
        <f t="shared" si="580"/>
        <v>2.547665096269594E-2</v>
      </c>
      <c r="E3108">
        <f t="shared" si="576"/>
        <v>5.1237364411865612E-2</v>
      </c>
      <c r="F3108">
        <f t="shared" si="581"/>
        <v>2.5803954456020461E-2</v>
      </c>
      <c r="G3108">
        <f t="shared" si="577"/>
        <v>5.257270693512317E-2</v>
      </c>
      <c r="H3108">
        <f t="shared" si="582"/>
        <v>2.547665096269594E-2</v>
      </c>
      <c r="I3108">
        <f t="shared" si="578"/>
        <v>5.1237364411865612E-2</v>
      </c>
      <c r="J3108" t="str">
        <f t="shared" si="583"/>
        <v/>
      </c>
      <c r="K3108" t="str">
        <f t="shared" si="579"/>
        <v/>
      </c>
      <c r="L3108">
        <f t="shared" si="584"/>
        <v>5.1237364411865612E-2</v>
      </c>
      <c r="M3108" t="str">
        <f t="shared" si="585"/>
        <v/>
      </c>
      <c r="N3108">
        <f>B3108/MAX(B$2:B3108)-1</f>
        <v>-0.39041625403315983</v>
      </c>
      <c r="O3108">
        <f>C3108/MAX(C$2:C3108)-1</f>
        <v>-0.48719346049046319</v>
      </c>
      <c r="P3108">
        <f t="shared" si="586"/>
        <v>2.6095388268704944E-2</v>
      </c>
      <c r="Q3108">
        <f t="shared" si="587"/>
        <v>0.23735746794467252</v>
      </c>
    </row>
    <row r="3109" spans="1:17">
      <c r="A3109" s="1">
        <v>38290</v>
      </c>
      <c r="B3109">
        <v>968.75</v>
      </c>
      <c r="C3109">
        <v>9.44</v>
      </c>
      <c r="D3109">
        <f t="shared" si="580"/>
        <v>1.5248574046331105E-2</v>
      </c>
      <c r="E3109">
        <f t="shared" si="576"/>
        <v>3.1830265601208913E-3</v>
      </c>
      <c r="F3109">
        <f t="shared" si="581"/>
        <v>1.536542674171204E-2</v>
      </c>
      <c r="G3109">
        <f t="shared" si="577"/>
        <v>3.1880977683313994E-3</v>
      </c>
      <c r="H3109">
        <f t="shared" si="582"/>
        <v>1.5248574046331105E-2</v>
      </c>
      <c r="I3109">
        <f t="shared" si="578"/>
        <v>3.1830265601208913E-3</v>
      </c>
      <c r="J3109" t="str">
        <f t="shared" si="583"/>
        <v/>
      </c>
      <c r="K3109" t="str">
        <f t="shared" si="579"/>
        <v/>
      </c>
      <c r="L3109">
        <f t="shared" si="584"/>
        <v>3.1830265601208913E-3</v>
      </c>
      <c r="M3109" t="str">
        <f t="shared" si="585"/>
        <v/>
      </c>
      <c r="N3109">
        <f>B3109/MAX(B$2:B3109)-1</f>
        <v>-0.38104973964156796</v>
      </c>
      <c r="O3109">
        <f>C3109/MAX(C$2:C3109)-1</f>
        <v>-0.48555858310626709</v>
      </c>
      <c r="P3109">
        <f t="shared" si="586"/>
        <v>-1.1993050632477686E-2</v>
      </c>
      <c r="Q3109">
        <f t="shared" si="587"/>
        <v>0.2357671376281657</v>
      </c>
    </row>
    <row r="3110" spans="1:17">
      <c r="A3110" s="1">
        <v>38293</v>
      </c>
      <c r="B3110">
        <v>966.3</v>
      </c>
      <c r="C3110">
        <v>9.49</v>
      </c>
      <c r="D3110">
        <f t="shared" si="580"/>
        <v>-2.5322356622939578E-3</v>
      </c>
      <c r="E3110">
        <f t="shared" si="576"/>
        <v>5.2826324644272178E-3</v>
      </c>
      <c r="F3110">
        <f t="shared" si="581"/>
        <v>-2.5290322580645563E-3</v>
      </c>
      <c r="G3110">
        <f t="shared" si="577"/>
        <v>5.2966101694915668E-3</v>
      </c>
      <c r="H3110" t="str">
        <f t="shared" si="582"/>
        <v/>
      </c>
      <c r="I3110">
        <f t="shared" si="578"/>
        <v>5.2826324644272178E-3</v>
      </c>
      <c r="J3110">
        <f t="shared" si="583"/>
        <v>-2.5322356622939578E-3</v>
      </c>
      <c r="K3110" t="str">
        <f t="shared" si="579"/>
        <v/>
      </c>
      <c r="L3110" t="str">
        <f t="shared" si="584"/>
        <v/>
      </c>
      <c r="M3110">
        <f t="shared" si="585"/>
        <v>5.2826324644272178E-3</v>
      </c>
      <c r="N3110">
        <f>B3110/MAX(B$2:B3110)-1</f>
        <v>-0.38261508481615192</v>
      </c>
      <c r="O3110">
        <f>C3110/MAX(C$2:C3110)-1</f>
        <v>-0.48283378746594008</v>
      </c>
      <c r="P3110">
        <f t="shared" si="586"/>
        <v>7.8454839094432849E-3</v>
      </c>
      <c r="Q3110">
        <f t="shared" si="587"/>
        <v>0.2331284663187046</v>
      </c>
    </row>
    <row r="3111" spans="1:17">
      <c r="A3111" s="1">
        <v>38294</v>
      </c>
      <c r="B3111">
        <v>1005.75</v>
      </c>
      <c r="C3111">
        <v>10.09</v>
      </c>
      <c r="D3111">
        <f t="shared" si="580"/>
        <v>4.0014465824634769E-2</v>
      </c>
      <c r="E3111">
        <f t="shared" si="576"/>
        <v>6.1306221743680993E-2</v>
      </c>
      <c r="F3111">
        <f t="shared" si="581"/>
        <v>4.0825830487426273E-2</v>
      </c>
      <c r="G3111">
        <f t="shared" si="577"/>
        <v>6.3224446786090516E-2</v>
      </c>
      <c r="H3111">
        <f t="shared" si="582"/>
        <v>4.0014465824634769E-2</v>
      </c>
      <c r="I3111">
        <f t="shared" si="578"/>
        <v>6.1306221743680993E-2</v>
      </c>
      <c r="J3111" t="str">
        <f t="shared" si="583"/>
        <v/>
      </c>
      <c r="K3111" t="str">
        <f t="shared" si="579"/>
        <v/>
      </c>
      <c r="L3111">
        <f t="shared" si="584"/>
        <v>6.1306221743680993E-2</v>
      </c>
      <c r="M3111" t="str">
        <f t="shared" si="585"/>
        <v/>
      </c>
      <c r="N3111">
        <f>B3111/MAX(B$2:B3111)-1</f>
        <v>-0.35740983292336204</v>
      </c>
      <c r="O3111">
        <f>C3111/MAX(C$2:C3111)-1</f>
        <v>-0.45013623978201645</v>
      </c>
      <c r="P3111">
        <f t="shared" si="586"/>
        <v>2.1520042683966345E-2</v>
      </c>
      <c r="Q3111">
        <f t="shared" si="587"/>
        <v>0.20262263436509301</v>
      </c>
    </row>
    <row r="3112" spans="1:17">
      <c r="A3112" s="1">
        <v>38295</v>
      </c>
      <c r="B3112">
        <v>952.77</v>
      </c>
      <c r="C3112">
        <v>9.6300000000000008</v>
      </c>
      <c r="D3112">
        <f t="shared" si="580"/>
        <v>-5.4115279430602112E-2</v>
      </c>
      <c r="E3112">
        <f t="shared" si="576"/>
        <v>-4.6661608555483354E-2</v>
      </c>
      <c r="F3112">
        <f t="shared" si="581"/>
        <v>-5.2677106636838222E-2</v>
      </c>
      <c r="G3112">
        <f t="shared" si="577"/>
        <v>-4.5589692765113932E-2</v>
      </c>
      <c r="H3112" t="str">
        <f t="shared" si="582"/>
        <v/>
      </c>
      <c r="I3112" t="str">
        <f t="shared" si="578"/>
        <v/>
      </c>
      <c r="J3112">
        <f t="shared" si="583"/>
        <v>-5.4115279430602112E-2</v>
      </c>
      <c r="K3112">
        <f t="shared" si="579"/>
        <v>-4.6661608555483354E-2</v>
      </c>
      <c r="L3112" t="str">
        <f t="shared" si="584"/>
        <v/>
      </c>
      <c r="M3112">
        <f t="shared" si="585"/>
        <v>-4.6661608555483354E-2</v>
      </c>
      <c r="N3112">
        <f>B3112/MAX(B$2:B3112)-1</f>
        <v>-0.39125962367824174</v>
      </c>
      <c r="O3112">
        <f>C3112/MAX(C$2:C3112)-1</f>
        <v>-0.47520435967302455</v>
      </c>
      <c r="P3112">
        <f t="shared" si="586"/>
        <v>7.481518626202277E-3</v>
      </c>
      <c r="Q3112">
        <f t="shared" si="587"/>
        <v>0.22581918345224927</v>
      </c>
    </row>
    <row r="3113" spans="1:17">
      <c r="A3113" s="1">
        <v>38296</v>
      </c>
      <c r="B3113">
        <v>904.88</v>
      </c>
      <c r="C3113">
        <v>9.01</v>
      </c>
      <c r="D3113">
        <f t="shared" si="580"/>
        <v>-5.1571193176169892E-2</v>
      </c>
      <c r="E3113">
        <f t="shared" si="576"/>
        <v>-6.6548154189787684E-2</v>
      </c>
      <c r="F3113">
        <f t="shared" si="581"/>
        <v>-5.0263967169411283E-2</v>
      </c>
      <c r="G3113">
        <f t="shared" si="577"/>
        <v>-6.4382139148494333E-2</v>
      </c>
      <c r="H3113" t="str">
        <f t="shared" si="582"/>
        <v/>
      </c>
      <c r="I3113" t="str">
        <f t="shared" si="578"/>
        <v/>
      </c>
      <c r="J3113">
        <f t="shared" si="583"/>
        <v>-5.1571193176169892E-2</v>
      </c>
      <c r="K3113">
        <f t="shared" si="579"/>
        <v>-6.6548154189787684E-2</v>
      </c>
      <c r="L3113" t="str">
        <f t="shared" si="584"/>
        <v/>
      </c>
      <c r="M3113">
        <f t="shared" si="585"/>
        <v>-6.6548154189787684E-2</v>
      </c>
      <c r="N3113">
        <f>B3113/MAX(B$2:B3113)-1</f>
        <v>-0.42185732996837366</v>
      </c>
      <c r="O3113">
        <f>C3113/MAX(C$2:C3113)-1</f>
        <v>-0.5089918256130791</v>
      </c>
      <c r="P3113">
        <f t="shared" si="586"/>
        <v>-1.4865364154927674E-2</v>
      </c>
      <c r="Q3113">
        <f t="shared" si="587"/>
        <v>0.25907267854093513</v>
      </c>
    </row>
    <row r="3114" spans="1:17">
      <c r="A3114" s="1">
        <v>38297</v>
      </c>
      <c r="B3114">
        <v>930.99</v>
      </c>
      <c r="C3114">
        <v>9.44</v>
      </c>
      <c r="D3114">
        <f t="shared" si="580"/>
        <v>2.8446197857694408E-2</v>
      </c>
      <c r="E3114">
        <f t="shared" si="576"/>
        <v>4.6620908537162664E-2</v>
      </c>
      <c r="F3114">
        <f t="shared" si="581"/>
        <v>2.8854654760852361E-2</v>
      </c>
      <c r="G3114">
        <f t="shared" si="577"/>
        <v>4.7724750277469363E-2</v>
      </c>
      <c r="H3114">
        <f t="shared" si="582"/>
        <v>2.8446197857694408E-2</v>
      </c>
      <c r="I3114">
        <f t="shared" si="578"/>
        <v>4.6620908537162664E-2</v>
      </c>
      <c r="J3114" t="str">
        <f t="shared" si="583"/>
        <v/>
      </c>
      <c r="K3114" t="str">
        <f t="shared" si="579"/>
        <v/>
      </c>
      <c r="L3114">
        <f t="shared" si="584"/>
        <v>4.6620908537162664E-2</v>
      </c>
      <c r="M3114" t="str">
        <f t="shared" si="585"/>
        <v/>
      </c>
      <c r="N3114">
        <f>B3114/MAX(B$2:B3114)-1</f>
        <v>-0.40517522282209373</v>
      </c>
      <c r="O3114">
        <f>C3114/MAX(C$2:C3114)-1</f>
        <v>-0.48555858310626709</v>
      </c>
      <c r="P3114">
        <f t="shared" si="586"/>
        <v>1.8340875875225704E-2</v>
      </c>
      <c r="Q3114">
        <f t="shared" si="587"/>
        <v>0.2357671376281657</v>
      </c>
    </row>
    <row r="3115" spans="1:17">
      <c r="A3115" s="1">
        <v>38300</v>
      </c>
      <c r="B3115">
        <v>919.21</v>
      </c>
      <c r="C3115">
        <v>9.3699999999999992</v>
      </c>
      <c r="D3115">
        <f t="shared" si="580"/>
        <v>-1.2733930580210799E-2</v>
      </c>
      <c r="E3115">
        <f t="shared" si="576"/>
        <v>-7.4428839070785364E-3</v>
      </c>
      <c r="F3115">
        <f t="shared" si="581"/>
        <v>-1.2653197134233407E-2</v>
      </c>
      <c r="G3115">
        <f t="shared" si="577"/>
        <v>-7.4152542372881713E-3</v>
      </c>
      <c r="H3115" t="str">
        <f t="shared" si="582"/>
        <v/>
      </c>
      <c r="I3115" t="str">
        <f t="shared" si="578"/>
        <v/>
      </c>
      <c r="J3115">
        <f t="shared" si="583"/>
        <v>-1.2733930580210799E-2</v>
      </c>
      <c r="K3115">
        <f t="shared" si="579"/>
        <v>-7.4428839070785364E-3</v>
      </c>
      <c r="L3115" t="str">
        <f t="shared" si="584"/>
        <v/>
      </c>
      <c r="M3115">
        <f t="shared" si="585"/>
        <v>-7.4428839070785364E-3</v>
      </c>
      <c r="N3115">
        <f>B3115/MAX(B$2:B3115)-1</f>
        <v>-0.41270165798805225</v>
      </c>
      <c r="O3115">
        <f>C3115/MAX(C$2:C3115)-1</f>
        <v>-0.48937329700272492</v>
      </c>
      <c r="P3115">
        <f t="shared" si="586"/>
        <v>5.3050689805671514E-3</v>
      </c>
      <c r="Q3115">
        <f t="shared" si="587"/>
        <v>0.23948622381931722</v>
      </c>
    </row>
    <row r="3116" spans="1:17">
      <c r="A3116" s="1">
        <v>38301</v>
      </c>
      <c r="B3116">
        <v>898.95</v>
      </c>
      <c r="C3116">
        <v>8.99</v>
      </c>
      <c r="D3116">
        <f t="shared" si="580"/>
        <v>-2.228718992830513E-2</v>
      </c>
      <c r="E3116">
        <f t="shared" si="576"/>
        <v>-4.1400247766801831E-2</v>
      </c>
      <c r="F3116">
        <f t="shared" si="581"/>
        <v>-2.2040665353945221E-2</v>
      </c>
      <c r="G3116">
        <f t="shared" si="577"/>
        <v>-4.0554962646744852E-2</v>
      </c>
      <c r="H3116" t="str">
        <f t="shared" si="582"/>
        <v/>
      </c>
      <c r="I3116" t="str">
        <f t="shared" si="578"/>
        <v/>
      </c>
      <c r="J3116">
        <f t="shared" si="583"/>
        <v>-2.228718992830513E-2</v>
      </c>
      <c r="K3116">
        <f t="shared" si="579"/>
        <v>-4.1400247766801831E-2</v>
      </c>
      <c r="L3116" t="str">
        <f t="shared" si="584"/>
        <v/>
      </c>
      <c r="M3116">
        <f t="shared" si="585"/>
        <v>-4.1400247766801831E-2</v>
      </c>
      <c r="N3116">
        <f>B3116/MAX(B$2:B3116)-1</f>
        <v>-0.42564610420726445</v>
      </c>
      <c r="O3116">
        <f>C3116/MAX(C$2:C3116)-1</f>
        <v>-0.51008174386920979</v>
      </c>
      <c r="P3116">
        <f t="shared" si="586"/>
        <v>-1.8931561504548999E-2</v>
      </c>
      <c r="Q3116">
        <f t="shared" si="587"/>
        <v>0.26018338542865416</v>
      </c>
    </row>
    <row r="3117" spans="1:17">
      <c r="A3117" s="1">
        <v>38302</v>
      </c>
      <c r="B3117">
        <v>852.3</v>
      </c>
      <c r="C3117">
        <v>8.5399999999999991</v>
      </c>
      <c r="D3117">
        <f t="shared" si="580"/>
        <v>-5.3288838044052052E-2</v>
      </c>
      <c r="E3117">
        <f t="shared" si="576"/>
        <v>-5.1351840683050501E-2</v>
      </c>
      <c r="F3117">
        <f t="shared" si="581"/>
        <v>-5.1893876188887078E-2</v>
      </c>
      <c r="G3117">
        <f t="shared" si="577"/>
        <v>-5.0055617352614101E-2</v>
      </c>
      <c r="H3117" t="str">
        <f t="shared" si="582"/>
        <v/>
      </c>
      <c r="I3117" t="str">
        <f t="shared" si="578"/>
        <v/>
      </c>
      <c r="J3117">
        <f t="shared" si="583"/>
        <v>-5.3288838044052052E-2</v>
      </c>
      <c r="K3117">
        <f t="shared" si="579"/>
        <v>-5.1351840683050501E-2</v>
      </c>
      <c r="L3117" t="str">
        <f t="shared" si="584"/>
        <v/>
      </c>
      <c r="M3117">
        <f t="shared" si="585"/>
        <v>-5.1351840683050501E-2</v>
      </c>
      <c r="N3117">
        <f>B3117/MAX(B$2:B3117)-1</f>
        <v>-0.45545155416413763</v>
      </c>
      <c r="O3117">
        <f>C3117/MAX(C$2:C3117)-1</f>
        <v>-0.5346049046321526</v>
      </c>
      <c r="P3117">
        <f t="shared" si="586"/>
        <v>1.9388745522324058E-3</v>
      </c>
      <c r="Q3117">
        <f t="shared" si="587"/>
        <v>0.285802404056753</v>
      </c>
    </row>
    <row r="3118" spans="1:17">
      <c r="A3118" s="1">
        <v>38303</v>
      </c>
      <c r="B3118">
        <v>911.29</v>
      </c>
      <c r="C3118">
        <v>9.16</v>
      </c>
      <c r="D3118">
        <f t="shared" si="580"/>
        <v>6.6922600578825264E-2</v>
      </c>
      <c r="E3118">
        <f t="shared" si="576"/>
        <v>7.0085170885560474E-2</v>
      </c>
      <c r="F3118">
        <f t="shared" si="581"/>
        <v>6.9212718526340478E-2</v>
      </c>
      <c r="G3118">
        <f t="shared" si="577"/>
        <v>7.2599531615925139E-2</v>
      </c>
      <c r="H3118">
        <f t="shared" si="582"/>
        <v>6.6922600578825264E-2</v>
      </c>
      <c r="I3118">
        <f t="shared" si="578"/>
        <v>7.0085170885560474E-2</v>
      </c>
      <c r="J3118" t="str">
        <f t="shared" si="583"/>
        <v/>
      </c>
      <c r="K3118" t="str">
        <f t="shared" si="579"/>
        <v/>
      </c>
      <c r="L3118">
        <f t="shared" si="584"/>
        <v>7.0085170885560474E-2</v>
      </c>
      <c r="M3118" t="str">
        <f t="shared" si="585"/>
        <v/>
      </c>
      <c r="N3118">
        <f>B3118/MAX(B$2:B3118)-1</f>
        <v>-0.41776187585854396</v>
      </c>
      <c r="O3118">
        <f>C3118/MAX(C$2:C3118)-1</f>
        <v>-0.50081743869209805</v>
      </c>
      <c r="P3118">
        <f t="shared" si="586"/>
        <v>3.1675765083047924E-3</v>
      </c>
      <c r="Q3118">
        <f t="shared" si="587"/>
        <v>0.2508181068981134</v>
      </c>
    </row>
    <row r="3119" spans="1:17">
      <c r="A3119" s="1">
        <v>38304</v>
      </c>
      <c r="B3119">
        <v>873.29</v>
      </c>
      <c r="C3119">
        <v>8.69</v>
      </c>
      <c r="D3119">
        <f t="shared" si="580"/>
        <v>-4.2593489571684628E-2</v>
      </c>
      <c r="E3119">
        <f t="shared" si="576"/>
        <v>-5.2673239408738269E-2</v>
      </c>
      <c r="F3119">
        <f t="shared" si="581"/>
        <v>-4.1699129805001678E-2</v>
      </c>
      <c r="G3119">
        <f t="shared" si="577"/>
        <v>-5.1310043668122307E-2</v>
      </c>
      <c r="H3119" t="str">
        <f t="shared" si="582"/>
        <v/>
      </c>
      <c r="I3119" t="str">
        <f t="shared" si="578"/>
        <v/>
      </c>
      <c r="J3119">
        <f t="shared" si="583"/>
        <v>-4.2593489571684628E-2</v>
      </c>
      <c r="K3119">
        <f t="shared" si="579"/>
        <v>-5.2673239408738269E-2</v>
      </c>
      <c r="L3119" t="str">
        <f t="shared" si="584"/>
        <v/>
      </c>
      <c r="M3119">
        <f t="shared" si="585"/>
        <v>-5.2673239408738269E-2</v>
      </c>
      <c r="N3119">
        <f>B3119/MAX(B$2:B3119)-1</f>
        <v>-0.44204069897453924</v>
      </c>
      <c r="O3119">
        <f>C3119/MAX(C$2:C3119)-1</f>
        <v>-0.52643051771117166</v>
      </c>
      <c r="P3119">
        <f t="shared" si="586"/>
        <v>-1.002911941545559E-2</v>
      </c>
      <c r="Q3119">
        <f t="shared" si="587"/>
        <v>0.27712908997765223</v>
      </c>
    </row>
    <row r="3120" spans="1:17">
      <c r="A3120" s="1">
        <v>38307</v>
      </c>
      <c r="B3120">
        <v>850.75</v>
      </c>
      <c r="C3120">
        <v>8.5299999999999994</v>
      </c>
      <c r="D3120">
        <f t="shared" si="580"/>
        <v>-2.6149375154377364E-2</v>
      </c>
      <c r="E3120">
        <f t="shared" si="576"/>
        <v>-1.8583577773712938E-2</v>
      </c>
      <c r="F3120">
        <f t="shared" si="581"/>
        <v>-2.5810440976078874E-2</v>
      </c>
      <c r="G3120">
        <f t="shared" si="577"/>
        <v>-1.8411967779056404E-2</v>
      </c>
      <c r="H3120" t="str">
        <f t="shared" si="582"/>
        <v/>
      </c>
      <c r="I3120" t="str">
        <f t="shared" si="578"/>
        <v/>
      </c>
      <c r="J3120">
        <f t="shared" si="583"/>
        <v>-2.6149375154377364E-2</v>
      </c>
      <c r="K3120">
        <f t="shared" si="579"/>
        <v>-1.8583577773712938E-2</v>
      </c>
      <c r="L3120" t="str">
        <f t="shared" si="584"/>
        <v/>
      </c>
      <c r="M3120">
        <f t="shared" si="585"/>
        <v>-1.8583577773712938E-2</v>
      </c>
      <c r="N3120">
        <f>B3120/MAX(B$2:B3120)-1</f>
        <v>-0.45644187458071117</v>
      </c>
      <c r="O3120">
        <f>C3120/MAX(C$2:C3120)-1</f>
        <v>-0.53514986376021811</v>
      </c>
      <c r="P3120">
        <f t="shared" si="586"/>
        <v>7.5944903417310972E-3</v>
      </c>
      <c r="Q3120">
        <f t="shared" si="587"/>
        <v>0.28638537668258002</v>
      </c>
    </row>
    <row r="3121" spans="1:17">
      <c r="A3121" s="1">
        <v>38308</v>
      </c>
      <c r="B3121">
        <v>859.12</v>
      </c>
      <c r="C3121">
        <v>8.5299999999999994</v>
      </c>
      <c r="D3121">
        <f t="shared" si="580"/>
        <v>9.7902961689460208E-3</v>
      </c>
      <c r="E3121">
        <f t="shared" si="576"/>
        <v>0</v>
      </c>
      <c r="F3121">
        <f t="shared" si="581"/>
        <v>9.8383779018513806E-3</v>
      </c>
      <c r="G3121">
        <f t="shared" si="577"/>
        <v>0</v>
      </c>
      <c r="H3121">
        <f t="shared" si="582"/>
        <v>9.7902961689460208E-3</v>
      </c>
      <c r="I3121" t="str">
        <f t="shared" si="578"/>
        <v/>
      </c>
      <c r="J3121" t="str">
        <f t="shared" si="583"/>
        <v/>
      </c>
      <c r="K3121" t="str">
        <f t="shared" si="579"/>
        <v/>
      </c>
      <c r="L3121">
        <f t="shared" si="584"/>
        <v>0</v>
      </c>
      <c r="M3121" t="str">
        <f t="shared" si="585"/>
        <v/>
      </c>
      <c r="N3121">
        <f>B3121/MAX(B$2:B3121)-1</f>
        <v>-0.45109414433121431</v>
      </c>
      <c r="O3121">
        <f>C3121/MAX(C$2:C3121)-1</f>
        <v>-0.53514986376021811</v>
      </c>
      <c r="P3121">
        <f t="shared" si="586"/>
        <v>-9.7425272371729488E-3</v>
      </c>
      <c r="Q3121">
        <f t="shared" si="587"/>
        <v>0.28638537668258002</v>
      </c>
    </row>
    <row r="3122" spans="1:17">
      <c r="A3122" s="1">
        <v>38309</v>
      </c>
      <c r="B3122">
        <v>806.58</v>
      </c>
      <c r="C3122">
        <v>7.99</v>
      </c>
      <c r="D3122">
        <f t="shared" si="580"/>
        <v>-6.3105522855744681E-2</v>
      </c>
      <c r="E3122">
        <f t="shared" si="576"/>
        <v>-6.5398601725404348E-2</v>
      </c>
      <c r="F3122">
        <f t="shared" si="581"/>
        <v>-6.1155601080175037E-2</v>
      </c>
      <c r="G3122">
        <f t="shared" si="577"/>
        <v>-6.3305978898006932E-2</v>
      </c>
      <c r="H3122" t="str">
        <f t="shared" si="582"/>
        <v/>
      </c>
      <c r="I3122" t="str">
        <f t="shared" si="578"/>
        <v/>
      </c>
      <c r="J3122">
        <f t="shared" si="583"/>
        <v>-6.3105522855744681E-2</v>
      </c>
      <c r="K3122">
        <f t="shared" si="579"/>
        <v>-6.5398601725404348E-2</v>
      </c>
      <c r="L3122" t="str">
        <f t="shared" si="584"/>
        <v/>
      </c>
      <c r="M3122">
        <f t="shared" si="585"/>
        <v>-6.5398601725404348E-2</v>
      </c>
      <c r="N3122">
        <f>B3122/MAX(B$2:B3122)-1</f>
        <v>-0.48466281187106663</v>
      </c>
      <c r="O3122">
        <f>C3122/MAX(C$2:C3122)-1</f>
        <v>-0.56457765667574933</v>
      </c>
      <c r="P3122">
        <f t="shared" si="586"/>
        <v>-2.2904517727388995E-3</v>
      </c>
      <c r="Q3122">
        <f t="shared" si="587"/>
        <v>0.31874793041748029</v>
      </c>
    </row>
    <row r="3123" spans="1:17">
      <c r="A3123" s="1">
        <v>38310</v>
      </c>
      <c r="B3123">
        <v>752.44</v>
      </c>
      <c r="C3123">
        <v>7.55</v>
      </c>
      <c r="D3123">
        <f t="shared" si="580"/>
        <v>-6.9481827469396434E-2</v>
      </c>
      <c r="E3123">
        <f t="shared" si="576"/>
        <v>-5.6643196517250062E-2</v>
      </c>
      <c r="F3123">
        <f t="shared" si="581"/>
        <v>-6.7122914032086034E-2</v>
      </c>
      <c r="G3123">
        <f t="shared" si="577"/>
        <v>-5.5068836045056413E-2</v>
      </c>
      <c r="H3123" t="str">
        <f t="shared" si="582"/>
        <v/>
      </c>
      <c r="I3123" t="str">
        <f t="shared" si="578"/>
        <v/>
      </c>
      <c r="J3123">
        <f t="shared" si="583"/>
        <v>-6.9481827469396434E-2</v>
      </c>
      <c r="K3123">
        <f t="shared" si="579"/>
        <v>-5.6643196517250062E-2</v>
      </c>
      <c r="L3123" t="str">
        <f t="shared" si="584"/>
        <v/>
      </c>
      <c r="M3123">
        <f t="shared" si="585"/>
        <v>-5.6643196517250062E-2</v>
      </c>
      <c r="N3123">
        <f>B3123/MAX(B$2:B3123)-1</f>
        <v>-0.51925374564738203</v>
      </c>
      <c r="O3123">
        <f>C3123/MAX(C$2:C3123)-1</f>
        <v>-0.58855585831062673</v>
      </c>
      <c r="P3123">
        <f t="shared" si="586"/>
        <v>1.2921400009008543E-2</v>
      </c>
      <c r="Q3123">
        <f t="shared" si="587"/>
        <v>0.34639799835175855</v>
      </c>
    </row>
    <row r="3124" spans="1:17">
      <c r="A3124" s="1">
        <v>38311</v>
      </c>
      <c r="B3124">
        <v>800.03</v>
      </c>
      <c r="C3124">
        <v>8.08</v>
      </c>
      <c r="D3124">
        <f t="shared" si="580"/>
        <v>6.1327967739999954E-2</v>
      </c>
      <c r="E3124">
        <f t="shared" si="576"/>
        <v>6.7844309272070719E-2</v>
      </c>
      <c r="F3124">
        <f t="shared" si="581"/>
        <v>6.3247567912391611E-2</v>
      </c>
      <c r="G3124">
        <f t="shared" si="577"/>
        <v>7.0198675496688789E-2</v>
      </c>
      <c r="H3124">
        <f t="shared" si="582"/>
        <v>6.1327967739999954E-2</v>
      </c>
      <c r="I3124">
        <f t="shared" si="578"/>
        <v>6.7844309272070719E-2</v>
      </c>
      <c r="J3124" t="str">
        <f t="shared" si="583"/>
        <v/>
      </c>
      <c r="K3124" t="str">
        <f t="shared" si="579"/>
        <v/>
      </c>
      <c r="L3124">
        <f t="shared" si="584"/>
        <v>6.7844309272070719E-2</v>
      </c>
      <c r="M3124" t="str">
        <f t="shared" si="585"/>
        <v/>
      </c>
      <c r="N3124">
        <f>B3124/MAX(B$2:B3124)-1</f>
        <v>-0.48884771427658691</v>
      </c>
      <c r="O3124">
        <f>C3124/MAX(C$2:C3124)-1</f>
        <v>-0.55967302452316081</v>
      </c>
      <c r="P3124">
        <f t="shared" si="586"/>
        <v>6.5376190776953447E-3</v>
      </c>
      <c r="Q3124">
        <f t="shared" si="587"/>
        <v>0.31323389437890259</v>
      </c>
    </row>
    <row r="3125" spans="1:17">
      <c r="A3125" s="1">
        <v>38314</v>
      </c>
      <c r="B3125">
        <v>851.81</v>
      </c>
      <c r="C3125">
        <v>8.61</v>
      </c>
      <c r="D3125">
        <f t="shared" si="580"/>
        <v>6.2714270300415847E-2</v>
      </c>
      <c r="E3125">
        <f t="shared" si="576"/>
        <v>6.3532445906635371E-2</v>
      </c>
      <c r="F3125">
        <f t="shared" si="581"/>
        <v>6.4722572903516129E-2</v>
      </c>
      <c r="G3125">
        <f t="shared" si="577"/>
        <v>6.5594059405940541E-2</v>
      </c>
      <c r="H3125">
        <f t="shared" si="582"/>
        <v>6.2714270300415847E-2</v>
      </c>
      <c r="I3125">
        <f t="shared" si="578"/>
        <v>6.3532445906635371E-2</v>
      </c>
      <c r="J3125" t="str">
        <f t="shared" si="583"/>
        <v/>
      </c>
      <c r="K3125" t="str">
        <f t="shared" si="579"/>
        <v/>
      </c>
      <c r="L3125">
        <f t="shared" si="584"/>
        <v>6.3532445906635371E-2</v>
      </c>
      <c r="M3125" t="str">
        <f t="shared" si="585"/>
        <v/>
      </c>
      <c r="N3125">
        <f>B3125/MAX(B$2:B3125)-1</f>
        <v>-0.45576462319905442</v>
      </c>
      <c r="O3125">
        <f>C3125/MAX(C$2:C3125)-1</f>
        <v>-0.53079019073569489</v>
      </c>
      <c r="P3125">
        <f t="shared" si="586"/>
        <v>8.1851040318214885E-4</v>
      </c>
      <c r="Q3125">
        <f t="shared" si="587"/>
        <v>0.28173822658123537</v>
      </c>
    </row>
    <row r="3126" spans="1:17">
      <c r="A3126" s="1">
        <v>38315</v>
      </c>
      <c r="B3126">
        <v>857.39</v>
      </c>
      <c r="C3126">
        <v>8.68</v>
      </c>
      <c r="D3126">
        <f t="shared" si="580"/>
        <v>6.5293936629094397E-3</v>
      </c>
      <c r="E3126">
        <f t="shared" si="576"/>
        <v>8.0972102326193028E-3</v>
      </c>
      <c r="F3126">
        <f t="shared" si="581"/>
        <v>6.5507566241298498E-3</v>
      </c>
      <c r="G3126">
        <f t="shared" si="577"/>
        <v>8.1300813008129413E-3</v>
      </c>
      <c r="H3126">
        <f t="shared" si="582"/>
        <v>6.5293936629094397E-3</v>
      </c>
      <c r="I3126">
        <f t="shared" si="578"/>
        <v>8.0972102326193028E-3</v>
      </c>
      <c r="J3126" t="str">
        <f t="shared" si="583"/>
        <v/>
      </c>
      <c r="K3126" t="str">
        <f t="shared" si="579"/>
        <v/>
      </c>
      <c r="L3126">
        <f t="shared" si="584"/>
        <v>8.0972102326193028E-3</v>
      </c>
      <c r="M3126" t="str">
        <f t="shared" si="585"/>
        <v/>
      </c>
      <c r="N3126">
        <f>B3126/MAX(B$2:B3126)-1</f>
        <v>-0.45219946969938984</v>
      </c>
      <c r="O3126">
        <f>C3126/MAX(C$2:C3126)-1</f>
        <v>-0.52697547683923718</v>
      </c>
      <c r="P3126">
        <f t="shared" si="586"/>
        <v>1.5690462366546587E-3</v>
      </c>
      <c r="Q3126">
        <f t="shared" si="587"/>
        <v>0.27770315318994138</v>
      </c>
    </row>
    <row r="3127" spans="1:17">
      <c r="A3127" s="1">
        <v>38316</v>
      </c>
      <c r="B3127">
        <v>887.68</v>
      </c>
      <c r="C3127">
        <v>8.7899999999999991</v>
      </c>
      <c r="D3127">
        <f t="shared" si="580"/>
        <v>3.4718426758267008E-2</v>
      </c>
      <c r="E3127">
        <f t="shared" si="576"/>
        <v>1.2593183024826692E-2</v>
      </c>
      <c r="F3127">
        <f t="shared" si="581"/>
        <v>3.5328147050933678E-2</v>
      </c>
      <c r="G3127">
        <f t="shared" si="577"/>
        <v>1.2672811059907696E-2</v>
      </c>
      <c r="H3127">
        <f t="shared" si="582"/>
        <v>3.4718426758267008E-2</v>
      </c>
      <c r="I3127">
        <f t="shared" si="578"/>
        <v>1.2593183024826692E-2</v>
      </c>
      <c r="J3127" t="str">
        <f t="shared" si="583"/>
        <v/>
      </c>
      <c r="K3127" t="str">
        <f t="shared" si="579"/>
        <v/>
      </c>
      <c r="L3127">
        <f t="shared" si="584"/>
        <v>1.2593183024826692E-2</v>
      </c>
      <c r="M3127" t="str">
        <f t="shared" si="585"/>
        <v/>
      </c>
      <c r="N3127">
        <f>B3127/MAX(B$2:B3127)-1</f>
        <v>-0.43284669201035053</v>
      </c>
      <c r="O3127">
        <f>C3127/MAX(C$2:C3127)-1</f>
        <v>-0.52098092643051785</v>
      </c>
      <c r="P3127">
        <f t="shared" si="586"/>
        <v>-2.1882275736014978E-2</v>
      </c>
      <c r="Q3127">
        <f t="shared" si="587"/>
        <v>0.27142112570440063</v>
      </c>
    </row>
    <row r="3128" spans="1:17">
      <c r="A3128" s="1">
        <v>38318</v>
      </c>
      <c r="B3128">
        <v>896.24</v>
      </c>
      <c r="C3128">
        <v>8.84</v>
      </c>
      <c r="D3128">
        <f t="shared" si="580"/>
        <v>9.5969165640557887E-3</v>
      </c>
      <c r="E3128">
        <f t="shared" si="576"/>
        <v>5.6721649524665955E-3</v>
      </c>
      <c r="F3128">
        <f t="shared" si="581"/>
        <v>9.643114635904837E-3</v>
      </c>
      <c r="G3128">
        <f t="shared" si="577"/>
        <v>5.6882821387942428E-3</v>
      </c>
      <c r="H3128">
        <f t="shared" si="582"/>
        <v>9.5969165640557887E-3</v>
      </c>
      <c r="I3128">
        <f t="shared" si="578"/>
        <v>5.6721649524665955E-3</v>
      </c>
      <c r="J3128" t="str">
        <f t="shared" si="583"/>
        <v/>
      </c>
      <c r="K3128" t="str">
        <f t="shared" si="579"/>
        <v/>
      </c>
      <c r="L3128">
        <f t="shared" si="584"/>
        <v>5.6721649524665955E-3</v>
      </c>
      <c r="M3128" t="str">
        <f t="shared" si="585"/>
        <v/>
      </c>
      <c r="N3128">
        <f>B3128/MAX(B$2:B3128)-1</f>
        <v>-0.42737756764527368</v>
      </c>
      <c r="O3128">
        <f>C3128/MAX(C$2:C3128)-1</f>
        <v>-0.51825613079019073</v>
      </c>
      <c r="P3128">
        <f t="shared" si="586"/>
        <v>-3.917059840037429E-3</v>
      </c>
      <c r="Q3128">
        <f t="shared" si="587"/>
        <v>0.26858941710161927</v>
      </c>
    </row>
    <row r="3129" spans="1:17">
      <c r="A3129" s="1">
        <v>38321</v>
      </c>
      <c r="B3129">
        <v>816.21</v>
      </c>
      <c r="C3129">
        <v>8.14</v>
      </c>
      <c r="D3129">
        <f t="shared" si="580"/>
        <v>-9.35365594547721E-2</v>
      </c>
      <c r="E3129">
        <f t="shared" si="576"/>
        <v>-8.2496696635103076E-2</v>
      </c>
      <c r="F3129">
        <f t="shared" si="581"/>
        <v>-8.9295278050522175E-2</v>
      </c>
      <c r="G3129">
        <f t="shared" si="577"/>
        <v>-7.9185520361990891E-2</v>
      </c>
      <c r="H3129" t="str">
        <f t="shared" si="582"/>
        <v/>
      </c>
      <c r="I3129" t="str">
        <f t="shared" si="578"/>
        <v/>
      </c>
      <c r="J3129">
        <f t="shared" si="583"/>
        <v>-9.35365594547721E-2</v>
      </c>
      <c r="K3129">
        <f t="shared" si="579"/>
        <v>-8.2496696635103076E-2</v>
      </c>
      <c r="L3129" t="str">
        <f t="shared" si="584"/>
        <v/>
      </c>
      <c r="M3129">
        <f t="shared" si="585"/>
        <v>-8.2496696635103076E-2</v>
      </c>
      <c r="N3129">
        <f>B3129/MAX(B$2:B3129)-1</f>
        <v>-0.47851004696035526</v>
      </c>
      <c r="O3129">
        <f>C3129/MAX(C$2:C3129)-1</f>
        <v>-0.55640326975476839</v>
      </c>
      <c r="P3129">
        <f t="shared" si="586"/>
        <v>1.1101026979293716E-2</v>
      </c>
      <c r="Q3129">
        <f t="shared" si="587"/>
        <v>0.30958459859379756</v>
      </c>
    </row>
    <row r="3130" spans="1:17">
      <c r="A3130" s="1">
        <v>38322</v>
      </c>
      <c r="B3130">
        <v>848.81</v>
      </c>
      <c r="C3130">
        <v>8.51</v>
      </c>
      <c r="D3130">
        <f t="shared" si="580"/>
        <v>3.9163693773038161E-2</v>
      </c>
      <c r="E3130">
        <f t="shared" si="576"/>
        <v>4.4451762570833796E-2</v>
      </c>
      <c r="F3130">
        <f t="shared" si="581"/>
        <v>3.9940701535144063E-2</v>
      </c>
      <c r="G3130">
        <f t="shared" si="577"/>
        <v>4.5454545454545414E-2</v>
      </c>
      <c r="H3130">
        <f t="shared" si="582"/>
        <v>3.9163693773038161E-2</v>
      </c>
      <c r="I3130">
        <f t="shared" si="578"/>
        <v>4.4451762570833796E-2</v>
      </c>
      <c r="J3130" t="str">
        <f t="shared" si="583"/>
        <v/>
      </c>
      <c r="K3130" t="str">
        <f t="shared" si="579"/>
        <v/>
      </c>
      <c r="L3130">
        <f t="shared" si="584"/>
        <v>4.4451762570833796E-2</v>
      </c>
      <c r="M3130" t="str">
        <f t="shared" si="585"/>
        <v/>
      </c>
      <c r="N3130">
        <f>B3130/MAX(B$2:B3130)-1</f>
        <v>-0.45768137239242257</v>
      </c>
      <c r="O3130">
        <f>C3130/MAX(C$2:C3130)-1</f>
        <v>-0.53623978201634881</v>
      </c>
      <c r="P3130">
        <f t="shared" si="586"/>
        <v>5.3020753118537822E-3</v>
      </c>
      <c r="Q3130">
        <f t="shared" si="587"/>
        <v>0.28755310381694127</v>
      </c>
    </row>
    <row r="3131" spans="1:17">
      <c r="A3131" s="1">
        <v>38323</v>
      </c>
      <c r="B3131">
        <v>870.74</v>
      </c>
      <c r="C3131">
        <v>8.56</v>
      </c>
      <c r="D3131">
        <f t="shared" si="580"/>
        <v>2.5508056258861354E-2</v>
      </c>
      <c r="E3131">
        <f t="shared" si="576"/>
        <v>5.8582475683680701E-3</v>
      </c>
      <c r="F3131">
        <f t="shared" si="581"/>
        <v>2.583617063889454E-2</v>
      </c>
      <c r="G3131">
        <f t="shared" si="577"/>
        <v>5.8754406580494578E-3</v>
      </c>
      <c r="H3131">
        <f t="shared" si="582"/>
        <v>2.5508056258861354E-2</v>
      </c>
      <c r="I3131">
        <f t="shared" si="578"/>
        <v>5.8582475683680701E-3</v>
      </c>
      <c r="J3131" t="str">
        <f t="shared" si="583"/>
        <v/>
      </c>
      <c r="K3131" t="str">
        <f t="shared" si="579"/>
        <v/>
      </c>
      <c r="L3131">
        <f t="shared" si="584"/>
        <v>5.8582475683680701E-3</v>
      </c>
      <c r="M3131" t="str">
        <f t="shared" si="585"/>
        <v/>
      </c>
      <c r="N3131">
        <f>B3131/MAX(B$2:B3131)-1</f>
        <v>-0.44366993578890201</v>
      </c>
      <c r="O3131">
        <f>C3131/MAX(C$2:C3131)-1</f>
        <v>-0.53351498637602179</v>
      </c>
      <c r="P3131">
        <f t="shared" si="586"/>
        <v>-1.9458009526427067E-2</v>
      </c>
      <c r="Q3131">
        <f t="shared" si="587"/>
        <v>0.28463824068780674</v>
      </c>
    </row>
    <row r="3132" spans="1:17">
      <c r="A3132" s="1">
        <v>38324</v>
      </c>
      <c r="B3132">
        <v>845.22</v>
      </c>
      <c r="C3132">
        <v>8.32</v>
      </c>
      <c r="D3132">
        <f t="shared" si="580"/>
        <v>-2.9746476327324762E-2</v>
      </c>
      <c r="E3132">
        <f t="shared" si="576"/>
        <v>-2.8437935320533514E-2</v>
      </c>
      <c r="F3132">
        <f t="shared" si="581"/>
        <v>-2.93084043457289E-2</v>
      </c>
      <c r="G3132">
        <f t="shared" si="577"/>
        <v>-2.8037383177570097E-2</v>
      </c>
      <c r="H3132" t="str">
        <f t="shared" si="582"/>
        <v/>
      </c>
      <c r="I3132" t="str">
        <f t="shared" si="578"/>
        <v/>
      </c>
      <c r="J3132">
        <f t="shared" si="583"/>
        <v>-2.9746476327324762E-2</v>
      </c>
      <c r="K3132">
        <f t="shared" si="579"/>
        <v>-2.8437935320533514E-2</v>
      </c>
      <c r="L3132" t="str">
        <f t="shared" si="584"/>
        <v/>
      </c>
      <c r="M3132">
        <f t="shared" si="585"/>
        <v>-2.8437935320533514E-2</v>
      </c>
      <c r="N3132">
        <f>B3132/MAX(B$2:B3132)-1</f>
        <v>-0.45997508226048622</v>
      </c>
      <c r="O3132">
        <f>C3132/MAX(C$2:C3132)-1</f>
        <v>-0.54659400544959125</v>
      </c>
      <c r="P3132">
        <f t="shared" si="586"/>
        <v>1.3093975201279306E-3</v>
      </c>
      <c r="Q3132">
        <f t="shared" si="587"/>
        <v>0.29876500679342777</v>
      </c>
    </row>
    <row r="3133" spans="1:17">
      <c r="A3133" s="1">
        <v>38325</v>
      </c>
      <c r="B3133">
        <v>876.07</v>
      </c>
      <c r="C3133">
        <v>8.4600000000000009</v>
      </c>
      <c r="D3133">
        <f t="shared" si="580"/>
        <v>3.5849047919391849E-2</v>
      </c>
      <c r="E3133">
        <f t="shared" si="576"/>
        <v>1.6686918785014736E-2</v>
      </c>
      <c r="F3133">
        <f t="shared" si="581"/>
        <v>3.649937294432215E-2</v>
      </c>
      <c r="G3133">
        <f t="shared" si="577"/>
        <v>1.6826923076923128E-2</v>
      </c>
      <c r="H3133">
        <f t="shared" si="582"/>
        <v>3.5849047919391849E-2</v>
      </c>
      <c r="I3133">
        <f t="shared" si="578"/>
        <v>1.6686918785014736E-2</v>
      </c>
      <c r="J3133" t="str">
        <f t="shared" si="583"/>
        <v/>
      </c>
      <c r="K3133" t="str">
        <f t="shared" si="579"/>
        <v/>
      </c>
      <c r="L3133">
        <f t="shared" si="584"/>
        <v>1.6686918785014736E-2</v>
      </c>
      <c r="M3133" t="str">
        <f t="shared" si="585"/>
        <v/>
      </c>
      <c r="N3133">
        <f>B3133/MAX(B$2:B3133)-1</f>
        <v>-0.44026451138868483</v>
      </c>
      <c r="O3133">
        <f>C3133/MAX(C$2:C3133)-1</f>
        <v>-0.53896457765667571</v>
      </c>
      <c r="P3133">
        <f t="shared" si="586"/>
        <v>-1.8979702622990202E-2</v>
      </c>
      <c r="Q3133">
        <f t="shared" si="587"/>
        <v>0.29048281596863884</v>
      </c>
    </row>
    <row r="3134" spans="1:17">
      <c r="A3134" s="1">
        <v>38328</v>
      </c>
      <c r="B3134">
        <v>909.7</v>
      </c>
      <c r="C3134">
        <v>8.89</v>
      </c>
      <c r="D3134">
        <f t="shared" si="580"/>
        <v>3.7668878408353763E-2</v>
      </c>
      <c r="E3134">
        <f t="shared" si="576"/>
        <v>4.9577875907681319E-2</v>
      </c>
      <c r="F3134">
        <f t="shared" si="581"/>
        <v>3.8387343477119362E-2</v>
      </c>
      <c r="G3134">
        <f t="shared" si="577"/>
        <v>5.0827423167848718E-2</v>
      </c>
      <c r="H3134">
        <f t="shared" si="582"/>
        <v>3.7668878408353763E-2</v>
      </c>
      <c r="I3134">
        <f t="shared" si="578"/>
        <v>4.9577875907681319E-2</v>
      </c>
      <c r="J3134" t="str">
        <f t="shared" si="583"/>
        <v/>
      </c>
      <c r="K3134" t="str">
        <f t="shared" si="579"/>
        <v/>
      </c>
      <c r="L3134">
        <f t="shared" si="584"/>
        <v>4.9577875907681319E-2</v>
      </c>
      <c r="M3134" t="str">
        <f t="shared" si="585"/>
        <v/>
      </c>
      <c r="N3134">
        <f>B3134/MAX(B$2:B3134)-1</f>
        <v>-0.41877775293102903</v>
      </c>
      <c r="O3134">
        <f>C3134/MAX(C$2:C3134)-1</f>
        <v>-0.51553133514986382</v>
      </c>
      <c r="P3134">
        <f t="shared" si="586"/>
        <v>1.1980191947518204E-2</v>
      </c>
      <c r="Q3134">
        <f t="shared" si="587"/>
        <v>0.26577255752140122</v>
      </c>
    </row>
    <row r="3135" spans="1:17">
      <c r="A3135" s="1">
        <v>38329</v>
      </c>
      <c r="B3135">
        <v>888.67</v>
      </c>
      <c r="C3135">
        <v>8.82</v>
      </c>
      <c r="D3135">
        <f t="shared" si="580"/>
        <v>-2.3388911826772271E-2</v>
      </c>
      <c r="E3135">
        <f t="shared" si="576"/>
        <v>-7.9051795071132611E-3</v>
      </c>
      <c r="F3135">
        <f t="shared" si="581"/>
        <v>-2.3117511267450874E-2</v>
      </c>
      <c r="G3135">
        <f t="shared" si="577"/>
        <v>-7.8740157480314821E-3</v>
      </c>
      <c r="H3135" t="str">
        <f t="shared" si="582"/>
        <v/>
      </c>
      <c r="I3135" t="str">
        <f t="shared" si="578"/>
        <v/>
      </c>
      <c r="J3135">
        <f t="shared" si="583"/>
        <v>-2.3388911826772271E-2</v>
      </c>
      <c r="K3135">
        <f t="shared" si="579"/>
        <v>-7.9051795071132611E-3</v>
      </c>
      <c r="L3135" t="str">
        <f t="shared" si="584"/>
        <v/>
      </c>
      <c r="M3135">
        <f t="shared" si="585"/>
        <v>-7.9051795071132611E-3</v>
      </c>
      <c r="N3135">
        <f>B3135/MAX(B$2:B3135)-1</f>
        <v>-0.43221416477653907</v>
      </c>
      <c r="O3135">
        <f>C3135/MAX(C$2:C3135)-1</f>
        <v>-0.51934604904632153</v>
      </c>
      <c r="P3135">
        <f t="shared" si="586"/>
        <v>1.5604226399018595E-2</v>
      </c>
      <c r="Q3135">
        <f t="shared" si="587"/>
        <v>0.26972031866002422</v>
      </c>
    </row>
    <row r="3136" spans="1:17">
      <c r="A3136" s="1">
        <v>38330</v>
      </c>
      <c r="B3136">
        <v>899.24</v>
      </c>
      <c r="C3136">
        <v>9.07</v>
      </c>
      <c r="D3136">
        <f t="shared" si="580"/>
        <v>1.1823999134564792E-2</v>
      </c>
      <c r="E3136">
        <f t="shared" si="576"/>
        <v>2.7950394108345294E-2</v>
      </c>
      <c r="F3136">
        <f t="shared" si="581"/>
        <v>1.1894178941564526E-2</v>
      </c>
      <c r="G3136">
        <f t="shared" si="577"/>
        <v>2.8344671201814053E-2</v>
      </c>
      <c r="H3136">
        <f t="shared" si="582"/>
        <v>1.1823999134564792E-2</v>
      </c>
      <c r="I3136">
        <f t="shared" si="578"/>
        <v>2.7950394108345294E-2</v>
      </c>
      <c r="J3136" t="str">
        <f t="shared" si="583"/>
        <v/>
      </c>
      <c r="K3136" t="str">
        <f t="shared" si="579"/>
        <v/>
      </c>
      <c r="L3136">
        <f t="shared" si="584"/>
        <v>2.7950394108345294E-2</v>
      </c>
      <c r="M3136" t="str">
        <f t="shared" si="585"/>
        <v/>
      </c>
      <c r="N3136">
        <f>B3136/MAX(B$2:B3136)-1</f>
        <v>-0.42546081845190564</v>
      </c>
      <c r="O3136">
        <f>C3136/MAX(C$2:C3136)-1</f>
        <v>-0.50572207084468668</v>
      </c>
      <c r="P3136">
        <f t="shared" si="586"/>
        <v>1.6257127081664491E-2</v>
      </c>
      <c r="Q3136">
        <f t="shared" si="587"/>
        <v>0.2557548129394383</v>
      </c>
    </row>
    <row r="3137" spans="1:17">
      <c r="A3137" s="1">
        <v>38331</v>
      </c>
      <c r="B3137">
        <v>873.59</v>
      </c>
      <c r="C3137">
        <v>9.06</v>
      </c>
      <c r="D3137">
        <f t="shared" si="580"/>
        <v>-2.8938804097131003E-2</v>
      </c>
      <c r="E3137">
        <f t="shared" si="576"/>
        <v>-1.1031440721572061E-3</v>
      </c>
      <c r="F3137">
        <f t="shared" si="581"/>
        <v>-2.8524087006805754E-2</v>
      </c>
      <c r="G3137">
        <f t="shared" si="577"/>
        <v>-1.1025358324144863E-3</v>
      </c>
      <c r="H3137" t="str">
        <f t="shared" si="582"/>
        <v/>
      </c>
      <c r="I3137" t="str">
        <f t="shared" si="578"/>
        <v/>
      </c>
      <c r="J3137">
        <f t="shared" si="583"/>
        <v>-2.8938804097131003E-2</v>
      </c>
      <c r="K3137">
        <f t="shared" si="579"/>
        <v>-1.1031440721572061E-3</v>
      </c>
      <c r="L3137" t="str">
        <f t="shared" si="584"/>
        <v/>
      </c>
      <c r="M3137">
        <f t="shared" si="585"/>
        <v>-1.1031440721572061E-3</v>
      </c>
      <c r="N3137">
        <f>B3137/MAX(B$2:B3137)-1</f>
        <v>-0.44184902405520243</v>
      </c>
      <c r="O3137">
        <f>C3137/MAX(C$2:C3137)-1</f>
        <v>-0.50626702997275208</v>
      </c>
      <c r="P3137">
        <f t="shared" si="586"/>
        <v>2.8226691786833236E-2</v>
      </c>
      <c r="Q3137">
        <f t="shared" si="587"/>
        <v>0.25630630563743145</v>
      </c>
    </row>
    <row r="3138" spans="1:17">
      <c r="A3138" s="1">
        <v>38332</v>
      </c>
      <c r="B3138">
        <v>879.73</v>
      </c>
      <c r="C3138">
        <v>9.1</v>
      </c>
      <c r="D3138">
        <f t="shared" si="580"/>
        <v>7.0038841734281236E-3</v>
      </c>
      <c r="E3138">
        <f t="shared" si="576"/>
        <v>4.4052934679161973E-3</v>
      </c>
      <c r="F3138">
        <f t="shared" si="581"/>
        <v>7.0284687324717599E-3</v>
      </c>
      <c r="G3138">
        <f t="shared" si="577"/>
        <v>4.4150110375273943E-3</v>
      </c>
      <c r="H3138">
        <f t="shared" si="582"/>
        <v>7.0038841734281236E-3</v>
      </c>
      <c r="I3138">
        <f t="shared" si="578"/>
        <v>4.4052934679161973E-3</v>
      </c>
      <c r="J3138" t="str">
        <f t="shared" si="583"/>
        <v/>
      </c>
      <c r="K3138" t="str">
        <f t="shared" si="579"/>
        <v/>
      </c>
      <c r="L3138">
        <f t="shared" si="584"/>
        <v>4.4052934679161973E-3</v>
      </c>
      <c r="M3138" t="str">
        <f t="shared" si="585"/>
        <v/>
      </c>
      <c r="N3138">
        <f>B3138/MAX(B$2:B3138)-1</f>
        <v>-0.43792607737277578</v>
      </c>
      <c r="O3138">
        <f>C3138/MAX(C$2:C3138)-1</f>
        <v>-0.50408719346049047</v>
      </c>
      <c r="P3138">
        <f t="shared" si="586"/>
        <v>-2.5952172913580318E-3</v>
      </c>
      <c r="Q3138">
        <f t="shared" si="587"/>
        <v>0.25410389861087396</v>
      </c>
    </row>
    <row r="3139" spans="1:17">
      <c r="A3139" s="1">
        <v>38335</v>
      </c>
      <c r="B3139">
        <v>868.57</v>
      </c>
      <c r="C3139">
        <v>9.11</v>
      </c>
      <c r="D3139">
        <f t="shared" si="580"/>
        <v>-1.2766861045400991E-2</v>
      </c>
      <c r="E3139">
        <f t="shared" ref="E3139:E3202" si="588">LN(C3139/C3138)</f>
        <v>1.0982977490625919E-3</v>
      </c>
      <c r="F3139">
        <f t="shared" si="581"/>
        <v>-1.2685710388414595E-2</v>
      </c>
      <c r="G3139">
        <f t="shared" ref="G3139:G3202" si="589">C3139/C3138-1</f>
        <v>1.098901098901095E-3</v>
      </c>
      <c r="H3139" t="str">
        <f t="shared" si="582"/>
        <v/>
      </c>
      <c r="I3139">
        <f t="shared" ref="I3139:I3202" si="590">IF(E3139&gt;0,E3139,"")</f>
        <v>1.0982977490625919E-3</v>
      </c>
      <c r="J3139">
        <f t="shared" si="583"/>
        <v>-1.2766861045400991E-2</v>
      </c>
      <c r="K3139" t="str">
        <f t="shared" ref="K3139:K3202" si="591">IF(E3139&lt;0,E3139,"")</f>
        <v/>
      </c>
      <c r="L3139" t="str">
        <f t="shared" si="584"/>
        <v/>
      </c>
      <c r="M3139">
        <f t="shared" si="585"/>
        <v>1.0982977490625919E-3</v>
      </c>
      <c r="N3139">
        <f>B3139/MAX(B$2:B3139)-1</f>
        <v>-0.44505638437210493</v>
      </c>
      <c r="O3139">
        <f>C3139/MAX(C$2:C3139)-1</f>
        <v>-0.50354223433242518</v>
      </c>
      <c r="P3139">
        <f t="shared" si="586"/>
        <v>1.3961725898587574E-2</v>
      </c>
      <c r="Q3139">
        <f t="shared" si="587"/>
        <v>0.25355478175649099</v>
      </c>
    </row>
    <row r="3140" spans="1:17">
      <c r="A3140" s="1">
        <v>38336</v>
      </c>
      <c r="B3140">
        <v>913.18</v>
      </c>
      <c r="C3140">
        <v>9.59</v>
      </c>
      <c r="D3140">
        <f t="shared" ref="D3140:D3203" si="592">LN(B3140/B3139)</f>
        <v>5.008483224165873E-2</v>
      </c>
      <c r="E3140">
        <f t="shared" si="588"/>
        <v>5.1348177623480006E-2</v>
      </c>
      <c r="F3140">
        <f t="shared" ref="F3140:F3203" si="593">B3140/B3139-1</f>
        <v>5.1360281842568689E-2</v>
      </c>
      <c r="G3140">
        <f t="shared" si="589"/>
        <v>5.2689352360044017E-2</v>
      </c>
      <c r="H3140">
        <f t="shared" ref="H3140:H3203" si="594">IF(D3140&gt;0,D3140,"")</f>
        <v>5.008483224165873E-2</v>
      </c>
      <c r="I3140">
        <f t="shared" si="590"/>
        <v>5.1348177623480006E-2</v>
      </c>
      <c r="J3140" t="str">
        <f t="shared" ref="J3140:J3203" si="595">IF(D3140&lt;0,D3140,"")</f>
        <v/>
      </c>
      <c r="K3140" t="str">
        <f t="shared" si="591"/>
        <v/>
      </c>
      <c r="L3140">
        <f t="shared" ref="L3140:L3203" si="596">IF(D3140&gt;0,E3140,"")</f>
        <v>5.1348177623480006E-2</v>
      </c>
      <c r="M3140" t="str">
        <f t="shared" ref="M3140:M3203" si="597">IF(D3140&lt;0,E3140,"")</f>
        <v/>
      </c>
      <c r="N3140">
        <f>B3140/MAX(B$2:B3140)-1</f>
        <v>-0.41655432386672209</v>
      </c>
      <c r="O3140">
        <f>C3140/MAX(C$2:C3140)-1</f>
        <v>-0.47738419618528616</v>
      </c>
      <c r="P3140">
        <f t="shared" ref="P3140:P3203" si="598">(1+G3140)/(1+F3140)-1</f>
        <v>1.2641437387630461E-3</v>
      </c>
      <c r="Q3140">
        <f t="shared" ref="Q3140:Q3203" si="599">O3140^2</f>
        <v>0.22789567076747178</v>
      </c>
    </row>
    <row r="3141" spans="1:17">
      <c r="A3141" s="1">
        <v>38337</v>
      </c>
      <c r="B3141">
        <v>904.42</v>
      </c>
      <c r="C3141">
        <v>9.57</v>
      </c>
      <c r="D3141">
        <f t="shared" si="592"/>
        <v>-9.6391591402606482E-3</v>
      </c>
      <c r="E3141">
        <f t="shared" si="588"/>
        <v>-2.0876834304839552E-3</v>
      </c>
      <c r="F3141">
        <f t="shared" si="593"/>
        <v>-9.5928513546069683E-3</v>
      </c>
      <c r="G3141">
        <f t="shared" si="589"/>
        <v>-2.0855057351407691E-3</v>
      </c>
      <c r="H3141" t="str">
        <f t="shared" si="594"/>
        <v/>
      </c>
      <c r="I3141" t="str">
        <f t="shared" si="590"/>
        <v/>
      </c>
      <c r="J3141">
        <f t="shared" si="595"/>
        <v>-9.6391591402606482E-3</v>
      </c>
      <c r="K3141">
        <f t="shared" si="591"/>
        <v>-2.0876834304839552E-3</v>
      </c>
      <c r="L3141" t="str">
        <f t="shared" si="596"/>
        <v/>
      </c>
      <c r="M3141">
        <f t="shared" si="597"/>
        <v>-2.0876834304839552E-3</v>
      </c>
      <c r="N3141">
        <f>B3141/MAX(B$2:B3141)-1</f>
        <v>-0.42215123151135681</v>
      </c>
      <c r="O3141">
        <f>C3141/MAX(C$2:C3141)-1</f>
        <v>-0.47847411444141696</v>
      </c>
      <c r="P3141">
        <f t="shared" si="598"/>
        <v>7.5800600083857361E-3</v>
      </c>
      <c r="Q3141">
        <f t="shared" si="599"/>
        <v>0.22893747819049817</v>
      </c>
    </row>
    <row r="3142" spans="1:17">
      <c r="A3142" s="1">
        <v>38338</v>
      </c>
      <c r="B3142">
        <v>885.28</v>
      </c>
      <c r="C3142">
        <v>9.36</v>
      </c>
      <c r="D3142">
        <f t="shared" si="592"/>
        <v>-2.1389875118303318E-2</v>
      </c>
      <c r="E3142">
        <f t="shared" si="588"/>
        <v>-2.2187914975362332E-2</v>
      </c>
      <c r="F3142">
        <f t="shared" si="593"/>
        <v>-2.1162734127949445E-2</v>
      </c>
      <c r="G3142">
        <f t="shared" si="589"/>
        <v>-2.1943573667711713E-2</v>
      </c>
      <c r="H3142" t="str">
        <f t="shared" si="594"/>
        <v/>
      </c>
      <c r="I3142" t="str">
        <f t="shared" si="590"/>
        <v/>
      </c>
      <c r="J3142">
        <f t="shared" si="595"/>
        <v>-2.1389875118303318E-2</v>
      </c>
      <c r="K3142">
        <f t="shared" si="591"/>
        <v>-2.2187914975362332E-2</v>
      </c>
      <c r="L3142" t="str">
        <f t="shared" si="596"/>
        <v/>
      </c>
      <c r="M3142">
        <f t="shared" si="597"/>
        <v>-2.2187914975362332E-2</v>
      </c>
      <c r="N3142">
        <f>B3142/MAX(B$2:B3142)-1</f>
        <v>-0.43438009136504496</v>
      </c>
      <c r="O3142">
        <f>C3142/MAX(C$2:C3142)-1</f>
        <v>-0.48991825613079021</v>
      </c>
      <c r="P3142">
        <f t="shared" si="598"/>
        <v>-7.9772150794299446E-4</v>
      </c>
      <c r="Q3142">
        <f t="shared" si="599"/>
        <v>0.24001989769023455</v>
      </c>
    </row>
    <row r="3143" spans="1:17">
      <c r="A3143" s="1">
        <v>38339</v>
      </c>
      <c r="B3143">
        <v>887.88</v>
      </c>
      <c r="C3143">
        <v>9.26</v>
      </c>
      <c r="D3143">
        <f t="shared" si="592"/>
        <v>2.9326195756603059E-3</v>
      </c>
      <c r="E3143">
        <f t="shared" si="588"/>
        <v>-1.0741241831412625E-2</v>
      </c>
      <c r="F3143">
        <f t="shared" si="593"/>
        <v>2.9369239110790257E-3</v>
      </c>
      <c r="G3143">
        <f t="shared" si="589"/>
        <v>-1.0683760683760646E-2</v>
      </c>
      <c r="H3143">
        <f t="shared" si="594"/>
        <v>2.9326195756603059E-3</v>
      </c>
      <c r="I3143" t="str">
        <f t="shared" si="590"/>
        <v/>
      </c>
      <c r="J3143" t="str">
        <f t="shared" si="595"/>
        <v/>
      </c>
      <c r="K3143">
        <f t="shared" si="591"/>
        <v>-1.0741241831412625E-2</v>
      </c>
      <c r="L3143">
        <f t="shared" si="596"/>
        <v>-1.0741241831412625E-2</v>
      </c>
      <c r="M3143" t="str">
        <f t="shared" si="597"/>
        <v/>
      </c>
      <c r="N3143">
        <f>B3143/MAX(B$2:B3143)-1</f>
        <v>-0.43271890873079266</v>
      </c>
      <c r="O3143">
        <f>C3143/MAX(C$2:C3143)-1</f>
        <v>-0.49536784741144424</v>
      </c>
      <c r="P3143">
        <f t="shared" si="598"/>
        <v>-1.3580798822047657E-2</v>
      </c>
      <c r="Q3143">
        <f t="shared" si="599"/>
        <v>0.2453893042490479</v>
      </c>
    </row>
    <row r="3144" spans="1:17">
      <c r="A3144" s="1">
        <v>38342</v>
      </c>
      <c r="B3144">
        <v>871.63</v>
      </c>
      <c r="C3144">
        <v>9.15</v>
      </c>
      <c r="D3144">
        <f t="shared" si="592"/>
        <v>-1.8471576788863877E-2</v>
      </c>
      <c r="E3144">
        <f t="shared" si="588"/>
        <v>-1.1950169370657971E-2</v>
      </c>
      <c r="F3144">
        <f t="shared" si="593"/>
        <v>-1.8302022795873341E-2</v>
      </c>
      <c r="G3144">
        <f t="shared" si="589"/>
        <v>-1.1879049676025821E-2</v>
      </c>
      <c r="H3144" t="str">
        <f t="shared" si="594"/>
        <v/>
      </c>
      <c r="I3144" t="str">
        <f t="shared" si="590"/>
        <v/>
      </c>
      <c r="J3144">
        <f t="shared" si="595"/>
        <v>-1.8471576788863877E-2</v>
      </c>
      <c r="K3144">
        <f t="shared" si="591"/>
        <v>-1.1950169370657971E-2</v>
      </c>
      <c r="L3144" t="str">
        <f t="shared" si="596"/>
        <v/>
      </c>
      <c r="M3144">
        <f t="shared" si="597"/>
        <v>-1.1950169370657971E-2</v>
      </c>
      <c r="N3144">
        <f>B3144/MAX(B$2:B3144)-1</f>
        <v>-0.44310130019486949</v>
      </c>
      <c r="O3144">
        <f>C3144/MAX(C$2:C3144)-1</f>
        <v>-0.50136239782016356</v>
      </c>
      <c r="P3144">
        <f t="shared" si="598"/>
        <v>6.5427180955797137E-3</v>
      </c>
      <c r="Q3144">
        <f t="shared" si="599"/>
        <v>0.25136425394798395</v>
      </c>
    </row>
    <row r="3145" spans="1:17">
      <c r="A3145" s="1">
        <v>38343</v>
      </c>
      <c r="B3145">
        <v>863.16</v>
      </c>
      <c r="C3145">
        <v>9.07</v>
      </c>
      <c r="D3145">
        <f t="shared" si="592"/>
        <v>-9.7649482693308552E-3</v>
      </c>
      <c r="E3145">
        <f t="shared" si="588"/>
        <v>-8.7816151603846773E-3</v>
      </c>
      <c r="F3145">
        <f t="shared" si="593"/>
        <v>-9.7174259720294032E-3</v>
      </c>
      <c r="G3145">
        <f t="shared" si="589"/>
        <v>-8.7431693989070691E-3</v>
      </c>
      <c r="H3145" t="str">
        <f t="shared" si="594"/>
        <v/>
      </c>
      <c r="I3145" t="str">
        <f t="shared" si="590"/>
        <v/>
      </c>
      <c r="J3145">
        <f t="shared" si="595"/>
        <v>-9.7649482693308552E-3</v>
      </c>
      <c r="K3145">
        <f t="shared" si="591"/>
        <v>-8.7816151603846773E-3</v>
      </c>
      <c r="L3145" t="str">
        <f t="shared" si="596"/>
        <v/>
      </c>
      <c r="M3145">
        <f t="shared" si="597"/>
        <v>-8.7816151603846773E-3</v>
      </c>
      <c r="N3145">
        <f>B3145/MAX(B$2:B3145)-1</f>
        <v>-0.44851292208414539</v>
      </c>
      <c r="O3145">
        <f>C3145/MAX(C$2:C3145)-1</f>
        <v>-0.50572207084468668</v>
      </c>
      <c r="P3145">
        <f t="shared" si="598"/>
        <v>9.8381673945802106E-4</v>
      </c>
      <c r="Q3145">
        <f t="shared" si="599"/>
        <v>0.2557548129394383</v>
      </c>
    </row>
    <row r="3146" spans="1:17">
      <c r="A3146" s="1">
        <v>38344</v>
      </c>
      <c r="B3146">
        <v>868.15</v>
      </c>
      <c r="C3146">
        <v>9.09</v>
      </c>
      <c r="D3146">
        <f t="shared" si="592"/>
        <v>5.7644371228817255E-3</v>
      </c>
      <c r="E3146">
        <f t="shared" si="588"/>
        <v>2.2026440623420965E-3</v>
      </c>
      <c r="F3146">
        <f t="shared" si="593"/>
        <v>5.7810834607721073E-3</v>
      </c>
      <c r="G3146">
        <f t="shared" si="589"/>
        <v>2.2050716648289725E-3</v>
      </c>
      <c r="H3146">
        <f t="shared" si="594"/>
        <v>5.7644371228817255E-3</v>
      </c>
      <c r="I3146">
        <f t="shared" si="590"/>
        <v>2.2026440623420965E-3</v>
      </c>
      <c r="J3146" t="str">
        <f t="shared" si="595"/>
        <v/>
      </c>
      <c r="K3146" t="str">
        <f t="shared" si="591"/>
        <v/>
      </c>
      <c r="L3146">
        <f t="shared" si="596"/>
        <v>2.2026440623420965E-3</v>
      </c>
      <c r="M3146" t="str">
        <f t="shared" si="597"/>
        <v/>
      </c>
      <c r="N3146">
        <f>B3146/MAX(B$2:B3146)-1</f>
        <v>-0.44532472925917643</v>
      </c>
      <c r="O3146">
        <f>C3146/MAX(C$2:C3146)-1</f>
        <v>-0.50463215258855598</v>
      </c>
      <c r="P3146">
        <f t="shared" si="598"/>
        <v>-3.5554573999726502E-3</v>
      </c>
      <c r="Q3146">
        <f t="shared" si="599"/>
        <v>0.25465360942615967</v>
      </c>
    </row>
    <row r="3147" spans="1:17">
      <c r="A3147" s="1">
        <v>38346</v>
      </c>
      <c r="B3147">
        <v>872.8</v>
      </c>
      <c r="C3147">
        <v>9.19</v>
      </c>
      <c r="D3147">
        <f t="shared" si="592"/>
        <v>5.3419237287142809E-3</v>
      </c>
      <c r="E3147">
        <f t="shared" si="588"/>
        <v>1.0941028178208202E-2</v>
      </c>
      <c r="F3147">
        <f t="shared" si="593"/>
        <v>5.3562172435639432E-3</v>
      </c>
      <c r="G3147">
        <f t="shared" si="589"/>
        <v>1.1001100110010986E-2</v>
      </c>
      <c r="H3147">
        <f t="shared" si="594"/>
        <v>5.3419237287142809E-3</v>
      </c>
      <c r="I3147">
        <f t="shared" si="590"/>
        <v>1.0941028178208202E-2</v>
      </c>
      <c r="J3147" t="str">
        <f t="shared" si="595"/>
        <v/>
      </c>
      <c r="K3147" t="str">
        <f t="shared" si="591"/>
        <v/>
      </c>
      <c r="L3147">
        <f t="shared" si="596"/>
        <v>1.0941028178208202E-2</v>
      </c>
      <c r="M3147" t="str">
        <f t="shared" si="597"/>
        <v/>
      </c>
      <c r="N3147">
        <f>B3147/MAX(B$2:B3147)-1</f>
        <v>-0.44235376800945603</v>
      </c>
      <c r="O3147">
        <f>C3147/MAX(C$2:C3147)-1</f>
        <v>-0.49918256130790195</v>
      </c>
      <c r="P3147">
        <f t="shared" si="598"/>
        <v>5.6148087311020944E-3</v>
      </c>
      <c r="Q3147">
        <f t="shared" si="599"/>
        <v>0.24918322951391728</v>
      </c>
    </row>
    <row r="3148" spans="1:17">
      <c r="A3148" s="1">
        <v>38349</v>
      </c>
      <c r="B3148">
        <v>869.42</v>
      </c>
      <c r="C3148">
        <v>9.2799999999999994</v>
      </c>
      <c r="D3148">
        <f t="shared" si="592"/>
        <v>-3.880111857935365E-3</v>
      </c>
      <c r="E3148">
        <f t="shared" si="588"/>
        <v>9.7456104305135207E-3</v>
      </c>
      <c r="F3148">
        <f t="shared" si="593"/>
        <v>-3.8725939505040996E-3</v>
      </c>
      <c r="G3148">
        <f t="shared" si="589"/>
        <v>9.7932535364526618E-3</v>
      </c>
      <c r="H3148" t="str">
        <f t="shared" si="594"/>
        <v/>
      </c>
      <c r="I3148">
        <f t="shared" si="590"/>
        <v>9.7456104305135207E-3</v>
      </c>
      <c r="J3148">
        <f t="shared" si="595"/>
        <v>-3.880111857935365E-3</v>
      </c>
      <c r="K3148" t="str">
        <f t="shared" si="591"/>
        <v/>
      </c>
      <c r="L3148" t="str">
        <f t="shared" si="596"/>
        <v/>
      </c>
      <c r="M3148">
        <f t="shared" si="597"/>
        <v>9.7456104305135207E-3</v>
      </c>
      <c r="N3148">
        <f>B3148/MAX(B$2:B3148)-1</f>
        <v>-0.44451330543398404</v>
      </c>
      <c r="O3148">
        <f>C3148/MAX(C$2:C3148)-1</f>
        <v>-0.49427792915531343</v>
      </c>
      <c r="P3148">
        <f t="shared" si="598"/>
        <v>1.3718975508518083E-2</v>
      </c>
      <c r="Q3148">
        <f t="shared" si="599"/>
        <v>0.24431067125006506</v>
      </c>
    </row>
    <row r="3149" spans="1:17">
      <c r="A3149" s="1">
        <v>38350</v>
      </c>
      <c r="B3149">
        <v>890.64</v>
      </c>
      <c r="C3149">
        <v>9.4700000000000006</v>
      </c>
      <c r="D3149">
        <f t="shared" si="592"/>
        <v>2.4113982759526236E-2</v>
      </c>
      <c r="E3149">
        <f t="shared" si="588"/>
        <v>2.0267360399877879E-2</v>
      </c>
      <c r="F3149">
        <f t="shared" si="593"/>
        <v>2.4407075981689008E-2</v>
      </c>
      <c r="G3149">
        <f t="shared" si="589"/>
        <v>2.0474137931034697E-2</v>
      </c>
      <c r="H3149">
        <f t="shared" si="594"/>
        <v>2.4113982759526236E-2</v>
      </c>
      <c r="I3149">
        <f t="shared" si="590"/>
        <v>2.0267360399877879E-2</v>
      </c>
      <c r="J3149" t="str">
        <f t="shared" si="595"/>
        <v/>
      </c>
      <c r="K3149" t="str">
        <f t="shared" si="591"/>
        <v/>
      </c>
      <c r="L3149">
        <f t="shared" si="596"/>
        <v>2.0267360399877879E-2</v>
      </c>
      <c r="M3149" t="str">
        <f t="shared" si="597"/>
        <v/>
      </c>
      <c r="N3149">
        <f>B3149/MAX(B$2:B3149)-1</f>
        <v>-0.43095549947289402</v>
      </c>
      <c r="O3149">
        <f>C3149/MAX(C$2:C3149)-1</f>
        <v>-0.48392370572207088</v>
      </c>
      <c r="P3149">
        <f t="shared" si="598"/>
        <v>-3.8392335848377313E-3</v>
      </c>
      <c r="Q3149">
        <f t="shared" si="599"/>
        <v>0.23418215295978145</v>
      </c>
    </row>
    <row r="3150" spans="1:17">
      <c r="A3150" s="1">
        <v>38351</v>
      </c>
      <c r="B3150">
        <v>903.25</v>
      </c>
      <c r="C3150">
        <v>9.57</v>
      </c>
      <c r="D3150">
        <f t="shared" si="592"/>
        <v>1.4059064607297868E-2</v>
      </c>
      <c r="E3150">
        <f t="shared" si="588"/>
        <v>1.0504298266875975E-2</v>
      </c>
      <c r="F3150">
        <f t="shared" si="593"/>
        <v>1.4158358034671803E-2</v>
      </c>
      <c r="G3150">
        <f t="shared" si="589"/>
        <v>1.0559662090813049E-2</v>
      </c>
      <c r="H3150">
        <f t="shared" si="594"/>
        <v>1.4059064607297868E-2</v>
      </c>
      <c r="I3150">
        <f t="shared" si="590"/>
        <v>1.0504298266875975E-2</v>
      </c>
      <c r="J3150" t="str">
        <f t="shared" si="595"/>
        <v/>
      </c>
      <c r="K3150" t="str">
        <f t="shared" si="591"/>
        <v/>
      </c>
      <c r="L3150">
        <f t="shared" si="596"/>
        <v>1.0504298266875975E-2</v>
      </c>
      <c r="M3150" t="str">
        <f t="shared" si="597"/>
        <v/>
      </c>
      <c r="N3150">
        <f>B3150/MAX(B$2:B3150)-1</f>
        <v>-0.42289876369677026</v>
      </c>
      <c r="O3150">
        <f>C3150/MAX(C$2:C3150)-1</f>
        <v>-0.47847411444141696</v>
      </c>
      <c r="P3150">
        <f t="shared" si="598"/>
        <v>-3.5484556384592914E-3</v>
      </c>
      <c r="Q3150">
        <f t="shared" si="599"/>
        <v>0.22893747819049817</v>
      </c>
    </row>
    <row r="3151" spans="1:17">
      <c r="A3151" s="1">
        <v>38353</v>
      </c>
      <c r="B3151">
        <v>931.8</v>
      </c>
      <c r="C3151">
        <v>9.76</v>
      </c>
      <c r="D3151">
        <f t="shared" si="592"/>
        <v>3.1118829354946687E-2</v>
      </c>
      <c r="E3151">
        <f t="shared" si="588"/>
        <v>1.9659194960138071E-2</v>
      </c>
      <c r="F3151">
        <f t="shared" si="593"/>
        <v>3.1608081926376874E-2</v>
      </c>
      <c r="G3151">
        <f t="shared" si="589"/>
        <v>1.9853709508881767E-2</v>
      </c>
      <c r="H3151">
        <f t="shared" si="594"/>
        <v>3.1118829354946687E-2</v>
      </c>
      <c r="I3151">
        <f t="shared" si="590"/>
        <v>1.9659194960138071E-2</v>
      </c>
      <c r="J3151" t="str">
        <f t="shared" si="595"/>
        <v/>
      </c>
      <c r="K3151" t="str">
        <f t="shared" si="591"/>
        <v/>
      </c>
      <c r="L3151">
        <f t="shared" si="596"/>
        <v>1.9659194960138071E-2</v>
      </c>
      <c r="M3151" t="str">
        <f t="shared" si="597"/>
        <v/>
      </c>
      <c r="N3151">
        <f>B3151/MAX(B$2:B3151)-1</f>
        <v>-0.40465770053988437</v>
      </c>
      <c r="O3151">
        <f>C3151/MAX(C$2:C3151)-1</f>
        <v>-0.46811989100817442</v>
      </c>
      <c r="P3151">
        <f t="shared" si="598"/>
        <v>-1.1394222886995542E-2</v>
      </c>
      <c r="Q3151">
        <f t="shared" si="599"/>
        <v>0.2191362323575051</v>
      </c>
    </row>
    <row r="3152" spans="1:17">
      <c r="A3152" s="1">
        <v>38356</v>
      </c>
      <c r="B3152">
        <v>927.45</v>
      </c>
      <c r="C3152">
        <v>9.67</v>
      </c>
      <c r="D3152">
        <f t="shared" si="592"/>
        <v>-4.6793147100088238E-3</v>
      </c>
      <c r="E3152">
        <f t="shared" si="588"/>
        <v>-9.2640909597981567E-3</v>
      </c>
      <c r="F3152">
        <f t="shared" si="593"/>
        <v>-4.6683837733417777E-3</v>
      </c>
      <c r="G3152">
        <f t="shared" si="589"/>
        <v>-9.2213114754098324E-3</v>
      </c>
      <c r="H3152" t="str">
        <f t="shared" si="594"/>
        <v/>
      </c>
      <c r="I3152" t="str">
        <f t="shared" si="590"/>
        <v/>
      </c>
      <c r="J3152">
        <f t="shared" si="595"/>
        <v>-4.6793147100088238E-3</v>
      </c>
      <c r="K3152">
        <f t="shared" si="591"/>
        <v>-9.2640909597981567E-3</v>
      </c>
      <c r="L3152" t="str">
        <f t="shared" si="596"/>
        <v/>
      </c>
      <c r="M3152">
        <f t="shared" si="597"/>
        <v>-9.2640909597981567E-3</v>
      </c>
      <c r="N3152">
        <f>B3152/MAX(B$2:B3152)-1</f>
        <v>-0.40743698687026808</v>
      </c>
      <c r="O3152">
        <f>C3152/MAX(C$2:C3152)-1</f>
        <v>-0.47302452316076293</v>
      </c>
      <c r="P3152">
        <f t="shared" si="598"/>
        <v>-4.5742822068973732E-3</v>
      </c>
      <c r="Q3152">
        <f t="shared" si="599"/>
        <v>0.22375219951146716</v>
      </c>
    </row>
    <row r="3153" spans="1:17">
      <c r="A3153" s="1">
        <v>38357</v>
      </c>
      <c r="B3153">
        <v>934.7</v>
      </c>
      <c r="C3153">
        <v>9.7799999999999994</v>
      </c>
      <c r="D3153">
        <f t="shared" si="592"/>
        <v>7.7867375158502984E-3</v>
      </c>
      <c r="E3153">
        <f t="shared" si="588"/>
        <v>1.1311174581523024E-2</v>
      </c>
      <c r="F3153">
        <f t="shared" si="593"/>
        <v>7.817132999083487E-3</v>
      </c>
      <c r="G3153">
        <f t="shared" si="589"/>
        <v>1.1375387797311287E-2</v>
      </c>
      <c r="H3153">
        <f t="shared" si="594"/>
        <v>7.7867375158502984E-3</v>
      </c>
      <c r="I3153">
        <f t="shared" si="590"/>
        <v>1.1311174581523024E-2</v>
      </c>
      <c r="J3153" t="str">
        <f t="shared" si="595"/>
        <v/>
      </c>
      <c r="K3153" t="str">
        <f t="shared" si="591"/>
        <v/>
      </c>
      <c r="L3153">
        <f t="shared" si="596"/>
        <v>1.1311174581523024E-2</v>
      </c>
      <c r="M3153" t="str">
        <f t="shared" si="597"/>
        <v/>
      </c>
      <c r="N3153">
        <f>B3153/MAX(B$2:B3153)-1</f>
        <v>-0.40280484298629526</v>
      </c>
      <c r="O3153">
        <f>C3153/MAX(C$2:C3153)-1</f>
        <v>-0.46702997275204372</v>
      </c>
      <c r="P3153">
        <f t="shared" si="598"/>
        <v>3.5306551969791489E-3</v>
      </c>
      <c r="Q3153">
        <f t="shared" si="599"/>
        <v>0.21811699544877469</v>
      </c>
    </row>
    <row r="3154" spans="1:17">
      <c r="A3154" s="1">
        <v>38358</v>
      </c>
      <c r="B3154">
        <v>906.65</v>
      </c>
      <c r="C3154">
        <v>9.6</v>
      </c>
      <c r="D3154">
        <f t="shared" si="592"/>
        <v>-3.0469134088503158E-2</v>
      </c>
      <c r="E3154">
        <f t="shared" si="588"/>
        <v>-1.8576385572935419E-2</v>
      </c>
      <c r="F3154">
        <f t="shared" si="593"/>
        <v>-3.0009628757890261E-2</v>
      </c>
      <c r="G3154">
        <f t="shared" si="589"/>
        <v>-1.8404907975460127E-2</v>
      </c>
      <c r="H3154" t="str">
        <f t="shared" si="594"/>
        <v/>
      </c>
      <c r="I3154" t="str">
        <f t="shared" si="590"/>
        <v/>
      </c>
      <c r="J3154">
        <f t="shared" si="595"/>
        <v>-3.0469134088503158E-2</v>
      </c>
      <c r="K3154">
        <f t="shared" si="591"/>
        <v>-1.8576385572935419E-2</v>
      </c>
      <c r="L3154" t="str">
        <f t="shared" si="596"/>
        <v/>
      </c>
      <c r="M3154">
        <f t="shared" si="597"/>
        <v>-1.8576385572935419E-2</v>
      </c>
      <c r="N3154">
        <f>B3154/MAX(B$2:B3154)-1</f>
        <v>-0.42072644794428649</v>
      </c>
      <c r="O3154">
        <f>C3154/MAX(C$2:C3154)-1</f>
        <v>-0.47683923705722076</v>
      </c>
      <c r="P3154">
        <f t="shared" si="598"/>
        <v>1.196374843140946E-2</v>
      </c>
      <c r="Q3154">
        <f t="shared" si="599"/>
        <v>0.22737565799731238</v>
      </c>
    </row>
    <row r="3155" spans="1:17">
      <c r="A3155" s="1">
        <v>38359</v>
      </c>
      <c r="B3155">
        <v>909.73</v>
      </c>
      <c r="C3155">
        <v>9.66</v>
      </c>
      <c r="D3155">
        <f t="shared" si="592"/>
        <v>3.3913640890262491E-3</v>
      </c>
      <c r="E3155">
        <f t="shared" si="588"/>
        <v>6.2305497506361628E-3</v>
      </c>
      <c r="F3155">
        <f t="shared" si="593"/>
        <v>3.3971212706116471E-3</v>
      </c>
      <c r="G3155">
        <f t="shared" si="589"/>
        <v>6.2500000000000888E-3</v>
      </c>
      <c r="H3155">
        <f t="shared" si="594"/>
        <v>3.3913640890262491E-3</v>
      </c>
      <c r="I3155">
        <f t="shared" si="590"/>
        <v>6.2305497506361628E-3</v>
      </c>
      <c r="J3155" t="str">
        <f t="shared" si="595"/>
        <v/>
      </c>
      <c r="K3155" t="str">
        <f t="shared" si="591"/>
        <v/>
      </c>
      <c r="L3155">
        <f t="shared" si="596"/>
        <v>6.2305497506361628E-3</v>
      </c>
      <c r="M3155" t="str">
        <f t="shared" si="597"/>
        <v/>
      </c>
      <c r="N3155">
        <f>B3155/MAX(B$2:B3155)-1</f>
        <v>-0.41875858543909528</v>
      </c>
      <c r="O3155">
        <f>C3155/MAX(C$2:C3155)-1</f>
        <v>-0.47356948228882834</v>
      </c>
      <c r="P3155">
        <f t="shared" si="598"/>
        <v>2.8432199663637192E-3</v>
      </c>
      <c r="Q3155">
        <f t="shared" si="599"/>
        <v>0.2242680545553089</v>
      </c>
    </row>
    <row r="3156" spans="1:17">
      <c r="A3156" s="1">
        <v>38360</v>
      </c>
      <c r="B3156">
        <v>890.35</v>
      </c>
      <c r="C3156">
        <v>9.41</v>
      </c>
      <c r="D3156">
        <f t="shared" si="592"/>
        <v>-2.1533208341737411E-2</v>
      </c>
      <c r="E3156">
        <f t="shared" si="588"/>
        <v>-2.6220694627138316E-2</v>
      </c>
      <c r="F3156">
        <f t="shared" si="593"/>
        <v>-2.1303023974146185E-2</v>
      </c>
      <c r="G3156">
        <f t="shared" si="589"/>
        <v>-2.5879917184264967E-2</v>
      </c>
      <c r="H3156" t="str">
        <f t="shared" si="594"/>
        <v/>
      </c>
      <c r="I3156" t="str">
        <f t="shared" si="590"/>
        <v/>
      </c>
      <c r="J3156">
        <f t="shared" si="595"/>
        <v>-2.1533208341737411E-2</v>
      </c>
      <c r="K3156">
        <f t="shared" si="591"/>
        <v>-2.6220694627138316E-2</v>
      </c>
      <c r="L3156" t="str">
        <f t="shared" si="596"/>
        <v/>
      </c>
      <c r="M3156">
        <f t="shared" si="597"/>
        <v>-2.6220694627138316E-2</v>
      </c>
      <c r="N3156">
        <f>B3156/MAX(B$2:B3156)-1</f>
        <v>-0.43114078522825294</v>
      </c>
      <c r="O3156">
        <f>C3156/MAX(C$2:C3156)-1</f>
        <v>-0.48719346049046319</v>
      </c>
      <c r="P3156">
        <f t="shared" si="598"/>
        <v>-4.676517167452543E-3</v>
      </c>
      <c r="Q3156">
        <f t="shared" si="599"/>
        <v>0.23735746794467252</v>
      </c>
    </row>
    <row r="3157" spans="1:17">
      <c r="A3157" s="1">
        <v>38363</v>
      </c>
      <c r="B3157">
        <v>870.26</v>
      </c>
      <c r="C3157">
        <v>9.17</v>
      </c>
      <c r="D3157">
        <f t="shared" si="592"/>
        <v>-2.2822626270919497E-2</v>
      </c>
      <c r="E3157">
        <f t="shared" si="588"/>
        <v>-2.5835667328914815E-2</v>
      </c>
      <c r="F3157">
        <f t="shared" si="593"/>
        <v>-2.2564160161734237E-2</v>
      </c>
      <c r="G3157">
        <f t="shared" si="589"/>
        <v>-2.5504782146652527E-2</v>
      </c>
      <c r="H3157" t="str">
        <f t="shared" si="594"/>
        <v/>
      </c>
      <c r="I3157" t="str">
        <f t="shared" si="590"/>
        <v/>
      </c>
      <c r="J3157">
        <f t="shared" si="595"/>
        <v>-2.2822626270919497E-2</v>
      </c>
      <c r="K3157">
        <f t="shared" si="591"/>
        <v>-2.5835667328914815E-2</v>
      </c>
      <c r="L3157" t="str">
        <f t="shared" si="596"/>
        <v/>
      </c>
      <c r="M3157">
        <f t="shared" si="597"/>
        <v>-2.5835667328914815E-2</v>
      </c>
      <c r="N3157">
        <f>B3157/MAX(B$2:B3157)-1</f>
        <v>-0.44397661565984092</v>
      </c>
      <c r="O3157">
        <f>C3157/MAX(C$2:C3157)-1</f>
        <v>-0.50027247956403276</v>
      </c>
      <c r="P3157">
        <f t="shared" si="598"/>
        <v>-3.0085064052949306E-3</v>
      </c>
      <c r="Q3157">
        <f t="shared" si="599"/>
        <v>0.25027255380914559</v>
      </c>
    </row>
    <row r="3158" spans="1:17">
      <c r="A3158" s="1">
        <v>38364</v>
      </c>
      <c r="B3158">
        <v>871.79</v>
      </c>
      <c r="C3158">
        <v>9.01</v>
      </c>
      <c r="D3158">
        <f t="shared" si="592"/>
        <v>1.7565516413395224E-3</v>
      </c>
      <c r="E3158">
        <f t="shared" si="588"/>
        <v>-1.7602214648126932E-2</v>
      </c>
      <c r="F3158">
        <f t="shared" si="593"/>
        <v>1.7580952818696538E-3</v>
      </c>
      <c r="G3158">
        <f t="shared" si="589"/>
        <v>-1.7448200654307522E-2</v>
      </c>
      <c r="H3158">
        <f t="shared" si="594"/>
        <v>1.7565516413395224E-3</v>
      </c>
      <c r="I3158" t="str">
        <f t="shared" si="590"/>
        <v/>
      </c>
      <c r="J3158" t="str">
        <f t="shared" si="595"/>
        <v/>
      </c>
      <c r="K3158">
        <f t="shared" si="591"/>
        <v>-1.7602214648126932E-2</v>
      </c>
      <c r="L3158">
        <f t="shared" si="596"/>
        <v>-1.7602214648126932E-2</v>
      </c>
      <c r="M3158" t="str">
        <f t="shared" si="597"/>
        <v/>
      </c>
      <c r="N3158">
        <f>B3158/MAX(B$2:B3158)-1</f>
        <v>-0.44299907357122326</v>
      </c>
      <c r="O3158">
        <f>C3158/MAX(C$2:C3158)-1</f>
        <v>-0.5089918256130791</v>
      </c>
      <c r="P3158">
        <f t="shared" si="598"/>
        <v>-1.9172588698445181E-2</v>
      </c>
      <c r="Q3158">
        <f t="shared" si="599"/>
        <v>0.25907267854093513</v>
      </c>
    </row>
    <row r="3159" spans="1:17">
      <c r="A3159" s="1">
        <v>38365</v>
      </c>
      <c r="B3159">
        <v>842.62</v>
      </c>
      <c r="C3159">
        <v>8.7100000000000009</v>
      </c>
      <c r="D3159">
        <f t="shared" si="592"/>
        <v>-3.4032483899455471E-2</v>
      </c>
      <c r="E3159">
        <f t="shared" si="588"/>
        <v>-3.3863280755834939E-2</v>
      </c>
      <c r="F3159">
        <f t="shared" si="593"/>
        <v>-3.345989286410711E-2</v>
      </c>
      <c r="G3159">
        <f t="shared" si="589"/>
        <v>-3.3296337402885512E-2</v>
      </c>
      <c r="H3159" t="str">
        <f t="shared" si="594"/>
        <v/>
      </c>
      <c r="I3159" t="str">
        <f t="shared" si="590"/>
        <v/>
      </c>
      <c r="J3159">
        <f t="shared" si="595"/>
        <v>-3.4032483899455471E-2</v>
      </c>
      <c r="K3159">
        <f t="shared" si="591"/>
        <v>-3.3863280755834939E-2</v>
      </c>
      <c r="L3159" t="str">
        <f t="shared" si="596"/>
        <v/>
      </c>
      <c r="M3159">
        <f t="shared" si="597"/>
        <v>-3.3863280755834939E-2</v>
      </c>
      <c r="N3159">
        <f>B3159/MAX(B$2:B3159)-1</f>
        <v>-0.46163626489473852</v>
      </c>
      <c r="O3159">
        <f>C3159/MAX(C$2:C3159)-1</f>
        <v>-0.52534059945504086</v>
      </c>
      <c r="P3159">
        <f t="shared" si="598"/>
        <v>1.6921745927978016E-4</v>
      </c>
      <c r="Q3159">
        <f t="shared" si="599"/>
        <v>0.27598274543578166</v>
      </c>
    </row>
    <row r="3160" spans="1:17">
      <c r="A3160" s="1">
        <v>38366</v>
      </c>
      <c r="B3160">
        <v>843.74</v>
      </c>
      <c r="C3160">
        <v>8.7200000000000006</v>
      </c>
      <c r="D3160">
        <f t="shared" si="592"/>
        <v>1.3283049463657997E-3</v>
      </c>
      <c r="E3160">
        <f t="shared" si="588"/>
        <v>1.1474470564766996E-3</v>
      </c>
      <c r="F3160">
        <f t="shared" si="593"/>
        <v>1.3291875341197024E-3</v>
      </c>
      <c r="G3160">
        <f t="shared" si="589"/>
        <v>1.1481056257174327E-3</v>
      </c>
      <c r="H3160">
        <f t="shared" si="594"/>
        <v>1.3283049463657997E-3</v>
      </c>
      <c r="I3160">
        <f t="shared" si="590"/>
        <v>1.1474470564766996E-3</v>
      </c>
      <c r="J3160" t="str">
        <f t="shared" si="595"/>
        <v/>
      </c>
      <c r="K3160" t="str">
        <f t="shared" si="591"/>
        <v/>
      </c>
      <c r="L3160">
        <f t="shared" si="596"/>
        <v>1.1474470564766996E-3</v>
      </c>
      <c r="M3160" t="str">
        <f t="shared" si="597"/>
        <v/>
      </c>
      <c r="N3160">
        <f>B3160/MAX(B$2:B3160)-1</f>
        <v>-0.46092067852921448</v>
      </c>
      <c r="O3160">
        <f>C3160/MAX(C$2:C3160)-1</f>
        <v>-0.52479564032697545</v>
      </c>
      <c r="P3160">
        <f t="shared" si="598"/>
        <v>-1.8084153608688425E-4</v>
      </c>
      <c r="Q3160">
        <f t="shared" si="599"/>
        <v>0.27541046410620018</v>
      </c>
    </row>
    <row r="3161" spans="1:17">
      <c r="A3161" s="1">
        <v>38367</v>
      </c>
      <c r="B3161">
        <v>850.12</v>
      </c>
      <c r="C3161">
        <v>8.76</v>
      </c>
      <c r="D3161">
        <f t="shared" si="592"/>
        <v>7.5331257258363935E-3</v>
      </c>
      <c r="E3161">
        <f t="shared" si="588"/>
        <v>4.5766670274116732E-3</v>
      </c>
      <c r="F3161">
        <f t="shared" si="593"/>
        <v>7.5615711001020269E-3</v>
      </c>
      <c r="G3161">
        <f t="shared" si="589"/>
        <v>4.5871559633026138E-3</v>
      </c>
      <c r="H3161">
        <f t="shared" si="594"/>
        <v>7.5331257258363935E-3</v>
      </c>
      <c r="I3161">
        <f t="shared" si="590"/>
        <v>4.5766670274116732E-3</v>
      </c>
      <c r="J3161" t="str">
        <f t="shared" si="595"/>
        <v/>
      </c>
      <c r="K3161" t="str">
        <f t="shared" si="591"/>
        <v/>
      </c>
      <c r="L3161">
        <f t="shared" si="596"/>
        <v>4.5766670274116732E-3</v>
      </c>
      <c r="M3161" t="str">
        <f t="shared" si="597"/>
        <v/>
      </c>
      <c r="N3161">
        <f>B3161/MAX(B$2:B3161)-1</f>
        <v>-0.45684439191131843</v>
      </c>
      <c r="O3161">
        <f>C3161/MAX(C$2:C3161)-1</f>
        <v>-0.52261580381471395</v>
      </c>
      <c r="P3161">
        <f t="shared" si="598"/>
        <v>-2.9520926781196888E-3</v>
      </c>
      <c r="Q3161">
        <f t="shared" si="599"/>
        <v>0.2731272783968996</v>
      </c>
    </row>
    <row r="3162" spans="1:17">
      <c r="A3162" s="1">
        <v>38371</v>
      </c>
      <c r="B3162">
        <v>805.22</v>
      </c>
      <c r="C3162">
        <v>8.1999999999999993</v>
      </c>
      <c r="D3162">
        <f t="shared" si="592"/>
        <v>-5.426198398389679E-2</v>
      </c>
      <c r="E3162">
        <f t="shared" si="588"/>
        <v>-6.6061750678092751E-2</v>
      </c>
      <c r="F3162">
        <f t="shared" si="593"/>
        <v>-5.28160730249847E-2</v>
      </c>
      <c r="G3162">
        <f t="shared" si="589"/>
        <v>-6.3926940639269514E-2</v>
      </c>
      <c r="H3162" t="str">
        <f t="shared" si="594"/>
        <v/>
      </c>
      <c r="I3162" t="str">
        <f t="shared" si="590"/>
        <v/>
      </c>
      <c r="J3162">
        <f t="shared" si="595"/>
        <v>-5.426198398389679E-2</v>
      </c>
      <c r="K3162">
        <f t="shared" si="591"/>
        <v>-6.6061750678092751E-2</v>
      </c>
      <c r="L3162" t="str">
        <f t="shared" si="596"/>
        <v/>
      </c>
      <c r="M3162">
        <f t="shared" si="597"/>
        <v>-6.6061750678092751E-2</v>
      </c>
      <c r="N3162">
        <f>B3162/MAX(B$2:B3162)-1</f>
        <v>-0.48553173817206019</v>
      </c>
      <c r="O3162">
        <f>C3162/MAX(C$2:C3162)-1</f>
        <v>-0.55313351498637608</v>
      </c>
      <c r="P3162">
        <f t="shared" si="598"/>
        <v>-1.1730422463743784E-2</v>
      </c>
      <c r="Q3162">
        <f t="shared" si="599"/>
        <v>0.30595668540118354</v>
      </c>
    </row>
    <row r="3163" spans="1:17">
      <c r="A3163" s="1">
        <v>38372</v>
      </c>
      <c r="B3163">
        <v>840.24</v>
      </c>
      <c r="C3163">
        <v>8.51</v>
      </c>
      <c r="D3163">
        <f t="shared" si="592"/>
        <v>4.2572033307926416E-2</v>
      </c>
      <c r="E3163">
        <f t="shared" si="588"/>
        <v>3.7107788315075371E-2</v>
      </c>
      <c r="F3163">
        <f t="shared" si="593"/>
        <v>4.3491219790864566E-2</v>
      </c>
      <c r="G3163">
        <f t="shared" si="589"/>
        <v>3.7804878048780521E-2</v>
      </c>
      <c r="H3163">
        <f t="shared" si="594"/>
        <v>4.2572033307926416E-2</v>
      </c>
      <c r="I3163">
        <f t="shared" si="590"/>
        <v>3.7107788315075371E-2</v>
      </c>
      <c r="J3163" t="str">
        <f t="shared" si="595"/>
        <v/>
      </c>
      <c r="K3163" t="str">
        <f t="shared" si="591"/>
        <v/>
      </c>
      <c r="L3163">
        <f t="shared" si="596"/>
        <v>3.7107788315075371E-2</v>
      </c>
      <c r="M3163" t="str">
        <f t="shared" si="597"/>
        <v/>
      </c>
      <c r="N3163">
        <f>B3163/MAX(B$2:B3163)-1</f>
        <v>-0.46315688592147719</v>
      </c>
      <c r="O3163">
        <f>C3163/MAX(C$2:C3163)-1</f>
        <v>-0.53623978201634881</v>
      </c>
      <c r="P3163">
        <f t="shared" si="598"/>
        <v>-5.4493431609551335E-3</v>
      </c>
      <c r="Q3163">
        <f t="shared" si="599"/>
        <v>0.28755310381694127</v>
      </c>
    </row>
    <row r="3164" spans="1:17">
      <c r="A3164" s="1">
        <v>38373</v>
      </c>
      <c r="B3164">
        <v>827.5</v>
      </c>
      <c r="C3164">
        <v>8.34</v>
      </c>
      <c r="D3164">
        <f t="shared" si="592"/>
        <v>-1.5278458063301996E-2</v>
      </c>
      <c r="E3164">
        <f t="shared" si="588"/>
        <v>-2.0178726214627376E-2</v>
      </c>
      <c r="F3164">
        <f t="shared" si="593"/>
        <v>-1.5162334571074965E-2</v>
      </c>
      <c r="G3164">
        <f t="shared" si="589"/>
        <v>-1.9976498237367801E-2</v>
      </c>
      <c r="H3164" t="str">
        <f t="shared" si="594"/>
        <v/>
      </c>
      <c r="I3164" t="str">
        <f t="shared" si="590"/>
        <v/>
      </c>
      <c r="J3164">
        <f t="shared" si="595"/>
        <v>-1.5278458063301996E-2</v>
      </c>
      <c r="K3164">
        <f t="shared" si="591"/>
        <v>-2.0178726214627376E-2</v>
      </c>
      <c r="L3164" t="str">
        <f t="shared" si="596"/>
        <v/>
      </c>
      <c r="M3164">
        <f t="shared" si="597"/>
        <v>-2.0178726214627376E-2</v>
      </c>
      <c r="N3164">
        <f>B3164/MAX(B$2:B3164)-1</f>
        <v>-0.47129668082931353</v>
      </c>
      <c r="O3164">
        <f>C3164/MAX(C$2:C3164)-1</f>
        <v>-0.54550408719346055</v>
      </c>
      <c r="P3164">
        <f t="shared" si="598"/>
        <v>-4.8882814247321882E-3</v>
      </c>
      <c r="Q3164">
        <f t="shared" si="599"/>
        <v>0.29757470914477063</v>
      </c>
    </row>
    <row r="3165" spans="1:17">
      <c r="A3165" s="1">
        <v>38374</v>
      </c>
      <c r="B3165">
        <v>831.95</v>
      </c>
      <c r="C3165">
        <v>8.26</v>
      </c>
      <c r="D3165">
        <f t="shared" si="592"/>
        <v>5.3632356102983943E-3</v>
      </c>
      <c r="E3165">
        <f t="shared" si="588"/>
        <v>-9.6386288377687448E-3</v>
      </c>
      <c r="F3165">
        <f t="shared" si="593"/>
        <v>5.3776435045318483E-3</v>
      </c>
      <c r="G3165">
        <f t="shared" si="589"/>
        <v>-9.5923261390887804E-3</v>
      </c>
      <c r="H3165">
        <f t="shared" si="594"/>
        <v>5.3632356102983943E-3</v>
      </c>
      <c r="I3165" t="str">
        <f t="shared" si="590"/>
        <v/>
      </c>
      <c r="J3165" t="str">
        <f t="shared" si="595"/>
        <v/>
      </c>
      <c r="K3165">
        <f t="shared" si="591"/>
        <v>-9.6386288377687448E-3</v>
      </c>
      <c r="L3165">
        <f t="shared" si="596"/>
        <v>-9.6386288377687448E-3</v>
      </c>
      <c r="M3165" t="str">
        <f t="shared" si="597"/>
        <v/>
      </c>
      <c r="N3165">
        <f>B3165/MAX(B$2:B3165)-1</f>
        <v>-0.46845350285915088</v>
      </c>
      <c r="O3165">
        <f>C3165/MAX(C$2:C3165)-1</f>
        <v>-0.54986376021798367</v>
      </c>
      <c r="P3165">
        <f t="shared" si="598"/>
        <v>-1.4889897085276882E-2</v>
      </c>
      <c r="Q3165">
        <f t="shared" si="599"/>
        <v>0.30235015480106026</v>
      </c>
    </row>
    <row r="3166" spans="1:17">
      <c r="A3166" s="1">
        <v>38377</v>
      </c>
      <c r="B3166">
        <v>836.57</v>
      </c>
      <c r="C3166">
        <v>8.44</v>
      </c>
      <c r="D3166">
        <f t="shared" si="592"/>
        <v>5.5378560725867065E-3</v>
      </c>
      <c r="E3166">
        <f t="shared" si="588"/>
        <v>2.1557721074979056E-2</v>
      </c>
      <c r="F3166">
        <f t="shared" si="593"/>
        <v>5.5532183424484849E-3</v>
      </c>
      <c r="G3166">
        <f t="shared" si="589"/>
        <v>2.1791767554479424E-2</v>
      </c>
      <c r="H3166">
        <f t="shared" si="594"/>
        <v>5.5378560725867065E-3</v>
      </c>
      <c r="I3166">
        <f t="shared" si="590"/>
        <v>2.1557721074979056E-2</v>
      </c>
      <c r="J3166" t="str">
        <f t="shared" si="595"/>
        <v/>
      </c>
      <c r="K3166" t="str">
        <f t="shared" si="591"/>
        <v/>
      </c>
      <c r="L3166">
        <f t="shared" si="596"/>
        <v>2.1557721074979056E-2</v>
      </c>
      <c r="M3166" t="str">
        <f t="shared" si="597"/>
        <v/>
      </c>
      <c r="N3166">
        <f>B3166/MAX(B$2:B3166)-1</f>
        <v>-0.46550170910136413</v>
      </c>
      <c r="O3166">
        <f>C3166/MAX(C$2:C3166)-1</f>
        <v>-0.54005449591280663</v>
      </c>
      <c r="P3166">
        <f t="shared" si="598"/>
        <v>1.6148871005354115E-2</v>
      </c>
      <c r="Q3166">
        <f t="shared" si="599"/>
        <v>0.29165885855563567</v>
      </c>
    </row>
    <row r="3167" spans="1:17">
      <c r="A3167" s="1">
        <v>38378</v>
      </c>
      <c r="B3167">
        <v>845.71</v>
      </c>
      <c r="C3167">
        <v>8.58</v>
      </c>
      <c r="D3167">
        <f t="shared" si="592"/>
        <v>1.0866312308227391E-2</v>
      </c>
      <c r="E3167">
        <f t="shared" si="588"/>
        <v>1.645160489200528E-2</v>
      </c>
      <c r="F3167">
        <f t="shared" si="593"/>
        <v>1.0925565105131652E-2</v>
      </c>
      <c r="G3167">
        <f t="shared" si="589"/>
        <v>1.6587677725118599E-2</v>
      </c>
      <c r="H3167">
        <f t="shared" si="594"/>
        <v>1.0866312308227391E-2</v>
      </c>
      <c r="I3167">
        <f t="shared" si="590"/>
        <v>1.645160489200528E-2</v>
      </c>
      <c r="J3167" t="str">
        <f t="shared" si="595"/>
        <v/>
      </c>
      <c r="K3167" t="str">
        <f t="shared" si="591"/>
        <v/>
      </c>
      <c r="L3167">
        <f t="shared" si="596"/>
        <v>1.645160489200528E-2</v>
      </c>
      <c r="M3167" t="str">
        <f t="shared" si="597"/>
        <v/>
      </c>
      <c r="N3167">
        <f>B3167/MAX(B$2:B3167)-1</f>
        <v>-0.45966201322556943</v>
      </c>
      <c r="O3167">
        <f>C3167/MAX(C$2:C3167)-1</f>
        <v>-0.53242506811989099</v>
      </c>
      <c r="P3167">
        <f t="shared" si="598"/>
        <v>5.6009194103208149E-3</v>
      </c>
      <c r="Q3167">
        <f t="shared" si="599"/>
        <v>0.28347645316247055</v>
      </c>
    </row>
    <row r="3168" spans="1:17">
      <c r="A3168" s="1">
        <v>38379</v>
      </c>
      <c r="B3168">
        <v>874.09</v>
      </c>
      <c r="C3168">
        <v>8.84</v>
      </c>
      <c r="D3168">
        <f t="shared" si="592"/>
        <v>3.3006833940036617E-2</v>
      </c>
      <c r="E3168">
        <f t="shared" si="588"/>
        <v>2.9852963149681128E-2</v>
      </c>
      <c r="F3168">
        <f t="shared" si="593"/>
        <v>3.3557602487850335E-2</v>
      </c>
      <c r="G3168">
        <f t="shared" si="589"/>
        <v>3.0303030303030276E-2</v>
      </c>
      <c r="H3168">
        <f t="shared" si="594"/>
        <v>3.3006833940036617E-2</v>
      </c>
      <c r="I3168">
        <f t="shared" si="590"/>
        <v>2.9852963149681128E-2</v>
      </c>
      <c r="J3168" t="str">
        <f t="shared" si="595"/>
        <v/>
      </c>
      <c r="K3168" t="str">
        <f t="shared" si="591"/>
        <v/>
      </c>
      <c r="L3168">
        <f t="shared" si="596"/>
        <v>2.9852963149681128E-2</v>
      </c>
      <c r="M3168" t="str">
        <f t="shared" si="597"/>
        <v/>
      </c>
      <c r="N3168">
        <f>B3168/MAX(B$2:B3168)-1</f>
        <v>-0.44152956585630776</v>
      </c>
      <c r="O3168">
        <f>C3168/MAX(C$2:C3168)-1</f>
        <v>-0.51825613079019073</v>
      </c>
      <c r="P3168">
        <f t="shared" si="598"/>
        <v>-3.1489025642944535E-3</v>
      </c>
      <c r="Q3168">
        <f t="shared" si="599"/>
        <v>0.26858941710161927</v>
      </c>
    </row>
    <row r="3169" spans="1:17">
      <c r="A3169" s="1">
        <v>38380</v>
      </c>
      <c r="B3169">
        <v>845.14</v>
      </c>
      <c r="C3169">
        <v>8.5299999999999994</v>
      </c>
      <c r="D3169">
        <f t="shared" si="592"/>
        <v>-3.3681051075314307E-2</v>
      </c>
      <c r="E3169">
        <f t="shared" si="588"/>
        <v>-3.569751514596442E-2</v>
      </c>
      <c r="F3169">
        <f t="shared" si="593"/>
        <v>-3.3120159251335712E-2</v>
      </c>
      <c r="G3169">
        <f t="shared" si="589"/>
        <v>-3.5067873303167518E-2</v>
      </c>
      <c r="H3169" t="str">
        <f t="shared" si="594"/>
        <v/>
      </c>
      <c r="I3169" t="str">
        <f t="shared" si="590"/>
        <v/>
      </c>
      <c r="J3169">
        <f t="shared" si="595"/>
        <v>-3.3681051075314307E-2</v>
      </c>
      <c r="K3169">
        <f t="shared" si="591"/>
        <v>-3.569751514596442E-2</v>
      </c>
      <c r="L3169" t="str">
        <f t="shared" si="596"/>
        <v/>
      </c>
      <c r="M3169">
        <f t="shared" si="597"/>
        <v>-3.569751514596442E-2</v>
      </c>
      <c r="N3169">
        <f>B3169/MAX(B$2:B3169)-1</f>
        <v>-0.46002619557230939</v>
      </c>
      <c r="O3169">
        <f>C3169/MAX(C$2:C3169)-1</f>
        <v>-0.53514986376021811</v>
      </c>
      <c r="P3169">
        <f t="shared" si="598"/>
        <v>-2.0144323728206182E-3</v>
      </c>
      <c r="Q3169">
        <f t="shared" si="599"/>
        <v>0.28638537668258002</v>
      </c>
    </row>
    <row r="3170" spans="1:17">
      <c r="A3170" s="1">
        <v>38381</v>
      </c>
      <c r="B3170">
        <v>825.88</v>
      </c>
      <c r="C3170">
        <v>8.43</v>
      </c>
      <c r="D3170">
        <f t="shared" si="592"/>
        <v>-2.3052809590374129E-2</v>
      </c>
      <c r="E3170">
        <f t="shared" si="588"/>
        <v>-1.1792589489823676E-2</v>
      </c>
      <c r="F3170">
        <f t="shared" si="593"/>
        <v>-2.2789123695482361E-2</v>
      </c>
      <c r="G3170">
        <f t="shared" si="589"/>
        <v>-1.1723329425556872E-2</v>
      </c>
      <c r="H3170" t="str">
        <f t="shared" si="594"/>
        <v/>
      </c>
      <c r="I3170" t="str">
        <f t="shared" si="590"/>
        <v/>
      </c>
      <c r="J3170">
        <f t="shared" si="595"/>
        <v>-2.3052809590374129E-2</v>
      </c>
      <c r="K3170">
        <f t="shared" si="591"/>
        <v>-1.1792589489823676E-2</v>
      </c>
      <c r="L3170" t="str">
        <f t="shared" si="596"/>
        <v/>
      </c>
      <c r="M3170">
        <f t="shared" si="597"/>
        <v>-1.1792589489823676E-2</v>
      </c>
      <c r="N3170">
        <f>B3170/MAX(B$2:B3170)-1</f>
        <v>-0.47233172539373225</v>
      </c>
      <c r="O3170">
        <f>C3170/MAX(C$2:C3170)-1</f>
        <v>-0.54059945504087192</v>
      </c>
      <c r="P3170">
        <f t="shared" si="598"/>
        <v>1.1323855002282279E-2</v>
      </c>
      <c r="Q3170">
        <f t="shared" si="599"/>
        <v>0.29224777079048769</v>
      </c>
    </row>
    <row r="3171" spans="1:17">
      <c r="A3171" s="1">
        <v>38384</v>
      </c>
      <c r="B3171">
        <v>825.44</v>
      </c>
      <c r="C3171">
        <v>8.34</v>
      </c>
      <c r="D3171">
        <f t="shared" si="592"/>
        <v>-5.3290702033877114E-4</v>
      </c>
      <c r="E3171">
        <f t="shared" si="588"/>
        <v>-1.0733555643108664E-2</v>
      </c>
      <c r="F3171">
        <f t="shared" si="593"/>
        <v>-5.3276505061261581E-4</v>
      </c>
      <c r="G3171">
        <f t="shared" si="589"/>
        <v>-1.0676156583629859E-2</v>
      </c>
      <c r="H3171" t="str">
        <f t="shared" si="594"/>
        <v/>
      </c>
      <c r="I3171" t="str">
        <f t="shared" si="590"/>
        <v/>
      </c>
      <c r="J3171">
        <f t="shared" si="595"/>
        <v>-5.3290702033877114E-4</v>
      </c>
      <c r="K3171">
        <f t="shared" si="591"/>
        <v>-1.0733555643108664E-2</v>
      </c>
      <c r="L3171" t="str">
        <f t="shared" si="596"/>
        <v/>
      </c>
      <c r="M3171">
        <f t="shared" si="597"/>
        <v>-1.0733555643108664E-2</v>
      </c>
      <c r="N3171">
        <f>B3171/MAX(B$2:B3171)-1</f>
        <v>-0.47261284860875952</v>
      </c>
      <c r="O3171">
        <f>C3171/MAX(C$2:C3171)-1</f>
        <v>-0.54550408719346055</v>
      </c>
      <c r="P3171">
        <f t="shared" si="598"/>
        <v>-1.0148798458141428E-2</v>
      </c>
      <c r="Q3171">
        <f t="shared" si="599"/>
        <v>0.29757470914477063</v>
      </c>
    </row>
    <row r="3172" spans="1:17">
      <c r="A3172" s="1">
        <v>38385</v>
      </c>
      <c r="B3172">
        <v>838.51</v>
      </c>
      <c r="C3172">
        <v>8.5500000000000007</v>
      </c>
      <c r="D3172">
        <f t="shared" si="592"/>
        <v>1.5709929754246527E-2</v>
      </c>
      <c r="E3172">
        <f t="shared" si="588"/>
        <v>2.4868066578013524E-2</v>
      </c>
      <c r="F3172">
        <f t="shared" si="593"/>
        <v>1.5833979453382385E-2</v>
      </c>
      <c r="G3172">
        <f t="shared" si="589"/>
        <v>2.5179856115107979E-2</v>
      </c>
      <c r="H3172">
        <f t="shared" si="594"/>
        <v>1.5709929754246527E-2</v>
      </c>
      <c r="I3172">
        <f t="shared" si="590"/>
        <v>2.4868066578013524E-2</v>
      </c>
      <c r="J3172" t="str">
        <f t="shared" si="595"/>
        <v/>
      </c>
      <c r="K3172" t="str">
        <f t="shared" si="591"/>
        <v/>
      </c>
      <c r="L3172">
        <f t="shared" si="596"/>
        <v>2.4868066578013524E-2</v>
      </c>
      <c r="M3172" t="str">
        <f t="shared" si="597"/>
        <v/>
      </c>
      <c r="N3172">
        <f>B3172/MAX(B$2:B3172)-1</f>
        <v>-0.46426221128965284</v>
      </c>
      <c r="O3172">
        <f>C3172/MAX(C$2:C3172)-1</f>
        <v>-0.5340599455040872</v>
      </c>
      <c r="P3172">
        <f t="shared" si="598"/>
        <v>9.2002008701801419E-3</v>
      </c>
      <c r="Q3172">
        <f t="shared" si="599"/>
        <v>0.28522002539182861</v>
      </c>
    </row>
    <row r="3173" spans="1:17">
      <c r="A3173" s="1">
        <v>38386</v>
      </c>
      <c r="B3173">
        <v>832.23</v>
      </c>
      <c r="C3173">
        <v>8.5399999999999991</v>
      </c>
      <c r="D3173">
        <f t="shared" si="592"/>
        <v>-7.5176623248196855E-3</v>
      </c>
      <c r="E3173">
        <f t="shared" si="588"/>
        <v>-1.1702751481905431E-3</v>
      </c>
      <c r="F3173">
        <f t="shared" si="593"/>
        <v>-7.4894753789459534E-3</v>
      </c>
      <c r="G3173">
        <f t="shared" si="589"/>
        <v>-1.1695906432750425E-3</v>
      </c>
      <c r="H3173" t="str">
        <f t="shared" si="594"/>
        <v/>
      </c>
      <c r="I3173" t="str">
        <f t="shared" si="590"/>
        <v/>
      </c>
      <c r="J3173">
        <f t="shared" si="595"/>
        <v>-7.5176623248196855E-3</v>
      </c>
      <c r="K3173">
        <f t="shared" si="591"/>
        <v>-1.1702751481905431E-3</v>
      </c>
      <c r="L3173" t="str">
        <f t="shared" si="596"/>
        <v/>
      </c>
      <c r="M3173">
        <f t="shared" si="597"/>
        <v>-1.1702751481905431E-3</v>
      </c>
      <c r="N3173">
        <f>B3173/MAX(B$2:B3173)-1</f>
        <v>-0.46827460626776984</v>
      </c>
      <c r="O3173">
        <f>C3173/MAX(C$2:C3173)-1</f>
        <v>-0.5346049046321526</v>
      </c>
      <c r="P3173">
        <f t="shared" si="598"/>
        <v>6.3675745283244822E-3</v>
      </c>
      <c r="Q3173">
        <f t="shared" si="599"/>
        <v>0.285802404056753</v>
      </c>
    </row>
    <row r="3174" spans="1:17">
      <c r="A3174" s="1">
        <v>38387</v>
      </c>
      <c r="B3174">
        <v>845.85</v>
      </c>
      <c r="C3174">
        <v>8.65</v>
      </c>
      <c r="D3174">
        <f t="shared" si="592"/>
        <v>1.6233193995534287E-2</v>
      </c>
      <c r="E3174">
        <f t="shared" si="588"/>
        <v>1.2798313143309582E-2</v>
      </c>
      <c r="F3174">
        <f t="shared" si="593"/>
        <v>1.6365668144623591E-2</v>
      </c>
      <c r="G3174">
        <f t="shared" si="589"/>
        <v>1.2880562060890055E-2</v>
      </c>
      <c r="H3174">
        <f t="shared" si="594"/>
        <v>1.6233193995534287E-2</v>
      </c>
      <c r="I3174">
        <f t="shared" si="590"/>
        <v>1.2798313143309582E-2</v>
      </c>
      <c r="J3174" t="str">
        <f t="shared" si="595"/>
        <v/>
      </c>
      <c r="K3174" t="str">
        <f t="shared" si="591"/>
        <v/>
      </c>
      <c r="L3174">
        <f t="shared" si="596"/>
        <v>1.2798313143309582E-2</v>
      </c>
      <c r="M3174" t="str">
        <f t="shared" si="597"/>
        <v/>
      </c>
      <c r="N3174">
        <f>B3174/MAX(B$2:B3174)-1</f>
        <v>-0.45957256492987897</v>
      </c>
      <c r="O3174">
        <f>C3174/MAX(C$2:C3174)-1</f>
        <v>-0.52861035422343328</v>
      </c>
      <c r="P3174">
        <f t="shared" si="598"/>
        <v>-3.4289883975474611E-3</v>
      </c>
      <c r="Q3174">
        <f t="shared" si="599"/>
        <v>0.27942890659222358</v>
      </c>
    </row>
    <row r="3175" spans="1:17">
      <c r="A3175" s="1">
        <v>38388</v>
      </c>
      <c r="B3175">
        <v>868.6</v>
      </c>
      <c r="C3175">
        <v>8.86</v>
      </c>
      <c r="D3175">
        <f t="shared" si="592"/>
        <v>2.6540681179420624E-2</v>
      </c>
      <c r="E3175">
        <f t="shared" si="588"/>
        <v>2.398744367320145E-2</v>
      </c>
      <c r="F3175">
        <f t="shared" si="593"/>
        <v>2.6896021753265886E-2</v>
      </c>
      <c r="G3175">
        <f t="shared" si="589"/>
        <v>2.4277456647398665E-2</v>
      </c>
      <c r="H3175">
        <f t="shared" si="594"/>
        <v>2.6540681179420624E-2</v>
      </c>
      <c r="I3175">
        <f t="shared" si="590"/>
        <v>2.398744367320145E-2</v>
      </c>
      <c r="J3175" t="str">
        <f t="shared" si="595"/>
        <v/>
      </c>
      <c r="K3175" t="str">
        <f t="shared" si="591"/>
        <v/>
      </c>
      <c r="L3175">
        <f t="shared" si="596"/>
        <v>2.398744367320145E-2</v>
      </c>
      <c r="M3175" t="str">
        <f t="shared" si="597"/>
        <v/>
      </c>
      <c r="N3175">
        <f>B3175/MAX(B$2:B3175)-1</f>
        <v>-0.44503721688017128</v>
      </c>
      <c r="O3175">
        <f>C3175/MAX(C$2:C3175)-1</f>
        <v>-0.51716621253406003</v>
      </c>
      <c r="P3175">
        <f t="shared" si="598"/>
        <v>-2.5499807676695463E-3</v>
      </c>
      <c r="Q3175">
        <f t="shared" si="599"/>
        <v>0.26746089138682455</v>
      </c>
    </row>
    <row r="3176" spans="1:17">
      <c r="A3176" s="1">
        <v>38391</v>
      </c>
      <c r="B3176">
        <v>869.89</v>
      </c>
      <c r="C3176">
        <v>8.8800000000000008</v>
      </c>
      <c r="D3176">
        <f t="shared" si="592"/>
        <v>1.4840467724950225E-3</v>
      </c>
      <c r="E3176">
        <f t="shared" si="588"/>
        <v>2.2547923870893044E-3</v>
      </c>
      <c r="F3176">
        <f t="shared" si="593"/>
        <v>1.4851485148514865E-3</v>
      </c>
      <c r="G3176">
        <f t="shared" si="589"/>
        <v>2.2573363431153126E-3</v>
      </c>
      <c r="H3176">
        <f t="shared" si="594"/>
        <v>1.4840467724950225E-3</v>
      </c>
      <c r="I3176">
        <f t="shared" si="590"/>
        <v>2.2547923870893044E-3</v>
      </c>
      <c r="J3176" t="str">
        <f t="shared" si="595"/>
        <v/>
      </c>
      <c r="K3176" t="str">
        <f t="shared" si="591"/>
        <v/>
      </c>
      <c r="L3176">
        <f t="shared" si="596"/>
        <v>2.2547923870893044E-3</v>
      </c>
      <c r="M3176" t="str">
        <f t="shared" si="597"/>
        <v/>
      </c>
      <c r="N3176">
        <f>B3176/MAX(B$2:B3176)-1</f>
        <v>-0.44421301472702301</v>
      </c>
      <c r="O3176">
        <f>C3176/MAX(C$2:C3176)-1</f>
        <v>-0.51607629427792912</v>
      </c>
      <c r="P3176">
        <f t="shared" si="598"/>
        <v>7.7104271532024704E-4</v>
      </c>
      <c r="Q3176">
        <f t="shared" si="599"/>
        <v>0.26633474151563968</v>
      </c>
    </row>
    <row r="3177" spans="1:17">
      <c r="A3177" s="1">
        <v>38392</v>
      </c>
      <c r="B3177">
        <v>827.16</v>
      </c>
      <c r="C3177">
        <v>8.5</v>
      </c>
      <c r="D3177">
        <f t="shared" si="592"/>
        <v>-5.0368620187655838E-2</v>
      </c>
      <c r="E3177">
        <f t="shared" si="588"/>
        <v>-4.373539350780805E-2</v>
      </c>
      <c r="F3177">
        <f t="shared" si="593"/>
        <v>-4.9121153249261473E-2</v>
      </c>
      <c r="G3177">
        <f t="shared" si="589"/>
        <v>-4.2792792792792911E-2</v>
      </c>
      <c r="H3177" t="str">
        <f t="shared" si="594"/>
        <v/>
      </c>
      <c r="I3177" t="str">
        <f t="shared" si="590"/>
        <v/>
      </c>
      <c r="J3177">
        <f t="shared" si="595"/>
        <v>-5.0368620187655838E-2</v>
      </c>
      <c r="K3177">
        <f t="shared" si="591"/>
        <v>-4.373539350780805E-2</v>
      </c>
      <c r="L3177" t="str">
        <f t="shared" si="596"/>
        <v/>
      </c>
      <c r="M3177">
        <f t="shared" si="597"/>
        <v>-4.373539350780805E-2</v>
      </c>
      <c r="N3177">
        <f>B3177/MAX(B$2:B3177)-1</f>
        <v>-0.47151391240456186</v>
      </c>
      <c r="O3177">
        <f>C3177/MAX(C$2:C3177)-1</f>
        <v>-0.53678474114441421</v>
      </c>
      <c r="P3177">
        <f t="shared" si="598"/>
        <v>6.655275252040127E-3</v>
      </c>
      <c r="Q3177">
        <f t="shared" si="599"/>
        <v>0.28813785832547578</v>
      </c>
    </row>
    <row r="3178" spans="1:17">
      <c r="A3178" s="1">
        <v>38393</v>
      </c>
      <c r="B3178">
        <v>833.74</v>
      </c>
      <c r="C3178">
        <v>8.57</v>
      </c>
      <c r="D3178">
        <f t="shared" si="592"/>
        <v>7.9234564693457347E-3</v>
      </c>
      <c r="E3178">
        <f t="shared" si="588"/>
        <v>8.2015691134177098E-3</v>
      </c>
      <c r="F3178">
        <f t="shared" si="593"/>
        <v>7.954930122346493E-3</v>
      </c>
      <c r="G3178">
        <f t="shared" si="589"/>
        <v>8.2352941176471184E-3</v>
      </c>
      <c r="H3178">
        <f t="shared" si="594"/>
        <v>7.9234564693457347E-3</v>
      </c>
      <c r="I3178">
        <f t="shared" si="590"/>
        <v>8.2015691134177098E-3</v>
      </c>
      <c r="J3178" t="str">
        <f t="shared" si="595"/>
        <v/>
      </c>
      <c r="K3178" t="str">
        <f t="shared" si="591"/>
        <v/>
      </c>
      <c r="L3178">
        <f t="shared" si="596"/>
        <v>8.2015691134177098E-3</v>
      </c>
      <c r="M3178" t="str">
        <f t="shared" si="597"/>
        <v/>
      </c>
      <c r="N3178">
        <f>B3178/MAX(B$2:B3178)-1</f>
        <v>-0.46730984250710794</v>
      </c>
      <c r="O3178">
        <f>C3178/MAX(C$2:C3178)-1</f>
        <v>-0.5329700272479565</v>
      </c>
      <c r="P3178">
        <f t="shared" si="598"/>
        <v>2.7815132097885886E-4</v>
      </c>
      <c r="Q3178">
        <f t="shared" si="599"/>
        <v>0.2840570499446875</v>
      </c>
    </row>
    <row r="3179" spans="1:17">
      <c r="A3179" s="1">
        <v>38394</v>
      </c>
      <c r="B3179">
        <v>835.19</v>
      </c>
      <c r="C3179">
        <v>8.52</v>
      </c>
      <c r="D3179">
        <f t="shared" si="592"/>
        <v>1.737640721712224E-3</v>
      </c>
      <c r="E3179">
        <f t="shared" si="588"/>
        <v>-5.8513917684641249E-3</v>
      </c>
      <c r="F3179">
        <f t="shared" si="593"/>
        <v>1.7391512941684617E-3</v>
      </c>
      <c r="G3179">
        <f t="shared" si="589"/>
        <v>-5.83430571761967E-3</v>
      </c>
      <c r="H3179">
        <f t="shared" si="594"/>
        <v>1.737640721712224E-3</v>
      </c>
      <c r="I3179" t="str">
        <f t="shared" si="590"/>
        <v/>
      </c>
      <c r="J3179" t="str">
        <f t="shared" si="595"/>
        <v/>
      </c>
      <c r="K3179">
        <f t="shared" si="591"/>
        <v>-5.8513917684641249E-3</v>
      </c>
      <c r="L3179">
        <f t="shared" si="596"/>
        <v>-5.8513917684641249E-3</v>
      </c>
      <c r="M3179" t="str">
        <f t="shared" si="597"/>
        <v/>
      </c>
      <c r="N3179">
        <f>B3179/MAX(B$2:B3179)-1</f>
        <v>-0.46638341373031333</v>
      </c>
      <c r="O3179">
        <f>C3179/MAX(C$2:C3179)-1</f>
        <v>-0.53569482288828341</v>
      </c>
      <c r="P3179">
        <f t="shared" si="598"/>
        <v>-7.5603084914908081E-3</v>
      </c>
      <c r="Q3179">
        <f t="shared" si="599"/>
        <v>0.28696894326930933</v>
      </c>
    </row>
    <row r="3180" spans="1:17">
      <c r="A3180" s="1">
        <v>38395</v>
      </c>
      <c r="B3180">
        <v>826.84</v>
      </c>
      <c r="C3180">
        <v>8.48</v>
      </c>
      <c r="D3180">
        <f t="shared" si="592"/>
        <v>-1.0048037945583399E-2</v>
      </c>
      <c r="E3180">
        <f t="shared" si="588"/>
        <v>-4.7058910374125048E-3</v>
      </c>
      <c r="F3180">
        <f t="shared" si="593"/>
        <v>-9.9977250685473473E-3</v>
      </c>
      <c r="G3180">
        <f t="shared" si="589"/>
        <v>-4.6948356807510194E-3</v>
      </c>
      <c r="H3180" t="str">
        <f t="shared" si="594"/>
        <v/>
      </c>
      <c r="I3180" t="str">
        <f t="shared" si="590"/>
        <v/>
      </c>
      <c r="J3180">
        <f t="shared" si="595"/>
        <v>-1.0048037945583399E-2</v>
      </c>
      <c r="K3180">
        <f t="shared" si="591"/>
        <v>-4.7058910374125048E-3</v>
      </c>
      <c r="L3180" t="str">
        <f t="shared" si="596"/>
        <v/>
      </c>
      <c r="M3180">
        <f t="shared" si="597"/>
        <v>-4.7058910374125048E-3</v>
      </c>
      <c r="N3180">
        <f>B3180/MAX(B$2:B3180)-1</f>
        <v>-0.47171836565185443</v>
      </c>
      <c r="O3180">
        <f>C3180/MAX(C$2:C3180)-1</f>
        <v>-0.53787465940054502</v>
      </c>
      <c r="P3180">
        <f t="shared" si="598"/>
        <v>5.3564416184432861E-3</v>
      </c>
      <c r="Q3180">
        <f t="shared" si="599"/>
        <v>0.2893091492252523</v>
      </c>
    </row>
    <row r="3181" spans="1:17">
      <c r="A3181" s="1">
        <v>38399</v>
      </c>
      <c r="B3181">
        <v>789.17</v>
      </c>
      <c r="C3181">
        <v>8</v>
      </c>
      <c r="D3181">
        <f t="shared" si="592"/>
        <v>-4.6629445682995825E-2</v>
      </c>
      <c r="E3181">
        <f t="shared" si="588"/>
        <v>-5.8268908123975879E-2</v>
      </c>
      <c r="F3181">
        <f t="shared" si="593"/>
        <v>-4.555899569445121E-2</v>
      </c>
      <c r="G3181">
        <f t="shared" si="589"/>
        <v>-5.6603773584905759E-2</v>
      </c>
      <c r="H3181" t="str">
        <f t="shared" si="594"/>
        <v/>
      </c>
      <c r="I3181" t="str">
        <f t="shared" si="590"/>
        <v/>
      </c>
      <c r="J3181">
        <f t="shared" si="595"/>
        <v>-4.6629445682995825E-2</v>
      </c>
      <c r="K3181">
        <f t="shared" si="591"/>
        <v>-5.8268908123975879E-2</v>
      </c>
      <c r="L3181" t="str">
        <f t="shared" si="596"/>
        <v/>
      </c>
      <c r="M3181">
        <f t="shared" si="597"/>
        <v>-5.8268908123975879E-2</v>
      </c>
      <c r="N3181">
        <f>B3181/MAX(B$2:B3181)-1</f>
        <v>-0.49578634635657926</v>
      </c>
      <c r="O3181">
        <f>C3181/MAX(C$2:C3181)-1</f>
        <v>-0.56403269754768393</v>
      </c>
      <c r="P3181">
        <f t="shared" si="598"/>
        <v>-1.1571985948456542E-2</v>
      </c>
      <c r="Q3181">
        <f t="shared" si="599"/>
        <v>0.31813288390291711</v>
      </c>
    </row>
    <row r="3182" spans="1:17">
      <c r="A3182" s="1">
        <v>38400</v>
      </c>
      <c r="B3182">
        <v>788.42</v>
      </c>
      <c r="C3182">
        <v>7.99</v>
      </c>
      <c r="D3182">
        <f t="shared" si="592"/>
        <v>-9.5081745764534693E-4</v>
      </c>
      <c r="E3182">
        <f t="shared" si="588"/>
        <v>-1.2507819016526025E-3</v>
      </c>
      <c r="F3182">
        <f t="shared" si="593"/>
        <v>-9.503655739574457E-4</v>
      </c>
      <c r="G3182">
        <f t="shared" si="589"/>
        <v>-1.2499999999999734E-3</v>
      </c>
      <c r="H3182" t="str">
        <f t="shared" si="594"/>
        <v/>
      </c>
      <c r="I3182" t="str">
        <f t="shared" si="590"/>
        <v/>
      </c>
      <c r="J3182">
        <f t="shared" si="595"/>
        <v>-9.5081745764534693E-4</v>
      </c>
      <c r="K3182">
        <f t="shared" si="591"/>
        <v>-1.2507819016526025E-3</v>
      </c>
      <c r="L3182" t="str">
        <f t="shared" si="596"/>
        <v/>
      </c>
      <c r="M3182">
        <f t="shared" si="597"/>
        <v>-1.2507819016526025E-3</v>
      </c>
      <c r="N3182">
        <f>B3182/MAX(B$2:B3182)-1</f>
        <v>-0.49626553365492132</v>
      </c>
      <c r="O3182">
        <f>C3182/MAX(C$2:C3182)-1</f>
        <v>-0.56457765667574933</v>
      </c>
      <c r="P3182">
        <f t="shared" si="598"/>
        <v>-2.9991945917151597E-4</v>
      </c>
      <c r="Q3182">
        <f t="shared" si="599"/>
        <v>0.31874793041748029</v>
      </c>
    </row>
    <row r="3183" spans="1:17">
      <c r="A3183" s="1">
        <v>38401</v>
      </c>
      <c r="B3183">
        <v>778.94</v>
      </c>
      <c r="C3183">
        <v>8</v>
      </c>
      <c r="D3183">
        <f t="shared" si="592"/>
        <v>-1.2096921708828458E-2</v>
      </c>
      <c r="E3183">
        <f t="shared" si="588"/>
        <v>1.2507819016526766E-3</v>
      </c>
      <c r="F3183">
        <f t="shared" si="593"/>
        <v>-1.2024048096192286E-2</v>
      </c>
      <c r="G3183">
        <f t="shared" si="589"/>
        <v>1.2515644555695093E-3</v>
      </c>
      <c r="H3183" t="str">
        <f t="shared" si="594"/>
        <v/>
      </c>
      <c r="I3183">
        <f t="shared" si="590"/>
        <v>1.2507819016526766E-3</v>
      </c>
      <c r="J3183">
        <f t="shared" si="595"/>
        <v>-1.2096921708828458E-2</v>
      </c>
      <c r="K3183" t="str">
        <f t="shared" si="591"/>
        <v/>
      </c>
      <c r="L3183" t="str">
        <f t="shared" si="596"/>
        <v/>
      </c>
      <c r="M3183">
        <f t="shared" si="597"/>
        <v>1.2507819016526766E-3</v>
      </c>
      <c r="N3183">
        <f>B3183/MAX(B$2:B3183)-1</f>
        <v>-0.50232246110596424</v>
      </c>
      <c r="O3183">
        <f>C3183/MAX(C$2:C3183)-1</f>
        <v>-0.56403269754768393</v>
      </c>
      <c r="P3183">
        <f t="shared" si="598"/>
        <v>1.3437181872878678E-2</v>
      </c>
      <c r="Q3183">
        <f t="shared" si="599"/>
        <v>0.31813288390291711</v>
      </c>
    </row>
    <row r="3184" spans="1:17">
      <c r="A3184" s="1">
        <v>38402</v>
      </c>
      <c r="B3184">
        <v>770.05</v>
      </c>
      <c r="C3184">
        <v>7.87</v>
      </c>
      <c r="D3184">
        <f t="shared" si="592"/>
        <v>-1.1478573277091092E-2</v>
      </c>
      <c r="E3184">
        <f t="shared" si="588"/>
        <v>-1.6383479250524056E-2</v>
      </c>
      <c r="F3184">
        <f t="shared" si="593"/>
        <v>-1.1412945798136009E-2</v>
      </c>
      <c r="G3184">
        <f t="shared" si="589"/>
        <v>-1.6249999999999987E-2</v>
      </c>
      <c r="H3184" t="str">
        <f t="shared" si="594"/>
        <v/>
      </c>
      <c r="I3184" t="str">
        <f t="shared" si="590"/>
        <v/>
      </c>
      <c r="J3184">
        <f t="shared" si="595"/>
        <v>-1.1478573277091092E-2</v>
      </c>
      <c r="K3184">
        <f t="shared" si="591"/>
        <v>-1.6383479250524056E-2</v>
      </c>
      <c r="L3184" t="str">
        <f t="shared" si="596"/>
        <v/>
      </c>
      <c r="M3184">
        <f t="shared" si="597"/>
        <v>-1.6383479250524056E-2</v>
      </c>
      <c r="N3184">
        <f>B3184/MAX(B$2:B3184)-1</f>
        <v>-0.50800242788231165</v>
      </c>
      <c r="O3184">
        <f>C3184/MAX(C$2:C3184)-1</f>
        <v>-0.57111716621253406</v>
      </c>
      <c r="P3184">
        <f t="shared" si="598"/>
        <v>-4.8928965651580114E-3</v>
      </c>
      <c r="Q3184">
        <f t="shared" si="599"/>
        <v>0.32617481754263528</v>
      </c>
    </row>
    <row r="3185" spans="1:17">
      <c r="A3185" s="1">
        <v>38405</v>
      </c>
      <c r="B3185">
        <v>743.33</v>
      </c>
      <c r="C3185">
        <v>7.64</v>
      </c>
      <c r="D3185">
        <f t="shared" si="592"/>
        <v>-3.5315356333406947E-2</v>
      </c>
      <c r="E3185">
        <f t="shared" si="588"/>
        <v>-2.9660459250882735E-2</v>
      </c>
      <c r="F3185">
        <f t="shared" si="593"/>
        <v>-3.4699045516524807E-2</v>
      </c>
      <c r="G3185">
        <f t="shared" si="589"/>
        <v>-2.9224904701397714E-2</v>
      </c>
      <c r="H3185" t="str">
        <f t="shared" si="594"/>
        <v/>
      </c>
      <c r="I3185" t="str">
        <f t="shared" si="590"/>
        <v/>
      </c>
      <c r="J3185">
        <f t="shared" si="595"/>
        <v>-3.5315356333406947E-2</v>
      </c>
      <c r="K3185">
        <f t="shared" si="591"/>
        <v>-2.9660459250882735E-2</v>
      </c>
      <c r="L3185" t="str">
        <f t="shared" si="596"/>
        <v/>
      </c>
      <c r="M3185">
        <f t="shared" si="597"/>
        <v>-2.9660459250882735E-2</v>
      </c>
      <c r="N3185">
        <f>B3185/MAX(B$2:B3185)-1</f>
        <v>-0.52507427403124307</v>
      </c>
      <c r="O3185">
        <f>C3185/MAX(C$2:C3185)-1</f>
        <v>-0.58365122615803822</v>
      </c>
      <c r="P3185">
        <f t="shared" si="598"/>
        <v>5.6709161942725128E-3</v>
      </c>
      <c r="Q3185">
        <f t="shared" si="599"/>
        <v>0.34064875379578147</v>
      </c>
    </row>
    <row r="3186" spans="1:17">
      <c r="A3186" s="1">
        <v>38406</v>
      </c>
      <c r="B3186">
        <v>773.14</v>
      </c>
      <c r="C3186">
        <v>7.85</v>
      </c>
      <c r="D3186">
        <f t="shared" si="592"/>
        <v>3.932005326596915E-2</v>
      </c>
      <c r="E3186">
        <f t="shared" si="588"/>
        <v>2.7115928615887956E-2</v>
      </c>
      <c r="F3186">
        <f t="shared" si="593"/>
        <v>4.0103318848963454E-2</v>
      </c>
      <c r="G3186">
        <f t="shared" si="589"/>
        <v>2.7486910994764413E-2</v>
      </c>
      <c r="H3186">
        <f t="shared" si="594"/>
        <v>3.932005326596915E-2</v>
      </c>
      <c r="I3186">
        <f t="shared" si="590"/>
        <v>2.7115928615887956E-2</v>
      </c>
      <c r="J3186" t="str">
        <f t="shared" si="595"/>
        <v/>
      </c>
      <c r="K3186" t="str">
        <f t="shared" si="591"/>
        <v/>
      </c>
      <c r="L3186">
        <f t="shared" si="596"/>
        <v>2.7115928615887956E-2</v>
      </c>
      <c r="M3186" t="str">
        <f t="shared" si="597"/>
        <v/>
      </c>
      <c r="N3186">
        <f>B3186/MAX(B$2:B3186)-1</f>
        <v>-0.50602817621314256</v>
      </c>
      <c r="O3186">
        <f>C3186/MAX(C$2:C3186)-1</f>
        <v>-0.57220708446866486</v>
      </c>
      <c r="P3186">
        <f t="shared" si="598"/>
        <v>-1.2129956347183946E-2</v>
      </c>
      <c r="Q3186">
        <f t="shared" si="599"/>
        <v>0.32742094751612977</v>
      </c>
    </row>
    <row r="3187" spans="1:17">
      <c r="A3187" s="1">
        <v>38407</v>
      </c>
      <c r="B3187">
        <v>764.9</v>
      </c>
      <c r="C3187">
        <v>7.69</v>
      </c>
      <c r="D3187">
        <f t="shared" si="592"/>
        <v>-1.0715038409216296E-2</v>
      </c>
      <c r="E3187">
        <f t="shared" si="588"/>
        <v>-2.0592748276764338E-2</v>
      </c>
      <c r="F3187">
        <f t="shared" si="593"/>
        <v>-1.0657836873011362E-2</v>
      </c>
      <c r="G3187">
        <f t="shared" si="589"/>
        <v>-2.0382165605095426E-2</v>
      </c>
      <c r="H3187" t="str">
        <f t="shared" si="594"/>
        <v/>
      </c>
      <c r="I3187" t="str">
        <f t="shared" si="590"/>
        <v/>
      </c>
      <c r="J3187">
        <f t="shared" si="595"/>
        <v>-1.0715038409216296E-2</v>
      </c>
      <c r="K3187">
        <f t="shared" si="591"/>
        <v>-2.0592748276764338E-2</v>
      </c>
      <c r="L3187" t="str">
        <f t="shared" si="596"/>
        <v/>
      </c>
      <c r="M3187">
        <f t="shared" si="597"/>
        <v>-2.0592748276764338E-2</v>
      </c>
      <c r="N3187">
        <f>B3187/MAX(B$2:B3187)-1</f>
        <v>-0.51129284733092684</v>
      </c>
      <c r="O3187">
        <f>C3187/MAX(C$2:C3187)-1</f>
        <v>-0.5809264305177112</v>
      </c>
      <c r="P3187">
        <f t="shared" si="598"/>
        <v>-9.8290855221904172E-3</v>
      </c>
      <c r="Q3187">
        <f t="shared" si="599"/>
        <v>0.33747551767404915</v>
      </c>
    </row>
    <row r="3188" spans="1:17">
      <c r="A3188" s="1">
        <v>38408</v>
      </c>
      <c r="B3188">
        <v>752.83</v>
      </c>
      <c r="C3188">
        <v>7.67</v>
      </c>
      <c r="D3188">
        <f t="shared" si="592"/>
        <v>-1.5905667628585068E-2</v>
      </c>
      <c r="E3188">
        <f t="shared" si="588"/>
        <v>-2.604168138387855E-3</v>
      </c>
      <c r="F3188">
        <f t="shared" si="593"/>
        <v>-1.5779840502026299E-2</v>
      </c>
      <c r="G3188">
        <f t="shared" si="589"/>
        <v>-2.6007802340702879E-3</v>
      </c>
      <c r="H3188" t="str">
        <f t="shared" si="594"/>
        <v/>
      </c>
      <c r="I3188" t="str">
        <f t="shared" si="590"/>
        <v/>
      </c>
      <c r="J3188">
        <f t="shared" si="595"/>
        <v>-1.5905667628585068E-2</v>
      </c>
      <c r="K3188">
        <f t="shared" si="591"/>
        <v>-2.604168138387855E-3</v>
      </c>
      <c r="L3188" t="str">
        <f t="shared" si="596"/>
        <v/>
      </c>
      <c r="M3188">
        <f t="shared" si="597"/>
        <v>-2.604168138387855E-3</v>
      </c>
      <c r="N3188">
        <f>B3188/MAX(B$2:B3188)-1</f>
        <v>-0.51900456825224417</v>
      </c>
      <c r="O3188">
        <f>C3188/MAX(C$2:C3188)-1</f>
        <v>-0.58201634877384201</v>
      </c>
      <c r="P3188">
        <f t="shared" si="598"/>
        <v>1.3390357981163836E-2</v>
      </c>
      <c r="Q3188">
        <f t="shared" si="599"/>
        <v>0.33874303024003449</v>
      </c>
    </row>
    <row r="3189" spans="1:17">
      <c r="A3189" s="1">
        <v>38409</v>
      </c>
      <c r="B3189">
        <v>735.09</v>
      </c>
      <c r="C3189">
        <v>7.62</v>
      </c>
      <c r="D3189">
        <f t="shared" si="592"/>
        <v>-2.3846498003070999E-2</v>
      </c>
      <c r="E3189">
        <f t="shared" si="588"/>
        <v>-6.5402456806098784E-3</v>
      </c>
      <c r="F3189">
        <f t="shared" si="593"/>
        <v>-2.3564416933437804E-2</v>
      </c>
      <c r="G3189">
        <f t="shared" si="589"/>
        <v>-6.5189048239895353E-3</v>
      </c>
      <c r="H3189" t="str">
        <f t="shared" si="594"/>
        <v/>
      </c>
      <c r="I3189" t="str">
        <f t="shared" si="590"/>
        <v/>
      </c>
      <c r="J3189">
        <f t="shared" si="595"/>
        <v>-2.3846498003070999E-2</v>
      </c>
      <c r="K3189">
        <f t="shared" si="591"/>
        <v>-6.5402456806098784E-3</v>
      </c>
      <c r="L3189" t="str">
        <f t="shared" si="596"/>
        <v/>
      </c>
      <c r="M3189">
        <f t="shared" si="597"/>
        <v>-6.5402456806098784E-3</v>
      </c>
      <c r="N3189">
        <f>B3189/MAX(B$2:B3189)-1</f>
        <v>-0.53033894514902724</v>
      </c>
      <c r="O3189">
        <f>C3189/MAX(C$2:C3189)-1</f>
        <v>-0.58474114441416902</v>
      </c>
      <c r="P3189">
        <f t="shared" si="598"/>
        <v>1.7456873146629581E-2</v>
      </c>
      <c r="Q3189">
        <f t="shared" si="599"/>
        <v>0.34192220597079209</v>
      </c>
    </row>
    <row r="3190" spans="1:17">
      <c r="A3190" s="1">
        <v>38412</v>
      </c>
      <c r="B3190">
        <v>700.82</v>
      </c>
      <c r="C3190">
        <v>7.21</v>
      </c>
      <c r="D3190">
        <f t="shared" si="592"/>
        <v>-4.7741862668421162E-2</v>
      </c>
      <c r="E3190">
        <f t="shared" si="588"/>
        <v>-5.5307418401697173E-2</v>
      </c>
      <c r="F3190">
        <f t="shared" si="593"/>
        <v>-4.6620141751350097E-2</v>
      </c>
      <c r="G3190">
        <f t="shared" si="589"/>
        <v>-5.3805774278215202E-2</v>
      </c>
      <c r="H3190" t="str">
        <f t="shared" si="594"/>
        <v/>
      </c>
      <c r="I3190" t="str">
        <f t="shared" si="590"/>
        <v/>
      </c>
      <c r="J3190">
        <f t="shared" si="595"/>
        <v>-4.7741862668421162E-2</v>
      </c>
      <c r="K3190">
        <f t="shared" si="591"/>
        <v>-5.5307418401697173E-2</v>
      </c>
      <c r="L3190" t="str">
        <f t="shared" si="596"/>
        <v/>
      </c>
      <c r="M3190">
        <f t="shared" si="597"/>
        <v>-5.5307418401697173E-2</v>
      </c>
      <c r="N3190">
        <f>B3190/MAX(B$2:B3190)-1</f>
        <v>-0.55223461010126829</v>
      </c>
      <c r="O3190">
        <f>C3190/MAX(C$2:C3190)-1</f>
        <v>-0.60708446866485022</v>
      </c>
      <c r="P3190">
        <f t="shared" si="598"/>
        <v>-7.5370089526173301E-3</v>
      </c>
      <c r="Q3190">
        <f t="shared" si="599"/>
        <v>0.36855155209408352</v>
      </c>
    </row>
    <row r="3191" spans="1:17">
      <c r="A3191" s="1">
        <v>38413</v>
      </c>
      <c r="B3191">
        <v>696.33</v>
      </c>
      <c r="C3191">
        <v>7.18</v>
      </c>
      <c r="D3191">
        <f t="shared" si="592"/>
        <v>-6.4273921301604107E-3</v>
      </c>
      <c r="E3191">
        <f t="shared" si="588"/>
        <v>-4.1695682367248917E-3</v>
      </c>
      <c r="F3191">
        <f t="shared" si="593"/>
        <v>-6.4067806284067164E-3</v>
      </c>
      <c r="G3191">
        <f t="shared" si="589"/>
        <v>-4.1608876560332853E-3</v>
      </c>
      <c r="H3191" t="str">
        <f t="shared" si="594"/>
        <v/>
      </c>
      <c r="I3191" t="str">
        <f t="shared" si="590"/>
        <v/>
      </c>
      <c r="J3191">
        <f t="shared" si="595"/>
        <v>-6.4273921301604107E-3</v>
      </c>
      <c r="K3191">
        <f t="shared" si="591"/>
        <v>-4.1695682367248917E-3</v>
      </c>
      <c r="L3191" t="str">
        <f t="shared" si="596"/>
        <v/>
      </c>
      <c r="M3191">
        <f t="shared" si="597"/>
        <v>-4.1695682367248917E-3</v>
      </c>
      <c r="N3191">
        <f>B3191/MAX(B$2:B3191)-1</f>
        <v>-0.55510334472734235</v>
      </c>
      <c r="O3191">
        <f>C3191/MAX(C$2:C3191)-1</f>
        <v>-0.60871934604904632</v>
      </c>
      <c r="P3191">
        <f t="shared" si="598"/>
        <v>2.2603746971963101E-3</v>
      </c>
      <c r="Q3191">
        <f t="shared" si="599"/>
        <v>0.37053924225437862</v>
      </c>
    </row>
    <row r="3192" spans="1:17">
      <c r="A3192" s="1">
        <v>38414</v>
      </c>
      <c r="B3192">
        <v>712.87</v>
      </c>
      <c r="C3192">
        <v>7.48</v>
      </c>
      <c r="D3192">
        <f t="shared" si="592"/>
        <v>2.3475389702164888E-2</v>
      </c>
      <c r="E3192">
        <f t="shared" si="588"/>
        <v>4.0933408926253093E-2</v>
      </c>
      <c r="F3192">
        <f t="shared" si="593"/>
        <v>2.3753105567762445E-2</v>
      </c>
      <c r="G3192">
        <f t="shared" si="589"/>
        <v>4.1782729805013963E-2</v>
      </c>
      <c r="H3192">
        <f t="shared" si="594"/>
        <v>2.3475389702164888E-2</v>
      </c>
      <c r="I3192">
        <f t="shared" si="590"/>
        <v>4.0933408926253093E-2</v>
      </c>
      <c r="J3192" t="str">
        <f t="shared" si="595"/>
        <v/>
      </c>
      <c r="K3192" t="str">
        <f t="shared" si="591"/>
        <v/>
      </c>
      <c r="L3192">
        <f t="shared" si="596"/>
        <v>4.0933408926253093E-2</v>
      </c>
      <c r="M3192" t="str">
        <f t="shared" si="597"/>
        <v/>
      </c>
      <c r="N3192">
        <f>B3192/MAX(B$2:B3192)-1</f>
        <v>-0.54453566750790661</v>
      </c>
      <c r="O3192">
        <f>C3192/MAX(C$2:C3192)-1</f>
        <v>-0.59237057220708444</v>
      </c>
      <c r="P3192">
        <f t="shared" si="598"/>
        <v>1.7611301142038904E-2</v>
      </c>
      <c r="Q3192">
        <f t="shared" si="599"/>
        <v>0.35090289481694864</v>
      </c>
    </row>
    <row r="3193" spans="1:17">
      <c r="A3193" s="1">
        <v>38415</v>
      </c>
      <c r="B3193">
        <v>682.55</v>
      </c>
      <c r="C3193">
        <v>7.2</v>
      </c>
      <c r="D3193">
        <f t="shared" si="592"/>
        <v>-4.3463291150760704E-2</v>
      </c>
      <c r="E3193">
        <f t="shared" si="588"/>
        <v>-3.8151765964376291E-2</v>
      </c>
      <c r="F3193">
        <f t="shared" si="593"/>
        <v>-4.2532299016651121E-2</v>
      </c>
      <c r="G3193">
        <f t="shared" si="589"/>
        <v>-3.7433155080213942E-2</v>
      </c>
      <c r="H3193" t="str">
        <f t="shared" si="594"/>
        <v/>
      </c>
      <c r="I3193" t="str">
        <f t="shared" si="590"/>
        <v/>
      </c>
      <c r="J3193">
        <f t="shared" si="595"/>
        <v>-4.3463291150760704E-2</v>
      </c>
      <c r="K3193">
        <f t="shared" si="591"/>
        <v>-3.8151765964376291E-2</v>
      </c>
      <c r="L3193" t="str">
        <f t="shared" si="596"/>
        <v/>
      </c>
      <c r="M3193">
        <f t="shared" si="597"/>
        <v>-3.8151765964376291E-2</v>
      </c>
      <c r="N3193">
        <f>B3193/MAX(B$2:B3193)-1</f>
        <v>-0.56390761268887979</v>
      </c>
      <c r="O3193">
        <f>C3193/MAX(C$2:C3193)-1</f>
        <v>-0.60762942779291551</v>
      </c>
      <c r="P3193">
        <f t="shared" si="598"/>
        <v>5.3256563445431837E-3</v>
      </c>
      <c r="Q3193">
        <f t="shared" si="599"/>
        <v>0.36921352151994591</v>
      </c>
    </row>
    <row r="3194" spans="1:17">
      <c r="A3194" s="1">
        <v>38416</v>
      </c>
      <c r="B3194">
        <v>683.38</v>
      </c>
      <c r="C3194">
        <v>7.22</v>
      </c>
      <c r="D3194">
        <f t="shared" si="592"/>
        <v>1.2152893664452722E-3</v>
      </c>
      <c r="E3194">
        <f t="shared" si="588"/>
        <v>2.7739268827252244E-3</v>
      </c>
      <c r="F3194">
        <f t="shared" si="593"/>
        <v>1.2160281298074782E-3</v>
      </c>
      <c r="G3194">
        <f t="shared" si="589"/>
        <v>2.7777777777777679E-3</v>
      </c>
      <c r="H3194">
        <f t="shared" si="594"/>
        <v>1.2152893664452722E-3</v>
      </c>
      <c r="I3194">
        <f t="shared" si="590"/>
        <v>2.7739268827252244E-3</v>
      </c>
      <c r="J3194" t="str">
        <f t="shared" si="595"/>
        <v/>
      </c>
      <c r="K3194" t="str">
        <f t="shared" si="591"/>
        <v/>
      </c>
      <c r="L3194">
        <f t="shared" si="596"/>
        <v>2.7739268827252244E-3</v>
      </c>
      <c r="M3194" t="str">
        <f t="shared" si="597"/>
        <v/>
      </c>
      <c r="N3194">
        <f>B3194/MAX(B$2:B3194)-1</f>
        <v>-0.56337731207871455</v>
      </c>
      <c r="O3194">
        <f>C3194/MAX(C$2:C3194)-1</f>
        <v>-0.6065395095367847</v>
      </c>
      <c r="P3194">
        <f t="shared" si="598"/>
        <v>1.5598528230591491E-3</v>
      </c>
      <c r="Q3194">
        <f t="shared" si="599"/>
        <v>0.36789017662912332</v>
      </c>
    </row>
    <row r="3195" spans="1:17">
      <c r="A3195" s="1">
        <v>38419</v>
      </c>
      <c r="B3195">
        <v>676.53</v>
      </c>
      <c r="C3195">
        <v>7.07</v>
      </c>
      <c r="D3195">
        <f t="shared" si="592"/>
        <v>-1.007428128983503E-2</v>
      </c>
      <c r="E3195">
        <f t="shared" si="588"/>
        <v>-2.0994472996253385E-2</v>
      </c>
      <c r="F3195">
        <f t="shared" si="593"/>
        <v>-1.0023705698147478E-2</v>
      </c>
      <c r="G3195">
        <f t="shared" si="589"/>
        <v>-2.0775623268697974E-2</v>
      </c>
      <c r="H3195" t="str">
        <f t="shared" si="594"/>
        <v/>
      </c>
      <c r="I3195" t="str">
        <f t="shared" si="590"/>
        <v/>
      </c>
      <c r="J3195">
        <f t="shared" si="595"/>
        <v>-1.007428128983503E-2</v>
      </c>
      <c r="K3195">
        <f t="shared" si="591"/>
        <v>-2.0994472996253385E-2</v>
      </c>
      <c r="L3195" t="str">
        <f t="shared" si="596"/>
        <v/>
      </c>
      <c r="M3195">
        <f t="shared" si="597"/>
        <v>-2.0994472996253385E-2</v>
      </c>
      <c r="N3195">
        <f>B3195/MAX(B$2:B3195)-1</f>
        <v>-0.56775388940357163</v>
      </c>
      <c r="O3195">
        <f>C3195/MAX(C$2:C3195)-1</f>
        <v>-0.61471389645776564</v>
      </c>
      <c r="P3195">
        <f t="shared" si="598"/>
        <v>-1.0860782861606744E-2</v>
      </c>
      <c r="Q3195">
        <f t="shared" si="599"/>
        <v>0.37787317449828861</v>
      </c>
    </row>
    <row r="3196" spans="1:17">
      <c r="A3196" s="1">
        <v>38420</v>
      </c>
      <c r="B3196">
        <v>719.6</v>
      </c>
      <c r="C3196">
        <v>7.49</v>
      </c>
      <c r="D3196">
        <f t="shared" si="592"/>
        <v>6.1718709550781174E-2</v>
      </c>
      <c r="E3196">
        <f t="shared" si="588"/>
        <v>5.7708317620646772E-2</v>
      </c>
      <c r="F3196">
        <f t="shared" si="593"/>
        <v>6.3663104370833556E-2</v>
      </c>
      <c r="G3196">
        <f t="shared" si="589"/>
        <v>5.9405940594059459E-2</v>
      </c>
      <c r="H3196">
        <f t="shared" si="594"/>
        <v>6.1718709550781174E-2</v>
      </c>
      <c r="I3196">
        <f t="shared" si="590"/>
        <v>5.7708317620646772E-2</v>
      </c>
      <c r="J3196" t="str">
        <f t="shared" si="595"/>
        <v/>
      </c>
      <c r="K3196" t="str">
        <f t="shared" si="591"/>
        <v/>
      </c>
      <c r="L3196">
        <f t="shared" si="596"/>
        <v>5.7708317620646772E-2</v>
      </c>
      <c r="M3196" t="str">
        <f t="shared" si="597"/>
        <v/>
      </c>
      <c r="N3196">
        <f>B3196/MAX(B$2:B3196)-1</f>
        <v>-0.54023576015078434</v>
      </c>
      <c r="O3196">
        <f>C3196/MAX(C$2:C3196)-1</f>
        <v>-0.59182561307901915</v>
      </c>
      <c r="P3196">
        <f t="shared" si="598"/>
        <v>-4.0023610476667137E-3</v>
      </c>
      <c r="Q3196">
        <f t="shared" si="599"/>
        <v>0.35025755629635691</v>
      </c>
    </row>
    <row r="3197" spans="1:17">
      <c r="A3197" s="1">
        <v>38421</v>
      </c>
      <c r="B3197">
        <v>721.36</v>
      </c>
      <c r="C3197">
        <v>7.55</v>
      </c>
      <c r="D3197">
        <f t="shared" si="592"/>
        <v>2.4428171152732076E-3</v>
      </c>
      <c r="E3197">
        <f t="shared" si="588"/>
        <v>7.9787657318050997E-3</v>
      </c>
      <c r="F3197">
        <f t="shared" si="593"/>
        <v>2.4458032240133321E-3</v>
      </c>
      <c r="G3197">
        <f t="shared" si="589"/>
        <v>8.0106809078770436E-3</v>
      </c>
      <c r="H3197">
        <f t="shared" si="594"/>
        <v>2.4428171152732076E-3</v>
      </c>
      <c r="I3197">
        <f t="shared" si="590"/>
        <v>7.9787657318050997E-3</v>
      </c>
      <c r="J3197" t="str">
        <f t="shared" si="595"/>
        <v/>
      </c>
      <c r="K3197" t="str">
        <f t="shared" si="591"/>
        <v/>
      </c>
      <c r="L3197">
        <f t="shared" si="596"/>
        <v>7.9787657318050997E-3</v>
      </c>
      <c r="M3197" t="str">
        <f t="shared" si="597"/>
        <v/>
      </c>
      <c r="N3197">
        <f>B3197/MAX(B$2:B3197)-1</f>
        <v>-0.53911126729067504</v>
      </c>
      <c r="O3197">
        <f>C3197/MAX(C$2:C3197)-1</f>
        <v>-0.58855585831062673</v>
      </c>
      <c r="P3197">
        <f t="shared" si="598"/>
        <v>5.5513002957030544E-3</v>
      </c>
      <c r="Q3197">
        <f t="shared" si="599"/>
        <v>0.34639799835175855</v>
      </c>
    </row>
    <row r="3198" spans="1:17">
      <c r="A3198" s="1">
        <v>38422</v>
      </c>
      <c r="B3198">
        <v>750.74</v>
      </c>
      <c r="C3198">
        <v>7.7</v>
      </c>
      <c r="D3198">
        <f t="shared" si="592"/>
        <v>3.9921067569756143E-2</v>
      </c>
      <c r="E3198">
        <f t="shared" si="588"/>
        <v>1.9672765598704928E-2</v>
      </c>
      <c r="F3198">
        <f t="shared" si="593"/>
        <v>4.0728623710768463E-2</v>
      </c>
      <c r="G3198">
        <f t="shared" si="589"/>
        <v>1.9867549668874274E-2</v>
      </c>
      <c r="H3198">
        <f t="shared" si="594"/>
        <v>3.9921067569756143E-2</v>
      </c>
      <c r="I3198">
        <f t="shared" si="590"/>
        <v>1.9672765598704928E-2</v>
      </c>
      <c r="J3198" t="str">
        <f t="shared" si="595"/>
        <v/>
      </c>
      <c r="K3198" t="str">
        <f t="shared" si="591"/>
        <v/>
      </c>
      <c r="L3198">
        <f t="shared" si="596"/>
        <v>1.9672765598704928E-2</v>
      </c>
      <c r="M3198" t="str">
        <f t="shared" si="597"/>
        <v/>
      </c>
      <c r="N3198">
        <f>B3198/MAX(B$2:B3198)-1</f>
        <v>-0.52033990352362403</v>
      </c>
      <c r="O3198">
        <f>C3198/MAX(C$2:C3198)-1</f>
        <v>-0.5803814713896458</v>
      </c>
      <c r="P3198">
        <f t="shared" si="598"/>
        <v>-2.0044681741829162E-2</v>
      </c>
      <c r="Q3198">
        <f t="shared" si="599"/>
        <v>0.33684265233241023</v>
      </c>
    </row>
    <row r="3199" spans="1:17">
      <c r="A3199" s="1">
        <v>38423</v>
      </c>
      <c r="B3199">
        <v>756.55</v>
      </c>
      <c r="C3199">
        <v>7.76</v>
      </c>
      <c r="D3199">
        <f t="shared" si="592"/>
        <v>7.7092381361721753E-3</v>
      </c>
      <c r="E3199">
        <f t="shared" si="588"/>
        <v>7.7620053354891094E-3</v>
      </c>
      <c r="F3199">
        <f t="shared" si="593"/>
        <v>7.7390308229212668E-3</v>
      </c>
      <c r="G3199">
        <f t="shared" si="589"/>
        <v>7.7922077922076838E-3</v>
      </c>
      <c r="H3199">
        <f t="shared" si="594"/>
        <v>7.7092381361721753E-3</v>
      </c>
      <c r="I3199">
        <f t="shared" si="590"/>
        <v>7.7620053354891094E-3</v>
      </c>
      <c r="J3199" t="str">
        <f t="shared" si="595"/>
        <v/>
      </c>
      <c r="K3199" t="str">
        <f t="shared" si="591"/>
        <v/>
      </c>
      <c r="L3199">
        <f t="shared" si="596"/>
        <v>7.7620053354891094E-3</v>
      </c>
      <c r="M3199" t="str">
        <f t="shared" si="597"/>
        <v/>
      </c>
      <c r="N3199">
        <f>B3199/MAX(B$2:B3199)-1</f>
        <v>-0.51662779925246793</v>
      </c>
      <c r="O3199">
        <f>C3199/MAX(C$2:C3199)-1</f>
        <v>-0.57711171662125338</v>
      </c>
      <c r="P3199">
        <f t="shared" si="598"/>
        <v>5.276859153013902E-5</v>
      </c>
      <c r="Q3199">
        <f t="shared" si="599"/>
        <v>0.33305793346152984</v>
      </c>
    </row>
    <row r="3200" spans="1:17">
      <c r="A3200" s="1">
        <v>38426</v>
      </c>
      <c r="B3200">
        <v>753.89</v>
      </c>
      <c r="C3200">
        <v>7.83</v>
      </c>
      <c r="D3200">
        <f t="shared" si="592"/>
        <v>-3.5221561265642199E-3</v>
      </c>
      <c r="E3200">
        <f t="shared" si="588"/>
        <v>8.9801758075843188E-3</v>
      </c>
      <c r="F3200">
        <f t="shared" si="593"/>
        <v>-3.5159606106668351E-3</v>
      </c>
      <c r="G3200">
        <f t="shared" si="589"/>
        <v>9.0206185567009989E-3</v>
      </c>
      <c r="H3200" t="str">
        <f t="shared" si="594"/>
        <v/>
      </c>
      <c r="I3200">
        <f t="shared" si="590"/>
        <v>8.9801758075843188E-3</v>
      </c>
      <c r="J3200">
        <f t="shared" si="595"/>
        <v>-3.5221561265642199E-3</v>
      </c>
      <c r="K3200" t="str">
        <f t="shared" si="591"/>
        <v/>
      </c>
      <c r="L3200" t="str">
        <f t="shared" si="596"/>
        <v/>
      </c>
      <c r="M3200">
        <f t="shared" si="597"/>
        <v>8.9801758075843188E-3</v>
      </c>
      <c r="N3200">
        <f>B3200/MAX(B$2:B3200)-1</f>
        <v>-0.51832731687058753</v>
      </c>
      <c r="O3200">
        <f>C3200/MAX(C$2:C3200)-1</f>
        <v>-0.57329700272479567</v>
      </c>
      <c r="P3200">
        <f t="shared" si="598"/>
        <v>1.2580812809656727E-2</v>
      </c>
      <c r="Q3200">
        <f t="shared" si="599"/>
        <v>0.32866945333323438</v>
      </c>
    </row>
    <row r="3201" spans="1:17">
      <c r="A3201" s="1">
        <v>38427</v>
      </c>
      <c r="B3201">
        <v>778.12</v>
      </c>
      <c r="C3201">
        <v>8.0399999999999991</v>
      </c>
      <c r="D3201">
        <f t="shared" si="592"/>
        <v>3.1634285158600728E-2</v>
      </c>
      <c r="E3201">
        <f t="shared" si="588"/>
        <v>2.6466573188163055E-2</v>
      </c>
      <c r="F3201">
        <f t="shared" si="593"/>
        <v>3.2139967369244848E-2</v>
      </c>
      <c r="G3201">
        <f t="shared" si="589"/>
        <v>2.6819923371647292E-2</v>
      </c>
      <c r="H3201">
        <f t="shared" si="594"/>
        <v>3.1634285158600728E-2</v>
      </c>
      <c r="I3201">
        <f t="shared" si="590"/>
        <v>2.6466573188163055E-2</v>
      </c>
      <c r="J3201" t="str">
        <f t="shared" si="595"/>
        <v/>
      </c>
      <c r="K3201" t="str">
        <f t="shared" si="591"/>
        <v/>
      </c>
      <c r="L3201">
        <f t="shared" si="596"/>
        <v>2.6466573188163055E-2</v>
      </c>
      <c r="M3201" t="str">
        <f t="shared" si="597"/>
        <v/>
      </c>
      <c r="N3201">
        <f>B3201/MAX(B$2:B3201)-1</f>
        <v>-0.50284637255215159</v>
      </c>
      <c r="O3201">
        <f>C3201/MAX(C$2:C3201)-1</f>
        <v>-0.56185286103542242</v>
      </c>
      <c r="P3201">
        <f t="shared" si="598"/>
        <v>-5.1543823180856263E-3</v>
      </c>
      <c r="Q3201">
        <f t="shared" si="599"/>
        <v>0.31567863745368968</v>
      </c>
    </row>
    <row r="3202" spans="1:17">
      <c r="A3202" s="1">
        <v>38428</v>
      </c>
      <c r="B3202">
        <v>794.35</v>
      </c>
      <c r="C3202">
        <v>8.18</v>
      </c>
      <c r="D3202">
        <f t="shared" si="592"/>
        <v>2.0643416236416384E-2</v>
      </c>
      <c r="E3202">
        <f t="shared" si="588"/>
        <v>1.7263067423780771E-2</v>
      </c>
      <c r="F3202">
        <f t="shared" si="593"/>
        <v>2.085796535238793E-2</v>
      </c>
      <c r="G3202">
        <f t="shared" si="589"/>
        <v>1.7412935323383172E-2</v>
      </c>
      <c r="H3202">
        <f t="shared" si="594"/>
        <v>2.0643416236416384E-2</v>
      </c>
      <c r="I3202">
        <f t="shared" si="590"/>
        <v>1.7263067423780771E-2</v>
      </c>
      <c r="J3202" t="str">
        <f t="shared" si="595"/>
        <v/>
      </c>
      <c r="K3202" t="str">
        <f t="shared" si="591"/>
        <v/>
      </c>
      <c r="L3202">
        <f t="shared" si="596"/>
        <v>1.7263067423780771E-2</v>
      </c>
      <c r="M3202" t="str">
        <f t="shared" si="597"/>
        <v/>
      </c>
      <c r="N3202">
        <f>B3202/MAX(B$2:B3202)-1</f>
        <v>-0.49247675941603042</v>
      </c>
      <c r="O3202">
        <f>C3202/MAX(C$2:C3202)-1</f>
        <v>-0.55422343324250689</v>
      </c>
      <c r="P3202">
        <f t="shared" si="598"/>
        <v>-3.3746418658893163E-3</v>
      </c>
      <c r="Q3202">
        <f t="shared" si="599"/>
        <v>0.30716361395511149</v>
      </c>
    </row>
    <row r="3203" spans="1:17">
      <c r="A3203" s="1">
        <v>38429</v>
      </c>
      <c r="B3203">
        <v>784.04</v>
      </c>
      <c r="C3203">
        <v>8.26</v>
      </c>
      <c r="D3203">
        <f t="shared" si="592"/>
        <v>-1.3064130708958283E-2</v>
      </c>
      <c r="E3203">
        <f t="shared" ref="E3203:E3266" si="600">LN(C3203/C3202)</f>
        <v>9.7324369182310543E-3</v>
      </c>
      <c r="F3203">
        <f t="shared" si="593"/>
        <v>-1.2979165355322064E-2</v>
      </c>
      <c r="G3203">
        <f t="shared" ref="G3203:G3266" si="601">C3203/C3202-1</f>
        <v>9.7799511002445438E-3</v>
      </c>
      <c r="H3203" t="str">
        <f t="shared" si="594"/>
        <v/>
      </c>
      <c r="I3203">
        <f t="shared" ref="I3203:I3266" si="602">IF(E3203&gt;0,E3203,"")</f>
        <v>9.7324369182310543E-3</v>
      </c>
      <c r="J3203">
        <f t="shared" si="595"/>
        <v>-1.3064130708958283E-2</v>
      </c>
      <c r="K3203" t="str">
        <f t="shared" ref="K3203:K3266" si="603">IF(E3203&lt;0,E3203,"")</f>
        <v/>
      </c>
      <c r="L3203" t="str">
        <f t="shared" si="596"/>
        <v/>
      </c>
      <c r="M3203">
        <f t="shared" si="597"/>
        <v>9.7324369182310543E-3</v>
      </c>
      <c r="N3203">
        <f>B3203/MAX(B$2:B3203)-1</f>
        <v>-0.49906398747723868</v>
      </c>
      <c r="O3203">
        <f>C3203/MAX(C$2:C3203)-1</f>
        <v>-0.54986376021798367</v>
      </c>
      <c r="P3203">
        <f t="shared" si="598"/>
        <v>2.3058395179428759E-2</v>
      </c>
      <c r="Q3203">
        <f t="shared" si="599"/>
        <v>0.30235015480106026</v>
      </c>
    </row>
    <row r="3204" spans="1:17">
      <c r="A3204" s="1">
        <v>38430</v>
      </c>
      <c r="B3204">
        <v>768.54</v>
      </c>
      <c r="C3204">
        <v>8.15</v>
      </c>
      <c r="D3204">
        <f t="shared" ref="D3204:D3267" si="604">LN(B3204/B3203)</f>
        <v>-1.9967428385974675E-2</v>
      </c>
      <c r="E3204">
        <f t="shared" si="600"/>
        <v>-1.3406660280115272E-2</v>
      </c>
      <c r="F3204">
        <f t="shared" ref="F3204:F3267" si="605">B3204/B3203-1</f>
        <v>-1.9769399520432662E-2</v>
      </c>
      <c r="G3204">
        <f t="shared" si="601"/>
        <v>-1.3317191283292895E-2</v>
      </c>
      <c r="H3204" t="str">
        <f t="shared" ref="H3204:H3267" si="606">IF(D3204&gt;0,D3204,"")</f>
        <v/>
      </c>
      <c r="I3204" t="str">
        <f t="shared" si="602"/>
        <v/>
      </c>
      <c r="J3204">
        <f t="shared" ref="J3204:J3267" si="607">IF(D3204&lt;0,D3204,"")</f>
        <v>-1.9967428385974675E-2</v>
      </c>
      <c r="K3204">
        <f t="shared" si="603"/>
        <v>-1.3406660280115272E-2</v>
      </c>
      <c r="L3204" t="str">
        <f t="shared" ref="L3204:L3267" si="608">IF(D3204&gt;0,E3204,"")</f>
        <v/>
      </c>
      <c r="M3204">
        <f t="shared" ref="M3204:M3267" si="609">IF(D3204&lt;0,E3204,"")</f>
        <v>-1.3406660280115272E-2</v>
      </c>
      <c r="N3204">
        <f>B3204/MAX(B$2:B3204)-1</f>
        <v>-0.50896719164297355</v>
      </c>
      <c r="O3204">
        <f>C3204/MAX(C$2:C3204)-1</f>
        <v>-0.55585831062670299</v>
      </c>
      <c r="P3204">
        <f t="shared" ref="P3204:P3267" si="610">(1+G3204)/(1+F3204)-1</f>
        <v>6.5823370888269395E-3</v>
      </c>
      <c r="Q3204">
        <f t="shared" ref="Q3204:Q3267" si="611">O3204^2</f>
        <v>0.30897846149277225</v>
      </c>
    </row>
    <row r="3205" spans="1:17">
      <c r="A3205" s="1">
        <v>38433</v>
      </c>
      <c r="B3205">
        <v>822.92</v>
      </c>
      <c r="C3205">
        <v>8.6999999999999993</v>
      </c>
      <c r="D3205">
        <f t="shared" si="604"/>
        <v>6.836637953493023E-2</v>
      </c>
      <c r="E3205">
        <f t="shared" si="600"/>
        <v>6.5305098407766535E-2</v>
      </c>
      <c r="F3205">
        <f t="shared" si="605"/>
        <v>7.0757540271163544E-2</v>
      </c>
      <c r="G3205">
        <f t="shared" si="601"/>
        <v>6.7484662576686949E-2</v>
      </c>
      <c r="H3205">
        <f t="shared" si="606"/>
        <v>6.836637953493023E-2</v>
      </c>
      <c r="I3205">
        <f t="shared" si="602"/>
        <v>6.5305098407766535E-2</v>
      </c>
      <c r="J3205" t="str">
        <f t="shared" si="607"/>
        <v/>
      </c>
      <c r="K3205" t="str">
        <f t="shared" si="603"/>
        <v/>
      </c>
      <c r="L3205">
        <f t="shared" si="608"/>
        <v>6.5305098407766535E-2</v>
      </c>
      <c r="M3205" t="str">
        <f t="shared" si="609"/>
        <v/>
      </c>
      <c r="N3205">
        <f>B3205/MAX(B$2:B3205)-1</f>
        <v>-0.47422291793118876</v>
      </c>
      <c r="O3205">
        <f>C3205/MAX(C$2:C3205)-1</f>
        <v>-0.52588555858310637</v>
      </c>
      <c r="P3205">
        <f t="shared" si="610"/>
        <v>-3.0566001838733259E-3</v>
      </c>
      <c r="Q3205">
        <f t="shared" si="611"/>
        <v>0.27655562072626583</v>
      </c>
    </row>
    <row r="3206" spans="1:17">
      <c r="A3206" s="1">
        <v>38434</v>
      </c>
      <c r="B3206">
        <v>806.12</v>
      </c>
      <c r="C3206">
        <v>8.4700000000000006</v>
      </c>
      <c r="D3206">
        <f t="shared" si="604"/>
        <v>-2.0626375806741395E-2</v>
      </c>
      <c r="E3206">
        <f t="shared" si="600"/>
        <v>-2.6792516996574874E-2</v>
      </c>
      <c r="F3206">
        <f t="shared" si="605"/>
        <v>-2.0415107179312608E-2</v>
      </c>
      <c r="G3206">
        <f t="shared" si="601"/>
        <v>-2.643678160919527E-2</v>
      </c>
      <c r="H3206" t="str">
        <f t="shared" si="606"/>
        <v/>
      </c>
      <c r="I3206" t="str">
        <f t="shared" si="602"/>
        <v/>
      </c>
      <c r="J3206">
        <f t="shared" si="607"/>
        <v>-2.0626375806741395E-2</v>
      </c>
      <c r="K3206">
        <f t="shared" si="603"/>
        <v>-2.6792516996574874E-2</v>
      </c>
      <c r="L3206" t="str">
        <f t="shared" si="608"/>
        <v/>
      </c>
      <c r="M3206">
        <f t="shared" si="609"/>
        <v>-2.6792516996574874E-2</v>
      </c>
      <c r="N3206">
        <f>B3206/MAX(B$2:B3206)-1</f>
        <v>-0.48495671341404978</v>
      </c>
      <c r="O3206">
        <f>C3206/MAX(C$2:C3206)-1</f>
        <v>-0.53841961852861031</v>
      </c>
      <c r="P3206">
        <f t="shared" si="610"/>
        <v>-6.1471695552015593E-3</v>
      </c>
      <c r="Q3206">
        <f t="shared" si="611"/>
        <v>0.28989568561649426</v>
      </c>
    </row>
    <row r="3207" spans="1:17">
      <c r="A3207" s="1">
        <v>38435</v>
      </c>
      <c r="B3207">
        <v>813.88</v>
      </c>
      <c r="C3207">
        <v>8.6199999999999992</v>
      </c>
      <c r="D3207">
        <f t="shared" si="604"/>
        <v>9.5803201884136508E-3</v>
      </c>
      <c r="E3207">
        <f t="shared" si="600"/>
        <v>1.7554576011638522E-2</v>
      </c>
      <c r="F3207">
        <f t="shared" si="605"/>
        <v>9.6263583585569634E-3</v>
      </c>
      <c r="G3207">
        <f t="shared" si="601"/>
        <v>1.7709563164108433E-2</v>
      </c>
      <c r="H3207">
        <f t="shared" si="606"/>
        <v>9.5803201884136508E-3</v>
      </c>
      <c r="I3207">
        <f t="shared" si="602"/>
        <v>1.7554576011638522E-2</v>
      </c>
      <c r="J3207" t="str">
        <f t="shared" si="607"/>
        <v/>
      </c>
      <c r="K3207" t="str">
        <f t="shared" si="603"/>
        <v/>
      </c>
      <c r="L3207">
        <f t="shared" si="608"/>
        <v>1.7554576011638522E-2</v>
      </c>
      <c r="M3207" t="str">
        <f t="shared" si="609"/>
        <v/>
      </c>
      <c r="N3207">
        <f>B3207/MAX(B$2:B3207)-1</f>
        <v>-0.47999872216720441</v>
      </c>
      <c r="O3207">
        <f>C3207/MAX(C$2:C3207)-1</f>
        <v>-0.53024523160762949</v>
      </c>
      <c r="P3207">
        <f t="shared" si="610"/>
        <v>8.0061348821094391E-3</v>
      </c>
      <c r="Q3207">
        <f t="shared" si="611"/>
        <v>0.28116000564262866</v>
      </c>
    </row>
    <row r="3208" spans="1:17">
      <c r="A3208" s="1">
        <v>38436</v>
      </c>
      <c r="B3208">
        <v>832.86</v>
      </c>
      <c r="C3208">
        <v>8.75</v>
      </c>
      <c r="D3208">
        <f t="shared" si="604"/>
        <v>2.3052625827370773E-2</v>
      </c>
      <c r="E3208">
        <f t="shared" si="600"/>
        <v>1.4968615693921392E-2</v>
      </c>
      <c r="F3208">
        <f t="shared" si="605"/>
        <v>2.3320391212463765E-2</v>
      </c>
      <c r="G3208">
        <f t="shared" si="601"/>
        <v>1.5081206496519783E-2</v>
      </c>
      <c r="H3208">
        <f t="shared" si="606"/>
        <v>2.3052625827370773E-2</v>
      </c>
      <c r="I3208">
        <f t="shared" si="602"/>
        <v>1.4968615693921392E-2</v>
      </c>
      <c r="J3208" t="str">
        <f t="shared" si="607"/>
        <v/>
      </c>
      <c r="K3208" t="str">
        <f t="shared" si="603"/>
        <v/>
      </c>
      <c r="L3208">
        <f t="shared" si="608"/>
        <v>1.4968615693921392E-2</v>
      </c>
      <c r="M3208" t="str">
        <f t="shared" si="609"/>
        <v/>
      </c>
      <c r="N3208">
        <f>B3208/MAX(B$2:B3208)-1</f>
        <v>-0.46787208893716259</v>
      </c>
      <c r="O3208">
        <f>C3208/MAX(C$2:C3208)-1</f>
        <v>-0.52316076294277936</v>
      </c>
      <c r="P3208">
        <f t="shared" si="610"/>
        <v>-8.0514223958558784E-3</v>
      </c>
      <c r="Q3208">
        <f t="shared" si="611"/>
        <v>0.27369718388287095</v>
      </c>
    </row>
    <row r="3209" spans="1:17">
      <c r="A3209" s="1">
        <v>38437</v>
      </c>
      <c r="B3209">
        <v>815.94</v>
      </c>
      <c r="C3209">
        <v>8.5</v>
      </c>
      <c r="D3209">
        <f t="shared" si="604"/>
        <v>-2.0524737966150289E-2</v>
      </c>
      <c r="E3209">
        <f t="shared" si="600"/>
        <v>-2.8987536873252298E-2</v>
      </c>
      <c r="F3209">
        <f t="shared" si="605"/>
        <v>-2.0315539226280488E-2</v>
      </c>
      <c r="G3209">
        <f t="shared" si="601"/>
        <v>-2.8571428571428581E-2</v>
      </c>
      <c r="H3209" t="str">
        <f t="shared" si="606"/>
        <v/>
      </c>
      <c r="I3209" t="str">
        <f t="shared" si="602"/>
        <v/>
      </c>
      <c r="J3209">
        <f t="shared" si="607"/>
        <v>-2.0524737966150289E-2</v>
      </c>
      <c r="K3209">
        <f t="shared" si="603"/>
        <v>-2.8987536873252298E-2</v>
      </c>
      <c r="L3209" t="str">
        <f t="shared" si="608"/>
        <v/>
      </c>
      <c r="M3209">
        <f t="shared" si="609"/>
        <v>-2.8987536873252298E-2</v>
      </c>
      <c r="N3209">
        <f>B3209/MAX(B$2:B3209)-1</f>
        <v>-0.47868255438775831</v>
      </c>
      <c r="O3209">
        <f>C3209/MAX(C$2:C3209)-1</f>
        <v>-0.53678474114441421</v>
      </c>
      <c r="P3209">
        <f t="shared" si="610"/>
        <v>-8.4270902272226555E-3</v>
      </c>
      <c r="Q3209">
        <f t="shared" si="611"/>
        <v>0.28813785832547578</v>
      </c>
    </row>
    <row r="3210" spans="1:17">
      <c r="A3210" s="1">
        <v>38440</v>
      </c>
      <c r="B3210">
        <v>787.53</v>
      </c>
      <c r="C3210">
        <v>8.1300000000000008</v>
      </c>
      <c r="D3210">
        <f t="shared" si="604"/>
        <v>-3.5439357636644506E-2</v>
      </c>
      <c r="E3210">
        <f t="shared" si="600"/>
        <v>-4.4505239936551477E-2</v>
      </c>
      <c r="F3210">
        <f t="shared" si="605"/>
        <v>-3.4818736671814232E-2</v>
      </c>
      <c r="G3210">
        <f t="shared" si="601"/>
        <v>-4.3529411764705817E-2</v>
      </c>
      <c r="H3210" t="str">
        <f t="shared" si="606"/>
        <v/>
      </c>
      <c r="I3210" t="str">
        <f t="shared" si="602"/>
        <v/>
      </c>
      <c r="J3210">
        <f t="shared" si="607"/>
        <v>-3.5439357636644506E-2</v>
      </c>
      <c r="K3210">
        <f t="shared" si="603"/>
        <v>-4.4505239936551477E-2</v>
      </c>
      <c r="L3210" t="str">
        <f t="shared" si="608"/>
        <v/>
      </c>
      <c r="M3210">
        <f t="shared" si="609"/>
        <v>-4.4505239936551477E-2</v>
      </c>
      <c r="N3210">
        <f>B3210/MAX(B$2:B3210)-1</f>
        <v>-0.49683416924895385</v>
      </c>
      <c r="O3210">
        <f>C3210/MAX(C$2:C3210)-1</f>
        <v>-0.5569482288828338</v>
      </c>
      <c r="P3210">
        <f t="shared" si="610"/>
        <v>-9.0249110958235956E-3</v>
      </c>
      <c r="Q3210">
        <f t="shared" si="611"/>
        <v>0.31019132965572543</v>
      </c>
    </row>
    <row r="3211" spans="1:17">
      <c r="A3211" s="1">
        <v>38441</v>
      </c>
      <c r="B3211">
        <v>797.87</v>
      </c>
      <c r="C3211">
        <v>8.33</v>
      </c>
      <c r="D3211">
        <f t="shared" si="604"/>
        <v>1.3044211698529869E-2</v>
      </c>
      <c r="E3211">
        <f t="shared" si="600"/>
        <v>2.4302532619031991E-2</v>
      </c>
      <c r="F3211">
        <f t="shared" si="605"/>
        <v>1.3129658552690104E-2</v>
      </c>
      <c r="G3211">
        <f t="shared" si="601"/>
        <v>2.4600246002459913E-2</v>
      </c>
      <c r="H3211">
        <f t="shared" si="606"/>
        <v>1.3044211698529869E-2</v>
      </c>
      <c r="I3211">
        <f t="shared" si="602"/>
        <v>2.4302532619031991E-2</v>
      </c>
      <c r="J3211" t="str">
        <f t="shared" si="607"/>
        <v/>
      </c>
      <c r="K3211" t="str">
        <f t="shared" si="603"/>
        <v/>
      </c>
      <c r="L3211">
        <f t="shared" si="608"/>
        <v>2.4302532619031991E-2</v>
      </c>
      <c r="M3211" t="str">
        <f t="shared" si="609"/>
        <v/>
      </c>
      <c r="N3211">
        <f>B3211/MAX(B$2:B3211)-1</f>
        <v>-0.49022777369581194</v>
      </c>
      <c r="O3211">
        <f>C3211/MAX(C$2:C3211)-1</f>
        <v>-0.54604904632152595</v>
      </c>
      <c r="P3211">
        <f t="shared" si="610"/>
        <v>1.1321934318018201E-2</v>
      </c>
      <c r="Q3211">
        <f t="shared" si="611"/>
        <v>0.298169560988648</v>
      </c>
    </row>
    <row r="3212" spans="1:17">
      <c r="A3212" s="1">
        <v>38442</v>
      </c>
      <c r="B3212">
        <v>811.08</v>
      </c>
      <c r="C3212">
        <v>8.5399999999999991</v>
      </c>
      <c r="D3212">
        <f t="shared" si="604"/>
        <v>1.6421015989455109E-2</v>
      </c>
      <c r="E3212">
        <f t="shared" si="600"/>
        <v>2.4897551621727087E-2</v>
      </c>
      <c r="F3212">
        <f t="shared" si="605"/>
        <v>1.6556581899306977E-2</v>
      </c>
      <c r="G3212">
        <f t="shared" si="601"/>
        <v>2.5210084033613356E-2</v>
      </c>
      <c r="H3212">
        <f t="shared" si="606"/>
        <v>1.6421015989455109E-2</v>
      </c>
      <c r="I3212">
        <f t="shared" si="602"/>
        <v>2.4897551621727087E-2</v>
      </c>
      <c r="J3212" t="str">
        <f t="shared" si="607"/>
        <v/>
      </c>
      <c r="K3212" t="str">
        <f t="shared" si="603"/>
        <v/>
      </c>
      <c r="L3212">
        <f t="shared" si="608"/>
        <v>2.4897551621727087E-2</v>
      </c>
      <c r="M3212" t="str">
        <f t="shared" si="609"/>
        <v/>
      </c>
      <c r="N3212">
        <f>B3212/MAX(B$2:B3212)-1</f>
        <v>-0.48178768808101458</v>
      </c>
      <c r="O3212">
        <f>C3212/MAX(C$2:C3212)-1</f>
        <v>-0.5346049046321526</v>
      </c>
      <c r="P3212">
        <f t="shared" si="610"/>
        <v>8.5125631847648986E-3</v>
      </c>
      <c r="Q3212">
        <f t="shared" si="611"/>
        <v>0.285802404056753</v>
      </c>
    </row>
    <row r="3213" spans="1:17">
      <c r="A3213" s="1">
        <v>38443</v>
      </c>
      <c r="B3213">
        <v>834.38</v>
      </c>
      <c r="C3213">
        <v>8.9700000000000006</v>
      </c>
      <c r="D3213">
        <f t="shared" si="604"/>
        <v>2.8322241179759542E-2</v>
      </c>
      <c r="E3213">
        <f t="shared" si="600"/>
        <v>4.9124668270226414E-2</v>
      </c>
      <c r="F3213">
        <f t="shared" si="605"/>
        <v>2.8727129259752404E-2</v>
      </c>
      <c r="G3213">
        <f t="shared" si="601"/>
        <v>5.0351288056206256E-2</v>
      </c>
      <c r="H3213">
        <f t="shared" si="606"/>
        <v>2.8322241179759542E-2</v>
      </c>
      <c r="I3213">
        <f t="shared" si="602"/>
        <v>4.9124668270226414E-2</v>
      </c>
      <c r="J3213" t="str">
        <f t="shared" si="607"/>
        <v/>
      </c>
      <c r="K3213" t="str">
        <f t="shared" si="603"/>
        <v/>
      </c>
      <c r="L3213">
        <f t="shared" si="608"/>
        <v>4.9124668270226414E-2</v>
      </c>
      <c r="M3213" t="str">
        <f t="shared" si="609"/>
        <v/>
      </c>
      <c r="N3213">
        <f>B3213/MAX(B$2:B3213)-1</f>
        <v>-0.4669009360125228</v>
      </c>
      <c r="O3213">
        <f>C3213/MAX(C$2:C3213)-1</f>
        <v>-0.5111716621253406</v>
      </c>
      <c r="P3213">
        <f t="shared" si="610"/>
        <v>2.1020305755923951E-2</v>
      </c>
      <c r="Q3213">
        <f t="shared" si="611"/>
        <v>0.26129646815998336</v>
      </c>
    </row>
    <row r="3214" spans="1:17">
      <c r="A3214" s="1">
        <v>38444</v>
      </c>
      <c r="B3214">
        <v>842.5</v>
      </c>
      <c r="C3214">
        <v>8.98</v>
      </c>
      <c r="D3214">
        <f t="shared" si="604"/>
        <v>9.6847281464941207E-3</v>
      </c>
      <c r="E3214">
        <f t="shared" si="600"/>
        <v>1.1142062434035577E-3</v>
      </c>
      <c r="F3214">
        <f t="shared" si="605"/>
        <v>9.7317768882283495E-3</v>
      </c>
      <c r="G3214">
        <f t="shared" si="601"/>
        <v>1.1148272017837968E-3</v>
      </c>
      <c r="H3214">
        <f t="shared" si="606"/>
        <v>9.6847281464941207E-3</v>
      </c>
      <c r="I3214">
        <f t="shared" si="602"/>
        <v>1.1142062434035577E-3</v>
      </c>
      <c r="J3214" t="str">
        <f t="shared" si="607"/>
        <v/>
      </c>
      <c r="K3214" t="str">
        <f t="shared" si="603"/>
        <v/>
      </c>
      <c r="L3214">
        <f t="shared" si="608"/>
        <v>1.1142062434035577E-3</v>
      </c>
      <c r="M3214" t="str">
        <f t="shared" si="609"/>
        <v/>
      </c>
      <c r="N3214">
        <f>B3214/MAX(B$2:B3214)-1</f>
        <v>-0.46171293486247322</v>
      </c>
      <c r="O3214">
        <f>C3214/MAX(C$2:C3214)-1</f>
        <v>-0.51062670299727519</v>
      </c>
      <c r="P3214">
        <f t="shared" si="610"/>
        <v>-8.5338996787841515E-3</v>
      </c>
      <c r="Q3214">
        <f t="shared" si="611"/>
        <v>0.2607396298138675</v>
      </c>
    </row>
    <row r="3215" spans="1:17">
      <c r="A3215" s="1">
        <v>38447</v>
      </c>
      <c r="B3215">
        <v>835.48</v>
      </c>
      <c r="C3215">
        <v>8.89</v>
      </c>
      <c r="D3215">
        <f t="shared" si="604"/>
        <v>-8.3672522394004079E-3</v>
      </c>
      <c r="E3215">
        <f t="shared" si="600"/>
        <v>-1.0072832788294957E-2</v>
      </c>
      <c r="F3215">
        <f t="shared" si="605"/>
        <v>-8.3323442136498116E-3</v>
      </c>
      <c r="G3215">
        <f t="shared" si="601"/>
        <v>-1.0022271714921982E-2</v>
      </c>
      <c r="H3215" t="str">
        <f t="shared" si="606"/>
        <v/>
      </c>
      <c r="I3215" t="str">
        <f t="shared" si="602"/>
        <v/>
      </c>
      <c r="J3215">
        <f t="shared" si="607"/>
        <v>-8.3672522394004079E-3</v>
      </c>
      <c r="K3215">
        <f t="shared" si="603"/>
        <v>-1.0072832788294957E-2</v>
      </c>
      <c r="L3215" t="str">
        <f t="shared" si="608"/>
        <v/>
      </c>
      <c r="M3215">
        <f t="shared" si="609"/>
        <v>-1.0072832788294957E-2</v>
      </c>
      <c r="N3215">
        <f>B3215/MAX(B$2:B3215)-1</f>
        <v>-0.46619812797495452</v>
      </c>
      <c r="O3215">
        <f>C3215/MAX(C$2:C3215)-1</f>
        <v>-0.51553133514986382</v>
      </c>
      <c r="P3215">
        <f t="shared" si="610"/>
        <v>-1.7041268729613979E-3</v>
      </c>
      <c r="Q3215">
        <f t="shared" si="611"/>
        <v>0.26577255752140122</v>
      </c>
    </row>
    <row r="3216" spans="1:17">
      <c r="A3216" s="1">
        <v>38448</v>
      </c>
      <c r="B3216">
        <v>815.55</v>
      </c>
      <c r="C3216">
        <v>8.7100000000000009</v>
      </c>
      <c r="D3216">
        <f t="shared" si="604"/>
        <v>-2.4143677727077005E-2</v>
      </c>
      <c r="E3216">
        <f t="shared" si="600"/>
        <v>-2.0455258661401729E-2</v>
      </c>
      <c r="F3216">
        <f t="shared" si="605"/>
        <v>-2.38545506774549E-2</v>
      </c>
      <c r="G3216">
        <f t="shared" si="601"/>
        <v>-2.0247469066366652E-2</v>
      </c>
      <c r="H3216" t="str">
        <f t="shared" si="606"/>
        <v/>
      </c>
      <c r="I3216" t="str">
        <f t="shared" si="602"/>
        <v/>
      </c>
      <c r="J3216">
        <f t="shared" si="607"/>
        <v>-2.4143677727077005E-2</v>
      </c>
      <c r="K3216">
        <f t="shared" si="603"/>
        <v>-2.0455258661401729E-2</v>
      </c>
      <c r="L3216" t="str">
        <f t="shared" si="608"/>
        <v/>
      </c>
      <c r="M3216">
        <f t="shared" si="609"/>
        <v>-2.0455258661401729E-2</v>
      </c>
      <c r="N3216">
        <f>B3216/MAX(B$2:B3216)-1</f>
        <v>-0.47893173178289628</v>
      </c>
      <c r="O3216">
        <f>C3216/MAX(C$2:C3216)-1</f>
        <v>-0.52534059945504086</v>
      </c>
      <c r="P3216">
        <f t="shared" si="610"/>
        <v>3.6952296541377105E-3</v>
      </c>
      <c r="Q3216">
        <f t="shared" si="611"/>
        <v>0.27598274543578166</v>
      </c>
    </row>
    <row r="3217" spans="1:17">
      <c r="A3217" s="1">
        <v>38449</v>
      </c>
      <c r="B3217">
        <v>825.16</v>
      </c>
      <c r="C3217">
        <v>8.76</v>
      </c>
      <c r="D3217">
        <f t="shared" si="604"/>
        <v>1.1714574664767993E-2</v>
      </c>
      <c r="E3217">
        <f t="shared" si="600"/>
        <v>5.724114083888422E-3</v>
      </c>
      <c r="F3217">
        <f t="shared" si="605"/>
        <v>1.1783459015388464E-2</v>
      </c>
      <c r="G3217">
        <f t="shared" si="601"/>
        <v>5.7405281285876075E-3</v>
      </c>
      <c r="H3217">
        <f t="shared" si="606"/>
        <v>1.1714574664767993E-2</v>
      </c>
      <c r="I3217">
        <f t="shared" si="602"/>
        <v>5.724114083888422E-3</v>
      </c>
      <c r="J3217" t="str">
        <f t="shared" si="607"/>
        <v/>
      </c>
      <c r="K3217" t="str">
        <f t="shared" si="603"/>
        <v/>
      </c>
      <c r="L3217">
        <f t="shared" si="608"/>
        <v>5.724114083888422E-3</v>
      </c>
      <c r="M3217" t="str">
        <f t="shared" si="609"/>
        <v/>
      </c>
      <c r="N3217">
        <f>B3217/MAX(B$2:B3217)-1</f>
        <v>-0.47279174520014067</v>
      </c>
      <c r="O3217">
        <f>C3217/MAX(C$2:C3217)-1</f>
        <v>-0.52261580381471395</v>
      </c>
      <c r="P3217">
        <f t="shared" si="610"/>
        <v>-5.9725535468642121E-3</v>
      </c>
      <c r="Q3217">
        <f t="shared" si="611"/>
        <v>0.2731272783968996</v>
      </c>
    </row>
    <row r="3218" spans="1:17">
      <c r="A3218" s="1">
        <v>38450</v>
      </c>
      <c r="B3218">
        <v>856.56</v>
      </c>
      <c r="C3218">
        <v>9.0299999999999994</v>
      </c>
      <c r="D3218">
        <f t="shared" si="604"/>
        <v>3.7347060925207336E-2</v>
      </c>
      <c r="E3218">
        <f t="shared" si="600"/>
        <v>3.0356462480593992E-2</v>
      </c>
      <c r="F3218">
        <f t="shared" si="605"/>
        <v>3.8053226041010246E-2</v>
      </c>
      <c r="G3218">
        <f t="shared" si="601"/>
        <v>3.082191780821919E-2</v>
      </c>
      <c r="H3218">
        <f t="shared" si="606"/>
        <v>3.7347060925207336E-2</v>
      </c>
      <c r="I3218">
        <f t="shared" si="602"/>
        <v>3.0356462480593992E-2</v>
      </c>
      <c r="J3218" t="str">
        <f t="shared" si="607"/>
        <v/>
      </c>
      <c r="K3218" t="str">
        <f t="shared" si="603"/>
        <v/>
      </c>
      <c r="L3218">
        <f t="shared" si="608"/>
        <v>3.0356462480593992E-2</v>
      </c>
      <c r="M3218" t="str">
        <f t="shared" si="609"/>
        <v/>
      </c>
      <c r="N3218">
        <f>B3218/MAX(B$2:B3218)-1</f>
        <v>-0.45272977030955508</v>
      </c>
      <c r="O3218">
        <f>C3218/MAX(C$2:C3218)-1</f>
        <v>-0.50790190735694829</v>
      </c>
      <c r="P3218">
        <f t="shared" si="610"/>
        <v>-6.9662210485779141E-3</v>
      </c>
      <c r="Q3218">
        <f t="shared" si="611"/>
        <v>0.25796434749682606</v>
      </c>
    </row>
    <row r="3219" spans="1:17">
      <c r="A3219" s="1">
        <v>38454</v>
      </c>
      <c r="B3219">
        <v>858.73</v>
      </c>
      <c r="C3219">
        <v>9.1199999999999992</v>
      </c>
      <c r="D3219">
        <f t="shared" si="604"/>
        <v>2.5301857501251568E-3</v>
      </c>
      <c r="E3219">
        <f t="shared" si="600"/>
        <v>9.9174366573459242E-3</v>
      </c>
      <c r="F3219">
        <f t="shared" si="605"/>
        <v>2.5333893714394318E-3</v>
      </c>
      <c r="G3219">
        <f t="shared" si="601"/>
        <v>9.966777408637828E-3</v>
      </c>
      <c r="H3219">
        <f t="shared" si="606"/>
        <v>2.5301857501251568E-3</v>
      </c>
      <c r="I3219">
        <f t="shared" si="602"/>
        <v>9.9174366573459242E-3</v>
      </c>
      <c r="J3219" t="str">
        <f t="shared" si="607"/>
        <v/>
      </c>
      <c r="K3219" t="str">
        <f t="shared" si="603"/>
        <v/>
      </c>
      <c r="L3219">
        <f t="shared" si="608"/>
        <v>9.9174366573459242E-3</v>
      </c>
      <c r="M3219" t="str">
        <f t="shared" si="609"/>
        <v/>
      </c>
      <c r="N3219">
        <f>B3219/MAX(B$2:B3219)-1</f>
        <v>-0.45134332172635216</v>
      </c>
      <c r="O3219">
        <f>C3219/MAX(C$2:C3219)-1</f>
        <v>-0.50299727520435977</v>
      </c>
      <c r="P3219">
        <f t="shared" si="610"/>
        <v>7.4146039583369294E-3</v>
      </c>
      <c r="Q3219">
        <f t="shared" si="611"/>
        <v>0.25300625886301042</v>
      </c>
    </row>
    <row r="3220" spans="1:17">
      <c r="A3220" s="1">
        <v>38455</v>
      </c>
      <c r="B3220">
        <v>841.5</v>
      </c>
      <c r="C3220">
        <v>9.06</v>
      </c>
      <c r="D3220">
        <f t="shared" si="604"/>
        <v>-2.0268539969278861E-2</v>
      </c>
      <c r="E3220">
        <f t="shared" si="600"/>
        <v>-6.6006840313519123E-3</v>
      </c>
      <c r="F3220">
        <f t="shared" si="605"/>
        <v>-2.0064513875141188E-2</v>
      </c>
      <c r="G3220">
        <f t="shared" si="601"/>
        <v>-6.5789473684209065E-3</v>
      </c>
      <c r="H3220" t="str">
        <f t="shared" si="606"/>
        <v/>
      </c>
      <c r="I3220" t="str">
        <f t="shared" si="602"/>
        <v/>
      </c>
      <c r="J3220">
        <f t="shared" si="607"/>
        <v>-2.0268539969278861E-2</v>
      </c>
      <c r="K3220">
        <f t="shared" si="603"/>
        <v>-6.6006840313519123E-3</v>
      </c>
      <c r="L3220" t="str">
        <f t="shared" si="608"/>
        <v/>
      </c>
      <c r="M3220">
        <f t="shared" si="609"/>
        <v>-6.6006840313519123E-3</v>
      </c>
      <c r="N3220">
        <f>B3220/MAX(B$2:B3220)-1</f>
        <v>-0.46235185126026268</v>
      </c>
      <c r="O3220">
        <f>C3220/MAX(C$2:C3220)-1</f>
        <v>-0.50626702997275208</v>
      </c>
      <c r="P3220">
        <f t="shared" si="610"/>
        <v>1.3761688088313573E-2</v>
      </c>
      <c r="Q3220">
        <f t="shared" si="611"/>
        <v>0.25630630563743145</v>
      </c>
    </row>
    <row r="3221" spans="1:17">
      <c r="A3221" s="1">
        <v>38456</v>
      </c>
      <c r="B3221">
        <v>852.06</v>
      </c>
      <c r="C3221">
        <v>9.1300000000000008</v>
      </c>
      <c r="D3221">
        <f t="shared" si="604"/>
        <v>1.2470933254115892E-2</v>
      </c>
      <c r="E3221">
        <f t="shared" si="600"/>
        <v>7.6965745519890667E-3</v>
      </c>
      <c r="F3221">
        <f t="shared" si="605"/>
        <v>1.2549019607843048E-2</v>
      </c>
      <c r="G3221">
        <f t="shared" si="601"/>
        <v>7.7262693156732176E-3</v>
      </c>
      <c r="H3221">
        <f t="shared" si="606"/>
        <v>1.2470933254115892E-2</v>
      </c>
      <c r="I3221">
        <f t="shared" si="602"/>
        <v>7.6965745519890667E-3</v>
      </c>
      <c r="J3221" t="str">
        <f t="shared" si="607"/>
        <v/>
      </c>
      <c r="K3221" t="str">
        <f t="shared" si="603"/>
        <v/>
      </c>
      <c r="L3221">
        <f t="shared" si="608"/>
        <v>7.6965745519890667E-3</v>
      </c>
      <c r="M3221" t="str">
        <f t="shared" si="609"/>
        <v/>
      </c>
      <c r="N3221">
        <f>B3221/MAX(B$2:B3221)-1</f>
        <v>-0.45560489409960714</v>
      </c>
      <c r="O3221">
        <f>C3221/MAX(C$2:C3221)-1</f>
        <v>-0.50245231607629426</v>
      </c>
      <c r="P3221">
        <f t="shared" si="610"/>
        <v>-4.7629795681770615E-3</v>
      </c>
      <c r="Q3221">
        <f t="shared" si="611"/>
        <v>0.25245832993043232</v>
      </c>
    </row>
    <row r="3222" spans="1:17">
      <c r="A3222" s="1">
        <v>38457</v>
      </c>
      <c r="B3222">
        <v>865.3</v>
      </c>
      <c r="C3222">
        <v>9.23</v>
      </c>
      <c r="D3222">
        <f t="shared" si="604"/>
        <v>1.5419320727716443E-2</v>
      </c>
      <c r="E3222">
        <f t="shared" si="600"/>
        <v>1.0893353907883586E-2</v>
      </c>
      <c r="F3222">
        <f t="shared" si="605"/>
        <v>1.5538811820763776E-2</v>
      </c>
      <c r="G3222">
        <f t="shared" si="601"/>
        <v>1.0952902519167473E-2</v>
      </c>
      <c r="H3222">
        <f t="shared" si="606"/>
        <v>1.5419320727716443E-2</v>
      </c>
      <c r="I3222">
        <f t="shared" si="602"/>
        <v>1.0893353907883586E-2</v>
      </c>
      <c r="J3222" t="str">
        <f t="shared" si="607"/>
        <v/>
      </c>
      <c r="K3222" t="str">
        <f t="shared" si="603"/>
        <v/>
      </c>
      <c r="L3222">
        <f t="shared" si="608"/>
        <v>1.0893353907883586E-2</v>
      </c>
      <c r="M3222" t="str">
        <f t="shared" si="609"/>
        <v/>
      </c>
      <c r="N3222">
        <f>B3222/MAX(B$2:B3222)-1</f>
        <v>-0.44714564099287613</v>
      </c>
      <c r="O3222">
        <f>C3222/MAX(C$2:C3222)-1</f>
        <v>-0.49700272479564034</v>
      </c>
      <c r="P3222">
        <f t="shared" si="610"/>
        <v>-4.5157400664719294E-3</v>
      </c>
      <c r="Q3222">
        <f t="shared" si="611"/>
        <v>0.24701170845429102</v>
      </c>
    </row>
    <row r="3223" spans="1:17">
      <c r="A3223" s="1">
        <v>38458</v>
      </c>
      <c r="B3223">
        <v>869.6</v>
      </c>
      <c r="C3223">
        <v>9.2100000000000009</v>
      </c>
      <c r="D3223">
        <f t="shared" si="604"/>
        <v>4.9570681943065659E-3</v>
      </c>
      <c r="E3223">
        <f t="shared" si="600"/>
        <v>-2.1691982475452154E-3</v>
      </c>
      <c r="F3223">
        <f t="shared" si="605"/>
        <v>4.9693747833121638E-3</v>
      </c>
      <c r="G3223">
        <f t="shared" si="601"/>
        <v>-2.1668472372696757E-3</v>
      </c>
      <c r="H3223">
        <f t="shared" si="606"/>
        <v>4.9570681943065659E-3</v>
      </c>
      <c r="I3223" t="str">
        <f t="shared" si="602"/>
        <v/>
      </c>
      <c r="J3223" t="str">
        <f t="shared" si="607"/>
        <v/>
      </c>
      <c r="K3223">
        <f t="shared" si="603"/>
        <v>-2.1691982475452154E-3</v>
      </c>
      <c r="L3223">
        <f t="shared" si="608"/>
        <v>-2.1691982475452154E-3</v>
      </c>
      <c r="M3223" t="str">
        <f t="shared" si="609"/>
        <v/>
      </c>
      <c r="N3223">
        <f>B3223/MAX(B$2:B3223)-1</f>
        <v>-0.44439830048238194</v>
      </c>
      <c r="O3223">
        <f>C3223/MAX(C$2:C3223)-1</f>
        <v>-0.49809264305177114</v>
      </c>
      <c r="P3223">
        <f t="shared" si="610"/>
        <v>-7.1009348141782835E-3</v>
      </c>
      <c r="Q3223">
        <f t="shared" si="611"/>
        <v>0.24809628106229911</v>
      </c>
    </row>
    <row r="3224" spans="1:17">
      <c r="A3224" s="1">
        <v>38461</v>
      </c>
      <c r="B3224">
        <v>832.39</v>
      </c>
      <c r="C3224">
        <v>8.83</v>
      </c>
      <c r="D3224">
        <f t="shared" si="604"/>
        <v>-4.3732254814752181E-2</v>
      </c>
      <c r="E3224">
        <f t="shared" si="600"/>
        <v>-4.2134835651346965E-2</v>
      </c>
      <c r="F3224">
        <f t="shared" si="605"/>
        <v>-4.2789788408463703E-2</v>
      </c>
      <c r="G3224">
        <f t="shared" si="601"/>
        <v>-4.1259500542888294E-2</v>
      </c>
      <c r="H3224" t="str">
        <f t="shared" si="606"/>
        <v/>
      </c>
      <c r="I3224" t="str">
        <f t="shared" si="602"/>
        <v/>
      </c>
      <c r="J3224">
        <f t="shared" si="607"/>
        <v>-4.3732254814752181E-2</v>
      </c>
      <c r="K3224">
        <f t="shared" si="603"/>
        <v>-4.2134835651346965E-2</v>
      </c>
      <c r="L3224" t="str">
        <f t="shared" si="608"/>
        <v/>
      </c>
      <c r="M3224">
        <f t="shared" si="609"/>
        <v>-4.2134835651346965E-2</v>
      </c>
      <c r="N3224">
        <f>B3224/MAX(B$2:B3224)-1</f>
        <v>-0.46817237964412362</v>
      </c>
      <c r="O3224">
        <f>C3224/MAX(C$2:C3224)-1</f>
        <v>-0.51880108991825624</v>
      </c>
      <c r="P3224">
        <f t="shared" si="610"/>
        <v>1.5986957170368576E-3</v>
      </c>
      <c r="Q3224">
        <f t="shared" si="611"/>
        <v>0.26915457090037059</v>
      </c>
    </row>
    <row r="3225" spans="1:17">
      <c r="A3225" s="1">
        <v>38462</v>
      </c>
      <c r="B3225">
        <v>850.08</v>
      </c>
      <c r="C3225">
        <v>8.98</v>
      </c>
      <c r="D3225">
        <f t="shared" si="604"/>
        <v>2.1029381710385583E-2</v>
      </c>
      <c r="E3225">
        <f t="shared" si="600"/>
        <v>1.6844867698239559E-2</v>
      </c>
      <c r="F3225">
        <f t="shared" si="605"/>
        <v>2.1252057328896345E-2</v>
      </c>
      <c r="G3225">
        <f t="shared" si="601"/>
        <v>1.6987542468856143E-2</v>
      </c>
      <c r="H3225">
        <f t="shared" si="606"/>
        <v>2.1029381710385583E-2</v>
      </c>
      <c r="I3225">
        <f t="shared" si="602"/>
        <v>1.6844867698239559E-2</v>
      </c>
      <c r="J3225" t="str">
        <f t="shared" si="607"/>
        <v/>
      </c>
      <c r="K3225" t="str">
        <f t="shared" si="603"/>
        <v/>
      </c>
      <c r="L3225">
        <f t="shared" si="608"/>
        <v>1.6844867698239559E-2</v>
      </c>
      <c r="M3225" t="str">
        <f t="shared" si="609"/>
        <v/>
      </c>
      <c r="N3225">
        <f>B3225/MAX(B$2:B3225)-1</f>
        <v>-0.45686994856722996</v>
      </c>
      <c r="O3225">
        <f>C3225/MAX(C$2:C3225)-1</f>
        <v>-0.51062670299727519</v>
      </c>
      <c r="P3225">
        <f t="shared" si="610"/>
        <v>-4.1757711325390856E-3</v>
      </c>
      <c r="Q3225">
        <f t="shared" si="611"/>
        <v>0.2607396298138675</v>
      </c>
    </row>
    <row r="3226" spans="1:17">
      <c r="A3226" s="1">
        <v>38463</v>
      </c>
      <c r="B3226">
        <v>843.55</v>
      </c>
      <c r="C3226">
        <v>8.93</v>
      </c>
      <c r="D3226">
        <f t="shared" si="604"/>
        <v>-7.7112856506492957E-3</v>
      </c>
      <c r="E3226">
        <f t="shared" si="600"/>
        <v>-5.5834874257006794E-3</v>
      </c>
      <c r="F3226">
        <f t="shared" si="605"/>
        <v>-7.681629964238712E-3</v>
      </c>
      <c r="G3226">
        <f t="shared" si="601"/>
        <v>-5.5679287305123726E-3</v>
      </c>
      <c r="H3226" t="str">
        <f t="shared" si="606"/>
        <v/>
      </c>
      <c r="I3226" t="str">
        <f t="shared" si="602"/>
        <v/>
      </c>
      <c r="J3226">
        <f t="shared" si="607"/>
        <v>-7.7112856506492957E-3</v>
      </c>
      <c r="K3226">
        <f t="shared" si="603"/>
        <v>-5.5834874257006794E-3</v>
      </c>
      <c r="L3226" t="str">
        <f t="shared" si="608"/>
        <v/>
      </c>
      <c r="M3226">
        <f t="shared" si="609"/>
        <v>-5.5834874257006794E-3</v>
      </c>
      <c r="N3226">
        <f>B3226/MAX(B$2:B3226)-1</f>
        <v>-0.46104207264479447</v>
      </c>
      <c r="O3226">
        <f>C3226/MAX(C$2:C3226)-1</f>
        <v>-0.51335149863760221</v>
      </c>
      <c r="P3226">
        <f t="shared" si="610"/>
        <v>2.1300635940562085E-3</v>
      </c>
      <c r="Q3226">
        <f t="shared" si="611"/>
        <v>0.2635297611534721</v>
      </c>
    </row>
    <row r="3227" spans="1:17">
      <c r="A3227" s="1">
        <v>38464</v>
      </c>
      <c r="B3227">
        <v>851.92</v>
      </c>
      <c r="C3227">
        <v>9.14</v>
      </c>
      <c r="D3227">
        <f t="shared" si="604"/>
        <v>9.8734486551445792E-3</v>
      </c>
      <c r="E3227">
        <f t="shared" si="600"/>
        <v>2.3243990577650978E-2</v>
      </c>
      <c r="F3227">
        <f t="shared" si="605"/>
        <v>9.9223519649103142E-3</v>
      </c>
      <c r="G3227">
        <f t="shared" si="601"/>
        <v>2.3516237402015694E-2</v>
      </c>
      <c r="H3227">
        <f t="shared" si="606"/>
        <v>9.8734486551445792E-3</v>
      </c>
      <c r="I3227">
        <f t="shared" si="602"/>
        <v>2.3243990577650978E-2</v>
      </c>
      <c r="J3227" t="str">
        <f t="shared" si="607"/>
        <v/>
      </c>
      <c r="K3227" t="str">
        <f t="shared" si="603"/>
        <v/>
      </c>
      <c r="L3227">
        <f t="shared" si="608"/>
        <v>2.3243990577650978E-2</v>
      </c>
      <c r="M3227" t="str">
        <f t="shared" si="609"/>
        <v/>
      </c>
      <c r="N3227">
        <f>B3227/MAX(B$2:B3227)-1</f>
        <v>-0.4556943423952976</v>
      </c>
      <c r="O3227">
        <f>C3227/MAX(C$2:C3227)-1</f>
        <v>-0.50190735694822886</v>
      </c>
      <c r="P3227">
        <f t="shared" si="610"/>
        <v>1.3460327331756838E-2</v>
      </c>
      <c r="Q3227">
        <f t="shared" si="611"/>
        <v>0.2519109949587568</v>
      </c>
    </row>
    <row r="3228" spans="1:17">
      <c r="A3228" s="1">
        <v>38465</v>
      </c>
      <c r="B3228">
        <v>866.23</v>
      </c>
      <c r="C3228">
        <v>9.31</v>
      </c>
      <c r="D3228">
        <f t="shared" si="604"/>
        <v>1.6657836507364097E-2</v>
      </c>
      <c r="E3228">
        <f t="shared" si="600"/>
        <v>1.8428705822917005E-2</v>
      </c>
      <c r="F3228">
        <f t="shared" si="605"/>
        <v>1.6797351864024757E-2</v>
      </c>
      <c r="G3228">
        <f t="shared" si="601"/>
        <v>1.8599562363238453E-2</v>
      </c>
      <c r="H3228">
        <f t="shared" si="606"/>
        <v>1.6657836507364097E-2</v>
      </c>
      <c r="I3228">
        <f t="shared" si="602"/>
        <v>1.8428705822917005E-2</v>
      </c>
      <c r="J3228" t="str">
        <f t="shared" si="607"/>
        <v/>
      </c>
      <c r="K3228" t="str">
        <f t="shared" si="603"/>
        <v/>
      </c>
      <c r="L3228">
        <f t="shared" si="608"/>
        <v>1.8428705822917005E-2</v>
      </c>
      <c r="M3228" t="str">
        <f t="shared" si="609"/>
        <v/>
      </c>
      <c r="N3228">
        <f>B3228/MAX(B$2:B3228)-1</f>
        <v>-0.44655144874293196</v>
      </c>
      <c r="O3228">
        <f>C3228/MAX(C$2:C3228)-1</f>
        <v>-0.49264305177111722</v>
      </c>
      <c r="P3228">
        <f t="shared" si="610"/>
        <v>1.7724382305970288E-3</v>
      </c>
      <c r="Q3228">
        <f t="shared" si="611"/>
        <v>0.2426971764583597</v>
      </c>
    </row>
    <row r="3229" spans="1:17">
      <c r="A3229" s="1">
        <v>38468</v>
      </c>
      <c r="B3229">
        <v>857.51</v>
      </c>
      <c r="C3229">
        <v>9.14</v>
      </c>
      <c r="D3229">
        <f t="shared" si="604"/>
        <v>-1.0117621434815706E-2</v>
      </c>
      <c r="E3229">
        <f t="shared" si="600"/>
        <v>-1.8428705822917054E-2</v>
      </c>
      <c r="F3229">
        <f t="shared" si="605"/>
        <v>-1.0066610484513405E-2</v>
      </c>
      <c r="G3229">
        <f t="shared" si="601"/>
        <v>-1.8259935553168627E-2</v>
      </c>
      <c r="H3229" t="str">
        <f t="shared" si="606"/>
        <v/>
      </c>
      <c r="I3229" t="str">
        <f t="shared" si="602"/>
        <v/>
      </c>
      <c r="J3229">
        <f t="shared" si="607"/>
        <v>-1.0117621434815706E-2</v>
      </c>
      <c r="K3229">
        <f t="shared" si="603"/>
        <v>-1.8428705822917054E-2</v>
      </c>
      <c r="L3229" t="str">
        <f t="shared" si="608"/>
        <v/>
      </c>
      <c r="M3229">
        <f t="shared" si="609"/>
        <v>-1.8428705822917054E-2</v>
      </c>
      <c r="N3229">
        <f>B3229/MAX(B$2:B3229)-1</f>
        <v>-0.45212279973165515</v>
      </c>
      <c r="O3229">
        <f>C3229/MAX(C$2:C3229)-1</f>
        <v>-0.50190735694822886</v>
      </c>
      <c r="P3229">
        <f t="shared" si="610"/>
        <v>-8.2766428079220633E-3</v>
      </c>
      <c r="Q3229">
        <f t="shared" si="611"/>
        <v>0.2519109949587568</v>
      </c>
    </row>
    <row r="3230" spans="1:17">
      <c r="A3230" s="1">
        <v>38469</v>
      </c>
      <c r="B3230">
        <v>855.16</v>
      </c>
      <c r="C3230">
        <v>9.06</v>
      </c>
      <c r="D3230">
        <f t="shared" si="604"/>
        <v>-2.7442548474696329E-3</v>
      </c>
      <c r="E3230">
        <f t="shared" si="600"/>
        <v>-8.7912654111706578E-3</v>
      </c>
      <c r="F3230">
        <f t="shared" si="605"/>
        <v>-2.7404928222412028E-3</v>
      </c>
      <c r="G3230">
        <f t="shared" si="601"/>
        <v>-8.7527352297592786E-3</v>
      </c>
      <c r="H3230" t="str">
        <f t="shared" si="606"/>
        <v/>
      </c>
      <c r="I3230" t="str">
        <f t="shared" si="602"/>
        <v/>
      </c>
      <c r="J3230">
        <f t="shared" si="607"/>
        <v>-2.7442548474696329E-3</v>
      </c>
      <c r="K3230">
        <f t="shared" si="603"/>
        <v>-8.7912654111706578E-3</v>
      </c>
      <c r="L3230" t="str">
        <f t="shared" si="608"/>
        <v/>
      </c>
      <c r="M3230">
        <f t="shared" si="609"/>
        <v>-8.7912654111706578E-3</v>
      </c>
      <c r="N3230">
        <f>B3230/MAX(B$2:B3230)-1</f>
        <v>-0.45362425326646016</v>
      </c>
      <c r="O3230">
        <f>C3230/MAX(C$2:C3230)-1</f>
        <v>-0.50626702997275208</v>
      </c>
      <c r="P3230">
        <f t="shared" si="610"/>
        <v>-6.0287641925146351E-3</v>
      </c>
      <c r="Q3230">
        <f t="shared" si="611"/>
        <v>0.25630630563743145</v>
      </c>
    </row>
    <row r="3231" spans="1:17">
      <c r="A3231" s="1">
        <v>38470</v>
      </c>
      <c r="B3231">
        <v>873.64</v>
      </c>
      <c r="C3231">
        <v>9.32</v>
      </c>
      <c r="D3231">
        <f t="shared" si="604"/>
        <v>2.1379805556003294E-2</v>
      </c>
      <c r="E3231">
        <f t="shared" si="600"/>
        <v>2.8293508642611782E-2</v>
      </c>
      <c r="F3231">
        <f t="shared" si="605"/>
        <v>2.1609991112774285E-2</v>
      </c>
      <c r="G3231">
        <f t="shared" si="601"/>
        <v>2.8697571743929284E-2</v>
      </c>
      <c r="H3231">
        <f t="shared" si="606"/>
        <v>2.1379805556003294E-2</v>
      </c>
      <c r="I3231">
        <f t="shared" si="602"/>
        <v>2.8293508642611782E-2</v>
      </c>
      <c r="J3231" t="str">
        <f t="shared" si="607"/>
        <v/>
      </c>
      <c r="K3231" t="str">
        <f t="shared" si="603"/>
        <v/>
      </c>
      <c r="L3231">
        <f t="shared" si="608"/>
        <v>2.8293508642611782E-2</v>
      </c>
      <c r="M3231" t="str">
        <f t="shared" si="609"/>
        <v/>
      </c>
      <c r="N3231">
        <f>B3231/MAX(B$2:B3231)-1</f>
        <v>-0.44181707823531291</v>
      </c>
      <c r="O3231">
        <f>C3231/MAX(C$2:C3231)-1</f>
        <v>-0.49209809264305182</v>
      </c>
      <c r="P3231">
        <f t="shared" si="610"/>
        <v>6.9376579054742926E-3</v>
      </c>
      <c r="Q3231">
        <f t="shared" si="611"/>
        <v>0.24216053278292962</v>
      </c>
    </row>
    <row r="3232" spans="1:17">
      <c r="A3232" s="1">
        <v>38471</v>
      </c>
      <c r="B3232">
        <v>872.81</v>
      </c>
      <c r="C3232">
        <v>9.39</v>
      </c>
      <c r="D3232">
        <f t="shared" si="604"/>
        <v>-9.504996564328968E-4</v>
      </c>
      <c r="E3232">
        <f t="shared" si="600"/>
        <v>7.4826645226718199E-3</v>
      </c>
      <c r="F3232">
        <f t="shared" si="605"/>
        <v>-9.5004807472187647E-4</v>
      </c>
      <c r="G3232">
        <f t="shared" si="601"/>
        <v>7.5107296137340018E-3</v>
      </c>
      <c r="H3232" t="str">
        <f t="shared" si="606"/>
        <v/>
      </c>
      <c r="I3232">
        <f t="shared" si="602"/>
        <v>7.4826645226718199E-3</v>
      </c>
      <c r="J3232">
        <f t="shared" si="607"/>
        <v>-9.504996564328968E-4</v>
      </c>
      <c r="K3232" t="str">
        <f t="shared" si="603"/>
        <v/>
      </c>
      <c r="L3232" t="str">
        <f t="shared" si="608"/>
        <v/>
      </c>
      <c r="M3232">
        <f t="shared" si="609"/>
        <v>7.4826645226718199E-3</v>
      </c>
      <c r="N3232">
        <f>B3232/MAX(B$2:B3232)-1</f>
        <v>-0.44234737884547815</v>
      </c>
      <c r="O3232">
        <f>C3232/MAX(C$2:C3232)-1</f>
        <v>-0.488283378746594</v>
      </c>
      <c r="P3232">
        <f t="shared" si="610"/>
        <v>8.4688234778962368E-3</v>
      </c>
      <c r="Q3232">
        <f t="shared" si="611"/>
        <v>0.23842065796018977</v>
      </c>
    </row>
    <row r="3233" spans="1:17">
      <c r="A3233" s="1">
        <v>38472</v>
      </c>
      <c r="B3233">
        <v>877.52</v>
      </c>
      <c r="C3233">
        <v>9.49</v>
      </c>
      <c r="D3233">
        <f t="shared" si="604"/>
        <v>5.3818552713010654E-3</v>
      </c>
      <c r="E3233">
        <f t="shared" si="600"/>
        <v>1.0593319401665021E-2</v>
      </c>
      <c r="F3233">
        <f t="shared" si="605"/>
        <v>5.3963634697127283E-3</v>
      </c>
      <c r="G3233">
        <f t="shared" si="601"/>
        <v>1.0649627263045858E-2</v>
      </c>
      <c r="H3233">
        <f t="shared" si="606"/>
        <v>5.3818552713010654E-3</v>
      </c>
      <c r="I3233">
        <f t="shared" si="602"/>
        <v>1.0593319401665021E-2</v>
      </c>
      <c r="J3233" t="str">
        <f t="shared" si="607"/>
        <v/>
      </c>
      <c r="K3233" t="str">
        <f t="shared" si="603"/>
        <v/>
      </c>
      <c r="L3233">
        <f t="shared" si="608"/>
        <v>1.0593319401665021E-2</v>
      </c>
      <c r="M3233" t="str">
        <f t="shared" si="609"/>
        <v/>
      </c>
      <c r="N3233">
        <f>B3233/MAX(B$2:B3233)-1</f>
        <v>-0.43933808261189022</v>
      </c>
      <c r="O3233">
        <f>C3233/MAX(C$2:C3233)-1</f>
        <v>-0.48283378746594008</v>
      </c>
      <c r="P3233">
        <f t="shared" si="610"/>
        <v>5.2250674303253586E-3</v>
      </c>
      <c r="Q3233">
        <f t="shared" si="611"/>
        <v>0.2331284663187046</v>
      </c>
    </row>
    <row r="3234" spans="1:17">
      <c r="A3234" s="1">
        <v>38475</v>
      </c>
      <c r="B3234">
        <v>907.24</v>
      </c>
      <c r="C3234">
        <v>9.9</v>
      </c>
      <c r="D3234">
        <f t="shared" si="604"/>
        <v>3.33072766091565E-2</v>
      </c>
      <c r="E3234">
        <f t="shared" si="600"/>
        <v>4.2296144518707668E-2</v>
      </c>
      <c r="F3234">
        <f t="shared" si="605"/>
        <v>3.3868173944753499E-2</v>
      </c>
      <c r="G3234">
        <f t="shared" si="601"/>
        <v>4.3203371970495175E-2</v>
      </c>
      <c r="H3234">
        <f t="shared" si="606"/>
        <v>3.33072766091565E-2</v>
      </c>
      <c r="I3234">
        <f t="shared" si="602"/>
        <v>4.2296144518707668E-2</v>
      </c>
      <c r="J3234" t="str">
        <f t="shared" si="607"/>
        <v/>
      </c>
      <c r="K3234" t="str">
        <f t="shared" si="603"/>
        <v/>
      </c>
      <c r="L3234">
        <f t="shared" si="608"/>
        <v>4.2296144518707668E-2</v>
      </c>
      <c r="M3234" t="str">
        <f t="shared" si="609"/>
        <v/>
      </c>
      <c r="N3234">
        <f>B3234/MAX(B$2:B3234)-1</f>
        <v>-0.42034948726959076</v>
      </c>
      <c r="O3234">
        <f>C3234/MAX(C$2:C3234)-1</f>
        <v>-0.46049046321525888</v>
      </c>
      <c r="P3234">
        <f t="shared" si="610"/>
        <v>9.0293891049213482E-3</v>
      </c>
      <c r="Q3234">
        <f t="shared" si="611"/>
        <v>0.21205146671220371</v>
      </c>
    </row>
    <row r="3235" spans="1:17">
      <c r="A3235" s="1">
        <v>38476</v>
      </c>
      <c r="B3235">
        <v>903.8</v>
      </c>
      <c r="C3235">
        <v>9.85</v>
      </c>
      <c r="D3235">
        <f t="shared" si="604"/>
        <v>-3.7989267350558862E-3</v>
      </c>
      <c r="E3235">
        <f t="shared" si="600"/>
        <v>-5.063301956546762E-3</v>
      </c>
      <c r="F3235">
        <f t="shared" si="605"/>
        <v>-3.7917199418016079E-3</v>
      </c>
      <c r="G3235">
        <f t="shared" si="601"/>
        <v>-5.050505050505083E-3</v>
      </c>
      <c r="H3235" t="str">
        <f t="shared" si="606"/>
        <v/>
      </c>
      <c r="I3235" t="str">
        <f t="shared" si="602"/>
        <v/>
      </c>
      <c r="J3235">
        <f t="shared" si="607"/>
        <v>-3.7989267350558862E-3</v>
      </c>
      <c r="K3235">
        <f t="shared" si="603"/>
        <v>-5.063301956546762E-3</v>
      </c>
      <c r="L3235" t="str">
        <f t="shared" si="608"/>
        <v/>
      </c>
      <c r="M3235">
        <f t="shared" si="609"/>
        <v>-5.063301956546762E-3</v>
      </c>
      <c r="N3235">
        <f>B3235/MAX(B$2:B3235)-1</f>
        <v>-0.42254735967798618</v>
      </c>
      <c r="O3235">
        <f>C3235/MAX(C$2:C3235)-1</f>
        <v>-0.4632152588555859</v>
      </c>
      <c r="P3235">
        <f t="shared" si="610"/>
        <v>-1.2635762359152203E-3</v>
      </c>
      <c r="Q3235">
        <f t="shared" si="611"/>
        <v>0.21456837603664744</v>
      </c>
    </row>
    <row r="3236" spans="1:17">
      <c r="A3236" s="1">
        <v>38477</v>
      </c>
      <c r="B3236">
        <v>919.53</v>
      </c>
      <c r="C3236">
        <v>10.050000000000001</v>
      </c>
      <c r="D3236">
        <f t="shared" si="604"/>
        <v>1.725457296237231E-2</v>
      </c>
      <c r="E3236">
        <f t="shared" si="600"/>
        <v>2.0101179321087303E-2</v>
      </c>
      <c r="F3236">
        <f t="shared" si="605"/>
        <v>1.7404292985173653E-2</v>
      </c>
      <c r="G3236">
        <f t="shared" si="601"/>
        <v>2.0304568527918843E-2</v>
      </c>
      <c r="H3236">
        <f t="shared" si="606"/>
        <v>1.725457296237231E-2</v>
      </c>
      <c r="I3236">
        <f t="shared" si="602"/>
        <v>2.0101179321087303E-2</v>
      </c>
      <c r="J3236" t="str">
        <f t="shared" si="607"/>
        <v/>
      </c>
      <c r="K3236" t="str">
        <f t="shared" si="603"/>
        <v/>
      </c>
      <c r="L3236">
        <f t="shared" si="608"/>
        <v>2.0101179321087303E-2</v>
      </c>
      <c r="M3236" t="str">
        <f t="shared" si="609"/>
        <v/>
      </c>
      <c r="N3236">
        <f>B3236/MAX(B$2:B3236)-1</f>
        <v>-0.41249720474075968</v>
      </c>
      <c r="O3236">
        <f>C3236/MAX(C$2:C3236)-1</f>
        <v>-0.45231607629427795</v>
      </c>
      <c r="P3236">
        <f t="shared" si="610"/>
        <v>2.8506617897545716E-3</v>
      </c>
      <c r="Q3236">
        <f t="shared" si="611"/>
        <v>0.20458983287425106</v>
      </c>
    </row>
    <row r="3237" spans="1:17">
      <c r="A3237" s="1">
        <v>38478</v>
      </c>
      <c r="B3237">
        <v>907.39</v>
      </c>
      <c r="C3237">
        <v>9.93</v>
      </c>
      <c r="D3237">
        <f t="shared" si="604"/>
        <v>-1.3290323268540793E-2</v>
      </c>
      <c r="E3237">
        <f t="shared" si="600"/>
        <v>-1.2012156448003658E-2</v>
      </c>
      <c r="F3237">
        <f t="shared" si="605"/>
        <v>-1.3202396876665246E-2</v>
      </c>
      <c r="G3237">
        <f t="shared" si="601"/>
        <v>-1.194029850746281E-2</v>
      </c>
      <c r="H3237" t="str">
        <f t="shared" si="606"/>
        <v/>
      </c>
      <c r="I3237" t="str">
        <f t="shared" si="602"/>
        <v/>
      </c>
      <c r="J3237">
        <f t="shared" si="607"/>
        <v>-1.3290323268540793E-2</v>
      </c>
      <c r="K3237">
        <f t="shared" si="603"/>
        <v>-1.2012156448003658E-2</v>
      </c>
      <c r="L3237" t="str">
        <f t="shared" si="608"/>
        <v/>
      </c>
      <c r="M3237">
        <f t="shared" si="609"/>
        <v>-1.2012156448003658E-2</v>
      </c>
      <c r="N3237">
        <f>B3237/MAX(B$2:B3237)-1</f>
        <v>-0.42025364980992241</v>
      </c>
      <c r="O3237">
        <f>C3237/MAX(C$2:C3237)-1</f>
        <v>-0.45885558583106267</v>
      </c>
      <c r="P3237">
        <f t="shared" si="610"/>
        <v>1.2789840238847106E-3</v>
      </c>
      <c r="Q3237">
        <f t="shared" si="611"/>
        <v>0.21054844864836772</v>
      </c>
    </row>
    <row r="3238" spans="1:17">
      <c r="A3238" s="1">
        <v>38479</v>
      </c>
      <c r="B3238">
        <v>929.23</v>
      </c>
      <c r="C3238">
        <v>10.3</v>
      </c>
      <c r="D3238">
        <f t="shared" si="604"/>
        <v>2.3783939541346093E-2</v>
      </c>
      <c r="E3238">
        <f t="shared" si="600"/>
        <v>3.6583417178509027E-2</v>
      </c>
      <c r="F3238">
        <f t="shared" si="605"/>
        <v>2.4069033161044251E-2</v>
      </c>
      <c r="G3238">
        <f t="shared" si="601"/>
        <v>3.7260825780463414E-2</v>
      </c>
      <c r="H3238">
        <f t="shared" si="606"/>
        <v>2.3783939541346093E-2</v>
      </c>
      <c r="I3238">
        <f t="shared" si="602"/>
        <v>3.6583417178509027E-2</v>
      </c>
      <c r="J3238" t="str">
        <f t="shared" si="607"/>
        <v/>
      </c>
      <c r="K3238" t="str">
        <f t="shared" si="603"/>
        <v/>
      </c>
      <c r="L3238">
        <f t="shared" si="608"/>
        <v>3.6583417178509027E-2</v>
      </c>
      <c r="M3238" t="str">
        <f t="shared" si="609"/>
        <v/>
      </c>
      <c r="N3238">
        <f>B3238/MAX(B$2:B3238)-1</f>
        <v>-0.40629971568220302</v>
      </c>
      <c r="O3238">
        <f>C3238/MAX(C$2:C3238)-1</f>
        <v>-0.43869209809264309</v>
      </c>
      <c r="P3238">
        <f t="shared" si="610"/>
        <v>1.2881741554765513E-2</v>
      </c>
      <c r="Q3238">
        <f t="shared" si="611"/>
        <v>0.19245075692892519</v>
      </c>
    </row>
    <row r="3239" spans="1:17">
      <c r="A3239" s="1">
        <v>38482</v>
      </c>
      <c r="B3239">
        <v>909.24</v>
      </c>
      <c r="C3239">
        <v>10.1</v>
      </c>
      <c r="D3239">
        <f t="shared" si="604"/>
        <v>-2.1747200481074702E-2</v>
      </c>
      <c r="E3239">
        <f t="shared" si="600"/>
        <v>-1.9608471388376424E-2</v>
      </c>
      <c r="F3239">
        <f t="shared" si="605"/>
        <v>-2.1512435026850185E-2</v>
      </c>
      <c r="G3239">
        <f t="shared" si="601"/>
        <v>-1.9417475728155442E-2</v>
      </c>
      <c r="H3239" t="str">
        <f t="shared" si="606"/>
        <v/>
      </c>
      <c r="I3239" t="str">
        <f t="shared" si="602"/>
        <v/>
      </c>
      <c r="J3239">
        <f t="shared" si="607"/>
        <v>-2.1747200481074702E-2</v>
      </c>
      <c r="K3239">
        <f t="shared" si="603"/>
        <v>-1.9608471388376424E-2</v>
      </c>
      <c r="L3239" t="str">
        <f t="shared" si="608"/>
        <v/>
      </c>
      <c r="M3239">
        <f t="shared" si="609"/>
        <v>-1.9608471388376424E-2</v>
      </c>
      <c r="N3239">
        <f>B3239/MAX(B$2:B3239)-1</f>
        <v>-0.41907165447401207</v>
      </c>
      <c r="O3239">
        <f>C3239/MAX(C$2:C3239)-1</f>
        <v>-0.44959128065395104</v>
      </c>
      <c r="P3239">
        <f t="shared" si="610"/>
        <v>2.1410178051186612E-3</v>
      </c>
      <c r="Q3239">
        <f t="shared" si="611"/>
        <v>0.20213231964005976</v>
      </c>
    </row>
    <row r="3240" spans="1:17">
      <c r="A3240" s="1">
        <v>38483</v>
      </c>
      <c r="B3240">
        <v>908.35</v>
      </c>
      <c r="C3240">
        <v>10.15</v>
      </c>
      <c r="D3240">
        <f t="shared" si="604"/>
        <v>-9.7931884652827181E-4</v>
      </c>
      <c r="E3240">
        <f t="shared" si="600"/>
        <v>4.9382816405825767E-3</v>
      </c>
      <c r="F3240">
        <f t="shared" si="605"/>
        <v>-9.7883947032684215E-4</v>
      </c>
      <c r="G3240">
        <f t="shared" si="601"/>
        <v>4.9504950495049549E-3</v>
      </c>
      <c r="H3240" t="str">
        <f t="shared" si="606"/>
        <v/>
      </c>
      <c r="I3240">
        <f t="shared" si="602"/>
        <v>4.9382816405825767E-3</v>
      </c>
      <c r="J3240">
        <f t="shared" si="607"/>
        <v>-9.7931884652827181E-4</v>
      </c>
      <c r="K3240" t="str">
        <f t="shared" si="603"/>
        <v/>
      </c>
      <c r="L3240" t="str">
        <f t="shared" si="608"/>
        <v/>
      </c>
      <c r="M3240">
        <f t="shared" si="609"/>
        <v>4.9382816405825767E-3</v>
      </c>
      <c r="N3240">
        <f>B3240/MAX(B$2:B3240)-1</f>
        <v>-0.4196402900680446</v>
      </c>
      <c r="O3240">
        <f>C3240/MAX(C$2:C3240)-1</f>
        <v>-0.44686648501362403</v>
      </c>
      <c r="P3240">
        <f t="shared" si="610"/>
        <v>5.9351440731125749E-3</v>
      </c>
      <c r="Q3240">
        <f t="shared" si="611"/>
        <v>0.19968965542843148</v>
      </c>
    </row>
    <row r="3241" spans="1:17">
      <c r="A3241" s="1">
        <v>38484</v>
      </c>
      <c r="B3241">
        <v>883.92</v>
      </c>
      <c r="C3241">
        <v>9.86</v>
      </c>
      <c r="D3241">
        <f t="shared" si="604"/>
        <v>-2.7263206079834571E-2</v>
      </c>
      <c r="E3241">
        <f t="shared" si="600"/>
        <v>-2.8987536873252413E-2</v>
      </c>
      <c r="F3241">
        <f t="shared" si="605"/>
        <v>-2.6894919359277902E-2</v>
      </c>
      <c r="G3241">
        <f t="shared" si="601"/>
        <v>-2.8571428571428692E-2</v>
      </c>
      <c r="H3241" t="str">
        <f t="shared" si="606"/>
        <v/>
      </c>
      <c r="I3241" t="str">
        <f t="shared" si="602"/>
        <v/>
      </c>
      <c r="J3241">
        <f t="shared" si="607"/>
        <v>-2.7263206079834571E-2</v>
      </c>
      <c r="K3241">
        <f t="shared" si="603"/>
        <v>-2.8987536873252413E-2</v>
      </c>
      <c r="L3241" t="str">
        <f t="shared" si="608"/>
        <v/>
      </c>
      <c r="M3241">
        <f t="shared" si="609"/>
        <v>-2.8987536873252413E-2</v>
      </c>
      <c r="N3241">
        <f>B3241/MAX(B$2:B3241)-1</f>
        <v>-0.43524901766603841</v>
      </c>
      <c r="O3241">
        <f>C3241/MAX(C$2:C3241)-1</f>
        <v>-0.4626702997275205</v>
      </c>
      <c r="P3241">
        <f t="shared" si="610"/>
        <v>-1.7228449892039421E-3</v>
      </c>
      <c r="Q3241">
        <f t="shared" si="611"/>
        <v>0.21406380624995366</v>
      </c>
    </row>
    <row r="3242" spans="1:17">
      <c r="A3242" s="1">
        <v>38485</v>
      </c>
      <c r="B3242">
        <v>893.07</v>
      </c>
      <c r="C3242">
        <v>9.92</v>
      </c>
      <c r="D3242">
        <f t="shared" si="604"/>
        <v>1.0298404457450127E-2</v>
      </c>
      <c r="E3242">
        <f t="shared" si="600"/>
        <v>6.066752682237362E-3</v>
      </c>
      <c r="F3242">
        <f t="shared" si="605"/>
        <v>1.0351615530817426E-2</v>
      </c>
      <c r="G3242">
        <f t="shared" si="601"/>
        <v>6.0851926977687487E-3</v>
      </c>
      <c r="H3242">
        <f t="shared" si="606"/>
        <v>1.0298404457450127E-2</v>
      </c>
      <c r="I3242">
        <f t="shared" si="602"/>
        <v>6.066752682237362E-3</v>
      </c>
      <c r="J3242" t="str">
        <f t="shared" si="607"/>
        <v/>
      </c>
      <c r="K3242" t="str">
        <f t="shared" si="603"/>
        <v/>
      </c>
      <c r="L3242">
        <f t="shared" si="608"/>
        <v>6.066752682237362E-3</v>
      </c>
      <c r="M3242" t="str">
        <f t="shared" si="609"/>
        <v/>
      </c>
      <c r="N3242">
        <f>B3242/MAX(B$2:B3242)-1</f>
        <v>-0.42940293262626583</v>
      </c>
      <c r="O3242">
        <f>C3242/MAX(C$2:C3242)-1</f>
        <v>-0.45940054495912808</v>
      </c>
      <c r="P3242">
        <f t="shared" si="610"/>
        <v>-4.2227109527678275E-3</v>
      </c>
      <c r="Q3242">
        <f t="shared" si="611"/>
        <v>0.21104886070874385</v>
      </c>
    </row>
    <row r="3243" spans="1:17">
      <c r="A3243" s="1">
        <v>38486</v>
      </c>
      <c r="B3243">
        <v>882.88</v>
      </c>
      <c r="C3243">
        <v>9.89</v>
      </c>
      <c r="D3243">
        <f t="shared" si="604"/>
        <v>-1.1475674233448351E-2</v>
      </c>
      <c r="E3243">
        <f t="shared" si="600"/>
        <v>-3.0287756621605925E-3</v>
      </c>
      <c r="F3243">
        <f t="shared" si="605"/>
        <v>-1.1410079836966958E-2</v>
      </c>
      <c r="G3243">
        <f t="shared" si="601"/>
        <v>-3.0241935483870108E-3</v>
      </c>
      <c r="H3243" t="str">
        <f t="shared" si="606"/>
        <v/>
      </c>
      <c r="I3243" t="str">
        <f t="shared" si="602"/>
        <v/>
      </c>
      <c r="J3243">
        <f t="shared" si="607"/>
        <v>-1.1475674233448351E-2</v>
      </c>
      <c r="K3243">
        <f t="shared" si="603"/>
        <v>-3.0287756621605925E-3</v>
      </c>
      <c r="L3243" t="str">
        <f t="shared" si="608"/>
        <v/>
      </c>
      <c r="M3243">
        <f t="shared" si="609"/>
        <v>-3.0287756621605925E-3</v>
      </c>
      <c r="N3243">
        <f>B3243/MAX(B$2:B3243)-1</f>
        <v>-0.43591349071973939</v>
      </c>
      <c r="O3243">
        <f>C3243/MAX(C$2:C3243)-1</f>
        <v>-0.46103542234332429</v>
      </c>
      <c r="P3243">
        <f t="shared" si="610"/>
        <v>8.4826742793382426E-3</v>
      </c>
      <c r="Q3243">
        <f t="shared" si="611"/>
        <v>0.21255366065528739</v>
      </c>
    </row>
    <row r="3244" spans="1:17">
      <c r="A3244" s="1">
        <v>38489</v>
      </c>
      <c r="B3244">
        <v>909.71</v>
      </c>
      <c r="C3244">
        <v>10.25</v>
      </c>
      <c r="D3244">
        <f t="shared" si="604"/>
        <v>2.9936576373611083E-2</v>
      </c>
      <c r="E3244">
        <f t="shared" si="600"/>
        <v>3.5753559949796447E-2</v>
      </c>
      <c r="F3244">
        <f t="shared" si="605"/>
        <v>3.0389180862631537E-2</v>
      </c>
      <c r="G3244">
        <f t="shared" si="601"/>
        <v>3.6400404448938328E-2</v>
      </c>
      <c r="H3244">
        <f t="shared" si="606"/>
        <v>2.9936576373611083E-2</v>
      </c>
      <c r="I3244">
        <f t="shared" si="602"/>
        <v>3.5753559949796447E-2</v>
      </c>
      <c r="J3244" t="str">
        <f t="shared" si="607"/>
        <v/>
      </c>
      <c r="K3244" t="str">
        <f t="shared" si="603"/>
        <v/>
      </c>
      <c r="L3244">
        <f t="shared" si="608"/>
        <v>3.5753559949796447E-2</v>
      </c>
      <c r="M3244" t="str">
        <f t="shared" si="609"/>
        <v/>
      </c>
      <c r="N3244">
        <f>B3244/MAX(B$2:B3244)-1</f>
        <v>-0.41877136376705104</v>
      </c>
      <c r="O3244">
        <f>C3244/MAX(C$2:C3244)-1</f>
        <v>-0.44141689373297011</v>
      </c>
      <c r="P3244">
        <f t="shared" si="610"/>
        <v>5.8339350780782784E-3</v>
      </c>
      <c r="Q3244">
        <f t="shared" si="611"/>
        <v>0.19484887407286422</v>
      </c>
    </row>
    <row r="3245" spans="1:17">
      <c r="A3245" s="1">
        <v>38490</v>
      </c>
      <c r="B3245">
        <v>908.13</v>
      </c>
      <c r="C3245">
        <v>10.32</v>
      </c>
      <c r="D3245">
        <f t="shared" si="604"/>
        <v>-1.7383272431764048E-3</v>
      </c>
      <c r="E3245">
        <f t="shared" si="600"/>
        <v>6.8060544689994961E-3</v>
      </c>
      <c r="F3245">
        <f t="shared" si="605"/>
        <v>-1.7368172274681015E-3</v>
      </c>
      <c r="G3245">
        <f t="shared" si="601"/>
        <v>6.8292682926829329E-3</v>
      </c>
      <c r="H3245" t="str">
        <f t="shared" si="606"/>
        <v/>
      </c>
      <c r="I3245">
        <f t="shared" si="602"/>
        <v>6.8060544689994961E-3</v>
      </c>
      <c r="J3245">
        <f t="shared" si="607"/>
        <v>-1.7383272431764048E-3</v>
      </c>
      <c r="K3245" t="str">
        <f t="shared" si="603"/>
        <v/>
      </c>
      <c r="L3245" t="str">
        <f t="shared" si="608"/>
        <v/>
      </c>
      <c r="M3245">
        <f t="shared" si="609"/>
        <v>6.8060544689994961E-3</v>
      </c>
      <c r="N3245">
        <f>B3245/MAX(B$2:B3245)-1</f>
        <v>-0.41978085167555834</v>
      </c>
      <c r="O3245">
        <f>C3245/MAX(C$2:C3245)-1</f>
        <v>-0.43760217983651228</v>
      </c>
      <c r="P3245">
        <f t="shared" si="610"/>
        <v>8.5809891299004626E-3</v>
      </c>
      <c r="Q3245">
        <f t="shared" si="611"/>
        <v>0.19149566779766725</v>
      </c>
    </row>
    <row r="3246" spans="1:17">
      <c r="A3246" s="1">
        <v>38491</v>
      </c>
      <c r="B3246">
        <v>903.47</v>
      </c>
      <c r="C3246">
        <v>10.43</v>
      </c>
      <c r="D3246">
        <f t="shared" si="604"/>
        <v>-5.1446348842104517E-3</v>
      </c>
      <c r="E3246">
        <f t="shared" si="600"/>
        <v>1.0602508959264421E-2</v>
      </c>
      <c r="F3246">
        <f t="shared" si="605"/>
        <v>-5.1314239150781482E-3</v>
      </c>
      <c r="G3246">
        <f t="shared" si="601"/>
        <v>1.0658914728682189E-2</v>
      </c>
      <c r="H3246" t="str">
        <f t="shared" si="606"/>
        <v/>
      </c>
      <c r="I3246">
        <f t="shared" si="602"/>
        <v>1.0602508959264421E-2</v>
      </c>
      <c r="J3246">
        <f t="shared" si="607"/>
        <v>-5.1446348842104517E-3</v>
      </c>
      <c r="K3246" t="str">
        <f t="shared" si="603"/>
        <v/>
      </c>
      <c r="L3246" t="str">
        <f t="shared" si="608"/>
        <v/>
      </c>
      <c r="M3246">
        <f t="shared" si="609"/>
        <v>1.0602508959264421E-2</v>
      </c>
      <c r="N3246">
        <f>B3246/MAX(B$2:B3246)-1</f>
        <v>-0.42275820208925663</v>
      </c>
      <c r="O3246">
        <f>C3246/MAX(C$2:C3246)-1</f>
        <v>-0.43160762942779296</v>
      </c>
      <c r="P3246">
        <f t="shared" si="610"/>
        <v>1.5871783493152103E-2</v>
      </c>
      <c r="Q3246">
        <f t="shared" si="611"/>
        <v>0.18628514578027905</v>
      </c>
    </row>
    <row r="3247" spans="1:17">
      <c r="A3247" s="1">
        <v>38492</v>
      </c>
      <c r="B3247">
        <v>888.33</v>
      </c>
      <c r="C3247">
        <v>10.33</v>
      </c>
      <c r="D3247">
        <f t="shared" si="604"/>
        <v>-1.6899609695565841E-2</v>
      </c>
      <c r="E3247">
        <f t="shared" si="600"/>
        <v>-9.6339858811338216E-3</v>
      </c>
      <c r="F3247">
        <f t="shared" si="605"/>
        <v>-1.6757612316955717E-2</v>
      </c>
      <c r="G3247">
        <f t="shared" si="601"/>
        <v>-9.5877277085330004E-3</v>
      </c>
      <c r="H3247" t="str">
        <f t="shared" si="606"/>
        <v/>
      </c>
      <c r="I3247" t="str">
        <f t="shared" si="602"/>
        <v/>
      </c>
      <c r="J3247">
        <f t="shared" si="607"/>
        <v>-1.6899609695565841E-2</v>
      </c>
      <c r="K3247">
        <f t="shared" si="603"/>
        <v>-9.6339858811338216E-3</v>
      </c>
      <c r="L3247" t="str">
        <f t="shared" si="608"/>
        <v/>
      </c>
      <c r="M3247">
        <f t="shared" si="609"/>
        <v>-9.6339858811338216E-3</v>
      </c>
      <c r="N3247">
        <f>B3247/MAX(B$2:B3247)-1</f>
        <v>-0.4324313963517874</v>
      </c>
      <c r="O3247">
        <f>C3247/MAX(C$2:C3247)-1</f>
        <v>-0.43705722070844688</v>
      </c>
      <c r="P3247">
        <f t="shared" si="610"/>
        <v>7.2920824999400669E-3</v>
      </c>
      <c r="Q3247">
        <f t="shared" si="611"/>
        <v>0.19101901417339204</v>
      </c>
    </row>
    <row r="3248" spans="1:17">
      <c r="A3248" s="1">
        <v>38493</v>
      </c>
      <c r="B3248">
        <v>887</v>
      </c>
      <c r="C3248">
        <v>10.39</v>
      </c>
      <c r="D3248">
        <f t="shared" si="604"/>
        <v>-1.4983132699999018E-3</v>
      </c>
      <c r="E3248">
        <f t="shared" si="600"/>
        <v>5.791521979588825E-3</v>
      </c>
      <c r="F3248">
        <f t="shared" si="605"/>
        <v>-1.4971913590670072E-3</v>
      </c>
      <c r="G3248">
        <f t="shared" si="601"/>
        <v>5.8083252662148865E-3</v>
      </c>
      <c r="H3248" t="str">
        <f t="shared" si="606"/>
        <v/>
      </c>
      <c r="I3248">
        <f t="shared" si="602"/>
        <v>5.791521979588825E-3</v>
      </c>
      <c r="J3248">
        <f t="shared" si="607"/>
        <v>-1.4983132699999018E-3</v>
      </c>
      <c r="K3248" t="str">
        <f t="shared" si="603"/>
        <v/>
      </c>
      <c r="L3248" t="str">
        <f t="shared" si="608"/>
        <v/>
      </c>
      <c r="M3248">
        <f t="shared" si="609"/>
        <v>5.791521979588825E-3</v>
      </c>
      <c r="N3248">
        <f>B3248/MAX(B$2:B3248)-1</f>
        <v>-0.4332811551608472</v>
      </c>
      <c r="O3248">
        <f>C3248/MAX(C$2:C3248)-1</f>
        <v>-0.43378746594005446</v>
      </c>
      <c r="P3248">
        <f t="shared" si="610"/>
        <v>7.3164707821158359E-3</v>
      </c>
      <c r="Q3248">
        <f t="shared" si="611"/>
        <v>0.1881715656066939</v>
      </c>
    </row>
    <row r="3249" spans="1:17">
      <c r="A3249" s="1">
        <v>38497</v>
      </c>
      <c r="B3249">
        <v>910.33</v>
      </c>
      <c r="C3249">
        <v>10.55</v>
      </c>
      <c r="D3249">
        <f t="shared" si="604"/>
        <v>2.5962188826917313E-2</v>
      </c>
      <c r="E3249">
        <f t="shared" si="600"/>
        <v>1.5282054810939421E-2</v>
      </c>
      <c r="F3249">
        <f t="shared" si="605"/>
        <v>2.6302142051860322E-2</v>
      </c>
      <c r="G3249">
        <f t="shared" si="601"/>
        <v>1.5399422521655382E-2</v>
      </c>
      <c r="H3249">
        <f t="shared" si="606"/>
        <v>2.5962188826917313E-2</v>
      </c>
      <c r="I3249">
        <f t="shared" si="602"/>
        <v>1.5282054810939421E-2</v>
      </c>
      <c r="J3249" t="str">
        <f t="shared" si="607"/>
        <v/>
      </c>
      <c r="K3249" t="str">
        <f t="shared" si="603"/>
        <v/>
      </c>
      <c r="L3249">
        <f t="shared" si="608"/>
        <v>1.5282054810939421E-2</v>
      </c>
      <c r="M3249" t="str">
        <f t="shared" si="609"/>
        <v/>
      </c>
      <c r="N3249">
        <f>B3249/MAX(B$2:B3249)-1</f>
        <v>-0.41837523560042167</v>
      </c>
      <c r="O3249">
        <f>C3249/MAX(C$2:C3249)-1</f>
        <v>-0.42506811989100823</v>
      </c>
      <c r="P3249">
        <f t="shared" si="610"/>
        <v>-1.0623303882429158E-2</v>
      </c>
      <c r="Q3249">
        <f t="shared" si="611"/>
        <v>0.18068290654767655</v>
      </c>
    </row>
    <row r="3250" spans="1:17">
      <c r="A3250" s="1">
        <v>38498</v>
      </c>
      <c r="B3250">
        <v>893.06</v>
      </c>
      <c r="C3250">
        <v>10.44</v>
      </c>
      <c r="D3250">
        <f t="shared" si="604"/>
        <v>-1.9153403267374251E-2</v>
      </c>
      <c r="E3250">
        <f t="shared" si="600"/>
        <v>-1.048127746758295E-2</v>
      </c>
      <c r="F3250">
        <f t="shared" si="605"/>
        <v>-1.8971142333000235E-2</v>
      </c>
      <c r="G3250">
        <f t="shared" si="601"/>
        <v>-1.0426540284360297E-2</v>
      </c>
      <c r="H3250" t="str">
        <f t="shared" si="606"/>
        <v/>
      </c>
      <c r="I3250" t="str">
        <f t="shared" si="602"/>
        <v/>
      </c>
      <c r="J3250">
        <f t="shared" si="607"/>
        <v>-1.9153403267374251E-2</v>
      </c>
      <c r="K3250">
        <f t="shared" si="603"/>
        <v>-1.048127746758295E-2</v>
      </c>
      <c r="L3250" t="str">
        <f t="shared" si="608"/>
        <v/>
      </c>
      <c r="M3250">
        <f t="shared" si="609"/>
        <v>-1.048127746758295E-2</v>
      </c>
      <c r="N3250">
        <f>B3250/MAX(B$2:B3250)-1</f>
        <v>-0.42940932179024383</v>
      </c>
      <c r="O3250">
        <f>C3250/MAX(C$2:C3250)-1</f>
        <v>-0.43106267029972756</v>
      </c>
      <c r="P3250">
        <f t="shared" si="610"/>
        <v>8.7098376177843218E-3</v>
      </c>
      <c r="Q3250">
        <f t="shared" si="611"/>
        <v>0.18581502572593162</v>
      </c>
    </row>
    <row r="3251" spans="1:17">
      <c r="A3251" s="1">
        <v>38499</v>
      </c>
      <c r="B3251">
        <v>906.83</v>
      </c>
      <c r="C3251">
        <v>10.54</v>
      </c>
      <c r="D3251">
        <f t="shared" si="604"/>
        <v>1.5301233587101505E-2</v>
      </c>
      <c r="E3251">
        <f t="shared" si="600"/>
        <v>9.5329606587234664E-3</v>
      </c>
      <c r="F3251">
        <f t="shared" si="605"/>
        <v>1.5418896826641104E-2</v>
      </c>
      <c r="G3251">
        <f t="shared" si="601"/>
        <v>9.5785440613025408E-3</v>
      </c>
      <c r="H3251">
        <f t="shared" si="606"/>
        <v>1.5301233587101505E-2</v>
      </c>
      <c r="I3251">
        <f t="shared" si="602"/>
        <v>9.5329606587234664E-3</v>
      </c>
      <c r="J3251" t="str">
        <f t="shared" si="607"/>
        <v/>
      </c>
      <c r="K3251" t="str">
        <f t="shared" si="603"/>
        <v/>
      </c>
      <c r="L3251">
        <f t="shared" si="608"/>
        <v>9.5329606587234664E-3</v>
      </c>
      <c r="M3251" t="str">
        <f t="shared" si="609"/>
        <v/>
      </c>
      <c r="N3251">
        <f>B3251/MAX(B$2:B3251)-1</f>
        <v>-0.42061144299268438</v>
      </c>
      <c r="O3251">
        <f>C3251/MAX(C$2:C3251)-1</f>
        <v>-0.42561307901907364</v>
      </c>
      <c r="P3251">
        <f t="shared" si="610"/>
        <v>-5.7516683839454741E-3</v>
      </c>
      <c r="Q3251">
        <f t="shared" si="611"/>
        <v>0.18114649303209621</v>
      </c>
    </row>
    <row r="3252" spans="1:17">
      <c r="A3252" s="1">
        <v>38500</v>
      </c>
      <c r="B3252">
        <v>919.14</v>
      </c>
      <c r="C3252">
        <v>10.74</v>
      </c>
      <c r="D3252">
        <f t="shared" si="604"/>
        <v>1.3483448796435801E-2</v>
      </c>
      <c r="E3252">
        <f t="shared" si="600"/>
        <v>1.8797545967502421E-2</v>
      </c>
      <c r="F3252">
        <f t="shared" si="605"/>
        <v>1.3574760429187371E-2</v>
      </c>
      <c r="G3252">
        <f t="shared" si="601"/>
        <v>1.8975332068311257E-2</v>
      </c>
      <c r="H3252">
        <f t="shared" si="606"/>
        <v>1.3483448796435801E-2</v>
      </c>
      <c r="I3252">
        <f t="shared" si="602"/>
        <v>1.8797545967502421E-2</v>
      </c>
      <c r="J3252" t="str">
        <f t="shared" si="607"/>
        <v/>
      </c>
      <c r="K3252" t="str">
        <f t="shared" si="603"/>
        <v/>
      </c>
      <c r="L3252">
        <f t="shared" si="608"/>
        <v>1.8797545967502421E-2</v>
      </c>
      <c r="M3252" t="str">
        <f t="shared" si="609"/>
        <v/>
      </c>
      <c r="N3252">
        <f>B3252/MAX(B$2:B3252)-1</f>
        <v>-0.41274638213589754</v>
      </c>
      <c r="O3252">
        <f>C3252/MAX(C$2:C3252)-1</f>
        <v>-0.41471389645776568</v>
      </c>
      <c r="P3252">
        <f t="shared" si="610"/>
        <v>5.3282420300571065E-3</v>
      </c>
      <c r="Q3252">
        <f t="shared" si="611"/>
        <v>0.17198761591518238</v>
      </c>
    </row>
    <row r="3253" spans="1:17">
      <c r="A3253" s="1">
        <v>38503</v>
      </c>
      <c r="B3253">
        <v>942.87</v>
      </c>
      <c r="C3253">
        <v>11.04</v>
      </c>
      <c r="D3253">
        <f t="shared" si="604"/>
        <v>2.5489964977205959E-2</v>
      </c>
      <c r="E3253">
        <f t="shared" si="600"/>
        <v>2.7549951768230434E-2</v>
      </c>
      <c r="F3253">
        <f t="shared" si="605"/>
        <v>2.5817612115673461E-2</v>
      </c>
      <c r="G3253">
        <f t="shared" si="601"/>
        <v>2.7932960893854553E-2</v>
      </c>
      <c r="H3253">
        <f t="shared" si="606"/>
        <v>2.5489964977205959E-2</v>
      </c>
      <c r="I3253">
        <f t="shared" si="602"/>
        <v>2.7549951768230434E-2</v>
      </c>
      <c r="J3253" t="str">
        <f t="shared" si="607"/>
        <v/>
      </c>
      <c r="K3253" t="str">
        <f t="shared" si="603"/>
        <v/>
      </c>
      <c r="L3253">
        <f t="shared" si="608"/>
        <v>2.7549951768230434E-2</v>
      </c>
      <c r="M3253" t="str">
        <f t="shared" si="609"/>
        <v/>
      </c>
      <c r="N3253">
        <f>B3253/MAX(B$2:B3253)-1</f>
        <v>-0.39758489601635627</v>
      </c>
      <c r="O3253">
        <f>C3253/MAX(C$2:C3253)-1</f>
        <v>-0.39836512261580392</v>
      </c>
      <c r="P3253">
        <f t="shared" si="610"/>
        <v>2.062110021505914E-3</v>
      </c>
      <c r="Q3253">
        <f t="shared" si="611"/>
        <v>0.1586947709167045</v>
      </c>
    </row>
    <row r="3254" spans="1:17">
      <c r="A3254" s="1">
        <v>38504</v>
      </c>
      <c r="B3254">
        <v>944.74</v>
      </c>
      <c r="C3254">
        <v>11.06</v>
      </c>
      <c r="D3254">
        <f t="shared" si="604"/>
        <v>1.9813421329166413E-3</v>
      </c>
      <c r="E3254">
        <f t="shared" si="600"/>
        <v>1.8099552452396077E-3</v>
      </c>
      <c r="F3254">
        <f t="shared" si="605"/>
        <v>1.9833062882474994E-3</v>
      </c>
      <c r="G3254">
        <f t="shared" si="601"/>
        <v>1.8115942028986698E-3</v>
      </c>
      <c r="H3254">
        <f t="shared" si="606"/>
        <v>1.9813421329166413E-3</v>
      </c>
      <c r="I3254">
        <f t="shared" si="602"/>
        <v>1.8099552452396077E-3</v>
      </c>
      <c r="J3254" t="str">
        <f t="shared" si="607"/>
        <v/>
      </c>
      <c r="K3254" t="str">
        <f t="shared" si="603"/>
        <v/>
      </c>
      <c r="L3254">
        <f t="shared" si="608"/>
        <v>1.8099552452396077E-3</v>
      </c>
      <c r="M3254" t="str">
        <f t="shared" si="609"/>
        <v/>
      </c>
      <c r="N3254">
        <f>B3254/MAX(B$2:B3254)-1</f>
        <v>-0.39639012235249016</v>
      </c>
      <c r="O3254">
        <f>C3254/MAX(C$2:C3254)-1</f>
        <v>-0.39727520435967301</v>
      </c>
      <c r="P3254">
        <f t="shared" si="610"/>
        <v>-1.7137220178342627E-4</v>
      </c>
      <c r="Q3254">
        <f t="shared" si="611"/>
        <v>0.15782758799901994</v>
      </c>
    </row>
    <row r="3255" spans="1:17">
      <c r="A3255" s="1">
        <v>38505</v>
      </c>
      <c r="B3255">
        <v>931.76</v>
      </c>
      <c r="C3255">
        <v>10.78</v>
      </c>
      <c r="D3255">
        <f t="shared" si="604"/>
        <v>-1.3834486568385958E-2</v>
      </c>
      <c r="E3255">
        <f t="shared" si="600"/>
        <v>-2.5642430613337784E-2</v>
      </c>
      <c r="F3255">
        <f t="shared" si="605"/>
        <v>-1.37392298410145E-2</v>
      </c>
      <c r="G3255">
        <f t="shared" si="601"/>
        <v>-2.5316455696202667E-2</v>
      </c>
      <c r="H3255" t="str">
        <f t="shared" si="606"/>
        <v/>
      </c>
      <c r="I3255" t="str">
        <f t="shared" si="602"/>
        <v/>
      </c>
      <c r="J3255">
        <f t="shared" si="607"/>
        <v>-1.3834486568385958E-2</v>
      </c>
      <c r="K3255">
        <f t="shared" si="603"/>
        <v>-2.5642430613337784E-2</v>
      </c>
      <c r="L3255" t="str">
        <f t="shared" si="608"/>
        <v/>
      </c>
      <c r="M3255">
        <f t="shared" si="609"/>
        <v>-2.5642430613337784E-2</v>
      </c>
      <c r="N3255">
        <f>B3255/MAX(B$2:B3255)-1</f>
        <v>-0.40468325719579601</v>
      </c>
      <c r="O3255">
        <f>C3255/MAX(C$2:C3255)-1</f>
        <v>-0.41253405994550418</v>
      </c>
      <c r="P3255">
        <f t="shared" si="610"/>
        <v>-1.1738503857678495E-2</v>
      </c>
      <c r="Q3255">
        <f t="shared" si="611"/>
        <v>0.17018435061512083</v>
      </c>
    </row>
    <row r="3256" spans="1:17">
      <c r="A3256" s="1">
        <v>38506</v>
      </c>
      <c r="B3256">
        <v>942.46</v>
      </c>
      <c r="C3256">
        <v>10.82</v>
      </c>
      <c r="D3256">
        <f t="shared" si="604"/>
        <v>1.1418207308851205E-2</v>
      </c>
      <c r="E3256">
        <f t="shared" si="600"/>
        <v>3.7037079374844318E-3</v>
      </c>
      <c r="F3256">
        <f t="shared" si="605"/>
        <v>1.1483643856787129E-2</v>
      </c>
      <c r="G3256">
        <f t="shared" si="601"/>
        <v>3.7105751391466324E-3</v>
      </c>
      <c r="H3256">
        <f t="shared" si="606"/>
        <v>1.1418207308851205E-2</v>
      </c>
      <c r="I3256">
        <f t="shared" si="602"/>
        <v>3.7037079374844318E-3</v>
      </c>
      <c r="J3256" t="str">
        <f t="shared" si="607"/>
        <v/>
      </c>
      <c r="K3256" t="str">
        <f t="shared" si="603"/>
        <v/>
      </c>
      <c r="L3256">
        <f t="shared" si="608"/>
        <v>3.7037079374844318E-3</v>
      </c>
      <c r="M3256" t="str">
        <f t="shared" si="609"/>
        <v/>
      </c>
      <c r="N3256">
        <f>B3256/MAX(B$2:B3256)-1</f>
        <v>-0.39784685173944989</v>
      </c>
      <c r="O3256">
        <f>C3256/MAX(C$2:C3256)-1</f>
        <v>-0.41035422343324257</v>
      </c>
      <c r="P3256">
        <f t="shared" si="610"/>
        <v>-7.6848189932184896E-3</v>
      </c>
      <c r="Q3256">
        <f t="shared" si="611"/>
        <v>0.16839058868949958</v>
      </c>
    </row>
    <row r="3257" spans="1:17">
      <c r="A3257" s="1">
        <v>38507</v>
      </c>
      <c r="B3257">
        <v>940.09</v>
      </c>
      <c r="C3257">
        <v>10.74</v>
      </c>
      <c r="D3257">
        <f t="shared" si="604"/>
        <v>-2.5178627415764552E-3</v>
      </c>
      <c r="E3257">
        <f t="shared" si="600"/>
        <v>-7.4211843376168164E-3</v>
      </c>
      <c r="F3257">
        <f t="shared" si="605"/>
        <v>-2.5146955838974971E-3</v>
      </c>
      <c r="G3257">
        <f t="shared" si="601"/>
        <v>-7.3937153419593171E-3</v>
      </c>
      <c r="H3257" t="str">
        <f t="shared" si="606"/>
        <v/>
      </c>
      <c r="I3257" t="str">
        <f t="shared" si="602"/>
        <v/>
      </c>
      <c r="J3257">
        <f t="shared" si="607"/>
        <v>-2.5178627415764552E-3</v>
      </c>
      <c r="K3257">
        <f t="shared" si="603"/>
        <v>-7.4211843376168164E-3</v>
      </c>
      <c r="L3257" t="str">
        <f t="shared" si="608"/>
        <v/>
      </c>
      <c r="M3257">
        <f t="shared" si="609"/>
        <v>-7.4211843376168164E-3</v>
      </c>
      <c r="N3257">
        <f>B3257/MAX(B$2:B3257)-1</f>
        <v>-0.39936108360221068</v>
      </c>
      <c r="O3257">
        <f>C3257/MAX(C$2:C3257)-1</f>
        <v>-0.41471389645776568</v>
      </c>
      <c r="P3257">
        <f t="shared" si="610"/>
        <v>-4.8913199387111694E-3</v>
      </c>
      <c r="Q3257">
        <f t="shared" si="611"/>
        <v>0.17198761591518238</v>
      </c>
    </row>
    <row r="3258" spans="1:17">
      <c r="A3258" s="1">
        <v>38510</v>
      </c>
      <c r="B3258">
        <v>939.14</v>
      </c>
      <c r="C3258">
        <v>10.67</v>
      </c>
      <c r="D3258">
        <f t="shared" si="604"/>
        <v>-1.0110524852480749E-3</v>
      </c>
      <c r="E3258">
        <f t="shared" si="600"/>
        <v>-6.5390237670566514E-3</v>
      </c>
      <c r="F3258">
        <f t="shared" si="605"/>
        <v>-1.010541543894794E-3</v>
      </c>
      <c r="G3258">
        <f t="shared" si="601"/>
        <v>-6.5176908752327956E-3</v>
      </c>
      <c r="H3258" t="str">
        <f t="shared" si="606"/>
        <v/>
      </c>
      <c r="I3258" t="str">
        <f t="shared" si="602"/>
        <v/>
      </c>
      <c r="J3258">
        <f t="shared" si="607"/>
        <v>-1.0110524852480749E-3</v>
      </c>
      <c r="K3258">
        <f t="shared" si="603"/>
        <v>-6.5390237670566514E-3</v>
      </c>
      <c r="L3258" t="str">
        <f t="shared" si="608"/>
        <v/>
      </c>
      <c r="M3258">
        <f t="shared" si="609"/>
        <v>-6.5390237670566514E-3</v>
      </c>
      <c r="N3258">
        <f>B3258/MAX(B$2:B3258)-1</f>
        <v>-0.39996805418011061</v>
      </c>
      <c r="O3258">
        <f>C3258/MAX(C$2:C3258)-1</f>
        <v>-0.41852861035422351</v>
      </c>
      <c r="P3258">
        <f t="shared" si="610"/>
        <v>-5.5127201640836621E-3</v>
      </c>
      <c r="Q3258">
        <f t="shared" si="611"/>
        <v>0.17516619768503744</v>
      </c>
    </row>
    <row r="3259" spans="1:17">
      <c r="A3259" s="1">
        <v>38511</v>
      </c>
      <c r="B3259">
        <v>942.43</v>
      </c>
      <c r="C3259">
        <v>10.75</v>
      </c>
      <c r="D3259">
        <f t="shared" si="604"/>
        <v>3.4970831305189678E-3</v>
      </c>
      <c r="E3259">
        <f t="shared" si="600"/>
        <v>7.4696892600099206E-3</v>
      </c>
      <c r="F3259">
        <f t="shared" si="605"/>
        <v>3.5032050599483888E-3</v>
      </c>
      <c r="G3259">
        <f t="shared" si="601"/>
        <v>7.4976569821931793E-3</v>
      </c>
      <c r="H3259">
        <f t="shared" si="606"/>
        <v>3.4970831305189678E-3</v>
      </c>
      <c r="I3259">
        <f t="shared" si="602"/>
        <v>7.4696892600099206E-3</v>
      </c>
      <c r="J3259" t="str">
        <f t="shared" si="607"/>
        <v/>
      </c>
      <c r="K3259" t="str">
        <f t="shared" si="603"/>
        <v/>
      </c>
      <c r="L3259">
        <f t="shared" si="608"/>
        <v>7.4696892600099206E-3</v>
      </c>
      <c r="M3259" t="str">
        <f t="shared" si="609"/>
        <v/>
      </c>
      <c r="N3259">
        <f>B3259/MAX(B$2:B3259)-1</f>
        <v>-0.39786601923138365</v>
      </c>
      <c r="O3259">
        <f>C3259/MAX(C$2:C3259)-1</f>
        <v>-0.41416893732970028</v>
      </c>
      <c r="P3259">
        <f t="shared" si="610"/>
        <v>3.9805073886198805E-3</v>
      </c>
      <c r="Q3259">
        <f t="shared" si="611"/>
        <v>0.17153590864881321</v>
      </c>
    </row>
    <row r="3260" spans="1:17">
      <c r="A3260" s="1">
        <v>38512</v>
      </c>
      <c r="B3260">
        <v>939.15</v>
      </c>
      <c r="C3260">
        <v>10.85</v>
      </c>
      <c r="D3260">
        <f t="shared" si="604"/>
        <v>-3.4864351475131232E-3</v>
      </c>
      <c r="E3260">
        <f t="shared" si="600"/>
        <v>9.2593254127967262E-3</v>
      </c>
      <c r="F3260">
        <f t="shared" si="605"/>
        <v>-3.4803645894124768E-3</v>
      </c>
      <c r="G3260">
        <f t="shared" si="601"/>
        <v>9.302325581395321E-3</v>
      </c>
      <c r="H3260" t="str">
        <f t="shared" si="606"/>
        <v/>
      </c>
      <c r="I3260">
        <f t="shared" si="602"/>
        <v>9.2593254127967262E-3</v>
      </c>
      <c r="J3260">
        <f t="shared" si="607"/>
        <v>-3.4864351475131232E-3</v>
      </c>
      <c r="K3260" t="str">
        <f t="shared" si="603"/>
        <v/>
      </c>
      <c r="L3260" t="str">
        <f t="shared" si="608"/>
        <v/>
      </c>
      <c r="M3260">
        <f t="shared" si="609"/>
        <v>9.2593254127967262E-3</v>
      </c>
      <c r="N3260">
        <f>B3260/MAX(B$2:B3260)-1</f>
        <v>-0.39996166501613273</v>
      </c>
      <c r="O3260">
        <f>C3260/MAX(C$2:C3260)-1</f>
        <v>-0.40871934604904636</v>
      </c>
      <c r="P3260">
        <f t="shared" si="610"/>
        <v>1.2827333969732679E-2</v>
      </c>
      <c r="Q3260">
        <f t="shared" si="611"/>
        <v>0.16705150383476011</v>
      </c>
    </row>
    <row r="3261" spans="1:17">
      <c r="A3261" s="1">
        <v>38513</v>
      </c>
      <c r="B3261">
        <v>944.89</v>
      </c>
      <c r="C3261">
        <v>10.98</v>
      </c>
      <c r="D3261">
        <f t="shared" si="604"/>
        <v>6.0933077426593759E-3</v>
      </c>
      <c r="E3261">
        <f t="shared" si="600"/>
        <v>1.191035609491603E-2</v>
      </c>
      <c r="F3261">
        <f t="shared" si="605"/>
        <v>6.1119097055848393E-3</v>
      </c>
      <c r="G3261">
        <f t="shared" si="601"/>
        <v>1.1981566820276512E-2</v>
      </c>
      <c r="H3261">
        <f t="shared" si="606"/>
        <v>6.0933077426593759E-3</v>
      </c>
      <c r="I3261">
        <f t="shared" si="602"/>
        <v>1.191035609491603E-2</v>
      </c>
      <c r="J3261" t="str">
        <f t="shared" si="607"/>
        <v/>
      </c>
      <c r="K3261" t="str">
        <f t="shared" si="603"/>
        <v/>
      </c>
      <c r="L3261">
        <f t="shared" si="608"/>
        <v>1.191035609491603E-2</v>
      </c>
      <c r="M3261" t="str">
        <f t="shared" si="609"/>
        <v/>
      </c>
      <c r="N3261">
        <f>B3261/MAX(B$2:B3261)-1</f>
        <v>-0.39629428489282181</v>
      </c>
      <c r="O3261">
        <f>C3261/MAX(C$2:C3261)-1</f>
        <v>-0.40163487738419623</v>
      </c>
      <c r="P3261">
        <f t="shared" si="610"/>
        <v>5.8340002320509399E-3</v>
      </c>
      <c r="Q3261">
        <f t="shared" si="611"/>
        <v>0.16131057473141835</v>
      </c>
    </row>
    <row r="3262" spans="1:17">
      <c r="A3262" s="1">
        <v>38514</v>
      </c>
      <c r="B3262">
        <v>946.21</v>
      </c>
      <c r="C3262">
        <v>10.96</v>
      </c>
      <c r="D3262">
        <f t="shared" si="604"/>
        <v>1.3960131292622697E-3</v>
      </c>
      <c r="E3262">
        <f t="shared" si="600"/>
        <v>-1.8231545615150252E-3</v>
      </c>
      <c r="F3262">
        <f t="shared" si="605"/>
        <v>1.3969880091864173E-3</v>
      </c>
      <c r="G3262">
        <f t="shared" si="601"/>
        <v>-1.8214936247722413E-3</v>
      </c>
      <c r="H3262">
        <f t="shared" si="606"/>
        <v>1.3960131292622697E-3</v>
      </c>
      <c r="I3262" t="str">
        <f t="shared" si="602"/>
        <v/>
      </c>
      <c r="J3262" t="str">
        <f t="shared" si="607"/>
        <v/>
      </c>
      <c r="K3262">
        <f t="shared" si="603"/>
        <v>-1.8231545615150252E-3</v>
      </c>
      <c r="L3262">
        <f t="shared" si="608"/>
        <v>-1.8231545615150252E-3</v>
      </c>
      <c r="M3262" t="str">
        <f t="shared" si="609"/>
        <v/>
      </c>
      <c r="N3262">
        <f>B3262/MAX(B$2:B3262)-1</f>
        <v>-0.3954509152477399</v>
      </c>
      <c r="O3262">
        <f>C3262/MAX(C$2:C3262)-1</f>
        <v>-0.40272479564032693</v>
      </c>
      <c r="P3262">
        <f t="shared" si="610"/>
        <v>-3.2139917260557427E-3</v>
      </c>
      <c r="Q3262">
        <f t="shared" si="611"/>
        <v>0.16218726102354308</v>
      </c>
    </row>
    <row r="3263" spans="1:17">
      <c r="A3263" s="1">
        <v>38517</v>
      </c>
      <c r="B3263">
        <v>923.72</v>
      </c>
      <c r="C3263">
        <v>10.57</v>
      </c>
      <c r="D3263">
        <f t="shared" si="604"/>
        <v>-2.4055536315656614E-2</v>
      </c>
      <c r="E3263">
        <f t="shared" si="600"/>
        <v>-3.6232481637723239E-2</v>
      </c>
      <c r="F3263">
        <f t="shared" si="605"/>
        <v>-2.376850804789632E-2</v>
      </c>
      <c r="G3263">
        <f t="shared" si="601"/>
        <v>-3.5583941605839442E-2</v>
      </c>
      <c r="H3263" t="str">
        <f t="shared" si="606"/>
        <v/>
      </c>
      <c r="I3263" t="str">
        <f t="shared" si="602"/>
        <v/>
      </c>
      <c r="J3263">
        <f t="shared" si="607"/>
        <v>-2.4055536315656614E-2</v>
      </c>
      <c r="K3263">
        <f t="shared" si="603"/>
        <v>-3.6232481637723239E-2</v>
      </c>
      <c r="L3263" t="str">
        <f t="shared" si="608"/>
        <v/>
      </c>
      <c r="M3263">
        <f t="shared" si="609"/>
        <v>-3.6232481637723239E-2</v>
      </c>
      <c r="N3263">
        <f>B3263/MAX(B$2:B3263)-1</f>
        <v>-0.40982014503402231</v>
      </c>
      <c r="O3263">
        <f>C3263/MAX(C$2:C3263)-1</f>
        <v>-0.42397820163487743</v>
      </c>
      <c r="P3263">
        <f t="shared" si="610"/>
        <v>-1.2103106338350766E-2</v>
      </c>
      <c r="Q3263">
        <f t="shared" si="611"/>
        <v>0.17975751546154478</v>
      </c>
    </row>
    <row r="3264" spans="1:17">
      <c r="A3264" s="1">
        <v>38518</v>
      </c>
      <c r="B3264">
        <v>911.97</v>
      </c>
      <c r="C3264">
        <v>10.47</v>
      </c>
      <c r="D3264">
        <f t="shared" si="604"/>
        <v>-1.2801900619248449E-2</v>
      </c>
      <c r="E3264">
        <f t="shared" si="600"/>
        <v>-9.5057749997007317E-3</v>
      </c>
      <c r="F3264">
        <f t="shared" si="605"/>
        <v>-1.2720304854284881E-2</v>
      </c>
      <c r="G3264">
        <f t="shared" si="601"/>
        <v>-9.4607379375590828E-3</v>
      </c>
      <c r="H3264" t="str">
        <f t="shared" si="606"/>
        <v/>
      </c>
      <c r="I3264" t="str">
        <f t="shared" si="602"/>
        <v/>
      </c>
      <c r="J3264">
        <f t="shared" si="607"/>
        <v>-1.2801900619248449E-2</v>
      </c>
      <c r="K3264">
        <f t="shared" si="603"/>
        <v>-9.5057749997007317E-3</v>
      </c>
      <c r="L3264" t="str">
        <f t="shared" si="608"/>
        <v/>
      </c>
      <c r="M3264">
        <f t="shared" si="609"/>
        <v>-9.5057749997007317E-3</v>
      </c>
      <c r="N3264">
        <f>B3264/MAX(B$2:B3264)-1</f>
        <v>-0.41732741270804719</v>
      </c>
      <c r="O3264">
        <f>C3264/MAX(C$2:C3264)-1</f>
        <v>-0.42942779291553135</v>
      </c>
      <c r="P3264">
        <f t="shared" si="610"/>
        <v>3.3015638149478388E-3</v>
      </c>
      <c r="Q3264">
        <f t="shared" si="611"/>
        <v>0.18440822932830447</v>
      </c>
    </row>
    <row r="3265" spans="1:17">
      <c r="A3265" s="1">
        <v>38519</v>
      </c>
      <c r="B3265">
        <v>910.71</v>
      </c>
      <c r="C3265">
        <v>10.46</v>
      </c>
      <c r="D3265">
        <f t="shared" si="604"/>
        <v>-1.3825797185576352E-3</v>
      </c>
      <c r="E3265">
        <f t="shared" si="600"/>
        <v>-9.5556624566856842E-4</v>
      </c>
      <c r="F3265">
        <f t="shared" si="605"/>
        <v>-1.3816243955393492E-3</v>
      </c>
      <c r="G3265">
        <f t="shared" si="601"/>
        <v>-9.5510983763125168E-4</v>
      </c>
      <c r="H3265" t="str">
        <f t="shared" si="606"/>
        <v/>
      </c>
      <c r="I3265" t="str">
        <f t="shared" si="602"/>
        <v/>
      </c>
      <c r="J3265">
        <f t="shared" si="607"/>
        <v>-1.3825797185576352E-3</v>
      </c>
      <c r="K3265">
        <f t="shared" si="603"/>
        <v>-9.5556624566856842E-4</v>
      </c>
      <c r="L3265" t="str">
        <f t="shared" si="608"/>
        <v/>
      </c>
      <c r="M3265">
        <f t="shared" si="609"/>
        <v>-9.5556624566856842E-4</v>
      </c>
      <c r="N3265">
        <f>B3265/MAX(B$2:B3265)-1</f>
        <v>-0.41813244736926169</v>
      </c>
      <c r="O3265">
        <f>C3265/MAX(C$2:C3265)-1</f>
        <v>-0.42997275204359675</v>
      </c>
      <c r="P3265">
        <f t="shared" si="610"/>
        <v>4.2710465612039172E-4</v>
      </c>
      <c r="Q3265">
        <f t="shared" si="611"/>
        <v>0.18487656749994433</v>
      </c>
    </row>
    <row r="3266" spans="1:17">
      <c r="A3266" s="1">
        <v>38520</v>
      </c>
      <c r="B3266">
        <v>918.37</v>
      </c>
      <c r="C3266">
        <v>10.45</v>
      </c>
      <c r="D3266">
        <f t="shared" si="604"/>
        <v>8.3758444486582845E-3</v>
      </c>
      <c r="E3266">
        <f t="shared" si="600"/>
        <v>-9.5648022595693416E-4</v>
      </c>
      <c r="F3266">
        <f t="shared" si="605"/>
        <v>8.4110199734273028E-3</v>
      </c>
      <c r="G3266">
        <f t="shared" si="601"/>
        <v>-9.5602294455077175E-4</v>
      </c>
      <c r="H3266">
        <f t="shared" si="606"/>
        <v>8.3758444486582845E-3</v>
      </c>
      <c r="I3266" t="str">
        <f t="shared" si="602"/>
        <v/>
      </c>
      <c r="J3266" t="str">
        <f t="shared" si="607"/>
        <v/>
      </c>
      <c r="K3266">
        <f t="shared" si="603"/>
        <v>-9.5648022595693416E-4</v>
      </c>
      <c r="L3266">
        <f t="shared" si="608"/>
        <v>-9.5648022595693416E-4</v>
      </c>
      <c r="M3266" t="str">
        <f t="shared" si="609"/>
        <v/>
      </c>
      <c r="N3266">
        <f>B3266/MAX(B$2:B3266)-1</f>
        <v>-0.41323834776219537</v>
      </c>
      <c r="O3266">
        <f>C3266/MAX(C$2:C3266)-1</f>
        <v>-0.43051771117166215</v>
      </c>
      <c r="P3266">
        <f t="shared" si="610"/>
        <v>-9.2889136794884752E-3</v>
      </c>
      <c r="Q3266">
        <f t="shared" si="611"/>
        <v>0.18534549963248673</v>
      </c>
    </row>
    <row r="3267" spans="1:17">
      <c r="A3267" s="1">
        <v>38521</v>
      </c>
      <c r="B3267">
        <v>921.23</v>
      </c>
      <c r="C3267">
        <v>10.56</v>
      </c>
      <c r="D3267">
        <f t="shared" si="604"/>
        <v>3.1093741076927695E-3</v>
      </c>
      <c r="E3267">
        <f t="shared" ref="E3267:E3330" si="612">LN(C3267/C3266)</f>
        <v>1.0471299867295437E-2</v>
      </c>
      <c r="F3267">
        <f t="shared" si="605"/>
        <v>3.1142132256063437E-3</v>
      </c>
      <c r="G3267">
        <f t="shared" ref="G3267:G3330" si="613">C3267/C3266-1</f>
        <v>1.0526315789473717E-2</v>
      </c>
      <c r="H3267">
        <f t="shared" si="606"/>
        <v>3.1093741076927695E-3</v>
      </c>
      <c r="I3267">
        <f t="shared" ref="I3267:I3330" si="614">IF(E3267&gt;0,E3267,"")</f>
        <v>1.0471299867295437E-2</v>
      </c>
      <c r="J3267" t="str">
        <f t="shared" si="607"/>
        <v/>
      </c>
      <c r="K3267" t="str">
        <f t="shared" ref="K3267:K3330" si="615">IF(E3267&lt;0,E3267,"")</f>
        <v/>
      </c>
      <c r="L3267">
        <f t="shared" si="608"/>
        <v>1.0471299867295437E-2</v>
      </c>
      <c r="M3267" t="str">
        <f t="shared" si="609"/>
        <v/>
      </c>
      <c r="N3267">
        <f>B3267/MAX(B$2:B3267)-1</f>
        <v>-0.41141104686451779</v>
      </c>
      <c r="O3267">
        <f>C3267/MAX(C$2:C3267)-1</f>
        <v>-0.42452316076294283</v>
      </c>
      <c r="P3267">
        <f t="shared" si="610"/>
        <v>7.3890913578356088E-3</v>
      </c>
      <c r="Q3267">
        <f t="shared" si="611"/>
        <v>0.18021991402415941</v>
      </c>
    </row>
    <row r="3268" spans="1:17">
      <c r="A3268" s="1">
        <v>38524</v>
      </c>
      <c r="B3268">
        <v>893.04</v>
      </c>
      <c r="C3268">
        <v>10.23</v>
      </c>
      <c r="D3268">
        <f t="shared" ref="D3268:D3331" si="616">LN(B3268/B3267)</f>
        <v>-3.1078360927762203E-2</v>
      </c>
      <c r="E3268">
        <f t="shared" si="612"/>
        <v>-3.1748698314580298E-2</v>
      </c>
      <c r="F3268">
        <f t="shared" ref="F3268:F3331" si="617">B3268/B3267-1</f>
        <v>-3.0600392952899957E-2</v>
      </c>
      <c r="G3268">
        <f t="shared" si="613"/>
        <v>-3.125E-2</v>
      </c>
      <c r="H3268" t="str">
        <f t="shared" ref="H3268:H3331" si="618">IF(D3268&gt;0,D3268,"")</f>
        <v/>
      </c>
      <c r="I3268" t="str">
        <f t="shared" si="614"/>
        <v/>
      </c>
      <c r="J3268">
        <f t="shared" ref="J3268:J3331" si="619">IF(D3268&lt;0,D3268,"")</f>
        <v>-3.1078360927762203E-2</v>
      </c>
      <c r="K3268">
        <f t="shared" si="615"/>
        <v>-3.1748698314580298E-2</v>
      </c>
      <c r="L3268" t="str">
        <f t="shared" ref="L3268:L3331" si="620">IF(D3268&gt;0,E3268,"")</f>
        <v/>
      </c>
      <c r="M3268">
        <f t="shared" ref="M3268:M3331" si="621">IF(D3268&lt;0,E3268,"")</f>
        <v>-3.1748698314580298E-2</v>
      </c>
      <c r="N3268">
        <f>B3268/MAX(B$2:B3268)-1</f>
        <v>-0.42942210011819959</v>
      </c>
      <c r="O3268">
        <f>C3268/MAX(C$2:C3268)-1</f>
        <v>-0.4425068119891008</v>
      </c>
      <c r="P3268">
        <f t="shared" ref="P3268:P3331" si="622">(1+G3268)/(1+F3268)-1</f>
        <v>-6.7011276090656047E-4</v>
      </c>
      <c r="Q3268">
        <f t="shared" ref="Q3268:Q3331" si="623">O3268^2</f>
        <v>0.1958122786567574</v>
      </c>
    </row>
    <row r="3269" spans="1:17">
      <c r="A3269" s="1">
        <v>38525</v>
      </c>
      <c r="B3269">
        <v>895.1</v>
      </c>
      <c r="C3269">
        <v>10.32</v>
      </c>
      <c r="D3269">
        <f t="shared" si="616"/>
        <v>2.3040711704166569E-3</v>
      </c>
      <c r="E3269">
        <f t="shared" si="612"/>
        <v>8.7591800898815537E-3</v>
      </c>
      <c r="F3269">
        <f t="shared" si="617"/>
        <v>2.3067275821913036E-3</v>
      </c>
      <c r="G3269">
        <f t="shared" si="613"/>
        <v>8.7976539589442737E-3</v>
      </c>
      <c r="H3269">
        <f t="shared" si="618"/>
        <v>2.3040711704166569E-3</v>
      </c>
      <c r="I3269">
        <f t="shared" si="614"/>
        <v>8.7591800898815537E-3</v>
      </c>
      <c r="J3269" t="str">
        <f t="shared" si="619"/>
        <v/>
      </c>
      <c r="K3269" t="str">
        <f t="shared" si="615"/>
        <v/>
      </c>
      <c r="L3269">
        <f t="shared" si="620"/>
        <v>8.7591800898815537E-3</v>
      </c>
      <c r="M3269" t="str">
        <f t="shared" si="621"/>
        <v/>
      </c>
      <c r="N3269">
        <f>B3269/MAX(B$2:B3269)-1</f>
        <v>-0.42810593233875349</v>
      </c>
      <c r="O3269">
        <f>C3269/MAX(C$2:C3269)-1</f>
        <v>-0.43760217983651228</v>
      </c>
      <c r="P3269">
        <f t="shared" si="622"/>
        <v>6.4759880365272693E-3</v>
      </c>
      <c r="Q3269">
        <f t="shared" si="623"/>
        <v>0.19149566779766725</v>
      </c>
    </row>
    <row r="3270" spans="1:17">
      <c r="A3270" s="1">
        <v>38526</v>
      </c>
      <c r="B3270">
        <v>900.94</v>
      </c>
      <c r="C3270">
        <v>10.42</v>
      </c>
      <c r="D3270">
        <f t="shared" si="616"/>
        <v>6.5032188392483712E-3</v>
      </c>
      <c r="E3270">
        <f t="shared" si="612"/>
        <v>9.6432762718042016E-3</v>
      </c>
      <c r="F3270">
        <f t="shared" si="617"/>
        <v>6.5244106803710178E-3</v>
      </c>
      <c r="G3270">
        <f t="shared" si="613"/>
        <v>9.6899224806201723E-3</v>
      </c>
      <c r="H3270">
        <f t="shared" si="618"/>
        <v>6.5032188392483712E-3</v>
      </c>
      <c r="I3270">
        <f t="shared" si="614"/>
        <v>9.6432762718042016E-3</v>
      </c>
      <c r="J3270" t="str">
        <f t="shared" si="619"/>
        <v/>
      </c>
      <c r="K3270" t="str">
        <f t="shared" si="615"/>
        <v/>
      </c>
      <c r="L3270">
        <f t="shared" si="620"/>
        <v>9.6432762718042016E-3</v>
      </c>
      <c r="M3270" t="str">
        <f t="shared" si="621"/>
        <v/>
      </c>
      <c r="N3270">
        <f>B3270/MAX(B$2:B3270)-1</f>
        <v>-0.42437466057566364</v>
      </c>
      <c r="O3270">
        <f>C3270/MAX(C$2:C3270)-1</f>
        <v>-0.43215258855585836</v>
      </c>
      <c r="P3270">
        <f t="shared" si="622"/>
        <v>3.1449925770894449E-3</v>
      </c>
      <c r="Q3270">
        <f t="shared" si="623"/>
        <v>0.186755859795529</v>
      </c>
    </row>
    <row r="3271" spans="1:17">
      <c r="A3271" s="1">
        <v>38527</v>
      </c>
      <c r="B3271">
        <v>920.26</v>
      </c>
      <c r="C3271">
        <v>10.56</v>
      </c>
      <c r="D3271">
        <f t="shared" si="616"/>
        <v>2.1217576096281384E-2</v>
      </c>
      <c r="E3271">
        <f t="shared" si="612"/>
        <v>1.3346241952894704E-2</v>
      </c>
      <c r="F3271">
        <f t="shared" si="617"/>
        <v>2.1444269318711573E-2</v>
      </c>
      <c r="G3271">
        <f t="shared" si="613"/>
        <v>1.343570057581589E-2</v>
      </c>
      <c r="H3271">
        <f t="shared" si="618"/>
        <v>2.1217576096281384E-2</v>
      </c>
      <c r="I3271">
        <f t="shared" si="614"/>
        <v>1.3346241952894704E-2</v>
      </c>
      <c r="J3271" t="str">
        <f t="shared" si="619"/>
        <v/>
      </c>
      <c r="K3271" t="str">
        <f t="shared" si="615"/>
        <v/>
      </c>
      <c r="L3271">
        <f t="shared" si="620"/>
        <v>1.3346241952894704E-2</v>
      </c>
      <c r="M3271" t="str">
        <f t="shared" si="621"/>
        <v/>
      </c>
      <c r="N3271">
        <f>B3271/MAX(B$2:B3271)-1</f>
        <v>-0.41203079577037349</v>
      </c>
      <c r="O3271">
        <f>C3271/MAX(C$2:C3271)-1</f>
        <v>-0.42452316076294283</v>
      </c>
      <c r="P3271">
        <f t="shared" si="622"/>
        <v>-7.8404363149809919E-3</v>
      </c>
      <c r="Q3271">
        <f t="shared" si="623"/>
        <v>0.18021991402415941</v>
      </c>
    </row>
    <row r="3272" spans="1:17">
      <c r="A3272" s="1">
        <v>38528</v>
      </c>
      <c r="B3272">
        <v>918.9</v>
      </c>
      <c r="C3272">
        <v>10.61</v>
      </c>
      <c r="D3272">
        <f t="shared" si="616"/>
        <v>-1.4789363055836941E-3</v>
      </c>
      <c r="E3272">
        <f t="shared" si="612"/>
        <v>4.7236743477762659E-3</v>
      </c>
      <c r="F3272">
        <f t="shared" si="617"/>
        <v>-1.4778432182209755E-3</v>
      </c>
      <c r="G3272">
        <f t="shared" si="613"/>
        <v>4.7348484848483974E-3</v>
      </c>
      <c r="H3272" t="str">
        <f t="shared" si="618"/>
        <v/>
      </c>
      <c r="I3272">
        <f t="shared" si="614"/>
        <v>4.7236743477762659E-3</v>
      </c>
      <c r="J3272">
        <f t="shared" si="619"/>
        <v>-1.4789363055836941E-3</v>
      </c>
      <c r="K3272" t="str">
        <f t="shared" si="615"/>
        <v/>
      </c>
      <c r="L3272" t="str">
        <f t="shared" si="620"/>
        <v/>
      </c>
      <c r="M3272">
        <f t="shared" si="621"/>
        <v>4.7236743477762659E-3</v>
      </c>
      <c r="N3272">
        <f>B3272/MAX(B$2:B3272)-1</f>
        <v>-0.41289972207136705</v>
      </c>
      <c r="O3272">
        <f>C3272/MAX(C$2:C3272)-1</f>
        <v>-0.42179836512261593</v>
      </c>
      <c r="P3272">
        <f t="shared" si="622"/>
        <v>6.2218866760981317E-3</v>
      </c>
      <c r="Q3272">
        <f t="shared" si="623"/>
        <v>0.17791386082011162</v>
      </c>
    </row>
    <row r="3273" spans="1:17">
      <c r="A3273" s="1">
        <v>38531</v>
      </c>
      <c r="B3273">
        <v>927.23</v>
      </c>
      <c r="C3273">
        <v>10.7</v>
      </c>
      <c r="D3273">
        <f t="shared" si="616"/>
        <v>9.0243444741366068E-3</v>
      </c>
      <c r="E3273">
        <f t="shared" si="612"/>
        <v>8.4467888419687467E-3</v>
      </c>
      <c r="F3273">
        <f t="shared" si="617"/>
        <v>9.065186636195488E-3</v>
      </c>
      <c r="G3273">
        <f t="shared" si="613"/>
        <v>8.4825636192271681E-3</v>
      </c>
      <c r="H3273">
        <f t="shared" si="618"/>
        <v>9.0243444741366068E-3</v>
      </c>
      <c r="I3273">
        <f t="shared" si="614"/>
        <v>8.4467888419687467E-3</v>
      </c>
      <c r="J3273" t="str">
        <f t="shared" si="619"/>
        <v/>
      </c>
      <c r="K3273" t="str">
        <f t="shared" si="615"/>
        <v/>
      </c>
      <c r="L3273">
        <f t="shared" si="620"/>
        <v>8.4467888419687467E-3</v>
      </c>
      <c r="M3273" t="str">
        <f t="shared" si="621"/>
        <v/>
      </c>
      <c r="N3273">
        <f>B3273/MAX(B$2:B3273)-1</f>
        <v>-0.40757754847778171</v>
      </c>
      <c r="O3273">
        <f>C3273/MAX(C$2:C3273)-1</f>
        <v>-0.4168937329700273</v>
      </c>
      <c r="P3273">
        <f t="shared" si="622"/>
        <v>-5.773888790183701E-4</v>
      </c>
      <c r="Q3273">
        <f t="shared" si="623"/>
        <v>0.17380038458968441</v>
      </c>
    </row>
    <row r="3274" spans="1:17">
      <c r="A3274" s="1">
        <v>38532</v>
      </c>
      <c r="B3274">
        <v>919.32</v>
      </c>
      <c r="C3274">
        <v>10.6</v>
      </c>
      <c r="D3274">
        <f t="shared" si="616"/>
        <v>-8.5673806642459615E-3</v>
      </c>
      <c r="E3274">
        <f t="shared" si="612"/>
        <v>-9.3897403498390316E-3</v>
      </c>
      <c r="F3274">
        <f t="shared" si="617"/>
        <v>-8.5307852420650754E-3</v>
      </c>
      <c r="G3274">
        <f t="shared" si="613"/>
        <v>-9.3457943925233655E-3</v>
      </c>
      <c r="H3274" t="str">
        <f t="shared" si="618"/>
        <v/>
      </c>
      <c r="I3274" t="str">
        <f t="shared" si="614"/>
        <v/>
      </c>
      <c r="J3274">
        <f t="shared" si="619"/>
        <v>-8.5673806642459615E-3</v>
      </c>
      <c r="K3274">
        <f t="shared" si="615"/>
        <v>-9.3897403498390316E-3</v>
      </c>
      <c r="L3274" t="str">
        <f t="shared" si="620"/>
        <v/>
      </c>
      <c r="M3274">
        <f t="shared" si="621"/>
        <v>-9.3897403498390316E-3</v>
      </c>
      <c r="N3274">
        <f>B3274/MAX(B$2:B3274)-1</f>
        <v>-0.41263137718429543</v>
      </c>
      <c r="O3274">
        <f>C3274/MAX(C$2:C3274)-1</f>
        <v>-0.42234332425068122</v>
      </c>
      <c r="P3274">
        <f t="shared" si="622"/>
        <v>-8.2202164053801763E-4</v>
      </c>
      <c r="Q3274">
        <f t="shared" si="623"/>
        <v>0.17837388353911604</v>
      </c>
    </row>
    <row r="3275" spans="1:17">
      <c r="A3275" s="1">
        <v>38533</v>
      </c>
      <c r="B3275">
        <v>923.33</v>
      </c>
      <c r="C3275">
        <v>10.74</v>
      </c>
      <c r="D3275">
        <f t="shared" si="616"/>
        <v>4.3524340817249138E-3</v>
      </c>
      <c r="E3275">
        <f t="shared" si="612"/>
        <v>1.3121087962697276E-2</v>
      </c>
      <c r="F3275">
        <f t="shared" si="617"/>
        <v>4.3619196797632931E-3</v>
      </c>
      <c r="G3275">
        <f t="shared" si="613"/>
        <v>1.3207547169811429E-2</v>
      </c>
      <c r="H3275">
        <f t="shared" si="618"/>
        <v>4.3524340817249138E-3</v>
      </c>
      <c r="I3275">
        <f t="shared" si="614"/>
        <v>1.3121087962697276E-2</v>
      </c>
      <c r="J3275" t="str">
        <f t="shared" si="619"/>
        <v/>
      </c>
      <c r="K3275" t="str">
        <f t="shared" si="615"/>
        <v/>
      </c>
      <c r="L3275">
        <f t="shared" si="620"/>
        <v>1.3121087962697276E-2</v>
      </c>
      <c r="M3275" t="str">
        <f t="shared" si="621"/>
        <v/>
      </c>
      <c r="N3275">
        <f>B3275/MAX(B$2:B3275)-1</f>
        <v>-0.41006932242916017</v>
      </c>
      <c r="O3275">
        <f>C3275/MAX(C$2:C3275)-1</f>
        <v>-0.41471389645776568</v>
      </c>
      <c r="P3275">
        <f t="shared" si="622"/>
        <v>8.8072111424419841E-3</v>
      </c>
      <c r="Q3275">
        <f t="shared" si="623"/>
        <v>0.17198761591518238</v>
      </c>
    </row>
    <row r="3276" spans="1:17">
      <c r="A3276" s="1">
        <v>38534</v>
      </c>
      <c r="B3276">
        <v>896.42</v>
      </c>
      <c r="C3276">
        <v>10.45</v>
      </c>
      <c r="D3276">
        <f t="shared" si="616"/>
        <v>-2.95776472524855E-2</v>
      </c>
      <c r="E3276">
        <f t="shared" si="612"/>
        <v>-2.7373110669898674E-2</v>
      </c>
      <c r="F3276">
        <f t="shared" si="617"/>
        <v>-2.9144509546966013E-2</v>
      </c>
      <c r="G3276">
        <f t="shared" si="613"/>
        <v>-2.7001862197392978E-2</v>
      </c>
      <c r="H3276" t="str">
        <f t="shared" si="618"/>
        <v/>
      </c>
      <c r="I3276" t="str">
        <f t="shared" si="614"/>
        <v/>
      </c>
      <c r="J3276">
        <f t="shared" si="619"/>
        <v>-2.95776472524855E-2</v>
      </c>
      <c r="K3276">
        <f t="shared" si="615"/>
        <v>-2.7373110669898674E-2</v>
      </c>
      <c r="L3276" t="str">
        <f t="shared" si="620"/>
        <v/>
      </c>
      <c r="M3276">
        <f t="shared" si="621"/>
        <v>-2.7373110669898674E-2</v>
      </c>
      <c r="N3276">
        <f>B3276/MAX(B$2:B3276)-1</f>
        <v>-0.42726256269367158</v>
      </c>
      <c r="O3276">
        <f>C3276/MAX(C$2:C3276)-1</f>
        <v>-0.43051771117166215</v>
      </c>
      <c r="P3276">
        <f t="shared" si="622"/>
        <v>2.2069683600112189E-3</v>
      </c>
      <c r="Q3276">
        <f t="shared" si="623"/>
        <v>0.18534549963248673</v>
      </c>
    </row>
    <row r="3277" spans="1:17">
      <c r="A3277" s="1">
        <v>38538</v>
      </c>
      <c r="B3277">
        <v>898.72</v>
      </c>
      <c r="C3277">
        <v>10.43</v>
      </c>
      <c r="D3277">
        <f t="shared" si="616"/>
        <v>2.562475638153287E-3</v>
      </c>
      <c r="E3277">
        <f t="shared" si="612"/>
        <v>-1.9157093981388982E-3</v>
      </c>
      <c r="F3277">
        <f t="shared" si="617"/>
        <v>2.5657615849714599E-3</v>
      </c>
      <c r="G3277">
        <f t="shared" si="613"/>
        <v>-1.91387559808609E-3</v>
      </c>
      <c r="H3277">
        <f t="shared" si="618"/>
        <v>2.562475638153287E-3</v>
      </c>
      <c r="I3277" t="str">
        <f t="shared" si="614"/>
        <v/>
      </c>
      <c r="J3277" t="str">
        <f t="shared" si="619"/>
        <v/>
      </c>
      <c r="K3277">
        <f t="shared" si="615"/>
        <v>-1.9157093981388982E-3</v>
      </c>
      <c r="L3277">
        <f t="shared" si="620"/>
        <v>-1.9157093981388982E-3</v>
      </c>
      <c r="M3277" t="str">
        <f t="shared" si="621"/>
        <v/>
      </c>
      <c r="N3277">
        <f>B3277/MAX(B$2:B3277)-1</f>
        <v>-0.42579305497875608</v>
      </c>
      <c r="O3277">
        <f>C3277/MAX(C$2:C3277)-1</f>
        <v>-0.43160762942779296</v>
      </c>
      <c r="P3277">
        <f t="shared" si="622"/>
        <v>-4.4681729166330397E-3</v>
      </c>
      <c r="Q3277">
        <f t="shared" si="623"/>
        <v>0.18628514578027905</v>
      </c>
    </row>
    <row r="3278" spans="1:17">
      <c r="A3278" s="1">
        <v>38539</v>
      </c>
      <c r="B3278">
        <v>881.03</v>
      </c>
      <c r="C3278">
        <v>10.220000000000001</v>
      </c>
      <c r="D3278">
        <f t="shared" si="616"/>
        <v>-1.9879851214312679E-2</v>
      </c>
      <c r="E3278">
        <f t="shared" si="612"/>
        <v>-2.0339684237122558E-2</v>
      </c>
      <c r="F3278">
        <f t="shared" si="617"/>
        <v>-1.9683549937689171E-2</v>
      </c>
      <c r="G3278">
        <f t="shared" si="613"/>
        <v>-2.0134228187919323E-2</v>
      </c>
      <c r="H3278" t="str">
        <f t="shared" si="618"/>
        <v/>
      </c>
      <c r="I3278" t="str">
        <f t="shared" si="614"/>
        <v/>
      </c>
      <c r="J3278">
        <f t="shared" si="619"/>
        <v>-1.9879851214312679E-2</v>
      </c>
      <c r="K3278">
        <f t="shared" si="615"/>
        <v>-2.0339684237122558E-2</v>
      </c>
      <c r="L3278" t="str">
        <f t="shared" si="620"/>
        <v/>
      </c>
      <c r="M3278">
        <f t="shared" si="621"/>
        <v>-2.0339684237122558E-2</v>
      </c>
      <c r="N3278">
        <f>B3278/MAX(B$2:B3278)-1</f>
        <v>-0.43709548605564963</v>
      </c>
      <c r="O3278">
        <f>C3278/MAX(C$2:C3278)-1</f>
        <v>-0.4430517711171662</v>
      </c>
      <c r="P3278">
        <f t="shared" si="622"/>
        <v>-4.5972731580856685E-4</v>
      </c>
      <c r="Q3278">
        <f t="shared" si="623"/>
        <v>0.19629487189005784</v>
      </c>
    </row>
    <row r="3279" spans="1:17">
      <c r="A3279" s="1">
        <v>38540</v>
      </c>
      <c r="B3279">
        <v>879.56</v>
      </c>
      <c r="C3279">
        <v>10.16</v>
      </c>
      <c r="D3279">
        <f t="shared" si="616"/>
        <v>-1.6698951392400763E-3</v>
      </c>
      <c r="E3279">
        <f t="shared" si="612"/>
        <v>-5.8881426252225975E-3</v>
      </c>
      <c r="F3279">
        <f t="shared" si="617"/>
        <v>-1.6685016401257746E-3</v>
      </c>
      <c r="G3279">
        <f t="shared" si="613"/>
        <v>-5.8708414872798986E-3</v>
      </c>
      <c r="H3279" t="str">
        <f t="shared" si="618"/>
        <v/>
      </c>
      <c r="I3279" t="str">
        <f t="shared" si="614"/>
        <v/>
      </c>
      <c r="J3279">
        <f t="shared" si="619"/>
        <v>-1.6698951392400763E-3</v>
      </c>
      <c r="K3279">
        <f t="shared" si="615"/>
        <v>-5.8881426252225975E-3</v>
      </c>
      <c r="L3279" t="str">
        <f t="shared" si="620"/>
        <v/>
      </c>
      <c r="M3279">
        <f t="shared" si="621"/>
        <v>-5.8881426252225975E-3</v>
      </c>
      <c r="N3279">
        <f>B3279/MAX(B$2:B3279)-1</f>
        <v>-0.4380346931604</v>
      </c>
      <c r="O3279">
        <f>C3279/MAX(C$2:C3279)-1</f>
        <v>-0.44632152588555862</v>
      </c>
      <c r="P3279">
        <f t="shared" si="622"/>
        <v>-4.2093631765179884E-3</v>
      </c>
      <c r="Q3279">
        <f t="shared" si="623"/>
        <v>0.19920290446881336</v>
      </c>
    </row>
    <row r="3280" spans="1:17">
      <c r="A3280" s="1">
        <v>38541</v>
      </c>
      <c r="B3280">
        <v>882.68</v>
      </c>
      <c r="C3280">
        <v>10.28</v>
      </c>
      <c r="D3280">
        <f t="shared" si="616"/>
        <v>3.5409515843100349E-3</v>
      </c>
      <c r="E3280">
        <f t="shared" si="612"/>
        <v>1.1741817876683195E-2</v>
      </c>
      <c r="F3280">
        <f t="shared" si="617"/>
        <v>3.5472281595343436E-3</v>
      </c>
      <c r="G3280">
        <f t="shared" si="613"/>
        <v>1.1811023622047223E-2</v>
      </c>
      <c r="H3280">
        <f t="shared" si="618"/>
        <v>3.5409515843100349E-3</v>
      </c>
      <c r="I3280">
        <f t="shared" si="614"/>
        <v>1.1741817876683195E-2</v>
      </c>
      <c r="J3280" t="str">
        <f t="shared" si="619"/>
        <v/>
      </c>
      <c r="K3280" t="str">
        <f t="shared" si="615"/>
        <v/>
      </c>
      <c r="L3280">
        <f t="shared" si="620"/>
        <v>1.1741817876683195E-2</v>
      </c>
      <c r="M3280" t="str">
        <f t="shared" si="621"/>
        <v/>
      </c>
      <c r="N3280">
        <f>B3280/MAX(B$2:B3280)-1</f>
        <v>-0.43604127399929726</v>
      </c>
      <c r="O3280">
        <f>C3280/MAX(C$2:C3280)-1</f>
        <v>-0.4397820163487739</v>
      </c>
      <c r="P3280">
        <f t="shared" si="622"/>
        <v>8.2345855089136499E-3</v>
      </c>
      <c r="Q3280">
        <f t="shared" si="623"/>
        <v>0.19340822190379323</v>
      </c>
    </row>
    <row r="3281" spans="1:17">
      <c r="A3281" s="1">
        <v>38542</v>
      </c>
      <c r="B3281">
        <v>879.13</v>
      </c>
      <c r="C3281">
        <v>10.17</v>
      </c>
      <c r="D3281">
        <f t="shared" si="616"/>
        <v>-4.0299519295311295E-3</v>
      </c>
      <c r="E3281">
        <f t="shared" si="612"/>
        <v>-1.0758049966550427E-2</v>
      </c>
      <c r="F3281">
        <f t="shared" si="617"/>
        <v>-4.0218425703538729E-3</v>
      </c>
      <c r="G3281">
        <f t="shared" si="613"/>
        <v>-1.0700389105058328E-2</v>
      </c>
      <c r="H3281" t="str">
        <f t="shared" si="618"/>
        <v/>
      </c>
      <c r="I3281" t="str">
        <f t="shared" si="614"/>
        <v/>
      </c>
      <c r="J3281">
        <f t="shared" si="619"/>
        <v>-4.0299519295311295E-3</v>
      </c>
      <c r="K3281">
        <f t="shared" si="615"/>
        <v>-1.0758049966550427E-2</v>
      </c>
      <c r="L3281" t="str">
        <f t="shared" si="620"/>
        <v/>
      </c>
      <c r="M3281">
        <f t="shared" si="621"/>
        <v>-1.0758049966550427E-2</v>
      </c>
      <c r="N3281">
        <f>B3281/MAX(B$2:B3281)-1</f>
        <v>-0.43830942721144939</v>
      </c>
      <c r="O3281">
        <f>C3281/MAX(C$2:C3281)-1</f>
        <v>-0.44577656675749322</v>
      </c>
      <c r="P3281">
        <f t="shared" si="622"/>
        <v>-6.7055150606314395E-3</v>
      </c>
      <c r="Q3281">
        <f t="shared" si="623"/>
        <v>0.19871674747009782</v>
      </c>
    </row>
    <row r="3282" spans="1:17">
      <c r="A3282" s="1">
        <v>38545</v>
      </c>
      <c r="B3282">
        <v>901.05</v>
      </c>
      <c r="C3282">
        <v>10.31</v>
      </c>
      <c r="D3282">
        <f t="shared" si="616"/>
        <v>2.4627967878931317E-2</v>
      </c>
      <c r="E3282">
        <f t="shared" si="612"/>
        <v>1.3672087968400092E-2</v>
      </c>
      <c r="F3282">
        <f t="shared" si="617"/>
        <v>2.4933741312433755E-2</v>
      </c>
      <c r="G3282">
        <f t="shared" si="613"/>
        <v>1.3765978367748399E-2</v>
      </c>
      <c r="H3282">
        <f t="shared" si="618"/>
        <v>2.4627967878931317E-2</v>
      </c>
      <c r="I3282">
        <f t="shared" si="614"/>
        <v>1.3672087968400092E-2</v>
      </c>
      <c r="J3282" t="str">
        <f t="shared" si="619"/>
        <v/>
      </c>
      <c r="K3282" t="str">
        <f t="shared" si="615"/>
        <v/>
      </c>
      <c r="L3282">
        <f t="shared" si="620"/>
        <v>1.3672087968400092E-2</v>
      </c>
      <c r="M3282" t="str">
        <f t="shared" si="621"/>
        <v/>
      </c>
      <c r="N3282">
        <f>B3282/MAX(B$2:B3282)-1</f>
        <v>-0.42430437977190694</v>
      </c>
      <c r="O3282">
        <f>C3282/MAX(C$2:C3282)-1</f>
        <v>-0.43814713896457769</v>
      </c>
      <c r="P3282">
        <f t="shared" si="622"/>
        <v>-1.0896082833983911E-2</v>
      </c>
      <c r="Q3282">
        <f t="shared" si="623"/>
        <v>0.19197291538284494</v>
      </c>
    </row>
    <row r="3283" spans="1:17">
      <c r="A3283" s="1">
        <v>38546</v>
      </c>
      <c r="B3283">
        <v>905.84</v>
      </c>
      <c r="C3283">
        <v>10.37</v>
      </c>
      <c r="D3283">
        <f t="shared" si="616"/>
        <v>5.3019400415041332E-3</v>
      </c>
      <c r="E3283">
        <f t="shared" si="612"/>
        <v>5.8027242125672359E-3</v>
      </c>
      <c r="F3283">
        <f t="shared" si="617"/>
        <v>5.3160201986572897E-3</v>
      </c>
      <c r="G3283">
        <f t="shared" si="613"/>
        <v>5.819592628515835E-3</v>
      </c>
      <c r="H3283">
        <f t="shared" si="618"/>
        <v>5.3019400415041332E-3</v>
      </c>
      <c r="I3283">
        <f t="shared" si="614"/>
        <v>5.8027242125672359E-3</v>
      </c>
      <c r="J3283" t="str">
        <f t="shared" si="619"/>
        <v/>
      </c>
      <c r="K3283" t="str">
        <f t="shared" si="615"/>
        <v/>
      </c>
      <c r="L3283">
        <f t="shared" si="620"/>
        <v>5.8027242125672359E-3</v>
      </c>
      <c r="M3283" t="str">
        <f t="shared" si="621"/>
        <v/>
      </c>
      <c r="N3283">
        <f>B3283/MAX(B$2:B3283)-1</f>
        <v>-0.42124397022649585</v>
      </c>
      <c r="O3283">
        <f>C3283/MAX(C$2:C3283)-1</f>
        <v>-0.43487738419618538</v>
      </c>
      <c r="P3283">
        <f t="shared" si="622"/>
        <v>5.0090958439019673E-4</v>
      </c>
      <c r="Q3283">
        <f t="shared" si="623"/>
        <v>0.18911833928531663</v>
      </c>
    </row>
    <row r="3284" spans="1:17">
      <c r="A3284" s="1">
        <v>38547</v>
      </c>
      <c r="B3284">
        <v>932.68</v>
      </c>
      <c r="C3284">
        <v>10.75</v>
      </c>
      <c r="D3284">
        <f t="shared" si="616"/>
        <v>2.9199472375008001E-2</v>
      </c>
      <c r="E3284">
        <f t="shared" si="612"/>
        <v>3.5988732332235818E-2</v>
      </c>
      <c r="F3284">
        <f t="shared" si="617"/>
        <v>2.9629956725249373E-2</v>
      </c>
      <c r="G3284">
        <f t="shared" si="613"/>
        <v>3.6644165863066513E-2</v>
      </c>
      <c r="H3284">
        <f t="shared" si="618"/>
        <v>2.9199472375008001E-2</v>
      </c>
      <c r="I3284">
        <f t="shared" si="614"/>
        <v>3.5988732332235818E-2</v>
      </c>
      <c r="J3284" t="str">
        <f t="shared" si="619"/>
        <v/>
      </c>
      <c r="K3284" t="str">
        <f t="shared" si="615"/>
        <v/>
      </c>
      <c r="L3284">
        <f t="shared" si="620"/>
        <v>3.5988732332235818E-2</v>
      </c>
      <c r="M3284" t="str">
        <f t="shared" si="621"/>
        <v/>
      </c>
      <c r="N3284">
        <f>B3284/MAX(B$2:B3284)-1</f>
        <v>-0.40409545410982983</v>
      </c>
      <c r="O3284">
        <f>C3284/MAX(C$2:C3284)-1</f>
        <v>-0.41416893732970028</v>
      </c>
      <c r="P3284">
        <f t="shared" si="622"/>
        <v>6.8123592286746248E-3</v>
      </c>
      <c r="Q3284">
        <f t="shared" si="623"/>
        <v>0.17153590864881321</v>
      </c>
    </row>
    <row r="3285" spans="1:17">
      <c r="A3285" s="1">
        <v>38548</v>
      </c>
      <c r="B3285">
        <v>940.74</v>
      </c>
      <c r="C3285">
        <v>10.81</v>
      </c>
      <c r="D3285">
        <f t="shared" si="616"/>
        <v>8.6046372196219873E-3</v>
      </c>
      <c r="E3285">
        <f t="shared" si="612"/>
        <v>5.5658770774451765E-3</v>
      </c>
      <c r="F3285">
        <f t="shared" si="617"/>
        <v>8.6417635201785359E-3</v>
      </c>
      <c r="G3285">
        <f t="shared" si="613"/>
        <v>5.5813953488372814E-3</v>
      </c>
      <c r="H3285">
        <f t="shared" si="618"/>
        <v>8.6046372196219873E-3</v>
      </c>
      <c r="I3285">
        <f t="shared" si="614"/>
        <v>5.5658770774451765E-3</v>
      </c>
      <c r="J3285" t="str">
        <f t="shared" si="619"/>
        <v/>
      </c>
      <c r="K3285" t="str">
        <f t="shared" si="615"/>
        <v/>
      </c>
      <c r="L3285">
        <f t="shared" si="620"/>
        <v>5.5658770774451765E-3</v>
      </c>
      <c r="M3285" t="str">
        <f t="shared" si="621"/>
        <v/>
      </c>
      <c r="N3285">
        <f>B3285/MAX(B$2:B3285)-1</f>
        <v>-0.39894578794364766</v>
      </c>
      <c r="O3285">
        <f>C3285/MAX(C$2:C3285)-1</f>
        <v>-0.41089918256130797</v>
      </c>
      <c r="P3285">
        <f t="shared" si="622"/>
        <v>-3.0341477837091402E-3</v>
      </c>
      <c r="Q3285">
        <f t="shared" si="623"/>
        <v>0.1688381382295511</v>
      </c>
    </row>
    <row r="3286" spans="1:17">
      <c r="A3286" s="1">
        <v>38549</v>
      </c>
      <c r="B3286">
        <v>940.38</v>
      </c>
      <c r="C3286">
        <v>10.82</v>
      </c>
      <c r="D3286">
        <f t="shared" si="616"/>
        <v>-3.8275070638233328E-4</v>
      </c>
      <c r="E3286">
        <f t="shared" si="612"/>
        <v>9.2464176721846305E-4</v>
      </c>
      <c r="F3286">
        <f t="shared" si="617"/>
        <v>-3.8267746667519642E-4</v>
      </c>
      <c r="G3286">
        <f t="shared" si="613"/>
        <v>9.2506938020342488E-4</v>
      </c>
      <c r="H3286" t="str">
        <f t="shared" si="618"/>
        <v/>
      </c>
      <c r="I3286">
        <f t="shared" si="614"/>
        <v>9.2464176721846305E-4</v>
      </c>
      <c r="J3286">
        <f t="shared" si="619"/>
        <v>-3.8275070638233328E-4</v>
      </c>
      <c r="K3286" t="str">
        <f t="shared" si="615"/>
        <v/>
      </c>
      <c r="L3286" t="str">
        <f t="shared" si="620"/>
        <v/>
      </c>
      <c r="M3286">
        <f t="shared" si="621"/>
        <v>9.2464176721846305E-4</v>
      </c>
      <c r="N3286">
        <f>B3286/MAX(B$2:B3286)-1</f>
        <v>-0.39917579784685175</v>
      </c>
      <c r="O3286">
        <f>C3286/MAX(C$2:C3286)-1</f>
        <v>-0.41035422343324257</v>
      </c>
      <c r="P3286">
        <f t="shared" si="622"/>
        <v>1.3082474837113889E-3</v>
      </c>
      <c r="Q3286">
        <f t="shared" si="623"/>
        <v>0.16839058868949958</v>
      </c>
    </row>
    <row r="3287" spans="1:17">
      <c r="A3287" s="1">
        <v>38552</v>
      </c>
      <c r="B3287">
        <v>951.13</v>
      </c>
      <c r="C3287">
        <v>11.07</v>
      </c>
      <c r="D3287">
        <f t="shared" si="616"/>
        <v>1.1366702521417232E-2</v>
      </c>
      <c r="E3287">
        <f t="shared" si="612"/>
        <v>2.2842473302210009E-2</v>
      </c>
      <c r="F3287">
        <f t="shared" si="617"/>
        <v>1.1431548948297454E-2</v>
      </c>
      <c r="G3287">
        <f t="shared" si="613"/>
        <v>2.310536044362288E-2</v>
      </c>
      <c r="H3287">
        <f t="shared" si="618"/>
        <v>1.1366702521417232E-2</v>
      </c>
      <c r="I3287">
        <f t="shared" si="614"/>
        <v>2.2842473302210009E-2</v>
      </c>
      <c r="J3287" t="str">
        <f t="shared" si="619"/>
        <v/>
      </c>
      <c r="K3287" t="str">
        <f t="shared" si="615"/>
        <v/>
      </c>
      <c r="L3287">
        <f t="shared" si="620"/>
        <v>2.2842473302210009E-2</v>
      </c>
      <c r="M3287" t="str">
        <f t="shared" si="621"/>
        <v/>
      </c>
      <c r="N3287">
        <f>B3287/MAX(B$2:B3287)-1</f>
        <v>-0.39230744657061623</v>
      </c>
      <c r="O3287">
        <f>C3287/MAX(C$2:C3287)-1</f>
        <v>-0.39673024523160771</v>
      </c>
      <c r="P3287">
        <f t="shared" si="622"/>
        <v>1.1541870042974356E-2</v>
      </c>
      <c r="Q3287">
        <f t="shared" si="623"/>
        <v>0.1573948874815316</v>
      </c>
    </row>
    <row r="3288" spans="1:17">
      <c r="A3288" s="1">
        <v>38553</v>
      </c>
      <c r="B3288">
        <v>954.58</v>
      </c>
      <c r="C3288">
        <v>11.12</v>
      </c>
      <c r="D3288">
        <f t="shared" si="616"/>
        <v>3.620701753126186E-3</v>
      </c>
      <c r="E3288">
        <f t="shared" si="612"/>
        <v>4.5065421018907949E-3</v>
      </c>
      <c r="F3288">
        <f t="shared" si="617"/>
        <v>3.6272644118049424E-3</v>
      </c>
      <c r="G3288">
        <f t="shared" si="613"/>
        <v>4.5167118337849921E-3</v>
      </c>
      <c r="H3288">
        <f t="shared" si="618"/>
        <v>3.620701753126186E-3</v>
      </c>
      <c r="I3288">
        <f t="shared" si="614"/>
        <v>4.5065421018907949E-3</v>
      </c>
      <c r="J3288" t="str">
        <f t="shared" si="619"/>
        <v/>
      </c>
      <c r="K3288" t="str">
        <f t="shared" si="615"/>
        <v/>
      </c>
      <c r="L3288">
        <f t="shared" si="620"/>
        <v>4.5065421018907949E-3</v>
      </c>
      <c r="M3288" t="str">
        <f t="shared" si="621"/>
        <v/>
      </c>
      <c r="N3288">
        <f>B3288/MAX(B$2:B3288)-1</f>
        <v>-0.39010318499824304</v>
      </c>
      <c r="O3288">
        <f>C3288/MAX(C$2:C3288)-1</f>
        <v>-0.3940054495912807</v>
      </c>
      <c r="P3288">
        <f t="shared" si="622"/>
        <v>8.8623282120714464E-4</v>
      </c>
      <c r="Q3288">
        <f t="shared" si="623"/>
        <v>0.15524029430762723</v>
      </c>
    </row>
    <row r="3289" spans="1:17">
      <c r="A3289" s="1">
        <v>38554</v>
      </c>
      <c r="B3289">
        <v>954.07</v>
      </c>
      <c r="C3289">
        <v>11.14</v>
      </c>
      <c r="D3289">
        <f t="shared" si="616"/>
        <v>-5.3440915006703E-4</v>
      </c>
      <c r="E3289">
        <f t="shared" si="612"/>
        <v>1.7969456767018563E-3</v>
      </c>
      <c r="F3289">
        <f t="shared" si="617"/>
        <v>-5.3426637893105866E-4</v>
      </c>
      <c r="G3289">
        <f t="shared" si="613"/>
        <v>1.7985611510793476E-3</v>
      </c>
      <c r="H3289" t="str">
        <f t="shared" si="618"/>
        <v/>
      </c>
      <c r="I3289">
        <f t="shared" si="614"/>
        <v>1.7969456767018563E-3</v>
      </c>
      <c r="J3289">
        <f t="shared" si="619"/>
        <v>-5.3440915006703E-4</v>
      </c>
      <c r="K3289" t="str">
        <f t="shared" si="615"/>
        <v/>
      </c>
      <c r="L3289" t="str">
        <f t="shared" si="620"/>
        <v/>
      </c>
      <c r="M3289">
        <f t="shared" si="621"/>
        <v>1.7969456767018563E-3</v>
      </c>
      <c r="N3289">
        <f>B3289/MAX(B$2:B3289)-1</f>
        <v>-0.39042903236111559</v>
      </c>
      <c r="O3289">
        <f>C3289/MAX(C$2:C3289)-1</f>
        <v>-0.39291553133514989</v>
      </c>
      <c r="P3289">
        <f t="shared" si="622"/>
        <v>2.3340745475670666E-3</v>
      </c>
      <c r="Q3289">
        <f t="shared" si="623"/>
        <v>0.15438261476438317</v>
      </c>
    </row>
    <row r="3290" spans="1:17">
      <c r="A3290" s="1">
        <v>38555</v>
      </c>
      <c r="B3290">
        <v>976.29</v>
      </c>
      <c r="C3290">
        <v>11.34</v>
      </c>
      <c r="D3290">
        <f t="shared" si="616"/>
        <v>2.3022629407408079E-2</v>
      </c>
      <c r="E3290">
        <f t="shared" si="612"/>
        <v>1.7794063800467896E-2</v>
      </c>
      <c r="F3290">
        <f t="shared" si="617"/>
        <v>2.3289695724632242E-2</v>
      </c>
      <c r="G3290">
        <f t="shared" si="613"/>
        <v>1.7953321364452268E-2</v>
      </c>
      <c r="H3290">
        <f t="shared" si="618"/>
        <v>2.3022629407408079E-2</v>
      </c>
      <c r="I3290">
        <f t="shared" si="614"/>
        <v>1.7794063800467896E-2</v>
      </c>
      <c r="J3290" t="str">
        <f t="shared" si="619"/>
        <v/>
      </c>
      <c r="K3290" t="str">
        <f t="shared" si="615"/>
        <v/>
      </c>
      <c r="L3290">
        <f t="shared" si="620"/>
        <v>1.7794063800467896E-2</v>
      </c>
      <c r="M3290" t="str">
        <f t="shared" si="621"/>
        <v/>
      </c>
      <c r="N3290">
        <f>B3290/MAX(B$2:B3290)-1</f>
        <v>-0.37623231000223623</v>
      </c>
      <c r="O3290">
        <f>C3290/MAX(C$2:C3290)-1</f>
        <v>-0.38201634877384205</v>
      </c>
      <c r="P3290">
        <f t="shared" si="622"/>
        <v>-5.2149204496787505E-3</v>
      </c>
      <c r="Q3290">
        <f t="shared" si="623"/>
        <v>0.14593649073049772</v>
      </c>
    </row>
    <row r="3291" spans="1:17">
      <c r="A3291" s="1">
        <v>38556</v>
      </c>
      <c r="B3291">
        <v>979.26</v>
      </c>
      <c r="C3291">
        <v>11.37</v>
      </c>
      <c r="D3291">
        <f t="shared" si="616"/>
        <v>3.0375109647431194E-3</v>
      </c>
      <c r="E3291">
        <f t="shared" si="612"/>
        <v>2.6420094628385759E-3</v>
      </c>
      <c r="F3291">
        <f t="shared" si="617"/>
        <v>3.042128875641481E-3</v>
      </c>
      <c r="G3291">
        <f t="shared" si="613"/>
        <v>2.6455026455025621E-3</v>
      </c>
      <c r="H3291">
        <f t="shared" si="618"/>
        <v>3.0375109647431194E-3</v>
      </c>
      <c r="I3291">
        <f t="shared" si="614"/>
        <v>2.6420094628385759E-3</v>
      </c>
      <c r="J3291" t="str">
        <f t="shared" si="619"/>
        <v/>
      </c>
      <c r="K3291" t="str">
        <f t="shared" si="615"/>
        <v/>
      </c>
      <c r="L3291">
        <f t="shared" si="620"/>
        <v>2.6420094628385759E-3</v>
      </c>
      <c r="M3291" t="str">
        <f t="shared" si="621"/>
        <v/>
      </c>
      <c r="N3291">
        <f>B3291/MAX(B$2:B3291)-1</f>
        <v>-0.37433472830080183</v>
      </c>
      <c r="O3291">
        <f>C3291/MAX(C$2:C3291)-1</f>
        <v>-0.38038147138964584</v>
      </c>
      <c r="P3291">
        <f t="shared" si="622"/>
        <v>-3.9542330149533456E-4</v>
      </c>
      <c r="Q3291">
        <f t="shared" si="623"/>
        <v>0.14469006377655197</v>
      </c>
    </row>
    <row r="3292" spans="1:17">
      <c r="A3292" s="1">
        <v>38559</v>
      </c>
      <c r="B3292">
        <v>982.18</v>
      </c>
      <c r="C3292">
        <v>11.42</v>
      </c>
      <c r="D3292">
        <f t="shared" si="616"/>
        <v>2.9774065555280248E-3</v>
      </c>
      <c r="E3292">
        <f t="shared" si="612"/>
        <v>4.387896465419659E-3</v>
      </c>
      <c r="F3292">
        <f t="shared" si="617"/>
        <v>2.9818434327961718E-3</v>
      </c>
      <c r="G3292">
        <f t="shared" si="613"/>
        <v>4.3975373790678951E-3</v>
      </c>
      <c r="H3292">
        <f t="shared" si="618"/>
        <v>2.9774065555280248E-3</v>
      </c>
      <c r="I3292">
        <f t="shared" si="614"/>
        <v>4.387896465419659E-3</v>
      </c>
      <c r="J3292" t="str">
        <f t="shared" si="619"/>
        <v/>
      </c>
      <c r="K3292" t="str">
        <f t="shared" si="615"/>
        <v/>
      </c>
      <c r="L3292">
        <f t="shared" si="620"/>
        <v>4.387896465419659E-3</v>
      </c>
      <c r="M3292" t="str">
        <f t="shared" si="621"/>
        <v/>
      </c>
      <c r="N3292">
        <f>B3292/MAX(B$2:B3292)-1</f>
        <v>-0.37246909241925696</v>
      </c>
      <c r="O3292">
        <f>C3292/MAX(C$2:C3292)-1</f>
        <v>-0.37765667574931883</v>
      </c>
      <c r="P3292">
        <f t="shared" si="622"/>
        <v>1.4114851186401989E-3</v>
      </c>
      <c r="Q3292">
        <f t="shared" si="623"/>
        <v>0.14262456473802615</v>
      </c>
    </row>
    <row r="3293" spans="1:17">
      <c r="A3293" s="1">
        <v>38560</v>
      </c>
      <c r="B3293">
        <v>979.62</v>
      </c>
      <c r="C3293">
        <v>11.38</v>
      </c>
      <c r="D3293">
        <f t="shared" si="616"/>
        <v>-2.6098495800593829E-3</v>
      </c>
      <c r="E3293">
        <f t="shared" si="612"/>
        <v>-3.508775529679254E-3</v>
      </c>
      <c r="F3293">
        <f t="shared" si="617"/>
        <v>-2.6064468834632315E-3</v>
      </c>
      <c r="G3293">
        <f t="shared" si="613"/>
        <v>-3.5026269702276291E-3</v>
      </c>
      <c r="H3293" t="str">
        <f t="shared" si="618"/>
        <v/>
      </c>
      <c r="I3293" t="str">
        <f t="shared" si="614"/>
        <v/>
      </c>
      <c r="J3293">
        <f t="shared" si="619"/>
        <v>-2.6098495800593829E-3</v>
      </c>
      <c r="K3293">
        <f t="shared" si="615"/>
        <v>-3.508775529679254E-3</v>
      </c>
      <c r="L3293" t="str">
        <f t="shared" si="620"/>
        <v/>
      </c>
      <c r="M3293">
        <f t="shared" si="621"/>
        <v>-3.508775529679254E-3</v>
      </c>
      <c r="N3293">
        <f>B3293/MAX(B$2:B3293)-1</f>
        <v>-0.37410471839759774</v>
      </c>
      <c r="O3293">
        <f>C3293/MAX(C$2:C3293)-1</f>
        <v>-0.37983651226158044</v>
      </c>
      <c r="P3293">
        <f t="shared" si="622"/>
        <v>-8.9852203672680098E-4</v>
      </c>
      <c r="Q3293">
        <f t="shared" si="623"/>
        <v>0.14427577604704175</v>
      </c>
    </row>
    <row r="3294" spans="1:17">
      <c r="A3294" s="1">
        <v>38561</v>
      </c>
      <c r="B3294">
        <v>975.15</v>
      </c>
      <c r="C3294">
        <v>11.31</v>
      </c>
      <c r="D3294">
        <f t="shared" si="616"/>
        <v>-4.5734360475406374E-3</v>
      </c>
      <c r="E3294">
        <f t="shared" si="612"/>
        <v>-6.1701385701557867E-3</v>
      </c>
      <c r="F3294">
        <f t="shared" si="617"/>
        <v>-4.5629938139278847E-3</v>
      </c>
      <c r="G3294">
        <f t="shared" si="613"/>
        <v>-6.1511423550087985E-3</v>
      </c>
      <c r="H3294" t="str">
        <f t="shared" si="618"/>
        <v/>
      </c>
      <c r="I3294" t="str">
        <f t="shared" si="614"/>
        <v/>
      </c>
      <c r="J3294">
        <f t="shared" si="619"/>
        <v>-4.5734360475406374E-3</v>
      </c>
      <c r="K3294">
        <f t="shared" si="615"/>
        <v>-6.1701385701557867E-3</v>
      </c>
      <c r="L3294" t="str">
        <f t="shared" si="620"/>
        <v/>
      </c>
      <c r="M3294">
        <f t="shared" si="621"/>
        <v>-6.1701385701557867E-3</v>
      </c>
      <c r="N3294">
        <f>B3294/MAX(B$2:B3294)-1</f>
        <v>-0.37696067469571615</v>
      </c>
      <c r="O3294">
        <f>C3294/MAX(C$2:C3294)-1</f>
        <v>-0.38365122615803815</v>
      </c>
      <c r="P3294">
        <f t="shared" si="622"/>
        <v>-1.5954284713260991E-3</v>
      </c>
      <c r="Q3294">
        <f t="shared" si="623"/>
        <v>0.14718826333256613</v>
      </c>
    </row>
    <row r="3295" spans="1:17">
      <c r="A3295" s="1">
        <v>38562</v>
      </c>
      <c r="B3295">
        <v>986.75</v>
      </c>
      <c r="C3295">
        <v>11.49</v>
      </c>
      <c r="D3295">
        <f t="shared" si="616"/>
        <v>1.1825409224369018E-2</v>
      </c>
      <c r="E3295">
        <f t="shared" si="612"/>
        <v>1.5789801732635292E-2</v>
      </c>
      <c r="F3295">
        <f t="shared" si="617"/>
        <v>1.189560580423521E-2</v>
      </c>
      <c r="G3295">
        <f t="shared" si="613"/>
        <v>1.5915119363395291E-2</v>
      </c>
      <c r="H3295">
        <f t="shared" si="618"/>
        <v>1.1825409224369018E-2</v>
      </c>
      <c r="I3295">
        <f t="shared" si="614"/>
        <v>1.5789801732635292E-2</v>
      </c>
      <c r="J3295" t="str">
        <f t="shared" si="619"/>
        <v/>
      </c>
      <c r="K3295" t="str">
        <f t="shared" si="615"/>
        <v/>
      </c>
      <c r="L3295">
        <f t="shared" si="620"/>
        <v>1.5789801732635292E-2</v>
      </c>
      <c r="M3295" t="str">
        <f t="shared" si="621"/>
        <v/>
      </c>
      <c r="N3295">
        <f>B3295/MAX(B$2:B3295)-1</f>
        <v>-0.36954924448135962</v>
      </c>
      <c r="O3295">
        <f>C3295/MAX(C$2:C3295)-1</f>
        <v>-0.37384196185286112</v>
      </c>
      <c r="P3295">
        <f t="shared" si="622"/>
        <v>3.972261106881092E-3</v>
      </c>
      <c r="Q3295">
        <f t="shared" si="623"/>
        <v>0.13975781244199606</v>
      </c>
    </row>
    <row r="3296" spans="1:17">
      <c r="A3296" s="1">
        <v>38563</v>
      </c>
      <c r="B3296">
        <v>987.48</v>
      </c>
      <c r="C3296">
        <v>11.65</v>
      </c>
      <c r="D3296">
        <f t="shared" si="616"/>
        <v>7.3952886266544747E-4</v>
      </c>
      <c r="E3296">
        <f t="shared" si="612"/>
        <v>1.3829088151045181E-2</v>
      </c>
      <c r="F3296">
        <f t="shared" si="617"/>
        <v>7.3980238155568756E-4</v>
      </c>
      <c r="G3296">
        <f t="shared" si="613"/>
        <v>1.3925152306353272E-2</v>
      </c>
      <c r="H3296">
        <f t="shared" si="618"/>
        <v>7.3952886266544747E-4</v>
      </c>
      <c r="I3296">
        <f t="shared" si="614"/>
        <v>1.3829088151045181E-2</v>
      </c>
      <c r="J3296" t="str">
        <f t="shared" si="619"/>
        <v/>
      </c>
      <c r="K3296" t="str">
        <f t="shared" si="615"/>
        <v/>
      </c>
      <c r="L3296">
        <f t="shared" si="620"/>
        <v>1.3829088151045181E-2</v>
      </c>
      <c r="M3296" t="str">
        <f t="shared" si="621"/>
        <v/>
      </c>
      <c r="N3296">
        <f>B3296/MAX(B$2:B3296)-1</f>
        <v>-0.36908283551097343</v>
      </c>
      <c r="O3296">
        <f>C3296/MAX(C$2:C3296)-1</f>
        <v>-0.36512261580381478</v>
      </c>
      <c r="P3296">
        <f t="shared" si="622"/>
        <v>1.317560258262862E-2</v>
      </c>
      <c r="Q3296">
        <f t="shared" si="623"/>
        <v>0.13331452457142012</v>
      </c>
    </row>
    <row r="3297" spans="1:17">
      <c r="A3297" s="1">
        <v>38566</v>
      </c>
      <c r="B3297">
        <v>1002.63</v>
      </c>
      <c r="C3297">
        <v>11.96</v>
      </c>
      <c r="D3297">
        <f t="shared" si="616"/>
        <v>1.5225583178395025E-2</v>
      </c>
      <c r="E3297">
        <f t="shared" si="612"/>
        <v>2.626156851077624E-2</v>
      </c>
      <c r="F3297">
        <f t="shared" si="617"/>
        <v>1.5342082877627838E-2</v>
      </c>
      <c r="G3297">
        <f t="shared" si="613"/>
        <v>2.6609442060085975E-2</v>
      </c>
      <c r="H3297">
        <f t="shared" si="618"/>
        <v>1.5225583178395025E-2</v>
      </c>
      <c r="I3297">
        <f t="shared" si="614"/>
        <v>2.626156851077624E-2</v>
      </c>
      <c r="J3297" t="str">
        <f t="shared" si="619"/>
        <v/>
      </c>
      <c r="K3297" t="str">
        <f t="shared" si="615"/>
        <v/>
      </c>
      <c r="L3297">
        <f t="shared" si="620"/>
        <v>2.626156851077624E-2</v>
      </c>
      <c r="M3297" t="str">
        <f t="shared" si="621"/>
        <v/>
      </c>
      <c r="N3297">
        <f>B3297/MAX(B$2:B3297)-1</f>
        <v>-0.35940325208446477</v>
      </c>
      <c r="O3297">
        <f>C3297/MAX(C$2:C3297)-1</f>
        <v>-0.3482288828337875</v>
      </c>
      <c r="P3297">
        <f t="shared" si="622"/>
        <v>1.1097106455515648E-2</v>
      </c>
      <c r="Q3297">
        <f t="shared" si="623"/>
        <v>0.1212633548396677</v>
      </c>
    </row>
    <row r="3298" spans="1:17">
      <c r="A3298" s="1">
        <v>38567</v>
      </c>
      <c r="B3298">
        <v>1005.65</v>
      </c>
      <c r="C3298">
        <v>11.9</v>
      </c>
      <c r="D3298">
        <f t="shared" si="616"/>
        <v>3.0075510152131053E-3</v>
      </c>
      <c r="E3298">
        <f t="shared" si="612"/>
        <v>-5.0293484050019733E-3</v>
      </c>
      <c r="F3298">
        <f t="shared" si="617"/>
        <v>3.0120782342439867E-3</v>
      </c>
      <c r="G3298">
        <f t="shared" si="613"/>
        <v>-5.0167224080267525E-3</v>
      </c>
      <c r="H3298">
        <f t="shared" si="618"/>
        <v>3.0075510152131053E-3</v>
      </c>
      <c r="I3298" t="str">
        <f t="shared" si="614"/>
        <v/>
      </c>
      <c r="J3298" t="str">
        <f t="shared" si="619"/>
        <v/>
      </c>
      <c r="K3298">
        <f t="shared" si="615"/>
        <v>-5.0293484050019733E-3</v>
      </c>
      <c r="L3298">
        <f t="shared" si="620"/>
        <v>-5.0293484050019733E-3</v>
      </c>
      <c r="M3298" t="str">
        <f t="shared" si="621"/>
        <v/>
      </c>
      <c r="N3298">
        <f>B3298/MAX(B$2:B3298)-1</f>
        <v>-0.35747372456314097</v>
      </c>
      <c r="O3298">
        <f>C3298/MAX(C$2:C3298)-1</f>
        <v>-0.35149863760217992</v>
      </c>
      <c r="P3298">
        <f t="shared" si="622"/>
        <v>-8.0046898900809627E-3</v>
      </c>
      <c r="Q3298">
        <f t="shared" si="623"/>
        <v>0.12355129223618862</v>
      </c>
    </row>
    <row r="3299" spans="1:17">
      <c r="A3299" s="1">
        <v>38568</v>
      </c>
      <c r="B3299">
        <v>1002.72</v>
      </c>
      <c r="C3299">
        <v>11.84</v>
      </c>
      <c r="D3299">
        <f t="shared" si="616"/>
        <v>-2.9177911228645812E-3</v>
      </c>
      <c r="E3299">
        <f t="shared" si="612"/>
        <v>-5.0547706616241713E-3</v>
      </c>
      <c r="F3299">
        <f t="shared" si="617"/>
        <v>-2.9135385074329223E-3</v>
      </c>
      <c r="G3299">
        <f t="shared" si="613"/>
        <v>-5.0420168067227822E-3</v>
      </c>
      <c r="H3299" t="str">
        <f t="shared" si="618"/>
        <v/>
      </c>
      <c r="I3299" t="str">
        <f t="shared" si="614"/>
        <v/>
      </c>
      <c r="J3299">
        <f t="shared" si="619"/>
        <v>-2.9177911228645812E-3</v>
      </c>
      <c r="K3299">
        <f t="shared" si="615"/>
        <v>-5.0547706616241713E-3</v>
      </c>
      <c r="L3299" t="str">
        <f t="shared" si="620"/>
        <v/>
      </c>
      <c r="M3299">
        <f t="shared" si="621"/>
        <v>-5.0547706616241713E-3</v>
      </c>
      <c r="N3299">
        <f>B3299/MAX(B$2:B3299)-1</f>
        <v>-0.35934574960866372</v>
      </c>
      <c r="O3299">
        <f>C3299/MAX(C$2:C3299)-1</f>
        <v>-0.35476839237057223</v>
      </c>
      <c r="P3299">
        <f t="shared" si="622"/>
        <v>-2.1346978236006509E-3</v>
      </c>
      <c r="Q3299">
        <f t="shared" si="623"/>
        <v>0.12586061222520029</v>
      </c>
    </row>
    <row r="3300" spans="1:17">
      <c r="A3300" s="1">
        <v>38569</v>
      </c>
      <c r="B3300">
        <v>997.08</v>
      </c>
      <c r="C3300">
        <v>11.8</v>
      </c>
      <c r="D3300">
        <f t="shared" si="616"/>
        <v>-5.6405790114750828E-3</v>
      </c>
      <c r="E3300">
        <f t="shared" si="612"/>
        <v>-3.3840979842404569E-3</v>
      </c>
      <c r="F3300">
        <f t="shared" si="617"/>
        <v>-5.6247008137865206E-3</v>
      </c>
      <c r="G3300">
        <f t="shared" si="613"/>
        <v>-3.3783783783782884E-3</v>
      </c>
      <c r="H3300" t="str">
        <f t="shared" si="618"/>
        <v/>
      </c>
      <c r="I3300" t="str">
        <f t="shared" si="614"/>
        <v/>
      </c>
      <c r="J3300">
        <f t="shared" si="619"/>
        <v>-5.6405790114750828E-3</v>
      </c>
      <c r="K3300">
        <f t="shared" si="615"/>
        <v>-3.3840979842404569E-3</v>
      </c>
      <c r="L3300" t="str">
        <f t="shared" si="620"/>
        <v/>
      </c>
      <c r="M3300">
        <f t="shared" si="621"/>
        <v>-3.3840979842404569E-3</v>
      </c>
      <c r="N3300">
        <f>B3300/MAX(B$2:B3300)-1</f>
        <v>-0.36294923809219559</v>
      </c>
      <c r="O3300">
        <f>C3300/MAX(C$2:C3300)-1</f>
        <v>-0.35694822888283384</v>
      </c>
      <c r="P3300">
        <f t="shared" si="622"/>
        <v>2.259028796518292E-3</v>
      </c>
      <c r="Q3300">
        <f t="shared" si="623"/>
        <v>0.12741203810259194</v>
      </c>
    </row>
    <row r="3301" spans="1:17">
      <c r="A3301" s="1">
        <v>38570</v>
      </c>
      <c r="B3301">
        <v>1010.48</v>
      </c>
      <c r="C3301">
        <v>11.81</v>
      </c>
      <c r="D3301">
        <f t="shared" si="616"/>
        <v>1.3349737000829563E-2</v>
      </c>
      <c r="E3301">
        <f t="shared" si="612"/>
        <v>8.4709873765190311E-4</v>
      </c>
      <c r="F3301">
        <f t="shared" si="617"/>
        <v>1.3439242588358047E-2</v>
      </c>
      <c r="G3301">
        <f t="shared" si="613"/>
        <v>8.4745762711868622E-4</v>
      </c>
      <c r="H3301">
        <f t="shared" si="618"/>
        <v>1.3349737000829563E-2</v>
      </c>
      <c r="I3301">
        <f t="shared" si="614"/>
        <v>8.4709873765190311E-4</v>
      </c>
      <c r="J3301" t="str">
        <f t="shared" si="619"/>
        <v/>
      </c>
      <c r="K3301" t="str">
        <f t="shared" si="615"/>
        <v/>
      </c>
      <c r="L3301">
        <f t="shared" si="620"/>
        <v>8.4709873765190311E-4</v>
      </c>
      <c r="M3301" t="str">
        <f t="shared" si="621"/>
        <v/>
      </c>
      <c r="N3301">
        <f>B3301/MAX(B$2:B3301)-1</f>
        <v>-0.35438775836181835</v>
      </c>
      <c r="O3301">
        <f>C3301/MAX(C$2:C3301)-1</f>
        <v>-0.35640326975476844</v>
      </c>
      <c r="P3301">
        <f t="shared" si="622"/>
        <v>-1.242480499282772E-2</v>
      </c>
      <c r="Q3301">
        <f t="shared" si="623"/>
        <v>0.12702329069189025</v>
      </c>
    </row>
    <row r="3302" spans="1:17">
      <c r="A3302" s="1">
        <v>38573</v>
      </c>
      <c r="B3302">
        <v>1007.1</v>
      </c>
      <c r="C3302">
        <v>11.74</v>
      </c>
      <c r="D3302">
        <f t="shared" si="616"/>
        <v>-3.3505518116208367E-3</v>
      </c>
      <c r="E3302">
        <f t="shared" si="612"/>
        <v>-5.9448158093206166E-3</v>
      </c>
      <c r="F3302">
        <f t="shared" si="617"/>
        <v>-3.3449449766447259E-3</v>
      </c>
      <c r="G3302">
        <f t="shared" si="613"/>
        <v>-5.92718035563089E-3</v>
      </c>
      <c r="H3302" t="str">
        <f t="shared" si="618"/>
        <v/>
      </c>
      <c r="I3302" t="str">
        <f t="shared" si="614"/>
        <v/>
      </c>
      <c r="J3302">
        <f t="shared" si="619"/>
        <v>-3.3505518116208367E-3</v>
      </c>
      <c r="K3302">
        <f t="shared" si="615"/>
        <v>-5.9448158093206166E-3</v>
      </c>
      <c r="L3302" t="str">
        <f t="shared" si="620"/>
        <v/>
      </c>
      <c r="M3302">
        <f t="shared" si="621"/>
        <v>-5.9448158093206166E-3</v>
      </c>
      <c r="N3302">
        <f>B3302/MAX(B$2:B3302)-1</f>
        <v>-0.35654729578634636</v>
      </c>
      <c r="O3302">
        <f>C3302/MAX(C$2:C3302)-1</f>
        <v>-0.36021798365122615</v>
      </c>
      <c r="P3302">
        <f t="shared" si="622"/>
        <v>-2.5909018029569575E-3</v>
      </c>
      <c r="Q3302">
        <f t="shared" si="623"/>
        <v>0.12975699574575503</v>
      </c>
    </row>
    <row r="3303" spans="1:17">
      <c r="A3303" s="1">
        <v>38574</v>
      </c>
      <c r="B3303">
        <v>994.35</v>
      </c>
      <c r="C3303">
        <v>11.63</v>
      </c>
      <c r="D3303">
        <f t="shared" si="616"/>
        <v>-1.274093529858868E-2</v>
      </c>
      <c r="E3303">
        <f t="shared" si="612"/>
        <v>-9.4138478693772849E-3</v>
      </c>
      <c r="F3303">
        <f t="shared" si="617"/>
        <v>-1.2660113196306222E-2</v>
      </c>
      <c r="G3303">
        <f t="shared" si="613"/>
        <v>-9.3696763202725242E-3</v>
      </c>
      <c r="H3303" t="str">
        <f t="shared" si="618"/>
        <v/>
      </c>
      <c r="I3303" t="str">
        <f t="shared" si="614"/>
        <v/>
      </c>
      <c r="J3303">
        <f t="shared" si="619"/>
        <v>-1.274093529858868E-2</v>
      </c>
      <c r="K3303">
        <f t="shared" si="615"/>
        <v>-9.4138478693772849E-3</v>
      </c>
      <c r="L3303" t="str">
        <f t="shared" si="620"/>
        <v/>
      </c>
      <c r="M3303">
        <f t="shared" si="621"/>
        <v>-9.4138478693772849E-3</v>
      </c>
      <c r="N3303">
        <f>B3303/MAX(B$2:B3303)-1</f>
        <v>-0.36469347985816059</v>
      </c>
      <c r="O3303">
        <f>C3303/MAX(C$2:C3303)-1</f>
        <v>-0.36621253405994547</v>
      </c>
      <c r="P3303">
        <f t="shared" si="622"/>
        <v>3.3326283279062618E-3</v>
      </c>
      <c r="Q3303">
        <f t="shared" si="623"/>
        <v>0.13411162010260672</v>
      </c>
    </row>
    <row r="3304" spans="1:17">
      <c r="A3304" s="1">
        <v>38575</v>
      </c>
      <c r="B3304">
        <v>1005.81</v>
      </c>
      <c r="C3304">
        <v>11.75</v>
      </c>
      <c r="D3304">
        <f t="shared" si="616"/>
        <v>1.1459208667389599E-2</v>
      </c>
      <c r="E3304">
        <f t="shared" si="612"/>
        <v>1.0265274059594843E-2</v>
      </c>
      <c r="F3304">
        <f t="shared" si="617"/>
        <v>1.1525116910544586E-2</v>
      </c>
      <c r="G3304">
        <f t="shared" si="613"/>
        <v>1.0318142734307756E-2</v>
      </c>
      <c r="H3304">
        <f t="shared" si="618"/>
        <v>1.1459208667389599E-2</v>
      </c>
      <c r="I3304">
        <f t="shared" si="614"/>
        <v>1.0265274059594843E-2</v>
      </c>
      <c r="J3304" t="str">
        <f t="shared" si="619"/>
        <v/>
      </c>
      <c r="K3304" t="str">
        <f t="shared" si="615"/>
        <v/>
      </c>
      <c r="L3304">
        <f t="shared" si="620"/>
        <v>1.0265274059594843E-2</v>
      </c>
      <c r="M3304" t="str">
        <f t="shared" si="621"/>
        <v/>
      </c>
      <c r="N3304">
        <f>B3304/MAX(B$2:B3304)-1</f>
        <v>-0.35737149793949474</v>
      </c>
      <c r="O3304">
        <f>C3304/MAX(C$2:C3304)-1</f>
        <v>-0.35967302452316086</v>
      </c>
      <c r="P3304">
        <f t="shared" si="622"/>
        <v>-1.1932221514412422E-3</v>
      </c>
      <c r="Q3304">
        <f t="shared" si="623"/>
        <v>0.12936468456963826</v>
      </c>
    </row>
    <row r="3305" spans="1:17">
      <c r="A3305" s="1">
        <v>38576</v>
      </c>
      <c r="B3305">
        <v>1012.73</v>
      </c>
      <c r="C3305">
        <v>11.92</v>
      </c>
      <c r="D3305">
        <f t="shared" si="616"/>
        <v>6.8564676545833682E-3</v>
      </c>
      <c r="E3305">
        <f t="shared" si="612"/>
        <v>1.4364421047035732E-2</v>
      </c>
      <c r="F3305">
        <f t="shared" si="617"/>
        <v>6.8800270428810428E-3</v>
      </c>
      <c r="G3305">
        <f t="shared" si="613"/>
        <v>1.4468085106382977E-2</v>
      </c>
      <c r="H3305">
        <f t="shared" si="618"/>
        <v>6.8564676545833682E-3</v>
      </c>
      <c r="I3305">
        <f t="shared" si="614"/>
        <v>1.4364421047035732E-2</v>
      </c>
      <c r="J3305" t="str">
        <f t="shared" si="619"/>
        <v/>
      </c>
      <c r="K3305" t="str">
        <f t="shared" si="615"/>
        <v/>
      </c>
      <c r="L3305">
        <f t="shared" si="620"/>
        <v>1.4364421047035732E-2</v>
      </c>
      <c r="M3305" t="str">
        <f t="shared" si="621"/>
        <v/>
      </c>
      <c r="N3305">
        <f>B3305/MAX(B$2:B3305)-1</f>
        <v>-0.35295019646679238</v>
      </c>
      <c r="O3305">
        <f>C3305/MAX(C$2:C3305)-1</f>
        <v>-0.35040871934604911</v>
      </c>
      <c r="P3305">
        <f t="shared" si="622"/>
        <v>7.5362087435455472E-3</v>
      </c>
      <c r="Q3305">
        <f t="shared" si="623"/>
        <v>0.12278627059373821</v>
      </c>
    </row>
    <row r="3306" spans="1:17">
      <c r="A3306" s="1">
        <v>38577</v>
      </c>
      <c r="B3306">
        <v>1004.09</v>
      </c>
      <c r="C3306">
        <v>11.83</v>
      </c>
      <c r="D3306">
        <f t="shared" si="616"/>
        <v>-8.5679960090988584E-3</v>
      </c>
      <c r="E3306">
        <f t="shared" si="612"/>
        <v>-7.5789836469082952E-3</v>
      </c>
      <c r="F3306">
        <f t="shared" si="617"/>
        <v>-8.5313953373554741E-3</v>
      </c>
      <c r="G3306">
        <f t="shared" si="613"/>
        <v>-7.5503355704698016E-3</v>
      </c>
      <c r="H3306" t="str">
        <f t="shared" si="618"/>
        <v/>
      </c>
      <c r="I3306" t="str">
        <f t="shared" si="614"/>
        <v/>
      </c>
      <c r="J3306">
        <f t="shared" si="619"/>
        <v>-8.5679960090988584E-3</v>
      </c>
      <c r="K3306">
        <f t="shared" si="615"/>
        <v>-7.5789836469082952E-3</v>
      </c>
      <c r="L3306" t="str">
        <f t="shared" si="620"/>
        <v/>
      </c>
      <c r="M3306">
        <f t="shared" si="621"/>
        <v>-7.5789836469082952E-3</v>
      </c>
      <c r="N3306">
        <f>B3306/MAX(B$2:B3306)-1</f>
        <v>-0.35847043414369228</v>
      </c>
      <c r="O3306">
        <f>C3306/MAX(C$2:C3306)-1</f>
        <v>-0.35531335149863763</v>
      </c>
      <c r="P3306">
        <f t="shared" si="622"/>
        <v>9.8950159618960143E-4</v>
      </c>
      <c r="Q3306">
        <f t="shared" si="623"/>
        <v>0.12624757775319442</v>
      </c>
    </row>
    <row r="3307" spans="1:17">
      <c r="A3307" s="1">
        <v>38580</v>
      </c>
      <c r="B3307">
        <v>979.73</v>
      </c>
      <c r="C3307">
        <v>11.43</v>
      </c>
      <c r="D3307">
        <f t="shared" si="616"/>
        <v>-2.4559914167756866E-2</v>
      </c>
      <c r="E3307">
        <f t="shared" si="612"/>
        <v>-3.4397200183576102E-2</v>
      </c>
      <c r="F3307">
        <f t="shared" si="617"/>
        <v>-2.4260773436644123E-2</v>
      </c>
      <c r="G3307">
        <f t="shared" si="613"/>
        <v>-3.3812341504649179E-2</v>
      </c>
      <c r="H3307" t="str">
        <f t="shared" si="618"/>
        <v/>
      </c>
      <c r="I3307" t="str">
        <f t="shared" si="614"/>
        <v/>
      </c>
      <c r="J3307">
        <f t="shared" si="619"/>
        <v>-2.4559914167756866E-2</v>
      </c>
      <c r="K3307">
        <f t="shared" si="615"/>
        <v>-3.4397200183576102E-2</v>
      </c>
      <c r="L3307" t="str">
        <f t="shared" si="620"/>
        <v/>
      </c>
      <c r="M3307">
        <f t="shared" si="621"/>
        <v>-3.4397200183576102E-2</v>
      </c>
      <c r="N3307">
        <f>B3307/MAX(B$2:B3307)-1</f>
        <v>-0.37403443759384092</v>
      </c>
      <c r="O3307">
        <f>C3307/MAX(C$2:C3307)-1</f>
        <v>-0.37711171662125342</v>
      </c>
      <c r="P3307">
        <f t="shared" si="622"/>
        <v>-9.7890581909334529E-3</v>
      </c>
      <c r="Q3307">
        <f t="shared" si="623"/>
        <v>0.14221324681302855</v>
      </c>
    </row>
    <row r="3308" spans="1:17">
      <c r="A3308" s="1">
        <v>38581</v>
      </c>
      <c r="B3308">
        <v>989.67</v>
      </c>
      <c r="C3308">
        <v>11.63</v>
      </c>
      <c r="D3308">
        <f t="shared" si="616"/>
        <v>1.0094530726770492E-2</v>
      </c>
      <c r="E3308">
        <f t="shared" si="612"/>
        <v>1.7346488723853786E-2</v>
      </c>
      <c r="F3308">
        <f t="shared" si="617"/>
        <v>1.0145652373612979E-2</v>
      </c>
      <c r="G3308">
        <f t="shared" si="613"/>
        <v>1.7497812773403343E-2</v>
      </c>
      <c r="H3308">
        <f t="shared" si="618"/>
        <v>1.0094530726770492E-2</v>
      </c>
      <c r="I3308">
        <f t="shared" si="614"/>
        <v>1.7346488723853786E-2</v>
      </c>
      <c r="J3308" t="str">
        <f t="shared" si="619"/>
        <v/>
      </c>
      <c r="K3308" t="str">
        <f t="shared" si="615"/>
        <v/>
      </c>
      <c r="L3308">
        <f t="shared" si="620"/>
        <v>1.7346488723853786E-2</v>
      </c>
      <c r="M3308" t="str">
        <f t="shared" si="621"/>
        <v/>
      </c>
      <c r="N3308">
        <f>B3308/MAX(B$2:B3308)-1</f>
        <v>-0.36768360859981475</v>
      </c>
      <c r="O3308">
        <f>C3308/MAX(C$2:C3308)-1</f>
        <v>-0.36621253405994547</v>
      </c>
      <c r="P3308">
        <f t="shared" si="622"/>
        <v>7.2783171243815392E-3</v>
      </c>
      <c r="Q3308">
        <f t="shared" si="623"/>
        <v>0.13411162010260672</v>
      </c>
    </row>
    <row r="3309" spans="1:17">
      <c r="A3309" s="1">
        <v>38582</v>
      </c>
      <c r="B3309">
        <v>996.46</v>
      </c>
      <c r="C3309">
        <v>11.68</v>
      </c>
      <c r="D3309">
        <f t="shared" si="616"/>
        <v>6.8374441280794861E-3</v>
      </c>
      <c r="E3309">
        <f t="shared" si="612"/>
        <v>4.2900108695079131E-3</v>
      </c>
      <c r="F3309">
        <f t="shared" si="617"/>
        <v>6.8608728161914101E-3</v>
      </c>
      <c r="G3309">
        <f t="shared" si="613"/>
        <v>4.2992261392948983E-3</v>
      </c>
      <c r="H3309">
        <f t="shared" si="618"/>
        <v>6.8374441280794861E-3</v>
      </c>
      <c r="I3309">
        <f t="shared" si="614"/>
        <v>4.2900108695079131E-3</v>
      </c>
      <c r="J3309" t="str">
        <f t="shared" si="619"/>
        <v/>
      </c>
      <c r="K3309" t="str">
        <f t="shared" si="615"/>
        <v/>
      </c>
      <c r="L3309">
        <f t="shared" si="620"/>
        <v>4.2900108695079131E-3</v>
      </c>
      <c r="M3309" t="str">
        <f t="shared" si="621"/>
        <v/>
      </c>
      <c r="N3309">
        <f>B3309/MAX(B$2:B3309)-1</f>
        <v>-0.36334536625882508</v>
      </c>
      <c r="O3309">
        <f>C3309/MAX(C$2:C3309)-1</f>
        <v>-0.36348773841961857</v>
      </c>
      <c r="P3309">
        <f t="shared" si="622"/>
        <v>-2.5441913039401243E-3</v>
      </c>
      <c r="Q3309">
        <f t="shared" si="623"/>
        <v>0.13212333598140905</v>
      </c>
    </row>
    <row r="3310" spans="1:17">
      <c r="A3310" s="1">
        <v>38583</v>
      </c>
      <c r="B3310">
        <v>1007.37</v>
      </c>
      <c r="C3310">
        <v>11.82</v>
      </c>
      <c r="D3310">
        <f t="shared" si="616"/>
        <v>1.0889254881918217E-2</v>
      </c>
      <c r="E3310">
        <f t="shared" si="612"/>
        <v>1.1915034577871244E-2</v>
      </c>
      <c r="F3310">
        <f t="shared" si="617"/>
        <v>1.0948758605463293E-2</v>
      </c>
      <c r="G3310">
        <f t="shared" si="613"/>
        <v>1.1986301369863117E-2</v>
      </c>
      <c r="H3310">
        <f t="shared" si="618"/>
        <v>1.0889254881918217E-2</v>
      </c>
      <c r="I3310">
        <f t="shared" si="614"/>
        <v>1.1915034577871244E-2</v>
      </c>
      <c r="J3310" t="str">
        <f t="shared" si="619"/>
        <v/>
      </c>
      <c r="K3310" t="str">
        <f t="shared" si="615"/>
        <v/>
      </c>
      <c r="L3310">
        <f t="shared" si="620"/>
        <v>1.1915034577871244E-2</v>
      </c>
      <c r="M3310" t="str">
        <f t="shared" si="621"/>
        <v/>
      </c>
      <c r="N3310">
        <f>B3310/MAX(B$2:B3310)-1</f>
        <v>-0.35637478835894332</v>
      </c>
      <c r="O3310">
        <f>C3310/MAX(C$2:C3310)-1</f>
        <v>-0.35585831062670303</v>
      </c>
      <c r="P3310">
        <f t="shared" si="622"/>
        <v>1.0263059878832248E-3</v>
      </c>
      <c r="Q3310">
        <f t="shared" si="623"/>
        <v>0.12663513724209108</v>
      </c>
    </row>
    <row r="3311" spans="1:17">
      <c r="A3311" s="1">
        <v>38584</v>
      </c>
      <c r="B3311">
        <v>1026.1300000000001</v>
      </c>
      <c r="C3311">
        <v>12.04</v>
      </c>
      <c r="D3311">
        <f t="shared" si="616"/>
        <v>1.8451470119857618E-2</v>
      </c>
      <c r="E3311">
        <f t="shared" si="612"/>
        <v>1.8441427902722712E-2</v>
      </c>
      <c r="F3311">
        <f t="shared" si="617"/>
        <v>1.862275033006755E-2</v>
      </c>
      <c r="G3311">
        <f t="shared" si="613"/>
        <v>1.8612521150592087E-2</v>
      </c>
      <c r="H3311">
        <f t="shared" si="618"/>
        <v>1.8451470119857618E-2</v>
      </c>
      <c r="I3311">
        <f t="shared" si="614"/>
        <v>1.8441427902722712E-2</v>
      </c>
      <c r="J3311" t="str">
        <f t="shared" si="619"/>
        <v/>
      </c>
      <c r="K3311" t="str">
        <f t="shared" si="615"/>
        <v/>
      </c>
      <c r="L3311">
        <f t="shared" si="620"/>
        <v>1.8441427902722712E-2</v>
      </c>
      <c r="M3311" t="str">
        <f t="shared" si="621"/>
        <v/>
      </c>
      <c r="N3311">
        <f>B3311/MAX(B$2:B3311)-1</f>
        <v>-0.34438871673641502</v>
      </c>
      <c r="O3311">
        <f>C3311/MAX(C$2:C3311)-1</f>
        <v>-0.34386920980926439</v>
      </c>
      <c r="P3311">
        <f t="shared" si="622"/>
        <v>-1.004216671196545E-5</v>
      </c>
      <c r="Q3311">
        <f t="shared" si="623"/>
        <v>0.1182460334548479</v>
      </c>
    </row>
    <row r="3312" spans="1:17">
      <c r="A3312" s="1">
        <v>38587</v>
      </c>
      <c r="B3312">
        <v>1025.57</v>
      </c>
      <c r="C3312">
        <v>12.07</v>
      </c>
      <c r="D3312">
        <f t="shared" si="616"/>
        <v>-5.4588878871820968E-4</v>
      </c>
      <c r="E3312">
        <f t="shared" si="612"/>
        <v>2.4885952287652534E-3</v>
      </c>
      <c r="F3312">
        <f t="shared" si="617"/>
        <v>-5.4573981854166842E-4</v>
      </c>
      <c r="G3312">
        <f t="shared" si="613"/>
        <v>2.491694352159568E-3</v>
      </c>
      <c r="H3312" t="str">
        <f t="shared" si="618"/>
        <v/>
      </c>
      <c r="I3312">
        <f t="shared" si="614"/>
        <v>2.4885952287652534E-3</v>
      </c>
      <c r="J3312">
        <f t="shared" si="619"/>
        <v>-5.4588878871820968E-4</v>
      </c>
      <c r="K3312" t="str">
        <f t="shared" si="615"/>
        <v/>
      </c>
      <c r="L3312" t="str">
        <f t="shared" si="620"/>
        <v/>
      </c>
      <c r="M3312">
        <f t="shared" si="621"/>
        <v>2.4885952287652534E-3</v>
      </c>
      <c r="N3312">
        <f>B3312/MAX(B$2:B3312)-1</f>
        <v>-0.3447465099191771</v>
      </c>
      <c r="O3312">
        <f>C3312/MAX(C$2:C3312)-1</f>
        <v>-0.34223433242506818</v>
      </c>
      <c r="P3312">
        <f t="shared" si="622"/>
        <v>3.0390927246133348E-3</v>
      </c>
      <c r="Q3312">
        <f t="shared" si="623"/>
        <v>0.11712433829043208</v>
      </c>
    </row>
    <row r="3313" spans="1:17">
      <c r="A3313" s="1">
        <v>38588</v>
      </c>
      <c r="B3313">
        <v>1028</v>
      </c>
      <c r="C3313">
        <v>12.12</v>
      </c>
      <c r="D3313">
        <f t="shared" si="616"/>
        <v>2.3666114465755281E-3</v>
      </c>
      <c r="E3313">
        <f t="shared" si="612"/>
        <v>4.1339455317281112E-3</v>
      </c>
      <c r="F3313">
        <f t="shared" si="617"/>
        <v>2.3694140819252585E-3</v>
      </c>
      <c r="G3313">
        <f t="shared" si="613"/>
        <v>4.1425020712508864E-3</v>
      </c>
      <c r="H3313">
        <f t="shared" si="618"/>
        <v>2.3666114465755281E-3</v>
      </c>
      <c r="I3313">
        <f t="shared" si="614"/>
        <v>4.1339455317281112E-3</v>
      </c>
      <c r="J3313" t="str">
        <f t="shared" si="619"/>
        <v/>
      </c>
      <c r="K3313" t="str">
        <f t="shared" si="615"/>
        <v/>
      </c>
      <c r="L3313">
        <f t="shared" si="620"/>
        <v>4.1339455317281112E-3</v>
      </c>
      <c r="M3313" t="str">
        <f t="shared" si="621"/>
        <v/>
      </c>
      <c r="N3313">
        <f>B3313/MAX(B$2:B3313)-1</f>
        <v>-0.34319394307254902</v>
      </c>
      <c r="O3313">
        <f>C3313/MAX(C$2:C3313)-1</f>
        <v>-0.33950953678474127</v>
      </c>
      <c r="P3313">
        <f t="shared" si="622"/>
        <v>1.7688967404791978E-3</v>
      </c>
      <c r="Q3313">
        <f t="shared" si="623"/>
        <v>0.11526672556778959</v>
      </c>
    </row>
    <row r="3314" spans="1:17">
      <c r="A3314" s="1">
        <v>38589</v>
      </c>
      <c r="B3314">
        <v>1028.1199999999999</v>
      </c>
      <c r="C3314">
        <v>12.07</v>
      </c>
      <c r="D3314">
        <f t="shared" si="616"/>
        <v>1.167247049162505E-4</v>
      </c>
      <c r="E3314">
        <f t="shared" si="612"/>
        <v>-4.1339455317282257E-3</v>
      </c>
      <c r="F3314">
        <f t="shared" si="617"/>
        <v>1.167315175096828E-4</v>
      </c>
      <c r="G3314">
        <f t="shared" si="613"/>
        <v>-4.1254125412540921E-3</v>
      </c>
      <c r="H3314">
        <f t="shared" si="618"/>
        <v>1.167247049162505E-4</v>
      </c>
      <c r="I3314" t="str">
        <f t="shared" si="614"/>
        <v/>
      </c>
      <c r="J3314" t="str">
        <f t="shared" si="619"/>
        <v/>
      </c>
      <c r="K3314">
        <f t="shared" si="615"/>
        <v>-4.1339455317282257E-3</v>
      </c>
      <c r="L3314">
        <f t="shared" si="620"/>
        <v>-4.1339455317282257E-3</v>
      </c>
      <c r="M3314" t="str">
        <f t="shared" si="621"/>
        <v/>
      </c>
      <c r="N3314">
        <f>B3314/MAX(B$2:B3314)-1</f>
        <v>-0.34311727310481432</v>
      </c>
      <c r="O3314">
        <f>C3314/MAX(C$2:C3314)-1</f>
        <v>-0.34223433242506818</v>
      </c>
      <c r="P3314">
        <f t="shared" si="622"/>
        <v>-4.2416489246480671E-3</v>
      </c>
      <c r="Q3314">
        <f t="shared" si="623"/>
        <v>0.11712433829043208</v>
      </c>
    </row>
    <row r="3315" spans="1:17">
      <c r="A3315" s="1">
        <v>38590</v>
      </c>
      <c r="B3315">
        <v>1030.98</v>
      </c>
      <c r="C3315">
        <v>12.12</v>
      </c>
      <c r="D3315">
        <f t="shared" si="616"/>
        <v>2.7779144666822218E-3</v>
      </c>
      <c r="E3315">
        <f t="shared" si="612"/>
        <v>4.1339455317281112E-3</v>
      </c>
      <c r="F3315">
        <f t="shared" si="617"/>
        <v>2.7817764463293759E-3</v>
      </c>
      <c r="G3315">
        <f t="shared" si="613"/>
        <v>4.1425020712508864E-3</v>
      </c>
      <c r="H3315">
        <f t="shared" si="618"/>
        <v>2.7779144666822218E-3</v>
      </c>
      <c r="I3315">
        <f t="shared" si="614"/>
        <v>4.1339455317281112E-3</v>
      </c>
      <c r="J3315" t="str">
        <f t="shared" si="619"/>
        <v/>
      </c>
      <c r="K3315" t="str">
        <f t="shared" si="615"/>
        <v/>
      </c>
      <c r="L3315">
        <f t="shared" si="620"/>
        <v>4.1339455317281112E-3</v>
      </c>
      <c r="M3315" t="str">
        <f t="shared" si="621"/>
        <v/>
      </c>
      <c r="N3315">
        <f>B3315/MAX(B$2:B3315)-1</f>
        <v>-0.34128997220713675</v>
      </c>
      <c r="O3315">
        <f>C3315/MAX(C$2:C3315)-1</f>
        <v>-0.33950953678474127</v>
      </c>
      <c r="P3315">
        <f t="shared" si="622"/>
        <v>1.3569508908943817E-3</v>
      </c>
      <c r="Q3315">
        <f t="shared" si="623"/>
        <v>0.11526672556778959</v>
      </c>
    </row>
    <row r="3316" spans="1:17">
      <c r="A3316" s="1">
        <v>38591</v>
      </c>
      <c r="B3316">
        <v>1028.93</v>
      </c>
      <c r="C3316">
        <v>12.14</v>
      </c>
      <c r="D3316">
        <f t="shared" si="616"/>
        <v>-1.9903788774991863E-3</v>
      </c>
      <c r="E3316">
        <f t="shared" si="612"/>
        <v>1.6488049901838859E-3</v>
      </c>
      <c r="F3316">
        <f t="shared" si="617"/>
        <v>-1.9883993869910244E-3</v>
      </c>
      <c r="G3316">
        <f t="shared" si="613"/>
        <v>1.6501650165017256E-3</v>
      </c>
      <c r="H3316" t="str">
        <f t="shared" si="618"/>
        <v/>
      </c>
      <c r="I3316">
        <f t="shared" si="614"/>
        <v>1.6488049901838859E-3</v>
      </c>
      <c r="J3316">
        <f t="shared" si="619"/>
        <v>-1.9903788774991863E-3</v>
      </c>
      <c r="K3316" t="str">
        <f t="shared" si="615"/>
        <v/>
      </c>
      <c r="L3316" t="str">
        <f t="shared" si="620"/>
        <v/>
      </c>
      <c r="M3316">
        <f t="shared" si="621"/>
        <v>1.6488049901838859E-3</v>
      </c>
      <c r="N3316">
        <f>B3316/MAX(B$2:B3316)-1</f>
        <v>-0.34259975082260485</v>
      </c>
      <c r="O3316">
        <f>C3316/MAX(C$2:C3316)-1</f>
        <v>-0.33841961852861036</v>
      </c>
      <c r="P3316">
        <f t="shared" si="622"/>
        <v>3.6458137372930022E-3</v>
      </c>
      <c r="Q3316">
        <f t="shared" si="623"/>
        <v>0.11452783820505015</v>
      </c>
    </row>
    <row r="3317" spans="1:17">
      <c r="A3317" s="1">
        <v>38594</v>
      </c>
      <c r="B3317">
        <v>1020.62</v>
      </c>
      <c r="C3317">
        <v>12.05</v>
      </c>
      <c r="D3317">
        <f t="shared" si="616"/>
        <v>-8.1091415554512269E-3</v>
      </c>
      <c r="E3317">
        <f t="shared" si="612"/>
        <v>-7.4411256946881853E-3</v>
      </c>
      <c r="F3317">
        <f t="shared" si="617"/>
        <v>-8.0763511609147631E-3</v>
      </c>
      <c r="G3317">
        <f t="shared" si="613"/>
        <v>-7.4135090609555032E-3</v>
      </c>
      <c r="H3317" t="str">
        <f t="shared" si="618"/>
        <v/>
      </c>
      <c r="I3317" t="str">
        <f t="shared" si="614"/>
        <v/>
      </c>
      <c r="J3317">
        <f t="shared" si="619"/>
        <v>-8.1091415554512269E-3</v>
      </c>
      <c r="K3317">
        <f t="shared" si="615"/>
        <v>-7.4411256946881853E-3</v>
      </c>
      <c r="L3317" t="str">
        <f t="shared" si="620"/>
        <v/>
      </c>
      <c r="M3317">
        <f t="shared" si="621"/>
        <v>-7.4411256946881853E-3</v>
      </c>
      <c r="N3317">
        <f>B3317/MAX(B$2:B3317)-1</f>
        <v>-0.34790914608823442</v>
      </c>
      <c r="O3317">
        <f>C3317/MAX(C$2:C3317)-1</f>
        <v>-0.34332425068119887</v>
      </c>
      <c r="P3317">
        <f t="shared" si="622"/>
        <v>6.6823903304968901E-4</v>
      </c>
      <c r="Q3317">
        <f t="shared" si="623"/>
        <v>0.11787154110580668</v>
      </c>
    </row>
    <row r="3318" spans="1:17">
      <c r="A3318" s="1">
        <v>38595</v>
      </c>
      <c r="B3318">
        <v>998.04</v>
      </c>
      <c r="C3318">
        <v>11.8</v>
      </c>
      <c r="D3318">
        <f t="shared" si="616"/>
        <v>-2.2372209085162031E-2</v>
      </c>
      <c r="E3318">
        <f t="shared" si="612"/>
        <v>-2.0965128465044964E-2</v>
      </c>
      <c r="F3318">
        <f t="shared" si="617"/>
        <v>-2.2123807097646608E-2</v>
      </c>
      <c r="G3318">
        <f t="shared" si="613"/>
        <v>-2.0746887966805017E-2</v>
      </c>
      <c r="H3318" t="str">
        <f t="shared" si="618"/>
        <v/>
      </c>
      <c r="I3318" t="str">
        <f t="shared" si="614"/>
        <v/>
      </c>
      <c r="J3318">
        <f t="shared" si="619"/>
        <v>-2.2372209085162031E-2</v>
      </c>
      <c r="K3318">
        <f t="shared" si="615"/>
        <v>-2.0965128465044964E-2</v>
      </c>
      <c r="L3318" t="str">
        <f t="shared" si="620"/>
        <v/>
      </c>
      <c r="M3318">
        <f t="shared" si="621"/>
        <v>-2.0965128465044964E-2</v>
      </c>
      <c r="N3318">
        <f>B3318/MAX(B$2:B3318)-1</f>
        <v>-0.36233587835031789</v>
      </c>
      <c r="O3318">
        <f>C3318/MAX(C$2:C3318)-1</f>
        <v>-0.35694822888283384</v>
      </c>
      <c r="P3318">
        <f t="shared" si="622"/>
        <v>1.4080710225237159E-3</v>
      </c>
      <c r="Q3318">
        <f t="shared" si="623"/>
        <v>0.12741203810259194</v>
      </c>
    </row>
    <row r="3319" spans="1:17">
      <c r="A3319" s="1">
        <v>38596</v>
      </c>
      <c r="B3319">
        <v>994.75</v>
      </c>
      <c r="C3319">
        <v>11.81</v>
      </c>
      <c r="D3319">
        <f t="shared" si="616"/>
        <v>-3.3019063615583625E-3</v>
      </c>
      <c r="E3319">
        <f t="shared" si="612"/>
        <v>8.4709873765190311E-4</v>
      </c>
      <c r="F3319">
        <f t="shared" si="617"/>
        <v>-3.2964610636847524E-3</v>
      </c>
      <c r="G3319">
        <f t="shared" si="613"/>
        <v>8.4745762711868622E-4</v>
      </c>
      <c r="H3319" t="str">
        <f t="shared" si="618"/>
        <v/>
      </c>
      <c r="I3319">
        <f t="shared" si="614"/>
        <v>8.4709873765190311E-4</v>
      </c>
      <c r="J3319">
        <f t="shared" si="619"/>
        <v>-3.3019063615583625E-3</v>
      </c>
      <c r="K3319" t="str">
        <f t="shared" si="615"/>
        <v/>
      </c>
      <c r="L3319" t="str">
        <f t="shared" si="620"/>
        <v/>
      </c>
      <c r="M3319">
        <f t="shared" si="621"/>
        <v>8.4709873765190311E-4</v>
      </c>
      <c r="N3319">
        <f>B3319/MAX(B$2:B3319)-1</f>
        <v>-0.36443791329904485</v>
      </c>
      <c r="O3319">
        <f>C3319/MAX(C$2:C3319)-1</f>
        <v>-0.35640326975476844</v>
      </c>
      <c r="P3319">
        <f t="shared" si="622"/>
        <v>4.1576241368881384E-3</v>
      </c>
      <c r="Q3319">
        <f t="shared" si="623"/>
        <v>0.12702329069189025</v>
      </c>
    </row>
    <row r="3320" spans="1:17">
      <c r="A3320" s="1">
        <v>38597</v>
      </c>
      <c r="B3320">
        <v>1003.24</v>
      </c>
      <c r="C3320">
        <v>11.9</v>
      </c>
      <c r="D3320">
        <f t="shared" si="616"/>
        <v>8.4985921850284137E-3</v>
      </c>
      <c r="E3320">
        <f t="shared" si="612"/>
        <v>7.591769908212663E-3</v>
      </c>
      <c r="F3320">
        <f t="shared" si="617"/>
        <v>8.5348077406384171E-3</v>
      </c>
      <c r="G3320">
        <f t="shared" si="613"/>
        <v>7.6206604572395253E-3</v>
      </c>
      <c r="H3320">
        <f t="shared" si="618"/>
        <v>8.4985921850284137E-3</v>
      </c>
      <c r="I3320">
        <f t="shared" si="614"/>
        <v>7.591769908212663E-3</v>
      </c>
      <c r="J3320" t="str">
        <f t="shared" si="619"/>
        <v/>
      </c>
      <c r="K3320" t="str">
        <f t="shared" si="615"/>
        <v/>
      </c>
      <c r="L3320">
        <f t="shared" si="620"/>
        <v>7.591769908212663E-3</v>
      </c>
      <c r="M3320" t="str">
        <f t="shared" si="621"/>
        <v/>
      </c>
      <c r="N3320">
        <f>B3320/MAX(B$2:B3320)-1</f>
        <v>-0.35901351308181328</v>
      </c>
      <c r="O3320">
        <f>C3320/MAX(C$2:C3320)-1</f>
        <v>-0.35149863760217992</v>
      </c>
      <c r="P3320">
        <f t="shared" si="622"/>
        <v>-9.0641123775070387E-4</v>
      </c>
      <c r="Q3320">
        <f t="shared" si="623"/>
        <v>0.12355129223618862</v>
      </c>
    </row>
    <row r="3321" spans="1:17">
      <c r="A3321" s="1">
        <v>38598</v>
      </c>
      <c r="B3321">
        <v>1016.4</v>
      </c>
      <c r="C3321">
        <v>12.08</v>
      </c>
      <c r="D3321">
        <f t="shared" si="616"/>
        <v>1.3032209953942669E-2</v>
      </c>
      <c r="E3321">
        <f t="shared" si="612"/>
        <v>1.5012792389185134E-2</v>
      </c>
      <c r="F3321">
        <f t="shared" si="617"/>
        <v>1.3117499302260693E-2</v>
      </c>
      <c r="G3321">
        <f t="shared" si="613"/>
        <v>1.5126050420168013E-2</v>
      </c>
      <c r="H3321">
        <f t="shared" si="618"/>
        <v>1.3032209953942669E-2</v>
      </c>
      <c r="I3321">
        <f t="shared" si="614"/>
        <v>1.5012792389185134E-2</v>
      </c>
      <c r="J3321" t="str">
        <f t="shared" si="619"/>
        <v/>
      </c>
      <c r="K3321" t="str">
        <f t="shared" si="615"/>
        <v/>
      </c>
      <c r="L3321">
        <f t="shared" si="620"/>
        <v>1.5012792389185134E-2</v>
      </c>
      <c r="M3321" t="str">
        <f t="shared" si="621"/>
        <v/>
      </c>
      <c r="N3321">
        <f>B3321/MAX(B$2:B3321)-1</f>
        <v>-0.35060537328690544</v>
      </c>
      <c r="O3321">
        <f>C3321/MAX(C$2:C3321)-1</f>
        <v>-0.34168937329700277</v>
      </c>
      <c r="P3321">
        <f t="shared" si="622"/>
        <v>1.9825450841493009E-3</v>
      </c>
      <c r="Q3321">
        <f t="shared" si="623"/>
        <v>0.11675162782409851</v>
      </c>
    </row>
    <row r="3322" spans="1:17">
      <c r="A3322" s="1">
        <v>38602</v>
      </c>
      <c r="B3322">
        <v>1025.3900000000001</v>
      </c>
      <c r="C3322">
        <v>12.34</v>
      </c>
      <c r="D3322">
        <f t="shared" si="616"/>
        <v>8.8060555642488231E-3</v>
      </c>
      <c r="E3322">
        <f t="shared" si="612"/>
        <v>2.1294825970572921E-2</v>
      </c>
      <c r="F3322">
        <f t="shared" si="617"/>
        <v>8.8449429358521403E-3</v>
      </c>
      <c r="G3322">
        <f t="shared" si="613"/>
        <v>2.1523178807947074E-2</v>
      </c>
      <c r="H3322">
        <f t="shared" si="618"/>
        <v>8.8060555642488231E-3</v>
      </c>
      <c r="I3322">
        <f t="shared" si="614"/>
        <v>2.1294825970572921E-2</v>
      </c>
      <c r="J3322" t="str">
        <f t="shared" si="619"/>
        <v/>
      </c>
      <c r="K3322" t="str">
        <f t="shared" si="615"/>
        <v/>
      </c>
      <c r="L3322">
        <f t="shared" si="620"/>
        <v>2.1294825970572921E-2</v>
      </c>
      <c r="M3322" t="str">
        <f t="shared" si="621"/>
        <v/>
      </c>
      <c r="N3322">
        <f>B3322/MAX(B$2:B3322)-1</f>
        <v>-0.3448615148707791</v>
      </c>
      <c r="O3322">
        <f>C3322/MAX(C$2:C3322)-1</f>
        <v>-0.32752043596730251</v>
      </c>
      <c r="P3322">
        <f t="shared" si="622"/>
        <v>1.2567080759903426E-2</v>
      </c>
      <c r="Q3322">
        <f t="shared" si="623"/>
        <v>0.10726963597621191</v>
      </c>
    </row>
    <row r="3323" spans="1:17">
      <c r="A3323" s="1">
        <v>38603</v>
      </c>
      <c r="B3323">
        <v>1033.3699999999999</v>
      </c>
      <c r="C3323">
        <v>12.44</v>
      </c>
      <c r="D3323">
        <f t="shared" si="616"/>
        <v>7.752278036300137E-3</v>
      </c>
      <c r="E3323">
        <f t="shared" si="612"/>
        <v>8.0710688337915001E-3</v>
      </c>
      <c r="F3323">
        <f t="shared" si="617"/>
        <v>7.7824047435608446E-3</v>
      </c>
      <c r="G3323">
        <f t="shared" si="613"/>
        <v>8.1037277147486542E-3</v>
      </c>
      <c r="H3323">
        <f t="shared" si="618"/>
        <v>7.752278036300137E-3</v>
      </c>
      <c r="I3323">
        <f t="shared" si="614"/>
        <v>8.0710688337915001E-3</v>
      </c>
      <c r="J3323" t="str">
        <f t="shared" si="619"/>
        <v/>
      </c>
      <c r="K3323" t="str">
        <f t="shared" si="615"/>
        <v/>
      </c>
      <c r="L3323">
        <f t="shared" si="620"/>
        <v>8.0710688337915001E-3</v>
      </c>
      <c r="M3323" t="str">
        <f t="shared" si="621"/>
        <v/>
      </c>
      <c r="N3323">
        <f>B3323/MAX(B$2:B3323)-1</f>
        <v>-0.33976296201642031</v>
      </c>
      <c r="O3323">
        <f>C3323/MAX(C$2:C3323)-1</f>
        <v>-0.32207084468664859</v>
      </c>
      <c r="P3323">
        <f t="shared" si="622"/>
        <v>3.1884161667772304E-4</v>
      </c>
      <c r="Q3323">
        <f t="shared" si="623"/>
        <v>0.10372962899717132</v>
      </c>
    </row>
    <row r="3324" spans="1:17">
      <c r="A3324" s="1">
        <v>38604</v>
      </c>
      <c r="B3324">
        <v>1044.1400000000001</v>
      </c>
      <c r="C3324">
        <v>12.57</v>
      </c>
      <c r="D3324">
        <f t="shared" si="616"/>
        <v>1.0368274022334541E-2</v>
      </c>
      <c r="E3324">
        <f t="shared" si="612"/>
        <v>1.039593529112273E-2</v>
      </c>
      <c r="F3324">
        <f t="shared" si="617"/>
        <v>1.0422210824777345E-2</v>
      </c>
      <c r="G3324">
        <f t="shared" si="613"/>
        <v>1.0450160771704242E-2</v>
      </c>
      <c r="H3324">
        <f t="shared" si="618"/>
        <v>1.0368274022334541E-2</v>
      </c>
      <c r="I3324">
        <f t="shared" si="614"/>
        <v>1.039593529112273E-2</v>
      </c>
      <c r="J3324" t="str">
        <f t="shared" si="619"/>
        <v/>
      </c>
      <c r="K3324" t="str">
        <f t="shared" si="615"/>
        <v/>
      </c>
      <c r="L3324">
        <f t="shared" si="620"/>
        <v>1.039593529112273E-2</v>
      </c>
      <c r="M3324" t="str">
        <f t="shared" si="621"/>
        <v/>
      </c>
      <c r="N3324">
        <f>B3324/MAX(B$2:B3324)-1</f>
        <v>-0.3328818324122288</v>
      </c>
      <c r="O3324">
        <f>C3324/MAX(C$2:C3324)-1</f>
        <v>-0.31498637602179835</v>
      </c>
      <c r="P3324">
        <f t="shared" si="622"/>
        <v>2.7661651364585538E-5</v>
      </c>
      <c r="Q3324">
        <f t="shared" si="623"/>
        <v>9.921641707934574E-2</v>
      </c>
    </row>
    <row r="3325" spans="1:17">
      <c r="A3325" s="1">
        <v>38605</v>
      </c>
      <c r="B3325">
        <v>1042.73</v>
      </c>
      <c r="C3325">
        <v>12.57</v>
      </c>
      <c r="D3325">
        <f t="shared" si="616"/>
        <v>-1.3513062285225982E-3</v>
      </c>
      <c r="E3325">
        <f t="shared" si="612"/>
        <v>0</v>
      </c>
      <c r="F3325">
        <f t="shared" si="617"/>
        <v>-1.350393625376034E-3</v>
      </c>
      <c r="G3325">
        <f t="shared" si="613"/>
        <v>0</v>
      </c>
      <c r="H3325" t="str">
        <f t="shared" si="618"/>
        <v/>
      </c>
      <c r="I3325" t="str">
        <f t="shared" si="614"/>
        <v/>
      </c>
      <c r="J3325">
        <f t="shared" si="619"/>
        <v>-1.3513062285225982E-3</v>
      </c>
      <c r="K3325" t="str">
        <f t="shared" si="615"/>
        <v/>
      </c>
      <c r="L3325" t="str">
        <f t="shared" si="620"/>
        <v/>
      </c>
      <c r="M3325">
        <f t="shared" si="621"/>
        <v>0</v>
      </c>
      <c r="N3325">
        <f>B3325/MAX(B$2:B3325)-1</f>
        <v>-0.33378270453311187</v>
      </c>
      <c r="O3325">
        <f>C3325/MAX(C$2:C3325)-1</f>
        <v>-0.31498637602179835</v>
      </c>
      <c r="P3325">
        <f t="shared" si="622"/>
        <v>1.3522196541770892E-3</v>
      </c>
      <c r="Q3325">
        <f t="shared" si="623"/>
        <v>9.921641707934574E-2</v>
      </c>
    </row>
    <row r="3326" spans="1:17">
      <c r="A3326" s="1">
        <v>38608</v>
      </c>
      <c r="B3326">
        <v>1049.3399999999999</v>
      </c>
      <c r="C3326">
        <v>12.56</v>
      </c>
      <c r="D3326">
        <f t="shared" si="616"/>
        <v>6.3191212487849454E-3</v>
      </c>
      <c r="E3326">
        <f t="shared" si="612"/>
        <v>-7.9586156210345333E-4</v>
      </c>
      <c r="F3326">
        <f t="shared" si="617"/>
        <v>6.3391290170993209E-3</v>
      </c>
      <c r="G3326">
        <f t="shared" si="613"/>
        <v>-7.9554494828959488E-4</v>
      </c>
      <c r="H3326">
        <f t="shared" si="618"/>
        <v>6.3191212487849454E-3</v>
      </c>
      <c r="I3326" t="str">
        <f t="shared" si="614"/>
        <v/>
      </c>
      <c r="J3326" t="str">
        <f t="shared" si="619"/>
        <v/>
      </c>
      <c r="K3326">
        <f t="shared" si="615"/>
        <v>-7.9586156210345333E-4</v>
      </c>
      <c r="L3326">
        <f t="shared" si="620"/>
        <v>-7.9586156210345333E-4</v>
      </c>
      <c r="M3326" t="str">
        <f t="shared" si="621"/>
        <v/>
      </c>
      <c r="N3326">
        <f>B3326/MAX(B$2:B3326)-1</f>
        <v>-0.32955946714372431</v>
      </c>
      <c r="O3326">
        <f>C3326/MAX(C$2:C3326)-1</f>
        <v>-0.31553133514986376</v>
      </c>
      <c r="P3326">
        <f t="shared" si="622"/>
        <v>-7.0897312443345406E-3</v>
      </c>
      <c r="Q3326">
        <f t="shared" si="623"/>
        <v>9.9560023461455649E-2</v>
      </c>
    </row>
    <row r="3327" spans="1:17">
      <c r="A3327" s="1">
        <v>38609</v>
      </c>
      <c r="B3327">
        <v>1052.6300000000001</v>
      </c>
      <c r="C3327">
        <v>12.59</v>
      </c>
      <c r="D3327">
        <f t="shared" si="616"/>
        <v>3.1303992794079125E-3</v>
      </c>
      <c r="E3327">
        <f t="shared" si="612"/>
        <v>2.3856870162031526E-3</v>
      </c>
      <c r="F3327">
        <f t="shared" si="617"/>
        <v>3.1353040959081202E-3</v>
      </c>
      <c r="G3327">
        <f t="shared" si="613"/>
        <v>2.3885350318471055E-3</v>
      </c>
      <c r="H3327">
        <f t="shared" si="618"/>
        <v>3.1303992794079125E-3</v>
      </c>
      <c r="I3327">
        <f t="shared" si="614"/>
        <v>2.3856870162031526E-3</v>
      </c>
      <c r="J3327" t="str">
        <f t="shared" si="619"/>
        <v/>
      </c>
      <c r="K3327" t="str">
        <f t="shared" si="615"/>
        <v/>
      </c>
      <c r="L3327">
        <f t="shared" si="620"/>
        <v>2.3856870162031526E-3</v>
      </c>
      <c r="M3327" t="str">
        <f t="shared" si="621"/>
        <v/>
      </c>
      <c r="N3327">
        <f>B3327/MAX(B$2:B3327)-1</f>
        <v>-0.32745743219499723</v>
      </c>
      <c r="O3327">
        <f>C3327/MAX(C$2:C3327)-1</f>
        <v>-0.31389645776566766</v>
      </c>
      <c r="P3327">
        <f t="shared" si="622"/>
        <v>-7.4443503385024368E-4</v>
      </c>
      <c r="Q3327">
        <f t="shared" si="623"/>
        <v>9.8530986197833584E-2</v>
      </c>
    </row>
    <row r="3328" spans="1:17">
      <c r="A3328" s="1">
        <v>38610</v>
      </c>
      <c r="B3328">
        <v>1068.76</v>
      </c>
      <c r="C3328">
        <v>12.84</v>
      </c>
      <c r="D3328">
        <f t="shared" si="616"/>
        <v>1.5207303563779619E-2</v>
      </c>
      <c r="E3328">
        <f t="shared" si="612"/>
        <v>1.9662450205559324E-2</v>
      </c>
      <c r="F3328">
        <f t="shared" si="617"/>
        <v>1.5323522985284388E-2</v>
      </c>
      <c r="G3328">
        <f t="shared" si="613"/>
        <v>1.9857029388403502E-2</v>
      </c>
      <c r="H3328">
        <f t="shared" si="618"/>
        <v>1.5207303563779619E-2</v>
      </c>
      <c r="I3328">
        <f t="shared" si="614"/>
        <v>1.9662450205559324E-2</v>
      </c>
      <c r="J3328" t="str">
        <f t="shared" si="619"/>
        <v/>
      </c>
      <c r="K3328" t="str">
        <f t="shared" si="615"/>
        <v/>
      </c>
      <c r="L3328">
        <f t="shared" si="620"/>
        <v>1.9662450205559324E-2</v>
      </c>
      <c r="M3328" t="str">
        <f t="shared" si="621"/>
        <v/>
      </c>
      <c r="N3328">
        <f>B3328/MAX(B$2:B3328)-1</f>
        <v>-0.31715171069865511</v>
      </c>
      <c r="O3328">
        <f>C3328/MAX(C$2:C3328)-1</f>
        <v>-0.3002724795640328</v>
      </c>
      <c r="P3328">
        <f t="shared" si="622"/>
        <v>4.4650855618804108E-3</v>
      </c>
      <c r="Q3328">
        <f t="shared" si="623"/>
        <v>9.0163561983532495E-2</v>
      </c>
    </row>
    <row r="3329" spans="1:17">
      <c r="A3329" s="1">
        <v>38611</v>
      </c>
      <c r="B3329">
        <v>1065.49</v>
      </c>
      <c r="C3329">
        <v>12.8</v>
      </c>
      <c r="D3329">
        <f t="shared" si="616"/>
        <v>-3.0643107028460082E-3</v>
      </c>
      <c r="E3329">
        <f t="shared" si="612"/>
        <v>-3.1201273362435225E-3</v>
      </c>
      <c r="F3329">
        <f t="shared" si="617"/>
        <v>-3.0596204947789252E-3</v>
      </c>
      <c r="G3329">
        <f t="shared" si="613"/>
        <v>-3.1152647975076775E-3</v>
      </c>
      <c r="H3329" t="str">
        <f t="shared" si="618"/>
        <v/>
      </c>
      <c r="I3329" t="str">
        <f t="shared" si="614"/>
        <v/>
      </c>
      <c r="J3329">
        <f t="shared" si="619"/>
        <v>-3.0643107028460082E-3</v>
      </c>
      <c r="K3329">
        <f t="shared" si="615"/>
        <v>-3.1201273362435225E-3</v>
      </c>
      <c r="L3329" t="str">
        <f t="shared" si="620"/>
        <v/>
      </c>
      <c r="M3329">
        <f t="shared" si="621"/>
        <v>-3.1201273362435225E-3</v>
      </c>
      <c r="N3329">
        <f>B3329/MAX(B$2:B3329)-1</f>
        <v>-0.31924096731942631</v>
      </c>
      <c r="O3329">
        <f>C3329/MAX(C$2:C3329)-1</f>
        <v>-0.3024523160762943</v>
      </c>
      <c r="P3329">
        <f t="shared" si="622"/>
        <v>-5.5815075678200543E-5</v>
      </c>
      <c r="Q3329">
        <f t="shared" si="623"/>
        <v>9.1477403499914636E-2</v>
      </c>
    </row>
    <row r="3330" spans="1:17">
      <c r="A3330" s="1">
        <v>38612</v>
      </c>
      <c r="B3330">
        <v>1068.3</v>
      </c>
      <c r="C3330">
        <v>12.8</v>
      </c>
      <c r="D3330">
        <f t="shared" si="616"/>
        <v>2.6338127223454674E-3</v>
      </c>
      <c r="E3330">
        <f t="shared" si="612"/>
        <v>0</v>
      </c>
      <c r="F3330">
        <f t="shared" si="617"/>
        <v>2.637284254192851E-3</v>
      </c>
      <c r="G3330">
        <f t="shared" si="613"/>
        <v>0</v>
      </c>
      <c r="H3330">
        <f t="shared" si="618"/>
        <v>2.6338127223454674E-3</v>
      </c>
      <c r="I3330" t="str">
        <f t="shared" si="614"/>
        <v/>
      </c>
      <c r="J3330" t="str">
        <f t="shared" si="619"/>
        <v/>
      </c>
      <c r="K3330" t="str">
        <f t="shared" si="615"/>
        <v/>
      </c>
      <c r="L3330">
        <f t="shared" si="620"/>
        <v>0</v>
      </c>
      <c r="M3330" t="str">
        <f t="shared" si="621"/>
        <v/>
      </c>
      <c r="N3330">
        <f>B3330/MAX(B$2:B3330)-1</f>
        <v>-0.31744561224163825</v>
      </c>
      <c r="O3330">
        <f>C3330/MAX(C$2:C3330)-1</f>
        <v>-0.3024523160762943</v>
      </c>
      <c r="P3330">
        <f t="shared" si="622"/>
        <v>-2.6303472807263084E-3</v>
      </c>
      <c r="Q3330">
        <f t="shared" si="623"/>
        <v>9.1477403499914636E-2</v>
      </c>
    </row>
    <row r="3331" spans="1:17">
      <c r="A3331" s="1">
        <v>38615</v>
      </c>
      <c r="B3331">
        <v>1064.6600000000001</v>
      </c>
      <c r="C3331">
        <v>12.69</v>
      </c>
      <c r="D3331">
        <f t="shared" si="616"/>
        <v>-3.413100605362237E-3</v>
      </c>
      <c r="E3331">
        <f t="shared" ref="E3331:E3394" si="624">LN(C3331/C3330)</f>
        <v>-8.630889199275257E-3</v>
      </c>
      <c r="F3331">
        <f t="shared" si="617"/>
        <v>-3.4072825985208555E-3</v>
      </c>
      <c r="G3331">
        <f t="shared" ref="G3331:G3394" si="625">C3331/C3330-1</f>
        <v>-8.5937500000000666E-3</v>
      </c>
      <c r="H3331" t="str">
        <f t="shared" si="618"/>
        <v/>
      </c>
      <c r="I3331" t="str">
        <f t="shared" ref="I3331:I3394" si="626">IF(E3331&gt;0,E3331,"")</f>
        <v/>
      </c>
      <c r="J3331">
        <f t="shared" si="619"/>
        <v>-3.413100605362237E-3</v>
      </c>
      <c r="K3331">
        <f t="shared" ref="K3331:K3394" si="627">IF(E3331&lt;0,E3331,"")</f>
        <v>-8.630889199275257E-3</v>
      </c>
      <c r="L3331" t="str">
        <f t="shared" si="620"/>
        <v/>
      </c>
      <c r="M3331">
        <f t="shared" si="621"/>
        <v>-8.630889199275257E-3</v>
      </c>
      <c r="N3331">
        <f>B3331/MAX(B$2:B3331)-1</f>
        <v>-0.31977126792959143</v>
      </c>
      <c r="O3331">
        <f>C3331/MAX(C$2:C3331)-1</f>
        <v>-0.30844686648501374</v>
      </c>
      <c r="P3331">
        <f t="shared" si="622"/>
        <v>-5.2041995801478391E-3</v>
      </c>
      <c r="Q3331">
        <f t="shared" si="623"/>
        <v>9.5139469444423891E-2</v>
      </c>
    </row>
    <row r="3332" spans="1:17">
      <c r="A3332" s="1">
        <v>38616</v>
      </c>
      <c r="B3332">
        <v>1071.6600000000001</v>
      </c>
      <c r="C3332">
        <v>12.85</v>
      </c>
      <c r="D3332">
        <f t="shared" ref="D3332:D3395" si="628">LN(B3332/B3331)</f>
        <v>6.5533487979678113E-3</v>
      </c>
      <c r="E3332">
        <f t="shared" si="624"/>
        <v>1.252952961493253E-2</v>
      </c>
      <c r="F3332">
        <f t="shared" ref="F3332:F3395" si="629">B3332/B3331-1</f>
        <v>6.574868972254011E-3</v>
      </c>
      <c r="G3332">
        <f t="shared" si="625"/>
        <v>1.2608353033884967E-2</v>
      </c>
      <c r="H3332">
        <f t="shared" ref="H3332:H3395" si="630">IF(D3332&gt;0,D3332,"")</f>
        <v>6.5533487979678113E-3</v>
      </c>
      <c r="I3332">
        <f t="shared" si="626"/>
        <v>1.252952961493253E-2</v>
      </c>
      <c r="J3332" t="str">
        <f t="shared" ref="J3332:J3395" si="631">IF(D3332&lt;0,D3332,"")</f>
        <v/>
      </c>
      <c r="K3332" t="str">
        <f t="shared" si="627"/>
        <v/>
      </c>
      <c r="L3332">
        <f t="shared" ref="L3332:L3395" si="632">IF(D3332&gt;0,E3332,"")</f>
        <v>1.252952961493253E-2</v>
      </c>
      <c r="M3332" t="str">
        <f t="shared" ref="M3332:M3395" si="633">IF(D3332&lt;0,E3332,"")</f>
        <v/>
      </c>
      <c r="N3332">
        <f>B3332/MAX(B$2:B3332)-1</f>
        <v>-0.315298853145066</v>
      </c>
      <c r="O3332">
        <f>C3332/MAX(C$2:C3332)-1</f>
        <v>-0.2997275204359674</v>
      </c>
      <c r="P3332">
        <f t="shared" ref="P3332:P3395" si="634">(1+G3332)/(1+F3332)-1</f>
        <v>5.994073811709022E-3</v>
      </c>
      <c r="Q3332">
        <f t="shared" ref="Q3332:Q3395" si="635">O3332^2</f>
        <v>8.9836586506693253E-2</v>
      </c>
    </row>
    <row r="3333" spans="1:17">
      <c r="A3333" s="1">
        <v>38617</v>
      </c>
      <c r="B3333">
        <v>1060.8699999999999</v>
      </c>
      <c r="C3333">
        <v>12.75</v>
      </c>
      <c r="D3333">
        <f t="shared" si="628"/>
        <v>-1.0119521956322259E-2</v>
      </c>
      <c r="E3333">
        <f t="shared" si="624"/>
        <v>-7.8125397367936247E-3</v>
      </c>
      <c r="F3333">
        <f t="shared" si="629"/>
        <v>-1.0068491872422425E-2</v>
      </c>
      <c r="G3333">
        <f t="shared" si="625"/>
        <v>-7.7821011673151474E-3</v>
      </c>
      <c r="H3333" t="str">
        <f t="shared" si="630"/>
        <v/>
      </c>
      <c r="I3333" t="str">
        <f t="shared" si="626"/>
        <v/>
      </c>
      <c r="J3333">
        <f t="shared" si="631"/>
        <v>-1.0119521956322259E-2</v>
      </c>
      <c r="K3333">
        <f t="shared" si="627"/>
        <v>-7.8125397367936247E-3</v>
      </c>
      <c r="L3333" t="str">
        <f t="shared" si="632"/>
        <v/>
      </c>
      <c r="M3333">
        <f t="shared" si="633"/>
        <v>-7.8125397367936247E-3</v>
      </c>
      <c r="N3333">
        <f>B3333/MAX(B$2:B3333)-1</f>
        <v>-0.32219276107721317</v>
      </c>
      <c r="O3333">
        <f>C3333/MAX(C$2:C3333)-1</f>
        <v>-0.30517711171662132</v>
      </c>
      <c r="P3333">
        <f t="shared" si="634"/>
        <v>2.3096453505473402E-3</v>
      </c>
      <c r="Q3333">
        <f t="shared" si="635"/>
        <v>9.3133069515699163E-2</v>
      </c>
    </row>
    <row r="3334" spans="1:17">
      <c r="A3334" s="1">
        <v>38618</v>
      </c>
      <c r="B3334">
        <v>1050.78</v>
      </c>
      <c r="C3334">
        <v>12.59</v>
      </c>
      <c r="D3334">
        <f t="shared" si="628"/>
        <v>-9.556580675496985E-3</v>
      </c>
      <c r="E3334">
        <f t="shared" si="624"/>
        <v>-1.2628423548179377E-2</v>
      </c>
      <c r="F3334">
        <f t="shared" si="629"/>
        <v>-9.5110616757942967E-3</v>
      </c>
      <c r="G3334">
        <f t="shared" si="625"/>
        <v>-1.2549019607843159E-2</v>
      </c>
      <c r="H3334" t="str">
        <f t="shared" si="630"/>
        <v/>
      </c>
      <c r="I3334" t="str">
        <f t="shared" si="626"/>
        <v/>
      </c>
      <c r="J3334">
        <f t="shared" si="631"/>
        <v>-9.556580675496985E-3</v>
      </c>
      <c r="K3334">
        <f t="shared" si="627"/>
        <v>-1.2628423548179377E-2</v>
      </c>
      <c r="L3334" t="str">
        <f t="shared" si="632"/>
        <v/>
      </c>
      <c r="M3334">
        <f t="shared" si="633"/>
        <v>-1.2628423548179377E-2</v>
      </c>
      <c r="N3334">
        <f>B3334/MAX(B$2:B3334)-1</f>
        <v>-0.32863942753090769</v>
      </c>
      <c r="O3334">
        <f>C3334/MAX(C$2:C3334)-1</f>
        <v>-0.31389645776566766</v>
      </c>
      <c r="P3334">
        <f t="shared" si="634"/>
        <v>-3.0671295907541696E-3</v>
      </c>
      <c r="Q3334">
        <f t="shared" si="635"/>
        <v>9.8530986197833584E-2</v>
      </c>
    </row>
    <row r="3335" spans="1:17">
      <c r="A3335" s="1">
        <v>38619</v>
      </c>
      <c r="B3335">
        <v>1044.3800000000001</v>
      </c>
      <c r="C3335">
        <v>12.54</v>
      </c>
      <c r="D3335">
        <f t="shared" si="628"/>
        <v>-6.1093376220662104E-3</v>
      </c>
      <c r="E3335">
        <f t="shared" si="624"/>
        <v>-3.9793128514812072E-3</v>
      </c>
      <c r="F3335">
        <f t="shared" si="629"/>
        <v>-6.0907135651609989E-3</v>
      </c>
      <c r="G3335">
        <f t="shared" si="625"/>
        <v>-3.9714058776807448E-3</v>
      </c>
      <c r="H3335" t="str">
        <f t="shared" si="630"/>
        <v/>
      </c>
      <c r="I3335" t="str">
        <f t="shared" si="626"/>
        <v/>
      </c>
      <c r="J3335">
        <f t="shared" si="631"/>
        <v>-6.1093376220662104E-3</v>
      </c>
      <c r="K3335">
        <f t="shared" si="627"/>
        <v>-3.9793128514812072E-3</v>
      </c>
      <c r="L3335" t="str">
        <f t="shared" si="632"/>
        <v/>
      </c>
      <c r="M3335">
        <f t="shared" si="633"/>
        <v>-3.9793128514812072E-3</v>
      </c>
      <c r="N3335">
        <f>B3335/MAX(B$2:B3335)-1</f>
        <v>-0.3327284924767594</v>
      </c>
      <c r="O3335">
        <f>C3335/MAX(C$2:C3335)-1</f>
        <v>-0.31662125340599467</v>
      </c>
      <c r="P3335">
        <f t="shared" si="634"/>
        <v>2.1322948848603307E-3</v>
      </c>
      <c r="Q3335">
        <f t="shared" si="635"/>
        <v>0.10024901810838309</v>
      </c>
    </row>
    <row r="3336" spans="1:17">
      <c r="A3336" s="1">
        <v>38622</v>
      </c>
      <c r="B3336">
        <v>1062.98</v>
      </c>
      <c r="C3336">
        <v>12.68</v>
      </c>
      <c r="D3336">
        <f t="shared" si="628"/>
        <v>1.7652876598941023E-2</v>
      </c>
      <c r="E3336">
        <f t="shared" si="624"/>
        <v>1.1102413804305322E-2</v>
      </c>
      <c r="F3336">
        <f t="shared" si="629"/>
        <v>1.7809609529098491E-2</v>
      </c>
      <c r="G3336">
        <f t="shared" si="625"/>
        <v>1.1164274322169154E-2</v>
      </c>
      <c r="H3336">
        <f t="shared" si="630"/>
        <v>1.7652876598941023E-2</v>
      </c>
      <c r="I3336">
        <f t="shared" si="626"/>
        <v>1.1102413804305322E-2</v>
      </c>
      <c r="J3336" t="str">
        <f t="shared" si="631"/>
        <v/>
      </c>
      <c r="K3336" t="str">
        <f t="shared" si="627"/>
        <v/>
      </c>
      <c r="L3336">
        <f t="shared" si="632"/>
        <v>1.1102413804305322E-2</v>
      </c>
      <c r="M3336" t="str">
        <f t="shared" si="633"/>
        <v/>
      </c>
      <c r="N3336">
        <f>B3336/MAX(B$2:B3336)-1</f>
        <v>-0.32084464747787755</v>
      </c>
      <c r="O3336">
        <f>C3336/MAX(C$2:C3336)-1</f>
        <v>-0.30899182561307914</v>
      </c>
      <c r="P3336">
        <f t="shared" si="634"/>
        <v>-6.529055281767171E-3</v>
      </c>
      <c r="Q3336">
        <f t="shared" si="635"/>
        <v>9.5475948295703508E-2</v>
      </c>
    </row>
    <row r="3337" spans="1:17">
      <c r="A3337" s="1">
        <v>38623</v>
      </c>
      <c r="B3337">
        <v>1060.6099999999999</v>
      </c>
      <c r="C3337">
        <v>12.64</v>
      </c>
      <c r="D3337">
        <f t="shared" si="628"/>
        <v>-2.2320702056161431E-3</v>
      </c>
      <c r="E3337">
        <f t="shared" si="624"/>
        <v>-3.1595602903684815E-3</v>
      </c>
      <c r="F3337">
        <f t="shared" si="629"/>
        <v>-2.2295809892943774E-3</v>
      </c>
      <c r="G3337">
        <f t="shared" si="625"/>
        <v>-3.154574132492094E-3</v>
      </c>
      <c r="H3337" t="str">
        <f t="shared" si="630"/>
        <v/>
      </c>
      <c r="I3337" t="str">
        <f t="shared" si="626"/>
        <v/>
      </c>
      <c r="J3337">
        <f t="shared" si="631"/>
        <v>-2.2320702056161431E-3</v>
      </c>
      <c r="K3337">
        <f t="shared" si="627"/>
        <v>-3.1595602903684815E-3</v>
      </c>
      <c r="L3337" t="str">
        <f t="shared" si="632"/>
        <v/>
      </c>
      <c r="M3337">
        <f t="shared" si="633"/>
        <v>-3.1595602903684815E-3</v>
      </c>
      <c r="N3337">
        <f>B3337/MAX(B$2:B3337)-1</f>
        <v>-0.32235887934063834</v>
      </c>
      <c r="O3337">
        <f>C3337/MAX(C$2:C3337)-1</f>
        <v>-0.31117166212534064</v>
      </c>
      <c r="P3337">
        <f t="shared" si="634"/>
        <v>-9.2706009876986073E-4</v>
      </c>
      <c r="Q3337">
        <f t="shared" si="635"/>
        <v>9.6827803309847152E-2</v>
      </c>
    </row>
    <row r="3338" spans="1:17">
      <c r="A3338" s="1">
        <v>38624</v>
      </c>
      <c r="B3338">
        <v>1057.08</v>
      </c>
      <c r="C3338">
        <v>12.68</v>
      </c>
      <c r="D3338">
        <f t="shared" si="628"/>
        <v>-3.333824374182154E-3</v>
      </c>
      <c r="E3338">
        <f t="shared" si="624"/>
        <v>3.1595602903685179E-3</v>
      </c>
      <c r="F3338">
        <f t="shared" si="629"/>
        <v>-3.3282733521274865E-3</v>
      </c>
      <c r="G3338">
        <f t="shared" si="625"/>
        <v>3.1645569620253333E-3</v>
      </c>
      <c r="H3338" t="str">
        <f t="shared" si="630"/>
        <v/>
      </c>
      <c r="I3338">
        <f t="shared" si="626"/>
        <v>3.1595602903685179E-3</v>
      </c>
      <c r="J3338">
        <f t="shared" si="631"/>
        <v>-3.333824374182154E-3</v>
      </c>
      <c r="K3338" t="str">
        <f t="shared" si="627"/>
        <v/>
      </c>
      <c r="L3338" t="str">
        <f t="shared" si="632"/>
        <v/>
      </c>
      <c r="M3338">
        <f t="shared" si="633"/>
        <v>3.1595602903685179E-3</v>
      </c>
      <c r="N3338">
        <f>B3338/MAX(B$2:B3338)-1</f>
        <v>-0.32461425422483481</v>
      </c>
      <c r="O3338">
        <f>C3338/MAX(C$2:C3338)-1</f>
        <v>-0.30899182561307914</v>
      </c>
      <c r="P3338">
        <f t="shared" si="634"/>
        <v>6.5145123921497294E-3</v>
      </c>
      <c r="Q3338">
        <f t="shared" si="635"/>
        <v>9.5475948295703508E-2</v>
      </c>
    </row>
    <row r="3339" spans="1:17">
      <c r="A3339" s="1">
        <v>38625</v>
      </c>
      <c r="B3339">
        <v>1029.8499999999999</v>
      </c>
      <c r="C3339">
        <v>12.35</v>
      </c>
      <c r="D3339">
        <f t="shared" si="628"/>
        <v>-2.6097229359217995E-2</v>
      </c>
      <c r="E3339">
        <f t="shared" si="624"/>
        <v>-2.6369885935093724E-2</v>
      </c>
      <c r="F3339">
        <f t="shared" si="629"/>
        <v>-2.5759639762364284E-2</v>
      </c>
      <c r="G3339">
        <f t="shared" si="625"/>
        <v>-2.6025236593059997E-2</v>
      </c>
      <c r="H3339" t="str">
        <f t="shared" si="630"/>
        <v/>
      </c>
      <c r="I3339" t="str">
        <f t="shared" si="626"/>
        <v/>
      </c>
      <c r="J3339">
        <f t="shared" si="631"/>
        <v>-2.6097229359217995E-2</v>
      </c>
      <c r="K3339">
        <f t="shared" si="627"/>
        <v>-2.6369885935093724E-2</v>
      </c>
      <c r="L3339" t="str">
        <f t="shared" si="632"/>
        <v/>
      </c>
      <c r="M3339">
        <f t="shared" si="633"/>
        <v>-2.6369885935093724E-2</v>
      </c>
      <c r="N3339">
        <f>B3339/MAX(B$2:B3339)-1</f>
        <v>-0.34201194773663879</v>
      </c>
      <c r="O3339">
        <f>C3339/MAX(C$2:C3339)-1</f>
        <v>-0.32697547683923711</v>
      </c>
      <c r="P3339">
        <f t="shared" si="634"/>
        <v>-2.7261940844958144E-4</v>
      </c>
      <c r="Q3339">
        <f t="shared" si="635"/>
        <v>0.10691296245424649</v>
      </c>
    </row>
    <row r="3340" spans="1:17">
      <c r="A3340" s="1">
        <v>38626</v>
      </c>
      <c r="B3340">
        <v>1025.21</v>
      </c>
      <c r="C3340">
        <v>12.24</v>
      </c>
      <c r="D3340">
        <f t="shared" si="628"/>
        <v>-4.5156909138387878E-3</v>
      </c>
      <c r="E3340">
        <f t="shared" si="624"/>
        <v>-8.9467859898061299E-3</v>
      </c>
      <c r="F3340">
        <f t="shared" si="629"/>
        <v>-4.5055105112393745E-3</v>
      </c>
      <c r="G3340">
        <f t="shared" si="625"/>
        <v>-8.9068825910930682E-3</v>
      </c>
      <c r="H3340" t="str">
        <f t="shared" si="630"/>
        <v/>
      </c>
      <c r="I3340" t="str">
        <f t="shared" si="626"/>
        <v/>
      </c>
      <c r="J3340">
        <f t="shared" si="631"/>
        <v>-4.5156909138387878E-3</v>
      </c>
      <c r="K3340">
        <f t="shared" si="627"/>
        <v>-8.9467859898061299E-3</v>
      </c>
      <c r="L3340" t="str">
        <f t="shared" si="632"/>
        <v/>
      </c>
      <c r="M3340">
        <f t="shared" si="633"/>
        <v>-8.9467859898061299E-3</v>
      </c>
      <c r="N3340">
        <f>B3340/MAX(B$2:B3340)-1</f>
        <v>-0.34497651982238131</v>
      </c>
      <c r="O3340">
        <f>C3340/MAX(C$2:C3340)-1</f>
        <v>-0.33297002724795643</v>
      </c>
      <c r="P3340">
        <f t="shared" si="634"/>
        <v>-4.4212922585981085E-3</v>
      </c>
      <c r="Q3340">
        <f t="shared" si="635"/>
        <v>0.11086903904550485</v>
      </c>
    </row>
    <row r="3341" spans="1:17">
      <c r="A3341" s="1">
        <v>38629</v>
      </c>
      <c r="B3341">
        <v>1040.46</v>
      </c>
      <c r="C3341">
        <v>12.41</v>
      </c>
      <c r="D3341">
        <f t="shared" si="628"/>
        <v>1.4765453401865216E-2</v>
      </c>
      <c r="E3341">
        <f t="shared" si="624"/>
        <v>1.3793322132335769E-2</v>
      </c>
      <c r="F3341">
        <f t="shared" si="629"/>
        <v>1.487500121926244E-2</v>
      </c>
      <c r="G3341">
        <f t="shared" si="625"/>
        <v>1.388888888888884E-2</v>
      </c>
      <c r="H3341">
        <f t="shared" si="630"/>
        <v>1.4765453401865216E-2</v>
      </c>
      <c r="I3341">
        <f t="shared" si="626"/>
        <v>1.3793322132335769E-2</v>
      </c>
      <c r="J3341" t="str">
        <f t="shared" si="631"/>
        <v/>
      </c>
      <c r="K3341" t="str">
        <f t="shared" si="627"/>
        <v/>
      </c>
      <c r="L3341">
        <f t="shared" si="632"/>
        <v>1.3793322132335769E-2</v>
      </c>
      <c r="M3341" t="str">
        <f t="shared" si="633"/>
        <v/>
      </c>
      <c r="N3341">
        <f>B3341/MAX(B$2:B3341)-1</f>
        <v>-0.33523304475609372</v>
      </c>
      <c r="O3341">
        <f>C3341/MAX(C$2:C3341)-1</f>
        <v>-0.32370572207084469</v>
      </c>
      <c r="P3341">
        <f t="shared" si="634"/>
        <v>-9.7165890300665581E-4</v>
      </c>
      <c r="Q3341">
        <f t="shared" si="635"/>
        <v>0.10478539450140695</v>
      </c>
    </row>
    <row r="3342" spans="1:17">
      <c r="A3342" s="1">
        <v>38630</v>
      </c>
      <c r="B3342">
        <v>1054.72</v>
      </c>
      <c r="C3342">
        <v>12.64</v>
      </c>
      <c r="D3342">
        <f t="shared" si="628"/>
        <v>1.361240580248467E-2</v>
      </c>
      <c r="E3342">
        <f t="shared" si="624"/>
        <v>1.8363789502195596E-2</v>
      </c>
      <c r="F3342">
        <f t="shared" si="629"/>
        <v>1.3705476423889529E-2</v>
      </c>
      <c r="G3342">
        <f t="shared" si="625"/>
        <v>1.8533440773569776E-2</v>
      </c>
      <c r="H3342">
        <f t="shared" si="630"/>
        <v>1.361240580248467E-2</v>
      </c>
      <c r="I3342">
        <f t="shared" si="626"/>
        <v>1.8363789502195596E-2</v>
      </c>
      <c r="J3342" t="str">
        <f t="shared" si="631"/>
        <v/>
      </c>
      <c r="K3342" t="str">
        <f t="shared" si="627"/>
        <v/>
      </c>
      <c r="L3342">
        <f t="shared" si="632"/>
        <v>1.8363789502195596E-2</v>
      </c>
      <c r="M3342" t="str">
        <f t="shared" si="633"/>
        <v/>
      </c>
      <c r="N3342">
        <f>B3342/MAX(B$2:B3342)-1</f>
        <v>-0.3261220969236176</v>
      </c>
      <c r="O3342">
        <f>C3342/MAX(C$2:C3342)-1</f>
        <v>-0.31117166212534064</v>
      </c>
      <c r="P3342">
        <f t="shared" si="634"/>
        <v>4.7626894220915705E-3</v>
      </c>
      <c r="Q3342">
        <f t="shared" si="635"/>
        <v>9.6827803309847152E-2</v>
      </c>
    </row>
    <row r="3343" spans="1:17">
      <c r="A3343" s="1">
        <v>38631</v>
      </c>
      <c r="B3343">
        <v>1057.58</v>
      </c>
      <c r="C3343">
        <v>12.66</v>
      </c>
      <c r="D3343">
        <f t="shared" si="628"/>
        <v>2.7079503363128705E-3</v>
      </c>
      <c r="E3343">
        <f t="shared" si="624"/>
        <v>1.5810279973187732E-3</v>
      </c>
      <c r="F3343">
        <f t="shared" si="629"/>
        <v>2.7116201456309774E-3</v>
      </c>
      <c r="G3343">
        <f t="shared" si="625"/>
        <v>1.5822784810126667E-3</v>
      </c>
      <c r="H3343">
        <f t="shared" si="630"/>
        <v>2.7079503363128705E-3</v>
      </c>
      <c r="I3343">
        <f t="shared" si="626"/>
        <v>1.5810279973187732E-3</v>
      </c>
      <c r="J3343" t="str">
        <f t="shared" si="631"/>
        <v/>
      </c>
      <c r="K3343" t="str">
        <f t="shared" si="627"/>
        <v/>
      </c>
      <c r="L3343">
        <f t="shared" si="632"/>
        <v>1.5810279973187732E-3</v>
      </c>
      <c r="M3343" t="str">
        <f t="shared" si="633"/>
        <v/>
      </c>
      <c r="N3343">
        <f>B3343/MAX(B$2:B3343)-1</f>
        <v>-0.32429479602594014</v>
      </c>
      <c r="O3343">
        <f>C3343/MAX(C$2:C3343)-1</f>
        <v>-0.31008174386920984</v>
      </c>
      <c r="P3343">
        <f t="shared" si="634"/>
        <v>-1.1262876004710654E-3</v>
      </c>
      <c r="Q3343">
        <f t="shared" si="635"/>
        <v>9.6150687880970254E-2</v>
      </c>
    </row>
    <row r="3344" spans="1:17">
      <c r="A3344" s="1">
        <v>38632</v>
      </c>
      <c r="B3344">
        <v>1065.48</v>
      </c>
      <c r="C3344">
        <v>12.85</v>
      </c>
      <c r="D3344">
        <f t="shared" si="628"/>
        <v>7.442122654925316E-3</v>
      </c>
      <c r="E3344">
        <f t="shared" si="624"/>
        <v>1.4896394625198739E-2</v>
      </c>
      <c r="F3344">
        <f t="shared" si="629"/>
        <v>7.4698840749636286E-3</v>
      </c>
      <c r="G3344">
        <f t="shared" si="625"/>
        <v>1.5007898894154881E-2</v>
      </c>
      <c r="H3344">
        <f t="shared" si="630"/>
        <v>7.442122654925316E-3</v>
      </c>
      <c r="I3344">
        <f t="shared" si="626"/>
        <v>1.4896394625198739E-2</v>
      </c>
      <c r="J3344" t="str">
        <f t="shared" si="631"/>
        <v/>
      </c>
      <c r="K3344" t="str">
        <f t="shared" si="627"/>
        <v/>
      </c>
      <c r="L3344">
        <f t="shared" si="632"/>
        <v>1.4896394625198739E-2</v>
      </c>
      <c r="M3344" t="str">
        <f t="shared" si="633"/>
        <v/>
      </c>
      <c r="N3344">
        <f>B3344/MAX(B$2:B3344)-1</f>
        <v>-0.31924735648340419</v>
      </c>
      <c r="O3344">
        <f>C3344/MAX(C$2:C3344)-1</f>
        <v>-0.2997275204359674</v>
      </c>
      <c r="P3344">
        <f t="shared" si="634"/>
        <v>7.4821242186435821E-3</v>
      </c>
      <c r="Q3344">
        <f t="shared" si="635"/>
        <v>8.9836586506693253E-2</v>
      </c>
    </row>
    <row r="3345" spans="1:17">
      <c r="A3345" s="1">
        <v>38633</v>
      </c>
      <c r="B3345">
        <v>1071.49</v>
      </c>
      <c r="C3345">
        <v>12.86</v>
      </c>
      <c r="D3345">
        <f t="shared" si="628"/>
        <v>5.62480132669331E-3</v>
      </c>
      <c r="E3345">
        <f t="shared" si="624"/>
        <v>7.7790746824452095E-4</v>
      </c>
      <c r="F3345">
        <f t="shared" si="629"/>
        <v>5.6406502233734557E-3</v>
      </c>
      <c r="G3345">
        <f t="shared" si="625"/>
        <v>7.7821011673151474E-4</v>
      </c>
      <c r="H3345">
        <f t="shared" si="630"/>
        <v>5.62480132669331E-3</v>
      </c>
      <c r="I3345">
        <f t="shared" si="626"/>
        <v>7.7790746824452095E-4</v>
      </c>
      <c r="J3345" t="str">
        <f t="shared" si="631"/>
        <v/>
      </c>
      <c r="K3345" t="str">
        <f t="shared" si="627"/>
        <v/>
      </c>
      <c r="L3345">
        <f t="shared" si="632"/>
        <v>7.7790746824452095E-4</v>
      </c>
      <c r="M3345" t="str">
        <f t="shared" si="633"/>
        <v/>
      </c>
      <c r="N3345">
        <f>B3345/MAX(B$2:B3345)-1</f>
        <v>-0.31540746893269023</v>
      </c>
      <c r="O3345">
        <f>C3345/MAX(C$2:C3345)-1</f>
        <v>-0.299182561307902</v>
      </c>
      <c r="P3345">
        <f t="shared" si="634"/>
        <v>-4.8351666229501378E-3</v>
      </c>
      <c r="Q3345">
        <f t="shared" si="635"/>
        <v>8.9510204990756542E-2</v>
      </c>
    </row>
    <row r="3346" spans="1:17">
      <c r="A3346" s="1">
        <v>38636</v>
      </c>
      <c r="B3346">
        <v>1076.19</v>
      </c>
      <c r="C3346">
        <v>12.92</v>
      </c>
      <c r="D3346">
        <f t="shared" si="628"/>
        <v>4.3768229000511402E-3</v>
      </c>
      <c r="E3346">
        <f t="shared" si="624"/>
        <v>4.6547795449825196E-3</v>
      </c>
      <c r="F3346">
        <f t="shared" si="629"/>
        <v>4.3864151788630679E-3</v>
      </c>
      <c r="G3346">
        <f t="shared" si="625"/>
        <v>4.6656298600311619E-3</v>
      </c>
      <c r="H3346">
        <f t="shared" si="630"/>
        <v>4.3768229000511402E-3</v>
      </c>
      <c r="I3346">
        <f t="shared" si="626"/>
        <v>4.6547795449825196E-3</v>
      </c>
      <c r="J3346" t="str">
        <f t="shared" si="631"/>
        <v/>
      </c>
      <c r="K3346" t="str">
        <f t="shared" si="627"/>
        <v/>
      </c>
      <c r="L3346">
        <f t="shared" si="632"/>
        <v>4.6547795449825196E-3</v>
      </c>
      <c r="M3346" t="str">
        <f t="shared" si="633"/>
        <v/>
      </c>
      <c r="N3346">
        <f>B3346/MAX(B$2:B3346)-1</f>
        <v>-0.31240456186308019</v>
      </c>
      <c r="O3346">
        <f>C3346/MAX(C$2:C3346)-1</f>
        <v>-0.29591280653950958</v>
      </c>
      <c r="P3346">
        <f t="shared" si="634"/>
        <v>2.7799527845906447E-4</v>
      </c>
      <c r="Q3346">
        <f t="shared" si="635"/>
        <v>8.7564389074089227E-2</v>
      </c>
    </row>
    <row r="3347" spans="1:17">
      <c r="A3347" s="1">
        <v>38637</v>
      </c>
      <c r="B3347">
        <v>1073.19</v>
      </c>
      <c r="C3347">
        <v>12.89</v>
      </c>
      <c r="D3347">
        <f t="shared" si="628"/>
        <v>-2.7915044786162592E-3</v>
      </c>
      <c r="E3347">
        <f t="shared" si="624"/>
        <v>-2.3246814033596871E-3</v>
      </c>
      <c r="F3347">
        <f t="shared" si="629"/>
        <v>-2.7876118529256422E-3</v>
      </c>
      <c r="G3347">
        <f t="shared" si="625"/>
        <v>-2.3219814241485226E-3</v>
      </c>
      <c r="H3347" t="str">
        <f t="shared" si="630"/>
        <v/>
      </c>
      <c r="I3347" t="str">
        <f t="shared" si="626"/>
        <v/>
      </c>
      <c r="J3347">
        <f t="shared" si="631"/>
        <v>-2.7915044786162592E-3</v>
      </c>
      <c r="K3347">
        <f t="shared" si="627"/>
        <v>-2.3246814033596871E-3</v>
      </c>
      <c r="L3347" t="str">
        <f t="shared" si="632"/>
        <v/>
      </c>
      <c r="M3347">
        <f t="shared" si="633"/>
        <v>-2.3246814033596871E-3</v>
      </c>
      <c r="N3347">
        <f>B3347/MAX(B$2:B3347)-1</f>
        <v>-0.31432131105644823</v>
      </c>
      <c r="O3347">
        <f>C3347/MAX(C$2:C3347)-1</f>
        <v>-0.29754768392370579</v>
      </c>
      <c r="P3347">
        <f t="shared" si="634"/>
        <v>4.6693205410575089E-4</v>
      </c>
      <c r="Q3347">
        <f t="shared" si="635"/>
        <v>8.8534624208361529E-2</v>
      </c>
    </row>
    <row r="3348" spans="1:17">
      <c r="A3348" s="1">
        <v>38638</v>
      </c>
      <c r="B3348">
        <v>1092.02</v>
      </c>
      <c r="C3348">
        <v>13.21</v>
      </c>
      <c r="D3348">
        <f t="shared" si="628"/>
        <v>1.7393670575083283E-2</v>
      </c>
      <c r="E3348">
        <f t="shared" si="624"/>
        <v>2.4522301583138E-2</v>
      </c>
      <c r="F3348">
        <f t="shared" si="629"/>
        <v>1.7545821336389489E-2</v>
      </c>
      <c r="G3348">
        <f t="shared" si="625"/>
        <v>2.4825446082234359E-2</v>
      </c>
      <c r="H3348">
        <f t="shared" si="630"/>
        <v>1.7393670575083283E-2</v>
      </c>
      <c r="I3348">
        <f t="shared" si="626"/>
        <v>2.4522301583138E-2</v>
      </c>
      <c r="J3348" t="str">
        <f t="shared" si="631"/>
        <v/>
      </c>
      <c r="K3348" t="str">
        <f t="shared" si="627"/>
        <v/>
      </c>
      <c r="L3348">
        <f t="shared" si="632"/>
        <v>2.4522301583138E-2</v>
      </c>
      <c r="M3348" t="str">
        <f t="shared" si="633"/>
        <v/>
      </c>
      <c r="N3348">
        <f>B3348/MAX(B$2:B3348)-1</f>
        <v>-0.30229051528607487</v>
      </c>
      <c r="O3348">
        <f>C3348/MAX(C$2:C3348)-1</f>
        <v>-0.28010899182561311</v>
      </c>
      <c r="P3348">
        <f t="shared" si="634"/>
        <v>7.1541001822248429E-3</v>
      </c>
      <c r="Q3348">
        <f t="shared" si="635"/>
        <v>7.8461047301561393E-2</v>
      </c>
    </row>
    <row r="3349" spans="1:17">
      <c r="A3349" s="1">
        <v>38639</v>
      </c>
      <c r="B3349">
        <v>1096.56</v>
      </c>
      <c r="C3349">
        <v>13.23</v>
      </c>
      <c r="D3349">
        <f t="shared" si="628"/>
        <v>4.1488147676781743E-3</v>
      </c>
      <c r="E3349">
        <f t="shared" si="624"/>
        <v>1.5128595926304088E-3</v>
      </c>
      <c r="F3349">
        <f t="shared" si="629"/>
        <v>4.1574330140472515E-3</v>
      </c>
      <c r="G3349">
        <f t="shared" si="625"/>
        <v>1.5140045420136694E-3</v>
      </c>
      <c r="H3349">
        <f t="shared" si="630"/>
        <v>4.1488147676781743E-3</v>
      </c>
      <c r="I3349">
        <f t="shared" si="626"/>
        <v>1.5128595926304088E-3</v>
      </c>
      <c r="J3349" t="str">
        <f t="shared" si="631"/>
        <v/>
      </c>
      <c r="K3349" t="str">
        <f t="shared" si="627"/>
        <v/>
      </c>
      <c r="L3349">
        <f t="shared" si="632"/>
        <v>1.5128595926304088E-3</v>
      </c>
      <c r="M3349" t="str">
        <f t="shared" si="633"/>
        <v/>
      </c>
      <c r="N3349">
        <f>B3349/MAX(B$2:B3349)-1</f>
        <v>-0.29938983484011128</v>
      </c>
      <c r="O3349">
        <f>C3349/MAX(C$2:C3349)-1</f>
        <v>-0.2790190735694823</v>
      </c>
      <c r="P3349">
        <f t="shared" si="634"/>
        <v>-2.6324840957450135E-3</v>
      </c>
      <c r="Q3349">
        <f t="shared" si="635"/>
        <v>7.7851643415572172E-2</v>
      </c>
    </row>
    <row r="3350" spans="1:17">
      <c r="A3350" s="1">
        <v>38640</v>
      </c>
      <c r="B3350">
        <v>1087.68</v>
      </c>
      <c r="C3350">
        <v>13.06</v>
      </c>
      <c r="D3350">
        <f t="shared" si="628"/>
        <v>-8.1310194153744429E-3</v>
      </c>
      <c r="E3350">
        <f t="shared" si="624"/>
        <v>-1.2932854278579353E-2</v>
      </c>
      <c r="F3350">
        <f t="shared" si="629"/>
        <v>-8.0980520901727804E-3</v>
      </c>
      <c r="G3350">
        <f t="shared" si="625"/>
        <v>-1.2849584278155746E-2</v>
      </c>
      <c r="H3350" t="str">
        <f t="shared" si="630"/>
        <v/>
      </c>
      <c r="I3350" t="str">
        <f t="shared" si="626"/>
        <v/>
      </c>
      <c r="J3350">
        <f t="shared" si="631"/>
        <v>-8.1310194153744429E-3</v>
      </c>
      <c r="K3350">
        <f t="shared" si="627"/>
        <v>-1.2932854278579353E-2</v>
      </c>
      <c r="L3350" t="str">
        <f t="shared" si="632"/>
        <v/>
      </c>
      <c r="M3350">
        <f t="shared" si="633"/>
        <v>-1.2932854278579353E-2</v>
      </c>
      <c r="N3350">
        <f>B3350/MAX(B$2:B3350)-1</f>
        <v>-0.30506341245248059</v>
      </c>
      <c r="O3350">
        <f>C3350/MAX(C$2:C3350)-1</f>
        <v>-0.28828337874659404</v>
      </c>
      <c r="P3350">
        <f t="shared" si="634"/>
        <v>-4.7903244851928983E-3</v>
      </c>
      <c r="Q3350">
        <f t="shared" si="635"/>
        <v>8.3107306461552191E-2</v>
      </c>
    </row>
    <row r="3351" spans="1:17">
      <c r="A3351" s="1">
        <v>38643</v>
      </c>
      <c r="B3351">
        <v>1097.9100000000001</v>
      </c>
      <c r="C3351">
        <v>13.28</v>
      </c>
      <c r="D3351">
        <f t="shared" si="628"/>
        <v>9.3613849891145285E-3</v>
      </c>
      <c r="E3351">
        <f t="shared" si="624"/>
        <v>1.6705020200002765E-2</v>
      </c>
      <c r="F3351">
        <f t="shared" si="629"/>
        <v>9.4053398058253634E-3</v>
      </c>
      <c r="G3351">
        <f t="shared" si="625"/>
        <v>1.6845329249617125E-2</v>
      </c>
      <c r="H3351">
        <f t="shared" si="630"/>
        <v>9.3613849891145285E-3</v>
      </c>
      <c r="I3351">
        <f t="shared" si="626"/>
        <v>1.6705020200002765E-2</v>
      </c>
      <c r="J3351" t="str">
        <f t="shared" si="631"/>
        <v/>
      </c>
      <c r="K3351" t="str">
        <f t="shared" si="627"/>
        <v/>
      </c>
      <c r="L3351">
        <f t="shared" si="632"/>
        <v>1.6705020200002765E-2</v>
      </c>
      <c r="M3351" t="str">
        <f t="shared" si="633"/>
        <v/>
      </c>
      <c r="N3351">
        <f>B3351/MAX(B$2:B3351)-1</f>
        <v>-0.2985272977030955</v>
      </c>
      <c r="O3351">
        <f>C3351/MAX(C$2:C3351)-1</f>
        <v>-0.2762942779291554</v>
      </c>
      <c r="P3351">
        <f t="shared" si="634"/>
        <v>7.3706658270926706E-3</v>
      </c>
      <c r="Q3351">
        <f t="shared" si="635"/>
        <v>7.6338528016393362E-2</v>
      </c>
    </row>
    <row r="3352" spans="1:17">
      <c r="A3352" s="1">
        <v>38644</v>
      </c>
      <c r="B3352">
        <v>1091.06</v>
      </c>
      <c r="C3352">
        <v>13.2</v>
      </c>
      <c r="D3352">
        <f t="shared" si="628"/>
        <v>-6.2586717589387707E-3</v>
      </c>
      <c r="E3352">
        <f t="shared" si="624"/>
        <v>-6.0423144559625863E-3</v>
      </c>
      <c r="F3352">
        <f t="shared" si="629"/>
        <v>-6.2391270687033318E-3</v>
      </c>
      <c r="G3352">
        <f t="shared" si="625"/>
        <v>-6.0240963855421326E-3</v>
      </c>
      <c r="H3352" t="str">
        <f t="shared" si="630"/>
        <v/>
      </c>
      <c r="I3352" t="str">
        <f t="shared" si="626"/>
        <v/>
      </c>
      <c r="J3352">
        <f t="shared" si="631"/>
        <v>-6.2586717589387707E-3</v>
      </c>
      <c r="K3352">
        <f t="shared" si="627"/>
        <v>-6.0423144559625863E-3</v>
      </c>
      <c r="L3352" t="str">
        <f t="shared" si="632"/>
        <v/>
      </c>
      <c r="M3352">
        <f t="shared" si="633"/>
        <v>-6.0423144559625863E-3</v>
      </c>
      <c r="N3352">
        <f>B3352/MAX(B$2:B3352)-1</f>
        <v>-0.30290387502795268</v>
      </c>
      <c r="O3352">
        <f>C3352/MAX(C$2:C3352)-1</f>
        <v>-0.28065395095367862</v>
      </c>
      <c r="P3352">
        <f t="shared" si="634"/>
        <v>2.1638070990559477E-4</v>
      </c>
      <c r="Q3352">
        <f t="shared" si="635"/>
        <v>7.8766640185909842E-2</v>
      </c>
    </row>
    <row r="3353" spans="1:17">
      <c r="A3353" s="1">
        <v>38645</v>
      </c>
      <c r="B3353">
        <v>1081.4000000000001</v>
      </c>
      <c r="C3353">
        <v>13.18</v>
      </c>
      <c r="D3353">
        <f t="shared" si="628"/>
        <v>-8.8932027900222397E-3</v>
      </c>
      <c r="E3353">
        <f t="shared" si="624"/>
        <v>-1.5163005179639638E-3</v>
      </c>
      <c r="F3353">
        <f t="shared" si="629"/>
        <v>-8.8537752277599857E-3</v>
      </c>
      <c r="G3353">
        <f t="shared" si="625"/>
        <v>-1.5151515151514694E-3</v>
      </c>
      <c r="H3353" t="str">
        <f t="shared" si="630"/>
        <v/>
      </c>
      <c r="I3353" t="str">
        <f t="shared" si="626"/>
        <v/>
      </c>
      <c r="J3353">
        <f t="shared" si="631"/>
        <v>-8.8932027900222397E-3</v>
      </c>
      <c r="K3353">
        <f t="shared" si="627"/>
        <v>-1.5163005179639638E-3</v>
      </c>
      <c r="L3353" t="str">
        <f t="shared" si="632"/>
        <v/>
      </c>
      <c r="M3353">
        <f t="shared" si="633"/>
        <v>-1.5163005179639638E-3</v>
      </c>
      <c r="N3353">
        <f>B3353/MAX(B$2:B3353)-1</f>
        <v>-0.3090758074305977</v>
      </c>
      <c r="O3353">
        <f>C3353/MAX(C$2:C3353)-1</f>
        <v>-0.28174386920980932</v>
      </c>
      <c r="P3353">
        <f t="shared" si="634"/>
        <v>7.4041786460872228E-3</v>
      </c>
      <c r="Q3353">
        <f t="shared" si="635"/>
        <v>7.9379607837314139E-2</v>
      </c>
    </row>
    <row r="3354" spans="1:17">
      <c r="A3354" s="1">
        <v>38646</v>
      </c>
      <c r="B3354">
        <v>1092.9100000000001</v>
      </c>
      <c r="C3354">
        <v>13.23</v>
      </c>
      <c r="D3354">
        <f t="shared" si="628"/>
        <v>1.0587365660837816E-2</v>
      </c>
      <c r="E3354">
        <f t="shared" si="624"/>
        <v>3.786449052503262E-3</v>
      </c>
      <c r="F3354">
        <f t="shared" si="629"/>
        <v>1.0643610135010251E-2</v>
      </c>
      <c r="G3354">
        <f t="shared" si="625"/>
        <v>3.793626707132125E-3</v>
      </c>
      <c r="H3354">
        <f t="shared" si="630"/>
        <v>1.0587365660837816E-2</v>
      </c>
      <c r="I3354">
        <f t="shared" si="626"/>
        <v>3.786449052503262E-3</v>
      </c>
      <c r="J3354" t="str">
        <f t="shared" si="631"/>
        <v/>
      </c>
      <c r="K3354" t="str">
        <f t="shared" si="627"/>
        <v/>
      </c>
      <c r="L3354">
        <f t="shared" si="632"/>
        <v>3.786449052503262E-3</v>
      </c>
      <c r="M3354" t="str">
        <f t="shared" si="633"/>
        <v/>
      </c>
      <c r="N3354">
        <f>B3354/MAX(B$2:B3354)-1</f>
        <v>-0.30172187969204234</v>
      </c>
      <c r="O3354">
        <f>C3354/MAX(C$2:C3354)-1</f>
        <v>-0.2790190735694823</v>
      </c>
      <c r="P3354">
        <f t="shared" si="634"/>
        <v>-6.7778427124899343E-3</v>
      </c>
      <c r="Q3354">
        <f t="shared" si="635"/>
        <v>7.7851643415572172E-2</v>
      </c>
    </row>
    <row r="3355" spans="1:17">
      <c r="A3355" s="1">
        <v>38647</v>
      </c>
      <c r="B3355">
        <v>1079.5999999999999</v>
      </c>
      <c r="C3355">
        <v>13.06</v>
      </c>
      <c r="D3355">
        <f t="shared" si="628"/>
        <v>-1.2253261464892761E-2</v>
      </c>
      <c r="E3355">
        <f t="shared" si="624"/>
        <v>-1.2932854278579353E-2</v>
      </c>
      <c r="F3355">
        <f t="shared" si="629"/>
        <v>-1.2178495942026468E-2</v>
      </c>
      <c r="G3355">
        <f t="shared" si="625"/>
        <v>-1.2849584278155746E-2</v>
      </c>
      <c r="H3355" t="str">
        <f t="shared" si="630"/>
        <v/>
      </c>
      <c r="I3355" t="str">
        <f t="shared" si="626"/>
        <v/>
      </c>
      <c r="J3355">
        <f t="shared" si="631"/>
        <v>-1.2253261464892761E-2</v>
      </c>
      <c r="K3355">
        <f t="shared" si="627"/>
        <v>-1.2932854278579353E-2</v>
      </c>
      <c r="L3355" t="str">
        <f t="shared" si="632"/>
        <v/>
      </c>
      <c r="M3355">
        <f t="shared" si="633"/>
        <v>-1.2932854278579353E-2</v>
      </c>
      <c r="N3355">
        <f>B3355/MAX(B$2:B3355)-1</f>
        <v>-0.31022585694661864</v>
      </c>
      <c r="O3355">
        <f>C3355/MAX(C$2:C3355)-1</f>
        <v>-0.28828337874659404</v>
      </c>
      <c r="P3355">
        <f t="shared" si="634"/>
        <v>-6.7936194279272222E-4</v>
      </c>
      <c r="Q3355">
        <f t="shared" si="635"/>
        <v>8.3107306461552191E-2</v>
      </c>
    </row>
    <row r="3356" spans="1:17">
      <c r="A3356" s="1">
        <v>38650</v>
      </c>
      <c r="B3356">
        <v>1066.95</v>
      </c>
      <c r="C3356">
        <v>12.9</v>
      </c>
      <c r="D3356">
        <f t="shared" si="628"/>
        <v>-1.178649129621555E-2</v>
      </c>
      <c r="E3356">
        <f t="shared" si="624"/>
        <v>-1.2326812480658634E-2</v>
      </c>
      <c r="F3356">
        <f t="shared" si="629"/>
        <v>-1.1717302704705279E-2</v>
      </c>
      <c r="G3356">
        <f t="shared" si="625"/>
        <v>-1.2251148545176171E-2</v>
      </c>
      <c r="H3356" t="str">
        <f t="shared" si="630"/>
        <v/>
      </c>
      <c r="I3356" t="str">
        <f t="shared" si="626"/>
        <v/>
      </c>
      <c r="J3356">
        <f t="shared" si="631"/>
        <v>-1.178649129621555E-2</v>
      </c>
      <c r="K3356">
        <f t="shared" si="627"/>
        <v>-1.2326812480658634E-2</v>
      </c>
      <c r="L3356" t="str">
        <f t="shared" si="632"/>
        <v/>
      </c>
      <c r="M3356">
        <f t="shared" si="633"/>
        <v>-1.2326812480658634E-2</v>
      </c>
      <c r="N3356">
        <f>B3356/MAX(B$2:B3356)-1</f>
        <v>-0.31830814937865382</v>
      </c>
      <c r="O3356">
        <f>C3356/MAX(C$2:C3356)-1</f>
        <v>-0.29700272479564038</v>
      </c>
      <c r="P3356">
        <f t="shared" si="634"/>
        <v>-5.4017523723925986E-4</v>
      </c>
      <c r="Q3356">
        <f t="shared" si="635"/>
        <v>8.8210618536034902E-2</v>
      </c>
    </row>
    <row r="3357" spans="1:17">
      <c r="A3357" s="1">
        <v>38651</v>
      </c>
      <c r="B3357">
        <v>1063.4100000000001</v>
      </c>
      <c r="C3357">
        <v>12.79</v>
      </c>
      <c r="D3357">
        <f t="shared" si="628"/>
        <v>-3.3233850224763683E-3</v>
      </c>
      <c r="E3357">
        <f t="shared" si="624"/>
        <v>-8.5636957768752131E-3</v>
      </c>
      <c r="F3357">
        <f t="shared" si="629"/>
        <v>-3.3178686911289335E-3</v>
      </c>
      <c r="G3357">
        <f t="shared" si="625"/>
        <v>-8.5271317829458404E-3</v>
      </c>
      <c r="H3357" t="str">
        <f t="shared" si="630"/>
        <v/>
      </c>
      <c r="I3357" t="str">
        <f t="shared" si="626"/>
        <v/>
      </c>
      <c r="J3357">
        <f t="shared" si="631"/>
        <v>-3.3233850224763683E-3</v>
      </c>
      <c r="K3357">
        <f t="shared" si="627"/>
        <v>-8.5636957768752131E-3</v>
      </c>
      <c r="L3357" t="str">
        <f t="shared" si="632"/>
        <v/>
      </c>
      <c r="M3357">
        <f t="shared" si="633"/>
        <v>-8.5636957768752131E-3</v>
      </c>
      <c r="N3357">
        <f>B3357/MAX(B$2:B3357)-1</f>
        <v>-0.32056991342682806</v>
      </c>
      <c r="O3357">
        <f>C3357/MAX(C$2:C3357)-1</f>
        <v>-0.30299727520435982</v>
      </c>
      <c r="P3357">
        <f t="shared" si="634"/>
        <v>-5.2266042785135136E-3</v>
      </c>
      <c r="Q3357">
        <f t="shared" si="635"/>
        <v>9.1807348781266562E-2</v>
      </c>
    </row>
    <row r="3358" spans="1:17">
      <c r="A3358" s="1">
        <v>38652</v>
      </c>
      <c r="B3358">
        <v>1042.6300000000001</v>
      </c>
      <c r="C3358">
        <v>12.44</v>
      </c>
      <c r="D3358">
        <f t="shared" si="628"/>
        <v>-1.9734358686821434E-2</v>
      </c>
      <c r="E3358">
        <f t="shared" si="624"/>
        <v>-2.774652827971788E-2</v>
      </c>
      <c r="F3358">
        <f t="shared" si="629"/>
        <v>-1.9540910843418802E-2</v>
      </c>
      <c r="G3358">
        <f t="shared" si="625"/>
        <v>-2.7365129007036693E-2</v>
      </c>
      <c r="H3358" t="str">
        <f t="shared" si="630"/>
        <v/>
      </c>
      <c r="I3358" t="str">
        <f t="shared" si="626"/>
        <v/>
      </c>
      <c r="J3358">
        <f t="shared" si="631"/>
        <v>-1.9734358686821434E-2</v>
      </c>
      <c r="K3358">
        <f t="shared" si="627"/>
        <v>-2.774652827971788E-2</v>
      </c>
      <c r="L3358" t="str">
        <f t="shared" si="632"/>
        <v/>
      </c>
      <c r="M3358">
        <f t="shared" si="633"/>
        <v>-2.774652827971788E-2</v>
      </c>
      <c r="N3358">
        <f>B3358/MAX(B$2:B3358)-1</f>
        <v>-0.3338465961728907</v>
      </c>
      <c r="O3358">
        <f>C3358/MAX(C$2:C3358)-1</f>
        <v>-0.32207084468664859</v>
      </c>
      <c r="P3358">
        <f t="shared" si="634"/>
        <v>-7.9801577140240498E-3</v>
      </c>
      <c r="Q3358">
        <f t="shared" si="635"/>
        <v>0.10372962899717132</v>
      </c>
    </row>
    <row r="3359" spans="1:17">
      <c r="A3359" s="1">
        <v>38653</v>
      </c>
      <c r="B3359">
        <v>1066.1099999999999</v>
      </c>
      <c r="C3359">
        <v>12.76</v>
      </c>
      <c r="D3359">
        <f t="shared" si="628"/>
        <v>2.2270142757217441E-2</v>
      </c>
      <c r="E3359">
        <f t="shared" si="624"/>
        <v>2.5398190605610403E-2</v>
      </c>
      <c r="F3359">
        <f t="shared" si="629"/>
        <v>2.2519973528480675E-2</v>
      </c>
      <c r="G3359">
        <f t="shared" si="625"/>
        <v>2.5723472668810254E-2</v>
      </c>
      <c r="H3359">
        <f t="shared" si="630"/>
        <v>2.2270142757217441E-2</v>
      </c>
      <c r="I3359">
        <f t="shared" si="626"/>
        <v>2.5398190605610403E-2</v>
      </c>
      <c r="J3359" t="str">
        <f t="shared" si="631"/>
        <v/>
      </c>
      <c r="K3359" t="str">
        <f t="shared" si="627"/>
        <v/>
      </c>
      <c r="L3359">
        <f t="shared" si="632"/>
        <v>2.5398190605610403E-2</v>
      </c>
      <c r="M3359" t="str">
        <f t="shared" si="633"/>
        <v/>
      </c>
      <c r="N3359">
        <f>B3359/MAX(B$2:B3359)-1</f>
        <v>-0.31884483915279693</v>
      </c>
      <c r="O3359">
        <f>C3359/MAX(C$2:C3359)-1</f>
        <v>-0.30463215258855592</v>
      </c>
      <c r="P3359">
        <f t="shared" si="634"/>
        <v>3.1329452952151282E-3</v>
      </c>
      <c r="Q3359">
        <f t="shared" si="635"/>
        <v>9.2800748390737209E-2</v>
      </c>
    </row>
    <row r="3360" spans="1:17">
      <c r="A3360" s="1">
        <v>38654</v>
      </c>
      <c r="B3360">
        <v>1036.19</v>
      </c>
      <c r="C3360">
        <v>12.42</v>
      </c>
      <c r="D3360">
        <f t="shared" si="628"/>
        <v>-2.8465985208026727E-2</v>
      </c>
      <c r="E3360">
        <f t="shared" si="624"/>
        <v>-2.7007201411311087E-2</v>
      </c>
      <c r="F3360">
        <f t="shared" si="629"/>
        <v>-2.8064646237254909E-2</v>
      </c>
      <c r="G3360">
        <f t="shared" si="625"/>
        <v>-2.6645768025078342E-2</v>
      </c>
      <c r="H3360" t="str">
        <f t="shared" si="630"/>
        <v/>
      </c>
      <c r="I3360" t="str">
        <f t="shared" si="626"/>
        <v/>
      </c>
      <c r="J3360">
        <f t="shared" si="631"/>
        <v>-2.8465985208026727E-2</v>
      </c>
      <c r="K3360">
        <f t="shared" si="627"/>
        <v>-2.7007201411311087E-2</v>
      </c>
      <c r="L3360" t="str">
        <f t="shared" si="632"/>
        <v/>
      </c>
      <c r="M3360">
        <f t="shared" si="633"/>
        <v>-2.7007201411311087E-2</v>
      </c>
      <c r="N3360">
        <f>B3360/MAX(B$2:B3360)-1</f>
        <v>-0.33796121777465415</v>
      </c>
      <c r="O3360">
        <f>C3360/MAX(C$2:C3360)-1</f>
        <v>-0.3231607629427794</v>
      </c>
      <c r="P3360">
        <f t="shared" si="634"/>
        <v>1.4598483393812867E-3</v>
      </c>
      <c r="Q3360">
        <f t="shared" si="635"/>
        <v>0.10443287870575926</v>
      </c>
    </row>
    <row r="3361" spans="1:17">
      <c r="A3361" s="1">
        <v>38657</v>
      </c>
      <c r="B3361">
        <v>1042.8800000000001</v>
      </c>
      <c r="C3361">
        <v>12.5</v>
      </c>
      <c r="D3361">
        <f t="shared" si="628"/>
        <v>6.4355919616700136E-3</v>
      </c>
      <c r="E3361">
        <f t="shared" si="624"/>
        <v>6.4205678029227616E-3</v>
      </c>
      <c r="F3361">
        <f t="shared" si="629"/>
        <v>6.456344878835063E-3</v>
      </c>
      <c r="G3361">
        <f t="shared" si="625"/>
        <v>6.441223832528209E-3</v>
      </c>
      <c r="H3361">
        <f t="shared" si="630"/>
        <v>6.4355919616700136E-3</v>
      </c>
      <c r="I3361">
        <f t="shared" si="626"/>
        <v>6.4205678029227616E-3</v>
      </c>
      <c r="J3361" t="str">
        <f t="shared" si="631"/>
        <v/>
      </c>
      <c r="K3361" t="str">
        <f t="shared" si="627"/>
        <v/>
      </c>
      <c r="L3361">
        <f t="shared" si="632"/>
        <v>6.4205678029227616E-3</v>
      </c>
      <c r="M3361" t="str">
        <f t="shared" si="633"/>
        <v/>
      </c>
      <c r="N3361">
        <f>B3361/MAX(B$2:B3361)-1</f>
        <v>-0.33368686707344342</v>
      </c>
      <c r="O3361">
        <f>C3361/MAX(C$2:C3361)-1</f>
        <v>-0.31880108991825618</v>
      </c>
      <c r="P3361">
        <f t="shared" si="634"/>
        <v>-1.5024045885159154E-5</v>
      </c>
      <c r="Q3361">
        <f t="shared" si="635"/>
        <v>0.10163413493306805</v>
      </c>
    </row>
    <row r="3362" spans="1:17">
      <c r="A3362" s="1">
        <v>38658</v>
      </c>
      <c r="B3362">
        <v>1045.4100000000001</v>
      </c>
      <c r="C3362">
        <v>12.44</v>
      </c>
      <c r="D3362">
        <f t="shared" si="628"/>
        <v>2.4230363003456684E-3</v>
      </c>
      <c r="E3362">
        <f t="shared" si="624"/>
        <v>-4.8115569972220816E-3</v>
      </c>
      <c r="F3362">
        <f t="shared" si="629"/>
        <v>2.4259742252223937E-3</v>
      </c>
      <c r="G3362">
        <f t="shared" si="625"/>
        <v>-4.8000000000000265E-3</v>
      </c>
      <c r="H3362">
        <f t="shared" si="630"/>
        <v>2.4230363003456684E-3</v>
      </c>
      <c r="I3362" t="str">
        <f t="shared" si="626"/>
        <v/>
      </c>
      <c r="J3362" t="str">
        <f t="shared" si="631"/>
        <v/>
      </c>
      <c r="K3362">
        <f t="shared" si="627"/>
        <v>-4.8115569972220816E-3</v>
      </c>
      <c r="L3362">
        <f t="shared" si="632"/>
        <v>-4.8115569972220816E-3</v>
      </c>
      <c r="M3362" t="str">
        <f t="shared" si="633"/>
        <v/>
      </c>
      <c r="N3362">
        <f>B3362/MAX(B$2:B3362)-1</f>
        <v>-0.3320704085870364</v>
      </c>
      <c r="O3362">
        <f>C3362/MAX(C$2:C3362)-1</f>
        <v>-0.32207084468664859</v>
      </c>
      <c r="P3362">
        <f t="shared" si="634"/>
        <v>-7.2084866224734201E-3</v>
      </c>
      <c r="Q3362">
        <f t="shared" si="635"/>
        <v>0.10372962899717132</v>
      </c>
    </row>
    <row r="3363" spans="1:17">
      <c r="A3363" s="1">
        <v>38659</v>
      </c>
      <c r="B3363">
        <v>1046.5</v>
      </c>
      <c r="C3363">
        <v>12.62</v>
      </c>
      <c r="D3363">
        <f t="shared" si="628"/>
        <v>1.0421099365118228E-3</v>
      </c>
      <c r="E3363">
        <f t="shared" si="624"/>
        <v>1.4365769802033681E-2</v>
      </c>
      <c r="F3363">
        <f t="shared" si="629"/>
        <v>1.0426531217415658E-3</v>
      </c>
      <c r="G3363">
        <f t="shared" si="625"/>
        <v>1.4469453376205754E-2</v>
      </c>
      <c r="H3363">
        <f t="shared" si="630"/>
        <v>1.0421099365118228E-3</v>
      </c>
      <c r="I3363">
        <f t="shared" si="626"/>
        <v>1.4365769802033681E-2</v>
      </c>
      <c r="J3363" t="str">
        <f t="shared" si="631"/>
        <v/>
      </c>
      <c r="K3363" t="str">
        <f t="shared" si="627"/>
        <v/>
      </c>
      <c r="L3363">
        <f t="shared" si="632"/>
        <v>1.4365769802033681E-2</v>
      </c>
      <c r="M3363" t="str">
        <f t="shared" si="633"/>
        <v/>
      </c>
      <c r="N3363">
        <f>B3363/MAX(B$2:B3363)-1</f>
        <v>-0.331373989713446</v>
      </c>
      <c r="O3363">
        <f>C3363/MAX(C$2:C3363)-1</f>
        <v>-0.31226158038147145</v>
      </c>
      <c r="P3363">
        <f t="shared" si="634"/>
        <v>1.3412815340677842E-2</v>
      </c>
      <c r="Q3363">
        <f t="shared" si="635"/>
        <v>9.7507294582334161E-2</v>
      </c>
    </row>
    <row r="3364" spans="1:17">
      <c r="A3364" s="1">
        <v>38660</v>
      </c>
      <c r="B3364">
        <v>1066.6300000000001</v>
      </c>
      <c r="C3364">
        <v>12.75</v>
      </c>
      <c r="D3364">
        <f t="shared" si="628"/>
        <v>1.9052882642820033E-2</v>
      </c>
      <c r="E3364">
        <f t="shared" si="624"/>
        <v>1.0248414491368204E-2</v>
      </c>
      <c r="F3364">
        <f t="shared" si="629"/>
        <v>1.9235547061634106E-2</v>
      </c>
      <c r="G3364">
        <f t="shared" si="625"/>
        <v>1.0301109350237869E-2</v>
      </c>
      <c r="H3364">
        <f t="shared" si="630"/>
        <v>1.9052882642820033E-2</v>
      </c>
      <c r="I3364">
        <f t="shared" si="626"/>
        <v>1.0248414491368204E-2</v>
      </c>
      <c r="J3364" t="str">
        <f t="shared" si="631"/>
        <v/>
      </c>
      <c r="K3364" t="str">
        <f t="shared" si="627"/>
        <v/>
      </c>
      <c r="L3364">
        <f t="shared" si="632"/>
        <v>1.0248414491368204E-2</v>
      </c>
      <c r="M3364" t="str">
        <f t="shared" si="633"/>
        <v/>
      </c>
      <c r="N3364">
        <f>B3364/MAX(B$2:B3364)-1</f>
        <v>-0.31851260262594638</v>
      </c>
      <c r="O3364">
        <f>C3364/MAX(C$2:C3364)-1</f>
        <v>-0.30517711171662132</v>
      </c>
      <c r="P3364">
        <f t="shared" si="634"/>
        <v>-8.7658223235574928E-3</v>
      </c>
      <c r="Q3364">
        <f t="shared" si="635"/>
        <v>9.3133069515699163E-2</v>
      </c>
    </row>
    <row r="3365" spans="1:17">
      <c r="A3365" s="1">
        <v>38661</v>
      </c>
      <c r="B3365">
        <v>1069.3</v>
      </c>
      <c r="C3365">
        <v>12.77</v>
      </c>
      <c r="D3365">
        <f t="shared" si="628"/>
        <v>2.5000832337363182E-3</v>
      </c>
      <c r="E3365">
        <f t="shared" si="624"/>
        <v>1.567398440012676E-3</v>
      </c>
      <c r="F3365">
        <f t="shared" si="629"/>
        <v>2.5032110478795389E-3</v>
      </c>
      <c r="G3365">
        <f t="shared" si="625"/>
        <v>1.5686274509802978E-3</v>
      </c>
      <c r="H3365">
        <f t="shared" si="630"/>
        <v>2.5000832337363182E-3</v>
      </c>
      <c r="I3365">
        <f t="shared" si="626"/>
        <v>1.567398440012676E-3</v>
      </c>
      <c r="J3365" t="str">
        <f t="shared" si="631"/>
        <v/>
      </c>
      <c r="K3365" t="str">
        <f t="shared" si="627"/>
        <v/>
      </c>
      <c r="L3365">
        <f t="shared" si="632"/>
        <v>1.567398440012676E-3</v>
      </c>
      <c r="M3365" t="str">
        <f t="shared" si="633"/>
        <v/>
      </c>
      <c r="N3365">
        <f>B3365/MAX(B$2:B3365)-1</f>
        <v>-0.31680669584384891</v>
      </c>
      <c r="O3365">
        <f>C3365/MAX(C$2:C3365)-1</f>
        <v>-0.30408719346049051</v>
      </c>
      <c r="P3365">
        <f t="shared" si="634"/>
        <v>-9.3224997845375857E-4</v>
      </c>
      <c r="Q3365">
        <f t="shared" si="635"/>
        <v>9.2469021226677786E-2</v>
      </c>
    </row>
    <row r="3366" spans="1:17">
      <c r="A3366" s="1">
        <v>38664</v>
      </c>
      <c r="B3366">
        <v>1093.08</v>
      </c>
      <c r="C3366">
        <v>13.13</v>
      </c>
      <c r="D3366">
        <f t="shared" si="628"/>
        <v>2.1995170782107921E-2</v>
      </c>
      <c r="E3366">
        <f t="shared" si="624"/>
        <v>2.7801018270257088E-2</v>
      </c>
      <c r="F3366">
        <f t="shared" si="629"/>
        <v>2.2238847844384235E-2</v>
      </c>
      <c r="G3366">
        <f t="shared" si="625"/>
        <v>2.8191072826938335E-2</v>
      </c>
      <c r="H3366">
        <f t="shared" si="630"/>
        <v>2.1995170782107921E-2</v>
      </c>
      <c r="I3366">
        <f t="shared" si="626"/>
        <v>2.7801018270257088E-2</v>
      </c>
      <c r="J3366" t="str">
        <f t="shared" si="631"/>
        <v/>
      </c>
      <c r="K3366" t="str">
        <f t="shared" si="627"/>
        <v/>
      </c>
      <c r="L3366">
        <f t="shared" si="632"/>
        <v>2.7801018270257088E-2</v>
      </c>
      <c r="M3366" t="str">
        <f t="shared" si="633"/>
        <v/>
      </c>
      <c r="N3366">
        <f>B3366/MAX(B$2:B3366)-1</f>
        <v>-0.30161326390441823</v>
      </c>
      <c r="O3366">
        <f>C3366/MAX(C$2:C3366)-1</f>
        <v>-0.28446866485013622</v>
      </c>
      <c r="P3366">
        <f t="shared" si="634"/>
        <v>5.8227340851950693E-3</v>
      </c>
      <c r="Q3366">
        <f t="shared" si="635"/>
        <v>8.0922421281619125E-2</v>
      </c>
    </row>
    <row r="3367" spans="1:17">
      <c r="A3367" s="1">
        <v>38665</v>
      </c>
      <c r="B3367">
        <v>1093.01</v>
      </c>
      <c r="C3367">
        <v>13.08</v>
      </c>
      <c r="D3367">
        <f t="shared" si="628"/>
        <v>-6.4041279200599603E-5</v>
      </c>
      <c r="E3367">
        <f t="shared" si="624"/>
        <v>-3.8153422856522312E-3</v>
      </c>
      <c r="F3367">
        <f t="shared" si="629"/>
        <v>-6.4039228601653342E-5</v>
      </c>
      <c r="G3367">
        <f t="shared" si="625"/>
        <v>-3.8080731150038627E-3</v>
      </c>
      <c r="H3367" t="str">
        <f t="shared" si="630"/>
        <v/>
      </c>
      <c r="I3367" t="str">
        <f t="shared" si="626"/>
        <v/>
      </c>
      <c r="J3367">
        <f t="shared" si="631"/>
        <v>-6.4041279200599603E-5</v>
      </c>
      <c r="K3367">
        <f t="shared" si="627"/>
        <v>-3.8153422856522312E-3</v>
      </c>
      <c r="L3367" t="str">
        <f t="shared" si="632"/>
        <v/>
      </c>
      <c r="M3367">
        <f t="shared" si="633"/>
        <v>-3.8153422856522312E-3</v>
      </c>
      <c r="N3367">
        <f>B3367/MAX(B$2:B3367)-1</f>
        <v>-0.3016579880522634</v>
      </c>
      <c r="O3367">
        <f>C3367/MAX(C$2:C3367)-1</f>
        <v>-0.28719346049046324</v>
      </c>
      <c r="P3367">
        <f t="shared" si="634"/>
        <v>-3.7442736667995247E-3</v>
      </c>
      <c r="Q3367">
        <f t="shared" si="635"/>
        <v>8.2480083748487268E-2</v>
      </c>
    </row>
    <row r="3368" spans="1:17">
      <c r="A3368" s="1">
        <v>38666</v>
      </c>
      <c r="B3368">
        <v>1098.51</v>
      </c>
      <c r="C3368">
        <v>13.13</v>
      </c>
      <c r="D3368">
        <f t="shared" si="628"/>
        <v>5.0193578404245896E-3</v>
      </c>
      <c r="E3368">
        <f t="shared" si="624"/>
        <v>3.8153422856522824E-3</v>
      </c>
      <c r="F3368">
        <f t="shared" si="629"/>
        <v>5.0319759197079428E-3</v>
      </c>
      <c r="G3368">
        <f t="shared" si="625"/>
        <v>3.8226299694190669E-3</v>
      </c>
      <c r="H3368">
        <f t="shared" si="630"/>
        <v>5.0193578404245896E-3</v>
      </c>
      <c r="I3368">
        <f t="shared" si="626"/>
        <v>3.8153422856522824E-3</v>
      </c>
      <c r="J3368" t="str">
        <f t="shared" si="631"/>
        <v/>
      </c>
      <c r="K3368" t="str">
        <f t="shared" si="627"/>
        <v/>
      </c>
      <c r="L3368">
        <f t="shared" si="632"/>
        <v>3.8153422856522824E-3</v>
      </c>
      <c r="M3368" t="str">
        <f t="shared" si="633"/>
        <v/>
      </c>
      <c r="N3368">
        <f>B3368/MAX(B$2:B3368)-1</f>
        <v>-0.298143947864422</v>
      </c>
      <c r="O3368">
        <f>C3368/MAX(C$2:C3368)-1</f>
        <v>-0.28446866485013622</v>
      </c>
      <c r="P3368">
        <f t="shared" si="634"/>
        <v>-1.2032910188576329E-3</v>
      </c>
      <c r="Q3368">
        <f t="shared" si="635"/>
        <v>8.0922421281619125E-2</v>
      </c>
    </row>
    <row r="3369" spans="1:17">
      <c r="A3369" s="1">
        <v>38667</v>
      </c>
      <c r="B3369">
        <v>1087.24</v>
      </c>
      <c r="C3369">
        <v>12.98</v>
      </c>
      <c r="D3369">
        <f t="shared" si="628"/>
        <v>-1.0312341187162764E-2</v>
      </c>
      <c r="E3369">
        <f t="shared" si="624"/>
        <v>-1.1489977038760936E-2</v>
      </c>
      <c r="F3369">
        <f t="shared" si="629"/>
        <v>-1.0259351303128716E-2</v>
      </c>
      <c r="G3369">
        <f t="shared" si="625"/>
        <v>-1.1424219345011477E-2</v>
      </c>
      <c r="H3369" t="str">
        <f t="shared" si="630"/>
        <v/>
      </c>
      <c r="I3369" t="str">
        <f t="shared" si="626"/>
        <v/>
      </c>
      <c r="J3369">
        <f t="shared" si="631"/>
        <v>-1.0312341187162764E-2</v>
      </c>
      <c r="K3369">
        <f t="shared" si="627"/>
        <v>-1.1489977038760936E-2</v>
      </c>
      <c r="L3369" t="str">
        <f t="shared" si="632"/>
        <v/>
      </c>
      <c r="M3369">
        <f t="shared" si="633"/>
        <v>-1.1489977038760936E-2</v>
      </c>
      <c r="N3369">
        <f>B3369/MAX(B$2:B3369)-1</f>
        <v>-0.30534453566750797</v>
      </c>
      <c r="O3369">
        <f>C3369/MAX(C$2:C3369)-1</f>
        <v>-0.29264305177111716</v>
      </c>
      <c r="P3369">
        <f t="shared" si="634"/>
        <v>-1.1769427106146368E-3</v>
      </c>
      <c r="Q3369">
        <f t="shared" si="635"/>
        <v>8.5639955749912761E-2</v>
      </c>
    </row>
    <row r="3370" spans="1:17">
      <c r="A3370" s="1">
        <v>38668</v>
      </c>
      <c r="B3370">
        <v>1093.48</v>
      </c>
      <c r="C3370">
        <v>13.1</v>
      </c>
      <c r="D3370">
        <f t="shared" si="628"/>
        <v>5.7228961359474242E-3</v>
      </c>
      <c r="E3370">
        <f t="shared" si="624"/>
        <v>9.2025189311619199E-3</v>
      </c>
      <c r="F3370">
        <f t="shared" si="629"/>
        <v>5.739303189728151E-3</v>
      </c>
      <c r="G3370">
        <f t="shared" si="625"/>
        <v>9.244992295839749E-3</v>
      </c>
      <c r="H3370">
        <f t="shared" si="630"/>
        <v>5.7228961359474242E-3</v>
      </c>
      <c r="I3370">
        <f t="shared" si="626"/>
        <v>9.2025189311619199E-3</v>
      </c>
      <c r="J3370" t="str">
        <f t="shared" si="631"/>
        <v/>
      </c>
      <c r="K3370" t="str">
        <f t="shared" si="627"/>
        <v/>
      </c>
      <c r="L3370">
        <f t="shared" si="632"/>
        <v>9.2025189311619199E-3</v>
      </c>
      <c r="M3370" t="str">
        <f t="shared" si="633"/>
        <v/>
      </c>
      <c r="N3370">
        <f>B3370/MAX(B$2:B3370)-1</f>
        <v>-0.30135769734530238</v>
      </c>
      <c r="O3370">
        <f>C3370/MAX(C$2:C3370)-1</f>
        <v>-0.28610354223433254</v>
      </c>
      <c r="P3370">
        <f t="shared" si="634"/>
        <v>3.4856837104737526E-3</v>
      </c>
      <c r="Q3370">
        <f t="shared" si="635"/>
        <v>8.1855236879032511E-2</v>
      </c>
    </row>
    <row r="3371" spans="1:17">
      <c r="A3371" s="1">
        <v>38671</v>
      </c>
      <c r="B3371">
        <v>1109.3</v>
      </c>
      <c r="C3371">
        <v>13.32</v>
      </c>
      <c r="D3371">
        <f t="shared" si="628"/>
        <v>1.4363914689886566E-2</v>
      </c>
      <c r="E3371">
        <f t="shared" si="624"/>
        <v>1.6654434905137312E-2</v>
      </c>
      <c r="F3371">
        <f t="shared" si="629"/>
        <v>1.4467571423345538E-2</v>
      </c>
      <c r="G3371">
        <f t="shared" si="625"/>
        <v>1.6793893129771087E-2</v>
      </c>
      <c r="H3371">
        <f t="shared" si="630"/>
        <v>1.4363914689886566E-2</v>
      </c>
      <c r="I3371">
        <f t="shared" si="626"/>
        <v>1.6654434905137312E-2</v>
      </c>
      <c r="J3371" t="str">
        <f t="shared" si="631"/>
        <v/>
      </c>
      <c r="K3371" t="str">
        <f t="shared" si="627"/>
        <v/>
      </c>
      <c r="L3371">
        <f t="shared" si="632"/>
        <v>1.6654434905137312E-2</v>
      </c>
      <c r="M3371" t="str">
        <f t="shared" si="633"/>
        <v/>
      </c>
      <c r="N3371">
        <f>B3371/MAX(B$2:B3371)-1</f>
        <v>-0.29125003993227494</v>
      </c>
      <c r="O3371">
        <f>C3371/MAX(C$2:C3371)-1</f>
        <v>-0.27411444141689378</v>
      </c>
      <c r="P3371">
        <f t="shared" si="634"/>
        <v>2.2931454606889279E-3</v>
      </c>
      <c r="Q3371">
        <f t="shared" si="635"/>
        <v>7.5138726993295699E-2</v>
      </c>
    </row>
    <row r="3372" spans="1:17">
      <c r="A3372" s="1">
        <v>38672</v>
      </c>
      <c r="B3372">
        <v>1110.32</v>
      </c>
      <c r="C3372">
        <v>13.24</v>
      </c>
      <c r="D3372">
        <f t="shared" si="628"/>
        <v>9.1907630297044355E-4</v>
      </c>
      <c r="E3372">
        <f t="shared" si="624"/>
        <v>-6.0241146033809022E-3</v>
      </c>
      <c r="F3372">
        <f t="shared" si="629"/>
        <v>9.1949878301633703E-4</v>
      </c>
      <c r="G3372">
        <f t="shared" si="625"/>
        <v>-6.0060060060059817E-3</v>
      </c>
      <c r="H3372">
        <f t="shared" si="630"/>
        <v>9.1907630297044355E-4</v>
      </c>
      <c r="I3372" t="str">
        <f t="shared" si="626"/>
        <v/>
      </c>
      <c r="J3372" t="str">
        <f t="shared" si="631"/>
        <v/>
      </c>
      <c r="K3372">
        <f t="shared" si="627"/>
        <v>-6.0241146033809022E-3</v>
      </c>
      <c r="L3372">
        <f t="shared" si="632"/>
        <v>-6.0241146033809022E-3</v>
      </c>
      <c r="M3372" t="str">
        <f t="shared" si="633"/>
        <v/>
      </c>
      <c r="N3372">
        <f>B3372/MAX(B$2:B3372)-1</f>
        <v>-0.29059834520652983</v>
      </c>
      <c r="O3372">
        <f>C3372/MAX(C$2:C3372)-1</f>
        <v>-0.2784741144414169</v>
      </c>
      <c r="P3372">
        <f t="shared" si="634"/>
        <v>-6.9191426457799743E-3</v>
      </c>
      <c r="Q3372">
        <f t="shared" si="635"/>
        <v>7.7547832413931359E-2</v>
      </c>
    </row>
    <row r="3373" spans="1:17">
      <c r="A3373" s="1">
        <v>38673</v>
      </c>
      <c r="B3373">
        <v>1109.8</v>
      </c>
      <c r="C3373">
        <v>13.21</v>
      </c>
      <c r="D3373">
        <f t="shared" si="628"/>
        <v>-4.6844315578344748E-4</v>
      </c>
      <c r="E3373">
        <f t="shared" si="624"/>
        <v>-2.2684319746281542E-3</v>
      </c>
      <c r="F3373">
        <f t="shared" si="629"/>
        <v>-4.6833345341878996E-4</v>
      </c>
      <c r="G3373">
        <f t="shared" si="625"/>
        <v>-2.2658610271902857E-3</v>
      </c>
      <c r="H3373" t="str">
        <f t="shared" si="630"/>
        <v/>
      </c>
      <c r="I3373" t="str">
        <f t="shared" si="626"/>
        <v/>
      </c>
      <c r="J3373">
        <f t="shared" si="631"/>
        <v>-4.6844315578344748E-4</v>
      </c>
      <c r="K3373">
        <f t="shared" si="627"/>
        <v>-2.2684319746281542E-3</v>
      </c>
      <c r="L3373" t="str">
        <f t="shared" si="632"/>
        <v/>
      </c>
      <c r="M3373">
        <f t="shared" si="633"/>
        <v>-2.2684319746281542E-3</v>
      </c>
      <c r="N3373">
        <f>B3373/MAX(B$2:B3373)-1</f>
        <v>-0.29093058173338027</v>
      </c>
      <c r="O3373">
        <f>C3373/MAX(C$2:C3373)-1</f>
        <v>-0.28010899182561311</v>
      </c>
      <c r="P3373">
        <f t="shared" si="634"/>
        <v>-1.7983698105153989E-3</v>
      </c>
      <c r="Q3373">
        <f t="shared" si="635"/>
        <v>7.8461047301561393E-2</v>
      </c>
    </row>
    <row r="3374" spans="1:17">
      <c r="A3374" s="1">
        <v>38674</v>
      </c>
      <c r="B3374">
        <v>1094.9000000000001</v>
      </c>
      <c r="C3374">
        <v>12.99</v>
      </c>
      <c r="D3374">
        <f t="shared" si="628"/>
        <v>-1.3516784012421476E-2</v>
      </c>
      <c r="E3374">
        <f t="shared" si="624"/>
        <v>-1.6794287851725813E-2</v>
      </c>
      <c r="F3374">
        <f t="shared" si="629"/>
        <v>-1.3425842494142914E-2</v>
      </c>
      <c r="G3374">
        <f t="shared" si="625"/>
        <v>-1.6654049962149919E-2</v>
      </c>
      <c r="H3374" t="str">
        <f t="shared" si="630"/>
        <v/>
      </c>
      <c r="I3374" t="str">
        <f t="shared" si="626"/>
        <v/>
      </c>
      <c r="J3374">
        <f t="shared" si="631"/>
        <v>-1.3516784012421476E-2</v>
      </c>
      <c r="K3374">
        <f t="shared" si="627"/>
        <v>-1.6794287851725813E-2</v>
      </c>
      <c r="L3374" t="str">
        <f t="shared" si="632"/>
        <v/>
      </c>
      <c r="M3374">
        <f t="shared" si="633"/>
        <v>-1.6794287851725813E-2</v>
      </c>
      <c r="N3374">
        <f>B3374/MAX(B$2:B3374)-1</f>
        <v>-0.30045043606044153</v>
      </c>
      <c r="O3374">
        <f>C3374/MAX(C$2:C3374)-1</f>
        <v>-0.29209809264305187</v>
      </c>
      <c r="P3374">
        <f t="shared" si="634"/>
        <v>-3.2721386866326752E-3</v>
      </c>
      <c r="Q3374">
        <f t="shared" si="635"/>
        <v>8.5321295725708915E-2</v>
      </c>
    </row>
    <row r="3375" spans="1:17">
      <c r="A3375" s="1">
        <v>38675</v>
      </c>
      <c r="B3375">
        <v>1091.3800000000001</v>
      </c>
      <c r="C3375">
        <v>12.92</v>
      </c>
      <c r="D3375">
        <f t="shared" si="628"/>
        <v>-3.2200843821982767E-3</v>
      </c>
      <c r="E3375">
        <f t="shared" si="624"/>
        <v>-5.4033323280523772E-3</v>
      </c>
      <c r="F3375">
        <f t="shared" si="629"/>
        <v>-3.2149054708192626E-3</v>
      </c>
      <c r="G3375">
        <f t="shared" si="625"/>
        <v>-5.388760585065433E-3</v>
      </c>
      <c r="H3375" t="str">
        <f t="shared" si="630"/>
        <v/>
      </c>
      <c r="I3375" t="str">
        <f t="shared" si="626"/>
        <v/>
      </c>
      <c r="J3375">
        <f t="shared" si="631"/>
        <v>-3.2200843821982767E-3</v>
      </c>
      <c r="K3375">
        <f t="shared" si="627"/>
        <v>-5.4033323280523772E-3</v>
      </c>
      <c r="L3375" t="str">
        <f t="shared" si="632"/>
        <v/>
      </c>
      <c r="M3375">
        <f t="shared" si="633"/>
        <v>-5.4033323280523772E-3</v>
      </c>
      <c r="N3375">
        <f>B3375/MAX(B$2:B3375)-1</f>
        <v>-0.30269942178066001</v>
      </c>
      <c r="O3375">
        <f>C3375/MAX(C$2:C3375)-1</f>
        <v>-0.29591280653950958</v>
      </c>
      <c r="P3375">
        <f t="shared" si="634"/>
        <v>-2.1808663935458661E-3</v>
      </c>
      <c r="Q3375">
        <f t="shared" si="635"/>
        <v>8.7564389074089227E-2</v>
      </c>
    </row>
    <row r="3376" spans="1:17">
      <c r="A3376" s="1">
        <v>38678</v>
      </c>
      <c r="B3376">
        <v>1106.24</v>
      </c>
      <c r="C3376">
        <v>13.15</v>
      </c>
      <c r="D3376">
        <f t="shared" si="628"/>
        <v>1.3523927236078707E-2</v>
      </c>
      <c r="E3376">
        <f t="shared" si="624"/>
        <v>1.7645260269317752E-2</v>
      </c>
      <c r="F3376">
        <f t="shared" si="629"/>
        <v>1.361578918433537E-2</v>
      </c>
      <c r="G3376">
        <f t="shared" si="625"/>
        <v>1.7801857585139302E-2</v>
      </c>
      <c r="H3376">
        <f t="shared" si="630"/>
        <v>1.3523927236078707E-2</v>
      </c>
      <c r="I3376">
        <f t="shared" si="626"/>
        <v>1.7645260269317752E-2</v>
      </c>
      <c r="J3376" t="str">
        <f t="shared" si="631"/>
        <v/>
      </c>
      <c r="K3376" t="str">
        <f t="shared" si="627"/>
        <v/>
      </c>
      <c r="L3376">
        <f t="shared" si="632"/>
        <v>1.7645260269317752E-2</v>
      </c>
      <c r="M3376" t="str">
        <f t="shared" si="633"/>
        <v/>
      </c>
      <c r="N3376">
        <f>B3376/MAX(B$2:B3376)-1</f>
        <v>-0.29320512410951027</v>
      </c>
      <c r="O3376">
        <f>C3376/MAX(C$2:C3376)-1</f>
        <v>-0.28337874659400553</v>
      </c>
      <c r="P3376">
        <f t="shared" si="634"/>
        <v>4.1298374053273523E-3</v>
      </c>
      <c r="Q3376">
        <f t="shared" si="635"/>
        <v>8.0303514021189598E-2</v>
      </c>
    </row>
    <row r="3377" spans="1:17">
      <c r="A3377" s="1">
        <v>38679</v>
      </c>
      <c r="B3377">
        <v>1105.6500000000001</v>
      </c>
      <c r="C3377">
        <v>13.06</v>
      </c>
      <c r="D3377">
        <f t="shared" si="628"/>
        <v>-5.3348042985211389E-4</v>
      </c>
      <c r="E3377">
        <f t="shared" si="624"/>
        <v>-6.8676347754885693E-3</v>
      </c>
      <c r="F3377">
        <f t="shared" si="629"/>
        <v>-5.3333815446909849E-4</v>
      </c>
      <c r="G3377">
        <f t="shared" si="625"/>
        <v>-6.8441064638783411E-3</v>
      </c>
      <c r="H3377" t="str">
        <f t="shared" si="630"/>
        <v/>
      </c>
      <c r="I3377" t="str">
        <f t="shared" si="626"/>
        <v/>
      </c>
      <c r="J3377">
        <f t="shared" si="631"/>
        <v>-5.3348042985211389E-4</v>
      </c>
      <c r="K3377">
        <f t="shared" si="627"/>
        <v>-6.8676347754885693E-3</v>
      </c>
      <c r="L3377" t="str">
        <f t="shared" si="632"/>
        <v/>
      </c>
      <c r="M3377">
        <f t="shared" si="633"/>
        <v>-6.8676347754885693E-3</v>
      </c>
      <c r="N3377">
        <f>B3377/MAX(B$2:B3377)-1</f>
        <v>-0.293582084784206</v>
      </c>
      <c r="O3377">
        <f>C3377/MAX(C$2:C3377)-1</f>
        <v>-0.28828337874659404</v>
      </c>
      <c r="P3377">
        <f t="shared" si="634"/>
        <v>-6.3141358789859936E-3</v>
      </c>
      <c r="Q3377">
        <f t="shared" si="635"/>
        <v>8.3107306461552191E-2</v>
      </c>
    </row>
    <row r="3378" spans="1:17">
      <c r="A3378" s="1">
        <v>38680</v>
      </c>
      <c r="B3378">
        <v>1110.6300000000001</v>
      </c>
      <c r="C3378">
        <v>13.24</v>
      </c>
      <c r="D3378">
        <f t="shared" si="628"/>
        <v>4.4940245649862523E-3</v>
      </c>
      <c r="E3378">
        <f t="shared" si="624"/>
        <v>1.3688426660577107E-2</v>
      </c>
      <c r="F3378">
        <f t="shared" si="629"/>
        <v>4.5041378374712782E-3</v>
      </c>
      <c r="G3378">
        <f t="shared" si="625"/>
        <v>1.3782542113323082E-2</v>
      </c>
      <c r="H3378">
        <f t="shared" si="630"/>
        <v>4.4940245649862523E-3</v>
      </c>
      <c r="I3378">
        <f t="shared" si="626"/>
        <v>1.3688426660577107E-2</v>
      </c>
      <c r="J3378" t="str">
        <f t="shared" si="631"/>
        <v/>
      </c>
      <c r="K3378" t="str">
        <f t="shared" si="627"/>
        <v/>
      </c>
      <c r="L3378">
        <f t="shared" si="632"/>
        <v>1.3688426660577107E-2</v>
      </c>
      <c r="M3378" t="str">
        <f t="shared" si="633"/>
        <v/>
      </c>
      <c r="N3378">
        <f>B3378/MAX(B$2:B3378)-1</f>
        <v>-0.29040028112321503</v>
      </c>
      <c r="O3378">
        <f>C3378/MAX(C$2:C3378)-1</f>
        <v>-0.2784741144414169</v>
      </c>
      <c r="P3378">
        <f t="shared" si="634"/>
        <v>9.2368004534322257E-3</v>
      </c>
      <c r="Q3378">
        <f t="shared" si="635"/>
        <v>7.7547832413931359E-2</v>
      </c>
    </row>
    <row r="3379" spans="1:17">
      <c r="A3379" s="1">
        <v>38682</v>
      </c>
      <c r="B3379">
        <v>1091.49</v>
      </c>
      <c r="C3379">
        <v>12.83</v>
      </c>
      <c r="D3379">
        <f t="shared" si="628"/>
        <v>-1.7383686624440835E-2</v>
      </c>
      <c r="E3379">
        <f t="shared" si="624"/>
        <v>-3.1456371881317086E-2</v>
      </c>
      <c r="F3379">
        <f t="shared" si="629"/>
        <v>-1.7233462089084717E-2</v>
      </c>
      <c r="G3379">
        <f t="shared" si="625"/>
        <v>-3.09667673716012E-2</v>
      </c>
      <c r="H3379" t="str">
        <f t="shared" si="630"/>
        <v/>
      </c>
      <c r="I3379" t="str">
        <f t="shared" si="626"/>
        <v/>
      </c>
      <c r="J3379">
        <f t="shared" si="631"/>
        <v>-1.7383686624440835E-2</v>
      </c>
      <c r="K3379">
        <f t="shared" si="627"/>
        <v>-3.1456371881317086E-2</v>
      </c>
      <c r="L3379" t="str">
        <f t="shared" si="632"/>
        <v/>
      </c>
      <c r="M3379">
        <f t="shared" si="633"/>
        <v>-3.1456371881317086E-2</v>
      </c>
      <c r="N3379">
        <f>B3379/MAX(B$2:B3379)-1</f>
        <v>-0.30262914097690319</v>
      </c>
      <c r="O3379">
        <f>C3379/MAX(C$2:C3379)-1</f>
        <v>-0.30081743869209809</v>
      </c>
      <c r="P3379">
        <f t="shared" si="634"/>
        <v>-1.3974127885662102E-2</v>
      </c>
      <c r="Q3379">
        <f t="shared" si="635"/>
        <v>9.0491131421274199E-2</v>
      </c>
    </row>
    <row r="3380" spans="1:17">
      <c r="A3380" s="1">
        <v>38685</v>
      </c>
      <c r="B3380">
        <v>1095.6300000000001</v>
      </c>
      <c r="C3380">
        <v>12.89</v>
      </c>
      <c r="D3380">
        <f t="shared" si="628"/>
        <v>3.7858050263810984E-3</v>
      </c>
      <c r="E3380">
        <f t="shared" si="624"/>
        <v>4.6656383235509835E-3</v>
      </c>
      <c r="F3380">
        <f t="shared" si="629"/>
        <v>3.7929802380234356E-3</v>
      </c>
      <c r="G3380">
        <f t="shared" si="625"/>
        <v>4.6765393608729777E-3</v>
      </c>
      <c r="H3380">
        <f t="shared" si="630"/>
        <v>3.7858050263810984E-3</v>
      </c>
      <c r="I3380">
        <f t="shared" si="626"/>
        <v>4.6656383235509835E-3</v>
      </c>
      <c r="J3380" t="str">
        <f t="shared" si="631"/>
        <v/>
      </c>
      <c r="K3380" t="str">
        <f t="shared" si="627"/>
        <v/>
      </c>
      <c r="L3380">
        <f t="shared" si="632"/>
        <v>4.6656383235509835E-3</v>
      </c>
      <c r="M3380" t="str">
        <f t="shared" si="633"/>
        <v/>
      </c>
      <c r="N3380">
        <f>B3380/MAX(B$2:B3380)-1</f>
        <v>-0.29998402709005523</v>
      </c>
      <c r="O3380">
        <f>C3380/MAX(C$2:C3380)-1</f>
        <v>-0.29754768392370579</v>
      </c>
      <c r="P3380">
        <f t="shared" si="634"/>
        <v>8.802204640243616E-4</v>
      </c>
      <c r="Q3380">
        <f t="shared" si="635"/>
        <v>8.8534624208361529E-2</v>
      </c>
    </row>
    <row r="3381" spans="1:17">
      <c r="A3381" s="1">
        <v>38686</v>
      </c>
      <c r="B3381">
        <v>1108.8599999999999</v>
      </c>
      <c r="C3381">
        <v>13.24</v>
      </c>
      <c r="D3381">
        <f t="shared" si="628"/>
        <v>1.2002920255385911E-2</v>
      </c>
      <c r="E3381">
        <f t="shared" si="624"/>
        <v>2.6790733557766021E-2</v>
      </c>
      <c r="F3381">
        <f t="shared" si="629"/>
        <v>1.2075244379945671E-2</v>
      </c>
      <c r="G3381">
        <f t="shared" si="625"/>
        <v>2.7152831652443643E-2</v>
      </c>
      <c r="H3381">
        <f t="shared" si="630"/>
        <v>1.2002920255385911E-2</v>
      </c>
      <c r="I3381">
        <f t="shared" si="626"/>
        <v>2.6790733557766021E-2</v>
      </c>
      <c r="J3381" t="str">
        <f t="shared" si="631"/>
        <v/>
      </c>
      <c r="K3381" t="str">
        <f t="shared" si="627"/>
        <v/>
      </c>
      <c r="L3381">
        <f t="shared" si="632"/>
        <v>2.6790733557766021E-2</v>
      </c>
      <c r="M3381" t="str">
        <f t="shared" si="633"/>
        <v/>
      </c>
      <c r="N3381">
        <f>B3381/MAX(B$2:B3381)-1</f>
        <v>-0.29153116314730232</v>
      </c>
      <c r="O3381">
        <f>C3381/MAX(C$2:C3381)-1</f>
        <v>-0.2784741144414169</v>
      </c>
      <c r="P3381">
        <f t="shared" si="634"/>
        <v>1.4897693977027782E-2</v>
      </c>
      <c r="Q3381">
        <f t="shared" si="635"/>
        <v>7.7547832413931359E-2</v>
      </c>
    </row>
    <row r="3382" spans="1:17">
      <c r="A3382" s="1">
        <v>38687</v>
      </c>
      <c r="B3382">
        <v>1109.24</v>
      </c>
      <c r="C3382">
        <v>13.27</v>
      </c>
      <c r="D3382">
        <f t="shared" si="628"/>
        <v>3.4263559236974076E-4</v>
      </c>
      <c r="E3382">
        <f t="shared" si="624"/>
        <v>2.2632978352538323E-3</v>
      </c>
      <c r="F3382">
        <f t="shared" si="629"/>
        <v>3.4269429864908219E-4</v>
      </c>
      <c r="G3382">
        <f t="shared" si="625"/>
        <v>2.2658610271901747E-3</v>
      </c>
      <c r="H3382">
        <f t="shared" si="630"/>
        <v>3.4263559236974076E-4</v>
      </c>
      <c r="I3382">
        <f t="shared" si="626"/>
        <v>2.2632978352538323E-3</v>
      </c>
      <c r="J3382" t="str">
        <f t="shared" si="631"/>
        <v/>
      </c>
      <c r="K3382" t="str">
        <f t="shared" si="627"/>
        <v/>
      </c>
      <c r="L3382">
        <f t="shared" si="632"/>
        <v>2.2632978352538323E-3</v>
      </c>
      <c r="M3382" t="str">
        <f t="shared" si="633"/>
        <v/>
      </c>
      <c r="N3382">
        <f>B3382/MAX(B$2:B3382)-1</f>
        <v>-0.29128837491614223</v>
      </c>
      <c r="O3382">
        <f>C3382/MAX(C$2:C3382)-1</f>
        <v>-0.2768392370572208</v>
      </c>
      <c r="P3382">
        <f t="shared" si="634"/>
        <v>1.9225078960460884E-3</v>
      </c>
      <c r="Q3382">
        <f t="shared" si="635"/>
        <v>7.6639963174424092E-2</v>
      </c>
    </row>
    <row r="3383" spans="1:17">
      <c r="A3383" s="1">
        <v>38688</v>
      </c>
      <c r="B3383">
        <v>1099.92</v>
      </c>
      <c r="C3383">
        <v>13.26</v>
      </c>
      <c r="D3383">
        <f t="shared" si="628"/>
        <v>-8.4376462491112039E-3</v>
      </c>
      <c r="E3383">
        <f t="shared" si="624"/>
        <v>-7.5386358639971092E-4</v>
      </c>
      <c r="F3383">
        <f t="shared" si="629"/>
        <v>-8.402149219285171E-3</v>
      </c>
      <c r="G3383">
        <f t="shared" si="625"/>
        <v>-7.5357950263754692E-4</v>
      </c>
      <c r="H3383" t="str">
        <f t="shared" si="630"/>
        <v/>
      </c>
      <c r="I3383" t="str">
        <f t="shared" si="626"/>
        <v/>
      </c>
      <c r="J3383">
        <f t="shared" si="631"/>
        <v>-8.4376462491112039E-3</v>
      </c>
      <c r="K3383">
        <f t="shared" si="627"/>
        <v>-7.5386358639971092E-4</v>
      </c>
      <c r="L3383" t="str">
        <f t="shared" si="632"/>
        <v/>
      </c>
      <c r="M3383">
        <f t="shared" si="633"/>
        <v>-7.5386358639971092E-4</v>
      </c>
      <c r="N3383">
        <f>B3383/MAX(B$2:B3383)-1</f>
        <v>-0.29724307574353892</v>
      </c>
      <c r="O3383">
        <f>C3383/MAX(C$2:C3383)-1</f>
        <v>-0.2773841961852862</v>
      </c>
      <c r="P3383">
        <f t="shared" si="634"/>
        <v>7.713378675262117E-3</v>
      </c>
      <c r="Q3383">
        <f t="shared" si="635"/>
        <v>7.6941992293357339E-2</v>
      </c>
    </row>
    <row r="3384" spans="1:17">
      <c r="A3384" s="1">
        <v>38689</v>
      </c>
      <c r="B3384">
        <v>1105.98</v>
      </c>
      <c r="C3384">
        <v>13.22</v>
      </c>
      <c r="D3384">
        <f t="shared" si="628"/>
        <v>5.4943698671588515E-3</v>
      </c>
      <c r="E3384">
        <f t="shared" si="624"/>
        <v>-3.0211503341762112E-3</v>
      </c>
      <c r="F3384">
        <f t="shared" si="629"/>
        <v>5.5094915993889604E-3</v>
      </c>
      <c r="G3384">
        <f t="shared" si="625"/>
        <v>-3.0165912518853588E-3</v>
      </c>
      <c r="H3384">
        <f t="shared" si="630"/>
        <v>5.4943698671588515E-3</v>
      </c>
      <c r="I3384" t="str">
        <f t="shared" si="626"/>
        <v/>
      </c>
      <c r="J3384" t="str">
        <f t="shared" si="631"/>
        <v/>
      </c>
      <c r="K3384">
        <f t="shared" si="627"/>
        <v>-3.0211503341762112E-3</v>
      </c>
      <c r="L3384">
        <f t="shared" si="632"/>
        <v>-3.0211503341762112E-3</v>
      </c>
      <c r="M3384" t="str">
        <f t="shared" si="633"/>
        <v/>
      </c>
      <c r="N3384">
        <f>B3384/MAX(B$2:B3384)-1</f>
        <v>-0.29337124237293555</v>
      </c>
      <c r="O3384">
        <f>C3384/MAX(C$2:C3384)-1</f>
        <v>-0.2795640326975477</v>
      </c>
      <c r="P3384">
        <f t="shared" si="634"/>
        <v>-8.4793658563208085E-3</v>
      </c>
      <c r="Q3384">
        <f t="shared" si="635"/>
        <v>7.8156048378115517E-2</v>
      </c>
    </row>
    <row r="3385" spans="1:17">
      <c r="A3385" s="1">
        <v>38692</v>
      </c>
      <c r="B3385">
        <v>1103.25</v>
      </c>
      <c r="C3385">
        <v>13.15</v>
      </c>
      <c r="D3385">
        <f t="shared" si="628"/>
        <v>-2.4714505864806445E-3</v>
      </c>
      <c r="E3385">
        <f t="shared" si="624"/>
        <v>-5.3090757997667215E-3</v>
      </c>
      <c r="F3385">
        <f t="shared" si="629"/>
        <v>-2.4683990668908917E-3</v>
      </c>
      <c r="G3385">
        <f t="shared" si="625"/>
        <v>-5.2950075642965722E-3</v>
      </c>
      <c r="H3385" t="str">
        <f t="shared" si="630"/>
        <v/>
      </c>
      <c r="I3385" t="str">
        <f t="shared" si="626"/>
        <v/>
      </c>
      <c r="J3385">
        <f t="shared" si="631"/>
        <v>-2.4714505864806445E-3</v>
      </c>
      <c r="K3385">
        <f t="shared" si="627"/>
        <v>-5.3090757997667215E-3</v>
      </c>
      <c r="L3385" t="str">
        <f t="shared" si="632"/>
        <v/>
      </c>
      <c r="M3385">
        <f t="shared" si="633"/>
        <v>-5.3090757997667215E-3</v>
      </c>
      <c r="N3385">
        <f>B3385/MAX(B$2:B3385)-1</f>
        <v>-0.29511548413890043</v>
      </c>
      <c r="O3385">
        <f>C3385/MAX(C$2:C3385)-1</f>
        <v>-0.28337874659400553</v>
      </c>
      <c r="P3385">
        <f t="shared" si="634"/>
        <v>-2.8336029603088786E-3</v>
      </c>
      <c r="Q3385">
        <f t="shared" si="635"/>
        <v>8.0303514021189598E-2</v>
      </c>
    </row>
    <row r="3386" spans="1:17">
      <c r="A3386" s="1">
        <v>38693</v>
      </c>
      <c r="B3386">
        <v>1091.94</v>
      </c>
      <c r="C3386">
        <v>12.95</v>
      </c>
      <c r="D3386">
        <f t="shared" si="628"/>
        <v>-1.0304438409286021E-2</v>
      </c>
      <c r="E3386">
        <f t="shared" si="624"/>
        <v>-1.5325970478226933E-2</v>
      </c>
      <c r="F3386">
        <f t="shared" si="629"/>
        <v>-1.025152957171982E-2</v>
      </c>
      <c r="G3386">
        <f t="shared" si="625"/>
        <v>-1.5209125475285301E-2</v>
      </c>
      <c r="H3386" t="str">
        <f t="shared" si="630"/>
        <v/>
      </c>
      <c r="I3386" t="str">
        <f t="shared" si="626"/>
        <v/>
      </c>
      <c r="J3386">
        <f t="shared" si="631"/>
        <v>-1.0304438409286021E-2</v>
      </c>
      <c r="K3386">
        <f t="shared" si="627"/>
        <v>-1.5325970478226933E-2</v>
      </c>
      <c r="L3386" t="str">
        <f t="shared" si="632"/>
        <v/>
      </c>
      <c r="M3386">
        <f t="shared" si="633"/>
        <v>-1.5325970478226933E-2</v>
      </c>
      <c r="N3386">
        <f>B3386/MAX(B$2:B3386)-1</f>
        <v>-0.30234162859789793</v>
      </c>
      <c r="O3386">
        <f>C3386/MAX(C$2:C3386)-1</f>
        <v>-0.29427792915531348</v>
      </c>
      <c r="P3386">
        <f t="shared" si="634"/>
        <v>-5.0089452539595625E-3</v>
      </c>
      <c r="Q3386">
        <f t="shared" si="635"/>
        <v>8.6599499587939693E-2</v>
      </c>
    </row>
    <row r="3387" spans="1:17">
      <c r="A3387" s="1">
        <v>38694</v>
      </c>
      <c r="B3387">
        <v>1095.95</v>
      </c>
      <c r="C3387">
        <v>12.93</v>
      </c>
      <c r="D3387">
        <f t="shared" si="628"/>
        <v>3.6656362889903138E-3</v>
      </c>
      <c r="E3387">
        <f t="shared" si="624"/>
        <v>-1.5455953617805973E-3</v>
      </c>
      <c r="F3387">
        <f t="shared" si="629"/>
        <v>3.6723629503452315E-3</v>
      </c>
      <c r="G3387">
        <f t="shared" si="625"/>
        <v>-1.5444015444014969E-3</v>
      </c>
      <c r="H3387">
        <f t="shared" si="630"/>
        <v>3.6656362889903138E-3</v>
      </c>
      <c r="I3387" t="str">
        <f t="shared" si="626"/>
        <v/>
      </c>
      <c r="J3387" t="str">
        <f t="shared" si="631"/>
        <v/>
      </c>
      <c r="K3387">
        <f t="shared" si="627"/>
        <v>-1.5455953617805973E-3</v>
      </c>
      <c r="L3387">
        <f t="shared" si="632"/>
        <v>-1.5455953617805973E-3</v>
      </c>
      <c r="M3387" t="str">
        <f t="shared" si="633"/>
        <v/>
      </c>
      <c r="N3387">
        <f>B3387/MAX(B$2:B3387)-1</f>
        <v>-0.29977957384276266</v>
      </c>
      <c r="O3387">
        <f>C3387/MAX(C$2:C3387)-1</f>
        <v>-0.29536784741144417</v>
      </c>
      <c r="P3387">
        <f t="shared" si="634"/>
        <v>-5.1976767392616363E-3</v>
      </c>
      <c r="Q3387">
        <f t="shared" si="635"/>
        <v>8.7242165284470166E-2</v>
      </c>
    </row>
    <row r="3388" spans="1:17">
      <c r="A3388" s="1">
        <v>38695</v>
      </c>
      <c r="B3388">
        <v>1102.3499999999999</v>
      </c>
      <c r="C3388">
        <v>12.98</v>
      </c>
      <c r="D3388">
        <f t="shared" si="628"/>
        <v>5.8226976136290182E-3</v>
      </c>
      <c r="E3388">
        <f t="shared" si="624"/>
        <v>3.8595184921779032E-3</v>
      </c>
      <c r="F3388">
        <f t="shared" si="629"/>
        <v>5.8396824672657388E-3</v>
      </c>
      <c r="G3388">
        <f t="shared" si="625"/>
        <v>3.866976024748725E-3</v>
      </c>
      <c r="H3388">
        <f t="shared" si="630"/>
        <v>5.8226976136290182E-3</v>
      </c>
      <c r="I3388">
        <f t="shared" si="626"/>
        <v>3.8595184921779032E-3</v>
      </c>
      <c r="J3388" t="str">
        <f t="shared" si="631"/>
        <v/>
      </c>
      <c r="K3388" t="str">
        <f t="shared" si="627"/>
        <v/>
      </c>
      <c r="L3388">
        <f t="shared" si="632"/>
        <v>3.8595184921779032E-3</v>
      </c>
      <c r="M3388" t="str">
        <f t="shared" si="633"/>
        <v/>
      </c>
      <c r="N3388">
        <f>B3388/MAX(B$2:B3388)-1</f>
        <v>-0.29569050889691095</v>
      </c>
      <c r="O3388">
        <f>C3388/MAX(C$2:C3388)-1</f>
        <v>-0.29264305177111716</v>
      </c>
      <c r="P3388">
        <f t="shared" si="634"/>
        <v>-1.9612533457400438E-3</v>
      </c>
      <c r="Q3388">
        <f t="shared" si="635"/>
        <v>8.5639955749912761E-2</v>
      </c>
    </row>
    <row r="3389" spans="1:17">
      <c r="A3389" s="1">
        <v>38696</v>
      </c>
      <c r="B3389">
        <v>1106.4100000000001</v>
      </c>
      <c r="C3389">
        <v>13</v>
      </c>
      <c r="D3389">
        <f t="shared" si="628"/>
        <v>3.6762749892007445E-3</v>
      </c>
      <c r="E3389">
        <f t="shared" si="624"/>
        <v>1.5396461855928362E-3</v>
      </c>
      <c r="F3389">
        <f t="shared" si="629"/>
        <v>3.6830407765231499E-3</v>
      </c>
      <c r="G3389">
        <f t="shared" si="625"/>
        <v>1.5408320493066618E-3</v>
      </c>
      <c r="H3389">
        <f t="shared" si="630"/>
        <v>3.6762749892007445E-3</v>
      </c>
      <c r="I3389">
        <f t="shared" si="626"/>
        <v>1.5396461855928362E-3</v>
      </c>
      <c r="J3389" t="str">
        <f t="shared" si="631"/>
        <v/>
      </c>
      <c r="K3389" t="str">
        <f t="shared" si="627"/>
        <v/>
      </c>
      <c r="L3389">
        <f t="shared" si="632"/>
        <v>1.5396461855928362E-3</v>
      </c>
      <c r="M3389" t="str">
        <f t="shared" si="633"/>
        <v/>
      </c>
      <c r="N3389">
        <f>B3389/MAX(B$2:B3389)-1</f>
        <v>-0.29309650832188605</v>
      </c>
      <c r="O3389">
        <f>C3389/MAX(C$2:C3389)-1</f>
        <v>-0.29155313351498646</v>
      </c>
      <c r="P3389">
        <f t="shared" si="634"/>
        <v>-2.1343478371012026E-3</v>
      </c>
      <c r="Q3389">
        <f t="shared" si="635"/>
        <v>8.5003229662407517E-2</v>
      </c>
    </row>
    <row r="3390" spans="1:17">
      <c r="A3390" s="1">
        <v>38699</v>
      </c>
      <c r="B3390">
        <v>1114.1099999999999</v>
      </c>
      <c r="C3390">
        <v>13.08</v>
      </c>
      <c r="D3390">
        <f t="shared" si="628"/>
        <v>6.9353402477478152E-3</v>
      </c>
      <c r="E3390">
        <f t="shared" si="624"/>
        <v>6.1349885675159293E-3</v>
      </c>
      <c r="F3390">
        <f t="shared" si="629"/>
        <v>6.9594454135446515E-3</v>
      </c>
      <c r="G3390">
        <f t="shared" si="625"/>
        <v>6.1538461538461764E-3</v>
      </c>
      <c r="H3390">
        <f t="shared" si="630"/>
        <v>6.9353402477478152E-3</v>
      </c>
      <c r="I3390">
        <f t="shared" si="626"/>
        <v>6.1349885675159293E-3</v>
      </c>
      <c r="J3390" t="str">
        <f t="shared" si="631"/>
        <v/>
      </c>
      <c r="K3390" t="str">
        <f t="shared" si="627"/>
        <v/>
      </c>
      <c r="L3390">
        <f t="shared" si="632"/>
        <v>6.1349885675159293E-3</v>
      </c>
      <c r="M3390" t="str">
        <f t="shared" si="633"/>
        <v/>
      </c>
      <c r="N3390">
        <f>B3390/MAX(B$2:B3390)-1</f>
        <v>-0.28817685205890819</v>
      </c>
      <c r="O3390">
        <f>C3390/MAX(C$2:C3390)-1</f>
        <v>-0.28719346049046324</v>
      </c>
      <c r="P3390">
        <f t="shared" si="634"/>
        <v>-8.0003148425467074E-4</v>
      </c>
      <c r="Q3390">
        <f t="shared" si="635"/>
        <v>8.2480083748487268E-2</v>
      </c>
    </row>
    <row r="3391" spans="1:17">
      <c r="A3391" s="1">
        <v>38700</v>
      </c>
      <c r="B3391">
        <v>1107.93</v>
      </c>
      <c r="C3391">
        <v>12.98</v>
      </c>
      <c r="D3391">
        <f t="shared" si="628"/>
        <v>-5.5624704637600164E-3</v>
      </c>
      <c r="E3391">
        <f t="shared" si="624"/>
        <v>-7.6746347531086974E-3</v>
      </c>
      <c r="F3391">
        <f t="shared" si="629"/>
        <v>-5.5470285698897559E-3</v>
      </c>
      <c r="G3391">
        <f t="shared" si="625"/>
        <v>-7.6452599388379117E-3</v>
      </c>
      <c r="H3391" t="str">
        <f t="shared" si="630"/>
        <v/>
      </c>
      <c r="I3391" t="str">
        <f t="shared" si="626"/>
        <v/>
      </c>
      <c r="J3391">
        <f t="shared" si="631"/>
        <v>-5.5624704637600164E-3</v>
      </c>
      <c r="K3391">
        <f t="shared" si="627"/>
        <v>-7.6746347531086974E-3</v>
      </c>
      <c r="L3391" t="str">
        <f t="shared" si="632"/>
        <v/>
      </c>
      <c r="M3391">
        <f t="shared" si="633"/>
        <v>-7.6746347531086974E-3</v>
      </c>
      <c r="N3391">
        <f>B3391/MAX(B$2:B3391)-1</f>
        <v>-0.29212535539724627</v>
      </c>
      <c r="O3391">
        <f>C3391/MAX(C$2:C3391)-1</f>
        <v>-0.29264305177111716</v>
      </c>
      <c r="P3391">
        <f t="shared" si="634"/>
        <v>-2.1099352400051341E-3</v>
      </c>
      <c r="Q3391">
        <f t="shared" si="635"/>
        <v>8.5639955749912761E-2</v>
      </c>
    </row>
    <row r="3392" spans="1:17">
      <c r="A3392" s="1">
        <v>38701</v>
      </c>
      <c r="B3392">
        <v>1109.18</v>
      </c>
      <c r="C3392">
        <v>13.07</v>
      </c>
      <c r="D3392">
        <f t="shared" si="628"/>
        <v>1.1275941495411885E-3</v>
      </c>
      <c r="E3392">
        <f t="shared" si="624"/>
        <v>6.9098163601865855E-3</v>
      </c>
      <c r="F3392">
        <f t="shared" si="629"/>
        <v>1.1282301228416891E-3</v>
      </c>
      <c r="G3392">
        <f t="shared" si="625"/>
        <v>6.9337442218797563E-3</v>
      </c>
      <c r="H3392">
        <f t="shared" si="630"/>
        <v>1.1275941495411885E-3</v>
      </c>
      <c r="I3392">
        <f t="shared" si="626"/>
        <v>6.9098163601865855E-3</v>
      </c>
      <c r="J3392" t="str">
        <f t="shared" si="631"/>
        <v/>
      </c>
      <c r="K3392" t="str">
        <f t="shared" si="627"/>
        <v/>
      </c>
      <c r="L3392">
        <f t="shared" si="632"/>
        <v>6.9098163601865855E-3</v>
      </c>
      <c r="M3392" t="str">
        <f t="shared" si="633"/>
        <v/>
      </c>
      <c r="N3392">
        <f>B3392/MAX(B$2:B3392)-1</f>
        <v>-0.29132670990000964</v>
      </c>
      <c r="O3392">
        <f>C3392/MAX(C$2:C3392)-1</f>
        <v>-0.28773841961852864</v>
      </c>
      <c r="P3392">
        <f t="shared" si="634"/>
        <v>5.7989715246824503E-3</v>
      </c>
      <c r="Q3392">
        <f t="shared" si="635"/>
        <v>8.2793398124568471E-2</v>
      </c>
    </row>
    <row r="3393" spans="1:17">
      <c r="A3393" s="1">
        <v>38702</v>
      </c>
      <c r="B3393">
        <v>1096.08</v>
      </c>
      <c r="C3393">
        <v>12.79</v>
      </c>
      <c r="D3393">
        <f t="shared" si="628"/>
        <v>-1.1880825020866261E-2</v>
      </c>
      <c r="E3393">
        <f t="shared" si="624"/>
        <v>-2.1655912045379332E-2</v>
      </c>
      <c r="F3393">
        <f t="shared" si="629"/>
        <v>-1.1810526695396728E-2</v>
      </c>
      <c r="G3393">
        <f t="shared" si="625"/>
        <v>-2.1423106350420884E-2</v>
      </c>
      <c r="H3393" t="str">
        <f t="shared" si="630"/>
        <v/>
      </c>
      <c r="I3393" t="str">
        <f t="shared" si="626"/>
        <v/>
      </c>
      <c r="J3393">
        <f t="shared" si="631"/>
        <v>-1.1880825020866261E-2</v>
      </c>
      <c r="K3393">
        <f t="shared" si="627"/>
        <v>-2.1655912045379332E-2</v>
      </c>
      <c r="L3393" t="str">
        <f t="shared" si="632"/>
        <v/>
      </c>
      <c r="M3393">
        <f t="shared" si="633"/>
        <v>-2.1655912045379332E-2</v>
      </c>
      <c r="N3393">
        <f>B3393/MAX(B$2:B3393)-1</f>
        <v>-0.29969651471105019</v>
      </c>
      <c r="O3393">
        <f>C3393/MAX(C$2:C3393)-1</f>
        <v>-0.30299727520435982</v>
      </c>
      <c r="P3393">
        <f t="shared" si="634"/>
        <v>-9.7274661537111173E-3</v>
      </c>
      <c r="Q3393">
        <f t="shared" si="635"/>
        <v>9.1807348781266562E-2</v>
      </c>
    </row>
    <row r="3394" spans="1:17">
      <c r="A3394" s="1">
        <v>38703</v>
      </c>
      <c r="B3394">
        <v>1102.47</v>
      </c>
      <c r="C3394">
        <v>12.8</v>
      </c>
      <c r="D3394">
        <f t="shared" si="628"/>
        <v>5.8129385215713201E-3</v>
      </c>
      <c r="E3394">
        <f t="shared" si="624"/>
        <v>7.8155533482031044E-4</v>
      </c>
      <c r="F3394">
        <f t="shared" si="629"/>
        <v>5.8298664331071226E-3</v>
      </c>
      <c r="G3394">
        <f t="shared" si="625"/>
        <v>7.8186082877262919E-4</v>
      </c>
      <c r="H3394">
        <f t="shared" si="630"/>
        <v>5.8129385215713201E-3</v>
      </c>
      <c r="I3394">
        <f t="shared" si="626"/>
        <v>7.8155533482031044E-4</v>
      </c>
      <c r="J3394" t="str">
        <f t="shared" si="631"/>
        <v/>
      </c>
      <c r="K3394" t="str">
        <f t="shared" si="627"/>
        <v/>
      </c>
      <c r="L3394">
        <f t="shared" si="632"/>
        <v>7.8155533482031044E-4</v>
      </c>
      <c r="M3394" t="str">
        <f t="shared" si="633"/>
        <v/>
      </c>
      <c r="N3394">
        <f>B3394/MAX(B$2:B3394)-1</f>
        <v>-0.29561383892917614</v>
      </c>
      <c r="O3394">
        <f>C3394/MAX(C$2:C3394)-1</f>
        <v>-0.3024523160762943</v>
      </c>
      <c r="P3394">
        <f t="shared" si="634"/>
        <v>-5.0187469797807749E-3</v>
      </c>
      <c r="Q3394">
        <f t="shared" si="635"/>
        <v>9.1477403499914636E-2</v>
      </c>
    </row>
    <row r="3395" spans="1:17">
      <c r="A3395" s="1">
        <v>38706</v>
      </c>
      <c r="B3395">
        <v>1114.05</v>
      </c>
      <c r="C3395">
        <v>12.82</v>
      </c>
      <c r="D3395">
        <f t="shared" si="628"/>
        <v>1.044890671699057E-2</v>
      </c>
      <c r="E3395">
        <f t="shared" ref="E3395:E3458" si="636">LN(C3395/C3394)</f>
        <v>1.5612805669524105E-3</v>
      </c>
      <c r="F3395">
        <f t="shared" si="629"/>
        <v>1.0503687175161147E-2</v>
      </c>
      <c r="G3395">
        <f t="shared" ref="G3395:G3458" si="637">C3395/C3394-1</f>
        <v>1.5624999999999112E-3</v>
      </c>
      <c r="H3395">
        <f t="shared" si="630"/>
        <v>1.044890671699057E-2</v>
      </c>
      <c r="I3395">
        <f t="shared" ref="I3395:I3458" si="638">IF(E3395&gt;0,E3395,"")</f>
        <v>1.5612805669524105E-3</v>
      </c>
      <c r="J3395" t="str">
        <f t="shared" si="631"/>
        <v/>
      </c>
      <c r="K3395" t="str">
        <f t="shared" ref="K3395:K3458" si="639">IF(E3395&lt;0,E3395,"")</f>
        <v/>
      </c>
      <c r="L3395">
        <f t="shared" si="632"/>
        <v>1.5612805669524105E-3</v>
      </c>
      <c r="M3395" t="str">
        <f t="shared" si="633"/>
        <v/>
      </c>
      <c r="N3395">
        <f>B3395/MAX(B$2:B3395)-1</f>
        <v>-0.28821518704277549</v>
      </c>
      <c r="O3395">
        <f>C3395/MAX(C$2:C3395)-1</f>
        <v>-0.3013623978201635</v>
      </c>
      <c r="P3395">
        <f t="shared" si="634"/>
        <v>-8.8482479466810426E-3</v>
      </c>
      <c r="Q3395">
        <f t="shared" si="635"/>
        <v>9.0819294819918489E-2</v>
      </c>
    </row>
    <row r="3396" spans="1:17">
      <c r="A3396" s="1">
        <v>38707</v>
      </c>
      <c r="B3396">
        <v>1118.02</v>
      </c>
      <c r="C3396">
        <v>12.9</v>
      </c>
      <c r="D3396">
        <f t="shared" ref="D3396:D3459" si="640">LN(B3396/B3395)</f>
        <v>3.5572398592781294E-3</v>
      </c>
      <c r="E3396">
        <f t="shared" si="636"/>
        <v>6.2208598751025326E-3</v>
      </c>
      <c r="F3396">
        <f t="shared" ref="F3396:F3459" si="641">B3396/B3395-1</f>
        <v>3.5635743458553026E-3</v>
      </c>
      <c r="G3396">
        <f t="shared" si="637"/>
        <v>6.2402496099844829E-3</v>
      </c>
      <c r="H3396">
        <f t="shared" ref="H3396:H3459" si="642">IF(D3396&gt;0,D3396,"")</f>
        <v>3.5572398592781294E-3</v>
      </c>
      <c r="I3396">
        <f t="shared" si="638"/>
        <v>6.2208598751025326E-3</v>
      </c>
      <c r="J3396" t="str">
        <f t="shared" ref="J3396:J3459" si="643">IF(D3396&lt;0,D3396,"")</f>
        <v/>
      </c>
      <c r="K3396" t="str">
        <f t="shared" si="639"/>
        <v/>
      </c>
      <c r="L3396">
        <f t="shared" ref="L3396:L3459" si="644">IF(D3396&gt;0,E3396,"")</f>
        <v>6.2208598751025326E-3</v>
      </c>
      <c r="M3396" t="str">
        <f t="shared" ref="M3396:M3459" si="645">IF(D3396&lt;0,E3396,"")</f>
        <v/>
      </c>
      <c r="N3396">
        <f>B3396/MAX(B$2:B3396)-1</f>
        <v>-0.28567868894355175</v>
      </c>
      <c r="O3396">
        <f>C3396/MAX(C$2:C3396)-1</f>
        <v>-0.29700272479564038</v>
      </c>
      <c r="P3396">
        <f t="shared" ref="P3396:P3459" si="646">(1+G3396)/(1+F3396)-1</f>
        <v>2.6671706033909448E-3</v>
      </c>
      <c r="Q3396">
        <f t="shared" ref="Q3396:Q3459" si="647">O3396^2</f>
        <v>8.8210618536034902E-2</v>
      </c>
    </row>
    <row r="3397" spans="1:17">
      <c r="A3397" s="1">
        <v>38708</v>
      </c>
      <c r="B3397">
        <v>1120.5899999999999</v>
      </c>
      <c r="C3397">
        <v>12.99</v>
      </c>
      <c r="D3397">
        <f t="shared" si="640"/>
        <v>2.296068657847357E-3</v>
      </c>
      <c r="E3397">
        <f t="shared" si="636"/>
        <v>6.9525193148816632E-3</v>
      </c>
      <c r="F3397">
        <f t="shared" si="641"/>
        <v>2.2987066420994129E-3</v>
      </c>
      <c r="G3397">
        <f t="shared" si="637"/>
        <v>6.9767441860464352E-3</v>
      </c>
      <c r="H3397">
        <f t="shared" si="642"/>
        <v>2.296068657847357E-3</v>
      </c>
      <c r="I3397">
        <f t="shared" si="638"/>
        <v>6.9525193148816632E-3</v>
      </c>
      <c r="J3397" t="str">
        <f t="shared" si="643"/>
        <v/>
      </c>
      <c r="K3397" t="str">
        <f t="shared" si="639"/>
        <v/>
      </c>
      <c r="L3397">
        <f t="shared" si="644"/>
        <v>6.9525193148816632E-3</v>
      </c>
      <c r="M3397" t="str">
        <f t="shared" si="645"/>
        <v/>
      </c>
      <c r="N3397">
        <f>B3397/MAX(B$2:B3397)-1</f>
        <v>-0.28403667380123321</v>
      </c>
      <c r="O3397">
        <f>C3397/MAX(C$2:C3397)-1</f>
        <v>-0.29209809264305187</v>
      </c>
      <c r="P3397">
        <f t="shared" si="646"/>
        <v>4.6673087702759908E-3</v>
      </c>
      <c r="Q3397">
        <f t="shared" si="647"/>
        <v>8.5321295725708915E-2</v>
      </c>
    </row>
    <row r="3398" spans="1:17">
      <c r="A3398" s="1">
        <v>38709</v>
      </c>
      <c r="B3398">
        <v>1126.48</v>
      </c>
      <c r="C3398">
        <v>13.08</v>
      </c>
      <c r="D3398">
        <f t="shared" si="640"/>
        <v>5.2423943085157616E-3</v>
      </c>
      <c r="E3398">
        <f t="shared" si="636"/>
        <v>6.9045153465444858E-3</v>
      </c>
      <c r="F3398">
        <f t="shared" si="641"/>
        <v>5.256159701585883E-3</v>
      </c>
      <c r="G3398">
        <f t="shared" si="637"/>
        <v>6.9284064665127154E-3</v>
      </c>
      <c r="H3398">
        <f t="shared" si="642"/>
        <v>5.2423943085157616E-3</v>
      </c>
      <c r="I3398">
        <f t="shared" si="638"/>
        <v>6.9045153465444858E-3</v>
      </c>
      <c r="J3398" t="str">
        <f t="shared" si="643"/>
        <v/>
      </c>
      <c r="K3398" t="str">
        <f t="shared" si="639"/>
        <v/>
      </c>
      <c r="L3398">
        <f t="shared" si="644"/>
        <v>6.9045153465444858E-3</v>
      </c>
      <c r="M3398" t="str">
        <f t="shared" si="645"/>
        <v/>
      </c>
      <c r="N3398">
        <f>B3398/MAX(B$2:B3398)-1</f>
        <v>-0.28027345621825384</v>
      </c>
      <c r="O3398">
        <f>C3398/MAX(C$2:C3398)-1</f>
        <v>-0.28719346049046324</v>
      </c>
      <c r="P3398">
        <f t="shared" si="646"/>
        <v>1.6635031268281697E-3</v>
      </c>
      <c r="Q3398">
        <f t="shared" si="647"/>
        <v>8.2480083748487268E-2</v>
      </c>
    </row>
    <row r="3399" spans="1:17">
      <c r="A3399" s="1">
        <v>38713</v>
      </c>
      <c r="B3399">
        <v>1127.78</v>
      </c>
      <c r="C3399">
        <v>13.13</v>
      </c>
      <c r="D3399">
        <f t="shared" si="640"/>
        <v>1.1533719660661681E-3</v>
      </c>
      <c r="E3399">
        <f t="shared" si="636"/>
        <v>3.8153422856522824E-3</v>
      </c>
      <c r="F3399">
        <f t="shared" si="641"/>
        <v>1.1540373553013961E-3</v>
      </c>
      <c r="G3399">
        <f t="shared" si="637"/>
        <v>3.8226299694190669E-3</v>
      </c>
      <c r="H3399">
        <f t="shared" si="642"/>
        <v>1.1533719660661681E-3</v>
      </c>
      <c r="I3399">
        <f t="shared" si="638"/>
        <v>3.8153422856522824E-3</v>
      </c>
      <c r="J3399" t="str">
        <f t="shared" si="643"/>
        <v/>
      </c>
      <c r="K3399" t="str">
        <f t="shared" si="639"/>
        <v/>
      </c>
      <c r="L3399">
        <f t="shared" si="644"/>
        <v>3.8153422856522824E-3</v>
      </c>
      <c r="M3399" t="str">
        <f t="shared" si="645"/>
        <v/>
      </c>
      <c r="N3399">
        <f>B3399/MAX(B$2:B3399)-1</f>
        <v>-0.2794428649011278</v>
      </c>
      <c r="O3399">
        <f>C3399/MAX(C$2:C3399)-1</f>
        <v>-0.28446866485013622</v>
      </c>
      <c r="P3399">
        <f t="shared" si="646"/>
        <v>2.6655165084956689E-3</v>
      </c>
      <c r="Q3399">
        <f t="shared" si="647"/>
        <v>8.0922421281619125E-2</v>
      </c>
    </row>
    <row r="3400" spans="1:17">
      <c r="A3400" s="1">
        <v>38714</v>
      </c>
      <c r="B3400">
        <v>1126.2</v>
      </c>
      <c r="C3400">
        <v>13.16</v>
      </c>
      <c r="D3400">
        <f t="shared" si="640"/>
        <v>-1.4019647546041961E-3</v>
      </c>
      <c r="E3400">
        <f t="shared" si="636"/>
        <v>2.2822375824662236E-3</v>
      </c>
      <c r="F3400">
        <f t="shared" si="641"/>
        <v>-1.4009824611181942E-3</v>
      </c>
      <c r="G3400">
        <f t="shared" si="637"/>
        <v>2.2848438690021844E-3</v>
      </c>
      <c r="H3400" t="str">
        <f t="shared" si="642"/>
        <v/>
      </c>
      <c r="I3400">
        <f t="shared" si="638"/>
        <v>2.2822375824662236E-3</v>
      </c>
      <c r="J3400">
        <f t="shared" si="643"/>
        <v>-1.4019647546041961E-3</v>
      </c>
      <c r="K3400" t="str">
        <f t="shared" si="639"/>
        <v/>
      </c>
      <c r="L3400" t="str">
        <f t="shared" si="644"/>
        <v/>
      </c>
      <c r="M3400">
        <f t="shared" si="645"/>
        <v>2.2822375824662236E-3</v>
      </c>
      <c r="N3400">
        <f>B3400/MAX(B$2:B3400)-1</f>
        <v>-0.28045235280963488</v>
      </c>
      <c r="O3400">
        <f>C3400/MAX(C$2:C3400)-1</f>
        <v>-0.28283378746594012</v>
      </c>
      <c r="P3400">
        <f t="shared" si="646"/>
        <v>3.6909973526755291E-3</v>
      </c>
      <c r="Q3400">
        <f t="shared" si="647"/>
        <v>7.999495133232859E-2</v>
      </c>
    </row>
    <row r="3401" spans="1:17">
      <c r="A3401" s="1">
        <v>38715</v>
      </c>
      <c r="B3401">
        <v>1126.42</v>
      </c>
      <c r="C3401">
        <v>13.13</v>
      </c>
      <c r="D3401">
        <f t="shared" si="640"/>
        <v>1.9532810744783544E-4</v>
      </c>
      <c r="E3401">
        <f t="shared" si="636"/>
        <v>-2.2822375824662756E-3</v>
      </c>
      <c r="F3401">
        <f t="shared" si="641"/>
        <v>1.9534718522473682E-4</v>
      </c>
      <c r="G3401">
        <f t="shared" si="637"/>
        <v>-2.2796352583586144E-3</v>
      </c>
      <c r="H3401">
        <f t="shared" si="642"/>
        <v>1.9532810744783544E-4</v>
      </c>
      <c r="I3401" t="str">
        <f t="shared" si="638"/>
        <v/>
      </c>
      <c r="J3401" t="str">
        <f t="shared" si="643"/>
        <v/>
      </c>
      <c r="K3401">
        <f t="shared" si="639"/>
        <v>-2.2822375824662756E-3</v>
      </c>
      <c r="L3401">
        <f t="shared" si="644"/>
        <v>-2.2822375824662756E-3</v>
      </c>
      <c r="M3401" t="str">
        <f t="shared" si="645"/>
        <v/>
      </c>
      <c r="N3401">
        <f>B3401/MAX(B$2:B3401)-1</f>
        <v>-0.28031179120212124</v>
      </c>
      <c r="O3401">
        <f>C3401/MAX(C$2:C3401)-1</f>
        <v>-0.28446866485013622</v>
      </c>
      <c r="P3401">
        <f t="shared" si="646"/>
        <v>-2.4744990571576864E-3</v>
      </c>
      <c r="Q3401">
        <f t="shared" si="647"/>
        <v>8.0922421281619125E-2</v>
      </c>
    </row>
    <row r="3402" spans="1:17">
      <c r="A3402" s="1">
        <v>38716</v>
      </c>
      <c r="B3402">
        <v>1115.0999999999999</v>
      </c>
      <c r="C3402">
        <v>13.08</v>
      </c>
      <c r="D3402">
        <f t="shared" si="640"/>
        <v>-1.0100374956649935E-2</v>
      </c>
      <c r="E3402">
        <f t="shared" si="636"/>
        <v>-3.8153422856522312E-3</v>
      </c>
      <c r="F3402">
        <f t="shared" si="641"/>
        <v>-1.004953747270132E-2</v>
      </c>
      <c r="G3402">
        <f t="shared" si="637"/>
        <v>-3.8080731150038627E-3</v>
      </c>
      <c r="H3402" t="str">
        <f t="shared" si="642"/>
        <v/>
      </c>
      <c r="I3402" t="str">
        <f t="shared" si="638"/>
        <v/>
      </c>
      <c r="J3402">
        <f t="shared" si="643"/>
        <v>-1.0100374956649935E-2</v>
      </c>
      <c r="K3402">
        <f t="shared" si="639"/>
        <v>-3.8153422856522312E-3</v>
      </c>
      <c r="L3402" t="str">
        <f t="shared" si="644"/>
        <v/>
      </c>
      <c r="M3402">
        <f t="shared" si="645"/>
        <v>-3.8153422856522312E-3</v>
      </c>
      <c r="N3402">
        <f>B3402/MAX(B$2:B3402)-1</f>
        <v>-0.28754432482509673</v>
      </c>
      <c r="O3402">
        <f>C3402/MAX(C$2:C3402)-1</f>
        <v>-0.28719346049046324</v>
      </c>
      <c r="P3402">
        <f t="shared" si="646"/>
        <v>6.3048249321115968E-3</v>
      </c>
      <c r="Q3402">
        <f t="shared" si="647"/>
        <v>8.2480083748487268E-2</v>
      </c>
    </row>
    <row r="3403" spans="1:17">
      <c r="A3403" s="1">
        <v>38720</v>
      </c>
      <c r="B3403">
        <v>1132.99</v>
      </c>
      <c r="C3403">
        <v>13.42</v>
      </c>
      <c r="D3403">
        <f t="shared" si="640"/>
        <v>1.5916068892408729E-2</v>
      </c>
      <c r="E3403">
        <f t="shared" si="636"/>
        <v>2.5661785514482977E-2</v>
      </c>
      <c r="F3403">
        <f t="shared" si="641"/>
        <v>1.6043404178997411E-2</v>
      </c>
      <c r="G3403">
        <f t="shared" si="637"/>
        <v>2.5993883792048811E-2</v>
      </c>
      <c r="H3403">
        <f t="shared" si="642"/>
        <v>1.5916068892408729E-2</v>
      </c>
      <c r="I3403">
        <f t="shared" si="638"/>
        <v>2.5661785514482977E-2</v>
      </c>
      <c r="J3403" t="str">
        <f t="shared" si="643"/>
        <v/>
      </c>
      <c r="K3403" t="str">
        <f t="shared" si="639"/>
        <v/>
      </c>
      <c r="L3403">
        <f t="shared" si="644"/>
        <v>2.5661785514482977E-2</v>
      </c>
      <c r="M3403" t="str">
        <f t="shared" si="645"/>
        <v/>
      </c>
      <c r="N3403">
        <f>B3403/MAX(B$2:B3403)-1</f>
        <v>-0.2761141104686452</v>
      </c>
      <c r="O3403">
        <f>C3403/MAX(C$2:C3403)-1</f>
        <v>-0.26866485013623986</v>
      </c>
      <c r="P3403">
        <f t="shared" si="646"/>
        <v>9.7933607679798751E-3</v>
      </c>
      <c r="Q3403">
        <f t="shared" si="647"/>
        <v>7.2180801698728231E-2</v>
      </c>
    </row>
    <row r="3404" spans="1:17">
      <c r="A3404" s="1">
        <v>38721</v>
      </c>
      <c r="B3404">
        <v>1136.52</v>
      </c>
      <c r="C3404">
        <v>13.46</v>
      </c>
      <c r="D3404">
        <f t="shared" si="640"/>
        <v>3.1108061622855104E-3</v>
      </c>
      <c r="E3404">
        <f t="shared" si="636"/>
        <v>2.976192673046176E-3</v>
      </c>
      <c r="F3404">
        <f t="shared" si="641"/>
        <v>3.1156497409510209E-3</v>
      </c>
      <c r="G3404">
        <f t="shared" si="637"/>
        <v>2.9806259314457684E-3</v>
      </c>
      <c r="H3404">
        <f t="shared" si="642"/>
        <v>3.1108061622855104E-3</v>
      </c>
      <c r="I3404">
        <f t="shared" si="638"/>
        <v>2.976192673046176E-3</v>
      </c>
      <c r="J3404" t="str">
        <f t="shared" si="643"/>
        <v/>
      </c>
      <c r="K3404" t="str">
        <f t="shared" si="639"/>
        <v/>
      </c>
      <c r="L3404">
        <f t="shared" si="644"/>
        <v>2.976192673046176E-3</v>
      </c>
      <c r="M3404" t="str">
        <f t="shared" si="645"/>
        <v/>
      </c>
      <c r="N3404">
        <f>B3404/MAX(B$2:B3404)-1</f>
        <v>-0.27385873558444884</v>
      </c>
      <c r="O3404">
        <f>C3404/MAX(C$2:C3404)-1</f>
        <v>-0.26648501362397825</v>
      </c>
      <c r="P3404">
        <f t="shared" si="646"/>
        <v>-1.3460442925017357E-4</v>
      </c>
      <c r="Q3404">
        <f t="shared" si="647"/>
        <v>7.1014262486171875E-2</v>
      </c>
    </row>
    <row r="3405" spans="1:17">
      <c r="A3405" s="1">
        <v>38722</v>
      </c>
      <c r="B3405">
        <v>1137.1400000000001</v>
      </c>
      <c r="C3405">
        <v>13.51</v>
      </c>
      <c r="D3405">
        <f t="shared" si="640"/>
        <v>5.4537619113457743E-4</v>
      </c>
      <c r="E3405">
        <f t="shared" si="636"/>
        <v>3.70782775552573E-3</v>
      </c>
      <c r="F3405">
        <f t="shared" si="641"/>
        <v>5.4552493576887073E-4</v>
      </c>
      <c r="G3405">
        <f t="shared" si="637"/>
        <v>3.714710252600284E-3</v>
      </c>
      <c r="H3405">
        <f t="shared" si="642"/>
        <v>5.4537619113457743E-4</v>
      </c>
      <c r="I3405">
        <f t="shared" si="638"/>
        <v>3.70782775552573E-3</v>
      </c>
      <c r="J3405" t="str">
        <f t="shared" si="643"/>
        <v/>
      </c>
      <c r="K3405" t="str">
        <f t="shared" si="639"/>
        <v/>
      </c>
      <c r="L3405">
        <f t="shared" si="644"/>
        <v>3.70782775552573E-3</v>
      </c>
      <c r="M3405" t="str">
        <f t="shared" si="645"/>
        <v/>
      </c>
      <c r="N3405">
        <f>B3405/MAX(B$2:B3405)-1</f>
        <v>-0.27346260741781936</v>
      </c>
      <c r="O3405">
        <f>C3405/MAX(C$2:C3405)-1</f>
        <v>-0.26376021798365135</v>
      </c>
      <c r="P3405">
        <f t="shared" si="646"/>
        <v>3.1674573898423652E-3</v>
      </c>
      <c r="Q3405">
        <f t="shared" si="647"/>
        <v>6.9569452590783273E-2</v>
      </c>
    </row>
    <row r="3406" spans="1:17">
      <c r="A3406" s="1">
        <v>38723</v>
      </c>
      <c r="B3406">
        <v>1141.69</v>
      </c>
      <c r="C3406">
        <v>13.45</v>
      </c>
      <c r="D3406">
        <f t="shared" si="640"/>
        <v>3.9932825584234055E-3</v>
      </c>
      <c r="E3406">
        <f t="shared" si="636"/>
        <v>-4.451045924259424E-3</v>
      </c>
      <c r="F3406">
        <f t="shared" si="641"/>
        <v>4.0012663348401034E-3</v>
      </c>
      <c r="G3406">
        <f t="shared" si="637"/>
        <v>-4.4411547002221052E-3</v>
      </c>
      <c r="H3406">
        <f t="shared" si="642"/>
        <v>3.9932825584234055E-3</v>
      </c>
      <c r="I3406" t="str">
        <f t="shared" si="638"/>
        <v/>
      </c>
      <c r="J3406" t="str">
        <f t="shared" si="643"/>
        <v/>
      </c>
      <c r="K3406">
        <f t="shared" si="639"/>
        <v>-4.451045924259424E-3</v>
      </c>
      <c r="L3406">
        <f t="shared" si="644"/>
        <v>-4.451045924259424E-3</v>
      </c>
      <c r="M3406" t="str">
        <f t="shared" si="645"/>
        <v/>
      </c>
      <c r="N3406">
        <f>B3406/MAX(B$2:B3406)-1</f>
        <v>-0.27055553780787789</v>
      </c>
      <c r="O3406">
        <f>C3406/MAX(C$2:C3406)-1</f>
        <v>-0.26702997275204365</v>
      </c>
      <c r="P3406">
        <f t="shared" si="646"/>
        <v>-8.408775285594694E-3</v>
      </c>
      <c r="Q3406">
        <f t="shared" si="647"/>
        <v>7.1305006347957181E-2</v>
      </c>
    </row>
    <row r="3407" spans="1:17">
      <c r="A3407" s="1">
        <v>38724</v>
      </c>
      <c r="B3407">
        <v>1144.98</v>
      </c>
      <c r="C3407">
        <v>13.56</v>
      </c>
      <c r="D3407">
        <f t="shared" si="640"/>
        <v>2.8775488113092444E-3</v>
      </c>
      <c r="E3407">
        <f t="shared" si="636"/>
        <v>8.1451764644014466E-3</v>
      </c>
      <c r="F3407">
        <f t="shared" si="641"/>
        <v>2.8816929289035009E-3</v>
      </c>
      <c r="G3407">
        <f t="shared" si="637"/>
        <v>8.1784386617100857E-3</v>
      </c>
      <c r="H3407">
        <f t="shared" si="642"/>
        <v>2.8775488113092444E-3</v>
      </c>
      <c r="I3407">
        <f t="shared" si="638"/>
        <v>8.1451764644014466E-3</v>
      </c>
      <c r="J3407" t="str">
        <f t="shared" si="643"/>
        <v/>
      </c>
      <c r="K3407" t="str">
        <f t="shared" si="639"/>
        <v/>
      </c>
      <c r="L3407">
        <f t="shared" si="644"/>
        <v>8.1451764644014466E-3</v>
      </c>
      <c r="M3407" t="str">
        <f t="shared" si="645"/>
        <v/>
      </c>
      <c r="N3407">
        <f>B3407/MAX(B$2:B3407)-1</f>
        <v>-0.26845350285915093</v>
      </c>
      <c r="O3407">
        <f>C3407/MAX(C$2:C3407)-1</f>
        <v>-0.26103542234332433</v>
      </c>
      <c r="P3407">
        <f t="shared" si="646"/>
        <v>5.2815259966880745E-3</v>
      </c>
      <c r="Q3407">
        <f t="shared" si="647"/>
        <v>6.8139491717957704E-2</v>
      </c>
    </row>
    <row r="3408" spans="1:17">
      <c r="A3408" s="1">
        <v>38727</v>
      </c>
      <c r="B3408">
        <v>1146.98</v>
      </c>
      <c r="C3408">
        <v>13.63</v>
      </c>
      <c r="D3408">
        <f t="shared" si="640"/>
        <v>1.7452315988401989E-3</v>
      </c>
      <c r="E3408">
        <f t="shared" si="636"/>
        <v>5.1489631961917246E-3</v>
      </c>
      <c r="F3408">
        <f t="shared" si="641"/>
        <v>1.7467554018411047E-3</v>
      </c>
      <c r="G3408">
        <f t="shared" si="637"/>
        <v>5.1622418879055942E-3</v>
      </c>
      <c r="H3408">
        <f t="shared" si="642"/>
        <v>1.7452315988401989E-3</v>
      </c>
      <c r="I3408">
        <f t="shared" si="638"/>
        <v>5.1489631961917246E-3</v>
      </c>
      <c r="J3408" t="str">
        <f t="shared" si="643"/>
        <v/>
      </c>
      <c r="K3408" t="str">
        <f t="shared" si="639"/>
        <v/>
      </c>
      <c r="L3408">
        <f t="shared" si="644"/>
        <v>5.1489631961917246E-3</v>
      </c>
      <c r="M3408" t="str">
        <f t="shared" si="645"/>
        <v/>
      </c>
      <c r="N3408">
        <f>B3408/MAX(B$2:B3408)-1</f>
        <v>-0.26717567006357223</v>
      </c>
      <c r="O3408">
        <f>C3408/MAX(C$2:C3408)-1</f>
        <v>-0.25722070844686651</v>
      </c>
      <c r="P3408">
        <f t="shared" si="646"/>
        <v>3.4095308696002746E-3</v>
      </c>
      <c r="Q3408">
        <f t="shared" si="647"/>
        <v>6.6162492853907906E-2</v>
      </c>
    </row>
    <row r="3409" spans="1:17">
      <c r="A3409" s="1">
        <v>38728</v>
      </c>
      <c r="B3409">
        <v>1136.22</v>
      </c>
      <c r="C3409">
        <v>13.5</v>
      </c>
      <c r="D3409">
        <f t="shared" si="640"/>
        <v>-9.4254376828489875E-3</v>
      </c>
      <c r="E3409">
        <f t="shared" si="636"/>
        <v>-9.5835602640575029E-3</v>
      </c>
      <c r="F3409">
        <f t="shared" si="641"/>
        <v>-9.3811574744110393E-3</v>
      </c>
      <c r="G3409">
        <f t="shared" si="637"/>
        <v>-9.5377842993397133E-3</v>
      </c>
      <c r="H3409" t="str">
        <f t="shared" si="642"/>
        <v/>
      </c>
      <c r="I3409" t="str">
        <f t="shared" si="638"/>
        <v/>
      </c>
      <c r="J3409">
        <f t="shared" si="643"/>
        <v>-9.4254376828489875E-3</v>
      </c>
      <c r="K3409">
        <f t="shared" si="639"/>
        <v>-9.5835602640575029E-3</v>
      </c>
      <c r="L3409" t="str">
        <f t="shared" si="644"/>
        <v/>
      </c>
      <c r="M3409">
        <f t="shared" si="645"/>
        <v>-9.5835602640575029E-3</v>
      </c>
      <c r="N3409">
        <f>B3409/MAX(B$2:B3409)-1</f>
        <v>-0.27405041050378565</v>
      </c>
      <c r="O3409">
        <f>C3409/MAX(C$2:C3409)-1</f>
        <v>-0.26430517711171664</v>
      </c>
      <c r="P3409">
        <f t="shared" si="646"/>
        <v>-1.5811008049204656E-4</v>
      </c>
      <c r="Q3409">
        <f t="shared" si="647"/>
        <v>6.9857226648055895E-2</v>
      </c>
    </row>
    <row r="3410" spans="1:17">
      <c r="A3410" s="1">
        <v>38729</v>
      </c>
      <c r="B3410">
        <v>1145.68</v>
      </c>
      <c r="C3410">
        <v>13.56</v>
      </c>
      <c r="D3410">
        <f t="shared" si="640"/>
        <v>8.2913836675784416E-3</v>
      </c>
      <c r="E3410">
        <f t="shared" si="636"/>
        <v>4.4345970678657748E-3</v>
      </c>
      <c r="F3410">
        <f t="shared" si="641"/>
        <v>8.3258523877418611E-3</v>
      </c>
      <c r="G3410">
        <f t="shared" si="637"/>
        <v>4.4444444444444731E-3</v>
      </c>
      <c r="H3410">
        <f t="shared" si="642"/>
        <v>8.2913836675784416E-3</v>
      </c>
      <c r="I3410">
        <f t="shared" si="638"/>
        <v>4.4345970678657748E-3</v>
      </c>
      <c r="J3410" t="str">
        <f t="shared" si="643"/>
        <v/>
      </c>
      <c r="K3410" t="str">
        <f t="shared" si="639"/>
        <v/>
      </c>
      <c r="L3410">
        <f t="shared" si="644"/>
        <v>4.4345970678657748E-3</v>
      </c>
      <c r="M3410" t="str">
        <f t="shared" si="645"/>
        <v/>
      </c>
      <c r="N3410">
        <f>B3410/MAX(B$2:B3410)-1</f>
        <v>-0.26800626138069839</v>
      </c>
      <c r="O3410">
        <f>C3410/MAX(C$2:C3410)-1</f>
        <v>-0.26103542234332433</v>
      </c>
      <c r="P3410">
        <f t="shared" si="646"/>
        <v>-3.8493587505528115E-3</v>
      </c>
      <c r="Q3410">
        <f t="shared" si="647"/>
        <v>6.8139491717957704E-2</v>
      </c>
    </row>
    <row r="3411" spans="1:17">
      <c r="A3411" s="1">
        <v>38730</v>
      </c>
      <c r="B3411">
        <v>1148.46</v>
      </c>
      <c r="C3411">
        <v>13.63</v>
      </c>
      <c r="D3411">
        <f t="shared" si="640"/>
        <v>2.4235673156261114E-3</v>
      </c>
      <c r="E3411">
        <f t="shared" si="636"/>
        <v>5.1489631961917246E-3</v>
      </c>
      <c r="F3411">
        <f t="shared" si="641"/>
        <v>2.426506528873551E-3</v>
      </c>
      <c r="G3411">
        <f t="shared" si="637"/>
        <v>5.1622418879055942E-3</v>
      </c>
      <c r="H3411">
        <f t="shared" si="642"/>
        <v>2.4235673156261114E-3</v>
      </c>
      <c r="I3411">
        <f t="shared" si="638"/>
        <v>5.1489631961917246E-3</v>
      </c>
      <c r="J3411" t="str">
        <f t="shared" si="643"/>
        <v/>
      </c>
      <c r="K3411" t="str">
        <f t="shared" si="639"/>
        <v/>
      </c>
      <c r="L3411">
        <f t="shared" si="644"/>
        <v>5.1489631961917246E-3</v>
      </c>
      <c r="M3411" t="str">
        <f t="shared" si="645"/>
        <v/>
      </c>
      <c r="N3411">
        <f>B3411/MAX(B$2:B3411)-1</f>
        <v>-0.26623007379484398</v>
      </c>
      <c r="O3411">
        <f>C3411/MAX(C$2:C3411)-1</f>
        <v>-0.25722070844686651</v>
      </c>
      <c r="P3411">
        <f t="shared" si="646"/>
        <v>2.729113148159934E-3</v>
      </c>
      <c r="Q3411">
        <f t="shared" si="647"/>
        <v>6.6162492853907906E-2</v>
      </c>
    </row>
    <row r="3412" spans="1:17">
      <c r="A3412" s="1">
        <v>38731</v>
      </c>
      <c r="B3412">
        <v>1136.03</v>
      </c>
      <c r="C3412">
        <v>13.47</v>
      </c>
      <c r="D3412">
        <f t="shared" si="640"/>
        <v>-1.0882186102969552E-2</v>
      </c>
      <c r="E3412">
        <f t="shared" si="636"/>
        <v>-1.1808255286168639E-2</v>
      </c>
      <c r="F3412">
        <f t="shared" si="641"/>
        <v>-1.0823189314386306E-2</v>
      </c>
      <c r="G3412">
        <f t="shared" si="637"/>
        <v>-1.1738811445341168E-2</v>
      </c>
      <c r="H3412" t="str">
        <f t="shared" si="642"/>
        <v/>
      </c>
      <c r="I3412" t="str">
        <f t="shared" si="638"/>
        <v/>
      </c>
      <c r="J3412">
        <f t="shared" si="643"/>
        <v>-1.0882186102969552E-2</v>
      </c>
      <c r="K3412">
        <f t="shared" si="639"/>
        <v>-1.1808255286168639E-2</v>
      </c>
      <c r="L3412" t="str">
        <f t="shared" si="644"/>
        <v/>
      </c>
      <c r="M3412">
        <f t="shared" si="645"/>
        <v>-1.1808255286168639E-2</v>
      </c>
      <c r="N3412">
        <f>B3412/MAX(B$2:B3412)-1</f>
        <v>-0.27417180461936563</v>
      </c>
      <c r="O3412">
        <f>C3412/MAX(C$2:C3412)-1</f>
        <v>-0.26594005449591285</v>
      </c>
      <c r="P3412">
        <f t="shared" si="646"/>
        <v>-9.2564051346921694E-4</v>
      </c>
      <c r="Q3412">
        <f t="shared" si="647"/>
        <v>7.0724112585289101E-2</v>
      </c>
    </row>
    <row r="3413" spans="1:17">
      <c r="A3413" s="1">
        <v>38735</v>
      </c>
      <c r="B3413">
        <v>1150.23</v>
      </c>
      <c r="C3413">
        <v>13.59</v>
      </c>
      <c r="D3413">
        <f t="shared" si="640"/>
        <v>1.242219397685807E-2</v>
      </c>
      <c r="E3413">
        <f t="shared" si="636"/>
        <v>8.8692377407795699E-3</v>
      </c>
      <c r="F3413">
        <f t="shared" si="641"/>
        <v>1.2499669903083488E-2</v>
      </c>
      <c r="G3413">
        <f t="shared" si="637"/>
        <v>8.9086859688194409E-3</v>
      </c>
      <c r="H3413">
        <f t="shared" si="642"/>
        <v>1.242219397685807E-2</v>
      </c>
      <c r="I3413">
        <f t="shared" si="638"/>
        <v>8.8692377407795699E-3</v>
      </c>
      <c r="J3413" t="str">
        <f t="shared" si="643"/>
        <v/>
      </c>
      <c r="K3413" t="str">
        <f t="shared" si="639"/>
        <v/>
      </c>
      <c r="L3413">
        <f t="shared" si="644"/>
        <v>8.8692377407795699E-3</v>
      </c>
      <c r="M3413" t="str">
        <f t="shared" si="645"/>
        <v/>
      </c>
      <c r="N3413">
        <f>B3413/MAX(B$2:B3413)-1</f>
        <v>-0.2650991917707568</v>
      </c>
      <c r="O3413">
        <f>C3413/MAX(C$2:C3413)-1</f>
        <v>-0.25940054495912812</v>
      </c>
      <c r="P3413">
        <f t="shared" si="646"/>
        <v>-3.5466519555584775E-3</v>
      </c>
      <c r="Q3413">
        <f t="shared" si="647"/>
        <v>6.7288642725092648E-2</v>
      </c>
    </row>
    <row r="3414" spans="1:17">
      <c r="A3414" s="1">
        <v>38736</v>
      </c>
      <c r="B3414">
        <v>1138.04</v>
      </c>
      <c r="C3414">
        <v>13.26</v>
      </c>
      <c r="D3414">
        <f t="shared" si="640"/>
        <v>-1.0654437906525255E-2</v>
      </c>
      <c r="E3414">
        <f t="shared" si="636"/>
        <v>-2.4582243405335907E-2</v>
      </c>
      <c r="F3414">
        <f t="shared" si="641"/>
        <v>-1.0597880423915296E-2</v>
      </c>
      <c r="G3414">
        <f t="shared" si="637"/>
        <v>-2.4282560706401779E-2</v>
      </c>
      <c r="H3414" t="str">
        <f t="shared" si="642"/>
        <v/>
      </c>
      <c r="I3414" t="str">
        <f t="shared" si="638"/>
        <v/>
      </c>
      <c r="J3414">
        <f t="shared" si="643"/>
        <v>-1.0654437906525255E-2</v>
      </c>
      <c r="K3414">
        <f t="shared" si="639"/>
        <v>-2.4582243405335907E-2</v>
      </c>
      <c r="L3414" t="str">
        <f t="shared" si="644"/>
        <v/>
      </c>
      <c r="M3414">
        <f t="shared" si="645"/>
        <v>-2.4582243405335907E-2</v>
      </c>
      <c r="N3414">
        <f>B3414/MAX(B$2:B3414)-1</f>
        <v>-0.27288758265980906</v>
      </c>
      <c r="O3414">
        <f>C3414/MAX(C$2:C3414)-1</f>
        <v>-0.2773841961852862</v>
      </c>
      <c r="P3414">
        <f t="shared" si="646"/>
        <v>-1.3831262346951312E-2</v>
      </c>
      <c r="Q3414">
        <f t="shared" si="647"/>
        <v>7.6941992293357339E-2</v>
      </c>
    </row>
    <row r="3415" spans="1:17">
      <c r="A3415" s="1">
        <v>38737</v>
      </c>
      <c r="B3415">
        <v>1116.48</v>
      </c>
      <c r="C3415">
        <v>13</v>
      </c>
      <c r="D3415">
        <f t="shared" si="640"/>
        <v>-1.9126605455027455E-2</v>
      </c>
      <c r="E3415">
        <f t="shared" si="636"/>
        <v>-1.9802627296179643E-2</v>
      </c>
      <c r="F3415">
        <f t="shared" si="641"/>
        <v>-1.894485255351297E-2</v>
      </c>
      <c r="G3415">
        <f t="shared" si="637"/>
        <v>-1.9607843137254832E-2</v>
      </c>
      <c r="H3415" t="str">
        <f t="shared" si="642"/>
        <v/>
      </c>
      <c r="I3415" t="str">
        <f t="shared" si="638"/>
        <v/>
      </c>
      <c r="J3415">
        <f t="shared" si="643"/>
        <v>-1.9126605455027455E-2</v>
      </c>
      <c r="K3415">
        <f t="shared" si="639"/>
        <v>-1.9802627296179643E-2</v>
      </c>
      <c r="L3415" t="str">
        <f t="shared" si="644"/>
        <v/>
      </c>
      <c r="M3415">
        <f t="shared" si="645"/>
        <v>-1.9802627296179643E-2</v>
      </c>
      <c r="N3415">
        <f>B3415/MAX(B$2:B3415)-1</f>
        <v>-0.28666262019614741</v>
      </c>
      <c r="O3415">
        <f>C3415/MAX(C$2:C3415)-1</f>
        <v>-0.29155313351498646</v>
      </c>
      <c r="P3415">
        <f t="shared" si="646"/>
        <v>-6.7579338986956117E-4</v>
      </c>
      <c r="Q3415">
        <f t="shared" si="647"/>
        <v>8.5003229662407517E-2</v>
      </c>
    </row>
    <row r="3416" spans="1:17">
      <c r="A3416" s="1">
        <v>38738</v>
      </c>
      <c r="B3416">
        <v>1091.76</v>
      </c>
      <c r="C3416">
        <v>12.78</v>
      </c>
      <c r="D3416">
        <f t="shared" si="640"/>
        <v>-2.2389806068551035E-2</v>
      </c>
      <c r="E3416">
        <f t="shared" si="636"/>
        <v>-1.7067908512147997E-2</v>
      </c>
      <c r="F3416">
        <f t="shared" si="641"/>
        <v>-2.2141014617368948E-2</v>
      </c>
      <c r="G3416">
        <f t="shared" si="637"/>
        <v>-1.692307692307693E-2</v>
      </c>
      <c r="H3416" t="str">
        <f t="shared" si="642"/>
        <v/>
      </c>
      <c r="I3416" t="str">
        <f t="shared" si="638"/>
        <v/>
      </c>
      <c r="J3416">
        <f t="shared" si="643"/>
        <v>-2.2389806068551035E-2</v>
      </c>
      <c r="K3416">
        <f t="shared" si="639"/>
        <v>-1.7067908512147997E-2</v>
      </c>
      <c r="L3416" t="str">
        <f t="shared" si="644"/>
        <v/>
      </c>
      <c r="M3416">
        <f t="shared" si="645"/>
        <v>-1.7067908512147997E-2</v>
      </c>
      <c r="N3416">
        <f>B3416/MAX(B$2:B3416)-1</f>
        <v>-0.30245663354950014</v>
      </c>
      <c r="O3416">
        <f>C3416/MAX(C$2:C3416)-1</f>
        <v>-0.30354223433242511</v>
      </c>
      <c r="P3416">
        <f t="shared" si="646"/>
        <v>5.3360840083196415E-3</v>
      </c>
      <c r="Q3416">
        <f t="shared" si="647"/>
        <v>9.2137888023520881E-2</v>
      </c>
    </row>
    <row r="3417" spans="1:17">
      <c r="A3417" s="1">
        <v>38741</v>
      </c>
      <c r="B3417">
        <v>1096.78</v>
      </c>
      <c r="C3417">
        <v>12.88</v>
      </c>
      <c r="D3417">
        <f t="shared" si="640"/>
        <v>4.5875412869270269E-3</v>
      </c>
      <c r="E3417">
        <f t="shared" si="636"/>
        <v>7.7942717268189229E-3</v>
      </c>
      <c r="F3417">
        <f t="shared" si="641"/>
        <v>4.5980801641385405E-3</v>
      </c>
      <c r="G3417">
        <f t="shared" si="637"/>
        <v>7.8247261345854024E-3</v>
      </c>
      <c r="H3417">
        <f t="shared" si="642"/>
        <v>4.5875412869270269E-3</v>
      </c>
      <c r="I3417">
        <f t="shared" si="638"/>
        <v>7.7942717268189229E-3</v>
      </c>
      <c r="J3417" t="str">
        <f t="shared" si="643"/>
        <v/>
      </c>
      <c r="K3417" t="str">
        <f t="shared" si="639"/>
        <v/>
      </c>
      <c r="L3417">
        <f t="shared" si="644"/>
        <v>7.7942717268189229E-3</v>
      </c>
      <c r="M3417" t="str">
        <f t="shared" si="645"/>
        <v/>
      </c>
      <c r="N3417">
        <f>B3417/MAX(B$2:B3417)-1</f>
        <v>-0.29924927323259753</v>
      </c>
      <c r="O3417">
        <f>C3417/MAX(C$2:C3417)-1</f>
        <v>-0.29809264305177108</v>
      </c>
      <c r="P3417">
        <f t="shared" si="646"/>
        <v>3.2118775002234479E-3</v>
      </c>
      <c r="Q3417">
        <f t="shared" si="647"/>
        <v>8.8859223841590604E-2</v>
      </c>
    </row>
    <row r="3418" spans="1:17">
      <c r="A3418" s="1">
        <v>38742</v>
      </c>
      <c r="B3418">
        <v>1092.17</v>
      </c>
      <c r="C3418">
        <v>12.74</v>
      </c>
      <c r="D3418">
        <f t="shared" si="640"/>
        <v>-4.2120713727661482E-3</v>
      </c>
      <c r="E3418">
        <f t="shared" si="636"/>
        <v>-1.0929070532190317E-2</v>
      </c>
      <c r="F3418">
        <f t="shared" si="641"/>
        <v>-4.2032130418132585E-3</v>
      </c>
      <c r="G3418">
        <f t="shared" si="637"/>
        <v>-1.0869565217391353E-2</v>
      </c>
      <c r="H3418" t="str">
        <f t="shared" si="642"/>
        <v/>
      </c>
      <c r="I3418" t="str">
        <f t="shared" si="638"/>
        <v/>
      </c>
      <c r="J3418">
        <f t="shared" si="643"/>
        <v>-4.2120713727661482E-3</v>
      </c>
      <c r="K3418">
        <f t="shared" si="639"/>
        <v>-1.0929070532190317E-2</v>
      </c>
      <c r="L3418" t="str">
        <f t="shared" si="644"/>
        <v/>
      </c>
      <c r="M3418">
        <f t="shared" si="645"/>
        <v>-1.0929070532190317E-2</v>
      </c>
      <c r="N3418">
        <f>B3418/MAX(B$2:B3418)-1</f>
        <v>-0.30219467782640641</v>
      </c>
      <c r="O3418">
        <f>C3418/MAX(C$2:C3418)-1</f>
        <v>-0.30572207084468672</v>
      </c>
      <c r="P3418">
        <f t="shared" si="646"/>
        <v>-6.6944905455473824E-3</v>
      </c>
      <c r="Q3418">
        <f t="shared" si="647"/>
        <v>9.3465984601563648E-2</v>
      </c>
    </row>
    <row r="3419" spans="1:17">
      <c r="A3419" s="1">
        <v>38743</v>
      </c>
      <c r="B3419">
        <v>1097.5</v>
      </c>
      <c r="C3419">
        <v>12.67</v>
      </c>
      <c r="D3419">
        <f t="shared" si="640"/>
        <v>4.868323105307144E-3</v>
      </c>
      <c r="E3419">
        <f t="shared" si="636"/>
        <v>-5.5096558109695845E-3</v>
      </c>
      <c r="F3419">
        <f t="shared" si="641"/>
        <v>4.8801926440023013E-3</v>
      </c>
      <c r="G3419">
        <f t="shared" si="637"/>
        <v>-5.494505494505475E-3</v>
      </c>
      <c r="H3419">
        <f t="shared" si="642"/>
        <v>4.868323105307144E-3</v>
      </c>
      <c r="I3419" t="str">
        <f t="shared" si="638"/>
        <v/>
      </c>
      <c r="J3419" t="str">
        <f t="shared" si="643"/>
        <v/>
      </c>
      <c r="K3419">
        <f t="shared" si="639"/>
        <v>-5.5096558109695845E-3</v>
      </c>
      <c r="L3419">
        <f t="shared" si="644"/>
        <v>-5.5096558109695845E-3</v>
      </c>
      <c r="M3419" t="str">
        <f t="shared" si="645"/>
        <v/>
      </c>
      <c r="N3419">
        <f>B3419/MAX(B$2:B3419)-1</f>
        <v>-0.29878925342618923</v>
      </c>
      <c r="O3419">
        <f>C3419/MAX(C$2:C3419)-1</f>
        <v>-0.30953678474114443</v>
      </c>
      <c r="P3419">
        <f t="shared" si="646"/>
        <v>-1.0324313499712079E-2</v>
      </c>
      <c r="Q3419">
        <f t="shared" si="647"/>
        <v>9.5813021107885588E-2</v>
      </c>
    </row>
    <row r="3420" spans="1:17">
      <c r="A3420" s="1">
        <v>38744</v>
      </c>
      <c r="B3420">
        <v>1084.53</v>
      </c>
      <c r="C3420">
        <v>12.53</v>
      </c>
      <c r="D3420">
        <f t="shared" si="640"/>
        <v>-1.1888152547708633E-2</v>
      </c>
      <c r="E3420">
        <f t="shared" si="636"/>
        <v>-1.1111225425070835E-2</v>
      </c>
      <c r="F3420">
        <f t="shared" si="641"/>
        <v>-1.1817767653758526E-2</v>
      </c>
      <c r="G3420">
        <f t="shared" si="637"/>
        <v>-1.104972375690616E-2</v>
      </c>
      <c r="H3420" t="str">
        <f t="shared" si="642"/>
        <v/>
      </c>
      <c r="I3420" t="str">
        <f t="shared" si="638"/>
        <v/>
      </c>
      <c r="J3420">
        <f t="shared" si="643"/>
        <v>-1.1888152547708633E-2</v>
      </c>
      <c r="K3420">
        <f t="shared" si="639"/>
        <v>-1.1111225425070835E-2</v>
      </c>
      <c r="L3420" t="str">
        <f t="shared" si="644"/>
        <v/>
      </c>
      <c r="M3420">
        <f t="shared" si="645"/>
        <v>-1.1111225425070835E-2</v>
      </c>
      <c r="N3420">
        <f>B3420/MAX(B$2:B3420)-1</f>
        <v>-0.30707599910551708</v>
      </c>
      <c r="O3420">
        <f>C3420/MAX(C$2:C3420)-1</f>
        <v>-0.31716621253406008</v>
      </c>
      <c r="P3420">
        <f t="shared" si="646"/>
        <v>7.7722900869092726E-4</v>
      </c>
      <c r="Q3420">
        <f t="shared" si="647"/>
        <v>0.10059440637320056</v>
      </c>
    </row>
    <row r="3421" spans="1:17">
      <c r="A3421" s="1">
        <v>38745</v>
      </c>
      <c r="B3421">
        <v>1073.8699999999999</v>
      </c>
      <c r="C3421">
        <v>12.42</v>
      </c>
      <c r="D3421">
        <f t="shared" si="640"/>
        <v>-9.8777674896224528E-3</v>
      </c>
      <c r="E3421">
        <f t="shared" si="636"/>
        <v>-8.8176924026441943E-3</v>
      </c>
      <c r="F3421">
        <f t="shared" si="641"/>
        <v>-9.8291425778909147E-3</v>
      </c>
      <c r="G3421">
        <f t="shared" si="637"/>
        <v>-8.7789305666400308E-3</v>
      </c>
      <c r="H3421" t="str">
        <f t="shared" si="642"/>
        <v/>
      </c>
      <c r="I3421" t="str">
        <f t="shared" si="638"/>
        <v/>
      </c>
      <c r="J3421">
        <f t="shared" si="643"/>
        <v>-9.8777674896224528E-3</v>
      </c>
      <c r="K3421">
        <f t="shared" si="639"/>
        <v>-8.8176924026441943E-3</v>
      </c>
      <c r="L3421" t="str">
        <f t="shared" si="644"/>
        <v/>
      </c>
      <c r="M3421">
        <f t="shared" si="645"/>
        <v>-8.8176924026441943E-3</v>
      </c>
      <c r="N3421">
        <f>B3421/MAX(B$2:B3421)-1</f>
        <v>-0.31388684790595156</v>
      </c>
      <c r="O3421">
        <f>C3421/MAX(C$2:C3421)-1</f>
        <v>-0.3231607629427794</v>
      </c>
      <c r="P3421">
        <f t="shared" si="646"/>
        <v>1.0606371651706858E-3</v>
      </c>
      <c r="Q3421">
        <f t="shared" si="647"/>
        <v>0.10443287870575926</v>
      </c>
    </row>
    <row r="3422" spans="1:17">
      <c r="A3422" s="1">
        <v>38748</v>
      </c>
      <c r="B3422">
        <v>1089.19</v>
      </c>
      <c r="C3422">
        <v>12.63</v>
      </c>
      <c r="D3422">
        <f t="shared" si="640"/>
        <v>1.4165354795150988E-2</v>
      </c>
      <c r="E3422">
        <f t="shared" si="636"/>
        <v>1.6766859857067107E-2</v>
      </c>
      <c r="F3422">
        <f t="shared" si="641"/>
        <v>1.4266158846042876E-2</v>
      </c>
      <c r="G3422">
        <f t="shared" si="637"/>
        <v>1.6908212560386549E-2</v>
      </c>
      <c r="H3422">
        <f t="shared" si="642"/>
        <v>1.4165354795150988E-2</v>
      </c>
      <c r="I3422">
        <f t="shared" si="638"/>
        <v>1.6766859857067107E-2</v>
      </c>
      <c r="J3422" t="str">
        <f t="shared" si="643"/>
        <v/>
      </c>
      <c r="K3422" t="str">
        <f t="shared" si="639"/>
        <v/>
      </c>
      <c r="L3422">
        <f t="shared" si="644"/>
        <v>1.6766859857067107E-2</v>
      </c>
      <c r="M3422" t="str">
        <f t="shared" si="645"/>
        <v/>
      </c>
      <c r="N3422">
        <f>B3422/MAX(B$2:B3422)-1</f>
        <v>-0.30409864869181868</v>
      </c>
      <c r="O3422">
        <f>C3422/MAX(C$2:C3422)-1</f>
        <v>-0.31171662125340605</v>
      </c>
      <c r="P3422">
        <f t="shared" si="646"/>
        <v>2.6048919125425396E-3</v>
      </c>
      <c r="Q3422">
        <f t="shared" si="647"/>
        <v>9.7167251965639398E-2</v>
      </c>
    </row>
    <row r="3423" spans="1:17">
      <c r="A3423" s="1">
        <v>38749</v>
      </c>
      <c r="B3423">
        <v>1103.32</v>
      </c>
      <c r="C3423">
        <v>12.77</v>
      </c>
      <c r="D3423">
        <f t="shared" si="640"/>
        <v>1.2889515330688271E-2</v>
      </c>
      <c r="E3423">
        <f t="shared" si="636"/>
        <v>1.1023733682048072E-2</v>
      </c>
      <c r="F3423">
        <f t="shared" si="641"/>
        <v>1.2972943196320141E-2</v>
      </c>
      <c r="G3423">
        <f t="shared" si="637"/>
        <v>1.1084718923198622E-2</v>
      </c>
      <c r="H3423">
        <f t="shared" si="642"/>
        <v>1.2889515330688271E-2</v>
      </c>
      <c r="I3423">
        <f t="shared" si="638"/>
        <v>1.1023733682048072E-2</v>
      </c>
      <c r="J3423" t="str">
        <f t="shared" si="643"/>
        <v/>
      </c>
      <c r="K3423" t="str">
        <f t="shared" si="639"/>
        <v/>
      </c>
      <c r="L3423">
        <f t="shared" si="644"/>
        <v>1.1023733682048072E-2</v>
      </c>
      <c r="M3423" t="str">
        <f t="shared" si="645"/>
        <v/>
      </c>
      <c r="N3423">
        <f>B3423/MAX(B$2:B3423)-1</f>
        <v>-0.29507075999105525</v>
      </c>
      <c r="O3423">
        <f>C3423/MAX(C$2:C3423)-1</f>
        <v>-0.30408719346049051</v>
      </c>
      <c r="P3423">
        <f t="shared" si="646"/>
        <v>-1.8640421600634172E-3</v>
      </c>
      <c r="Q3423">
        <f t="shared" si="647"/>
        <v>9.2469021226677786E-2</v>
      </c>
    </row>
    <row r="3424" spans="1:17">
      <c r="A3424" s="1">
        <v>38750</v>
      </c>
      <c r="B3424">
        <v>1097.28</v>
      </c>
      <c r="C3424">
        <v>12.69</v>
      </c>
      <c r="D3424">
        <f t="shared" si="640"/>
        <v>-5.4894257632790867E-3</v>
      </c>
      <c r="E3424">
        <f t="shared" si="636"/>
        <v>-6.284388318151625E-3</v>
      </c>
      <c r="F3424">
        <f t="shared" si="641"/>
        <v>-5.4743863974187068E-3</v>
      </c>
      <c r="G3424">
        <f t="shared" si="637"/>
        <v>-6.2646828504306917E-3</v>
      </c>
      <c r="H3424" t="str">
        <f t="shared" si="642"/>
        <v/>
      </c>
      <c r="I3424" t="str">
        <f t="shared" si="638"/>
        <v/>
      </c>
      <c r="J3424">
        <f t="shared" si="643"/>
        <v>-5.4894257632790867E-3</v>
      </c>
      <c r="K3424">
        <f t="shared" si="639"/>
        <v>-6.284388318151625E-3</v>
      </c>
      <c r="L3424" t="str">
        <f t="shared" si="644"/>
        <v/>
      </c>
      <c r="M3424">
        <f t="shared" si="645"/>
        <v>-6.284388318151625E-3</v>
      </c>
      <c r="N3424">
        <f>B3424/MAX(B$2:B3424)-1</f>
        <v>-0.29892981503370286</v>
      </c>
      <c r="O3424">
        <f>C3424/MAX(C$2:C3424)-1</f>
        <v>-0.30844686648501374</v>
      </c>
      <c r="P3424">
        <f t="shared" si="646"/>
        <v>-7.9464665585560201E-4</v>
      </c>
      <c r="Q3424">
        <f t="shared" si="647"/>
        <v>9.5139469444423891E-2</v>
      </c>
    </row>
    <row r="3425" spans="1:17">
      <c r="A3425" s="1">
        <v>38751</v>
      </c>
      <c r="B3425">
        <v>1063.1099999999999</v>
      </c>
      <c r="C3425">
        <v>12.22</v>
      </c>
      <c r="D3425">
        <f t="shared" si="640"/>
        <v>-3.1635815571409806E-2</v>
      </c>
      <c r="E3425">
        <f t="shared" si="636"/>
        <v>-3.7740327982846968E-2</v>
      </c>
      <c r="F3425">
        <f t="shared" si="641"/>
        <v>-3.1140638670166254E-2</v>
      </c>
      <c r="G3425">
        <f t="shared" si="637"/>
        <v>-3.7037037037036979E-2</v>
      </c>
      <c r="H3425" t="str">
        <f t="shared" si="642"/>
        <v/>
      </c>
      <c r="I3425" t="str">
        <f t="shared" si="638"/>
        <v/>
      </c>
      <c r="J3425">
        <f t="shared" si="643"/>
        <v>-3.1635815571409806E-2</v>
      </c>
      <c r="K3425">
        <f t="shared" si="639"/>
        <v>-3.7740327982846968E-2</v>
      </c>
      <c r="L3425" t="str">
        <f t="shared" si="644"/>
        <v/>
      </c>
      <c r="M3425">
        <f t="shared" si="645"/>
        <v>-3.7740327982846968E-2</v>
      </c>
      <c r="N3425">
        <f>B3425/MAX(B$2:B3425)-1</f>
        <v>-0.32076158834616497</v>
      </c>
      <c r="O3425">
        <f>C3425/MAX(C$2:C3425)-1</f>
        <v>-0.33405994550408724</v>
      </c>
      <c r="P3425">
        <f t="shared" si="646"/>
        <v>-6.0859177319373403E-3</v>
      </c>
      <c r="Q3425">
        <f t="shared" si="647"/>
        <v>0.11159604719019374</v>
      </c>
    </row>
    <row r="3426" spans="1:17">
      <c r="A3426" s="1">
        <v>38752</v>
      </c>
      <c r="B3426">
        <v>1066.19</v>
      </c>
      <c r="C3426">
        <v>12.06</v>
      </c>
      <c r="D3426">
        <f t="shared" si="640"/>
        <v>2.8929715381732983E-3</v>
      </c>
      <c r="E3426">
        <f t="shared" si="636"/>
        <v>-1.3179762444409847E-2</v>
      </c>
      <c r="F3426">
        <f t="shared" si="641"/>
        <v>2.897160218604089E-3</v>
      </c>
      <c r="G3426">
        <f t="shared" si="637"/>
        <v>-1.3093289689034338E-2</v>
      </c>
      <c r="H3426">
        <f t="shared" si="642"/>
        <v>2.8929715381732983E-3</v>
      </c>
      <c r="I3426" t="str">
        <f t="shared" si="638"/>
        <v/>
      </c>
      <c r="J3426" t="str">
        <f t="shared" si="643"/>
        <v/>
      </c>
      <c r="K3426">
        <f t="shared" si="639"/>
        <v>-1.3179762444409847E-2</v>
      </c>
      <c r="L3426">
        <f t="shared" si="644"/>
        <v>-1.3179762444409847E-2</v>
      </c>
      <c r="M3426" t="str">
        <f t="shared" si="645"/>
        <v/>
      </c>
      <c r="N3426">
        <f>B3426/MAX(B$2:B3426)-1</f>
        <v>-0.31879372584097376</v>
      </c>
      <c r="O3426">
        <f>C3426/MAX(C$2:C3426)-1</f>
        <v>-0.34277929155313358</v>
      </c>
      <c r="P3426">
        <f t="shared" si="646"/>
        <v>-1.5944256841003424E-2</v>
      </c>
      <c r="Q3426">
        <f t="shared" si="647"/>
        <v>0.11749764271766816</v>
      </c>
    </row>
    <row r="3427" spans="1:17">
      <c r="A3427" s="1">
        <v>38755</v>
      </c>
      <c r="B3427">
        <v>1056.74</v>
      </c>
      <c r="C3427">
        <v>11.96</v>
      </c>
      <c r="D3427">
        <f t="shared" si="640"/>
        <v>-8.9028488152998533E-3</v>
      </c>
      <c r="E3427">
        <f t="shared" si="636"/>
        <v>-8.3264427765536685E-3</v>
      </c>
      <c r="F3427">
        <f t="shared" si="641"/>
        <v>-8.8633358031871001E-3</v>
      </c>
      <c r="G3427">
        <f t="shared" si="637"/>
        <v>-8.2918739635157168E-3</v>
      </c>
      <c r="H3427" t="str">
        <f t="shared" si="642"/>
        <v/>
      </c>
      <c r="I3427" t="str">
        <f t="shared" si="638"/>
        <v/>
      </c>
      <c r="J3427">
        <f t="shared" si="643"/>
        <v>-8.9028488152998533E-3</v>
      </c>
      <c r="K3427">
        <f t="shared" si="639"/>
        <v>-8.3264427765536685E-3</v>
      </c>
      <c r="L3427" t="str">
        <f t="shared" si="644"/>
        <v/>
      </c>
      <c r="M3427">
        <f t="shared" si="645"/>
        <v>-8.3264427765536685E-3</v>
      </c>
      <c r="N3427">
        <f>B3427/MAX(B$2:B3427)-1</f>
        <v>-0.32483148580008314</v>
      </c>
      <c r="O3427">
        <f>C3427/MAX(C$2:C3427)-1</f>
        <v>-0.3482288828337875</v>
      </c>
      <c r="P3427">
        <f t="shared" si="646"/>
        <v>5.7657219262940984E-4</v>
      </c>
      <c r="Q3427">
        <f t="shared" si="647"/>
        <v>0.1212633548396677</v>
      </c>
    </row>
    <row r="3428" spans="1:17">
      <c r="A3428" s="1">
        <v>38756</v>
      </c>
      <c r="B3428">
        <v>1070.52</v>
      </c>
      <c r="C3428">
        <v>12.22</v>
      </c>
      <c r="D3428">
        <f t="shared" si="640"/>
        <v>1.2955814287673312E-2</v>
      </c>
      <c r="E3428">
        <f t="shared" si="636"/>
        <v>2.1506205220963463E-2</v>
      </c>
      <c r="F3428">
        <f t="shared" si="641"/>
        <v>1.3040104472244796E-2</v>
      </c>
      <c r="G3428">
        <f t="shared" si="637"/>
        <v>2.1739130434782483E-2</v>
      </c>
      <c r="H3428">
        <f t="shared" si="642"/>
        <v>1.2955814287673312E-2</v>
      </c>
      <c r="I3428">
        <f t="shared" si="638"/>
        <v>2.1506205220963463E-2</v>
      </c>
      <c r="J3428" t="str">
        <f t="shared" si="643"/>
        <v/>
      </c>
      <c r="K3428" t="str">
        <f t="shared" si="639"/>
        <v/>
      </c>
      <c r="L3428">
        <f t="shared" si="644"/>
        <v>2.1506205220963463E-2</v>
      </c>
      <c r="M3428" t="str">
        <f t="shared" si="645"/>
        <v/>
      </c>
      <c r="N3428">
        <f>B3428/MAX(B$2:B3428)-1</f>
        <v>-0.31602721783854593</v>
      </c>
      <c r="O3428">
        <f>C3428/MAX(C$2:C3428)-1</f>
        <v>-0.33405994550408724</v>
      </c>
      <c r="P3428">
        <f t="shared" si="646"/>
        <v>8.5870499342861617E-3</v>
      </c>
      <c r="Q3428">
        <f t="shared" si="647"/>
        <v>0.11159604719019374</v>
      </c>
    </row>
    <row r="3429" spans="1:17">
      <c r="A3429" s="1">
        <v>38757</v>
      </c>
      <c r="B3429">
        <v>1068.1300000000001</v>
      </c>
      <c r="C3429">
        <v>12.2</v>
      </c>
      <c r="D3429">
        <f t="shared" si="640"/>
        <v>-2.2350557547347752E-3</v>
      </c>
      <c r="E3429">
        <f t="shared" si="636"/>
        <v>-1.6380020042384695E-3</v>
      </c>
      <c r="F3429">
        <f t="shared" si="641"/>
        <v>-2.2325598774426414E-3</v>
      </c>
      <c r="G3429">
        <f t="shared" si="637"/>
        <v>-1.6366612111293755E-3</v>
      </c>
      <c r="H3429" t="str">
        <f t="shared" si="642"/>
        <v/>
      </c>
      <c r="I3429" t="str">
        <f t="shared" si="638"/>
        <v/>
      </c>
      <c r="J3429">
        <f t="shared" si="643"/>
        <v>-2.2350557547347752E-3</v>
      </c>
      <c r="K3429">
        <f t="shared" si="639"/>
        <v>-1.6380020042384695E-3</v>
      </c>
      <c r="L3429" t="str">
        <f t="shared" si="644"/>
        <v/>
      </c>
      <c r="M3429">
        <f t="shared" si="645"/>
        <v>-1.6380020042384695E-3</v>
      </c>
      <c r="N3429">
        <f>B3429/MAX(B$2:B3429)-1</f>
        <v>-0.31755422802926236</v>
      </c>
      <c r="O3429">
        <f>C3429/MAX(C$2:C3429)-1</f>
        <v>-0.33514986376021805</v>
      </c>
      <c r="P3429">
        <f t="shared" si="646"/>
        <v>5.972320225644534E-4</v>
      </c>
      <c r="Q3429">
        <f t="shared" si="647"/>
        <v>0.11232543117849272</v>
      </c>
    </row>
    <row r="3430" spans="1:17">
      <c r="A3430" s="1">
        <v>38758</v>
      </c>
      <c r="B3430">
        <v>1078.47</v>
      </c>
      <c r="C3430">
        <v>12.31</v>
      </c>
      <c r="D3430">
        <f t="shared" si="640"/>
        <v>9.6339140716870143E-3</v>
      </c>
      <c r="E3430">
        <f t="shared" si="636"/>
        <v>8.9759884571513765E-3</v>
      </c>
      <c r="F3430">
        <f t="shared" si="641"/>
        <v>9.680469605759523E-3</v>
      </c>
      <c r="G3430">
        <f t="shared" si="637"/>
        <v>9.0163934426230607E-3</v>
      </c>
      <c r="H3430">
        <f t="shared" si="642"/>
        <v>9.6339140716870143E-3</v>
      </c>
      <c r="I3430">
        <f t="shared" si="638"/>
        <v>8.9759884571513765E-3</v>
      </c>
      <c r="J3430" t="str">
        <f t="shared" si="643"/>
        <v/>
      </c>
      <c r="K3430" t="str">
        <f t="shared" si="639"/>
        <v/>
      </c>
      <c r="L3430">
        <f t="shared" si="644"/>
        <v>8.9759884571513765E-3</v>
      </c>
      <c r="M3430" t="str">
        <f t="shared" si="645"/>
        <v/>
      </c>
      <c r="N3430">
        <f>B3430/MAX(B$2:B3430)-1</f>
        <v>-0.31094783247612057</v>
      </c>
      <c r="O3430">
        <f>C3430/MAX(C$2:C3430)-1</f>
        <v>-0.32915531335149861</v>
      </c>
      <c r="P3430">
        <f t="shared" si="646"/>
        <v>-6.5770922893626516E-4</v>
      </c>
      <c r="Q3430">
        <f t="shared" si="647"/>
        <v>0.10834322030752325</v>
      </c>
    </row>
    <row r="3431" spans="1:17">
      <c r="A3431" s="1">
        <v>38759</v>
      </c>
      <c r="B3431">
        <v>1075.51</v>
      </c>
      <c r="C3431">
        <v>12.24</v>
      </c>
      <c r="D3431">
        <f t="shared" si="640"/>
        <v>-2.7484023651562135E-3</v>
      </c>
      <c r="E3431">
        <f t="shared" si="636"/>
        <v>-5.7026631121821682E-3</v>
      </c>
      <c r="F3431">
        <f t="shared" si="641"/>
        <v>-2.7446289651079647E-3</v>
      </c>
      <c r="G3431">
        <f t="shared" si="637"/>
        <v>-5.6864337936637366E-3</v>
      </c>
      <c r="H3431" t="str">
        <f t="shared" si="642"/>
        <v/>
      </c>
      <c r="I3431" t="str">
        <f t="shared" si="638"/>
        <v/>
      </c>
      <c r="J3431">
        <f t="shared" si="643"/>
        <v>-2.7484023651562135E-3</v>
      </c>
      <c r="K3431">
        <f t="shared" si="639"/>
        <v>-5.7026631121821682E-3</v>
      </c>
      <c r="L3431" t="str">
        <f t="shared" si="644"/>
        <v/>
      </c>
      <c r="M3431">
        <f t="shared" si="645"/>
        <v>-5.7026631121821682E-3</v>
      </c>
      <c r="N3431">
        <f>B3431/MAX(B$2:B3431)-1</f>
        <v>-0.31283902501357697</v>
      </c>
      <c r="O3431">
        <f>C3431/MAX(C$2:C3431)-1</f>
        <v>-0.33297002724795643</v>
      </c>
      <c r="P3431">
        <f t="shared" si="646"/>
        <v>-2.9499012128688662E-3</v>
      </c>
      <c r="Q3431">
        <f t="shared" si="647"/>
        <v>0.11086903904550485</v>
      </c>
    </row>
    <row r="3432" spans="1:17">
      <c r="A3432" s="1">
        <v>38763</v>
      </c>
      <c r="B3432">
        <v>1094.8699999999999</v>
      </c>
      <c r="C3432">
        <v>12.47</v>
      </c>
      <c r="D3432">
        <f t="shared" si="640"/>
        <v>1.784066707597497E-2</v>
      </c>
      <c r="E3432">
        <f t="shared" si="636"/>
        <v>1.8616482607764995E-2</v>
      </c>
      <c r="F3432">
        <f t="shared" si="641"/>
        <v>1.8000762428987072E-2</v>
      </c>
      <c r="G3432">
        <f t="shared" si="637"/>
        <v>1.8790849673202548E-2</v>
      </c>
      <c r="H3432">
        <f t="shared" si="642"/>
        <v>1.784066707597497E-2</v>
      </c>
      <c r="I3432">
        <f t="shared" si="638"/>
        <v>1.8616482607764995E-2</v>
      </c>
      <c r="J3432" t="str">
        <f t="shared" si="643"/>
        <v/>
      </c>
      <c r="K3432" t="str">
        <f t="shared" si="639"/>
        <v/>
      </c>
      <c r="L3432">
        <f t="shared" si="644"/>
        <v>1.8616482607764995E-2</v>
      </c>
      <c r="M3432" t="str">
        <f t="shared" si="645"/>
        <v/>
      </c>
      <c r="N3432">
        <f>B3432/MAX(B$2:B3432)-1</f>
        <v>-0.30046960355237529</v>
      </c>
      <c r="O3432">
        <f>C3432/MAX(C$2:C3432)-1</f>
        <v>-0.32043596730245238</v>
      </c>
      <c r="P3432">
        <f t="shared" si="646"/>
        <v>7.7611655450060546E-4</v>
      </c>
      <c r="Q3432">
        <f t="shared" si="647"/>
        <v>0.10267920914105834</v>
      </c>
    </row>
    <row r="3433" spans="1:17">
      <c r="A3433" s="1">
        <v>38764</v>
      </c>
      <c r="B3433">
        <v>1099.51</v>
      </c>
      <c r="C3433">
        <v>12.52</v>
      </c>
      <c r="D3433">
        <f t="shared" si="640"/>
        <v>4.2289912551942031E-3</v>
      </c>
      <c r="E3433">
        <f t="shared" si="636"/>
        <v>4.0016059800073158E-3</v>
      </c>
      <c r="F3433">
        <f t="shared" si="641"/>
        <v>4.2379460575228123E-3</v>
      </c>
      <c r="G3433">
        <f t="shared" si="637"/>
        <v>4.0096230954289602E-3</v>
      </c>
      <c r="H3433">
        <f t="shared" si="642"/>
        <v>4.2289912551942031E-3</v>
      </c>
      <c r="I3433">
        <f t="shared" si="638"/>
        <v>4.0016059800073158E-3</v>
      </c>
      <c r="J3433" t="str">
        <f t="shared" si="643"/>
        <v/>
      </c>
      <c r="K3433" t="str">
        <f t="shared" si="639"/>
        <v/>
      </c>
      <c r="L3433">
        <f t="shared" si="644"/>
        <v>4.0016059800073158E-3</v>
      </c>
      <c r="M3433" t="str">
        <f t="shared" si="645"/>
        <v/>
      </c>
      <c r="N3433">
        <f>B3433/MAX(B$2:B3433)-1</f>
        <v>-0.29750503146663265</v>
      </c>
      <c r="O3433">
        <f>C3433/MAX(C$2:C3433)-1</f>
        <v>-0.31771117166212537</v>
      </c>
      <c r="P3433">
        <f t="shared" si="646"/>
        <v>-2.2735942511453722E-4</v>
      </c>
      <c r="Q3433">
        <f t="shared" si="647"/>
        <v>0.10094038859892049</v>
      </c>
    </row>
    <row r="3434" spans="1:17">
      <c r="A3434" s="1">
        <v>38765</v>
      </c>
      <c r="B3434">
        <v>1106.75</v>
      </c>
      <c r="C3434">
        <v>12.58</v>
      </c>
      <c r="D3434">
        <f t="shared" si="640"/>
        <v>6.5631666155927014E-3</v>
      </c>
      <c r="E3434">
        <f t="shared" si="636"/>
        <v>4.7808856003421158E-3</v>
      </c>
      <c r="F3434">
        <f t="shared" si="641"/>
        <v>6.5847513892551834E-3</v>
      </c>
      <c r="G3434">
        <f t="shared" si="637"/>
        <v>4.7923322683707248E-3</v>
      </c>
      <c r="H3434">
        <f t="shared" si="642"/>
        <v>6.5631666155927014E-3</v>
      </c>
      <c r="I3434">
        <f t="shared" si="638"/>
        <v>4.7808856003421158E-3</v>
      </c>
      <c r="J3434" t="str">
        <f t="shared" si="643"/>
        <v/>
      </c>
      <c r="K3434" t="str">
        <f t="shared" si="639"/>
        <v/>
      </c>
      <c r="L3434">
        <f t="shared" si="644"/>
        <v>4.7808856003421158E-3</v>
      </c>
      <c r="M3434" t="str">
        <f t="shared" si="645"/>
        <v/>
      </c>
      <c r="N3434">
        <f>B3434/MAX(B$2:B3434)-1</f>
        <v>-0.29287927674663772</v>
      </c>
      <c r="O3434">
        <f>C3434/MAX(C$2:C3434)-1</f>
        <v>-0.31444141689373306</v>
      </c>
      <c r="P3434">
        <f t="shared" si="646"/>
        <v>-1.7806936955985231E-3</v>
      </c>
      <c r="Q3434">
        <f t="shared" si="647"/>
        <v>9.8873404658138431E-2</v>
      </c>
    </row>
    <row r="3435" spans="1:17">
      <c r="A3435" s="1">
        <v>38766</v>
      </c>
      <c r="B3435">
        <v>1109.17</v>
      </c>
      <c r="C3435">
        <v>12.49</v>
      </c>
      <c r="D3435">
        <f t="shared" si="640"/>
        <v>2.1841952435944149E-3</v>
      </c>
      <c r="E3435">
        <f t="shared" si="636"/>
        <v>-7.1799271348081178E-3</v>
      </c>
      <c r="F3435">
        <f t="shared" si="641"/>
        <v>2.1865823356674863E-3</v>
      </c>
      <c r="G3435">
        <f t="shared" si="637"/>
        <v>-7.1542130365659373E-3</v>
      </c>
      <c r="H3435">
        <f t="shared" si="642"/>
        <v>2.1841952435944149E-3</v>
      </c>
      <c r="I3435" t="str">
        <f t="shared" si="638"/>
        <v/>
      </c>
      <c r="J3435" t="str">
        <f t="shared" si="643"/>
        <v/>
      </c>
      <c r="K3435">
        <f t="shared" si="639"/>
        <v>-7.1799271348081178E-3</v>
      </c>
      <c r="L3435">
        <f t="shared" si="644"/>
        <v>-7.1799271348081178E-3</v>
      </c>
      <c r="M3435" t="str">
        <f t="shared" si="645"/>
        <v/>
      </c>
      <c r="N3435">
        <f>B3435/MAX(B$2:B3435)-1</f>
        <v>-0.29133309906398752</v>
      </c>
      <c r="O3435">
        <f>C3435/MAX(C$2:C3435)-1</f>
        <v>-0.31934604904632158</v>
      </c>
      <c r="P3435">
        <f t="shared" si="646"/>
        <v>-9.3204155163043589E-3</v>
      </c>
      <c r="Q3435">
        <f t="shared" si="647"/>
        <v>0.10198189904149563</v>
      </c>
    </row>
    <row r="3436" spans="1:17">
      <c r="A3436" s="1">
        <v>38769</v>
      </c>
      <c r="B3436">
        <v>1108.01</v>
      </c>
      <c r="C3436">
        <v>12.55</v>
      </c>
      <c r="D3436">
        <f t="shared" si="640"/>
        <v>-1.0463743185851612E-3</v>
      </c>
      <c r="E3436">
        <f t="shared" si="636"/>
        <v>4.7923414403067072E-3</v>
      </c>
      <c r="F3436">
        <f t="shared" si="641"/>
        <v>-1.0458270598736608E-3</v>
      </c>
      <c r="G3436">
        <f t="shared" si="637"/>
        <v>4.8038430744596905E-3</v>
      </c>
      <c r="H3436" t="str">
        <f t="shared" si="642"/>
        <v/>
      </c>
      <c r="I3436">
        <f t="shared" si="638"/>
        <v>4.7923414403067072E-3</v>
      </c>
      <c r="J3436">
        <f t="shared" si="643"/>
        <v>-1.0463743185851612E-3</v>
      </c>
      <c r="K3436" t="str">
        <f t="shared" si="639"/>
        <v/>
      </c>
      <c r="L3436" t="str">
        <f t="shared" si="644"/>
        <v/>
      </c>
      <c r="M3436">
        <f t="shared" si="645"/>
        <v>4.7923414403067072E-3</v>
      </c>
      <c r="N3436">
        <f>B3436/MAX(B$2:B3436)-1</f>
        <v>-0.29207424208542321</v>
      </c>
      <c r="O3436">
        <f>C3436/MAX(C$2:C3436)-1</f>
        <v>-0.31607629427792916</v>
      </c>
      <c r="P3436">
        <f t="shared" si="646"/>
        <v>5.8557942824510878E-3</v>
      </c>
      <c r="Q3436">
        <f t="shared" si="647"/>
        <v>9.9904223804468076E-2</v>
      </c>
    </row>
    <row r="3437" spans="1:17">
      <c r="A3437" s="1">
        <v>38770</v>
      </c>
      <c r="B3437">
        <v>1094.5999999999999</v>
      </c>
      <c r="C3437">
        <v>12.36</v>
      </c>
      <c r="D3437">
        <f t="shared" si="640"/>
        <v>-1.2176613827442041E-2</v>
      </c>
      <c r="E3437">
        <f t="shared" si="636"/>
        <v>-1.5255213548248256E-2</v>
      </c>
      <c r="F3437">
        <f t="shared" si="641"/>
        <v>-1.2102778855786589E-2</v>
      </c>
      <c r="G3437">
        <f t="shared" si="637"/>
        <v>-1.5139442231075773E-2</v>
      </c>
      <c r="H3437" t="str">
        <f t="shared" si="642"/>
        <v/>
      </c>
      <c r="I3437" t="str">
        <f t="shared" si="638"/>
        <v/>
      </c>
      <c r="J3437">
        <f t="shared" si="643"/>
        <v>-1.2176613827442041E-2</v>
      </c>
      <c r="K3437">
        <f t="shared" si="639"/>
        <v>-1.5255213548248256E-2</v>
      </c>
      <c r="L3437" t="str">
        <f t="shared" si="644"/>
        <v/>
      </c>
      <c r="M3437">
        <f t="shared" si="645"/>
        <v>-1.5255213548248256E-2</v>
      </c>
      <c r="N3437">
        <f>B3437/MAX(B$2:B3437)-1</f>
        <v>-0.30064211097977844</v>
      </c>
      <c r="O3437">
        <f>C3437/MAX(C$2:C3437)-1</f>
        <v>-0.32643051771117171</v>
      </c>
      <c r="P3437">
        <f t="shared" si="646"/>
        <v>-3.0738656919917506E-3</v>
      </c>
      <c r="Q3437">
        <f t="shared" si="647"/>
        <v>0.10655688289318359</v>
      </c>
    </row>
    <row r="3438" spans="1:17">
      <c r="A3438" s="1">
        <v>38771</v>
      </c>
      <c r="B3438">
        <v>1105.24</v>
      </c>
      <c r="C3438">
        <v>12.43</v>
      </c>
      <c r="D3438">
        <f t="shared" si="640"/>
        <v>9.6735062288452398E-3</v>
      </c>
      <c r="E3438">
        <f t="shared" si="636"/>
        <v>5.6474534930749925E-3</v>
      </c>
      <c r="F3438">
        <f t="shared" si="641"/>
        <v>9.720445824958901E-3</v>
      </c>
      <c r="G3438">
        <f t="shared" si="637"/>
        <v>5.6634304207119346E-3</v>
      </c>
      <c r="H3438">
        <f t="shared" si="642"/>
        <v>9.6735062288452398E-3</v>
      </c>
      <c r="I3438">
        <f t="shared" si="638"/>
        <v>5.6474534930749925E-3</v>
      </c>
      <c r="J3438" t="str">
        <f t="shared" si="643"/>
        <v/>
      </c>
      <c r="K3438" t="str">
        <f t="shared" si="639"/>
        <v/>
      </c>
      <c r="L3438">
        <f t="shared" si="644"/>
        <v>5.6474534930749925E-3</v>
      </c>
      <c r="M3438" t="str">
        <f t="shared" si="645"/>
        <v/>
      </c>
      <c r="N3438">
        <f>B3438/MAX(B$2:B3438)-1</f>
        <v>-0.29384404050729962</v>
      </c>
      <c r="O3438">
        <f>C3438/MAX(C$2:C3438)-1</f>
        <v>-0.322615803814714</v>
      </c>
      <c r="P3438">
        <f t="shared" si="646"/>
        <v>-4.0179590509651364E-3</v>
      </c>
      <c r="Q3438">
        <f t="shared" si="647"/>
        <v>0.10408095687101403</v>
      </c>
    </row>
    <row r="3439" spans="1:17">
      <c r="A3439" s="1">
        <v>38772</v>
      </c>
      <c r="B3439">
        <v>1102.94</v>
      </c>
      <c r="C3439">
        <v>12.34</v>
      </c>
      <c r="D3439">
        <f t="shared" si="640"/>
        <v>-2.0831642635576906E-3</v>
      </c>
      <c r="E3439">
        <f t="shared" si="636"/>
        <v>-7.2668870453780005E-3</v>
      </c>
      <c r="F3439">
        <f t="shared" si="641"/>
        <v>-2.080995982772893E-3</v>
      </c>
      <c r="G3439">
        <f t="shared" si="637"/>
        <v>-7.2405470635559244E-3</v>
      </c>
      <c r="H3439" t="str">
        <f t="shared" si="642"/>
        <v/>
      </c>
      <c r="I3439" t="str">
        <f t="shared" si="638"/>
        <v/>
      </c>
      <c r="J3439">
        <f t="shared" si="643"/>
        <v>-2.0831642635576906E-3</v>
      </c>
      <c r="K3439">
        <f t="shared" si="639"/>
        <v>-7.2668870453780005E-3</v>
      </c>
      <c r="L3439" t="str">
        <f t="shared" si="644"/>
        <v/>
      </c>
      <c r="M3439">
        <f t="shared" si="645"/>
        <v>-7.2668870453780005E-3</v>
      </c>
      <c r="N3439">
        <f>B3439/MAX(B$2:B3439)-1</f>
        <v>-0.29531354822221512</v>
      </c>
      <c r="O3439">
        <f>C3439/MAX(C$2:C3439)-1</f>
        <v>-0.32752043596730251</v>
      </c>
      <c r="P3439">
        <f t="shared" si="646"/>
        <v>-5.1703104761134933E-3</v>
      </c>
      <c r="Q3439">
        <f t="shared" si="647"/>
        <v>0.10726963597621191</v>
      </c>
    </row>
    <row r="3440" spans="1:17">
      <c r="A3440" s="1">
        <v>38773</v>
      </c>
      <c r="B3440">
        <v>1104.49</v>
      </c>
      <c r="C3440">
        <v>12.45</v>
      </c>
      <c r="D3440">
        <f t="shared" si="640"/>
        <v>1.4043482735503401E-3</v>
      </c>
      <c r="E3440">
        <f t="shared" si="636"/>
        <v>8.8746044334748562E-3</v>
      </c>
      <c r="F3440">
        <f t="shared" si="641"/>
        <v>1.4053348323570525E-3</v>
      </c>
      <c r="G3440">
        <f t="shared" si="637"/>
        <v>8.9141004862236528E-3</v>
      </c>
      <c r="H3440">
        <f t="shared" si="642"/>
        <v>1.4043482735503401E-3</v>
      </c>
      <c r="I3440">
        <f t="shared" si="638"/>
        <v>8.8746044334748562E-3</v>
      </c>
      <c r="J3440" t="str">
        <f t="shared" si="643"/>
        <v/>
      </c>
      <c r="K3440" t="str">
        <f t="shared" si="639"/>
        <v/>
      </c>
      <c r="L3440">
        <f t="shared" si="644"/>
        <v>8.8746044334748562E-3</v>
      </c>
      <c r="M3440" t="str">
        <f t="shared" si="645"/>
        <v/>
      </c>
      <c r="N3440">
        <f>B3440/MAX(B$2:B3440)-1</f>
        <v>-0.29432322780564169</v>
      </c>
      <c r="O3440">
        <f>C3440/MAX(C$2:C3440)-1</f>
        <v>-0.32152588555858319</v>
      </c>
      <c r="P3440">
        <f t="shared" si="646"/>
        <v>7.498228132690743E-3</v>
      </c>
      <c r="Q3440">
        <f t="shared" si="647"/>
        <v>0.10337889508423113</v>
      </c>
    </row>
    <row r="3441" spans="1:17">
      <c r="A3441" s="1">
        <v>38776</v>
      </c>
      <c r="B3441">
        <v>1115.71</v>
      </c>
      <c r="C3441">
        <v>12.57</v>
      </c>
      <c r="D3441">
        <f t="shared" si="640"/>
        <v>1.0107283593191702E-2</v>
      </c>
      <c r="E3441">
        <f t="shared" si="636"/>
        <v>9.5923996914395078E-3</v>
      </c>
      <c r="F3441">
        <f t="shared" si="641"/>
        <v>1.0158534708326838E-2</v>
      </c>
      <c r="G3441">
        <f t="shared" si="637"/>
        <v>9.6385542168675453E-3</v>
      </c>
      <c r="H3441">
        <f t="shared" si="642"/>
        <v>1.0107283593191702E-2</v>
      </c>
      <c r="I3441">
        <f t="shared" si="638"/>
        <v>9.5923996914395078E-3</v>
      </c>
      <c r="J3441" t="str">
        <f t="shared" si="643"/>
        <v/>
      </c>
      <c r="K3441" t="str">
        <f t="shared" si="639"/>
        <v/>
      </c>
      <c r="L3441">
        <f t="shared" si="644"/>
        <v>9.5923996914395078E-3</v>
      </c>
      <c r="M3441" t="str">
        <f t="shared" si="645"/>
        <v/>
      </c>
      <c r="N3441">
        <f>B3441/MAX(B$2:B3441)-1</f>
        <v>-0.28715458582244513</v>
      </c>
      <c r="O3441">
        <f>C3441/MAX(C$2:C3441)-1</f>
        <v>-0.31498637602179835</v>
      </c>
      <c r="P3441">
        <f t="shared" si="646"/>
        <v>-5.1475137178291774E-4</v>
      </c>
      <c r="Q3441">
        <f t="shared" si="647"/>
        <v>9.921641707934574E-2</v>
      </c>
    </row>
    <row r="3442" spans="1:17">
      <c r="A3442" s="1">
        <v>38777</v>
      </c>
      <c r="B3442">
        <v>1118.31</v>
      </c>
      <c r="C3442">
        <v>12.67</v>
      </c>
      <c r="D3442">
        <f t="shared" si="640"/>
        <v>2.3276435966405676E-3</v>
      </c>
      <c r="E3442">
        <f t="shared" si="636"/>
        <v>7.9239717308915731E-3</v>
      </c>
      <c r="F3442">
        <f t="shared" si="641"/>
        <v>2.3303546620536686E-3</v>
      </c>
      <c r="G3442">
        <f t="shared" si="637"/>
        <v>7.9554494828957267E-3</v>
      </c>
      <c r="H3442">
        <f t="shared" si="642"/>
        <v>2.3276435966405676E-3</v>
      </c>
      <c r="I3442">
        <f t="shared" si="638"/>
        <v>7.9239717308915731E-3</v>
      </c>
      <c r="J3442" t="str">
        <f t="shared" si="643"/>
        <v/>
      </c>
      <c r="K3442" t="str">
        <f t="shared" si="639"/>
        <v/>
      </c>
      <c r="L3442">
        <f t="shared" si="644"/>
        <v>7.9239717308915731E-3</v>
      </c>
      <c r="M3442" t="str">
        <f t="shared" si="645"/>
        <v/>
      </c>
      <c r="N3442">
        <f>B3442/MAX(B$2:B3442)-1</f>
        <v>-0.28549340318819294</v>
      </c>
      <c r="O3442">
        <f>C3442/MAX(C$2:C3442)-1</f>
        <v>-0.30953678474114443</v>
      </c>
      <c r="P3442">
        <f t="shared" si="646"/>
        <v>5.6120168312558949E-3</v>
      </c>
      <c r="Q3442">
        <f t="shared" si="647"/>
        <v>9.5813021107885588E-2</v>
      </c>
    </row>
    <row r="3443" spans="1:17">
      <c r="A3443" s="1">
        <v>38778</v>
      </c>
      <c r="B3443">
        <v>1118.79</v>
      </c>
      <c r="C3443">
        <v>12.8</v>
      </c>
      <c r="D3443">
        <f t="shared" si="640"/>
        <v>4.2912700135530314E-4</v>
      </c>
      <c r="E3443">
        <f t="shared" si="636"/>
        <v>1.0208176592523851E-2</v>
      </c>
      <c r="F3443">
        <f t="shared" si="641"/>
        <v>4.2921908951898402E-4</v>
      </c>
      <c r="G3443">
        <f t="shared" si="637"/>
        <v>1.0260457774269982E-2</v>
      </c>
      <c r="H3443">
        <f t="shared" si="642"/>
        <v>4.2912700135530314E-4</v>
      </c>
      <c r="I3443">
        <f t="shared" si="638"/>
        <v>1.0208176592523851E-2</v>
      </c>
      <c r="J3443" t="str">
        <f t="shared" si="643"/>
        <v/>
      </c>
      <c r="K3443" t="str">
        <f t="shared" si="639"/>
        <v/>
      </c>
      <c r="L3443">
        <f t="shared" si="644"/>
        <v>1.0208176592523851E-2</v>
      </c>
      <c r="M3443" t="str">
        <f t="shared" si="645"/>
        <v/>
      </c>
      <c r="N3443">
        <f>B3443/MAX(B$2:B3443)-1</f>
        <v>-0.28518672331725403</v>
      </c>
      <c r="O3443">
        <f>C3443/MAX(C$2:C3443)-1</f>
        <v>-0.3024523160762943</v>
      </c>
      <c r="P3443">
        <f t="shared" si="646"/>
        <v>9.827020739856307E-3</v>
      </c>
      <c r="Q3443">
        <f t="shared" si="647"/>
        <v>9.1477403499914636E-2</v>
      </c>
    </row>
    <row r="3444" spans="1:17">
      <c r="A3444" s="1">
        <v>38779</v>
      </c>
      <c r="B3444">
        <v>1122.97</v>
      </c>
      <c r="C3444">
        <v>12.77</v>
      </c>
      <c r="D3444">
        <f t="shared" si="640"/>
        <v>3.729217083266287E-3</v>
      </c>
      <c r="E3444">
        <f t="shared" si="636"/>
        <v>-2.3465008811236481E-3</v>
      </c>
      <c r="F3444">
        <f t="shared" si="641"/>
        <v>3.7361792650989489E-3</v>
      </c>
      <c r="G3444">
        <f t="shared" si="637"/>
        <v>-2.3437500000000888E-3</v>
      </c>
      <c r="H3444">
        <f t="shared" si="642"/>
        <v>3.729217083266287E-3</v>
      </c>
      <c r="I3444" t="str">
        <f t="shared" si="638"/>
        <v/>
      </c>
      <c r="J3444" t="str">
        <f t="shared" si="643"/>
        <v/>
      </c>
      <c r="K3444">
        <f t="shared" si="639"/>
        <v>-2.3465008811236481E-3</v>
      </c>
      <c r="L3444">
        <f t="shared" si="644"/>
        <v>-2.3465008811236481E-3</v>
      </c>
      <c r="M3444" t="str">
        <f t="shared" si="645"/>
        <v/>
      </c>
      <c r="N3444">
        <f>B3444/MAX(B$2:B3444)-1</f>
        <v>-0.28251605277449443</v>
      </c>
      <c r="O3444">
        <f>C3444/MAX(C$2:C3444)-1</f>
        <v>-0.30408719346049051</v>
      </c>
      <c r="P3444">
        <f t="shared" si="646"/>
        <v>-6.0572981134848769E-3</v>
      </c>
      <c r="Q3444">
        <f t="shared" si="647"/>
        <v>9.2469021226677786E-2</v>
      </c>
    </row>
    <row r="3445" spans="1:17">
      <c r="A3445" s="1">
        <v>38780</v>
      </c>
      <c r="B3445">
        <v>1138.7</v>
      </c>
      <c r="C3445">
        <v>12.98</v>
      </c>
      <c r="D3445">
        <f t="shared" si="640"/>
        <v>1.39102995934497E-2</v>
      </c>
      <c r="E3445">
        <f t="shared" si="636"/>
        <v>1.6311041231496164E-2</v>
      </c>
      <c r="F3445">
        <f t="shared" si="641"/>
        <v>1.4007497974122263E-2</v>
      </c>
      <c r="G3445">
        <f t="shared" si="637"/>
        <v>1.6444792482380732E-2</v>
      </c>
      <c r="H3445">
        <f t="shared" si="642"/>
        <v>1.39102995934497E-2</v>
      </c>
      <c r="I3445">
        <f t="shared" si="638"/>
        <v>1.6311041231496164E-2</v>
      </c>
      <c r="J3445" t="str">
        <f t="shared" si="643"/>
        <v/>
      </c>
      <c r="K3445" t="str">
        <f t="shared" si="639"/>
        <v/>
      </c>
      <c r="L3445">
        <f t="shared" si="644"/>
        <v>1.6311041231496164E-2</v>
      </c>
      <c r="M3445" t="str">
        <f t="shared" si="645"/>
        <v/>
      </c>
      <c r="N3445">
        <f>B3445/MAX(B$2:B3445)-1</f>
        <v>-0.27246589783726805</v>
      </c>
      <c r="O3445">
        <f>C3445/MAX(C$2:C3445)-1</f>
        <v>-0.29264305177111716</v>
      </c>
      <c r="P3445">
        <f t="shared" si="646"/>
        <v>2.4036257257742388E-3</v>
      </c>
      <c r="Q3445">
        <f t="shared" si="647"/>
        <v>8.5639955749912761E-2</v>
      </c>
    </row>
    <row r="3446" spans="1:17">
      <c r="A3446" s="1">
        <v>38783</v>
      </c>
      <c r="B3446">
        <v>1138.5</v>
      </c>
      <c r="C3446">
        <v>13.02</v>
      </c>
      <c r="D3446">
        <f t="shared" si="640"/>
        <v>-1.7565431276499765E-4</v>
      </c>
      <c r="E3446">
        <f t="shared" si="636"/>
        <v>3.0769255044790986E-3</v>
      </c>
      <c r="F3446">
        <f t="shared" si="641"/>
        <v>-1.7563888644944736E-4</v>
      </c>
      <c r="G3446">
        <f t="shared" si="637"/>
        <v>3.0816640986131016E-3</v>
      </c>
      <c r="H3446" t="str">
        <f t="shared" si="642"/>
        <v/>
      </c>
      <c r="I3446">
        <f t="shared" si="638"/>
        <v>3.0769255044790986E-3</v>
      </c>
      <c r="J3446">
        <f t="shared" si="643"/>
        <v>-1.7565431276499765E-4</v>
      </c>
      <c r="K3446" t="str">
        <f t="shared" si="639"/>
        <v/>
      </c>
      <c r="L3446" t="str">
        <f t="shared" si="644"/>
        <v/>
      </c>
      <c r="M3446">
        <f t="shared" si="645"/>
        <v>3.0769255044790986E-3</v>
      </c>
      <c r="N3446">
        <f>B3446/MAX(B$2:B3446)-1</f>
        <v>-0.27259368111682591</v>
      </c>
      <c r="O3446">
        <f>C3446/MAX(C$2:C3446)-1</f>
        <v>-0.29046321525885566</v>
      </c>
      <c r="P3446">
        <f t="shared" si="646"/>
        <v>3.2578751946339413E-3</v>
      </c>
      <c r="Q3446">
        <f t="shared" si="647"/>
        <v>8.4368879418512316E-2</v>
      </c>
    </row>
    <row r="3447" spans="1:17">
      <c r="A3447" s="1">
        <v>38784</v>
      </c>
      <c r="B3447">
        <v>1140.45</v>
      </c>
      <c r="C3447">
        <v>13</v>
      </c>
      <c r="D3447">
        <f t="shared" si="640"/>
        <v>1.7113148387610981E-3</v>
      </c>
      <c r="E3447">
        <f t="shared" si="636"/>
        <v>-1.5372793188863669E-3</v>
      </c>
      <c r="F3447">
        <f t="shared" si="641"/>
        <v>1.712779973649603E-3</v>
      </c>
      <c r="G3447">
        <f t="shared" si="637"/>
        <v>-1.536098310291778E-3</v>
      </c>
      <c r="H3447">
        <f t="shared" si="642"/>
        <v>1.7113148387610981E-3</v>
      </c>
      <c r="I3447" t="str">
        <f t="shared" si="638"/>
        <v/>
      </c>
      <c r="J3447" t="str">
        <f t="shared" si="643"/>
        <v/>
      </c>
      <c r="K3447">
        <f t="shared" si="639"/>
        <v>-1.5372793188863669E-3</v>
      </c>
      <c r="L3447">
        <f t="shared" si="644"/>
        <v>-1.5372793188863669E-3</v>
      </c>
      <c r="M3447" t="str">
        <f t="shared" si="645"/>
        <v/>
      </c>
      <c r="N3447">
        <f>B3447/MAX(B$2:B3447)-1</f>
        <v>-0.27134779414113663</v>
      </c>
      <c r="O3447">
        <f>C3447/MAX(C$2:C3447)-1</f>
        <v>-0.29155313351498646</v>
      </c>
      <c r="P3447">
        <f t="shared" si="646"/>
        <v>-3.2433231849421373E-3</v>
      </c>
      <c r="Q3447">
        <f t="shared" si="647"/>
        <v>8.5003229662407517E-2</v>
      </c>
    </row>
    <row r="3448" spans="1:17">
      <c r="A3448" s="1">
        <v>38785</v>
      </c>
      <c r="B3448">
        <v>1145.6099999999999</v>
      </c>
      <c r="C3448">
        <v>13.07</v>
      </c>
      <c r="D3448">
        <f t="shared" si="640"/>
        <v>4.5143248760070066E-3</v>
      </c>
      <c r="E3448">
        <f t="shared" si="636"/>
        <v>5.37017017459378E-3</v>
      </c>
      <c r="F3448">
        <f t="shared" si="641"/>
        <v>4.5245297908718118E-3</v>
      </c>
      <c r="G3448">
        <f t="shared" si="637"/>
        <v>5.3846153846153211E-3</v>
      </c>
      <c r="H3448">
        <f t="shared" si="642"/>
        <v>4.5143248760070066E-3</v>
      </c>
      <c r="I3448">
        <f t="shared" si="638"/>
        <v>5.37017017459378E-3</v>
      </c>
      <c r="J3448" t="str">
        <f t="shared" si="643"/>
        <v/>
      </c>
      <c r="K3448" t="str">
        <f t="shared" si="639"/>
        <v/>
      </c>
      <c r="L3448">
        <f t="shared" si="644"/>
        <v>5.37017017459378E-3</v>
      </c>
      <c r="M3448" t="str">
        <f t="shared" si="645"/>
        <v/>
      </c>
      <c r="N3448">
        <f>B3448/MAX(B$2:B3448)-1</f>
        <v>-0.26805098552854367</v>
      </c>
      <c r="O3448">
        <f>C3448/MAX(C$2:C3448)-1</f>
        <v>-0.28773841961852864</v>
      </c>
      <c r="P3448">
        <f t="shared" si="646"/>
        <v>8.5621163867699579E-4</v>
      </c>
      <c r="Q3448">
        <f t="shared" si="647"/>
        <v>8.2793398124568471E-2</v>
      </c>
    </row>
    <row r="3449" spans="1:17">
      <c r="A3449" s="1">
        <v>38786</v>
      </c>
      <c r="B3449">
        <v>1150.24</v>
      </c>
      <c r="C3449">
        <v>13.11</v>
      </c>
      <c r="D3449">
        <f t="shared" si="640"/>
        <v>4.0333700169988941E-3</v>
      </c>
      <c r="E3449">
        <f t="shared" si="636"/>
        <v>3.0557701394778418E-3</v>
      </c>
      <c r="F3449">
        <f t="shared" si="641"/>
        <v>4.0415150007420131E-3</v>
      </c>
      <c r="G3449">
        <f t="shared" si="637"/>
        <v>3.0604437643457771E-3</v>
      </c>
      <c r="H3449">
        <f t="shared" si="642"/>
        <v>4.0333700169988941E-3</v>
      </c>
      <c r="I3449">
        <f t="shared" si="638"/>
        <v>3.0557701394778418E-3</v>
      </c>
      <c r="J3449" t="str">
        <f t="shared" si="643"/>
        <v/>
      </c>
      <c r="K3449" t="str">
        <f t="shared" si="639"/>
        <v/>
      </c>
      <c r="L3449">
        <f t="shared" si="644"/>
        <v>3.0557701394778418E-3</v>
      </c>
      <c r="M3449" t="str">
        <f t="shared" si="645"/>
        <v/>
      </c>
      <c r="N3449">
        <f>B3449/MAX(B$2:B3449)-1</f>
        <v>-0.26509280260677892</v>
      </c>
      <c r="O3449">
        <f>C3449/MAX(C$2:C3449)-1</f>
        <v>-0.28555858310626714</v>
      </c>
      <c r="P3449">
        <f t="shared" si="646"/>
        <v>-9.7712218243839466E-4</v>
      </c>
      <c r="Q3449">
        <f t="shared" si="647"/>
        <v>8.1543704385658874E-2</v>
      </c>
    </row>
    <row r="3450" spans="1:17">
      <c r="A3450" s="1">
        <v>38787</v>
      </c>
      <c r="B3450">
        <v>1149.99</v>
      </c>
      <c r="C3450">
        <v>13.16</v>
      </c>
      <c r="D3450">
        <f t="shared" si="640"/>
        <v>-2.1736956824699424E-4</v>
      </c>
      <c r="E3450">
        <f t="shared" si="636"/>
        <v>3.8066281215627671E-3</v>
      </c>
      <c r="F3450">
        <f t="shared" si="641"/>
        <v>-2.1734594519406958E-4</v>
      </c>
      <c r="G3450">
        <f t="shared" si="637"/>
        <v>3.8138825324181003E-3</v>
      </c>
      <c r="H3450" t="str">
        <f t="shared" si="642"/>
        <v/>
      </c>
      <c r="I3450">
        <f t="shared" si="638"/>
        <v>3.8066281215627671E-3</v>
      </c>
      <c r="J3450">
        <f t="shared" si="643"/>
        <v>-2.1736956824699424E-4</v>
      </c>
      <c r="K3450" t="str">
        <f t="shared" si="639"/>
        <v/>
      </c>
      <c r="L3450" t="str">
        <f t="shared" si="644"/>
        <v/>
      </c>
      <c r="M3450">
        <f t="shared" si="645"/>
        <v>3.8066281215627671E-3</v>
      </c>
      <c r="N3450">
        <f>B3450/MAX(B$2:B3450)-1</f>
        <v>-0.26525253170622631</v>
      </c>
      <c r="O3450">
        <f>C3450/MAX(C$2:C3450)-1</f>
        <v>-0.28283378746594012</v>
      </c>
      <c r="P3450">
        <f t="shared" si="646"/>
        <v>4.0321048392495396E-3</v>
      </c>
      <c r="Q3450">
        <f t="shared" si="647"/>
        <v>7.999495133232859E-2</v>
      </c>
    </row>
    <row r="3451" spans="1:17">
      <c r="A3451" s="1">
        <v>38790</v>
      </c>
      <c r="B3451">
        <v>1150.51</v>
      </c>
      <c r="C3451">
        <v>13.06</v>
      </c>
      <c r="D3451">
        <f t="shared" si="640"/>
        <v>4.5207564343076404E-4</v>
      </c>
      <c r="E3451">
        <f t="shared" si="636"/>
        <v>-7.6278020488861273E-3</v>
      </c>
      <c r="F3451">
        <f t="shared" si="641"/>
        <v>4.5217784502482594E-4</v>
      </c>
      <c r="G3451">
        <f t="shared" si="637"/>
        <v>-7.5987841945288626E-3</v>
      </c>
      <c r="H3451">
        <f t="shared" si="642"/>
        <v>4.5207564343076404E-4</v>
      </c>
      <c r="I3451" t="str">
        <f t="shared" si="638"/>
        <v/>
      </c>
      <c r="J3451" t="str">
        <f t="shared" si="643"/>
        <v/>
      </c>
      <c r="K3451">
        <f t="shared" si="639"/>
        <v>-7.6278020488861273E-3</v>
      </c>
      <c r="L3451">
        <f t="shared" si="644"/>
        <v>-7.6278020488861273E-3</v>
      </c>
      <c r="M3451" t="str">
        <f t="shared" si="645"/>
        <v/>
      </c>
      <c r="N3451">
        <f>B3451/MAX(B$2:B3451)-1</f>
        <v>-0.26492029517937588</v>
      </c>
      <c r="O3451">
        <f>C3451/MAX(C$2:C3451)-1</f>
        <v>-0.28828337874659404</v>
      </c>
      <c r="P3451">
        <f t="shared" si="646"/>
        <v>-8.0473232182826093E-3</v>
      </c>
      <c r="Q3451">
        <f t="shared" si="647"/>
        <v>8.3107306461552191E-2</v>
      </c>
    </row>
    <row r="3452" spans="1:17">
      <c r="A3452" s="1">
        <v>38791</v>
      </c>
      <c r="B3452">
        <v>1159.46</v>
      </c>
      <c r="C3452">
        <v>13.23</v>
      </c>
      <c r="D3452">
        <f t="shared" si="640"/>
        <v>7.7490571614963512E-3</v>
      </c>
      <c r="E3452">
        <f t="shared" si="636"/>
        <v>1.2932854278579323E-2</v>
      </c>
      <c r="F3452">
        <f t="shared" si="641"/>
        <v>7.7791588078330864E-3</v>
      </c>
      <c r="G3452">
        <f t="shared" si="637"/>
        <v>1.3016845329249627E-2</v>
      </c>
      <c r="H3452">
        <f t="shared" si="642"/>
        <v>7.7490571614963512E-3</v>
      </c>
      <c r="I3452">
        <f t="shared" si="638"/>
        <v>1.2932854278579323E-2</v>
      </c>
      <c r="J3452" t="str">
        <f t="shared" si="643"/>
        <v/>
      </c>
      <c r="K3452" t="str">
        <f t="shared" si="639"/>
        <v/>
      </c>
      <c r="L3452">
        <f t="shared" si="644"/>
        <v>1.2932854278579323E-2</v>
      </c>
      <c r="M3452" t="str">
        <f t="shared" si="645"/>
        <v/>
      </c>
      <c r="N3452">
        <f>B3452/MAX(B$2:B3452)-1</f>
        <v>-0.25920199341916117</v>
      </c>
      <c r="O3452">
        <f>C3452/MAX(C$2:C3452)-1</f>
        <v>-0.2790190735694823</v>
      </c>
      <c r="P3452">
        <f t="shared" si="646"/>
        <v>5.1972562397624156E-3</v>
      </c>
      <c r="Q3452">
        <f t="shared" si="647"/>
        <v>7.7851643415572172E-2</v>
      </c>
    </row>
    <row r="3453" spans="1:17">
      <c r="A3453" s="1">
        <v>38792</v>
      </c>
      <c r="B3453">
        <v>1166.21</v>
      </c>
      <c r="C3453">
        <v>13.32</v>
      </c>
      <c r="D3453">
        <f t="shared" si="640"/>
        <v>5.8047951375650806E-3</v>
      </c>
      <c r="E3453">
        <f t="shared" si="636"/>
        <v>6.7796869853787691E-3</v>
      </c>
      <c r="F3453">
        <f t="shared" si="641"/>
        <v>5.8216756076103771E-3</v>
      </c>
      <c r="G3453">
        <f t="shared" si="637"/>
        <v>6.8027210884353817E-3</v>
      </c>
      <c r="H3453">
        <f t="shared" si="642"/>
        <v>5.8047951375650806E-3</v>
      </c>
      <c r="I3453">
        <f t="shared" si="638"/>
        <v>6.7796869853787691E-3</v>
      </c>
      <c r="J3453" t="str">
        <f t="shared" si="643"/>
        <v/>
      </c>
      <c r="K3453" t="str">
        <f t="shared" si="639"/>
        <v/>
      </c>
      <c r="L3453">
        <f t="shared" si="644"/>
        <v>6.7796869853787691E-3</v>
      </c>
      <c r="M3453" t="str">
        <f t="shared" si="645"/>
        <v/>
      </c>
      <c r="N3453">
        <f>B3453/MAX(B$2:B3453)-1</f>
        <v>-0.25488930773408303</v>
      </c>
      <c r="O3453">
        <f>C3453/MAX(C$2:C3453)-1</f>
        <v>-0.27411444141689378</v>
      </c>
      <c r="P3453">
        <f t="shared" si="646"/>
        <v>9.7536720933399934E-4</v>
      </c>
      <c r="Q3453">
        <f t="shared" si="647"/>
        <v>7.5138726993295699E-2</v>
      </c>
    </row>
    <row r="3454" spans="1:17">
      <c r="A3454" s="1">
        <v>38793</v>
      </c>
      <c r="B3454">
        <v>1165.83</v>
      </c>
      <c r="C3454">
        <v>13.24</v>
      </c>
      <c r="D3454">
        <f t="shared" si="640"/>
        <v>-3.2589492749983412E-4</v>
      </c>
      <c r="E3454">
        <f t="shared" si="636"/>
        <v>-6.0241146033809022E-3</v>
      </c>
      <c r="F3454">
        <f t="shared" si="641"/>
        <v>-3.2584182951622687E-4</v>
      </c>
      <c r="G3454">
        <f t="shared" si="637"/>
        <v>-6.0060060060059817E-3</v>
      </c>
      <c r="H3454" t="str">
        <f t="shared" si="642"/>
        <v/>
      </c>
      <c r="I3454" t="str">
        <f t="shared" si="638"/>
        <v/>
      </c>
      <c r="J3454">
        <f t="shared" si="643"/>
        <v>-3.2589492749983412E-4</v>
      </c>
      <c r="K3454">
        <f t="shared" si="639"/>
        <v>-6.0241146033809022E-3</v>
      </c>
      <c r="L3454" t="str">
        <f t="shared" si="644"/>
        <v/>
      </c>
      <c r="M3454">
        <f t="shared" si="645"/>
        <v>-6.0241146033809022E-3</v>
      </c>
      <c r="N3454">
        <f>B3454/MAX(B$2:B3454)-1</f>
        <v>-0.255132095965243</v>
      </c>
      <c r="O3454">
        <f>C3454/MAX(C$2:C3454)-1</f>
        <v>-0.2784741144414169</v>
      </c>
      <c r="P3454">
        <f t="shared" si="646"/>
        <v>-5.6820156148530421E-3</v>
      </c>
      <c r="Q3454">
        <f t="shared" si="647"/>
        <v>7.7547832413931359E-2</v>
      </c>
    </row>
    <row r="3455" spans="1:17">
      <c r="A3455" s="1">
        <v>38794</v>
      </c>
      <c r="B3455">
        <v>1159.9000000000001</v>
      </c>
      <c r="C3455">
        <v>13.13</v>
      </c>
      <c r="D3455">
        <f t="shared" si="640"/>
        <v>-5.0994851944762137E-3</v>
      </c>
      <c r="E3455">
        <f t="shared" si="636"/>
        <v>-8.3428621941572349E-3</v>
      </c>
      <c r="F3455">
        <f t="shared" si="641"/>
        <v>-5.0865048935092583E-3</v>
      </c>
      <c r="G3455">
        <f t="shared" si="637"/>
        <v>-8.3081570996977883E-3</v>
      </c>
      <c r="H3455" t="str">
        <f t="shared" si="642"/>
        <v/>
      </c>
      <c r="I3455" t="str">
        <f t="shared" si="638"/>
        <v/>
      </c>
      <c r="J3455">
        <f t="shared" si="643"/>
        <v>-5.0994851944762137E-3</v>
      </c>
      <c r="K3455">
        <f t="shared" si="639"/>
        <v>-8.3428621941572349E-3</v>
      </c>
      <c r="L3455" t="str">
        <f t="shared" si="644"/>
        <v/>
      </c>
      <c r="M3455">
        <f t="shared" si="645"/>
        <v>-8.3428621941572349E-3</v>
      </c>
      <c r="N3455">
        <f>B3455/MAX(B$2:B3455)-1</f>
        <v>-0.25892087020413379</v>
      </c>
      <c r="O3455">
        <f>C3455/MAX(C$2:C3455)-1</f>
        <v>-0.28446866485013622</v>
      </c>
      <c r="P3455">
        <f t="shared" si="646"/>
        <v>-3.2381229343397822E-3</v>
      </c>
      <c r="Q3455">
        <f t="shared" si="647"/>
        <v>8.0922421281619125E-2</v>
      </c>
    </row>
    <row r="3456" spans="1:17">
      <c r="A3456" s="1">
        <v>38797</v>
      </c>
      <c r="B3456">
        <v>1165.81</v>
      </c>
      <c r="C3456">
        <v>13.15</v>
      </c>
      <c r="D3456">
        <f t="shared" si="640"/>
        <v>5.0823298874814495E-3</v>
      </c>
      <c r="E3456">
        <f t="shared" si="636"/>
        <v>1.5220703090686718E-3</v>
      </c>
      <c r="F3456">
        <f t="shared" si="641"/>
        <v>5.0952668333474893E-3</v>
      </c>
      <c r="G3456">
        <f t="shared" si="637"/>
        <v>1.5232292460014563E-3</v>
      </c>
      <c r="H3456">
        <f t="shared" si="642"/>
        <v>5.0823298874814495E-3</v>
      </c>
      <c r="I3456">
        <f t="shared" si="638"/>
        <v>1.5220703090686718E-3</v>
      </c>
      <c r="J3456" t="str">
        <f t="shared" si="643"/>
        <v/>
      </c>
      <c r="K3456" t="str">
        <f t="shared" si="639"/>
        <v/>
      </c>
      <c r="L3456">
        <f t="shared" si="644"/>
        <v>1.5220703090686718E-3</v>
      </c>
      <c r="M3456" t="str">
        <f t="shared" si="645"/>
        <v/>
      </c>
      <c r="N3456">
        <f>B3456/MAX(B$2:B3456)-1</f>
        <v>-0.25514487429319876</v>
      </c>
      <c r="O3456">
        <f>C3456/MAX(C$2:C3456)-1</f>
        <v>-0.28337874659400553</v>
      </c>
      <c r="P3456">
        <f t="shared" si="646"/>
        <v>-3.5539293689046403E-3</v>
      </c>
      <c r="Q3456">
        <f t="shared" si="647"/>
        <v>8.0303514021189598E-2</v>
      </c>
    </row>
    <row r="3457" spans="1:17">
      <c r="A3457" s="1">
        <v>38798</v>
      </c>
      <c r="B3457">
        <v>1174.17</v>
      </c>
      <c r="C3457">
        <v>13.22</v>
      </c>
      <c r="D3457">
        <f t="shared" si="640"/>
        <v>7.1453906182156945E-3</v>
      </c>
      <c r="E3457">
        <f t="shared" si="636"/>
        <v>5.3090757997666929E-3</v>
      </c>
      <c r="F3457">
        <f t="shared" si="641"/>
        <v>7.170979833763802E-3</v>
      </c>
      <c r="G3457">
        <f t="shared" si="637"/>
        <v>5.3231939163498332E-3</v>
      </c>
      <c r="H3457">
        <f t="shared" si="642"/>
        <v>7.1453906182156945E-3</v>
      </c>
      <c r="I3457">
        <f t="shared" si="638"/>
        <v>5.3090757997666929E-3</v>
      </c>
      <c r="J3457" t="str">
        <f t="shared" si="643"/>
        <v/>
      </c>
      <c r="K3457" t="str">
        <f t="shared" si="639"/>
        <v/>
      </c>
      <c r="L3457">
        <f t="shared" si="644"/>
        <v>5.3090757997666929E-3</v>
      </c>
      <c r="M3457" t="str">
        <f t="shared" si="645"/>
        <v/>
      </c>
      <c r="N3457">
        <f>B3457/MAX(B$2:B3457)-1</f>
        <v>-0.24980353320767978</v>
      </c>
      <c r="O3457">
        <f>C3457/MAX(C$2:C3457)-1</f>
        <v>-0.2795640326975477</v>
      </c>
      <c r="P3457">
        <f t="shared" si="646"/>
        <v>-1.8346298239440006E-3</v>
      </c>
      <c r="Q3457">
        <f t="shared" si="647"/>
        <v>7.8156048378115517E-2</v>
      </c>
    </row>
    <row r="3458" spans="1:17">
      <c r="A3458" s="1">
        <v>38799</v>
      </c>
      <c r="B3458">
        <v>1167.72</v>
      </c>
      <c r="C3458">
        <v>13.04</v>
      </c>
      <c r="D3458">
        <f t="shared" si="640"/>
        <v>-5.5083853716298122E-3</v>
      </c>
      <c r="E3458">
        <f t="shared" si="636"/>
        <v>-1.3709277925033467E-2</v>
      </c>
      <c r="F3458">
        <f t="shared" si="641"/>
        <v>-5.4932420347990618E-3</v>
      </c>
      <c r="G3458">
        <f t="shared" si="637"/>
        <v>-1.3615733736762614E-2</v>
      </c>
      <c r="H3458" t="str">
        <f t="shared" si="642"/>
        <v/>
      </c>
      <c r="I3458" t="str">
        <f t="shared" si="638"/>
        <v/>
      </c>
      <c r="J3458">
        <f t="shared" si="643"/>
        <v>-5.5083853716298122E-3</v>
      </c>
      <c r="K3458">
        <f t="shared" si="639"/>
        <v>-1.3709277925033467E-2</v>
      </c>
      <c r="L3458" t="str">
        <f t="shared" si="644"/>
        <v/>
      </c>
      <c r="M3458">
        <f t="shared" si="645"/>
        <v>-1.3709277925033467E-2</v>
      </c>
      <c r="N3458">
        <f>B3458/MAX(B$2:B3458)-1</f>
        <v>-0.25392454397342112</v>
      </c>
      <c r="O3458">
        <f>C3458/MAX(C$2:C3458)-1</f>
        <v>-0.28937329700272485</v>
      </c>
      <c r="P3458">
        <f t="shared" si="646"/>
        <v>-8.1673569705875693E-3</v>
      </c>
      <c r="Q3458">
        <f t="shared" si="647"/>
        <v>8.3736905018227212E-2</v>
      </c>
    </row>
    <row r="3459" spans="1:17">
      <c r="A3459" s="1">
        <v>38800</v>
      </c>
      <c r="B3459">
        <v>1165.73</v>
      </c>
      <c r="C3459">
        <v>13</v>
      </c>
      <c r="D3459">
        <f t="shared" si="640"/>
        <v>-1.7056294177613758E-3</v>
      </c>
      <c r="E3459">
        <f t="shared" ref="E3459:E3522" si="648">LN(C3459/C3458)</f>
        <v>-3.0721990369701403E-3</v>
      </c>
      <c r="F3459">
        <f t="shared" si="641"/>
        <v>-1.7041756585483014E-3</v>
      </c>
      <c r="G3459">
        <f t="shared" ref="G3459:G3522" si="649">C3459/C3458-1</f>
        <v>-3.0674846625766694E-3</v>
      </c>
      <c r="H3459" t="str">
        <f t="shared" si="642"/>
        <v/>
      </c>
      <c r="I3459" t="str">
        <f t="shared" ref="I3459:I3522" si="650">IF(E3459&gt;0,E3459,"")</f>
        <v/>
      </c>
      <c r="J3459">
        <f t="shared" si="643"/>
        <v>-1.7056294177613758E-3</v>
      </c>
      <c r="K3459">
        <f t="shared" ref="K3459:K3522" si="651">IF(E3459&lt;0,E3459,"")</f>
        <v>-3.0721990369701403E-3</v>
      </c>
      <c r="L3459" t="str">
        <f t="shared" si="644"/>
        <v/>
      </c>
      <c r="M3459">
        <f t="shared" si="645"/>
        <v>-3.0721990369701403E-3</v>
      </c>
      <c r="N3459">
        <f>B3459/MAX(B$2:B3459)-1</f>
        <v>-0.25519598760502193</v>
      </c>
      <c r="O3459">
        <f>C3459/MAX(C$2:C3459)-1</f>
        <v>-0.29155313351498646</v>
      </c>
      <c r="P3459">
        <f t="shared" si="646"/>
        <v>-1.3656362881490081E-3</v>
      </c>
      <c r="Q3459">
        <f t="shared" si="647"/>
        <v>8.5003229662407517E-2</v>
      </c>
    </row>
    <row r="3460" spans="1:17">
      <c r="A3460" s="1">
        <v>38801</v>
      </c>
      <c r="B3460">
        <v>1166.5899999999999</v>
      </c>
      <c r="C3460">
        <v>13.14</v>
      </c>
      <c r="D3460">
        <f t="shared" ref="D3460:D3523" si="652">LN(B3460/B3459)</f>
        <v>7.3746316026612909E-4</v>
      </c>
      <c r="E3460">
        <f t="shared" si="648"/>
        <v>1.0711655594927811E-2</v>
      </c>
      <c r="F3460">
        <f t="shared" ref="F3460:F3523" si="653">B3460/B3459-1</f>
        <v>7.3773515307995474E-4</v>
      </c>
      <c r="G3460">
        <f t="shared" si="649"/>
        <v>1.0769230769230864E-2</v>
      </c>
      <c r="H3460">
        <f t="shared" ref="H3460:H3523" si="654">IF(D3460&gt;0,D3460,"")</f>
        <v>7.3746316026612909E-4</v>
      </c>
      <c r="I3460">
        <f t="shared" si="650"/>
        <v>1.0711655594927811E-2</v>
      </c>
      <c r="J3460" t="str">
        <f t="shared" ref="J3460:J3523" si="655">IF(D3460&lt;0,D3460,"")</f>
        <v/>
      </c>
      <c r="K3460" t="str">
        <f t="shared" si="651"/>
        <v/>
      </c>
      <c r="L3460">
        <f t="shared" ref="L3460:L3523" si="656">IF(D3460&gt;0,E3460,"")</f>
        <v>1.0711655594927811E-2</v>
      </c>
      <c r="M3460" t="str">
        <f t="shared" ref="M3460:M3523" si="657">IF(D3460&lt;0,E3460,"")</f>
        <v/>
      </c>
      <c r="N3460">
        <f>B3460/MAX(B$2:B3460)-1</f>
        <v>-0.25464651950292316</v>
      </c>
      <c r="O3460">
        <f>C3460/MAX(C$2:C3460)-1</f>
        <v>-0.28392370572207082</v>
      </c>
      <c r="P3460">
        <f t="shared" ref="P3460:P3523" si="658">(1+G3460)/(1+F3460)-1</f>
        <v>1.0024100484845144E-2</v>
      </c>
      <c r="Q3460">
        <f t="shared" ref="Q3460:Q3523" si="659">O3460^2</f>
        <v>8.0612670670953068E-2</v>
      </c>
    </row>
    <row r="3461" spans="1:17">
      <c r="A3461" s="1">
        <v>38804</v>
      </c>
      <c r="B3461">
        <v>1173.22</v>
      </c>
      <c r="C3461">
        <v>13.27</v>
      </c>
      <c r="D3461">
        <f t="shared" si="652"/>
        <v>5.6671419853370859E-3</v>
      </c>
      <c r="E3461">
        <f t="shared" si="648"/>
        <v>9.8448352876516054E-3</v>
      </c>
      <c r="F3461">
        <f t="shared" si="653"/>
        <v>5.683230612297363E-3</v>
      </c>
      <c r="G3461">
        <f t="shared" si="649"/>
        <v>9.8934550989344672E-3</v>
      </c>
      <c r="H3461">
        <f t="shared" si="654"/>
        <v>5.6671419853370859E-3</v>
      </c>
      <c r="I3461">
        <f t="shared" si="650"/>
        <v>9.8448352876516054E-3</v>
      </c>
      <c r="J3461" t="str">
        <f t="shared" si="655"/>
        <v/>
      </c>
      <c r="K3461" t="str">
        <f t="shared" si="651"/>
        <v/>
      </c>
      <c r="L3461">
        <f t="shared" si="656"/>
        <v>9.8448352876516054E-3</v>
      </c>
      <c r="M3461" t="str">
        <f t="shared" si="657"/>
        <v/>
      </c>
      <c r="N3461">
        <f>B3461/MAX(B$2:B3461)-1</f>
        <v>-0.25041050378557972</v>
      </c>
      <c r="O3461">
        <f>C3461/MAX(C$2:C3461)-1</f>
        <v>-0.2768392370572208</v>
      </c>
      <c r="P3461">
        <f t="shared" si="658"/>
        <v>4.1864320279794143E-3</v>
      </c>
      <c r="Q3461">
        <f t="shared" si="659"/>
        <v>7.6639963174424092E-2</v>
      </c>
    </row>
    <row r="3462" spans="1:17">
      <c r="A3462" s="1">
        <v>38805</v>
      </c>
      <c r="B3462">
        <v>1173.27</v>
      </c>
      <c r="C3462">
        <v>13.27</v>
      </c>
      <c r="D3462">
        <f t="shared" si="652"/>
        <v>4.2616844740564804E-5</v>
      </c>
      <c r="E3462">
        <f t="shared" si="648"/>
        <v>0</v>
      </c>
      <c r="F3462">
        <f t="shared" si="653"/>
        <v>4.2617752851192847E-5</v>
      </c>
      <c r="G3462">
        <f t="shared" si="649"/>
        <v>0</v>
      </c>
      <c r="H3462">
        <f t="shared" si="654"/>
        <v>4.2616844740564804E-5</v>
      </c>
      <c r="I3462" t="str">
        <f t="shared" si="650"/>
        <v/>
      </c>
      <c r="J3462" t="str">
        <f t="shared" si="655"/>
        <v/>
      </c>
      <c r="K3462" t="str">
        <f t="shared" si="651"/>
        <v/>
      </c>
      <c r="L3462">
        <f t="shared" si="656"/>
        <v>0</v>
      </c>
      <c r="M3462" t="str">
        <f t="shared" si="657"/>
        <v/>
      </c>
      <c r="N3462">
        <f>B3462/MAX(B$2:B3462)-1</f>
        <v>-0.2503785579656902</v>
      </c>
      <c r="O3462">
        <f>C3462/MAX(C$2:C3462)-1</f>
        <v>-0.2768392370572208</v>
      </c>
      <c r="P3462">
        <f t="shared" si="658"/>
        <v>-4.2615936655776565E-5</v>
      </c>
      <c r="Q3462">
        <f t="shared" si="659"/>
        <v>7.6639963174424092E-2</v>
      </c>
    </row>
    <row r="3463" spans="1:17">
      <c r="A3463" s="1">
        <v>38806</v>
      </c>
      <c r="B3463">
        <v>1169.43</v>
      </c>
      <c r="C3463">
        <v>13.28</v>
      </c>
      <c r="D3463">
        <f t="shared" si="652"/>
        <v>-3.2782716003415245E-3</v>
      </c>
      <c r="E3463">
        <f t="shared" si="648"/>
        <v>7.5329570417155946E-4</v>
      </c>
      <c r="F3463">
        <f t="shared" si="653"/>
        <v>-3.2729039351555578E-3</v>
      </c>
      <c r="G3463">
        <f t="shared" si="649"/>
        <v>7.5357950263743589E-4</v>
      </c>
      <c r="H3463" t="str">
        <f t="shared" si="654"/>
        <v/>
      </c>
      <c r="I3463">
        <f t="shared" si="650"/>
        <v>7.5329570417155946E-4</v>
      </c>
      <c r="J3463">
        <f t="shared" si="655"/>
        <v>-3.2782716003415245E-3</v>
      </c>
      <c r="K3463" t="str">
        <f t="shared" si="651"/>
        <v/>
      </c>
      <c r="L3463" t="str">
        <f t="shared" si="656"/>
        <v/>
      </c>
      <c r="M3463">
        <f t="shared" si="657"/>
        <v>7.5329570417155946E-4</v>
      </c>
      <c r="N3463">
        <f>B3463/MAX(B$2:B3463)-1</f>
        <v>-0.25283199693320124</v>
      </c>
      <c r="O3463">
        <f>C3463/MAX(C$2:C3463)-1</f>
        <v>-0.2762942779291554</v>
      </c>
      <c r="P3463">
        <f t="shared" si="658"/>
        <v>4.0397050041980354E-3</v>
      </c>
      <c r="Q3463">
        <f t="shared" si="659"/>
        <v>7.6338528016393362E-2</v>
      </c>
    </row>
    <row r="3464" spans="1:17">
      <c r="A3464" s="1">
        <v>38807</v>
      </c>
      <c r="B3464">
        <v>1178.0999999999999</v>
      </c>
      <c r="C3464">
        <v>13.52</v>
      </c>
      <c r="D3464">
        <f t="shared" si="652"/>
        <v>7.3865206579346596E-3</v>
      </c>
      <c r="E3464">
        <f t="shared" si="648"/>
        <v>1.7910926566530243E-2</v>
      </c>
      <c r="F3464">
        <f t="shared" si="653"/>
        <v>7.4138682948101664E-3</v>
      </c>
      <c r="G3464">
        <f t="shared" si="649"/>
        <v>1.8072289156626509E-2</v>
      </c>
      <c r="H3464">
        <f t="shared" si="654"/>
        <v>7.3865206579346596E-3</v>
      </c>
      <c r="I3464">
        <f t="shared" si="650"/>
        <v>1.7910926566530243E-2</v>
      </c>
      <c r="J3464" t="str">
        <f t="shared" si="655"/>
        <v/>
      </c>
      <c r="K3464" t="str">
        <f t="shared" si="651"/>
        <v/>
      </c>
      <c r="L3464">
        <f t="shared" si="656"/>
        <v>1.7910926566530243E-2</v>
      </c>
      <c r="M3464" t="str">
        <f t="shared" si="657"/>
        <v/>
      </c>
      <c r="N3464">
        <f>B3464/MAX(B$2:B3464)-1</f>
        <v>-0.24729259176436769</v>
      </c>
      <c r="O3464">
        <f>C3464/MAX(C$2:C3464)-1</f>
        <v>-0.26321525885558594</v>
      </c>
      <c r="P3464">
        <f t="shared" si="658"/>
        <v>1.0579982266729404E-2</v>
      </c>
      <c r="Q3464">
        <f t="shared" si="659"/>
        <v>6.9282272494413114E-2</v>
      </c>
    </row>
    <row r="3465" spans="1:17">
      <c r="A3465" s="1">
        <v>38811</v>
      </c>
      <c r="B3465">
        <v>1187.44</v>
      </c>
      <c r="C3465">
        <v>13.54</v>
      </c>
      <c r="D3465">
        <f t="shared" si="652"/>
        <v>7.8967580644359135E-3</v>
      </c>
      <c r="E3465">
        <f t="shared" si="648"/>
        <v>1.4781968693109652E-3</v>
      </c>
      <c r="F3465">
        <f t="shared" si="653"/>
        <v>7.9280196927256075E-3</v>
      </c>
      <c r="G3465">
        <f t="shared" si="649"/>
        <v>1.4792899408284654E-3</v>
      </c>
      <c r="H3465">
        <f t="shared" si="654"/>
        <v>7.8967580644359135E-3</v>
      </c>
      <c r="I3465">
        <f t="shared" si="650"/>
        <v>1.4781968693109652E-3</v>
      </c>
      <c r="J3465" t="str">
        <f t="shared" si="655"/>
        <v/>
      </c>
      <c r="K3465" t="str">
        <f t="shared" si="651"/>
        <v/>
      </c>
      <c r="L3465">
        <f t="shared" si="656"/>
        <v>1.4781968693109652E-3</v>
      </c>
      <c r="M3465" t="str">
        <f t="shared" si="657"/>
        <v/>
      </c>
      <c r="N3465">
        <f>B3465/MAX(B$2:B3465)-1</f>
        <v>-0.24132511260901512</v>
      </c>
      <c r="O3465">
        <f>C3465/MAX(C$2:C3465)-1</f>
        <v>-0.26212534059945514</v>
      </c>
      <c r="P3465">
        <f t="shared" si="658"/>
        <v>-6.3980062324917597E-3</v>
      </c>
      <c r="Q3465">
        <f t="shared" si="659"/>
        <v>6.870969418438036E-2</v>
      </c>
    </row>
    <row r="3466" spans="1:17">
      <c r="A3466" s="1">
        <v>38812</v>
      </c>
      <c r="B3466">
        <v>1189.44</v>
      </c>
      <c r="C3466">
        <v>13.55</v>
      </c>
      <c r="D3466">
        <f t="shared" si="652"/>
        <v>1.6828787923777017E-3</v>
      </c>
      <c r="E3466">
        <f t="shared" si="648"/>
        <v>7.3827984158113464E-4</v>
      </c>
      <c r="F3466">
        <f t="shared" si="653"/>
        <v>1.684295627568444E-3</v>
      </c>
      <c r="G3466">
        <f t="shared" si="649"/>
        <v>7.3855243722320552E-4</v>
      </c>
      <c r="H3466">
        <f t="shared" si="654"/>
        <v>1.6828787923777017E-3</v>
      </c>
      <c r="I3466">
        <f t="shared" si="650"/>
        <v>7.3827984158113464E-4</v>
      </c>
      <c r="J3466" t="str">
        <f t="shared" si="655"/>
        <v/>
      </c>
      <c r="K3466" t="str">
        <f t="shared" si="651"/>
        <v/>
      </c>
      <c r="L3466">
        <f t="shared" si="656"/>
        <v>7.3827984158113464E-4</v>
      </c>
      <c r="M3466" t="str">
        <f t="shared" si="657"/>
        <v/>
      </c>
      <c r="N3466">
        <f>B3466/MAX(B$2:B3466)-1</f>
        <v>-0.24004727981343643</v>
      </c>
      <c r="O3466">
        <f>C3466/MAX(C$2:C3466)-1</f>
        <v>-0.26158038147138962</v>
      </c>
      <c r="P3466">
        <f t="shared" si="658"/>
        <v>-9.4415295764693763E-4</v>
      </c>
      <c r="Q3466">
        <f t="shared" si="659"/>
        <v>6.8424295970717711E-2</v>
      </c>
    </row>
    <row r="3467" spans="1:17">
      <c r="A3467" s="1">
        <v>38813</v>
      </c>
      <c r="B3467">
        <v>1182.45</v>
      </c>
      <c r="C3467">
        <v>13.47</v>
      </c>
      <c r="D3467">
        <f t="shared" si="652"/>
        <v>-5.8940509348604404E-3</v>
      </c>
      <c r="E3467">
        <f t="shared" si="648"/>
        <v>-5.9215569034373212E-3</v>
      </c>
      <c r="F3467">
        <f t="shared" si="653"/>
        <v>-5.8767150928168421E-3</v>
      </c>
      <c r="G3467">
        <f t="shared" si="649"/>
        <v>-5.904059040590437E-3</v>
      </c>
      <c r="H3467" t="str">
        <f t="shared" si="654"/>
        <v/>
      </c>
      <c r="I3467" t="str">
        <f t="shared" si="650"/>
        <v/>
      </c>
      <c r="J3467">
        <f t="shared" si="655"/>
        <v>-5.8940509348604404E-3</v>
      </c>
      <c r="K3467">
        <f t="shared" si="651"/>
        <v>-5.9215569034373212E-3</v>
      </c>
      <c r="L3467" t="str">
        <f t="shared" si="656"/>
        <v/>
      </c>
      <c r="M3467">
        <f t="shared" si="657"/>
        <v>-5.9215569034373212E-3</v>
      </c>
      <c r="N3467">
        <f>B3467/MAX(B$2:B3467)-1</f>
        <v>-0.24451330543398397</v>
      </c>
      <c r="O3467">
        <f>C3467/MAX(C$2:C3467)-1</f>
        <v>-0.26594005449591285</v>
      </c>
      <c r="P3467">
        <f t="shared" si="658"/>
        <v>-2.7505590291188042E-5</v>
      </c>
      <c r="Q3467">
        <f t="shared" si="659"/>
        <v>7.0724112585289101E-2</v>
      </c>
    </row>
    <row r="3468" spans="1:17">
      <c r="A3468" s="1">
        <v>38814</v>
      </c>
      <c r="B3468">
        <v>1186.44</v>
      </c>
      <c r="C3468">
        <v>13.46</v>
      </c>
      <c r="D3468">
        <f t="shared" si="652"/>
        <v>3.3686695230149477E-3</v>
      </c>
      <c r="E3468">
        <f t="shared" si="648"/>
        <v>-7.4266620569089445E-4</v>
      </c>
      <c r="F3468">
        <f t="shared" si="653"/>
        <v>3.3743498668019622E-3</v>
      </c>
      <c r="G3468">
        <f t="shared" si="649"/>
        <v>-7.4239049740165708E-4</v>
      </c>
      <c r="H3468">
        <f t="shared" si="654"/>
        <v>3.3686695230149477E-3</v>
      </c>
      <c r="I3468" t="str">
        <f t="shared" si="650"/>
        <v/>
      </c>
      <c r="J3468" t="str">
        <f t="shared" si="655"/>
        <v/>
      </c>
      <c r="K3468">
        <f t="shared" si="651"/>
        <v>-7.4266620569089445E-4</v>
      </c>
      <c r="L3468">
        <f t="shared" si="656"/>
        <v>-7.4266620569089445E-4</v>
      </c>
      <c r="M3468" t="str">
        <f t="shared" si="657"/>
        <v/>
      </c>
      <c r="N3468">
        <f>B3468/MAX(B$2:B3468)-1</f>
        <v>-0.24196402900680447</v>
      </c>
      <c r="O3468">
        <f>C3468/MAX(C$2:C3468)-1</f>
        <v>-0.26648501362397825</v>
      </c>
      <c r="P3468">
        <f t="shared" si="658"/>
        <v>-4.1028957584475778E-3</v>
      </c>
      <c r="Q3468">
        <f t="shared" si="659"/>
        <v>7.1014262486171875E-2</v>
      </c>
    </row>
    <row r="3469" spans="1:17">
      <c r="A3469" s="1">
        <v>38815</v>
      </c>
      <c r="B3469">
        <v>1194.3699999999999</v>
      </c>
      <c r="C3469">
        <v>13.61</v>
      </c>
      <c r="D3469">
        <f t="shared" si="652"/>
        <v>6.6616229988324021E-3</v>
      </c>
      <c r="E3469">
        <f t="shared" si="648"/>
        <v>1.1082492446792918E-2</v>
      </c>
      <c r="F3469">
        <f t="shared" si="653"/>
        <v>6.6838609622061895E-3</v>
      </c>
      <c r="G3469">
        <f t="shared" si="649"/>
        <v>1.1144130757800852E-2</v>
      </c>
      <c r="H3469">
        <f t="shared" si="654"/>
        <v>6.6616229988324021E-3</v>
      </c>
      <c r="I3469">
        <f t="shared" si="650"/>
        <v>1.1082492446792918E-2</v>
      </c>
      <c r="J3469" t="str">
        <f t="shared" si="655"/>
        <v/>
      </c>
      <c r="K3469" t="str">
        <f t="shared" si="651"/>
        <v/>
      </c>
      <c r="L3469">
        <f t="shared" si="656"/>
        <v>1.1082492446792918E-2</v>
      </c>
      <c r="M3469" t="str">
        <f t="shared" si="657"/>
        <v/>
      </c>
      <c r="N3469">
        <f>B3469/MAX(B$2:B3469)-1</f>
        <v>-0.23689742197233499</v>
      </c>
      <c r="O3469">
        <f>C3469/MAX(C$2:C3469)-1</f>
        <v>-0.25831062670299731</v>
      </c>
      <c r="P3469">
        <f t="shared" si="658"/>
        <v>4.4306559075373286E-3</v>
      </c>
      <c r="Q3469">
        <f t="shared" si="659"/>
        <v>6.6724379867695235E-2</v>
      </c>
    </row>
    <row r="3470" spans="1:17">
      <c r="A3470" s="1">
        <v>38818</v>
      </c>
      <c r="B3470">
        <v>1196.48</v>
      </c>
      <c r="C3470">
        <v>13.63</v>
      </c>
      <c r="D3470">
        <f t="shared" si="652"/>
        <v>1.7650630928747379E-3</v>
      </c>
      <c r="E3470">
        <f t="shared" si="648"/>
        <v>1.4684290450666464E-3</v>
      </c>
      <c r="F3470">
        <f t="shared" si="653"/>
        <v>1.7666217336338441E-3</v>
      </c>
      <c r="G3470">
        <f t="shared" si="649"/>
        <v>1.4695077149156077E-3</v>
      </c>
      <c r="H3470">
        <f t="shared" si="654"/>
        <v>1.7650630928747379E-3</v>
      </c>
      <c r="I3470">
        <f t="shared" si="650"/>
        <v>1.4684290450666464E-3</v>
      </c>
      <c r="J3470" t="str">
        <f t="shared" si="655"/>
        <v/>
      </c>
      <c r="K3470" t="str">
        <f t="shared" si="651"/>
        <v/>
      </c>
      <c r="L3470">
        <f t="shared" si="656"/>
        <v>1.4684290450666464E-3</v>
      </c>
      <c r="M3470" t="str">
        <f t="shared" si="657"/>
        <v/>
      </c>
      <c r="N3470">
        <f>B3470/MAX(B$2:B3470)-1</f>
        <v>-0.23554930837299948</v>
      </c>
      <c r="O3470">
        <f>C3470/MAX(C$2:C3470)-1</f>
        <v>-0.25722070844686651</v>
      </c>
      <c r="P3470">
        <f t="shared" si="658"/>
        <v>-2.9659005627880042E-4</v>
      </c>
      <c r="Q3470">
        <f t="shared" si="659"/>
        <v>6.6162492853907906E-2</v>
      </c>
    </row>
    <row r="3471" spans="1:17">
      <c r="A3471" s="1">
        <v>38819</v>
      </c>
      <c r="B3471">
        <v>1197.3</v>
      </c>
      <c r="C3471">
        <v>13.61</v>
      </c>
      <c r="D3471">
        <f t="shared" si="652"/>
        <v>6.8510893404899508E-4</v>
      </c>
      <c r="E3471">
        <f t="shared" si="648"/>
        <v>-1.4684290450666824E-3</v>
      </c>
      <c r="F3471">
        <f t="shared" si="653"/>
        <v>6.8534367477934843E-4</v>
      </c>
      <c r="G3471">
        <f t="shared" si="649"/>
        <v>-1.4673514306677848E-3</v>
      </c>
      <c r="H3471">
        <f t="shared" si="654"/>
        <v>6.8510893404899508E-4</v>
      </c>
      <c r="I3471" t="str">
        <f t="shared" si="650"/>
        <v/>
      </c>
      <c r="J3471" t="str">
        <f t="shared" si="655"/>
        <v/>
      </c>
      <c r="K3471">
        <f t="shared" si="651"/>
        <v>-1.4684290450666824E-3</v>
      </c>
      <c r="L3471">
        <f t="shared" si="656"/>
        <v>-1.4684290450666824E-3</v>
      </c>
      <c r="M3471" t="str">
        <f t="shared" si="657"/>
        <v/>
      </c>
      <c r="N3471">
        <f>B3471/MAX(B$2:B3471)-1</f>
        <v>-0.23502539692681224</v>
      </c>
      <c r="O3471">
        <f>C3471/MAX(C$2:C3471)-1</f>
        <v>-0.25831062670299731</v>
      </c>
      <c r="P3471">
        <f t="shared" si="658"/>
        <v>-2.1512207798926042E-3</v>
      </c>
      <c r="Q3471">
        <f t="shared" si="659"/>
        <v>6.6724379867695235E-2</v>
      </c>
    </row>
    <row r="3472" spans="1:17">
      <c r="A3472" s="1">
        <v>38820</v>
      </c>
      <c r="B3472">
        <v>1210.6500000000001</v>
      </c>
      <c r="C3472">
        <v>13.76</v>
      </c>
      <c r="D3472">
        <f t="shared" si="652"/>
        <v>1.108838371569334E-2</v>
      </c>
      <c r="E3472">
        <f t="shared" si="648"/>
        <v>1.0961015841823015E-2</v>
      </c>
      <c r="F3472">
        <f t="shared" si="653"/>
        <v>1.1150087697319178E-2</v>
      </c>
      <c r="G3472">
        <f t="shared" si="649"/>
        <v>1.1021307861866392E-2</v>
      </c>
      <c r="H3472">
        <f t="shared" si="654"/>
        <v>1.108838371569334E-2</v>
      </c>
      <c r="I3472">
        <f t="shared" si="650"/>
        <v>1.0961015841823015E-2</v>
      </c>
      <c r="J3472" t="str">
        <f t="shared" si="655"/>
        <v/>
      </c>
      <c r="K3472" t="str">
        <f t="shared" si="651"/>
        <v/>
      </c>
      <c r="L3472">
        <f t="shared" si="656"/>
        <v>1.0961015841823015E-2</v>
      </c>
      <c r="M3472" t="str">
        <f t="shared" si="657"/>
        <v/>
      </c>
      <c r="N3472">
        <f>B3472/MAX(B$2:B3472)-1</f>
        <v>-0.22649586301632429</v>
      </c>
      <c r="O3472">
        <f>C3472/MAX(C$2:C3472)-1</f>
        <v>-0.25013623978201638</v>
      </c>
      <c r="P3472">
        <f t="shared" si="658"/>
        <v>-1.2735976292699291E-4</v>
      </c>
      <c r="Q3472">
        <f t="shared" si="659"/>
        <v>6.2568138452286398E-2</v>
      </c>
    </row>
    <row r="3473" spans="1:17">
      <c r="A3473" s="1">
        <v>38821</v>
      </c>
      <c r="B3473">
        <v>1211.67</v>
      </c>
      <c r="C3473">
        <v>13.76</v>
      </c>
      <c r="D3473">
        <f t="shared" si="652"/>
        <v>8.4216788887175799E-4</v>
      </c>
      <c r="E3473">
        <f t="shared" si="648"/>
        <v>0</v>
      </c>
      <c r="F3473">
        <f t="shared" si="653"/>
        <v>8.4252261182005128E-4</v>
      </c>
      <c r="G3473">
        <f t="shared" si="649"/>
        <v>0</v>
      </c>
      <c r="H3473">
        <f t="shared" si="654"/>
        <v>8.4216788887175799E-4</v>
      </c>
      <c r="I3473" t="str">
        <f t="shared" si="650"/>
        <v/>
      </c>
      <c r="J3473" t="str">
        <f t="shared" si="655"/>
        <v/>
      </c>
      <c r="K3473" t="str">
        <f t="shared" si="651"/>
        <v/>
      </c>
      <c r="L3473">
        <f t="shared" si="656"/>
        <v>0</v>
      </c>
      <c r="M3473" t="str">
        <f t="shared" si="657"/>
        <v/>
      </c>
      <c r="N3473">
        <f>B3473/MAX(B$2:B3473)-1</f>
        <v>-0.22584416829057918</v>
      </c>
      <c r="O3473">
        <f>C3473/MAX(C$2:C3473)-1</f>
        <v>-0.25013623978201638</v>
      </c>
      <c r="P3473">
        <f t="shared" si="658"/>
        <v>-8.418133650250903E-4</v>
      </c>
      <c r="Q3473">
        <f t="shared" si="659"/>
        <v>6.2568138452286398E-2</v>
      </c>
    </row>
    <row r="3474" spans="1:17">
      <c r="A3474" s="1">
        <v>38822</v>
      </c>
      <c r="B3474">
        <v>1192.1300000000001</v>
      </c>
      <c r="C3474">
        <v>13.48</v>
      </c>
      <c r="D3474">
        <f t="shared" si="652"/>
        <v>-1.6257950246036473E-2</v>
      </c>
      <c r="E3474">
        <f t="shared" si="648"/>
        <v>-2.055872702103655E-2</v>
      </c>
      <c r="F3474">
        <f t="shared" si="653"/>
        <v>-1.6126503090775457E-2</v>
      </c>
      <c r="G3474">
        <f t="shared" si="649"/>
        <v>-2.0348837209302251E-2</v>
      </c>
      <c r="H3474" t="str">
        <f t="shared" si="654"/>
        <v/>
      </c>
      <c r="I3474" t="str">
        <f t="shared" si="650"/>
        <v/>
      </c>
      <c r="J3474">
        <f t="shared" si="655"/>
        <v>-1.6257950246036473E-2</v>
      </c>
      <c r="K3474">
        <f t="shared" si="651"/>
        <v>-2.055872702103655E-2</v>
      </c>
      <c r="L3474" t="str">
        <f t="shared" si="656"/>
        <v/>
      </c>
      <c r="M3474">
        <f t="shared" si="657"/>
        <v>-2.055872702103655E-2</v>
      </c>
      <c r="N3474">
        <f>B3474/MAX(B$2:B3474)-1</f>
        <v>-0.23832859470338308</v>
      </c>
      <c r="O3474">
        <f>C3474/MAX(C$2:C3474)-1</f>
        <v>-0.26539509536784744</v>
      </c>
      <c r="P3474">
        <f t="shared" si="658"/>
        <v>-4.2915416786720728E-3</v>
      </c>
      <c r="Q3474">
        <f t="shared" si="659"/>
        <v>7.0434556645308843E-2</v>
      </c>
    </row>
    <row r="3475" spans="1:17">
      <c r="A3475" s="1">
        <v>38825</v>
      </c>
      <c r="B3475">
        <v>1197.52</v>
      </c>
      <c r="C3475">
        <v>13.44</v>
      </c>
      <c r="D3475">
        <f t="shared" si="652"/>
        <v>4.5111285256538543E-3</v>
      </c>
      <c r="E3475">
        <f t="shared" si="648"/>
        <v>-2.9717703891575932E-3</v>
      </c>
      <c r="F3475">
        <f t="shared" si="653"/>
        <v>4.5213189836676992E-3</v>
      </c>
      <c r="G3475">
        <f t="shared" si="649"/>
        <v>-2.9673590504452063E-3</v>
      </c>
      <c r="H3475">
        <f t="shared" si="654"/>
        <v>4.5111285256538543E-3</v>
      </c>
      <c r="I3475" t="str">
        <f t="shared" si="650"/>
        <v/>
      </c>
      <c r="J3475" t="str">
        <f t="shared" si="655"/>
        <v/>
      </c>
      <c r="K3475">
        <f t="shared" si="651"/>
        <v>-2.9717703891575932E-3</v>
      </c>
      <c r="L3475">
        <f t="shared" si="656"/>
        <v>-2.9717703891575932E-3</v>
      </c>
      <c r="M3475" t="str">
        <f t="shared" si="657"/>
        <v/>
      </c>
      <c r="N3475">
        <f>B3475/MAX(B$2:B3475)-1</f>
        <v>-0.23488483531929849</v>
      </c>
      <c r="O3475">
        <f>C3475/MAX(C$2:C3475)-1</f>
        <v>-0.26757493188010906</v>
      </c>
      <c r="P3475">
        <f t="shared" si="658"/>
        <v>-7.4549717289122963E-3</v>
      </c>
      <c r="Q3475">
        <f t="shared" si="659"/>
        <v>7.1596344170645004E-2</v>
      </c>
    </row>
    <row r="3476" spans="1:17">
      <c r="A3476" s="1">
        <v>38826</v>
      </c>
      <c r="B3476">
        <v>1207.17</v>
      </c>
      <c r="C3476">
        <v>13.51</v>
      </c>
      <c r="D3476">
        <f t="shared" si="652"/>
        <v>8.0260256432381685E-3</v>
      </c>
      <c r="E3476">
        <f t="shared" si="648"/>
        <v>5.19481687710393E-3</v>
      </c>
      <c r="F3476">
        <f t="shared" si="653"/>
        <v>8.05832052909361E-3</v>
      </c>
      <c r="G3476">
        <f t="shared" si="649"/>
        <v>5.2083333333332593E-3</v>
      </c>
      <c r="H3476">
        <f t="shared" si="654"/>
        <v>8.0260256432381685E-3</v>
      </c>
      <c r="I3476">
        <f t="shared" si="650"/>
        <v>5.19481687710393E-3</v>
      </c>
      <c r="J3476" t="str">
        <f t="shared" si="655"/>
        <v/>
      </c>
      <c r="K3476" t="str">
        <f t="shared" si="651"/>
        <v/>
      </c>
      <c r="L3476">
        <f t="shared" si="656"/>
        <v>5.19481687710393E-3</v>
      </c>
      <c r="M3476" t="str">
        <f t="shared" si="657"/>
        <v/>
      </c>
      <c r="N3476">
        <f>B3476/MAX(B$2:B3476)-1</f>
        <v>-0.22871929208063124</v>
      </c>
      <c r="O3476">
        <f>C3476/MAX(C$2:C3476)-1</f>
        <v>-0.26376021798365135</v>
      </c>
      <c r="P3476">
        <f t="shared" si="658"/>
        <v>-2.8272046742935375E-3</v>
      </c>
      <c r="Q3476">
        <f t="shared" si="659"/>
        <v>6.9569452590783273E-2</v>
      </c>
    </row>
    <row r="3477" spans="1:17">
      <c r="A3477" s="1">
        <v>38827</v>
      </c>
      <c r="B3477">
        <v>1205.94</v>
      </c>
      <c r="C3477">
        <v>13.45</v>
      </c>
      <c r="D3477">
        <f t="shared" si="652"/>
        <v>-1.0194314445029012E-3</v>
      </c>
      <c r="E3477">
        <f t="shared" si="648"/>
        <v>-4.451045924259424E-3</v>
      </c>
      <c r="F3477">
        <f t="shared" si="653"/>
        <v>-1.0189120007952912E-3</v>
      </c>
      <c r="G3477">
        <f t="shared" si="649"/>
        <v>-4.4411547002221052E-3</v>
      </c>
      <c r="H3477" t="str">
        <f t="shared" si="654"/>
        <v/>
      </c>
      <c r="I3477" t="str">
        <f t="shared" si="650"/>
        <v/>
      </c>
      <c r="J3477">
        <f t="shared" si="655"/>
        <v>-1.0194314445029012E-3</v>
      </c>
      <c r="K3477">
        <f t="shared" si="651"/>
        <v>-4.451045924259424E-3</v>
      </c>
      <c r="L3477" t="str">
        <f t="shared" si="656"/>
        <v/>
      </c>
      <c r="M3477">
        <f t="shared" si="657"/>
        <v>-4.451045924259424E-3</v>
      </c>
      <c r="N3477">
        <f>B3477/MAX(B$2:B3477)-1</f>
        <v>-0.22950515924991211</v>
      </c>
      <c r="O3477">
        <f>C3477/MAX(C$2:C3477)-1</f>
        <v>-0.26702997275204365</v>
      </c>
      <c r="P3477">
        <f t="shared" si="658"/>
        <v>-3.4257332201163004E-3</v>
      </c>
      <c r="Q3477">
        <f t="shared" si="659"/>
        <v>7.1305006347957181E-2</v>
      </c>
    </row>
    <row r="3478" spans="1:17">
      <c r="A3478" s="1">
        <v>38828</v>
      </c>
      <c r="B3478">
        <v>1208.67</v>
      </c>
      <c r="C3478">
        <v>13.36</v>
      </c>
      <c r="D3478">
        <f t="shared" si="652"/>
        <v>2.2612356970690673E-3</v>
      </c>
      <c r="E3478">
        <f t="shared" si="648"/>
        <v>-6.7139379393484451E-3</v>
      </c>
      <c r="F3478">
        <f t="shared" si="653"/>
        <v>2.2637942186178872E-3</v>
      </c>
      <c r="G3478">
        <f t="shared" si="649"/>
        <v>-6.6914498141263934E-3</v>
      </c>
      <c r="H3478">
        <f t="shared" si="654"/>
        <v>2.2612356970690673E-3</v>
      </c>
      <c r="I3478" t="str">
        <f t="shared" si="650"/>
        <v/>
      </c>
      <c r="J3478" t="str">
        <f t="shared" si="655"/>
        <v/>
      </c>
      <c r="K3478">
        <f t="shared" si="651"/>
        <v>-6.7139379393484451E-3</v>
      </c>
      <c r="L3478">
        <f t="shared" si="656"/>
        <v>-6.7139379393484451E-3</v>
      </c>
      <c r="M3478" t="str">
        <f t="shared" si="657"/>
        <v/>
      </c>
      <c r="N3478">
        <f>B3478/MAX(B$2:B3478)-1</f>
        <v>-0.22776091748394722</v>
      </c>
      <c r="O3478">
        <f>C3478/MAX(C$2:C3478)-1</f>
        <v>-0.27193460490463228</v>
      </c>
      <c r="P3478">
        <f t="shared" si="658"/>
        <v>-8.9350169929324208E-3</v>
      </c>
      <c r="Q3478">
        <f t="shared" si="659"/>
        <v>7.3948429344638453E-2</v>
      </c>
    </row>
    <row r="3479" spans="1:17">
      <c r="A3479" s="1">
        <v>38829</v>
      </c>
      <c r="B3479">
        <v>1217.28</v>
      </c>
      <c r="C3479">
        <v>13.44</v>
      </c>
      <c r="D3479">
        <f t="shared" si="652"/>
        <v>7.0982799741314134E-3</v>
      </c>
      <c r="E3479">
        <f t="shared" si="648"/>
        <v>5.9701669865037544E-3</v>
      </c>
      <c r="F3479">
        <f t="shared" si="653"/>
        <v>7.1235324778473608E-3</v>
      </c>
      <c r="G3479">
        <f t="shared" si="649"/>
        <v>5.9880239520957446E-3</v>
      </c>
      <c r="H3479">
        <f t="shared" si="654"/>
        <v>7.0982799741314134E-3</v>
      </c>
      <c r="I3479">
        <f t="shared" si="650"/>
        <v>5.9701669865037544E-3</v>
      </c>
      <c r="J3479" t="str">
        <f t="shared" si="655"/>
        <v/>
      </c>
      <c r="K3479" t="str">
        <f t="shared" si="651"/>
        <v/>
      </c>
      <c r="L3479">
        <f t="shared" si="656"/>
        <v>5.9701669865037544E-3</v>
      </c>
      <c r="M3479" t="str">
        <f t="shared" si="657"/>
        <v/>
      </c>
      <c r="N3479">
        <f>B3479/MAX(B$2:B3479)-1</f>
        <v>-0.22225984729898096</v>
      </c>
      <c r="O3479">
        <f>C3479/MAX(C$2:C3479)-1</f>
        <v>-0.26757493188010906</v>
      </c>
      <c r="P3479">
        <f t="shared" si="658"/>
        <v>-1.1274769073837954E-3</v>
      </c>
      <c r="Q3479">
        <f t="shared" si="659"/>
        <v>7.1596344170645004E-2</v>
      </c>
    </row>
    <row r="3480" spans="1:17">
      <c r="A3480" s="1">
        <v>38832</v>
      </c>
      <c r="B3480">
        <v>1212.05</v>
      </c>
      <c r="C3480">
        <v>13.48</v>
      </c>
      <c r="D3480">
        <f t="shared" si="652"/>
        <v>-4.3057205731718796E-3</v>
      </c>
      <c r="E3480">
        <f t="shared" si="648"/>
        <v>2.97177038915748E-3</v>
      </c>
      <c r="F3480">
        <f t="shared" si="653"/>
        <v>-4.2964642481598814E-3</v>
      </c>
      <c r="G3480">
        <f t="shared" si="649"/>
        <v>2.9761904761904656E-3</v>
      </c>
      <c r="H3480" t="str">
        <f t="shared" si="654"/>
        <v/>
      </c>
      <c r="I3480">
        <f t="shared" si="650"/>
        <v>2.97177038915748E-3</v>
      </c>
      <c r="J3480">
        <f t="shared" si="655"/>
        <v>-4.3057205731718796E-3</v>
      </c>
      <c r="K3480" t="str">
        <f t="shared" si="651"/>
        <v/>
      </c>
      <c r="L3480" t="str">
        <f t="shared" si="656"/>
        <v/>
      </c>
      <c r="M3480">
        <f t="shared" si="657"/>
        <v>2.97177038915748E-3</v>
      </c>
      <c r="N3480">
        <f>B3480/MAX(B$2:B3480)-1</f>
        <v>-0.22560138005941932</v>
      </c>
      <c r="O3480">
        <f>C3480/MAX(C$2:C3480)-1</f>
        <v>-0.26539509536784744</v>
      </c>
      <c r="P3480">
        <f t="shared" si="658"/>
        <v>7.3040362549872118E-3</v>
      </c>
      <c r="Q3480">
        <f t="shared" si="659"/>
        <v>7.0434556645308843E-2</v>
      </c>
    </row>
    <row r="3481" spans="1:17">
      <c r="A3481" s="1">
        <v>38833</v>
      </c>
      <c r="B3481">
        <v>1183.71</v>
      </c>
      <c r="C3481">
        <v>13.01</v>
      </c>
      <c r="D3481">
        <f t="shared" si="652"/>
        <v>-2.3659566893072765E-2</v>
      </c>
      <c r="E3481">
        <f t="shared" si="648"/>
        <v>-3.5488812959747137E-2</v>
      </c>
      <c r="F3481">
        <f t="shared" si="653"/>
        <v>-2.3381873685078935E-2</v>
      </c>
      <c r="G3481">
        <f t="shared" si="649"/>
        <v>-3.4866468842730036E-2</v>
      </c>
      <c r="H3481" t="str">
        <f t="shared" si="654"/>
        <v/>
      </c>
      <c r="I3481" t="str">
        <f t="shared" si="650"/>
        <v/>
      </c>
      <c r="J3481">
        <f t="shared" si="655"/>
        <v>-2.3659566893072765E-2</v>
      </c>
      <c r="K3481">
        <f t="shared" si="651"/>
        <v>-3.5488812959747137E-2</v>
      </c>
      <c r="L3481" t="str">
        <f t="shared" si="656"/>
        <v/>
      </c>
      <c r="M3481">
        <f t="shared" si="657"/>
        <v>-3.5488812959747137E-2</v>
      </c>
      <c r="N3481">
        <f>B3481/MAX(B$2:B3481)-1</f>
        <v>-0.24370827077276935</v>
      </c>
      <c r="O3481">
        <f>C3481/MAX(C$2:C3481)-1</f>
        <v>-0.29100817438692106</v>
      </c>
      <c r="P3481">
        <f t="shared" si="658"/>
        <v>-1.1759555601313698E-2</v>
      </c>
      <c r="Q3481">
        <f t="shared" si="659"/>
        <v>8.4685757560008665E-2</v>
      </c>
    </row>
    <row r="3482" spans="1:17">
      <c r="A3482" s="1">
        <v>38834</v>
      </c>
      <c r="B3482">
        <v>1191.3599999999999</v>
      </c>
      <c r="C3482">
        <v>13</v>
      </c>
      <c r="D3482">
        <f t="shared" si="652"/>
        <v>6.4419376736805523E-3</v>
      </c>
      <c r="E3482">
        <f t="shared" si="648"/>
        <v>-7.6893506287716788E-4</v>
      </c>
      <c r="F3482">
        <f t="shared" si="653"/>
        <v>6.4627315812149089E-3</v>
      </c>
      <c r="G3482">
        <f t="shared" si="649"/>
        <v>-7.6863950807071202E-4</v>
      </c>
      <c r="H3482">
        <f t="shared" si="654"/>
        <v>6.4419376736805523E-3</v>
      </c>
      <c r="I3482" t="str">
        <f t="shared" si="650"/>
        <v/>
      </c>
      <c r="J3482" t="str">
        <f t="shared" si="655"/>
        <v/>
      </c>
      <c r="K3482">
        <f t="shared" si="651"/>
        <v>-7.6893506287716788E-4</v>
      </c>
      <c r="L3482">
        <f t="shared" si="656"/>
        <v>-7.6893506287716788E-4</v>
      </c>
      <c r="M3482" t="str">
        <f t="shared" si="657"/>
        <v/>
      </c>
      <c r="N3482">
        <f>B3482/MAX(B$2:B3482)-1</f>
        <v>-0.23882056032968102</v>
      </c>
      <c r="O3482">
        <f>C3482/MAX(C$2:C3482)-1</f>
        <v>-0.29155313351498646</v>
      </c>
      <c r="P3482">
        <f t="shared" si="658"/>
        <v>-7.1849367715034473E-3</v>
      </c>
      <c r="Q3482">
        <f t="shared" si="659"/>
        <v>8.5003229662407517E-2</v>
      </c>
    </row>
    <row r="3483" spans="1:17">
      <c r="A3483" s="1">
        <v>38835</v>
      </c>
      <c r="B3483">
        <v>1206.78</v>
      </c>
      <c r="C3483">
        <v>13.16</v>
      </c>
      <c r="D3483">
        <f t="shared" si="652"/>
        <v>1.286014370883258E-2</v>
      </c>
      <c r="E3483">
        <f t="shared" si="648"/>
        <v>1.2232568435634451E-2</v>
      </c>
      <c r="F3483">
        <f t="shared" si="653"/>
        <v>1.2943190975020169E-2</v>
      </c>
      <c r="G3483">
        <f t="shared" si="649"/>
        <v>1.2307692307692353E-2</v>
      </c>
      <c r="H3483">
        <f t="shared" si="654"/>
        <v>1.286014370883258E-2</v>
      </c>
      <c r="I3483">
        <f t="shared" si="650"/>
        <v>1.2232568435634451E-2</v>
      </c>
      <c r="J3483" t="str">
        <f t="shared" si="655"/>
        <v/>
      </c>
      <c r="K3483" t="str">
        <f t="shared" si="651"/>
        <v/>
      </c>
      <c r="L3483">
        <f t="shared" si="656"/>
        <v>1.2232568435634451E-2</v>
      </c>
      <c r="M3483" t="str">
        <f t="shared" si="657"/>
        <v/>
      </c>
      <c r="N3483">
        <f>B3483/MAX(B$2:B3483)-1</f>
        <v>-0.22896846947576921</v>
      </c>
      <c r="O3483">
        <f>C3483/MAX(C$2:C3483)-1</f>
        <v>-0.28283378746594012</v>
      </c>
      <c r="P3483">
        <f t="shared" si="658"/>
        <v>-6.2737838902504617E-4</v>
      </c>
      <c r="Q3483">
        <f t="shared" si="659"/>
        <v>7.999495133232859E-2</v>
      </c>
    </row>
    <row r="3484" spans="1:17">
      <c r="A3484" s="1">
        <v>38836</v>
      </c>
      <c r="B3484">
        <v>1186.69</v>
      </c>
      <c r="C3484">
        <v>13.06</v>
      </c>
      <c r="D3484">
        <f t="shared" si="652"/>
        <v>-1.6787736487182545E-2</v>
      </c>
      <c r="E3484">
        <f t="shared" si="648"/>
        <v>-7.6278020488861273E-3</v>
      </c>
      <c r="F3484">
        <f t="shared" si="653"/>
        <v>-1.6647607683256238E-2</v>
      </c>
      <c r="G3484">
        <f t="shared" si="649"/>
        <v>-7.5987841945288626E-3</v>
      </c>
      <c r="H3484" t="str">
        <f t="shared" si="654"/>
        <v/>
      </c>
      <c r="I3484" t="str">
        <f t="shared" si="650"/>
        <v/>
      </c>
      <c r="J3484">
        <f t="shared" si="655"/>
        <v>-1.6787736487182545E-2</v>
      </c>
      <c r="K3484">
        <f t="shared" si="651"/>
        <v>-7.6278020488861273E-3</v>
      </c>
      <c r="L3484" t="str">
        <f t="shared" si="656"/>
        <v/>
      </c>
      <c r="M3484">
        <f t="shared" si="657"/>
        <v>-7.6278020488861273E-3</v>
      </c>
      <c r="N3484">
        <f>B3484/MAX(B$2:B3484)-1</f>
        <v>-0.24180429990735708</v>
      </c>
      <c r="O3484">
        <f>C3484/MAX(C$2:C3484)-1</f>
        <v>-0.28828337874659404</v>
      </c>
      <c r="P3484">
        <f t="shared" si="658"/>
        <v>9.2020150247549282E-3</v>
      </c>
      <c r="Q3484">
        <f t="shared" si="659"/>
        <v>8.3107306461552191E-2</v>
      </c>
    </row>
    <row r="3485" spans="1:17">
      <c r="A3485" s="1">
        <v>38839</v>
      </c>
      <c r="B3485">
        <v>1202.26</v>
      </c>
      <c r="C3485">
        <v>13.1</v>
      </c>
      <c r="D3485">
        <f t="shared" si="652"/>
        <v>1.3035199954753045E-2</v>
      </c>
      <c r="E3485">
        <f t="shared" si="648"/>
        <v>3.0581063588208724E-3</v>
      </c>
      <c r="F3485">
        <f t="shared" si="653"/>
        <v>1.3120528528933306E-2</v>
      </c>
      <c r="G3485">
        <f t="shared" si="649"/>
        <v>3.0627871362940429E-3</v>
      </c>
      <c r="H3485">
        <f t="shared" si="654"/>
        <v>1.3035199954753045E-2</v>
      </c>
      <c r="I3485">
        <f t="shared" si="650"/>
        <v>3.0581063588208724E-3</v>
      </c>
      <c r="J3485" t="str">
        <f t="shared" si="655"/>
        <v/>
      </c>
      <c r="K3485" t="str">
        <f t="shared" si="651"/>
        <v/>
      </c>
      <c r="L3485">
        <f t="shared" si="656"/>
        <v>3.0581063588208724E-3</v>
      </c>
      <c r="M3485" t="str">
        <f t="shared" si="657"/>
        <v/>
      </c>
      <c r="N3485">
        <f>B3485/MAX(B$2:B3485)-1</f>
        <v>-0.23185637159377703</v>
      </c>
      <c r="O3485">
        <f>C3485/MAX(C$2:C3485)-1</f>
        <v>-0.28610354223433254</v>
      </c>
      <c r="P3485">
        <f t="shared" si="658"/>
        <v>-9.9274875095496373E-3</v>
      </c>
      <c r="Q3485">
        <f t="shared" si="659"/>
        <v>8.1855236879032511E-2</v>
      </c>
    </row>
    <row r="3486" spans="1:17">
      <c r="A3486" s="1">
        <v>38840</v>
      </c>
      <c r="B3486">
        <v>1173.5999999999999</v>
      </c>
      <c r="C3486">
        <v>12.62</v>
      </c>
      <c r="D3486">
        <f t="shared" si="652"/>
        <v>-2.4127171031983346E-2</v>
      </c>
      <c r="E3486">
        <f t="shared" si="648"/>
        <v>-3.7329373094038755E-2</v>
      </c>
      <c r="F3486">
        <f t="shared" si="653"/>
        <v>-2.3838437609169483E-2</v>
      </c>
      <c r="G3486">
        <f t="shared" si="649"/>
        <v>-3.6641221374045796E-2</v>
      </c>
      <c r="H3486" t="str">
        <f t="shared" si="654"/>
        <v/>
      </c>
      <c r="I3486" t="str">
        <f t="shared" si="650"/>
        <v/>
      </c>
      <c r="J3486">
        <f t="shared" si="655"/>
        <v>-2.4127171031983346E-2</v>
      </c>
      <c r="K3486">
        <f t="shared" si="651"/>
        <v>-3.7329373094038755E-2</v>
      </c>
      <c r="L3486" t="str">
        <f t="shared" si="656"/>
        <v/>
      </c>
      <c r="M3486">
        <f t="shared" si="657"/>
        <v>-3.7329373094038755E-2</v>
      </c>
      <c r="N3486">
        <f>B3486/MAX(B$2:B3486)-1</f>
        <v>-0.25016771555441986</v>
      </c>
      <c r="O3486">
        <f>C3486/MAX(C$2:C3486)-1</f>
        <v>-0.31226158038147145</v>
      </c>
      <c r="P3486">
        <f t="shared" si="658"/>
        <v>-1.3115435249795637E-2</v>
      </c>
      <c r="Q3486">
        <f t="shared" si="659"/>
        <v>9.7507294582334161E-2</v>
      </c>
    </row>
    <row r="3487" spans="1:17">
      <c r="A3487" s="1">
        <v>38841</v>
      </c>
      <c r="B3487">
        <v>1165.8699999999999</v>
      </c>
      <c r="C3487">
        <v>12.41</v>
      </c>
      <c r="D3487">
        <f t="shared" si="652"/>
        <v>-6.6083584153643488E-3</v>
      </c>
      <c r="E3487">
        <f t="shared" si="648"/>
        <v>-1.6780257896551229E-2</v>
      </c>
      <c r="F3487">
        <f t="shared" si="653"/>
        <v>-6.5865712338105675E-3</v>
      </c>
      <c r="G3487">
        <f t="shared" si="649"/>
        <v>-1.6640253565768592E-2</v>
      </c>
      <c r="H3487" t="str">
        <f t="shared" si="654"/>
        <v/>
      </c>
      <c r="I3487" t="str">
        <f t="shared" si="650"/>
        <v/>
      </c>
      <c r="J3487">
        <f t="shared" si="655"/>
        <v>-6.6083584153643488E-3</v>
      </c>
      <c r="K3487">
        <f t="shared" si="651"/>
        <v>-1.6780257896551229E-2</v>
      </c>
      <c r="L3487" t="str">
        <f t="shared" si="656"/>
        <v/>
      </c>
      <c r="M3487">
        <f t="shared" si="657"/>
        <v>-1.6780257896551229E-2</v>
      </c>
      <c r="N3487">
        <f>B3487/MAX(B$2:B3487)-1</f>
        <v>-0.25510653930933147</v>
      </c>
      <c r="O3487">
        <f>C3487/MAX(C$2:C3487)-1</f>
        <v>-0.32370572207084469</v>
      </c>
      <c r="P3487">
        <f t="shared" si="658"/>
        <v>-1.0120340676735728E-2</v>
      </c>
      <c r="Q3487">
        <f t="shared" si="659"/>
        <v>0.10478539450140695</v>
      </c>
    </row>
    <row r="3488" spans="1:17">
      <c r="A3488" s="1">
        <v>38842</v>
      </c>
      <c r="B3488">
        <v>1128.1500000000001</v>
      </c>
      <c r="C3488">
        <v>11.95</v>
      </c>
      <c r="D3488">
        <f t="shared" si="652"/>
        <v>-3.2888466472885715E-2</v>
      </c>
      <c r="E3488">
        <f t="shared" si="648"/>
        <v>-3.7771320838996203E-2</v>
      </c>
      <c r="F3488">
        <f t="shared" si="653"/>
        <v>-3.2353521404616115E-2</v>
      </c>
      <c r="G3488">
        <f t="shared" si="649"/>
        <v>-3.7066881547139441E-2</v>
      </c>
      <c r="H3488" t="str">
        <f t="shared" si="654"/>
        <v/>
      </c>
      <c r="I3488" t="str">
        <f t="shared" si="650"/>
        <v/>
      </c>
      <c r="J3488">
        <f t="shared" si="655"/>
        <v>-3.2888466472885715E-2</v>
      </c>
      <c r="K3488">
        <f t="shared" si="651"/>
        <v>-3.7771320838996203E-2</v>
      </c>
      <c r="L3488" t="str">
        <f t="shared" si="656"/>
        <v/>
      </c>
      <c r="M3488">
        <f t="shared" si="657"/>
        <v>-3.7771320838996203E-2</v>
      </c>
      <c r="N3488">
        <f>B3488/MAX(B$2:B3488)-1</f>
        <v>-0.27920646583394559</v>
      </c>
      <c r="O3488">
        <f>C3488/MAX(C$2:C3488)-1</f>
        <v>-0.3487738419618529</v>
      </c>
      <c r="P3488">
        <f t="shared" si="658"/>
        <v>-4.8709526121204494E-3</v>
      </c>
      <c r="Q3488">
        <f t="shared" si="659"/>
        <v>0.12164319283683155</v>
      </c>
    </row>
    <row r="3489" spans="1:17">
      <c r="A3489" s="1">
        <v>38843</v>
      </c>
      <c r="B3489">
        <v>1110.8800000000001</v>
      </c>
      <c r="C3489">
        <v>11.82</v>
      </c>
      <c r="D3489">
        <f t="shared" si="652"/>
        <v>-1.5426628935558498E-2</v>
      </c>
      <c r="E3489">
        <f t="shared" si="648"/>
        <v>-1.0938266399567484E-2</v>
      </c>
      <c r="F3489">
        <f t="shared" si="653"/>
        <v>-1.5308248016664416E-2</v>
      </c>
      <c r="G3489">
        <f t="shared" si="649"/>
        <v>-1.0878661087866059E-2</v>
      </c>
      <c r="H3489" t="str">
        <f t="shared" si="654"/>
        <v/>
      </c>
      <c r="I3489" t="str">
        <f t="shared" si="650"/>
        <v/>
      </c>
      <c r="J3489">
        <f t="shared" si="655"/>
        <v>-1.5426628935558498E-2</v>
      </c>
      <c r="K3489">
        <f t="shared" si="651"/>
        <v>-1.0938266399567484E-2</v>
      </c>
      <c r="L3489" t="str">
        <f t="shared" si="656"/>
        <v/>
      </c>
      <c r="M3489">
        <f t="shared" si="657"/>
        <v>-1.0938266399567484E-2</v>
      </c>
      <c r="N3489">
        <f>B3489/MAX(B$2:B3489)-1</f>
        <v>-0.29024055202376764</v>
      </c>
      <c r="O3489">
        <f>C3489/MAX(C$2:C3489)-1</f>
        <v>-0.35585831062670303</v>
      </c>
      <c r="P3489">
        <f t="shared" si="658"/>
        <v>4.4984503220184546E-3</v>
      </c>
      <c r="Q3489">
        <f t="shared" si="659"/>
        <v>0.12663513724209108</v>
      </c>
    </row>
    <row r="3490" spans="1:17">
      <c r="A3490" s="1">
        <v>38846</v>
      </c>
      <c r="B3490">
        <v>1159.73</v>
      </c>
      <c r="C3490">
        <v>12.49</v>
      </c>
      <c r="D3490">
        <f t="shared" si="652"/>
        <v>4.3034725382265542E-2</v>
      </c>
      <c r="E3490">
        <f t="shared" si="648"/>
        <v>5.51353121595341E-2</v>
      </c>
      <c r="F3490">
        <f t="shared" si="653"/>
        <v>4.3974146622497434E-2</v>
      </c>
      <c r="G3490">
        <f t="shared" si="649"/>
        <v>5.6683587140439862E-2</v>
      </c>
      <c r="H3490">
        <f t="shared" si="654"/>
        <v>4.3034725382265542E-2</v>
      </c>
      <c r="I3490">
        <f t="shared" si="650"/>
        <v>5.51353121595341E-2</v>
      </c>
      <c r="J3490" t="str">
        <f t="shared" si="655"/>
        <v/>
      </c>
      <c r="K3490" t="str">
        <f t="shared" si="651"/>
        <v/>
      </c>
      <c r="L3490">
        <f t="shared" si="656"/>
        <v>5.51353121595341E-2</v>
      </c>
      <c r="M3490" t="str">
        <f t="shared" si="657"/>
        <v/>
      </c>
      <c r="N3490">
        <f>B3490/MAX(B$2:B3490)-1</f>
        <v>-0.25902948599175801</v>
      </c>
      <c r="O3490">
        <f>C3490/MAX(C$2:C3490)-1</f>
        <v>-0.31934604904632158</v>
      </c>
      <c r="P3490">
        <f t="shared" si="658"/>
        <v>1.2174095076071145E-2</v>
      </c>
      <c r="Q3490">
        <f t="shared" si="659"/>
        <v>0.10198189904149563</v>
      </c>
    </row>
    <row r="3491" spans="1:17">
      <c r="A3491" s="1">
        <v>38847</v>
      </c>
      <c r="B3491">
        <v>1155.79</v>
      </c>
      <c r="C3491">
        <v>12.34</v>
      </c>
      <c r="D3491">
        <f t="shared" si="652"/>
        <v>-3.4031265568998902E-3</v>
      </c>
      <c r="E3491">
        <f t="shared" si="648"/>
        <v>-1.2082305660244525E-2</v>
      </c>
      <c r="F3491">
        <f t="shared" si="653"/>
        <v>-3.3973424848887657E-3</v>
      </c>
      <c r="G3491">
        <f t="shared" si="649"/>
        <v>-1.2009607686148893E-2</v>
      </c>
      <c r="H3491" t="str">
        <f t="shared" si="654"/>
        <v/>
      </c>
      <c r="I3491" t="str">
        <f t="shared" si="650"/>
        <v/>
      </c>
      <c r="J3491">
        <f t="shared" si="655"/>
        <v>-3.4031265568998902E-3</v>
      </c>
      <c r="K3491">
        <f t="shared" si="651"/>
        <v>-1.2082305660244525E-2</v>
      </c>
      <c r="L3491" t="str">
        <f t="shared" si="656"/>
        <v/>
      </c>
      <c r="M3491">
        <f t="shared" si="657"/>
        <v>-1.2082305660244525E-2</v>
      </c>
      <c r="N3491">
        <f>B3491/MAX(B$2:B3491)-1</f>
        <v>-0.2615468165990481</v>
      </c>
      <c r="O3491">
        <f>C3491/MAX(C$2:C3491)-1</f>
        <v>-0.32752043596730251</v>
      </c>
      <c r="P3491">
        <f t="shared" si="658"/>
        <v>-8.6416237567874532E-3</v>
      </c>
      <c r="Q3491">
        <f t="shared" si="659"/>
        <v>0.10726963597621191</v>
      </c>
    </row>
    <row r="3492" spans="1:17">
      <c r="A3492" s="1">
        <v>38848</v>
      </c>
      <c r="B3492">
        <v>1171.67</v>
      </c>
      <c r="C3492">
        <v>12.48</v>
      </c>
      <c r="D3492">
        <f t="shared" si="652"/>
        <v>1.364598869249329E-2</v>
      </c>
      <c r="E3492">
        <f t="shared" si="648"/>
        <v>1.1281344464039979E-2</v>
      </c>
      <c r="F3492">
        <f t="shared" si="653"/>
        <v>1.3739520155045648E-2</v>
      </c>
      <c r="G3492">
        <f t="shared" si="649"/>
        <v>1.1345218800648427E-2</v>
      </c>
      <c r="H3492">
        <f t="shared" si="654"/>
        <v>1.364598869249329E-2</v>
      </c>
      <c r="I3492">
        <f t="shared" si="650"/>
        <v>1.1281344464039979E-2</v>
      </c>
      <c r="J3492" t="str">
        <f t="shared" si="655"/>
        <v/>
      </c>
      <c r="K3492" t="str">
        <f t="shared" si="651"/>
        <v/>
      </c>
      <c r="L3492">
        <f t="shared" si="656"/>
        <v>1.1281344464039979E-2</v>
      </c>
      <c r="M3492" t="str">
        <f t="shared" si="657"/>
        <v/>
      </c>
      <c r="N3492">
        <f>B3492/MAX(B$2:B3492)-1</f>
        <v>-0.25140082420215315</v>
      </c>
      <c r="O3492">
        <f>C3492/MAX(C$2:C3492)-1</f>
        <v>-0.31989100817438698</v>
      </c>
      <c r="P3492">
        <f t="shared" si="658"/>
        <v>-2.3618506596556621E-3</v>
      </c>
      <c r="Q3492">
        <f t="shared" si="659"/>
        <v>0.10233025711082572</v>
      </c>
    </row>
    <row r="3493" spans="1:17">
      <c r="A3493" s="1">
        <v>38849</v>
      </c>
      <c r="B3493">
        <v>1157.44</v>
      </c>
      <c r="C3493">
        <v>12.38</v>
      </c>
      <c r="D3493">
        <f t="shared" si="652"/>
        <v>-1.2219411759088954E-2</v>
      </c>
      <c r="E3493">
        <f t="shared" si="648"/>
        <v>-8.0450956848315339E-3</v>
      </c>
      <c r="F3493">
        <f t="shared" si="653"/>
        <v>-1.214505790879683E-2</v>
      </c>
      <c r="G3493">
        <f t="shared" si="649"/>
        <v>-8.0128205128204844E-3</v>
      </c>
      <c r="H3493" t="str">
        <f t="shared" si="654"/>
        <v/>
      </c>
      <c r="I3493" t="str">
        <f t="shared" si="650"/>
        <v/>
      </c>
      <c r="J3493">
        <f t="shared" si="655"/>
        <v>-1.2219411759088954E-2</v>
      </c>
      <c r="K3493">
        <f t="shared" si="651"/>
        <v>-8.0450956848315339E-3</v>
      </c>
      <c r="L3493" t="str">
        <f t="shared" si="656"/>
        <v/>
      </c>
      <c r="M3493">
        <f t="shared" si="657"/>
        <v>-8.0450956848315339E-3</v>
      </c>
      <c r="N3493">
        <f>B3493/MAX(B$2:B3493)-1</f>
        <v>-0.26049260454269563</v>
      </c>
      <c r="O3493">
        <f>C3493/MAX(C$2:C3493)-1</f>
        <v>-0.3253405994550409</v>
      </c>
      <c r="P3493">
        <f t="shared" si="658"/>
        <v>4.1830406671132803E-3</v>
      </c>
      <c r="Q3493">
        <f t="shared" si="659"/>
        <v>0.10584650565376535</v>
      </c>
    </row>
    <row r="3494" spans="1:17">
      <c r="A3494" s="1">
        <v>38850</v>
      </c>
      <c r="B3494">
        <v>1135.68</v>
      </c>
      <c r="C3494">
        <v>12.07</v>
      </c>
      <c r="D3494">
        <f t="shared" si="652"/>
        <v>-1.8979079305601415E-2</v>
      </c>
      <c r="E3494">
        <f t="shared" si="648"/>
        <v>-2.53592321470099E-2</v>
      </c>
      <c r="F3494">
        <f t="shared" si="653"/>
        <v>-1.8800110588885754E-2</v>
      </c>
      <c r="G3494">
        <f t="shared" si="649"/>
        <v>-2.5040387722132462E-2</v>
      </c>
      <c r="H3494" t="str">
        <f t="shared" si="654"/>
        <v/>
      </c>
      <c r="I3494" t="str">
        <f t="shared" si="650"/>
        <v/>
      </c>
      <c r="J3494">
        <f t="shared" si="655"/>
        <v>-1.8979079305601415E-2</v>
      </c>
      <c r="K3494">
        <f t="shared" si="651"/>
        <v>-2.53592321470099E-2</v>
      </c>
      <c r="L3494" t="str">
        <f t="shared" si="656"/>
        <v/>
      </c>
      <c r="M3494">
        <f t="shared" si="657"/>
        <v>-2.53592321470099E-2</v>
      </c>
      <c r="N3494">
        <f>B3494/MAX(B$2:B3494)-1</f>
        <v>-0.27439542535859185</v>
      </c>
      <c r="O3494">
        <f>C3494/MAX(C$2:C3494)-1</f>
        <v>-0.34223433242506818</v>
      </c>
      <c r="P3494">
        <f t="shared" si="658"/>
        <v>-6.3598428827706943E-3</v>
      </c>
      <c r="Q3494">
        <f t="shared" si="659"/>
        <v>0.11712433829043208</v>
      </c>
    </row>
    <row r="3495" spans="1:17">
      <c r="A3495" s="1">
        <v>38853</v>
      </c>
      <c r="B3495">
        <v>1136.94</v>
      </c>
      <c r="C3495">
        <v>12.05</v>
      </c>
      <c r="D3495">
        <f t="shared" si="652"/>
        <v>1.1088524514465206E-3</v>
      </c>
      <c r="E3495">
        <f t="shared" si="648"/>
        <v>-1.6583751727761162E-3</v>
      </c>
      <c r="F3495">
        <f t="shared" si="653"/>
        <v>1.1094674556213491E-3</v>
      </c>
      <c r="G3495">
        <f t="shared" si="649"/>
        <v>-1.657000828500399E-3</v>
      </c>
      <c r="H3495">
        <f t="shared" si="654"/>
        <v>1.1088524514465206E-3</v>
      </c>
      <c r="I3495" t="str">
        <f t="shared" si="650"/>
        <v/>
      </c>
      <c r="J3495" t="str">
        <f t="shared" si="655"/>
        <v/>
      </c>
      <c r="K3495">
        <f t="shared" si="651"/>
        <v>-1.6583751727761162E-3</v>
      </c>
      <c r="L3495">
        <f t="shared" si="656"/>
        <v>-1.6583751727761162E-3</v>
      </c>
      <c r="M3495" t="str">
        <f t="shared" si="657"/>
        <v/>
      </c>
      <c r="N3495">
        <f>B3495/MAX(B$2:B3495)-1</f>
        <v>-0.27359039069737723</v>
      </c>
      <c r="O3495">
        <f>C3495/MAX(C$2:C3495)-1</f>
        <v>-0.34332425068119887</v>
      </c>
      <c r="P3495">
        <f t="shared" si="658"/>
        <v>-2.7634023791153206E-3</v>
      </c>
      <c r="Q3495">
        <f t="shared" si="659"/>
        <v>0.11787154110580668</v>
      </c>
    </row>
    <row r="3496" spans="1:17">
      <c r="A3496" s="1">
        <v>38854</v>
      </c>
      <c r="B3496">
        <v>1120.8</v>
      </c>
      <c r="C3496">
        <v>11.8</v>
      </c>
      <c r="D3496">
        <f t="shared" si="652"/>
        <v>-1.4297726886780986E-2</v>
      </c>
      <c r="E3496">
        <f t="shared" si="648"/>
        <v>-2.0965128465044964E-2</v>
      </c>
      <c r="F3496">
        <f t="shared" si="653"/>
        <v>-1.4195999788907177E-2</v>
      </c>
      <c r="G3496">
        <f t="shared" si="649"/>
        <v>-2.0746887966805017E-2</v>
      </c>
      <c r="H3496" t="str">
        <f t="shared" si="654"/>
        <v/>
      </c>
      <c r="I3496" t="str">
        <f t="shared" si="650"/>
        <v/>
      </c>
      <c r="J3496">
        <f t="shared" si="655"/>
        <v>-1.4297726886780986E-2</v>
      </c>
      <c r="K3496">
        <f t="shared" si="651"/>
        <v>-2.0965128465044964E-2</v>
      </c>
      <c r="L3496" t="str">
        <f t="shared" si="656"/>
        <v/>
      </c>
      <c r="M3496">
        <f t="shared" si="657"/>
        <v>-2.0965128465044964E-2</v>
      </c>
      <c r="N3496">
        <f>B3496/MAX(B$2:B3496)-1</f>
        <v>-0.28390250135769746</v>
      </c>
      <c r="O3496">
        <f>C3496/MAX(C$2:C3496)-1</f>
        <v>-0.35694822888283384</v>
      </c>
      <c r="P3496">
        <f t="shared" si="658"/>
        <v>-6.6452237731791097E-3</v>
      </c>
      <c r="Q3496">
        <f t="shared" si="659"/>
        <v>0.12741203810259194</v>
      </c>
    </row>
    <row r="3497" spans="1:17">
      <c r="A3497" s="1">
        <v>38855</v>
      </c>
      <c r="B3497">
        <v>1115.05</v>
      </c>
      <c r="C3497">
        <v>11.78</v>
      </c>
      <c r="D3497">
        <f t="shared" si="652"/>
        <v>-5.1434690846702312E-3</v>
      </c>
      <c r="E3497">
        <f t="shared" si="648"/>
        <v>-1.6963532481785132E-3</v>
      </c>
      <c r="F3497">
        <f t="shared" si="653"/>
        <v>-5.1302640970735114E-3</v>
      </c>
      <c r="G3497">
        <f t="shared" si="649"/>
        <v>-1.6949152542373724E-3</v>
      </c>
      <c r="H3497" t="str">
        <f t="shared" si="654"/>
        <v/>
      </c>
      <c r="I3497" t="str">
        <f t="shared" si="650"/>
        <v/>
      </c>
      <c r="J3497">
        <f t="shared" si="655"/>
        <v>-5.1434690846702312E-3</v>
      </c>
      <c r="K3497">
        <f t="shared" si="651"/>
        <v>-1.6963532481785132E-3</v>
      </c>
      <c r="L3497" t="str">
        <f t="shared" si="656"/>
        <v/>
      </c>
      <c r="M3497">
        <f t="shared" si="657"/>
        <v>-1.6963532481785132E-3</v>
      </c>
      <c r="N3497">
        <f>B3497/MAX(B$2:B3497)-1</f>
        <v>-0.28757627064498614</v>
      </c>
      <c r="O3497">
        <f>C3497/MAX(C$2:C3497)-1</f>
        <v>-0.35803814713896465</v>
      </c>
      <c r="P3497">
        <f t="shared" si="658"/>
        <v>3.4530639729615231E-3</v>
      </c>
      <c r="Q3497">
        <f t="shared" si="659"/>
        <v>0.1281913148067029</v>
      </c>
    </row>
    <row r="3498" spans="1:17">
      <c r="A3498" s="1">
        <v>38856</v>
      </c>
      <c r="B3498">
        <v>1071.5899999999999</v>
      </c>
      <c r="C3498">
        <v>11.39</v>
      </c>
      <c r="D3498">
        <f t="shared" si="652"/>
        <v>-3.9755720151454149E-2</v>
      </c>
      <c r="E3498">
        <f t="shared" si="648"/>
        <v>-3.3667400764349799E-2</v>
      </c>
      <c r="F3498">
        <f t="shared" si="653"/>
        <v>-3.8975830680238577E-2</v>
      </c>
      <c r="G3498">
        <f t="shared" si="649"/>
        <v>-3.3106960950763931E-2</v>
      </c>
      <c r="H3498" t="str">
        <f t="shared" si="654"/>
        <v/>
      </c>
      <c r="I3498" t="str">
        <f t="shared" si="650"/>
        <v/>
      </c>
      <c r="J3498">
        <f t="shared" si="655"/>
        <v>-3.9755720151454149E-2</v>
      </c>
      <c r="K3498">
        <f t="shared" si="651"/>
        <v>-3.3667400764349799E-2</v>
      </c>
      <c r="L3498" t="str">
        <f t="shared" si="656"/>
        <v/>
      </c>
      <c r="M3498">
        <f t="shared" si="657"/>
        <v>-3.3667400764349799E-2</v>
      </c>
      <c r="N3498">
        <f>B3498/MAX(B$2:B3498)-1</f>
        <v>-0.31534357729291129</v>
      </c>
      <c r="O3498">
        <f>C3498/MAX(C$2:C3498)-1</f>
        <v>-0.37929155313351504</v>
      </c>
      <c r="P3498">
        <f t="shared" si="658"/>
        <v>6.1068908741690464E-3</v>
      </c>
      <c r="Q3498">
        <f t="shared" si="659"/>
        <v>0.14386208227843406</v>
      </c>
    </row>
    <row r="3499" spans="1:17">
      <c r="A3499" s="1">
        <v>38857</v>
      </c>
      <c r="B3499">
        <v>1087.69</v>
      </c>
      <c r="C3499">
        <v>11.58</v>
      </c>
      <c r="D3499">
        <f t="shared" si="652"/>
        <v>1.4912654559367987E-2</v>
      </c>
      <c r="E3499">
        <f t="shared" si="648"/>
        <v>1.6543694685758333E-2</v>
      </c>
      <c r="F3499">
        <f t="shared" si="653"/>
        <v>1.5024402989949559E-2</v>
      </c>
      <c r="G3499">
        <f t="shared" si="649"/>
        <v>1.668129938542573E-2</v>
      </c>
      <c r="H3499">
        <f t="shared" si="654"/>
        <v>1.4912654559367987E-2</v>
      </c>
      <c r="I3499">
        <f t="shared" si="650"/>
        <v>1.6543694685758333E-2</v>
      </c>
      <c r="J3499" t="str">
        <f t="shared" si="655"/>
        <v/>
      </c>
      <c r="K3499" t="str">
        <f t="shared" si="651"/>
        <v/>
      </c>
      <c r="L3499">
        <f t="shared" si="656"/>
        <v>1.6543694685758333E-2</v>
      </c>
      <c r="M3499" t="str">
        <f t="shared" si="657"/>
        <v/>
      </c>
      <c r="N3499">
        <f>B3499/MAX(B$2:B3499)-1</f>
        <v>-0.3050570232885027</v>
      </c>
      <c r="O3499">
        <f>C3499/MAX(C$2:C3499)-1</f>
        <v>-0.36893732970027249</v>
      </c>
      <c r="P3499">
        <f t="shared" si="658"/>
        <v>1.6323709958061539E-3</v>
      </c>
      <c r="Q3499">
        <f t="shared" si="659"/>
        <v>0.13611475324636757</v>
      </c>
    </row>
    <row r="3500" spans="1:17">
      <c r="A3500" s="1">
        <v>38860</v>
      </c>
      <c r="B3500">
        <v>1073.6500000000001</v>
      </c>
      <c r="C3500">
        <v>11.44</v>
      </c>
      <c r="D3500">
        <f t="shared" si="652"/>
        <v>-1.2992122932899614E-2</v>
      </c>
      <c r="E3500">
        <f t="shared" si="648"/>
        <v>-1.216348619319735E-2</v>
      </c>
      <c r="F3500">
        <f t="shared" si="653"/>
        <v>-1.2908089621123664E-2</v>
      </c>
      <c r="G3500">
        <f t="shared" si="649"/>
        <v>-1.2089810017271163E-2</v>
      </c>
      <c r="H3500" t="str">
        <f t="shared" si="654"/>
        <v/>
      </c>
      <c r="I3500" t="str">
        <f t="shared" si="650"/>
        <v/>
      </c>
      <c r="J3500">
        <f t="shared" si="655"/>
        <v>-1.2992122932899614E-2</v>
      </c>
      <c r="K3500">
        <f t="shared" si="651"/>
        <v>-1.216348619319735E-2</v>
      </c>
      <c r="L3500" t="str">
        <f t="shared" si="656"/>
        <v/>
      </c>
      <c r="M3500">
        <f t="shared" si="657"/>
        <v>-1.216348619319735E-2</v>
      </c>
      <c r="N3500">
        <f>B3500/MAX(B$2:B3500)-1</f>
        <v>-0.31402740951346519</v>
      </c>
      <c r="O3500">
        <f>C3500/MAX(C$2:C3500)-1</f>
        <v>-0.37656675749318813</v>
      </c>
      <c r="P3500">
        <f t="shared" si="658"/>
        <v>8.2898015397403491E-4</v>
      </c>
      <c r="Q3500">
        <f t="shared" si="659"/>
        <v>0.14180252284893355</v>
      </c>
    </row>
    <row r="3501" spans="1:17">
      <c r="A3501" s="1">
        <v>38861</v>
      </c>
      <c r="B3501">
        <v>1074.03</v>
      </c>
      <c r="C3501">
        <v>11.29</v>
      </c>
      <c r="D3501">
        <f t="shared" si="652"/>
        <v>3.5387022644471178E-4</v>
      </c>
      <c r="E3501">
        <f t="shared" si="648"/>
        <v>-1.3198607790081205E-2</v>
      </c>
      <c r="F3501">
        <f t="shared" si="653"/>
        <v>3.5393284589946283E-4</v>
      </c>
      <c r="G3501">
        <f t="shared" si="649"/>
        <v>-1.3111888111888126E-2</v>
      </c>
      <c r="H3501">
        <f t="shared" si="654"/>
        <v>3.5387022644471178E-4</v>
      </c>
      <c r="I3501" t="str">
        <f t="shared" si="650"/>
        <v/>
      </c>
      <c r="J3501" t="str">
        <f t="shared" si="655"/>
        <v/>
      </c>
      <c r="K3501">
        <f t="shared" si="651"/>
        <v>-1.3198607790081205E-2</v>
      </c>
      <c r="L3501">
        <f t="shared" si="656"/>
        <v>-1.3198607790081205E-2</v>
      </c>
      <c r="M3501" t="str">
        <f t="shared" si="657"/>
        <v/>
      </c>
      <c r="N3501">
        <f>B3501/MAX(B$2:B3501)-1</f>
        <v>-0.31378462128230522</v>
      </c>
      <c r="O3501">
        <f>C3501/MAX(C$2:C3501)-1</f>
        <v>-0.38474114441416907</v>
      </c>
      <c r="P3501">
        <f t="shared" si="658"/>
        <v>-1.3461056647699476E-2</v>
      </c>
      <c r="Q3501">
        <f t="shared" si="659"/>
        <v>0.14802574820512449</v>
      </c>
    </row>
    <row r="3502" spans="1:17">
      <c r="A3502" s="1">
        <v>38862</v>
      </c>
      <c r="B3502">
        <v>1067.95</v>
      </c>
      <c r="C3502">
        <v>11.24</v>
      </c>
      <c r="D3502">
        <f t="shared" si="652"/>
        <v>-5.6770056947721146E-3</v>
      </c>
      <c r="E3502">
        <f t="shared" si="648"/>
        <v>-4.4385336960255737E-3</v>
      </c>
      <c r="F3502">
        <f t="shared" si="653"/>
        <v>-5.6609219481764672E-3</v>
      </c>
      <c r="G3502">
        <f t="shared" si="649"/>
        <v>-4.4286979627988776E-3</v>
      </c>
      <c r="H3502" t="str">
        <f t="shared" si="654"/>
        <v/>
      </c>
      <c r="I3502" t="str">
        <f t="shared" si="650"/>
        <v/>
      </c>
      <c r="J3502">
        <f t="shared" si="655"/>
        <v>-5.6770056947721146E-3</v>
      </c>
      <c r="K3502">
        <f t="shared" si="651"/>
        <v>-4.4385336960255737E-3</v>
      </c>
      <c r="L3502" t="str">
        <f t="shared" si="656"/>
        <v/>
      </c>
      <c r="M3502">
        <f t="shared" si="657"/>
        <v>-4.4385336960255737E-3</v>
      </c>
      <c r="N3502">
        <f>B3502/MAX(B$2:B3502)-1</f>
        <v>-0.31766923298086447</v>
      </c>
      <c r="O3502">
        <f>C3502/MAX(C$2:C3502)-1</f>
        <v>-0.38746594005449597</v>
      </c>
      <c r="P3502">
        <f t="shared" si="658"/>
        <v>1.2392392218878445E-3</v>
      </c>
      <c r="Q3502">
        <f t="shared" si="659"/>
        <v>0.15012985470231427</v>
      </c>
    </row>
    <row r="3503" spans="1:17">
      <c r="A3503" s="1">
        <v>38863</v>
      </c>
      <c r="B3503">
        <v>1103.06</v>
      </c>
      <c r="C3503">
        <v>11.77</v>
      </c>
      <c r="D3503">
        <f t="shared" si="652"/>
        <v>3.2347212928041498E-2</v>
      </c>
      <c r="E3503">
        <f t="shared" si="648"/>
        <v>4.6075076806640212E-2</v>
      </c>
      <c r="F3503">
        <f t="shared" si="653"/>
        <v>3.2876070977105654E-2</v>
      </c>
      <c r="G3503">
        <f t="shared" si="649"/>
        <v>4.7153024911031904E-2</v>
      </c>
      <c r="H3503">
        <f t="shared" si="654"/>
        <v>3.2347212928041498E-2</v>
      </c>
      <c r="I3503">
        <f t="shared" si="650"/>
        <v>4.6075076806640212E-2</v>
      </c>
      <c r="J3503" t="str">
        <f t="shared" si="655"/>
        <v/>
      </c>
      <c r="K3503" t="str">
        <f t="shared" si="651"/>
        <v/>
      </c>
      <c r="L3503">
        <f t="shared" si="656"/>
        <v>4.6075076806640212E-2</v>
      </c>
      <c r="M3503" t="str">
        <f t="shared" si="657"/>
        <v/>
      </c>
      <c r="N3503">
        <f>B3503/MAX(B$2:B3503)-1</f>
        <v>-0.29523687825448053</v>
      </c>
      <c r="O3503">
        <f>C3503/MAX(C$2:C3503)-1</f>
        <v>-0.35858310626703005</v>
      </c>
      <c r="P3503">
        <f t="shared" si="658"/>
        <v>1.3822523664838382E-2</v>
      </c>
      <c r="Q3503">
        <f t="shared" si="659"/>
        <v>0.12858184410011217</v>
      </c>
    </row>
    <row r="3504" spans="1:17">
      <c r="A3504" s="1">
        <v>38864</v>
      </c>
      <c r="B3504">
        <v>1089.4100000000001</v>
      </c>
      <c r="C3504">
        <v>11.65</v>
      </c>
      <c r="D3504">
        <f t="shared" si="652"/>
        <v>-1.2451870600623242E-2</v>
      </c>
      <c r="E3504">
        <f t="shared" si="648"/>
        <v>-1.0247741260475698E-2</v>
      </c>
      <c r="F3504">
        <f t="shared" si="653"/>
        <v>-1.2374666835892723E-2</v>
      </c>
      <c r="G3504">
        <f t="shared" si="649"/>
        <v>-1.0195412064570863E-2</v>
      </c>
      <c r="H3504" t="str">
        <f t="shared" si="654"/>
        <v/>
      </c>
      <c r="I3504" t="str">
        <f t="shared" si="650"/>
        <v/>
      </c>
      <c r="J3504">
        <f t="shared" si="655"/>
        <v>-1.2451870600623242E-2</v>
      </c>
      <c r="K3504">
        <f t="shared" si="651"/>
        <v>-1.0247741260475698E-2</v>
      </c>
      <c r="L3504" t="str">
        <f t="shared" si="656"/>
        <v/>
      </c>
      <c r="M3504">
        <f t="shared" si="657"/>
        <v>-1.0247741260475698E-2</v>
      </c>
      <c r="N3504">
        <f>B3504/MAX(B$2:B3504)-1</f>
        <v>-0.30395808708430505</v>
      </c>
      <c r="O3504">
        <f>C3504/MAX(C$2:C3504)-1</f>
        <v>-0.36512261580381478</v>
      </c>
      <c r="P3504">
        <f t="shared" si="658"/>
        <v>2.2065602188838795E-3</v>
      </c>
      <c r="Q3504">
        <f t="shared" si="659"/>
        <v>0.13331452457142012</v>
      </c>
    </row>
    <row r="3505" spans="1:17">
      <c r="A3505" s="1">
        <v>38868</v>
      </c>
      <c r="B3505">
        <v>1070.71</v>
      </c>
      <c r="C3505">
        <v>11.54</v>
      </c>
      <c r="D3505">
        <f t="shared" si="652"/>
        <v>-1.7314285467303576E-2</v>
      </c>
      <c r="E3505">
        <f t="shared" si="648"/>
        <v>-9.4869189317561952E-3</v>
      </c>
      <c r="F3505">
        <f t="shared" si="653"/>
        <v>-1.7165254587345524E-2</v>
      </c>
      <c r="G3505">
        <f t="shared" si="649"/>
        <v>-9.442060085837034E-3</v>
      </c>
      <c r="H3505" t="str">
        <f t="shared" si="654"/>
        <v/>
      </c>
      <c r="I3505" t="str">
        <f t="shared" si="650"/>
        <v/>
      </c>
      <c r="J3505">
        <f t="shared" si="655"/>
        <v>-1.7314285467303576E-2</v>
      </c>
      <c r="K3505">
        <f t="shared" si="651"/>
        <v>-9.4869189317561952E-3</v>
      </c>
      <c r="L3505" t="str">
        <f t="shared" si="656"/>
        <v/>
      </c>
      <c r="M3505">
        <f t="shared" si="657"/>
        <v>-9.4869189317561952E-3</v>
      </c>
      <c r="N3505">
        <f>B3505/MAX(B$2:B3505)-1</f>
        <v>-0.31590582372296583</v>
      </c>
      <c r="O3505">
        <f>C3505/MAX(C$2:C3505)-1</f>
        <v>-0.3711171662125341</v>
      </c>
      <c r="P3505">
        <f t="shared" si="658"/>
        <v>7.858080453053029E-3</v>
      </c>
      <c r="Q3505">
        <f t="shared" si="659"/>
        <v>0.13772795105762167</v>
      </c>
    </row>
    <row r="3506" spans="1:17">
      <c r="A3506" s="1">
        <v>38869</v>
      </c>
      <c r="B3506">
        <v>1098.3800000000001</v>
      </c>
      <c r="C3506">
        <v>11.75</v>
      </c>
      <c r="D3506">
        <f t="shared" si="652"/>
        <v>2.551438718007349E-2</v>
      </c>
      <c r="E3506">
        <f t="shared" si="648"/>
        <v>1.8033979510214532E-2</v>
      </c>
      <c r="F3506">
        <f t="shared" si="653"/>
        <v>2.5842665147425503E-2</v>
      </c>
      <c r="G3506">
        <f t="shared" si="649"/>
        <v>1.8197573656845822E-2</v>
      </c>
      <c r="H3506">
        <f t="shared" si="654"/>
        <v>2.551438718007349E-2</v>
      </c>
      <c r="I3506">
        <f t="shared" si="650"/>
        <v>1.8033979510214532E-2</v>
      </c>
      <c r="J3506" t="str">
        <f t="shared" si="655"/>
        <v/>
      </c>
      <c r="K3506" t="str">
        <f t="shared" si="651"/>
        <v/>
      </c>
      <c r="L3506">
        <f t="shared" si="656"/>
        <v>1.8033979510214532E-2</v>
      </c>
      <c r="M3506" t="str">
        <f t="shared" si="657"/>
        <v/>
      </c>
      <c r="N3506">
        <f>B3506/MAX(B$2:B3506)-1</f>
        <v>-0.29822700699613458</v>
      </c>
      <c r="O3506">
        <f>C3506/MAX(C$2:C3506)-1</f>
        <v>-0.35967302452316086</v>
      </c>
      <c r="P3506">
        <f t="shared" si="658"/>
        <v>-7.4524990530404622E-3</v>
      </c>
      <c r="Q3506">
        <f t="shared" si="659"/>
        <v>0.12936468456963826</v>
      </c>
    </row>
    <row r="3507" spans="1:17">
      <c r="A3507" s="1">
        <v>38870</v>
      </c>
      <c r="B3507">
        <v>1102.83</v>
      </c>
      <c r="C3507">
        <v>11.78</v>
      </c>
      <c r="D3507">
        <f t="shared" si="652"/>
        <v>4.0432362766773013E-3</v>
      </c>
      <c r="E3507">
        <f t="shared" si="648"/>
        <v>2.5499376332727051E-3</v>
      </c>
      <c r="F3507">
        <f t="shared" si="653"/>
        <v>4.0514211839253189E-3</v>
      </c>
      <c r="G3507">
        <f t="shared" si="649"/>
        <v>2.553191489361728E-3</v>
      </c>
      <c r="H3507">
        <f t="shared" si="654"/>
        <v>4.0432362766773013E-3</v>
      </c>
      <c r="I3507">
        <f t="shared" si="650"/>
        <v>2.5499376332727051E-3</v>
      </c>
      <c r="J3507" t="str">
        <f t="shared" si="655"/>
        <v/>
      </c>
      <c r="K3507" t="str">
        <f t="shared" si="651"/>
        <v/>
      </c>
      <c r="L3507">
        <f t="shared" si="656"/>
        <v>2.5499376332727051E-3</v>
      </c>
      <c r="M3507" t="str">
        <f t="shared" si="657"/>
        <v/>
      </c>
      <c r="N3507">
        <f>B3507/MAX(B$2:B3507)-1</f>
        <v>-0.29538382902597204</v>
      </c>
      <c r="O3507">
        <f>C3507/MAX(C$2:C3507)-1</f>
        <v>-0.35803814713896465</v>
      </c>
      <c r="P3507">
        <f t="shared" si="658"/>
        <v>-1.4921842277728636E-3</v>
      </c>
      <c r="Q3507">
        <f t="shared" si="659"/>
        <v>0.1281913148067029</v>
      </c>
    </row>
    <row r="3508" spans="1:17">
      <c r="A3508" s="1">
        <v>38871</v>
      </c>
      <c r="B3508">
        <v>1064.8800000000001</v>
      </c>
      <c r="C3508">
        <v>11.37</v>
      </c>
      <c r="D3508">
        <f t="shared" si="652"/>
        <v>-3.5017486522915468E-2</v>
      </c>
      <c r="E3508">
        <f t="shared" si="648"/>
        <v>-3.542487046099603E-2</v>
      </c>
      <c r="F3508">
        <f t="shared" si="653"/>
        <v>-3.4411468676042389E-2</v>
      </c>
      <c r="G3508">
        <f t="shared" si="649"/>
        <v>-3.4804753820034007E-2</v>
      </c>
      <c r="H3508" t="str">
        <f t="shared" si="654"/>
        <v/>
      </c>
      <c r="I3508" t="str">
        <f t="shared" si="650"/>
        <v/>
      </c>
      <c r="J3508">
        <f t="shared" si="655"/>
        <v>-3.5017486522915468E-2</v>
      </c>
      <c r="K3508">
        <f t="shared" si="651"/>
        <v>-3.542487046099603E-2</v>
      </c>
      <c r="L3508" t="str">
        <f t="shared" si="656"/>
        <v/>
      </c>
      <c r="M3508">
        <f t="shared" si="657"/>
        <v>-3.542487046099603E-2</v>
      </c>
      <c r="N3508">
        <f>B3508/MAX(B$2:B3508)-1</f>
        <v>-0.31963070632207768</v>
      </c>
      <c r="O3508">
        <f>C3508/MAX(C$2:C3508)-1</f>
        <v>-0.38038147138964584</v>
      </c>
      <c r="P3508">
        <f t="shared" si="658"/>
        <v>-4.0730096851127051E-4</v>
      </c>
      <c r="Q3508">
        <f t="shared" si="659"/>
        <v>0.14469006377655197</v>
      </c>
    </row>
    <row r="3509" spans="1:17">
      <c r="A3509" s="1">
        <v>38874</v>
      </c>
      <c r="B3509">
        <v>1050.47</v>
      </c>
      <c r="C3509">
        <v>11.2</v>
      </c>
      <c r="D3509">
        <f t="shared" si="652"/>
        <v>-1.3624433691096281E-2</v>
      </c>
      <c r="E3509">
        <f t="shared" si="648"/>
        <v>-1.5064529461395802E-2</v>
      </c>
      <c r="F3509">
        <f t="shared" si="653"/>
        <v>-1.353204116895812E-2</v>
      </c>
      <c r="G3509">
        <f t="shared" si="649"/>
        <v>-1.4951627088830244E-2</v>
      </c>
      <c r="H3509" t="str">
        <f t="shared" si="654"/>
        <v/>
      </c>
      <c r="I3509" t="str">
        <f t="shared" si="650"/>
        <v/>
      </c>
      <c r="J3509">
        <f t="shared" si="655"/>
        <v>-1.3624433691096281E-2</v>
      </c>
      <c r="K3509">
        <f t="shared" si="651"/>
        <v>-1.5064529461395802E-2</v>
      </c>
      <c r="L3509" t="str">
        <f t="shared" si="656"/>
        <v/>
      </c>
      <c r="M3509">
        <f t="shared" si="657"/>
        <v>-1.5064529461395802E-2</v>
      </c>
      <c r="N3509">
        <f>B3509/MAX(B$2:B3509)-1</f>
        <v>-0.32883749161422227</v>
      </c>
      <c r="O3509">
        <f>C3509/MAX(C$2:C3509)-1</f>
        <v>-0.38964577656675758</v>
      </c>
      <c r="P3509">
        <f t="shared" si="658"/>
        <v>-1.439059329969794E-3</v>
      </c>
      <c r="Q3509">
        <f t="shared" si="659"/>
        <v>0.15182383119631157</v>
      </c>
    </row>
    <row r="3510" spans="1:17">
      <c r="A3510" s="1">
        <v>38875</v>
      </c>
      <c r="B3510">
        <v>1062</v>
      </c>
      <c r="C3510">
        <v>11.35</v>
      </c>
      <c r="D3510">
        <f t="shared" si="652"/>
        <v>1.0916239754216572E-2</v>
      </c>
      <c r="E3510">
        <f t="shared" si="648"/>
        <v>1.3303965626362886E-2</v>
      </c>
      <c r="F3510">
        <f t="shared" si="653"/>
        <v>1.0976039296695772E-2</v>
      </c>
      <c r="G3510">
        <f t="shared" si="649"/>
        <v>1.3392857142857206E-2</v>
      </c>
      <c r="H3510">
        <f t="shared" si="654"/>
        <v>1.0916239754216572E-2</v>
      </c>
      <c r="I3510">
        <f t="shared" si="650"/>
        <v>1.3303965626362886E-2</v>
      </c>
      <c r="J3510" t="str">
        <f t="shared" si="655"/>
        <v/>
      </c>
      <c r="K3510" t="str">
        <f t="shared" si="651"/>
        <v/>
      </c>
      <c r="L3510">
        <f t="shared" si="656"/>
        <v>1.3303965626362886E-2</v>
      </c>
      <c r="M3510" t="str">
        <f t="shared" si="657"/>
        <v/>
      </c>
      <c r="N3510">
        <f>B3510/MAX(B$2:B3510)-1</f>
        <v>-0.32147078554771114</v>
      </c>
      <c r="O3510">
        <f>C3510/MAX(C$2:C3510)-1</f>
        <v>-0.38147138964577665</v>
      </c>
      <c r="P3510">
        <f t="shared" si="658"/>
        <v>2.3905787597524597E-3</v>
      </c>
      <c r="Q3510">
        <f t="shared" si="659"/>
        <v>0.14552042111827995</v>
      </c>
    </row>
    <row r="3511" spans="1:17">
      <c r="A3511" s="1">
        <v>38876</v>
      </c>
      <c r="B3511">
        <v>1055.69</v>
      </c>
      <c r="C3511">
        <v>11.32</v>
      </c>
      <c r="D3511">
        <f t="shared" si="652"/>
        <v>-5.9593412390872465E-3</v>
      </c>
      <c r="E3511">
        <f t="shared" si="648"/>
        <v>-2.6466711523747601E-3</v>
      </c>
      <c r="F3511">
        <f t="shared" si="653"/>
        <v>-5.9416195856872855E-3</v>
      </c>
      <c r="G3511">
        <f t="shared" si="649"/>
        <v>-2.6431718061673548E-3</v>
      </c>
      <c r="H3511" t="str">
        <f t="shared" si="654"/>
        <v/>
      </c>
      <c r="I3511" t="str">
        <f t="shared" si="650"/>
        <v/>
      </c>
      <c r="J3511">
        <f t="shared" si="655"/>
        <v>-5.9593412390872465E-3</v>
      </c>
      <c r="K3511">
        <f t="shared" si="651"/>
        <v>-2.6466711523747601E-3</v>
      </c>
      <c r="L3511" t="str">
        <f t="shared" si="656"/>
        <v/>
      </c>
      <c r="M3511">
        <f t="shared" si="657"/>
        <v>-2.6466711523747601E-3</v>
      </c>
      <c r="N3511">
        <f>B3511/MAX(B$2:B3511)-1</f>
        <v>-0.3255023480177619</v>
      </c>
      <c r="O3511">
        <f>C3511/MAX(C$2:C3511)-1</f>
        <v>-0.38310626702997275</v>
      </c>
      <c r="P3511">
        <f t="shared" si="658"/>
        <v>3.318163042038913E-3</v>
      </c>
      <c r="Q3511">
        <f t="shared" si="659"/>
        <v>0.14677041183764078</v>
      </c>
    </row>
    <row r="3512" spans="1:17">
      <c r="A3512" s="1">
        <v>38877</v>
      </c>
      <c r="B3512">
        <v>1086.8399999999999</v>
      </c>
      <c r="C3512">
        <v>11.74</v>
      </c>
      <c r="D3512">
        <f t="shared" si="652"/>
        <v>2.9079821612060599E-2</v>
      </c>
      <c r="E3512">
        <f t="shared" si="648"/>
        <v>3.6430741624913554E-2</v>
      </c>
      <c r="F3512">
        <f t="shared" si="653"/>
        <v>2.9506768085328039E-2</v>
      </c>
      <c r="G3512">
        <f t="shared" si="649"/>
        <v>3.7102473498233257E-2</v>
      </c>
      <c r="H3512">
        <f t="shared" si="654"/>
        <v>2.9079821612060599E-2</v>
      </c>
      <c r="I3512">
        <f t="shared" si="650"/>
        <v>3.6430741624913554E-2</v>
      </c>
      <c r="J3512" t="str">
        <f t="shared" si="655"/>
        <v/>
      </c>
      <c r="K3512" t="str">
        <f t="shared" si="651"/>
        <v/>
      </c>
      <c r="L3512">
        <f t="shared" si="656"/>
        <v>3.6430741624913554E-2</v>
      </c>
      <c r="M3512" t="str">
        <f t="shared" si="657"/>
        <v/>
      </c>
      <c r="N3512">
        <f>B3512/MAX(B$2:B3512)-1</f>
        <v>-0.3056001022266237</v>
      </c>
      <c r="O3512">
        <f>C3512/MAX(C$2:C3512)-1</f>
        <v>-0.36021798365122615</v>
      </c>
      <c r="P3512">
        <f t="shared" si="658"/>
        <v>7.3780043496280978E-3</v>
      </c>
      <c r="Q3512">
        <f t="shared" si="659"/>
        <v>0.12975699574575503</v>
      </c>
    </row>
    <row r="3513" spans="1:17">
      <c r="A3513" s="1">
        <v>38878</v>
      </c>
      <c r="B3513">
        <v>1091.5999999999999</v>
      </c>
      <c r="C3513">
        <v>11.76</v>
      </c>
      <c r="D3513">
        <f t="shared" si="652"/>
        <v>4.3701066593259579E-3</v>
      </c>
      <c r="E3513">
        <f t="shared" si="648"/>
        <v>1.7021280705303626E-3</v>
      </c>
      <c r="F3513">
        <f t="shared" si="653"/>
        <v>4.3796695005704489E-3</v>
      </c>
      <c r="G3513">
        <f t="shared" si="649"/>
        <v>1.7035775127767216E-3</v>
      </c>
      <c r="H3513">
        <f t="shared" si="654"/>
        <v>4.3701066593259579E-3</v>
      </c>
      <c r="I3513">
        <f t="shared" si="650"/>
        <v>1.7021280705303626E-3</v>
      </c>
      <c r="J3513" t="str">
        <f t="shared" si="655"/>
        <v/>
      </c>
      <c r="K3513" t="str">
        <f t="shared" si="651"/>
        <v/>
      </c>
      <c r="L3513">
        <f t="shared" si="656"/>
        <v>1.7021280705303626E-3</v>
      </c>
      <c r="M3513" t="str">
        <f t="shared" si="657"/>
        <v/>
      </c>
      <c r="N3513">
        <f>B3513/MAX(B$2:B3513)-1</f>
        <v>-0.30255886017314648</v>
      </c>
      <c r="O3513">
        <f>C3513/MAX(C$2:C3513)-1</f>
        <v>-0.35912806539509545</v>
      </c>
      <c r="P3513">
        <f t="shared" si="658"/>
        <v>-2.6644226969712026E-3</v>
      </c>
      <c r="Q3513">
        <f t="shared" si="659"/>
        <v>0.12897296735442396</v>
      </c>
    </row>
    <row r="3514" spans="1:17">
      <c r="A3514" s="1">
        <v>38881</v>
      </c>
      <c r="B3514">
        <v>1089.6300000000001</v>
      </c>
      <c r="C3514">
        <v>11.87</v>
      </c>
      <c r="D3514">
        <f t="shared" si="652"/>
        <v>-1.8063207783149315E-3</v>
      </c>
      <c r="E3514">
        <f t="shared" si="648"/>
        <v>9.3102661510956804E-3</v>
      </c>
      <c r="F3514">
        <f t="shared" si="653"/>
        <v>-1.8046903627700894E-3</v>
      </c>
      <c r="G3514">
        <f t="shared" si="649"/>
        <v>9.3537414965985111E-3</v>
      </c>
      <c r="H3514" t="str">
        <f t="shared" si="654"/>
        <v/>
      </c>
      <c r="I3514">
        <f t="shared" si="650"/>
        <v>9.3102661510956804E-3</v>
      </c>
      <c r="J3514">
        <f t="shared" si="655"/>
        <v>-1.8063207783149315E-3</v>
      </c>
      <c r="K3514" t="str">
        <f t="shared" si="651"/>
        <v/>
      </c>
      <c r="L3514" t="str">
        <f t="shared" si="656"/>
        <v/>
      </c>
      <c r="M3514">
        <f t="shared" si="657"/>
        <v>9.3102661510956804E-3</v>
      </c>
      <c r="N3514">
        <f>B3514/MAX(B$2:B3514)-1</f>
        <v>-0.30381752547679131</v>
      </c>
      <c r="O3514">
        <f>C3514/MAX(C$2:C3514)-1</f>
        <v>-0.35313351498637613</v>
      </c>
      <c r="P3514">
        <f t="shared" si="658"/>
        <v>1.1178605781491768E-2</v>
      </c>
      <c r="Q3514">
        <f t="shared" si="659"/>
        <v>0.12470327940663313</v>
      </c>
    </row>
    <row r="3515" spans="1:17">
      <c r="A3515" s="1">
        <v>38882</v>
      </c>
      <c r="B3515">
        <v>1115.23</v>
      </c>
      <c r="C3515">
        <v>12.16</v>
      </c>
      <c r="D3515">
        <f t="shared" si="652"/>
        <v>2.3222472592869709E-2</v>
      </c>
      <c r="E3515">
        <f t="shared" si="648"/>
        <v>2.4137667916444394E-2</v>
      </c>
      <c r="F3515">
        <f t="shared" si="653"/>
        <v>2.3494213632150318E-2</v>
      </c>
      <c r="G3515">
        <f t="shared" si="649"/>
        <v>2.4431339511373329E-2</v>
      </c>
      <c r="H3515">
        <f t="shared" si="654"/>
        <v>2.3222472592869709E-2</v>
      </c>
      <c r="I3515">
        <f t="shared" si="650"/>
        <v>2.4137667916444394E-2</v>
      </c>
      <c r="J3515" t="str">
        <f t="shared" si="655"/>
        <v/>
      </c>
      <c r="K3515" t="str">
        <f t="shared" si="651"/>
        <v/>
      </c>
      <c r="L3515">
        <f t="shared" si="656"/>
        <v>2.4137667916444394E-2</v>
      </c>
      <c r="M3515" t="str">
        <f t="shared" si="657"/>
        <v/>
      </c>
      <c r="N3515">
        <f>B3515/MAX(B$2:B3515)-1</f>
        <v>-0.28746126569338404</v>
      </c>
      <c r="O3515">
        <f>C3515/MAX(C$2:C3515)-1</f>
        <v>-0.33732970027247966</v>
      </c>
      <c r="P3515">
        <f t="shared" si="658"/>
        <v>9.1561424260255819E-4</v>
      </c>
      <c r="Q3515">
        <f t="shared" si="659"/>
        <v>0.11379132668592096</v>
      </c>
    </row>
    <row r="3516" spans="1:17">
      <c r="A3516" s="1">
        <v>38883</v>
      </c>
      <c r="B3516">
        <v>1114.6099999999999</v>
      </c>
      <c r="C3516">
        <v>12.12</v>
      </c>
      <c r="D3516">
        <f t="shared" si="652"/>
        <v>-5.5609372509015655E-4</v>
      </c>
      <c r="E3516">
        <f t="shared" si="648"/>
        <v>-3.2948958968526494E-3</v>
      </c>
      <c r="F3516">
        <f t="shared" si="653"/>
        <v>-5.5593913363172209E-4</v>
      </c>
      <c r="G3516">
        <f t="shared" si="649"/>
        <v>-3.2894736842106198E-3</v>
      </c>
      <c r="H3516" t="str">
        <f t="shared" si="654"/>
        <v/>
      </c>
      <c r="I3516" t="str">
        <f t="shared" si="650"/>
        <v/>
      </c>
      <c r="J3516">
        <f t="shared" si="655"/>
        <v>-5.5609372509015655E-4</v>
      </c>
      <c r="K3516">
        <f t="shared" si="651"/>
        <v>-3.2948958968526494E-3</v>
      </c>
      <c r="L3516" t="str">
        <f t="shared" si="656"/>
        <v/>
      </c>
      <c r="M3516">
        <f t="shared" si="657"/>
        <v>-3.2948958968526494E-3</v>
      </c>
      <c r="N3516">
        <f>B3516/MAX(B$2:B3516)-1</f>
        <v>-0.28785739386001352</v>
      </c>
      <c r="O3516">
        <f>C3516/MAX(C$2:C3516)-1</f>
        <v>-0.33950953678474127</v>
      </c>
      <c r="P3516">
        <f t="shared" si="658"/>
        <v>-2.7350550747275992E-3</v>
      </c>
      <c r="Q3516">
        <f t="shared" si="659"/>
        <v>0.11526672556778959</v>
      </c>
    </row>
    <row r="3517" spans="1:17">
      <c r="A3517" s="1">
        <v>38884</v>
      </c>
      <c r="B3517">
        <v>1116.04</v>
      </c>
      <c r="C3517">
        <v>12.18</v>
      </c>
      <c r="D3517">
        <f t="shared" si="652"/>
        <v>1.2821376691954428E-3</v>
      </c>
      <c r="E3517">
        <f t="shared" si="648"/>
        <v>4.9382816405825767E-3</v>
      </c>
      <c r="F3517">
        <f t="shared" si="653"/>
        <v>1.2829599590888918E-3</v>
      </c>
      <c r="G3517">
        <f t="shared" si="649"/>
        <v>4.9504950495049549E-3</v>
      </c>
      <c r="H3517">
        <f t="shared" si="654"/>
        <v>1.2821376691954428E-3</v>
      </c>
      <c r="I3517">
        <f t="shared" si="650"/>
        <v>4.9382816405825767E-3</v>
      </c>
      <c r="J3517" t="str">
        <f t="shared" si="655"/>
        <v/>
      </c>
      <c r="K3517" t="str">
        <f t="shared" si="651"/>
        <v/>
      </c>
      <c r="L3517">
        <f t="shared" si="656"/>
        <v>4.9382816405825767E-3</v>
      </c>
      <c r="M3517" t="str">
        <f t="shared" si="657"/>
        <v/>
      </c>
      <c r="N3517">
        <f>B3517/MAX(B$2:B3517)-1</f>
        <v>-0.28694374341117468</v>
      </c>
      <c r="O3517">
        <f>C3517/MAX(C$2:C3517)-1</f>
        <v>-0.33623978201634885</v>
      </c>
      <c r="P3517">
        <f t="shared" si="658"/>
        <v>3.6628358187238419E-3</v>
      </c>
      <c r="Q3517">
        <f t="shared" si="659"/>
        <v>0.11305719101040179</v>
      </c>
    </row>
    <row r="3518" spans="1:17">
      <c r="A3518" s="1">
        <v>38885</v>
      </c>
      <c r="B3518">
        <v>1117.51</v>
      </c>
      <c r="C3518">
        <v>12.19</v>
      </c>
      <c r="D3518">
        <f t="shared" si="652"/>
        <v>1.3162904007037828E-3</v>
      </c>
      <c r="E3518">
        <f t="shared" si="648"/>
        <v>8.2068121142913535E-4</v>
      </c>
      <c r="F3518">
        <f t="shared" si="653"/>
        <v>1.3171570911436614E-3</v>
      </c>
      <c r="G3518">
        <f t="shared" si="649"/>
        <v>8.2101806239731623E-4</v>
      </c>
      <c r="H3518">
        <f t="shared" si="654"/>
        <v>1.3162904007037828E-3</v>
      </c>
      <c r="I3518">
        <f t="shared" si="650"/>
        <v>8.2068121142913535E-4</v>
      </c>
      <c r="J3518" t="str">
        <f t="shared" si="655"/>
        <v/>
      </c>
      <c r="K3518" t="str">
        <f t="shared" si="651"/>
        <v/>
      </c>
      <c r="L3518">
        <f t="shared" si="656"/>
        <v>8.2068121142913535E-4</v>
      </c>
      <c r="M3518" t="str">
        <f t="shared" si="657"/>
        <v/>
      </c>
      <c r="N3518">
        <f>B3518/MAX(B$2:B3518)-1</f>
        <v>-0.28600453630642431</v>
      </c>
      <c r="O3518">
        <f>C3518/MAX(C$2:C3518)-1</f>
        <v>-0.33569482288828345</v>
      </c>
      <c r="P3518">
        <f t="shared" si="658"/>
        <v>-4.9548639532714933E-4</v>
      </c>
      <c r="Q3518">
        <f t="shared" si="659"/>
        <v>0.112691014113996</v>
      </c>
    </row>
    <row r="3519" spans="1:17">
      <c r="A3519" s="1">
        <v>38888</v>
      </c>
      <c r="B3519">
        <v>1113.2</v>
      </c>
      <c r="C3519">
        <v>12.27</v>
      </c>
      <c r="D3519">
        <f t="shared" si="652"/>
        <v>-3.8642453418113792E-3</v>
      </c>
      <c r="E3519">
        <f t="shared" si="648"/>
        <v>6.5413152296399206E-3</v>
      </c>
      <c r="F3519">
        <f t="shared" si="653"/>
        <v>-3.8567887535680967E-3</v>
      </c>
      <c r="G3519">
        <f t="shared" si="649"/>
        <v>6.5627563576702297E-3</v>
      </c>
      <c r="H3519" t="str">
        <f t="shared" si="654"/>
        <v/>
      </c>
      <c r="I3519">
        <f t="shared" si="650"/>
        <v>6.5413152296399206E-3</v>
      </c>
      <c r="J3519">
        <f t="shared" si="655"/>
        <v>-3.8642453418113792E-3</v>
      </c>
      <c r="K3519" t="str">
        <f t="shared" si="651"/>
        <v/>
      </c>
      <c r="L3519" t="str">
        <f t="shared" si="656"/>
        <v/>
      </c>
      <c r="M3519">
        <f t="shared" si="657"/>
        <v>6.5413152296399206E-3</v>
      </c>
      <c r="N3519">
        <f>B3519/MAX(B$2:B3519)-1</f>
        <v>-0.28875826598089638</v>
      </c>
      <c r="O3519">
        <f>C3519/MAX(C$2:C3519)-1</f>
        <v>-0.33133514986376034</v>
      </c>
      <c r="P3519">
        <f t="shared" si="658"/>
        <v>1.0459886684566877E-2</v>
      </c>
      <c r="Q3519">
        <f t="shared" si="659"/>
        <v>0.10978298153524052</v>
      </c>
    </row>
    <row r="3520" spans="1:17">
      <c r="A3520" s="1">
        <v>38889</v>
      </c>
      <c r="B3520">
        <v>1095.31</v>
      </c>
      <c r="C3520">
        <v>12.13</v>
      </c>
      <c r="D3520">
        <f t="shared" si="652"/>
        <v>-1.620132244496867E-2</v>
      </c>
      <c r="E3520">
        <f t="shared" si="648"/>
        <v>-1.1475535766861247E-2</v>
      </c>
      <c r="F3520">
        <f t="shared" si="653"/>
        <v>-1.6070786920589386E-2</v>
      </c>
      <c r="G3520">
        <f t="shared" si="649"/>
        <v>-1.140994295028519E-2</v>
      </c>
      <c r="H3520" t="str">
        <f t="shared" si="654"/>
        <v/>
      </c>
      <c r="I3520" t="str">
        <f t="shared" si="650"/>
        <v/>
      </c>
      <c r="J3520">
        <f t="shared" si="655"/>
        <v>-1.620132244496867E-2</v>
      </c>
      <c r="K3520">
        <f t="shared" si="651"/>
        <v>-1.1475535766861247E-2</v>
      </c>
      <c r="L3520" t="str">
        <f t="shared" si="656"/>
        <v/>
      </c>
      <c r="M3520">
        <f t="shared" si="657"/>
        <v>-1.1475535766861247E-2</v>
      </c>
      <c r="N3520">
        <f>B3520/MAX(B$2:B3520)-1</f>
        <v>-0.30018848033734791</v>
      </c>
      <c r="O3520">
        <f>C3520/MAX(C$2:C3520)-1</f>
        <v>-0.33896457765667576</v>
      </c>
      <c r="P3520">
        <f t="shared" si="658"/>
        <v>4.7369708189850535E-3</v>
      </c>
      <c r="Q3520">
        <f t="shared" si="659"/>
        <v>0.11489698490596857</v>
      </c>
    </row>
    <row r="3521" spans="1:17">
      <c r="A3521" s="1">
        <v>38890</v>
      </c>
      <c r="B3521">
        <v>1092.04</v>
      </c>
      <c r="C3521">
        <v>12.17</v>
      </c>
      <c r="D3521">
        <f t="shared" si="652"/>
        <v>-2.9899215361501785E-3</v>
      </c>
      <c r="E3521">
        <f t="shared" si="648"/>
        <v>3.2921840434768767E-3</v>
      </c>
      <c r="F3521">
        <f t="shared" si="653"/>
        <v>-2.9854561722252315E-3</v>
      </c>
      <c r="G3521">
        <f t="shared" si="649"/>
        <v>3.2976092333056872E-3</v>
      </c>
      <c r="H3521" t="str">
        <f t="shared" si="654"/>
        <v/>
      </c>
      <c r="I3521">
        <f t="shared" si="650"/>
        <v>3.2921840434768767E-3</v>
      </c>
      <c r="J3521">
        <f t="shared" si="655"/>
        <v>-2.9899215361501785E-3</v>
      </c>
      <c r="K3521" t="str">
        <f t="shared" si="651"/>
        <v/>
      </c>
      <c r="L3521" t="str">
        <f t="shared" si="656"/>
        <v/>
      </c>
      <c r="M3521">
        <f t="shared" si="657"/>
        <v>3.2921840434768767E-3</v>
      </c>
      <c r="N3521">
        <f>B3521/MAX(B$2:B3521)-1</f>
        <v>-0.3022777369581191</v>
      </c>
      <c r="O3521">
        <f>C3521/MAX(C$2:C3521)-1</f>
        <v>-0.33678474114441426</v>
      </c>
      <c r="P3521">
        <f t="shared" si="658"/>
        <v>6.3018793902531733E-3</v>
      </c>
      <c r="Q3521">
        <f t="shared" si="659"/>
        <v>0.11342396186771012</v>
      </c>
    </row>
    <row r="3522" spans="1:17">
      <c r="A3522" s="1">
        <v>38891</v>
      </c>
      <c r="B3522">
        <v>1073.69</v>
      </c>
      <c r="C3522">
        <v>11.97</v>
      </c>
      <c r="D3522">
        <f t="shared" si="652"/>
        <v>-1.6946192862424502E-2</v>
      </c>
      <c r="E3522">
        <f t="shared" si="648"/>
        <v>-1.657038742955395E-2</v>
      </c>
      <c r="F3522">
        <f t="shared" si="653"/>
        <v>-1.6803413794366451E-2</v>
      </c>
      <c r="G3522">
        <f t="shared" si="649"/>
        <v>-1.6433853738701654E-2</v>
      </c>
      <c r="H3522" t="str">
        <f t="shared" si="654"/>
        <v/>
      </c>
      <c r="I3522" t="str">
        <f t="shared" si="650"/>
        <v/>
      </c>
      <c r="J3522">
        <f t="shared" si="655"/>
        <v>-1.6946192862424502E-2</v>
      </c>
      <c r="K3522">
        <f t="shared" si="651"/>
        <v>-1.657038742955395E-2</v>
      </c>
      <c r="L3522" t="str">
        <f t="shared" si="656"/>
        <v/>
      </c>
      <c r="M3522">
        <f t="shared" si="657"/>
        <v>-1.657038742955395E-2</v>
      </c>
      <c r="N3522">
        <f>B3522/MAX(B$2:B3522)-1</f>
        <v>-0.31400185285755355</v>
      </c>
      <c r="O3522">
        <f>C3522/MAX(C$2:C3522)-1</f>
        <v>-0.3476839237057221</v>
      </c>
      <c r="P3522">
        <f t="shared" si="658"/>
        <v>3.7587605657884993E-4</v>
      </c>
      <c r="Q3522">
        <f t="shared" si="659"/>
        <v>0.12088411080340639</v>
      </c>
    </row>
    <row r="3523" spans="1:17">
      <c r="A3523" s="1">
        <v>38892</v>
      </c>
      <c r="B3523">
        <v>1076.76</v>
      </c>
      <c r="C3523">
        <v>12.02</v>
      </c>
      <c r="D3523">
        <f t="shared" si="652"/>
        <v>2.855218289774183E-3</v>
      </c>
      <c r="E3523">
        <f t="shared" ref="E3523:E3586" si="660">LN(C3523/C3522)</f>
        <v>4.1684095371795748E-3</v>
      </c>
      <c r="F3523">
        <f t="shared" si="653"/>
        <v>2.8592983077051493E-3</v>
      </c>
      <c r="G3523">
        <f t="shared" ref="G3523:G3586" si="661">C3523/C3522-1</f>
        <v>4.1771094402671682E-3</v>
      </c>
      <c r="H3523">
        <f t="shared" si="654"/>
        <v>2.855218289774183E-3</v>
      </c>
      <c r="I3523">
        <f t="shared" ref="I3523:I3586" si="662">IF(E3523&gt;0,E3523,"")</f>
        <v>4.1684095371795748E-3</v>
      </c>
      <c r="J3523" t="str">
        <f t="shared" si="655"/>
        <v/>
      </c>
      <c r="K3523" t="str">
        <f t="shared" ref="K3523:K3586" si="663">IF(E3523&lt;0,E3523,"")</f>
        <v/>
      </c>
      <c r="L3523">
        <f t="shared" si="656"/>
        <v>4.1684095371795748E-3</v>
      </c>
      <c r="M3523" t="str">
        <f t="shared" si="657"/>
        <v/>
      </c>
      <c r="N3523">
        <f>B3523/MAX(B$2:B3523)-1</f>
        <v>-0.31204037951634034</v>
      </c>
      <c r="O3523">
        <f>C3523/MAX(C$2:C3523)-1</f>
        <v>-0.34495912806539519</v>
      </c>
      <c r="P3523">
        <f t="shared" si="658"/>
        <v>1.3140538605822538E-3</v>
      </c>
      <c r="Q3523">
        <f t="shared" si="659"/>
        <v>0.11899680003563771</v>
      </c>
    </row>
    <row r="3524" spans="1:17">
      <c r="A3524" s="1">
        <v>38895</v>
      </c>
      <c r="B3524">
        <v>1074.57</v>
      </c>
      <c r="C3524">
        <v>11.97</v>
      </c>
      <c r="D3524">
        <f t="shared" ref="D3524:D3587" si="664">LN(B3524/B3523)</f>
        <v>-2.0359505575433148E-3</v>
      </c>
      <c r="E3524">
        <f t="shared" si="660"/>
        <v>-4.168409537179626E-3</v>
      </c>
      <c r="F3524">
        <f t="shared" ref="F3524:F3587" si="665">B3524/B3523-1</f>
        <v>-2.0338794160259521E-3</v>
      </c>
      <c r="G3524">
        <f t="shared" si="661"/>
        <v>-4.1597337770381548E-3</v>
      </c>
      <c r="H3524" t="str">
        <f t="shared" ref="H3524:H3587" si="666">IF(D3524&gt;0,D3524,"")</f>
        <v/>
      </c>
      <c r="I3524" t="str">
        <f t="shared" si="662"/>
        <v/>
      </c>
      <c r="J3524">
        <f t="shared" ref="J3524:J3587" si="667">IF(D3524&lt;0,D3524,"")</f>
        <v>-2.0359505575433148E-3</v>
      </c>
      <c r="K3524">
        <f t="shared" si="663"/>
        <v>-4.168409537179626E-3</v>
      </c>
      <c r="L3524" t="str">
        <f t="shared" ref="L3524:L3587" si="668">IF(D3524&gt;0,E3524,"")</f>
        <v/>
      </c>
      <c r="M3524">
        <f t="shared" ref="M3524:M3587" si="669">IF(D3524&lt;0,E3524,"")</f>
        <v>-4.168409537179626E-3</v>
      </c>
      <c r="N3524">
        <f>B3524/MAX(B$2:B3524)-1</f>
        <v>-0.31343960642749902</v>
      </c>
      <c r="O3524">
        <f>C3524/MAX(C$2:C3524)-1</f>
        <v>-0.3476839237057221</v>
      </c>
      <c r="P3524">
        <f t="shared" ref="P3524:P3587" si="670">(1+G3524)/(1+F3524)-1</f>
        <v>-2.130186904309217E-3</v>
      </c>
      <c r="Q3524">
        <f t="shared" ref="Q3524:Q3587" si="671">O3524^2</f>
        <v>0.12088411080340639</v>
      </c>
    </row>
    <row r="3525" spans="1:17">
      <c r="A3525" s="1">
        <v>38896</v>
      </c>
      <c r="B3525">
        <v>1041.24</v>
      </c>
      <c r="C3525">
        <v>11.58</v>
      </c>
      <c r="D3525">
        <f t="shared" si="664"/>
        <v>-3.1508270947024665E-2</v>
      </c>
      <c r="E3525">
        <f t="shared" si="660"/>
        <v>-3.3124047425032652E-2</v>
      </c>
      <c r="F3525">
        <f t="shared" si="665"/>
        <v>-3.1017057985984975E-2</v>
      </c>
      <c r="G3525">
        <f t="shared" si="661"/>
        <v>-3.2581453634085267E-2</v>
      </c>
      <c r="H3525" t="str">
        <f t="shared" si="666"/>
        <v/>
      </c>
      <c r="I3525" t="str">
        <f t="shared" si="662"/>
        <v/>
      </c>
      <c r="J3525">
        <f t="shared" si="667"/>
        <v>-3.1508270947024665E-2</v>
      </c>
      <c r="K3525">
        <f t="shared" si="663"/>
        <v>-3.3124047425032652E-2</v>
      </c>
      <c r="L3525" t="str">
        <f t="shared" si="668"/>
        <v/>
      </c>
      <c r="M3525">
        <f t="shared" si="669"/>
        <v>-3.3124047425032652E-2</v>
      </c>
      <c r="N3525">
        <f>B3525/MAX(B$2:B3525)-1</f>
        <v>-0.33473468996581801</v>
      </c>
      <c r="O3525">
        <f>C3525/MAX(C$2:C3525)-1</f>
        <v>-0.36893732970027249</v>
      </c>
      <c r="P3525">
        <f t="shared" si="670"/>
        <v>-1.6144718139710079E-3</v>
      </c>
      <c r="Q3525">
        <f t="shared" si="671"/>
        <v>0.13611475324636757</v>
      </c>
    </row>
    <row r="3526" spans="1:17">
      <c r="A3526" s="1">
        <v>38897</v>
      </c>
      <c r="B3526">
        <v>1030.71</v>
      </c>
      <c r="C3526">
        <v>11.51</v>
      </c>
      <c r="D3526">
        <f t="shared" si="664"/>
        <v>-1.0164425453543183E-2</v>
      </c>
      <c r="E3526">
        <f t="shared" si="660"/>
        <v>-6.0632494110579678E-3</v>
      </c>
      <c r="F3526">
        <f t="shared" si="665"/>
        <v>-1.0112942261150115E-2</v>
      </c>
      <c r="G3526">
        <f t="shared" si="661"/>
        <v>-6.0449050086356371E-3</v>
      </c>
      <c r="H3526" t="str">
        <f t="shared" si="666"/>
        <v/>
      </c>
      <c r="I3526" t="str">
        <f t="shared" si="662"/>
        <v/>
      </c>
      <c r="J3526">
        <f t="shared" si="667"/>
        <v>-1.0164425453543183E-2</v>
      </c>
      <c r="K3526">
        <f t="shared" si="663"/>
        <v>-6.0632494110579678E-3</v>
      </c>
      <c r="L3526" t="str">
        <f t="shared" si="668"/>
        <v/>
      </c>
      <c r="M3526">
        <f t="shared" si="669"/>
        <v>-6.0632494110579678E-3</v>
      </c>
      <c r="N3526">
        <f>B3526/MAX(B$2:B3526)-1</f>
        <v>-0.3414624796345398</v>
      </c>
      <c r="O3526">
        <f>C3526/MAX(C$2:C3526)-1</f>
        <v>-0.37275204359673031</v>
      </c>
      <c r="P3526">
        <f t="shared" si="670"/>
        <v>4.1095973734690538E-3</v>
      </c>
      <c r="Q3526">
        <f t="shared" si="671"/>
        <v>0.13894408600553873</v>
      </c>
    </row>
    <row r="3527" spans="1:17">
      <c r="A3527" s="1">
        <v>38898</v>
      </c>
      <c r="B3527">
        <v>1027.3699999999999</v>
      </c>
      <c r="C3527">
        <v>11.59</v>
      </c>
      <c r="D3527">
        <f t="shared" si="664"/>
        <v>-3.2457464551476313E-3</v>
      </c>
      <c r="E3527">
        <f t="shared" si="660"/>
        <v>6.9264346178691616E-3</v>
      </c>
      <c r="F3527">
        <f t="shared" si="665"/>
        <v>-3.2404847144202886E-3</v>
      </c>
      <c r="G3527">
        <f t="shared" si="661"/>
        <v>6.9504778453519656E-3</v>
      </c>
      <c r="H3527" t="str">
        <f t="shared" si="666"/>
        <v/>
      </c>
      <c r="I3527">
        <f t="shared" si="662"/>
        <v>6.9264346178691616E-3</v>
      </c>
      <c r="J3527">
        <f t="shared" si="667"/>
        <v>-3.2457464551476313E-3</v>
      </c>
      <c r="K3527" t="str">
        <f t="shared" si="663"/>
        <v/>
      </c>
      <c r="L3527" t="str">
        <f t="shared" si="668"/>
        <v/>
      </c>
      <c r="M3527">
        <f t="shared" si="669"/>
        <v>6.9264346178691616E-3</v>
      </c>
      <c r="N3527">
        <f>B3527/MAX(B$2:B3527)-1</f>
        <v>-0.34359646040315639</v>
      </c>
      <c r="O3527">
        <f>C3527/MAX(C$2:C3527)-1</f>
        <v>-0.3683923705722072</v>
      </c>
      <c r="P3527">
        <f t="shared" si="670"/>
        <v>1.0224093578732996E-2</v>
      </c>
      <c r="Q3527">
        <f t="shared" si="671"/>
        <v>0.13571293869581044</v>
      </c>
    </row>
    <row r="3528" spans="1:17">
      <c r="A3528" s="1">
        <v>38899</v>
      </c>
      <c r="B3528">
        <v>1022.58</v>
      </c>
      <c r="C3528">
        <v>11.59</v>
      </c>
      <c r="D3528">
        <f t="shared" si="664"/>
        <v>-4.6732932195075608E-3</v>
      </c>
      <c r="E3528">
        <f t="shared" si="660"/>
        <v>0</v>
      </c>
      <c r="F3528">
        <f t="shared" si="665"/>
        <v>-4.6623903754244855E-3</v>
      </c>
      <c r="G3528">
        <f t="shared" si="661"/>
        <v>0</v>
      </c>
      <c r="H3528" t="str">
        <f t="shared" si="666"/>
        <v/>
      </c>
      <c r="I3528" t="str">
        <f t="shared" si="662"/>
        <v/>
      </c>
      <c r="J3528">
        <f t="shared" si="667"/>
        <v>-4.6732932195075608E-3</v>
      </c>
      <c r="K3528" t="str">
        <f t="shared" si="663"/>
        <v/>
      </c>
      <c r="L3528" t="str">
        <f t="shared" si="668"/>
        <v/>
      </c>
      <c r="M3528">
        <f t="shared" si="669"/>
        <v>0</v>
      </c>
      <c r="N3528">
        <f>B3528/MAX(B$2:B3528)-1</f>
        <v>-0.34665686994856726</v>
      </c>
      <c r="O3528">
        <f>C3528/MAX(C$2:C3528)-1</f>
        <v>-0.3683923705722072</v>
      </c>
      <c r="P3528">
        <f t="shared" si="670"/>
        <v>4.6842300846876572E-3</v>
      </c>
      <c r="Q3528">
        <f t="shared" si="671"/>
        <v>0.13571293869581044</v>
      </c>
    </row>
    <row r="3529" spans="1:17">
      <c r="A3529" s="1">
        <v>38903</v>
      </c>
      <c r="B3529">
        <v>1028.06</v>
      </c>
      <c r="C3529">
        <v>11.81</v>
      </c>
      <c r="D3529">
        <f t="shared" si="664"/>
        <v>5.3446856054503037E-3</v>
      </c>
      <c r="E3529">
        <f t="shared" si="660"/>
        <v>1.8803972857610641E-2</v>
      </c>
      <c r="F3529">
        <f t="shared" si="665"/>
        <v>5.3589939173461776E-3</v>
      </c>
      <c r="G3529">
        <f t="shared" si="661"/>
        <v>1.8981880931837836E-2</v>
      </c>
      <c r="H3529">
        <f t="shared" si="666"/>
        <v>5.3446856054503037E-3</v>
      </c>
      <c r="I3529">
        <f t="shared" si="662"/>
        <v>1.8803972857610641E-2</v>
      </c>
      <c r="J3529" t="str">
        <f t="shared" si="667"/>
        <v/>
      </c>
      <c r="K3529" t="str">
        <f t="shared" si="663"/>
        <v/>
      </c>
      <c r="L3529">
        <f t="shared" si="668"/>
        <v>1.8803972857610641E-2</v>
      </c>
      <c r="M3529" t="str">
        <f t="shared" si="669"/>
        <v/>
      </c>
      <c r="N3529">
        <f>B3529/MAX(B$2:B3529)-1</f>
        <v>-0.34315560808868162</v>
      </c>
      <c r="O3529">
        <f>C3529/MAX(C$2:C3529)-1</f>
        <v>-0.35640326975476844</v>
      </c>
      <c r="P3529">
        <f t="shared" si="670"/>
        <v>1.3550271193586871E-2</v>
      </c>
      <c r="Q3529">
        <f t="shared" si="671"/>
        <v>0.12702329069189025</v>
      </c>
    </row>
    <row r="3530" spans="1:17">
      <c r="A3530" s="1">
        <v>38904</v>
      </c>
      <c r="B3530">
        <v>1060.27</v>
      </c>
      <c r="C3530">
        <v>12.08</v>
      </c>
      <c r="D3530">
        <f t="shared" si="664"/>
        <v>3.0850061581731633E-2</v>
      </c>
      <c r="E3530">
        <f t="shared" si="660"/>
        <v>2.2604562297397868E-2</v>
      </c>
      <c r="F3530">
        <f t="shared" si="665"/>
        <v>3.1330856175709521E-2</v>
      </c>
      <c r="G3530">
        <f t="shared" si="661"/>
        <v>2.2861981371718798E-2</v>
      </c>
      <c r="H3530">
        <f t="shared" si="666"/>
        <v>3.0850061581731633E-2</v>
      </c>
      <c r="I3530">
        <f t="shared" si="662"/>
        <v>2.2604562297397868E-2</v>
      </c>
      <c r="J3530" t="str">
        <f t="shared" si="667"/>
        <v/>
      </c>
      <c r="K3530" t="str">
        <f t="shared" si="663"/>
        <v/>
      </c>
      <c r="L3530">
        <f t="shared" si="668"/>
        <v>2.2604562297397868E-2</v>
      </c>
      <c r="M3530" t="str">
        <f t="shared" si="669"/>
        <v/>
      </c>
      <c r="N3530">
        <f>B3530/MAX(B$2:B3530)-1</f>
        <v>-0.32257611091588667</v>
      </c>
      <c r="O3530">
        <f>C3530/MAX(C$2:C3530)-1</f>
        <v>-0.34168937329700277</v>
      </c>
      <c r="P3530">
        <f t="shared" si="670"/>
        <v>-8.211598395682862E-3</v>
      </c>
      <c r="Q3530">
        <f t="shared" si="671"/>
        <v>0.11675162782409851</v>
      </c>
    </row>
    <row r="3531" spans="1:17">
      <c r="A3531" s="1">
        <v>38905</v>
      </c>
      <c r="B3531">
        <v>1070.25</v>
      </c>
      <c r="C3531">
        <v>12.18</v>
      </c>
      <c r="D3531">
        <f t="shared" si="664"/>
        <v>9.3686733726730705E-3</v>
      </c>
      <c r="E3531">
        <f t="shared" si="660"/>
        <v>8.2440697750820625E-3</v>
      </c>
      <c r="F3531">
        <f t="shared" si="665"/>
        <v>9.4126967659180494E-3</v>
      </c>
      <c r="G3531">
        <f t="shared" si="661"/>
        <v>8.2781456953642252E-3</v>
      </c>
      <c r="H3531">
        <f t="shared" si="666"/>
        <v>9.3686733726730705E-3</v>
      </c>
      <c r="I3531">
        <f t="shared" si="662"/>
        <v>8.2440697750820625E-3</v>
      </c>
      <c r="J3531" t="str">
        <f t="shared" si="667"/>
        <v/>
      </c>
      <c r="K3531" t="str">
        <f t="shared" si="663"/>
        <v/>
      </c>
      <c r="L3531">
        <f t="shared" si="668"/>
        <v>8.2440697750820625E-3</v>
      </c>
      <c r="M3531" t="str">
        <f t="shared" si="669"/>
        <v/>
      </c>
      <c r="N3531">
        <f>B3531/MAX(B$2:B3531)-1</f>
        <v>-0.31619972526594897</v>
      </c>
      <c r="O3531">
        <f>C3531/MAX(C$2:C3531)-1</f>
        <v>-0.33623978201634885</v>
      </c>
      <c r="P3531">
        <f t="shared" si="670"/>
        <v>-1.1239714679524004E-3</v>
      </c>
      <c r="Q3531">
        <f t="shared" si="671"/>
        <v>0.11305719101040179</v>
      </c>
    </row>
    <row r="3532" spans="1:17">
      <c r="A3532" s="1">
        <v>38906</v>
      </c>
      <c r="B3532">
        <v>1077.96</v>
      </c>
      <c r="C3532">
        <v>12.21</v>
      </c>
      <c r="D3532">
        <f t="shared" si="664"/>
        <v>7.1781000040602059E-3</v>
      </c>
      <c r="E3532">
        <f t="shared" si="660"/>
        <v>2.460025840862399E-3</v>
      </c>
      <c r="F3532">
        <f t="shared" si="665"/>
        <v>7.2039243167485445E-3</v>
      </c>
      <c r="G3532">
        <f t="shared" si="661"/>
        <v>2.4630541871921707E-3</v>
      </c>
      <c r="H3532">
        <f t="shared" si="666"/>
        <v>7.1781000040602059E-3</v>
      </c>
      <c r="I3532">
        <f t="shared" si="662"/>
        <v>2.460025840862399E-3</v>
      </c>
      <c r="J3532" t="str">
        <f t="shared" si="667"/>
        <v/>
      </c>
      <c r="K3532" t="str">
        <f t="shared" si="663"/>
        <v/>
      </c>
      <c r="L3532">
        <f t="shared" si="668"/>
        <v>2.460025840862399E-3</v>
      </c>
      <c r="M3532" t="str">
        <f t="shared" si="669"/>
        <v/>
      </c>
      <c r="N3532">
        <f>B3532/MAX(B$2:B3532)-1</f>
        <v>-0.31127367983899312</v>
      </c>
      <c r="O3532">
        <f>C3532/MAX(C$2:C3532)-1</f>
        <v>-0.33460490463215264</v>
      </c>
      <c r="P3532">
        <f t="shared" si="670"/>
        <v>-4.7069615348971361E-3</v>
      </c>
      <c r="Q3532">
        <f t="shared" si="671"/>
        <v>0.11196044220389197</v>
      </c>
    </row>
    <row r="3533" spans="1:17">
      <c r="A3533" s="1">
        <v>38909</v>
      </c>
      <c r="B3533">
        <v>1078.75</v>
      </c>
      <c r="C3533">
        <v>12.2</v>
      </c>
      <c r="D3533">
        <f t="shared" si="664"/>
        <v>7.3259736852216871E-4</v>
      </c>
      <c r="E3533">
        <f t="shared" si="660"/>
        <v>-8.1933638340261114E-4</v>
      </c>
      <c r="F3533">
        <f t="shared" si="665"/>
        <v>7.32865783517056E-4</v>
      </c>
      <c r="G3533">
        <f t="shared" si="661"/>
        <v>-8.1900081900099231E-4</v>
      </c>
      <c r="H3533">
        <f t="shared" si="666"/>
        <v>7.3259736852216871E-4</v>
      </c>
      <c r="I3533" t="str">
        <f t="shared" si="662"/>
        <v/>
      </c>
      <c r="J3533" t="str">
        <f t="shared" si="667"/>
        <v/>
      </c>
      <c r="K3533">
        <f t="shared" si="663"/>
        <v>-8.1933638340261114E-4</v>
      </c>
      <c r="L3533">
        <f t="shared" si="668"/>
        <v>-8.1933638340261114E-4</v>
      </c>
      <c r="M3533" t="str">
        <f t="shared" si="669"/>
        <v/>
      </c>
      <c r="N3533">
        <f>B3533/MAX(B$2:B3533)-1</f>
        <v>-0.31076893588473953</v>
      </c>
      <c r="O3533">
        <f>C3533/MAX(C$2:C3533)-1</f>
        <v>-0.33514986376021805</v>
      </c>
      <c r="P3533">
        <f t="shared" si="670"/>
        <v>-1.5507301254695793E-3</v>
      </c>
      <c r="Q3533">
        <f t="shared" si="671"/>
        <v>0.11232543117849272</v>
      </c>
    </row>
    <row r="3534" spans="1:17">
      <c r="A3534" s="1">
        <v>38910</v>
      </c>
      <c r="B3534">
        <v>1095.3399999999999</v>
      </c>
      <c r="C3534">
        <v>12.39</v>
      </c>
      <c r="D3534">
        <f t="shared" si="664"/>
        <v>1.5261853940210991E-2</v>
      </c>
      <c r="E3534">
        <f t="shared" si="660"/>
        <v>1.5453743901840233E-2</v>
      </c>
      <c r="F3534">
        <f t="shared" si="665"/>
        <v>1.5378910776361554E-2</v>
      </c>
      <c r="G3534">
        <f t="shared" si="661"/>
        <v>1.5573770491803307E-2</v>
      </c>
      <c r="H3534">
        <f t="shared" si="666"/>
        <v>1.5261853940210991E-2</v>
      </c>
      <c r="I3534">
        <f t="shared" si="662"/>
        <v>1.5453743901840233E-2</v>
      </c>
      <c r="J3534" t="str">
        <f t="shared" si="667"/>
        <v/>
      </c>
      <c r="K3534" t="str">
        <f t="shared" si="663"/>
        <v/>
      </c>
      <c r="L3534">
        <f t="shared" si="668"/>
        <v>1.5453743901840233E-2</v>
      </c>
      <c r="M3534" t="str">
        <f t="shared" si="669"/>
        <v/>
      </c>
      <c r="N3534">
        <f>B3534/MAX(B$2:B3534)-1</f>
        <v>-0.30016931284541426</v>
      </c>
      <c r="O3534">
        <f>C3534/MAX(C$2:C3534)-1</f>
        <v>-0.3247956403269755</v>
      </c>
      <c r="P3534">
        <f t="shared" si="670"/>
        <v>1.9190837368565639E-4</v>
      </c>
      <c r="Q3534">
        <f t="shared" si="671"/>
        <v>0.10549220797541004</v>
      </c>
    </row>
    <row r="3535" spans="1:17">
      <c r="A3535" s="1">
        <v>38911</v>
      </c>
      <c r="B3535">
        <v>1095.17</v>
      </c>
      <c r="C3535">
        <v>12.43</v>
      </c>
      <c r="D3535">
        <f t="shared" si="664"/>
        <v>-1.5521499590610117E-4</v>
      </c>
      <c r="E3535">
        <f t="shared" si="660"/>
        <v>3.223209881568699E-3</v>
      </c>
      <c r="F3535">
        <f t="shared" si="665"/>
        <v>-1.5520295068183199E-4</v>
      </c>
      <c r="G3535">
        <f t="shared" si="661"/>
        <v>3.2284100080710587E-3</v>
      </c>
      <c r="H3535" t="str">
        <f t="shared" si="666"/>
        <v/>
      </c>
      <c r="I3535">
        <f t="shared" si="662"/>
        <v>3.223209881568699E-3</v>
      </c>
      <c r="J3535">
        <f t="shared" si="667"/>
        <v>-1.5521499590610117E-4</v>
      </c>
      <c r="K3535" t="str">
        <f t="shared" si="663"/>
        <v/>
      </c>
      <c r="L3535" t="str">
        <f t="shared" si="668"/>
        <v/>
      </c>
      <c r="M3535">
        <f t="shared" si="669"/>
        <v>3.223209881568699E-3</v>
      </c>
      <c r="N3535">
        <f>B3535/MAX(B$2:B3535)-1</f>
        <v>-0.30027792863303837</v>
      </c>
      <c r="O3535">
        <f>C3535/MAX(C$2:C3535)-1</f>
        <v>-0.322615803814714</v>
      </c>
      <c r="P3535">
        <f t="shared" si="670"/>
        <v>3.3841381869850196E-3</v>
      </c>
      <c r="Q3535">
        <f t="shared" si="671"/>
        <v>0.10408095687101403</v>
      </c>
    </row>
    <row r="3536" spans="1:17">
      <c r="A3536" s="1">
        <v>38912</v>
      </c>
      <c r="B3536">
        <v>1096.48</v>
      </c>
      <c r="C3536">
        <v>12.47</v>
      </c>
      <c r="D3536">
        <f t="shared" si="664"/>
        <v>1.1954464955711874E-3</v>
      </c>
      <c r="E3536">
        <f t="shared" si="660"/>
        <v>3.212854169325343E-3</v>
      </c>
      <c r="F3536">
        <f t="shared" si="665"/>
        <v>1.1961613265520921E-3</v>
      </c>
      <c r="G3536">
        <f t="shared" si="661"/>
        <v>3.2180209171359664E-3</v>
      </c>
      <c r="H3536">
        <f t="shared" si="666"/>
        <v>1.1954464955711874E-3</v>
      </c>
      <c r="I3536">
        <f t="shared" si="662"/>
        <v>3.212854169325343E-3</v>
      </c>
      <c r="J3536" t="str">
        <f t="shared" si="667"/>
        <v/>
      </c>
      <c r="K3536" t="str">
        <f t="shared" si="663"/>
        <v/>
      </c>
      <c r="L3536">
        <f t="shared" si="668"/>
        <v>3.212854169325343E-3</v>
      </c>
      <c r="M3536" t="str">
        <f t="shared" si="669"/>
        <v/>
      </c>
      <c r="N3536">
        <f>B3536/MAX(B$2:B3536)-1</f>
        <v>-0.29944094815193434</v>
      </c>
      <c r="O3536">
        <f>C3536/MAX(C$2:C3536)-1</f>
        <v>-0.32043596730245238</v>
      </c>
      <c r="P3536">
        <f t="shared" si="670"/>
        <v>2.0194440097582866E-3</v>
      </c>
      <c r="Q3536">
        <f t="shared" si="671"/>
        <v>0.10267920914105834</v>
      </c>
    </row>
    <row r="3537" spans="1:17">
      <c r="A3537" s="1">
        <v>38913</v>
      </c>
      <c r="B3537">
        <v>1064.8800000000001</v>
      </c>
      <c r="C3537">
        <v>12.15</v>
      </c>
      <c r="D3537">
        <f t="shared" si="664"/>
        <v>-2.9242932098749713E-2</v>
      </c>
      <c r="E3537">
        <f t="shared" si="660"/>
        <v>-2.599658990538762E-2</v>
      </c>
      <c r="F3537">
        <f t="shared" si="665"/>
        <v>-2.8819495111629845E-2</v>
      </c>
      <c r="G3537">
        <f t="shared" si="661"/>
        <v>-2.566158781074579E-2</v>
      </c>
      <c r="H3537" t="str">
        <f t="shared" si="666"/>
        <v/>
      </c>
      <c r="I3537" t="str">
        <f t="shared" si="662"/>
        <v/>
      </c>
      <c r="J3537">
        <f t="shared" si="667"/>
        <v>-2.9242932098749713E-2</v>
      </c>
      <c r="K3537">
        <f t="shared" si="663"/>
        <v>-2.599658990538762E-2</v>
      </c>
      <c r="L3537" t="str">
        <f t="shared" si="668"/>
        <v/>
      </c>
      <c r="M3537">
        <f t="shared" si="669"/>
        <v>-2.599658990538762E-2</v>
      </c>
      <c r="N3537">
        <f>B3537/MAX(B$2:B3537)-1</f>
        <v>-0.31963070632207768</v>
      </c>
      <c r="O3537">
        <f>C3537/MAX(C$2:C3537)-1</f>
        <v>-0.33787465940054495</v>
      </c>
      <c r="P3537">
        <f t="shared" si="670"/>
        <v>3.2516172688690226E-3</v>
      </c>
      <c r="Q3537">
        <f t="shared" si="671"/>
        <v>0.11415928546503426</v>
      </c>
    </row>
    <row r="3538" spans="1:17">
      <c r="A3538" s="1">
        <v>38916</v>
      </c>
      <c r="B3538">
        <v>1071.25</v>
      </c>
      <c r="C3538">
        <v>12.19</v>
      </c>
      <c r="D3538">
        <f t="shared" si="664"/>
        <v>5.9640741732256862E-3</v>
      </c>
      <c r="E3538">
        <f t="shared" si="660"/>
        <v>3.2867737066227228E-3</v>
      </c>
      <c r="F3538">
        <f t="shared" si="665"/>
        <v>5.9818946735781253E-3</v>
      </c>
      <c r="G3538">
        <f t="shared" si="661"/>
        <v>3.2921810699588772E-3</v>
      </c>
      <c r="H3538">
        <f t="shared" si="666"/>
        <v>5.9640741732256862E-3</v>
      </c>
      <c r="I3538">
        <f t="shared" si="662"/>
        <v>3.2867737066227228E-3</v>
      </c>
      <c r="J3538" t="str">
        <f t="shared" si="667"/>
        <v/>
      </c>
      <c r="K3538" t="str">
        <f t="shared" si="663"/>
        <v/>
      </c>
      <c r="L3538">
        <f t="shared" si="668"/>
        <v>3.2867737066227228E-3</v>
      </c>
      <c r="M3538" t="str">
        <f t="shared" si="669"/>
        <v/>
      </c>
      <c r="N3538">
        <f>B3538/MAX(B$2:B3538)-1</f>
        <v>-0.31556080886815963</v>
      </c>
      <c r="O3538">
        <f>C3538/MAX(C$2:C3538)-1</f>
        <v>-0.33569482288828345</v>
      </c>
      <c r="P3538">
        <f t="shared" si="670"/>
        <v>-2.6737196940229691E-3</v>
      </c>
      <c r="Q3538">
        <f t="shared" si="671"/>
        <v>0.112691014113996</v>
      </c>
    </row>
    <row r="3539" spans="1:17">
      <c r="A3539" s="1">
        <v>38917</v>
      </c>
      <c r="B3539">
        <v>1083.48</v>
      </c>
      <c r="C3539">
        <v>12.28</v>
      </c>
      <c r="D3539">
        <f t="shared" si="664"/>
        <v>1.1351892195398526E-2</v>
      </c>
      <c r="E3539">
        <f t="shared" si="660"/>
        <v>7.3559792258162844E-3</v>
      </c>
      <c r="F3539">
        <f t="shared" si="665"/>
        <v>1.1416569428237988E-2</v>
      </c>
      <c r="G3539">
        <f t="shared" si="661"/>
        <v>7.3831009023790362E-3</v>
      </c>
      <c r="H3539">
        <f t="shared" si="666"/>
        <v>1.1351892195398526E-2</v>
      </c>
      <c r="I3539">
        <f t="shared" si="662"/>
        <v>7.3559792258162844E-3</v>
      </c>
      <c r="J3539" t="str">
        <f t="shared" si="667"/>
        <v/>
      </c>
      <c r="K3539" t="str">
        <f t="shared" si="663"/>
        <v/>
      </c>
      <c r="L3539">
        <f t="shared" si="668"/>
        <v>7.3559792258162844E-3</v>
      </c>
      <c r="M3539" t="str">
        <f t="shared" si="669"/>
        <v/>
      </c>
      <c r="N3539">
        <f>B3539/MAX(B$2:B3539)-1</f>
        <v>-0.30774686132319584</v>
      </c>
      <c r="O3539">
        <f>C3539/MAX(C$2:C3539)-1</f>
        <v>-0.33079019073569493</v>
      </c>
      <c r="P3539">
        <f t="shared" si="670"/>
        <v>-3.987939932741158E-3</v>
      </c>
      <c r="Q3539">
        <f t="shared" si="671"/>
        <v>0.10942215028695744</v>
      </c>
    </row>
    <row r="3540" spans="1:17">
      <c r="A3540" s="1">
        <v>38918</v>
      </c>
      <c r="B3540">
        <v>1069.5899999999999</v>
      </c>
      <c r="C3540">
        <v>12.14</v>
      </c>
      <c r="D3540">
        <f t="shared" si="664"/>
        <v>-1.2902685652813713E-2</v>
      </c>
      <c r="E3540">
        <f t="shared" si="660"/>
        <v>-1.1466137087644093E-2</v>
      </c>
      <c r="F3540">
        <f t="shared" si="665"/>
        <v>-1.2819802857459428E-2</v>
      </c>
      <c r="G3540">
        <f t="shared" si="661"/>
        <v>-1.140065146579794E-2</v>
      </c>
      <c r="H3540" t="str">
        <f t="shared" si="666"/>
        <v/>
      </c>
      <c r="I3540" t="str">
        <f t="shared" si="662"/>
        <v/>
      </c>
      <c r="J3540">
        <f t="shared" si="667"/>
        <v>-1.2902685652813713E-2</v>
      </c>
      <c r="K3540">
        <f t="shared" si="663"/>
        <v>-1.1466137087644093E-2</v>
      </c>
      <c r="L3540" t="str">
        <f t="shared" si="668"/>
        <v/>
      </c>
      <c r="M3540">
        <f t="shared" si="669"/>
        <v>-1.1466137087644093E-2</v>
      </c>
      <c r="N3540">
        <f>B3540/MAX(B$2:B3540)-1</f>
        <v>-0.31662141008848999</v>
      </c>
      <c r="O3540">
        <f>C3540/MAX(C$2:C3540)-1</f>
        <v>-0.33841961852861036</v>
      </c>
      <c r="P3540">
        <f t="shared" si="670"/>
        <v>1.437580895331303E-3</v>
      </c>
      <c r="Q3540">
        <f t="shared" si="671"/>
        <v>0.11452783820505015</v>
      </c>
    </row>
    <row r="3541" spans="1:17">
      <c r="A3541" s="1">
        <v>38919</v>
      </c>
      <c r="B3541">
        <v>1093.67</v>
      </c>
      <c r="C3541">
        <v>12.48</v>
      </c>
      <c r="D3541">
        <f t="shared" si="664"/>
        <v>2.2263615685037746E-2</v>
      </c>
      <c r="E3541">
        <f t="shared" si="660"/>
        <v>2.7621577309929368E-2</v>
      </c>
      <c r="F3541">
        <f t="shared" si="665"/>
        <v>2.2513299488589267E-2</v>
      </c>
      <c r="G3541">
        <f t="shared" si="661"/>
        <v>2.8006589785831926E-2</v>
      </c>
      <c r="H3541">
        <f t="shared" si="666"/>
        <v>2.2263615685037746E-2</v>
      </c>
      <c r="I3541">
        <f t="shared" si="662"/>
        <v>2.7621577309929368E-2</v>
      </c>
      <c r="J3541" t="str">
        <f t="shared" si="667"/>
        <v/>
      </c>
      <c r="K3541" t="str">
        <f t="shared" si="663"/>
        <v/>
      </c>
      <c r="L3541">
        <f t="shared" si="668"/>
        <v>2.7621577309929368E-2</v>
      </c>
      <c r="M3541" t="str">
        <f t="shared" si="669"/>
        <v/>
      </c>
      <c r="N3541">
        <f>B3541/MAX(B$2:B3541)-1</f>
        <v>-0.30123630322972239</v>
      </c>
      <c r="O3541">
        <f>C3541/MAX(C$2:C3541)-1</f>
        <v>-0.31989100817438698</v>
      </c>
      <c r="P3541">
        <f t="shared" si="670"/>
        <v>5.3723411714938774E-3</v>
      </c>
      <c r="Q3541">
        <f t="shared" si="671"/>
        <v>0.10233025711082572</v>
      </c>
    </row>
    <row r="3542" spans="1:17">
      <c r="A3542" s="1">
        <v>38920</v>
      </c>
      <c r="B3542">
        <v>1102.6600000000001</v>
      </c>
      <c r="C3542">
        <v>12.6</v>
      </c>
      <c r="D3542">
        <f t="shared" si="664"/>
        <v>8.186429368369252E-3</v>
      </c>
      <c r="E3542">
        <f t="shared" si="660"/>
        <v>9.5694510161506725E-3</v>
      </c>
      <c r="F3542">
        <f t="shared" si="665"/>
        <v>8.2200298078944911E-3</v>
      </c>
      <c r="G3542">
        <f t="shared" si="661"/>
        <v>9.6153846153845812E-3</v>
      </c>
      <c r="H3542">
        <f t="shared" si="666"/>
        <v>8.186429368369252E-3</v>
      </c>
      <c r="I3542">
        <f t="shared" si="662"/>
        <v>9.5694510161506725E-3</v>
      </c>
      <c r="J3542" t="str">
        <f t="shared" si="667"/>
        <v/>
      </c>
      <c r="K3542" t="str">
        <f t="shared" si="663"/>
        <v/>
      </c>
      <c r="L3542">
        <f t="shared" si="668"/>
        <v>9.5694510161506725E-3</v>
      </c>
      <c r="M3542" t="str">
        <f t="shared" si="669"/>
        <v/>
      </c>
      <c r="N3542">
        <f>B3542/MAX(B$2:B3542)-1</f>
        <v>-0.29549244481359616</v>
      </c>
      <c r="O3542">
        <f>C3542/MAX(C$2:C3542)-1</f>
        <v>-0.31335149863760225</v>
      </c>
      <c r="P3542">
        <f t="shared" si="670"/>
        <v>1.3839784632685426E-3</v>
      </c>
      <c r="Q3542">
        <f t="shared" si="671"/>
        <v>9.8189161698431254E-2</v>
      </c>
    </row>
    <row r="3543" spans="1:17">
      <c r="A3543" s="1">
        <v>38923</v>
      </c>
      <c r="B3543">
        <v>1115.01</v>
      </c>
      <c r="C3543">
        <v>12.69</v>
      </c>
      <c r="D3543">
        <f t="shared" si="664"/>
        <v>1.1137930955885434E-2</v>
      </c>
      <c r="E3543">
        <f t="shared" si="660"/>
        <v>7.1174677688639549E-3</v>
      </c>
      <c r="F3543">
        <f t="shared" si="665"/>
        <v>1.1200188634755914E-2</v>
      </c>
      <c r="G3543">
        <f t="shared" si="661"/>
        <v>7.1428571428571175E-3</v>
      </c>
      <c r="H3543">
        <f t="shared" si="666"/>
        <v>1.1137930955885434E-2</v>
      </c>
      <c r="I3543">
        <f t="shared" si="662"/>
        <v>7.1174677688639549E-3</v>
      </c>
      <c r="J3543" t="str">
        <f t="shared" si="667"/>
        <v/>
      </c>
      <c r="K3543" t="str">
        <f t="shared" si="663"/>
        <v/>
      </c>
      <c r="L3543">
        <f t="shared" si="668"/>
        <v>7.1174677688639549E-3</v>
      </c>
      <c r="M3543" t="str">
        <f t="shared" si="669"/>
        <v/>
      </c>
      <c r="N3543">
        <f>B3543/MAX(B$2:B3543)-1</f>
        <v>-0.28760182730089767</v>
      </c>
      <c r="O3543">
        <f>C3543/MAX(C$2:C3543)-1</f>
        <v>-0.30844686648501374</v>
      </c>
      <c r="P3543">
        <f t="shared" si="670"/>
        <v>-4.012391945235616E-3</v>
      </c>
      <c r="Q3543">
        <f t="shared" si="671"/>
        <v>9.5139469444423891E-2</v>
      </c>
    </row>
    <row r="3544" spans="1:17">
      <c r="A3544" s="1">
        <v>38924</v>
      </c>
      <c r="B3544">
        <v>1113.8399999999999</v>
      </c>
      <c r="C3544">
        <v>12.74</v>
      </c>
      <c r="D3544">
        <f t="shared" si="664"/>
        <v>-1.0498688628368148E-3</v>
      </c>
      <c r="E3544">
        <f t="shared" si="660"/>
        <v>3.9323684177211106E-3</v>
      </c>
      <c r="F3544">
        <f t="shared" si="665"/>
        <v>-1.0493179433368471E-3</v>
      </c>
      <c r="G3544">
        <f t="shared" si="661"/>
        <v>3.9401103230891632E-3</v>
      </c>
      <c r="H3544" t="str">
        <f t="shared" si="666"/>
        <v/>
      </c>
      <c r="I3544">
        <f t="shared" si="662"/>
        <v>3.9323684177211106E-3</v>
      </c>
      <c r="J3544">
        <f t="shared" si="667"/>
        <v>-1.0498688628368148E-3</v>
      </c>
      <c r="K3544" t="str">
        <f t="shared" si="663"/>
        <v/>
      </c>
      <c r="L3544" t="str">
        <f t="shared" si="668"/>
        <v/>
      </c>
      <c r="M3544">
        <f t="shared" si="669"/>
        <v>3.9323684177211106E-3</v>
      </c>
      <c r="N3544">
        <f>B3544/MAX(B$2:B3544)-1</f>
        <v>-0.28834935948631135</v>
      </c>
      <c r="O3544">
        <f>C3544/MAX(C$2:C3544)-1</f>
        <v>-0.30572207084468672</v>
      </c>
      <c r="P3544">
        <f t="shared" si="670"/>
        <v>4.9946692625042477E-3</v>
      </c>
      <c r="Q3544">
        <f t="shared" si="671"/>
        <v>9.3465984601563648E-2</v>
      </c>
    </row>
    <row r="3545" spans="1:17">
      <c r="A3545" s="1">
        <v>38925</v>
      </c>
      <c r="B3545">
        <v>1106.1300000000001</v>
      </c>
      <c r="C3545">
        <v>12.69</v>
      </c>
      <c r="D3545">
        <f t="shared" si="664"/>
        <v>-6.9460677389541889E-3</v>
      </c>
      <c r="E3545">
        <f t="shared" si="660"/>
        <v>-3.9323684177210759E-3</v>
      </c>
      <c r="F3545">
        <f t="shared" si="665"/>
        <v>-6.921999569058257E-3</v>
      </c>
      <c r="G3545">
        <f t="shared" si="661"/>
        <v>-3.9246467817897202E-3</v>
      </c>
      <c r="H3545" t="str">
        <f t="shared" si="666"/>
        <v/>
      </c>
      <c r="I3545" t="str">
        <f t="shared" si="662"/>
        <v/>
      </c>
      <c r="J3545">
        <f t="shared" si="667"/>
        <v>-6.9460677389541889E-3</v>
      </c>
      <c r="K3545">
        <f t="shared" si="663"/>
        <v>-3.9323684177210759E-3</v>
      </c>
      <c r="L3545" t="str">
        <f t="shared" si="668"/>
        <v/>
      </c>
      <c r="M3545">
        <f t="shared" si="669"/>
        <v>-3.9323684177210759E-3</v>
      </c>
      <c r="N3545">
        <f>B3545/MAX(B$2:B3545)-1</f>
        <v>-0.29327540491326709</v>
      </c>
      <c r="O3545">
        <f>C3545/MAX(C$2:C3545)-1</f>
        <v>-0.30844686648501374</v>
      </c>
      <c r="P3545">
        <f t="shared" si="670"/>
        <v>3.0182450784004278E-3</v>
      </c>
      <c r="Q3545">
        <f t="shared" si="671"/>
        <v>9.5139469444423891E-2</v>
      </c>
    </row>
    <row r="3546" spans="1:17">
      <c r="A3546" s="1">
        <v>38926</v>
      </c>
      <c r="B3546">
        <v>1101.53</v>
      </c>
      <c r="C3546">
        <v>12.75</v>
      </c>
      <c r="D3546">
        <f t="shared" si="664"/>
        <v>-4.1673144027251485E-3</v>
      </c>
      <c r="E3546">
        <f t="shared" si="660"/>
        <v>4.7169898781388667E-3</v>
      </c>
      <c r="F3546">
        <f t="shared" si="665"/>
        <v>-4.1586431974542926E-3</v>
      </c>
      <c r="G3546">
        <f t="shared" si="661"/>
        <v>4.7281323877068626E-3</v>
      </c>
      <c r="H3546" t="str">
        <f t="shared" si="666"/>
        <v/>
      </c>
      <c r="I3546">
        <f t="shared" si="662"/>
        <v>4.7169898781388667E-3</v>
      </c>
      <c r="J3546">
        <f t="shared" si="667"/>
        <v>-4.1673144027251485E-3</v>
      </c>
      <c r="K3546" t="str">
        <f t="shared" si="663"/>
        <v/>
      </c>
      <c r="L3546" t="str">
        <f t="shared" si="668"/>
        <v/>
      </c>
      <c r="M3546">
        <f t="shared" si="669"/>
        <v>4.7169898781388667E-3</v>
      </c>
      <c r="N3546">
        <f>B3546/MAX(B$2:B3546)-1</f>
        <v>-0.29621442034309819</v>
      </c>
      <c r="O3546">
        <f>C3546/MAX(C$2:C3546)-1</f>
        <v>-0.30517711171662132</v>
      </c>
      <c r="P3546">
        <f t="shared" si="670"/>
        <v>8.9238868464902588E-3</v>
      </c>
      <c r="Q3546">
        <f t="shared" si="671"/>
        <v>9.3133069515699163E-2</v>
      </c>
    </row>
    <row r="3547" spans="1:17">
      <c r="A3547" s="1">
        <v>38927</v>
      </c>
      <c r="B3547">
        <v>1101.5999999999999</v>
      </c>
      <c r="C3547">
        <v>12.7</v>
      </c>
      <c r="D3547">
        <f t="shared" si="664"/>
        <v>6.3545955094315853E-5</v>
      </c>
      <c r="E3547">
        <f t="shared" si="660"/>
        <v>-3.9292781398896611E-3</v>
      </c>
      <c r="F3547">
        <f t="shared" si="665"/>
        <v>6.3547974181288325E-5</v>
      </c>
      <c r="G3547">
        <f t="shared" si="661"/>
        <v>-3.9215686274510775E-3</v>
      </c>
      <c r="H3547">
        <f t="shared" si="666"/>
        <v>6.3545955094315853E-5</v>
      </c>
      <c r="I3547" t="str">
        <f t="shared" si="662"/>
        <v/>
      </c>
      <c r="J3547" t="str">
        <f t="shared" si="667"/>
        <v/>
      </c>
      <c r="K3547">
        <f t="shared" si="663"/>
        <v>-3.9292781398896611E-3</v>
      </c>
      <c r="L3547">
        <f t="shared" si="668"/>
        <v>-3.9292781398896611E-3</v>
      </c>
      <c r="M3547" t="str">
        <f t="shared" si="669"/>
        <v/>
      </c>
      <c r="N3547">
        <f>B3547/MAX(B$2:B3547)-1</f>
        <v>-0.29616969619525291</v>
      </c>
      <c r="O3547">
        <f>C3547/MAX(C$2:C3547)-1</f>
        <v>-0.30790190735694833</v>
      </c>
      <c r="P3547">
        <f t="shared" si="670"/>
        <v>-3.9848633716377257E-3</v>
      </c>
      <c r="Q3547">
        <f t="shared" si="671"/>
        <v>9.4803584554046791E-2</v>
      </c>
    </row>
    <row r="3548" spans="1:17">
      <c r="A3548" s="1">
        <v>38930</v>
      </c>
      <c r="B3548">
        <v>1125.8599999999999</v>
      </c>
      <c r="C3548">
        <v>13.08</v>
      </c>
      <c r="D3548">
        <f t="shared" si="664"/>
        <v>2.1783519629687675E-2</v>
      </c>
      <c r="E3548">
        <f t="shared" si="660"/>
        <v>2.9482352564507174E-2</v>
      </c>
      <c r="F3548">
        <f t="shared" si="665"/>
        <v>2.202251270878719E-2</v>
      </c>
      <c r="G3548">
        <f t="shared" si="661"/>
        <v>2.992125984251981E-2</v>
      </c>
      <c r="H3548">
        <f t="shared" si="666"/>
        <v>2.1783519629687675E-2</v>
      </c>
      <c r="I3548">
        <f t="shared" si="662"/>
        <v>2.9482352564507174E-2</v>
      </c>
      <c r="J3548" t="str">
        <f t="shared" si="667"/>
        <v/>
      </c>
      <c r="K3548" t="str">
        <f t="shared" si="663"/>
        <v/>
      </c>
      <c r="L3548">
        <f t="shared" si="668"/>
        <v>2.9482352564507174E-2</v>
      </c>
      <c r="M3548" t="str">
        <f t="shared" si="669"/>
        <v/>
      </c>
      <c r="N3548">
        <f>B3548/MAX(B$2:B3548)-1</f>
        <v>-0.28066958438488332</v>
      </c>
      <c r="O3548">
        <f>C3548/MAX(C$2:C3548)-1</f>
        <v>-0.28719346049046324</v>
      </c>
      <c r="P3548">
        <f t="shared" si="670"/>
        <v>7.7285451499473634E-3</v>
      </c>
      <c r="Q3548">
        <f t="shared" si="671"/>
        <v>8.2480083748487268E-2</v>
      </c>
    </row>
    <row r="3549" spans="1:17">
      <c r="A3549" s="1">
        <v>38931</v>
      </c>
      <c r="B3549">
        <v>1120.46</v>
      </c>
      <c r="C3549">
        <v>13.07</v>
      </c>
      <c r="D3549">
        <f t="shared" si="664"/>
        <v>-4.8078727893035213E-3</v>
      </c>
      <c r="E3549">
        <f t="shared" si="660"/>
        <v>-7.6481839292203986E-4</v>
      </c>
      <c r="F3549">
        <f t="shared" si="665"/>
        <v>-4.796333469525349E-3</v>
      </c>
      <c r="G3549">
        <f t="shared" si="661"/>
        <v>-7.6452599388376896E-4</v>
      </c>
      <c r="H3549" t="str">
        <f t="shared" si="666"/>
        <v/>
      </c>
      <c r="I3549" t="str">
        <f t="shared" si="662"/>
        <v/>
      </c>
      <c r="J3549">
        <f t="shared" si="667"/>
        <v>-4.8078727893035213E-3</v>
      </c>
      <c r="K3549">
        <f t="shared" si="663"/>
        <v>-7.6481839292203986E-4</v>
      </c>
      <c r="L3549" t="str">
        <f t="shared" si="668"/>
        <v/>
      </c>
      <c r="M3549">
        <f t="shared" si="669"/>
        <v>-7.6481839292203986E-4</v>
      </c>
      <c r="N3549">
        <f>B3549/MAX(B$2:B3549)-1</f>
        <v>-0.28411973293294579</v>
      </c>
      <c r="O3549">
        <f>C3549/MAX(C$2:C3549)-1</f>
        <v>-0.28773841961852864</v>
      </c>
      <c r="P3549">
        <f t="shared" si="670"/>
        <v>4.0512385667723638E-3</v>
      </c>
      <c r="Q3549">
        <f t="shared" si="671"/>
        <v>8.2793398124568471E-2</v>
      </c>
    </row>
    <row r="3550" spans="1:17">
      <c r="A3550" s="1">
        <v>38932</v>
      </c>
      <c r="B3550">
        <v>1127.24</v>
      </c>
      <c r="C3550">
        <v>13.08</v>
      </c>
      <c r="D3550">
        <f t="shared" si="664"/>
        <v>6.0328518604199043E-3</v>
      </c>
      <c r="E3550">
        <f t="shared" si="660"/>
        <v>7.6481839292204972E-4</v>
      </c>
      <c r="F3550">
        <f t="shared" si="665"/>
        <v>6.0510861610409972E-3</v>
      </c>
      <c r="G3550">
        <f t="shared" si="661"/>
        <v>7.6511094108644429E-4</v>
      </c>
      <c r="H3550">
        <f t="shared" si="666"/>
        <v>6.0328518604199043E-3</v>
      </c>
      <c r="I3550">
        <f t="shared" si="662"/>
        <v>7.6481839292204972E-4</v>
      </c>
      <c r="J3550" t="str">
        <f t="shared" si="667"/>
        <v/>
      </c>
      <c r="K3550" t="str">
        <f t="shared" si="663"/>
        <v/>
      </c>
      <c r="L3550">
        <f t="shared" si="668"/>
        <v>7.6481839292204972E-4</v>
      </c>
      <c r="M3550" t="str">
        <f t="shared" si="669"/>
        <v/>
      </c>
      <c r="N3550">
        <f>B3550/MAX(B$2:B3550)-1</f>
        <v>-0.279787879755934</v>
      </c>
      <c r="O3550">
        <f>C3550/MAX(C$2:C3550)-1</f>
        <v>-0.28719346049046324</v>
      </c>
      <c r="P3550">
        <f t="shared" si="670"/>
        <v>-5.2541817136991797E-3</v>
      </c>
      <c r="Q3550">
        <f t="shared" si="671"/>
        <v>8.2480083748487268E-2</v>
      </c>
    </row>
    <row r="3551" spans="1:17">
      <c r="A3551" s="1">
        <v>38933</v>
      </c>
      <c r="B3551">
        <v>1125.81</v>
      </c>
      <c r="C3551">
        <v>13.07</v>
      </c>
      <c r="D3551">
        <f t="shared" si="664"/>
        <v>-1.2693905523797281E-3</v>
      </c>
      <c r="E3551">
        <f t="shared" si="660"/>
        <v>-7.6481839292203986E-4</v>
      </c>
      <c r="F3551">
        <f t="shared" si="665"/>
        <v>-1.2685852169902478E-3</v>
      </c>
      <c r="G3551">
        <f t="shared" si="661"/>
        <v>-7.6452599388376896E-4</v>
      </c>
      <c r="H3551" t="str">
        <f t="shared" si="666"/>
        <v/>
      </c>
      <c r="I3551" t="str">
        <f t="shared" si="662"/>
        <v/>
      </c>
      <c r="J3551">
        <f t="shared" si="667"/>
        <v>-1.2693905523797281E-3</v>
      </c>
      <c r="K3551">
        <f t="shared" si="663"/>
        <v>-7.6481839292203986E-4</v>
      </c>
      <c r="L3551" t="str">
        <f t="shared" si="668"/>
        <v/>
      </c>
      <c r="M3551">
        <f t="shared" si="669"/>
        <v>-7.6481839292203986E-4</v>
      </c>
      <c r="N3551">
        <f>B3551/MAX(B$2:B3551)-1</f>
        <v>-0.28070153020477273</v>
      </c>
      <c r="O3551">
        <f>C3551/MAX(C$2:C3551)-1</f>
        <v>-0.28773841961852864</v>
      </c>
      <c r="P3551">
        <f t="shared" si="670"/>
        <v>5.0469947740250376E-4</v>
      </c>
      <c r="Q3551">
        <f t="shared" si="671"/>
        <v>8.2793398124568471E-2</v>
      </c>
    </row>
    <row r="3552" spans="1:17">
      <c r="A3552" s="1">
        <v>38934</v>
      </c>
      <c r="B3552">
        <v>1121.6400000000001</v>
      </c>
      <c r="C3552">
        <v>13.08</v>
      </c>
      <c r="D3552">
        <f t="shared" si="664"/>
        <v>-3.7108765803768487E-3</v>
      </c>
      <c r="E3552">
        <f t="shared" si="660"/>
        <v>7.6481839292204972E-4</v>
      </c>
      <c r="F3552">
        <f t="shared" si="665"/>
        <v>-3.7039997868200114E-3</v>
      </c>
      <c r="G3552">
        <f t="shared" si="661"/>
        <v>7.6511094108644429E-4</v>
      </c>
      <c r="H3552" t="str">
        <f t="shared" si="666"/>
        <v/>
      </c>
      <c r="I3552">
        <f t="shared" si="662"/>
        <v>7.6481839292204972E-4</v>
      </c>
      <c r="J3552">
        <f t="shared" si="667"/>
        <v>-3.7108765803768487E-3</v>
      </c>
      <c r="K3552" t="str">
        <f t="shared" si="663"/>
        <v/>
      </c>
      <c r="L3552" t="str">
        <f t="shared" si="668"/>
        <v/>
      </c>
      <c r="M3552">
        <f t="shared" si="669"/>
        <v>7.6481839292204972E-4</v>
      </c>
      <c r="N3552">
        <f>B3552/MAX(B$2:B3552)-1</f>
        <v>-0.28336581158355423</v>
      </c>
      <c r="O3552">
        <f>C3552/MAX(C$2:C3552)-1</f>
        <v>-0.28719346049046324</v>
      </c>
      <c r="P3552">
        <f t="shared" si="670"/>
        <v>4.485725855519096E-3</v>
      </c>
      <c r="Q3552">
        <f t="shared" si="671"/>
        <v>8.2480083748487268E-2</v>
      </c>
    </row>
    <row r="3553" spans="1:17">
      <c r="A3553" s="1">
        <v>38937</v>
      </c>
      <c r="B3553">
        <v>1127.79</v>
      </c>
      <c r="C3553">
        <v>13.13</v>
      </c>
      <c r="D3553">
        <f t="shared" si="664"/>
        <v>5.4680655309205847E-3</v>
      </c>
      <c r="E3553">
        <f t="shared" si="660"/>
        <v>3.8153422856522824E-3</v>
      </c>
      <c r="F3553">
        <f t="shared" si="665"/>
        <v>5.4830426874932225E-3</v>
      </c>
      <c r="G3553">
        <f t="shared" si="661"/>
        <v>3.8226299694190669E-3</v>
      </c>
      <c r="H3553">
        <f t="shared" si="666"/>
        <v>5.4680655309205847E-3</v>
      </c>
      <c r="I3553">
        <f t="shared" si="662"/>
        <v>3.8153422856522824E-3</v>
      </c>
      <c r="J3553" t="str">
        <f t="shared" si="667"/>
        <v/>
      </c>
      <c r="K3553" t="str">
        <f t="shared" si="663"/>
        <v/>
      </c>
      <c r="L3553">
        <f t="shared" si="668"/>
        <v>3.8153422856522824E-3</v>
      </c>
      <c r="M3553" t="str">
        <f t="shared" si="669"/>
        <v/>
      </c>
      <c r="N3553">
        <f>B3553/MAX(B$2:B3553)-1</f>
        <v>-0.27943647573714991</v>
      </c>
      <c r="O3553">
        <f>C3553/MAX(C$2:C3553)-1</f>
        <v>-0.28446866485013622</v>
      </c>
      <c r="P3553">
        <f t="shared" si="670"/>
        <v>-1.6513582502953872E-3</v>
      </c>
      <c r="Q3553">
        <f t="shared" si="671"/>
        <v>8.0922421281619125E-2</v>
      </c>
    </row>
    <row r="3554" spans="1:17">
      <c r="A3554" s="1">
        <v>38938</v>
      </c>
      <c r="B3554">
        <v>1121.06</v>
      </c>
      <c r="C3554">
        <v>13.02</v>
      </c>
      <c r="D3554">
        <f t="shared" si="664"/>
        <v>-5.9852992339845916E-3</v>
      </c>
      <c r="E3554">
        <f t="shared" si="660"/>
        <v>-8.4130515342817121E-3</v>
      </c>
      <c r="F3554">
        <f t="shared" si="665"/>
        <v>-5.9674230131496753E-3</v>
      </c>
      <c r="G3554">
        <f t="shared" si="661"/>
        <v>-8.3777608530084535E-3</v>
      </c>
      <c r="H3554" t="str">
        <f t="shared" si="666"/>
        <v/>
      </c>
      <c r="I3554" t="str">
        <f t="shared" si="662"/>
        <v/>
      </c>
      <c r="J3554">
        <f t="shared" si="667"/>
        <v>-5.9852992339845916E-3</v>
      </c>
      <c r="K3554">
        <f t="shared" si="663"/>
        <v>-8.4130515342817121E-3</v>
      </c>
      <c r="L3554" t="str">
        <f t="shared" si="668"/>
        <v/>
      </c>
      <c r="M3554">
        <f t="shared" si="669"/>
        <v>-8.4130515342817121E-3</v>
      </c>
      <c r="N3554">
        <f>B3554/MAX(B$2:B3554)-1</f>
        <v>-0.28373638309427218</v>
      </c>
      <c r="O3554">
        <f>C3554/MAX(C$2:C3554)-1</f>
        <v>-0.29046321525885566</v>
      </c>
      <c r="P3554">
        <f t="shared" si="670"/>
        <v>-2.4248076930889484E-3</v>
      </c>
      <c r="Q3554">
        <f t="shared" si="671"/>
        <v>8.4368879418512316E-2</v>
      </c>
    </row>
    <row r="3555" spans="1:17">
      <c r="A3555" s="1">
        <v>38939</v>
      </c>
      <c r="B3555">
        <v>1089.47</v>
      </c>
      <c r="C3555">
        <v>12.51</v>
      </c>
      <c r="D3555">
        <f t="shared" si="664"/>
        <v>-2.858332684063827E-2</v>
      </c>
      <c r="E3555">
        <f t="shared" si="660"/>
        <v>-3.9958312301603412E-2</v>
      </c>
      <c r="F3555">
        <f t="shared" si="665"/>
        <v>-2.8178688027402532E-2</v>
      </c>
      <c r="G3555">
        <f t="shared" si="661"/>
        <v>-3.9170506912442393E-2</v>
      </c>
      <c r="H3555" t="str">
        <f t="shared" si="666"/>
        <v/>
      </c>
      <c r="I3555" t="str">
        <f t="shared" si="662"/>
        <v/>
      </c>
      <c r="J3555">
        <f t="shared" si="667"/>
        <v>-2.858332684063827E-2</v>
      </c>
      <c r="K3555">
        <f t="shared" si="663"/>
        <v>-3.9958312301603412E-2</v>
      </c>
      <c r="L3555" t="str">
        <f t="shared" si="668"/>
        <v/>
      </c>
      <c r="M3555">
        <f t="shared" si="669"/>
        <v>-3.9958312301603412E-2</v>
      </c>
      <c r="N3555">
        <f>B3555/MAX(B$2:B3555)-1</f>
        <v>-0.30391975210043765</v>
      </c>
      <c r="O3555">
        <f>C3555/MAX(C$2:C3555)-1</f>
        <v>-0.31825613079019077</v>
      </c>
      <c r="P3555">
        <f t="shared" si="670"/>
        <v>-1.1310534919972803E-2</v>
      </c>
      <c r="Q3555">
        <f t="shared" si="671"/>
        <v>0.10128696478554301</v>
      </c>
    </row>
    <row r="3556" spans="1:17">
      <c r="A3556" s="1">
        <v>38940</v>
      </c>
      <c r="B3556">
        <v>1083.6099999999999</v>
      </c>
      <c r="C3556">
        <v>12.48</v>
      </c>
      <c r="D3556">
        <f t="shared" si="664"/>
        <v>-5.3932797728319772E-3</v>
      </c>
      <c r="E3556">
        <f t="shared" si="660"/>
        <v>-2.4009615375381503E-3</v>
      </c>
      <c r="F3556">
        <f t="shared" si="665"/>
        <v>-5.3787621504035599E-3</v>
      </c>
      <c r="G3556">
        <f t="shared" si="661"/>
        <v>-2.3980815347721673E-3</v>
      </c>
      <c r="H3556" t="str">
        <f t="shared" si="666"/>
        <v/>
      </c>
      <c r="I3556" t="str">
        <f t="shared" si="662"/>
        <v/>
      </c>
      <c r="J3556">
        <f t="shared" si="667"/>
        <v>-5.3932797728319772E-3</v>
      </c>
      <c r="K3556">
        <f t="shared" si="663"/>
        <v>-2.4009615375381503E-3</v>
      </c>
      <c r="L3556" t="str">
        <f t="shared" si="668"/>
        <v/>
      </c>
      <c r="M3556">
        <f t="shared" si="669"/>
        <v>-2.4009615375381503E-3</v>
      </c>
      <c r="N3556">
        <f>B3556/MAX(B$2:B3556)-1</f>
        <v>-0.30766380219148337</v>
      </c>
      <c r="O3556">
        <f>C3556/MAX(C$2:C3556)-1</f>
        <v>-0.31989100817438698</v>
      </c>
      <c r="P3556">
        <f t="shared" si="670"/>
        <v>2.9967996883675241E-3</v>
      </c>
      <c r="Q3556">
        <f t="shared" si="671"/>
        <v>0.10233025711082572</v>
      </c>
    </row>
    <row r="3557" spans="1:17">
      <c r="A3557" s="1">
        <v>38941</v>
      </c>
      <c r="B3557">
        <v>1079.25</v>
      </c>
      <c r="C3557">
        <v>12.47</v>
      </c>
      <c r="D3557">
        <f t="shared" si="664"/>
        <v>-4.0317042303712894E-3</v>
      </c>
      <c r="E3557">
        <f t="shared" si="660"/>
        <v>-8.0160324933652106E-4</v>
      </c>
      <c r="F3557">
        <f t="shared" si="665"/>
        <v>-4.0235878221868138E-3</v>
      </c>
      <c r="G3557">
        <f t="shared" si="661"/>
        <v>-8.0128205128204844E-4</v>
      </c>
      <c r="H3557" t="str">
        <f t="shared" si="666"/>
        <v/>
      </c>
      <c r="I3557" t="str">
        <f t="shared" si="662"/>
        <v/>
      </c>
      <c r="J3557">
        <f t="shared" si="667"/>
        <v>-4.0317042303712894E-3</v>
      </c>
      <c r="K3557">
        <f t="shared" si="663"/>
        <v>-8.0160324933652106E-4</v>
      </c>
      <c r="L3557" t="str">
        <f t="shared" si="668"/>
        <v/>
      </c>
      <c r="M3557">
        <f t="shared" si="669"/>
        <v>-8.0160324933652106E-4</v>
      </c>
      <c r="N3557">
        <f>B3557/MAX(B$2:B3557)-1</f>
        <v>-0.31044947768584485</v>
      </c>
      <c r="O3557">
        <f>C3557/MAX(C$2:C3557)-1</f>
        <v>-0.32043596730245238</v>
      </c>
      <c r="P3557">
        <f t="shared" si="670"/>
        <v>3.2353233786519553E-3</v>
      </c>
      <c r="Q3557">
        <f t="shared" si="671"/>
        <v>0.10267920914105834</v>
      </c>
    </row>
    <row r="3558" spans="1:17">
      <c r="A3558" s="1">
        <v>38944</v>
      </c>
      <c r="B3558">
        <v>1079.3800000000001</v>
      </c>
      <c r="C3558">
        <v>12.56</v>
      </c>
      <c r="D3558">
        <f t="shared" si="664"/>
        <v>1.2044676499190631E-4</v>
      </c>
      <c r="E3558">
        <f t="shared" si="660"/>
        <v>7.1914013481076313E-3</v>
      </c>
      <c r="F3558">
        <f t="shared" si="665"/>
        <v>1.2045401899474228E-4</v>
      </c>
      <c r="G3558">
        <f t="shared" si="661"/>
        <v>7.2173215717723505E-3</v>
      </c>
      <c r="H3558">
        <f t="shared" si="666"/>
        <v>1.2044676499190631E-4</v>
      </c>
      <c r="I3558">
        <f t="shared" si="662"/>
        <v>7.1914013481076313E-3</v>
      </c>
      <c r="J3558" t="str">
        <f t="shared" si="667"/>
        <v/>
      </c>
      <c r="K3558" t="str">
        <f t="shared" si="663"/>
        <v/>
      </c>
      <c r="L3558">
        <f t="shared" si="668"/>
        <v>7.1914013481076313E-3</v>
      </c>
      <c r="M3558" t="str">
        <f t="shared" si="669"/>
        <v/>
      </c>
      <c r="N3558">
        <f>B3558/MAX(B$2:B3558)-1</f>
        <v>-0.31036641855413216</v>
      </c>
      <c r="O3558">
        <f>C3558/MAX(C$2:C3558)-1</f>
        <v>-0.31553133514986376</v>
      </c>
      <c r="P3558">
        <f t="shared" si="670"/>
        <v>7.0960128095158836E-3</v>
      </c>
      <c r="Q3558">
        <f t="shared" si="671"/>
        <v>9.9560023461455649E-2</v>
      </c>
    </row>
    <row r="3559" spans="1:17">
      <c r="A3559" s="1">
        <v>38945</v>
      </c>
      <c r="B3559">
        <v>1092.54</v>
      </c>
      <c r="C3559">
        <v>12.7</v>
      </c>
      <c r="D3559">
        <f t="shared" si="664"/>
        <v>1.2118458371228052E-2</v>
      </c>
      <c r="E3559">
        <f t="shared" si="660"/>
        <v>1.1084832424492914E-2</v>
      </c>
      <c r="F3559">
        <f t="shared" si="665"/>
        <v>1.2192184402156636E-2</v>
      </c>
      <c r="G3559">
        <f t="shared" si="661"/>
        <v>1.1146496815286566E-2</v>
      </c>
      <c r="H3559">
        <f t="shared" si="666"/>
        <v>1.2118458371228052E-2</v>
      </c>
      <c r="I3559">
        <f t="shared" si="662"/>
        <v>1.1084832424492914E-2</v>
      </c>
      <c r="J3559" t="str">
        <f t="shared" si="667"/>
        <v/>
      </c>
      <c r="K3559" t="str">
        <f t="shared" si="663"/>
        <v/>
      </c>
      <c r="L3559">
        <f t="shared" si="668"/>
        <v>1.1084832424492914E-2</v>
      </c>
      <c r="M3559" t="str">
        <f t="shared" si="669"/>
        <v/>
      </c>
      <c r="N3559">
        <f>B3559/MAX(B$2:B3559)-1</f>
        <v>-0.30195827875922443</v>
      </c>
      <c r="O3559">
        <f>C3559/MAX(C$2:C3559)-1</f>
        <v>-0.30790190735694833</v>
      </c>
      <c r="P3559">
        <f t="shared" si="670"/>
        <v>-1.0330919394400118E-3</v>
      </c>
      <c r="Q3559">
        <f t="shared" si="671"/>
        <v>9.4803584554046791E-2</v>
      </c>
    </row>
    <row r="3560" spans="1:17">
      <c r="A3560" s="1">
        <v>38946</v>
      </c>
      <c r="B3560">
        <v>1094.1600000000001</v>
      </c>
      <c r="C3560">
        <v>12.7</v>
      </c>
      <c r="D3560">
        <f t="shared" si="664"/>
        <v>1.4816850014889339E-3</v>
      </c>
      <c r="E3560">
        <f t="shared" si="660"/>
        <v>0</v>
      </c>
      <c r="F3560">
        <f t="shared" si="665"/>
        <v>1.4827832390578166E-3</v>
      </c>
      <c r="G3560">
        <f t="shared" si="661"/>
        <v>0</v>
      </c>
      <c r="H3560">
        <f t="shared" si="666"/>
        <v>1.4816850014889339E-3</v>
      </c>
      <c r="I3560" t="str">
        <f t="shared" si="662"/>
        <v/>
      </c>
      <c r="J3560" t="str">
        <f t="shared" si="667"/>
        <v/>
      </c>
      <c r="K3560" t="str">
        <f t="shared" si="663"/>
        <v/>
      </c>
      <c r="L3560">
        <f t="shared" si="668"/>
        <v>0</v>
      </c>
      <c r="M3560" t="str">
        <f t="shared" si="669"/>
        <v/>
      </c>
      <c r="N3560">
        <f>B3560/MAX(B$2:B3560)-1</f>
        <v>-0.3009232341948056</v>
      </c>
      <c r="O3560">
        <f>C3560/MAX(C$2:C3560)-1</f>
        <v>-0.30790190735694833</v>
      </c>
      <c r="P3560">
        <f t="shared" si="670"/>
        <v>-1.4805878482125889E-3</v>
      </c>
      <c r="Q3560">
        <f t="shared" si="671"/>
        <v>9.4803584554046791E-2</v>
      </c>
    </row>
    <row r="3561" spans="1:17">
      <c r="A3561" s="1">
        <v>38947</v>
      </c>
      <c r="B3561">
        <v>1075.6300000000001</v>
      </c>
      <c r="C3561">
        <v>12.57</v>
      </c>
      <c r="D3561">
        <f t="shared" si="664"/>
        <v>-1.708040915809832E-2</v>
      </c>
      <c r="E3561">
        <f t="shared" si="660"/>
        <v>-1.0288970862389472E-2</v>
      </c>
      <c r="F3561">
        <f t="shared" si="665"/>
        <v>-1.6935365942823744E-2</v>
      </c>
      <c r="G3561">
        <f t="shared" si="661"/>
        <v>-1.0236220472440882E-2</v>
      </c>
      <c r="H3561" t="str">
        <f t="shared" si="666"/>
        <v/>
      </c>
      <c r="I3561" t="str">
        <f t="shared" si="662"/>
        <v/>
      </c>
      <c r="J3561">
        <f t="shared" si="667"/>
        <v>-1.708040915809832E-2</v>
      </c>
      <c r="K3561">
        <f t="shared" si="663"/>
        <v>-1.0288970862389472E-2</v>
      </c>
      <c r="L3561" t="str">
        <f t="shared" si="668"/>
        <v/>
      </c>
      <c r="M3561">
        <f t="shared" si="669"/>
        <v>-1.0288970862389472E-2</v>
      </c>
      <c r="N3561">
        <f>B3561/MAX(B$2:B3561)-1</f>
        <v>-0.31276235504584227</v>
      </c>
      <c r="O3561">
        <f>C3561/MAX(C$2:C3561)-1</f>
        <v>-0.31498637602179835</v>
      </c>
      <c r="P3561">
        <f t="shared" si="670"/>
        <v>6.8145524091687282E-3</v>
      </c>
      <c r="Q3561">
        <f t="shared" si="671"/>
        <v>9.921641707934574E-2</v>
      </c>
    </row>
    <row r="3562" spans="1:17">
      <c r="A3562" s="1">
        <v>38948</v>
      </c>
      <c r="B3562">
        <v>1071.69</v>
      </c>
      <c r="C3562">
        <v>12.45</v>
      </c>
      <c r="D3562">
        <f t="shared" si="664"/>
        <v>-3.6696947092675234E-3</v>
      </c>
      <c r="E3562">
        <f t="shared" si="660"/>
        <v>-9.5923996914395217E-3</v>
      </c>
      <c r="F3562">
        <f t="shared" si="665"/>
        <v>-3.6629696085085373E-3</v>
      </c>
      <c r="G3562">
        <f t="shared" si="661"/>
        <v>-9.5465393794750275E-3</v>
      </c>
      <c r="H3562" t="str">
        <f t="shared" si="666"/>
        <v/>
      </c>
      <c r="I3562" t="str">
        <f t="shared" si="662"/>
        <v/>
      </c>
      <c r="J3562">
        <f t="shared" si="667"/>
        <v>-3.6696947092675234E-3</v>
      </c>
      <c r="K3562">
        <f t="shared" si="663"/>
        <v>-9.5923996914395217E-3</v>
      </c>
      <c r="L3562" t="str">
        <f t="shared" si="668"/>
        <v/>
      </c>
      <c r="M3562">
        <f t="shared" si="669"/>
        <v>-9.5923996914395217E-3</v>
      </c>
      <c r="N3562">
        <f>B3562/MAX(B$2:B3562)-1</f>
        <v>-0.31527968565313225</v>
      </c>
      <c r="O3562">
        <f>C3562/MAX(C$2:C3562)-1</f>
        <v>-0.32152588555858319</v>
      </c>
      <c r="P3562">
        <f t="shared" si="670"/>
        <v>-5.9052003403453623E-3</v>
      </c>
      <c r="Q3562">
        <f t="shared" si="671"/>
        <v>0.10337889508423113</v>
      </c>
    </row>
    <row r="3563" spans="1:17">
      <c r="A3563" s="1">
        <v>38951</v>
      </c>
      <c r="B3563">
        <v>1067.3599999999999</v>
      </c>
      <c r="C3563">
        <v>12.39</v>
      </c>
      <c r="D3563">
        <f t="shared" si="664"/>
        <v>-4.0485317447247786E-3</v>
      </c>
      <c r="E3563">
        <f t="shared" si="660"/>
        <v>-4.8309272696654684E-3</v>
      </c>
      <c r="F3563">
        <f t="shared" si="665"/>
        <v>-4.0403474885463142E-3</v>
      </c>
      <c r="G3563">
        <f t="shared" si="661"/>
        <v>-4.8192771084336616E-3</v>
      </c>
      <c r="H3563" t="str">
        <f t="shared" si="666"/>
        <v/>
      </c>
      <c r="I3563" t="str">
        <f t="shared" si="662"/>
        <v/>
      </c>
      <c r="J3563">
        <f t="shared" si="667"/>
        <v>-4.0485317447247786E-3</v>
      </c>
      <c r="K3563">
        <f t="shared" si="663"/>
        <v>-4.8309272696654684E-3</v>
      </c>
      <c r="L3563" t="str">
        <f t="shared" si="668"/>
        <v/>
      </c>
      <c r="M3563">
        <f t="shared" si="669"/>
        <v>-4.8309272696654684E-3</v>
      </c>
      <c r="N3563">
        <f>B3563/MAX(B$2:B3563)-1</f>
        <v>-0.31804619365556031</v>
      </c>
      <c r="O3563">
        <f>C3563/MAX(C$2:C3563)-1</f>
        <v>-0.3247956403269755</v>
      </c>
      <c r="P3563">
        <f t="shared" si="670"/>
        <v>-7.8208953336933451E-4</v>
      </c>
      <c r="Q3563">
        <f t="shared" si="671"/>
        <v>0.10549220797541004</v>
      </c>
    </row>
    <row r="3564" spans="1:17">
      <c r="A3564" s="1">
        <v>38952</v>
      </c>
      <c r="B3564">
        <v>1051.8699999999999</v>
      </c>
      <c r="C3564">
        <v>12.23</v>
      </c>
      <c r="D3564">
        <f t="shared" si="664"/>
        <v>-1.4618777443950457E-2</v>
      </c>
      <c r="E3564">
        <f t="shared" si="660"/>
        <v>-1.2997745941970116E-2</v>
      </c>
      <c r="F3564">
        <f t="shared" si="665"/>
        <v>-1.4512441912756691E-2</v>
      </c>
      <c r="G3564">
        <f t="shared" si="661"/>
        <v>-1.2913640032284124E-2</v>
      </c>
      <c r="H3564" t="str">
        <f t="shared" si="666"/>
        <v/>
      </c>
      <c r="I3564" t="str">
        <f t="shared" si="662"/>
        <v/>
      </c>
      <c r="J3564">
        <f t="shared" si="667"/>
        <v>-1.4618777443950457E-2</v>
      </c>
      <c r="K3564">
        <f t="shared" si="663"/>
        <v>-1.2997745941970116E-2</v>
      </c>
      <c r="L3564" t="str">
        <f t="shared" si="668"/>
        <v/>
      </c>
      <c r="M3564">
        <f t="shared" si="669"/>
        <v>-1.2997745941970116E-2</v>
      </c>
      <c r="N3564">
        <f>B3564/MAX(B$2:B3564)-1</f>
        <v>-0.32794300865731729</v>
      </c>
      <c r="O3564">
        <f>C3564/MAX(C$2:C3564)-1</f>
        <v>-0.33351498637602184</v>
      </c>
      <c r="P3564">
        <f t="shared" si="670"/>
        <v>1.6223460837756498E-3</v>
      </c>
      <c r="Q3564">
        <f t="shared" si="671"/>
        <v>0.11123224613739803</v>
      </c>
    </row>
    <row r="3565" spans="1:17">
      <c r="A3565" s="1">
        <v>38953</v>
      </c>
      <c r="B3565">
        <v>1055.33</v>
      </c>
      <c r="C3565">
        <v>12.19</v>
      </c>
      <c r="D3565">
        <f t="shared" si="664"/>
        <v>3.2839816909079997E-3</v>
      </c>
      <c r="E3565">
        <f t="shared" si="660"/>
        <v>-3.276006205900954E-3</v>
      </c>
      <c r="F3565">
        <f t="shared" si="665"/>
        <v>3.2893798663333751E-3</v>
      </c>
      <c r="G3565">
        <f t="shared" si="661"/>
        <v>-3.270645952575757E-3</v>
      </c>
      <c r="H3565">
        <f t="shared" si="666"/>
        <v>3.2839816909079997E-3</v>
      </c>
      <c r="I3565" t="str">
        <f t="shared" si="662"/>
        <v/>
      </c>
      <c r="J3565" t="str">
        <f t="shared" si="667"/>
        <v/>
      </c>
      <c r="K3565">
        <f t="shared" si="663"/>
        <v>-3.276006205900954E-3</v>
      </c>
      <c r="L3565">
        <f t="shared" si="668"/>
        <v>-3.276006205900954E-3</v>
      </c>
      <c r="M3565" t="str">
        <f t="shared" si="669"/>
        <v/>
      </c>
      <c r="N3565">
        <f>B3565/MAX(B$2:B3565)-1</f>
        <v>-0.32573235792096611</v>
      </c>
      <c r="O3565">
        <f>C3565/MAX(C$2:C3565)-1</f>
        <v>-0.33569482288828345</v>
      </c>
      <c r="P3565">
        <f t="shared" si="670"/>
        <v>-6.538518148954342E-3</v>
      </c>
      <c r="Q3565">
        <f t="shared" si="671"/>
        <v>0.112691014113996</v>
      </c>
    </row>
    <row r="3566" spans="1:17">
      <c r="A3566" s="1">
        <v>38954</v>
      </c>
      <c r="B3566">
        <v>1047.22</v>
      </c>
      <c r="C3566">
        <v>12.22</v>
      </c>
      <c r="D3566">
        <f t="shared" si="664"/>
        <v>-7.7144802463370923E-3</v>
      </c>
      <c r="E3566">
        <f t="shared" si="660"/>
        <v>2.4580102502691934E-3</v>
      </c>
      <c r="F3566">
        <f t="shared" si="665"/>
        <v>-7.6848000151610307E-3</v>
      </c>
      <c r="G3566">
        <f t="shared" si="661"/>
        <v>2.4610336341264194E-3</v>
      </c>
      <c r="H3566" t="str">
        <f t="shared" si="666"/>
        <v/>
      </c>
      <c r="I3566">
        <f t="shared" si="662"/>
        <v>2.4580102502691934E-3</v>
      </c>
      <c r="J3566">
        <f t="shared" si="667"/>
        <v>-7.7144802463370923E-3</v>
      </c>
      <c r="K3566" t="str">
        <f t="shared" si="663"/>
        <v/>
      </c>
      <c r="L3566" t="str">
        <f t="shared" si="668"/>
        <v/>
      </c>
      <c r="M3566">
        <f t="shared" si="669"/>
        <v>2.4580102502691934E-3</v>
      </c>
      <c r="N3566">
        <f>B3566/MAX(B$2:B3566)-1</f>
        <v>-0.3309139699070377</v>
      </c>
      <c r="O3566">
        <f>C3566/MAX(C$2:C3566)-1</f>
        <v>-0.33405994550408724</v>
      </c>
      <c r="P3566">
        <f t="shared" si="670"/>
        <v>1.0224406165946442E-2</v>
      </c>
      <c r="Q3566">
        <f t="shared" si="671"/>
        <v>0.11159604719019374</v>
      </c>
    </row>
    <row r="3567" spans="1:17">
      <c r="A3567" s="1">
        <v>38955</v>
      </c>
      <c r="B3567">
        <v>1064.5899999999999</v>
      </c>
      <c r="C3567">
        <v>12.4</v>
      </c>
      <c r="D3567">
        <f t="shared" si="664"/>
        <v>1.6450714533391333E-2</v>
      </c>
      <c r="E3567">
        <f t="shared" si="660"/>
        <v>1.4622518867541963E-2</v>
      </c>
      <c r="F3567">
        <f t="shared" si="665"/>
        <v>1.6586772597925847E-2</v>
      </c>
      <c r="G3567">
        <f t="shared" si="661"/>
        <v>1.4729950900163713E-2</v>
      </c>
      <c r="H3567">
        <f t="shared" si="666"/>
        <v>1.6450714533391333E-2</v>
      </c>
      <c r="I3567">
        <f t="shared" si="662"/>
        <v>1.4622518867541963E-2</v>
      </c>
      <c r="J3567" t="str">
        <f t="shared" si="667"/>
        <v/>
      </c>
      <c r="K3567" t="str">
        <f t="shared" si="663"/>
        <v/>
      </c>
      <c r="L3567">
        <f t="shared" si="668"/>
        <v>1.4622518867541963E-2</v>
      </c>
      <c r="M3567" t="str">
        <f t="shared" si="669"/>
        <v/>
      </c>
      <c r="N3567">
        <f>B3567/MAX(B$2:B3567)-1</f>
        <v>-0.31981599207743672</v>
      </c>
      <c r="O3567">
        <f>C3567/MAX(C$2:C3567)-1</f>
        <v>-0.3242506811989101</v>
      </c>
      <c r="P3567">
        <f t="shared" si="670"/>
        <v>-1.8265255340840225E-3</v>
      </c>
      <c r="Q3567">
        <f t="shared" si="671"/>
        <v>0.10513850425795723</v>
      </c>
    </row>
    <row r="3568" spans="1:17">
      <c r="A3568" s="1">
        <v>38958</v>
      </c>
      <c r="B3568">
        <v>1048.92</v>
      </c>
      <c r="C3568">
        <v>12.28</v>
      </c>
      <c r="D3568">
        <f t="shared" si="664"/>
        <v>-1.4828685114819894E-2</v>
      </c>
      <c r="E3568">
        <f t="shared" si="660"/>
        <v>-9.7245498919948572E-3</v>
      </c>
      <c r="F3568">
        <f t="shared" si="665"/>
        <v>-1.4719281601367484E-2</v>
      </c>
      <c r="G3568">
        <f t="shared" si="661"/>
        <v>-9.6774193548387899E-3</v>
      </c>
      <c r="H3568" t="str">
        <f t="shared" si="666"/>
        <v/>
      </c>
      <c r="I3568" t="str">
        <f t="shared" si="662"/>
        <v/>
      </c>
      <c r="J3568">
        <f t="shared" si="667"/>
        <v>-1.4828685114819894E-2</v>
      </c>
      <c r="K3568">
        <f t="shared" si="663"/>
        <v>-9.7245498919948572E-3</v>
      </c>
      <c r="L3568" t="str">
        <f t="shared" si="668"/>
        <v/>
      </c>
      <c r="M3568">
        <f t="shared" si="669"/>
        <v>-9.7245498919948572E-3</v>
      </c>
      <c r="N3568">
        <f>B3568/MAX(B$2:B3568)-1</f>
        <v>-0.32982781203079581</v>
      </c>
      <c r="O3568">
        <f>C3568/MAX(C$2:C3568)-1</f>
        <v>-0.33079019073569493</v>
      </c>
      <c r="P3568">
        <f t="shared" si="670"/>
        <v>5.1171835116423647E-3</v>
      </c>
      <c r="Q3568">
        <f t="shared" si="671"/>
        <v>0.10942215028695744</v>
      </c>
    </row>
    <row r="3569" spans="1:17">
      <c r="A3569" s="1">
        <v>38959</v>
      </c>
      <c r="B3569">
        <v>1049.33</v>
      </c>
      <c r="C3569">
        <v>12.29</v>
      </c>
      <c r="D3569">
        <f t="shared" si="664"/>
        <v>3.9080186366549391E-4</v>
      </c>
      <c r="E3569">
        <f t="shared" si="660"/>
        <v>8.1400085894693804E-4</v>
      </c>
      <c r="F3569">
        <f t="shared" si="665"/>
        <v>3.908782366623953E-4</v>
      </c>
      <c r="G3569">
        <f t="shared" si="661"/>
        <v>8.143322475568926E-4</v>
      </c>
      <c r="H3569">
        <f t="shared" si="666"/>
        <v>3.9080186366549391E-4</v>
      </c>
      <c r="I3569">
        <f t="shared" si="662"/>
        <v>8.1400085894693804E-4</v>
      </c>
      <c r="J3569" t="str">
        <f t="shared" si="667"/>
        <v/>
      </c>
      <c r="K3569" t="str">
        <f t="shared" si="663"/>
        <v/>
      </c>
      <c r="L3569">
        <f t="shared" si="668"/>
        <v>8.1400085894693804E-4</v>
      </c>
      <c r="M3569" t="str">
        <f t="shared" si="669"/>
        <v/>
      </c>
      <c r="N3569">
        <f>B3569/MAX(B$2:B3569)-1</f>
        <v>-0.32956585630770219</v>
      </c>
      <c r="O3569">
        <f>C3569/MAX(C$2:C3569)-1</f>
        <v>-0.33024523160762953</v>
      </c>
      <c r="P3569">
        <f t="shared" si="670"/>
        <v>4.2328855660977993E-4</v>
      </c>
      <c r="Q3569">
        <f t="shared" si="671"/>
        <v>0.10906191299957688</v>
      </c>
    </row>
    <row r="3570" spans="1:17">
      <c r="A3570" s="1">
        <v>38960</v>
      </c>
      <c r="B3570">
        <v>1080.29</v>
      </c>
      <c r="C3570">
        <v>12.72</v>
      </c>
      <c r="D3570">
        <f t="shared" si="664"/>
        <v>2.9077658348076421E-2</v>
      </c>
      <c r="E3570">
        <f t="shared" si="660"/>
        <v>3.4389634334032852E-2</v>
      </c>
      <c r="F3570">
        <f t="shared" si="665"/>
        <v>2.9504540992824069E-2</v>
      </c>
      <c r="G3570">
        <f t="shared" si="661"/>
        <v>3.4987794955248397E-2</v>
      </c>
      <c r="H3570">
        <f t="shared" si="666"/>
        <v>2.9077658348076421E-2</v>
      </c>
      <c r="I3570">
        <f t="shared" si="662"/>
        <v>3.4389634334032852E-2</v>
      </c>
      <c r="J3570" t="str">
        <f t="shared" si="667"/>
        <v/>
      </c>
      <c r="K3570" t="str">
        <f t="shared" si="663"/>
        <v/>
      </c>
      <c r="L3570">
        <f t="shared" si="668"/>
        <v>3.4389634334032852E-2</v>
      </c>
      <c r="M3570" t="str">
        <f t="shared" si="669"/>
        <v/>
      </c>
      <c r="N3570">
        <f>B3570/MAX(B$2:B3570)-1</f>
        <v>-0.30978500463214398</v>
      </c>
      <c r="O3570">
        <f>C3570/MAX(C$2:C3570)-1</f>
        <v>-0.30681198910081742</v>
      </c>
      <c r="P3570">
        <f t="shared" si="670"/>
        <v>5.3261095450209961E-3</v>
      </c>
      <c r="Q3570">
        <f t="shared" si="671"/>
        <v>9.4133596656000101E-2</v>
      </c>
    </row>
    <row r="3571" spans="1:17">
      <c r="A3571" s="1">
        <v>38961</v>
      </c>
      <c r="B3571">
        <v>1090.0999999999999</v>
      </c>
      <c r="C3571">
        <v>12.76</v>
      </c>
      <c r="D3571">
        <f t="shared" si="664"/>
        <v>9.0399115421741037E-3</v>
      </c>
      <c r="E3571">
        <f t="shared" si="660"/>
        <v>3.1397200046676247E-3</v>
      </c>
      <c r="F3571">
        <f t="shared" si="665"/>
        <v>9.0808949448759613E-3</v>
      </c>
      <c r="G3571">
        <f t="shared" si="661"/>
        <v>3.1446540880502027E-3</v>
      </c>
      <c r="H3571">
        <f t="shared" si="666"/>
        <v>9.0399115421741037E-3</v>
      </c>
      <c r="I3571">
        <f t="shared" si="662"/>
        <v>3.1397200046676247E-3</v>
      </c>
      <c r="J3571" t="str">
        <f t="shared" si="667"/>
        <v/>
      </c>
      <c r="K3571" t="str">
        <f t="shared" si="663"/>
        <v/>
      </c>
      <c r="L3571">
        <f t="shared" si="668"/>
        <v>3.1397200046676247E-3</v>
      </c>
      <c r="M3571" t="str">
        <f t="shared" si="669"/>
        <v/>
      </c>
      <c r="N3571">
        <f>B3571/MAX(B$2:B3571)-1</f>
        <v>-0.3035172347698305</v>
      </c>
      <c r="O3571">
        <f>C3571/MAX(C$2:C3571)-1</f>
        <v>-0.30463215258855592</v>
      </c>
      <c r="P3571">
        <f t="shared" si="670"/>
        <v>-5.8828195901479141E-3</v>
      </c>
      <c r="Q3571">
        <f t="shared" si="671"/>
        <v>9.2800748390737209E-2</v>
      </c>
    </row>
    <row r="3572" spans="1:17">
      <c r="A3572" s="1">
        <v>38962</v>
      </c>
      <c r="B3572">
        <v>1104.51</v>
      </c>
      <c r="C3572">
        <v>12.89</v>
      </c>
      <c r="D3572">
        <f t="shared" si="664"/>
        <v>1.3132362555402658E-2</v>
      </c>
      <c r="E3572">
        <f t="shared" si="660"/>
        <v>1.0136539034452333E-2</v>
      </c>
      <c r="F3572">
        <f t="shared" si="665"/>
        <v>1.3218970736629698E-2</v>
      </c>
      <c r="G3572">
        <f t="shared" si="661"/>
        <v>1.0188087774294807E-2</v>
      </c>
      <c r="H3572">
        <f t="shared" si="666"/>
        <v>1.3132362555402658E-2</v>
      </c>
      <c r="I3572">
        <f t="shared" si="662"/>
        <v>1.0136539034452333E-2</v>
      </c>
      <c r="J3572" t="str">
        <f t="shared" si="667"/>
        <v/>
      </c>
      <c r="K3572" t="str">
        <f t="shared" si="663"/>
        <v/>
      </c>
      <c r="L3572">
        <f t="shared" si="668"/>
        <v>1.0136539034452333E-2</v>
      </c>
      <c r="M3572" t="str">
        <f t="shared" si="669"/>
        <v/>
      </c>
      <c r="N3572">
        <f>B3572/MAX(B$2:B3572)-1</f>
        <v>-0.29431044947768592</v>
      </c>
      <c r="O3572">
        <f>C3572/MAX(C$2:C3572)-1</f>
        <v>-0.29754768392370579</v>
      </c>
      <c r="P3572">
        <f t="shared" si="670"/>
        <v>-2.9913405195437504E-3</v>
      </c>
      <c r="Q3572">
        <f t="shared" si="671"/>
        <v>8.8534624208361529E-2</v>
      </c>
    </row>
    <row r="3573" spans="1:17">
      <c r="A3573" s="1">
        <v>38966</v>
      </c>
      <c r="B3573">
        <v>1091.8399999999999</v>
      </c>
      <c r="C3573">
        <v>12.75</v>
      </c>
      <c r="D3573">
        <f t="shared" si="664"/>
        <v>-1.1537451266510625E-2</v>
      </c>
      <c r="E3573">
        <f t="shared" si="660"/>
        <v>-1.0920545346660912E-2</v>
      </c>
      <c r="F3573">
        <f t="shared" si="665"/>
        <v>-1.1471150102760563E-2</v>
      </c>
      <c r="G3573">
        <f t="shared" si="661"/>
        <v>-1.0861132660977546E-2</v>
      </c>
      <c r="H3573" t="str">
        <f t="shared" si="666"/>
        <v/>
      </c>
      <c r="I3573" t="str">
        <f t="shared" si="662"/>
        <v/>
      </c>
      <c r="J3573">
        <f t="shared" si="667"/>
        <v>-1.1537451266510625E-2</v>
      </c>
      <c r="K3573">
        <f t="shared" si="663"/>
        <v>-1.0920545346660912E-2</v>
      </c>
      <c r="L3573" t="str">
        <f t="shared" si="668"/>
        <v/>
      </c>
      <c r="M3573">
        <f t="shared" si="669"/>
        <v>-1.0920545346660912E-2</v>
      </c>
      <c r="N3573">
        <f>B3573/MAX(B$2:B3573)-1</f>
        <v>-0.30240552023767697</v>
      </c>
      <c r="O3573">
        <f>C3573/MAX(C$2:C3573)-1</f>
        <v>-0.30517711171662132</v>
      </c>
      <c r="P3573">
        <f t="shared" si="670"/>
        <v>6.1709624544237229E-4</v>
      </c>
      <c r="Q3573">
        <f t="shared" si="671"/>
        <v>9.3133069515699163E-2</v>
      </c>
    </row>
    <row r="3574" spans="1:17">
      <c r="A3574" s="1">
        <v>38967</v>
      </c>
      <c r="B3574">
        <v>1098.8699999999999</v>
      </c>
      <c r="C3574">
        <v>12.83</v>
      </c>
      <c r="D3574">
        <f t="shared" si="664"/>
        <v>6.4180326297209487E-3</v>
      </c>
      <c r="E3574">
        <f t="shared" si="660"/>
        <v>6.2549070231099728E-3</v>
      </c>
      <c r="F3574">
        <f t="shared" si="665"/>
        <v>6.4386723329425966E-3</v>
      </c>
      <c r="G3574">
        <f t="shared" si="661"/>
        <v>6.2745098039216352E-3</v>
      </c>
      <c r="H3574">
        <f t="shared" si="666"/>
        <v>6.4180326297209487E-3</v>
      </c>
      <c r="I3574">
        <f t="shared" si="662"/>
        <v>6.2549070231099728E-3</v>
      </c>
      <c r="J3574" t="str">
        <f t="shared" si="667"/>
        <v/>
      </c>
      <c r="K3574" t="str">
        <f t="shared" si="663"/>
        <v/>
      </c>
      <c r="L3574">
        <f t="shared" si="668"/>
        <v>6.2549070231099728E-3</v>
      </c>
      <c r="M3574" t="str">
        <f t="shared" si="669"/>
        <v/>
      </c>
      <c r="N3574">
        <f>B3574/MAX(B$2:B3574)-1</f>
        <v>-0.2979139379612179</v>
      </c>
      <c r="O3574">
        <f>C3574/MAX(C$2:C3574)-1</f>
        <v>-0.30081743869209809</v>
      </c>
      <c r="P3574">
        <f t="shared" si="670"/>
        <v>-1.6311230235266372E-4</v>
      </c>
      <c r="Q3574">
        <f t="shared" si="671"/>
        <v>9.0491131421274199E-2</v>
      </c>
    </row>
    <row r="3575" spans="1:17">
      <c r="A3575" s="1">
        <v>38968</v>
      </c>
      <c r="B3575">
        <v>1104.18</v>
      </c>
      <c r="C3575">
        <v>12.93</v>
      </c>
      <c r="D3575">
        <f t="shared" si="664"/>
        <v>4.8205989722323915E-3</v>
      </c>
      <c r="E3575">
        <f t="shared" si="660"/>
        <v>7.7640141562209438E-3</v>
      </c>
      <c r="F3575">
        <f t="shared" si="665"/>
        <v>4.8322367523001564E-3</v>
      </c>
      <c r="G3575">
        <f t="shared" si="661"/>
        <v>7.7942322681214815E-3</v>
      </c>
      <c r="H3575">
        <f t="shared" si="666"/>
        <v>4.8205989722323915E-3</v>
      </c>
      <c r="I3575">
        <f t="shared" si="662"/>
        <v>7.7640141562209438E-3</v>
      </c>
      <c r="J3575" t="str">
        <f t="shared" si="667"/>
        <v/>
      </c>
      <c r="K3575" t="str">
        <f t="shared" si="663"/>
        <v/>
      </c>
      <c r="L3575">
        <f t="shared" si="668"/>
        <v>7.7640141562209438E-3</v>
      </c>
      <c r="M3575" t="str">
        <f t="shared" si="669"/>
        <v/>
      </c>
      <c r="N3575">
        <f>B3575/MAX(B$2:B3575)-1</f>
        <v>-0.29452129188895637</v>
      </c>
      <c r="O3575">
        <f>C3575/MAX(C$2:C3575)-1</f>
        <v>-0.29536784741144417</v>
      </c>
      <c r="P3575">
        <f t="shared" si="670"/>
        <v>2.9477512837314812E-3</v>
      </c>
      <c r="Q3575">
        <f t="shared" si="671"/>
        <v>8.7242165284470166E-2</v>
      </c>
    </row>
    <row r="3576" spans="1:17">
      <c r="A3576" s="1">
        <v>38969</v>
      </c>
      <c r="B3576">
        <v>1109.55</v>
      </c>
      <c r="C3576">
        <v>12.97</v>
      </c>
      <c r="D3576">
        <f t="shared" si="664"/>
        <v>4.8515496768282177E-3</v>
      </c>
      <c r="E3576">
        <f t="shared" si="660"/>
        <v>3.0888055445864211E-3</v>
      </c>
      <c r="F3576">
        <f t="shared" si="665"/>
        <v>4.8633374993207745E-3</v>
      </c>
      <c r="G3576">
        <f t="shared" si="661"/>
        <v>3.0935808197989356E-3</v>
      </c>
      <c r="H3576">
        <f t="shared" si="666"/>
        <v>4.8515496768282177E-3</v>
      </c>
      <c r="I3576">
        <f t="shared" si="662"/>
        <v>3.0888055445864211E-3</v>
      </c>
      <c r="J3576" t="str">
        <f t="shared" si="667"/>
        <v/>
      </c>
      <c r="K3576" t="str">
        <f t="shared" si="663"/>
        <v/>
      </c>
      <c r="L3576">
        <f t="shared" si="668"/>
        <v>3.0888055445864211E-3</v>
      </c>
      <c r="M3576" t="str">
        <f t="shared" si="669"/>
        <v/>
      </c>
      <c r="N3576">
        <f>B3576/MAX(B$2:B3576)-1</f>
        <v>-0.29109031083282755</v>
      </c>
      <c r="O3576">
        <f>C3576/MAX(C$2:C3576)-1</f>
        <v>-0.29318801089918256</v>
      </c>
      <c r="P3576">
        <f t="shared" si="670"/>
        <v>-1.7611914112878324E-3</v>
      </c>
      <c r="Q3576">
        <f t="shared" si="671"/>
        <v>8.5959209735019193E-2</v>
      </c>
    </row>
    <row r="3577" spans="1:17">
      <c r="A3577" s="1">
        <v>38972</v>
      </c>
      <c r="B3577">
        <v>1121.9000000000001</v>
      </c>
      <c r="C3577">
        <v>13.18</v>
      </c>
      <c r="D3577">
        <f t="shared" si="664"/>
        <v>1.1069148848932673E-2</v>
      </c>
      <c r="E3577">
        <f t="shared" si="660"/>
        <v>1.6061530746008575E-2</v>
      </c>
      <c r="F3577">
        <f t="shared" si="665"/>
        <v>1.1130638547158789E-2</v>
      </c>
      <c r="G3577">
        <f t="shared" si="661"/>
        <v>1.619121048573624E-2</v>
      </c>
      <c r="H3577">
        <f t="shared" si="666"/>
        <v>1.1069148848932673E-2</v>
      </c>
      <c r="I3577">
        <f t="shared" si="662"/>
        <v>1.6061530746008575E-2</v>
      </c>
      <c r="J3577" t="str">
        <f t="shared" si="667"/>
        <v/>
      </c>
      <c r="K3577" t="str">
        <f t="shared" si="663"/>
        <v/>
      </c>
      <c r="L3577">
        <f t="shared" si="668"/>
        <v>1.6061530746008575E-2</v>
      </c>
      <c r="M3577" t="str">
        <f t="shared" si="669"/>
        <v/>
      </c>
      <c r="N3577">
        <f>B3577/MAX(B$2:B3577)-1</f>
        <v>-0.28319969332012906</v>
      </c>
      <c r="O3577">
        <f>C3577/MAX(C$2:C3577)-1</f>
        <v>-0.28174386920980932</v>
      </c>
      <c r="P3577">
        <f t="shared" si="670"/>
        <v>5.0048645997402552E-3</v>
      </c>
      <c r="Q3577">
        <f t="shared" si="671"/>
        <v>7.9379607837314139E-2</v>
      </c>
    </row>
    <row r="3578" spans="1:17">
      <c r="A3578" s="1">
        <v>38973</v>
      </c>
      <c r="B3578">
        <v>1121.0999999999999</v>
      </c>
      <c r="C3578">
        <v>13.26</v>
      </c>
      <c r="D3578">
        <f t="shared" si="664"/>
        <v>-7.1333039137130773E-4</v>
      </c>
      <c r="E3578">
        <f t="shared" si="660"/>
        <v>6.0514556833552819E-3</v>
      </c>
      <c r="F3578">
        <f t="shared" si="665"/>
        <v>-7.1307603173209611E-4</v>
      </c>
      <c r="G3578">
        <f t="shared" si="661"/>
        <v>6.0698027314112224E-3</v>
      </c>
      <c r="H3578" t="str">
        <f t="shared" si="666"/>
        <v/>
      </c>
      <c r="I3578">
        <f t="shared" si="662"/>
        <v>6.0514556833552819E-3</v>
      </c>
      <c r="J3578">
        <f t="shared" si="667"/>
        <v>-7.1333039137130773E-4</v>
      </c>
      <c r="K3578" t="str">
        <f t="shared" si="663"/>
        <v/>
      </c>
      <c r="L3578" t="str">
        <f t="shared" si="668"/>
        <v/>
      </c>
      <c r="M3578">
        <f t="shared" si="669"/>
        <v>6.0514556833552819E-3</v>
      </c>
      <c r="N3578">
        <f>B3578/MAX(B$2:B3578)-1</f>
        <v>-0.28371082643836065</v>
      </c>
      <c r="O3578">
        <f>C3578/MAX(C$2:C3578)-1</f>
        <v>-0.2773841961852862</v>
      </c>
      <c r="P3578">
        <f t="shared" si="670"/>
        <v>6.7877189228173762E-3</v>
      </c>
      <c r="Q3578">
        <f t="shared" si="671"/>
        <v>7.6941992293357339E-2</v>
      </c>
    </row>
    <row r="3579" spans="1:17">
      <c r="A3579" s="1">
        <v>38974</v>
      </c>
      <c r="B3579">
        <v>1125.07</v>
      </c>
      <c r="C3579">
        <v>13.28</v>
      </c>
      <c r="D3579">
        <f t="shared" si="664"/>
        <v>3.5349097654727201E-3</v>
      </c>
      <c r="E3579">
        <f t="shared" si="660"/>
        <v>1.5071592905713386E-3</v>
      </c>
      <c r="F3579">
        <f t="shared" si="665"/>
        <v>3.5411649273036083E-3</v>
      </c>
      <c r="G3579">
        <f t="shared" si="661"/>
        <v>1.5082956259426794E-3</v>
      </c>
      <c r="H3579">
        <f t="shared" si="666"/>
        <v>3.5349097654727201E-3</v>
      </c>
      <c r="I3579">
        <f t="shared" si="662"/>
        <v>1.5071592905713386E-3</v>
      </c>
      <c r="J3579" t="str">
        <f t="shared" si="667"/>
        <v/>
      </c>
      <c r="K3579" t="str">
        <f t="shared" si="663"/>
        <v/>
      </c>
      <c r="L3579">
        <f t="shared" si="668"/>
        <v>1.5071592905713386E-3</v>
      </c>
      <c r="M3579" t="str">
        <f t="shared" si="669"/>
        <v/>
      </c>
      <c r="N3579">
        <f>B3579/MAX(B$2:B3579)-1</f>
        <v>-0.28117432833913691</v>
      </c>
      <c r="O3579">
        <f>C3579/MAX(C$2:C3579)-1</f>
        <v>-0.2762942779291554</v>
      </c>
      <c r="P3579">
        <f t="shared" si="670"/>
        <v>-2.0256959778108818E-3</v>
      </c>
      <c r="Q3579">
        <f t="shared" si="671"/>
        <v>7.6338528016393362E-2</v>
      </c>
    </row>
    <row r="3580" spans="1:17">
      <c r="A3580" s="1">
        <v>38975</v>
      </c>
      <c r="B3580">
        <v>1124.6600000000001</v>
      </c>
      <c r="C3580">
        <v>13.22</v>
      </c>
      <c r="D3580">
        <f t="shared" si="664"/>
        <v>-3.6448818706146468E-4</v>
      </c>
      <c r="E3580">
        <f t="shared" si="660"/>
        <v>-4.528309624747511E-3</v>
      </c>
      <c r="F3580">
        <f t="shared" si="665"/>
        <v>-3.6442176931195114E-4</v>
      </c>
      <c r="G3580">
        <f t="shared" si="661"/>
        <v>-4.5180722891565717E-3</v>
      </c>
      <c r="H3580" t="str">
        <f t="shared" si="666"/>
        <v/>
      </c>
      <c r="I3580" t="str">
        <f t="shared" si="662"/>
        <v/>
      </c>
      <c r="J3580">
        <f t="shared" si="667"/>
        <v>-3.6448818706146468E-4</v>
      </c>
      <c r="K3580">
        <f t="shared" si="663"/>
        <v>-4.528309624747511E-3</v>
      </c>
      <c r="L3580" t="str">
        <f t="shared" si="668"/>
        <v/>
      </c>
      <c r="M3580">
        <f t="shared" si="669"/>
        <v>-4.528309624747511E-3</v>
      </c>
      <c r="N3580">
        <f>B3580/MAX(B$2:B3580)-1</f>
        <v>-0.28143628406223042</v>
      </c>
      <c r="O3580">
        <f>C3580/MAX(C$2:C3580)-1</f>
        <v>-0.2795640326975477</v>
      </c>
      <c r="P3580">
        <f t="shared" si="670"/>
        <v>-4.1551647523354607E-3</v>
      </c>
      <c r="Q3580">
        <f t="shared" si="671"/>
        <v>7.8156048378115517E-2</v>
      </c>
    </row>
    <row r="3581" spans="1:17">
      <c r="A3581" s="1">
        <v>38976</v>
      </c>
      <c r="B3581">
        <v>1125.5899999999999</v>
      </c>
      <c r="C3581">
        <v>13.16</v>
      </c>
      <c r="D3581">
        <f t="shared" si="664"/>
        <v>8.2657487208078753E-4</v>
      </c>
      <c r="E3581">
        <f t="shared" si="660"/>
        <v>-4.5489085263691288E-3</v>
      </c>
      <c r="F3581">
        <f t="shared" si="665"/>
        <v>8.2691657923272821E-4</v>
      </c>
      <c r="G3581">
        <f t="shared" si="661"/>
        <v>-4.5385779122542047E-3</v>
      </c>
      <c r="H3581">
        <f t="shared" si="666"/>
        <v>8.2657487208078753E-4</v>
      </c>
      <c r="I3581" t="str">
        <f t="shared" si="662"/>
        <v/>
      </c>
      <c r="J3581" t="str">
        <f t="shared" si="667"/>
        <v/>
      </c>
      <c r="K3581">
        <f t="shared" si="663"/>
        <v>-4.5489085263691288E-3</v>
      </c>
      <c r="L3581">
        <f t="shared" si="668"/>
        <v>-4.5489085263691288E-3</v>
      </c>
      <c r="M3581" t="str">
        <f t="shared" si="669"/>
        <v/>
      </c>
      <c r="N3581">
        <f>B3581/MAX(B$2:B3581)-1</f>
        <v>-0.28084209181228648</v>
      </c>
      <c r="O3581">
        <f>C3581/MAX(C$2:C3581)-1</f>
        <v>-0.28283378746594012</v>
      </c>
      <c r="P3581">
        <f t="shared" si="670"/>
        <v>-5.3610613409817987E-3</v>
      </c>
      <c r="Q3581">
        <f t="shared" si="671"/>
        <v>7.999495133232859E-2</v>
      </c>
    </row>
    <row r="3582" spans="1:17">
      <c r="A3582" s="1">
        <v>38979</v>
      </c>
      <c r="B3582">
        <v>1142.71</v>
      </c>
      <c r="C3582">
        <v>13.37</v>
      </c>
      <c r="D3582">
        <f t="shared" si="664"/>
        <v>1.5095291707627323E-2</v>
      </c>
      <c r="E3582">
        <f t="shared" si="660"/>
        <v>1.5831465216680662E-2</v>
      </c>
      <c r="F3582">
        <f t="shared" si="665"/>
        <v>1.520980108209935E-2</v>
      </c>
      <c r="G3582">
        <f t="shared" si="661"/>
        <v>1.5957446808510634E-2</v>
      </c>
      <c r="H3582">
        <f t="shared" si="666"/>
        <v>1.5095291707627323E-2</v>
      </c>
      <c r="I3582">
        <f t="shared" si="662"/>
        <v>1.5831465216680662E-2</v>
      </c>
      <c r="J3582" t="str">
        <f t="shared" si="667"/>
        <v/>
      </c>
      <c r="K3582" t="str">
        <f t="shared" si="663"/>
        <v/>
      </c>
      <c r="L3582">
        <f t="shared" si="668"/>
        <v>1.5831465216680662E-2</v>
      </c>
      <c r="M3582" t="str">
        <f t="shared" si="669"/>
        <v/>
      </c>
      <c r="N3582">
        <f>B3582/MAX(B$2:B3582)-1</f>
        <v>-0.26990384308213278</v>
      </c>
      <c r="O3582">
        <f>C3582/MAX(C$2:C3582)-1</f>
        <v>-0.27138964577656688</v>
      </c>
      <c r="P3582">
        <f t="shared" si="670"/>
        <v>7.3644455127830355E-4</v>
      </c>
      <c r="Q3582">
        <f t="shared" si="671"/>
        <v>7.3652339834730449E-2</v>
      </c>
    </row>
    <row r="3583" spans="1:17">
      <c r="A3583" s="1">
        <v>38980</v>
      </c>
      <c r="B3583">
        <v>1139.78</v>
      </c>
      <c r="C3583">
        <v>13.4</v>
      </c>
      <c r="D3583">
        <f t="shared" si="664"/>
        <v>-2.5673730087764227E-3</v>
      </c>
      <c r="E3583">
        <f t="shared" si="660"/>
        <v>2.2413158430139172E-3</v>
      </c>
      <c r="F3583">
        <f t="shared" si="665"/>
        <v>-2.5640801253161705E-3</v>
      </c>
      <c r="G3583">
        <f t="shared" si="661"/>
        <v>2.243829468960401E-3</v>
      </c>
      <c r="H3583" t="str">
        <f t="shared" si="666"/>
        <v/>
      </c>
      <c r="I3583">
        <f t="shared" si="662"/>
        <v>2.2413158430139172E-3</v>
      </c>
      <c r="J3583">
        <f t="shared" si="667"/>
        <v>-2.5673730087764227E-3</v>
      </c>
      <c r="K3583" t="str">
        <f t="shared" si="663"/>
        <v/>
      </c>
      <c r="L3583" t="str">
        <f t="shared" si="668"/>
        <v/>
      </c>
      <c r="M3583">
        <f t="shared" si="669"/>
        <v>2.2413158430139172E-3</v>
      </c>
      <c r="N3583">
        <f>B3583/MAX(B$2:B3583)-1</f>
        <v>-0.27177586812765553</v>
      </c>
      <c r="O3583">
        <f>C3583/MAX(C$2:C3583)-1</f>
        <v>-0.26975476839237056</v>
      </c>
      <c r="P3583">
        <f t="shared" si="670"/>
        <v>4.8202691506042949E-3</v>
      </c>
      <c r="Q3583">
        <f t="shared" si="671"/>
        <v>7.2767635070421485E-2</v>
      </c>
    </row>
    <row r="3584" spans="1:17">
      <c r="A3584" s="1">
        <v>38981</v>
      </c>
      <c r="B3584">
        <v>1134.28</v>
      </c>
      <c r="C3584">
        <v>13.37</v>
      </c>
      <c r="D3584">
        <f t="shared" si="664"/>
        <v>-4.8371729190874102E-3</v>
      </c>
      <c r="E3584">
        <f t="shared" si="660"/>
        <v>-2.2413158430139818E-3</v>
      </c>
      <c r="F3584">
        <f t="shared" si="665"/>
        <v>-4.8254926389302844E-3</v>
      </c>
      <c r="G3584">
        <f t="shared" si="661"/>
        <v>-2.2388059701493601E-3</v>
      </c>
      <c r="H3584" t="str">
        <f t="shared" si="666"/>
        <v/>
      </c>
      <c r="I3584" t="str">
        <f t="shared" si="662"/>
        <v/>
      </c>
      <c r="J3584">
        <f t="shared" si="667"/>
        <v>-4.8371729190874102E-3</v>
      </c>
      <c r="K3584">
        <f t="shared" si="663"/>
        <v>-2.2413158430139818E-3</v>
      </c>
      <c r="L3584" t="str">
        <f t="shared" si="668"/>
        <v/>
      </c>
      <c r="M3584">
        <f t="shared" si="669"/>
        <v>-2.2413158430139818E-3</v>
      </c>
      <c r="N3584">
        <f>B3584/MAX(B$2:B3584)-1</f>
        <v>-0.27528990831549693</v>
      </c>
      <c r="O3584">
        <f>C3584/MAX(C$2:C3584)-1</f>
        <v>-0.27138964577656688</v>
      </c>
      <c r="P3584">
        <f t="shared" si="670"/>
        <v>2.5992292302985387E-3</v>
      </c>
      <c r="Q3584">
        <f t="shared" si="671"/>
        <v>7.3652339834730449E-2</v>
      </c>
    </row>
    <row r="3585" spans="1:17">
      <c r="A3585" s="1">
        <v>38982</v>
      </c>
      <c r="B3585">
        <v>1124.83</v>
      </c>
      <c r="C3585">
        <v>13.27</v>
      </c>
      <c r="D3585">
        <f t="shared" si="664"/>
        <v>-8.3661752808279772E-3</v>
      </c>
      <c r="E3585">
        <f t="shared" si="660"/>
        <v>-7.5075427697356605E-3</v>
      </c>
      <c r="F3585">
        <f t="shared" si="665"/>
        <v>-8.3312762280918218E-3</v>
      </c>
      <c r="G3585">
        <f t="shared" si="661"/>
        <v>-7.4794315632011887E-3</v>
      </c>
      <c r="H3585" t="str">
        <f t="shared" si="666"/>
        <v/>
      </c>
      <c r="I3585" t="str">
        <f t="shared" si="662"/>
        <v/>
      </c>
      <c r="J3585">
        <f t="shared" si="667"/>
        <v>-8.3661752808279772E-3</v>
      </c>
      <c r="K3585">
        <f t="shared" si="663"/>
        <v>-7.5075427697356605E-3</v>
      </c>
      <c r="L3585" t="str">
        <f t="shared" si="668"/>
        <v/>
      </c>
      <c r="M3585">
        <f t="shared" si="669"/>
        <v>-7.5075427697356605E-3</v>
      </c>
      <c r="N3585">
        <f>B3585/MAX(B$2:B3585)-1</f>
        <v>-0.28132766827460631</v>
      </c>
      <c r="O3585">
        <f>C3585/MAX(C$2:C3585)-1</f>
        <v>-0.2768392370572208</v>
      </c>
      <c r="P3585">
        <f t="shared" si="670"/>
        <v>8.5900124151394586E-4</v>
      </c>
      <c r="Q3585">
        <f t="shared" si="671"/>
        <v>7.6639963174424092E-2</v>
      </c>
    </row>
    <row r="3586" spans="1:17">
      <c r="A3586" s="1">
        <v>38983</v>
      </c>
      <c r="B3586">
        <v>1148.67</v>
      </c>
      <c r="C3586">
        <v>13.57</v>
      </c>
      <c r="D3586">
        <f t="shared" si="664"/>
        <v>2.0972838221843829E-2</v>
      </c>
      <c r="E3586">
        <f t="shared" si="660"/>
        <v>2.2355625502661746E-2</v>
      </c>
      <c r="F3586">
        <f t="shared" si="665"/>
        <v>2.1194313807419984E-2</v>
      </c>
      <c r="G3586">
        <f t="shared" si="661"/>
        <v>2.2607385079125963E-2</v>
      </c>
      <c r="H3586">
        <f t="shared" si="666"/>
        <v>2.0972838221843829E-2</v>
      </c>
      <c r="I3586">
        <f t="shared" si="662"/>
        <v>2.2355625502661746E-2</v>
      </c>
      <c r="J3586" t="str">
        <f t="shared" si="667"/>
        <v/>
      </c>
      <c r="K3586" t="str">
        <f t="shared" si="663"/>
        <v/>
      </c>
      <c r="L3586">
        <f t="shared" si="668"/>
        <v>2.2355625502661746E-2</v>
      </c>
      <c r="M3586" t="str">
        <f t="shared" si="669"/>
        <v/>
      </c>
      <c r="N3586">
        <f>B3586/MAX(B$2:B3586)-1</f>
        <v>-0.26609590135130823</v>
      </c>
      <c r="O3586">
        <f>C3586/MAX(C$2:C3586)-1</f>
        <v>-0.26049046321525893</v>
      </c>
      <c r="P3586">
        <f t="shared" si="670"/>
        <v>1.3837437719737E-3</v>
      </c>
      <c r="Q3586">
        <f t="shared" si="671"/>
        <v>6.7855281426100159E-2</v>
      </c>
    </row>
    <row r="3587" spans="1:17">
      <c r="A3587" s="1">
        <v>38986</v>
      </c>
      <c r="B3587">
        <v>1142.1600000000001</v>
      </c>
      <c r="C3587">
        <v>13.54</v>
      </c>
      <c r="D3587">
        <f t="shared" si="664"/>
        <v>-5.6835448498540912E-3</v>
      </c>
      <c r="E3587">
        <f t="shared" ref="E3587:E3650" si="672">LN(C3587/C3586)</f>
        <v>-2.2132063626488958E-3</v>
      </c>
      <c r="F3587">
        <f t="shared" si="665"/>
        <v>-5.6674240643527218E-3</v>
      </c>
      <c r="G3587">
        <f t="shared" ref="G3587:G3650" si="673">C3587/C3586-1</f>
        <v>-2.2107590272660849E-3</v>
      </c>
      <c r="H3587" t="str">
        <f t="shared" si="666"/>
        <v/>
      </c>
      <c r="I3587" t="str">
        <f t="shared" ref="I3587:I3650" si="674">IF(E3587&gt;0,E3587,"")</f>
        <v/>
      </c>
      <c r="J3587">
        <f t="shared" si="667"/>
        <v>-5.6835448498540912E-3</v>
      </c>
      <c r="K3587">
        <f t="shared" ref="K3587:K3650" si="675">IF(E3587&lt;0,E3587,"")</f>
        <v>-2.2132063626488958E-3</v>
      </c>
      <c r="L3587" t="str">
        <f t="shared" si="668"/>
        <v/>
      </c>
      <c r="M3587">
        <f t="shared" si="669"/>
        <v>-2.2132063626488958E-3</v>
      </c>
      <c r="N3587">
        <f>B3587/MAX(B$2:B3587)-1</f>
        <v>-0.27025524710091686</v>
      </c>
      <c r="O3587">
        <f>C3587/MAX(C$2:C3587)-1</f>
        <v>-0.26212534059945514</v>
      </c>
      <c r="P3587">
        <f t="shared" si="670"/>
        <v>3.4763670835524785E-3</v>
      </c>
      <c r="Q3587">
        <f t="shared" si="671"/>
        <v>6.870969418438036E-2</v>
      </c>
    </row>
    <row r="3588" spans="1:17">
      <c r="A3588" s="1">
        <v>38987</v>
      </c>
      <c r="B3588">
        <v>1147.7</v>
      </c>
      <c r="C3588">
        <v>13.61</v>
      </c>
      <c r="D3588">
        <f t="shared" ref="D3588:D3651" si="676">LN(B3588/B3587)</f>
        <v>4.8387332056579321E-3</v>
      </c>
      <c r="E3588">
        <f t="shared" si="672"/>
        <v>5.1565491792457977E-3</v>
      </c>
      <c r="F3588">
        <f t="shared" ref="F3588:F3651" si="677">B3588/B3587-1</f>
        <v>4.850458779855682E-3</v>
      </c>
      <c r="G3588">
        <f t="shared" si="673"/>
        <v>5.1698670605613284E-3</v>
      </c>
      <c r="H3588">
        <f t="shared" ref="H3588:H3651" si="678">IF(D3588&gt;0,D3588,"")</f>
        <v>4.8387332056579321E-3</v>
      </c>
      <c r="I3588">
        <f t="shared" si="674"/>
        <v>5.1565491792457977E-3</v>
      </c>
      <c r="J3588" t="str">
        <f t="shared" ref="J3588:J3651" si="679">IF(D3588&lt;0,D3588,"")</f>
        <v/>
      </c>
      <c r="K3588" t="str">
        <f t="shared" si="675"/>
        <v/>
      </c>
      <c r="L3588">
        <f t="shared" ref="L3588:L3651" si="680">IF(D3588&gt;0,E3588,"")</f>
        <v>5.1565491792457977E-3</v>
      </c>
      <c r="M3588" t="str">
        <f t="shared" ref="M3588:M3651" si="681">IF(D3588&lt;0,E3588,"")</f>
        <v/>
      </c>
      <c r="N3588">
        <f>B3588/MAX(B$2:B3588)-1</f>
        <v>-0.26671565025716382</v>
      </c>
      <c r="O3588">
        <f>C3588/MAX(C$2:C3588)-1</f>
        <v>-0.25831062670299731</v>
      </c>
      <c r="P3588">
        <f t="shared" ref="P3588:P3651" si="682">(1+G3588)/(1+F3588)-1</f>
        <v>3.1786648243503635E-4</v>
      </c>
      <c r="Q3588">
        <f t="shared" ref="Q3588:Q3651" si="683">O3588^2</f>
        <v>6.6724379867695235E-2</v>
      </c>
    </row>
    <row r="3589" spans="1:17">
      <c r="A3589" s="1">
        <v>38988</v>
      </c>
      <c r="B3589">
        <v>1144.73</v>
      </c>
      <c r="C3589">
        <v>13.61</v>
      </c>
      <c r="D3589">
        <f t="shared" si="676"/>
        <v>-2.5911383655897063E-3</v>
      </c>
      <c r="E3589">
        <f t="shared" si="672"/>
        <v>0</v>
      </c>
      <c r="F3589">
        <f t="shared" si="677"/>
        <v>-2.5877842641806037E-3</v>
      </c>
      <c r="G3589">
        <f t="shared" si="673"/>
        <v>0</v>
      </c>
      <c r="H3589" t="str">
        <f t="shared" si="678"/>
        <v/>
      </c>
      <c r="I3589" t="str">
        <f t="shared" si="674"/>
        <v/>
      </c>
      <c r="J3589">
        <f t="shared" si="679"/>
        <v>-2.5911383655897063E-3</v>
      </c>
      <c r="K3589" t="str">
        <f t="shared" si="675"/>
        <v/>
      </c>
      <c r="L3589" t="str">
        <f t="shared" si="680"/>
        <v/>
      </c>
      <c r="M3589">
        <f t="shared" si="681"/>
        <v>0</v>
      </c>
      <c r="N3589">
        <f>B3589/MAX(B$2:B3589)-1</f>
        <v>-0.26861323195859821</v>
      </c>
      <c r="O3589">
        <f>C3589/MAX(C$2:C3589)-1</f>
        <v>-0.25831062670299731</v>
      </c>
      <c r="P3589">
        <f t="shared" si="682"/>
        <v>2.5944982659666938E-3</v>
      </c>
      <c r="Q3589">
        <f t="shared" si="683"/>
        <v>6.6724379867695235E-2</v>
      </c>
    </row>
    <row r="3590" spans="1:17">
      <c r="A3590" s="1">
        <v>38989</v>
      </c>
      <c r="B3590">
        <v>1141.2</v>
      </c>
      <c r="C3590">
        <v>13.57</v>
      </c>
      <c r="D3590">
        <f t="shared" si="676"/>
        <v>-3.0884609816881144E-3</v>
      </c>
      <c r="E3590">
        <f t="shared" si="672"/>
        <v>-2.9433428165969171E-3</v>
      </c>
      <c r="F3590">
        <f t="shared" si="677"/>
        <v>-3.0836965922095283E-3</v>
      </c>
      <c r="G3590">
        <f t="shared" si="673"/>
        <v>-2.9390154298309934E-3</v>
      </c>
      <c r="H3590" t="str">
        <f t="shared" si="678"/>
        <v/>
      </c>
      <c r="I3590" t="str">
        <f t="shared" si="674"/>
        <v/>
      </c>
      <c r="J3590">
        <f t="shared" si="679"/>
        <v>-3.0884609816881144E-3</v>
      </c>
      <c r="K3590">
        <f t="shared" si="675"/>
        <v>-2.9433428165969171E-3</v>
      </c>
      <c r="L3590" t="str">
        <f t="shared" si="680"/>
        <v/>
      </c>
      <c r="M3590">
        <f t="shared" si="681"/>
        <v>-2.9433428165969171E-3</v>
      </c>
      <c r="N3590">
        <f>B3590/MAX(B$2:B3590)-1</f>
        <v>-0.27086860684279468</v>
      </c>
      <c r="O3590">
        <f>C3590/MAX(C$2:C3590)-1</f>
        <v>-0.26049046321525893</v>
      </c>
      <c r="P3590">
        <f t="shared" si="682"/>
        <v>1.4512869524141436E-4</v>
      </c>
      <c r="Q3590">
        <f t="shared" si="683"/>
        <v>6.7855281426100159E-2</v>
      </c>
    </row>
    <row r="3591" spans="1:17">
      <c r="A3591" s="1">
        <v>38990</v>
      </c>
      <c r="B3591">
        <v>1146.24</v>
      </c>
      <c r="C3591">
        <v>13.69</v>
      </c>
      <c r="D3591">
        <f t="shared" si="676"/>
        <v>4.4066800929473959E-3</v>
      </c>
      <c r="E3591">
        <f t="shared" si="672"/>
        <v>8.8041654535797528E-3</v>
      </c>
      <c r="F3591">
        <f t="shared" si="677"/>
        <v>4.4164037854890204E-3</v>
      </c>
      <c r="G3591">
        <f t="shared" si="673"/>
        <v>8.8430361090641174E-3</v>
      </c>
      <c r="H3591">
        <f t="shared" si="678"/>
        <v>4.4066800929473959E-3</v>
      </c>
      <c r="I3591">
        <f t="shared" si="674"/>
        <v>8.8041654535797528E-3</v>
      </c>
      <c r="J3591" t="str">
        <f t="shared" si="679"/>
        <v/>
      </c>
      <c r="K3591" t="str">
        <f t="shared" si="675"/>
        <v/>
      </c>
      <c r="L3591">
        <f t="shared" si="680"/>
        <v>8.8041654535797528E-3</v>
      </c>
      <c r="M3591" t="str">
        <f t="shared" si="681"/>
        <v/>
      </c>
      <c r="N3591">
        <f>B3591/MAX(B$2:B3591)-1</f>
        <v>-0.26764846819793631</v>
      </c>
      <c r="O3591">
        <f>C3591/MAX(C$2:C3591)-1</f>
        <v>-0.2539509536784742</v>
      </c>
      <c r="P3591">
        <f t="shared" si="682"/>
        <v>4.4071684879813944E-3</v>
      </c>
      <c r="Q3591">
        <f t="shared" si="683"/>
        <v>6.4491086874206544E-2</v>
      </c>
    </row>
    <row r="3592" spans="1:17">
      <c r="A3592" s="1">
        <v>38993</v>
      </c>
      <c r="B3592">
        <v>1137.03</v>
      </c>
      <c r="C3592">
        <v>13.57</v>
      </c>
      <c r="D3592">
        <f t="shared" si="676"/>
        <v>-8.0674208055657153E-3</v>
      </c>
      <c r="E3592">
        <f t="shared" si="672"/>
        <v>-8.8041654535796626E-3</v>
      </c>
      <c r="F3592">
        <f t="shared" si="677"/>
        <v>-8.0349664991624659E-3</v>
      </c>
      <c r="G3592">
        <f t="shared" si="673"/>
        <v>-8.765522279035709E-3</v>
      </c>
      <c r="H3592" t="str">
        <f t="shared" si="678"/>
        <v/>
      </c>
      <c r="I3592" t="str">
        <f t="shared" si="674"/>
        <v/>
      </c>
      <c r="J3592">
        <f t="shared" si="679"/>
        <v>-8.0674208055657153E-3</v>
      </c>
      <c r="K3592">
        <f t="shared" si="675"/>
        <v>-8.8041654535796626E-3</v>
      </c>
      <c r="L3592" t="str">
        <f t="shared" si="680"/>
        <v/>
      </c>
      <c r="M3592">
        <f t="shared" si="681"/>
        <v>-8.8041654535796626E-3</v>
      </c>
      <c r="N3592">
        <f>B3592/MAX(B$2:B3592)-1</f>
        <v>-0.27353288822157629</v>
      </c>
      <c r="O3592">
        <f>C3592/MAX(C$2:C3592)-1</f>
        <v>-0.26049046321525893</v>
      </c>
      <c r="P3592">
        <f t="shared" si="682"/>
        <v>-7.3647331831339091E-4</v>
      </c>
      <c r="Q3592">
        <f t="shared" si="683"/>
        <v>6.7855281426100159E-2</v>
      </c>
    </row>
    <row r="3593" spans="1:17">
      <c r="A3593" s="1">
        <v>38994</v>
      </c>
      <c r="B3593">
        <v>1160.75</v>
      </c>
      <c r="C3593">
        <v>13.86</v>
      </c>
      <c r="D3593">
        <f t="shared" si="676"/>
        <v>2.0646748273304517E-2</v>
      </c>
      <c r="E3593">
        <f t="shared" si="672"/>
        <v>2.114551991497925E-2</v>
      </c>
      <c r="F3593">
        <f t="shared" si="677"/>
        <v>2.0861366894453059E-2</v>
      </c>
      <c r="G3593">
        <f t="shared" si="673"/>
        <v>2.1370670596904784E-2</v>
      </c>
      <c r="H3593">
        <f t="shared" si="678"/>
        <v>2.0646748273304517E-2</v>
      </c>
      <c r="I3593">
        <f t="shared" si="674"/>
        <v>2.114551991497925E-2</v>
      </c>
      <c r="J3593" t="str">
        <f t="shared" si="679"/>
        <v/>
      </c>
      <c r="K3593" t="str">
        <f t="shared" si="675"/>
        <v/>
      </c>
      <c r="L3593">
        <f t="shared" si="680"/>
        <v>2.114551991497925E-2</v>
      </c>
      <c r="M3593" t="str">
        <f t="shared" si="681"/>
        <v/>
      </c>
      <c r="N3593">
        <f>B3593/MAX(B$2:B3593)-1</f>
        <v>-0.2583777912660129</v>
      </c>
      <c r="O3593">
        <f>C3593/MAX(C$2:C3593)-1</f>
        <v>-0.24468664850136246</v>
      </c>
      <c r="P3593">
        <f t="shared" si="682"/>
        <v>4.9889604893271766E-4</v>
      </c>
      <c r="Q3593">
        <f t="shared" si="683"/>
        <v>5.9871555954829306E-2</v>
      </c>
    </row>
    <row r="3594" spans="1:17">
      <c r="A3594" s="1">
        <v>38995</v>
      </c>
      <c r="B3594">
        <v>1159.97</v>
      </c>
      <c r="C3594">
        <v>13.97</v>
      </c>
      <c r="D3594">
        <f t="shared" si="676"/>
        <v>-6.7220520301533246E-4</v>
      </c>
      <c r="E3594">
        <f t="shared" si="672"/>
        <v>7.9051795071134676E-3</v>
      </c>
      <c r="F3594">
        <f t="shared" si="677"/>
        <v>-6.719793237131011E-4</v>
      </c>
      <c r="G3594">
        <f t="shared" si="673"/>
        <v>7.9365079365081304E-3</v>
      </c>
      <c r="H3594" t="str">
        <f t="shared" si="678"/>
        <v/>
      </c>
      <c r="I3594">
        <f t="shared" si="674"/>
        <v>7.9051795071134676E-3</v>
      </c>
      <c r="J3594">
        <f t="shared" si="679"/>
        <v>-6.7220520301533246E-4</v>
      </c>
      <c r="K3594" t="str">
        <f t="shared" si="675"/>
        <v/>
      </c>
      <c r="L3594" t="str">
        <f t="shared" si="680"/>
        <v/>
      </c>
      <c r="M3594">
        <f t="shared" si="681"/>
        <v>7.9051795071134676E-3</v>
      </c>
      <c r="N3594">
        <f>B3594/MAX(B$2:B3594)-1</f>
        <v>-0.25887614605628861</v>
      </c>
      <c r="O3594">
        <f>C3594/MAX(C$2:C3594)-1</f>
        <v>-0.23869209809264302</v>
      </c>
      <c r="P3594">
        <f t="shared" si="682"/>
        <v>8.6142758754983451E-3</v>
      </c>
      <c r="Q3594">
        <f t="shared" si="683"/>
        <v>5.6973917691867916E-2</v>
      </c>
    </row>
    <row r="3595" spans="1:17">
      <c r="A3595" s="1">
        <v>38996</v>
      </c>
      <c r="B3595">
        <v>1158.06</v>
      </c>
      <c r="C3595">
        <v>13.95</v>
      </c>
      <c r="D3595">
        <f t="shared" si="676"/>
        <v>-1.6479514348442339E-3</v>
      </c>
      <c r="E3595">
        <f t="shared" si="672"/>
        <v>-1.4326650014959124E-3</v>
      </c>
      <c r="F3595">
        <f t="shared" si="677"/>
        <v>-1.6465943084735812E-3</v>
      </c>
      <c r="G3595">
        <f t="shared" si="673"/>
        <v>-1.4316392269149159E-3</v>
      </c>
      <c r="H3595" t="str">
        <f t="shared" si="678"/>
        <v/>
      </c>
      <c r="I3595" t="str">
        <f t="shared" si="674"/>
        <v/>
      </c>
      <c r="J3595">
        <f t="shared" si="679"/>
        <v>-1.6479514348442339E-3</v>
      </c>
      <c r="K3595">
        <f t="shared" si="675"/>
        <v>-1.4326650014959124E-3</v>
      </c>
      <c r="L3595" t="str">
        <f t="shared" si="680"/>
        <v/>
      </c>
      <c r="M3595">
        <f t="shared" si="681"/>
        <v>-1.4326650014959124E-3</v>
      </c>
      <c r="N3595">
        <f>B3595/MAX(B$2:B3595)-1</f>
        <v>-0.26009647637606625</v>
      </c>
      <c r="O3595">
        <f>C3595/MAX(C$2:C3595)-1</f>
        <v>-0.23978201634877394</v>
      </c>
      <c r="P3595">
        <f t="shared" si="682"/>
        <v>2.1530960913573871E-4</v>
      </c>
      <c r="Q3595">
        <f t="shared" si="683"/>
        <v>5.7495415364283695E-2</v>
      </c>
    </row>
    <row r="3596" spans="1:17">
      <c r="A3596" s="1">
        <v>38997</v>
      </c>
      <c r="B3596">
        <v>1165.1500000000001</v>
      </c>
      <c r="C3596">
        <v>14.02</v>
      </c>
      <c r="D3596">
        <f t="shared" si="676"/>
        <v>6.1036428141756846E-3</v>
      </c>
      <c r="E3596">
        <f t="shared" si="672"/>
        <v>5.0053733390694214E-3</v>
      </c>
      <c r="F3596">
        <f t="shared" si="677"/>
        <v>6.1223079978585115E-3</v>
      </c>
      <c r="G3596">
        <f t="shared" si="673"/>
        <v>5.0179211469534302E-3</v>
      </c>
      <c r="H3596">
        <f t="shared" si="678"/>
        <v>6.1036428141756846E-3</v>
      </c>
      <c r="I3596">
        <f t="shared" si="674"/>
        <v>5.0053733390694214E-3</v>
      </c>
      <c r="J3596" t="str">
        <f t="shared" si="679"/>
        <v/>
      </c>
      <c r="K3596" t="str">
        <f t="shared" si="675"/>
        <v/>
      </c>
      <c r="L3596">
        <f t="shared" si="680"/>
        <v>5.0053733390694214E-3</v>
      </c>
      <c r="M3596" t="str">
        <f t="shared" si="681"/>
        <v/>
      </c>
      <c r="N3596">
        <f>B3596/MAX(B$2:B3596)-1</f>
        <v>-0.25556655911573967</v>
      </c>
      <c r="O3596">
        <f>C3596/MAX(C$2:C3596)-1</f>
        <v>-0.23596730245231612</v>
      </c>
      <c r="P3596">
        <f t="shared" si="682"/>
        <v>-1.0976665979136602E-3</v>
      </c>
      <c r="Q3596">
        <f t="shared" si="683"/>
        <v>5.5680567826622833E-2</v>
      </c>
    </row>
    <row r="3597" spans="1:17">
      <c r="A3597" s="1">
        <v>39000</v>
      </c>
      <c r="B3597">
        <v>1165.32</v>
      </c>
      <c r="C3597">
        <v>14</v>
      </c>
      <c r="D3597">
        <f t="shared" si="676"/>
        <v>1.4589331791565788E-4</v>
      </c>
      <c r="E3597">
        <f t="shared" si="672"/>
        <v>-1.427551991185335E-3</v>
      </c>
      <c r="F3597">
        <f t="shared" si="677"/>
        <v>1.4590396086333612E-4</v>
      </c>
      <c r="G3597">
        <f t="shared" si="673"/>
        <v>-1.4265335235377208E-3</v>
      </c>
      <c r="H3597">
        <f t="shared" si="678"/>
        <v>1.4589331791565788E-4</v>
      </c>
      <c r="I3597" t="str">
        <f t="shared" si="674"/>
        <v/>
      </c>
      <c r="J3597" t="str">
        <f t="shared" si="679"/>
        <v/>
      </c>
      <c r="K3597">
        <f t="shared" si="675"/>
        <v>-1.427551991185335E-3</v>
      </c>
      <c r="L3597">
        <f t="shared" si="680"/>
        <v>-1.427551991185335E-3</v>
      </c>
      <c r="M3597" t="str">
        <f t="shared" si="681"/>
        <v/>
      </c>
      <c r="N3597">
        <f>B3597/MAX(B$2:B3597)-1</f>
        <v>-0.25545794332811556</v>
      </c>
      <c r="O3597">
        <f>C3597/MAX(C$2:C3597)-1</f>
        <v>-0.23705722070844693</v>
      </c>
      <c r="P3597">
        <f t="shared" si="682"/>
        <v>-1.5722080930129501E-3</v>
      </c>
      <c r="Q3597">
        <f t="shared" si="683"/>
        <v>5.619612589001332E-2</v>
      </c>
    </row>
    <row r="3598" spans="1:17">
      <c r="A3598" s="1">
        <v>39001</v>
      </c>
      <c r="B3598">
        <v>1169.77</v>
      </c>
      <c r="C3598">
        <v>13.98</v>
      </c>
      <c r="D3598">
        <f t="shared" si="676"/>
        <v>3.8114208763416549E-3</v>
      </c>
      <c r="E3598">
        <f t="shared" si="672"/>
        <v>-1.4295928095944335E-3</v>
      </c>
      <c r="F3598">
        <f t="shared" si="677"/>
        <v>3.8186935777297926E-3</v>
      </c>
      <c r="G3598">
        <f t="shared" si="673"/>
        <v>-1.4285714285714457E-3</v>
      </c>
      <c r="H3598">
        <f t="shared" si="678"/>
        <v>3.8114208763416549E-3</v>
      </c>
      <c r="I3598" t="str">
        <f t="shared" si="674"/>
        <v/>
      </c>
      <c r="J3598" t="str">
        <f t="shared" si="679"/>
        <v/>
      </c>
      <c r="K3598">
        <f t="shared" si="675"/>
        <v>-1.4295928095944335E-3</v>
      </c>
      <c r="L3598">
        <f t="shared" si="680"/>
        <v>-1.4295928095944335E-3</v>
      </c>
      <c r="M3598" t="str">
        <f t="shared" si="681"/>
        <v/>
      </c>
      <c r="N3598">
        <f>B3598/MAX(B$2:B3598)-1</f>
        <v>-0.25261476535795302</v>
      </c>
      <c r="O3598">
        <f>C3598/MAX(C$2:C3598)-1</f>
        <v>-0.23814713896457773</v>
      </c>
      <c r="P3598">
        <f t="shared" si="682"/>
        <v>-5.227303535859984E-3</v>
      </c>
      <c r="Q3598">
        <f t="shared" si="683"/>
        <v>5.6714059797013897E-2</v>
      </c>
    </row>
    <row r="3599" spans="1:17">
      <c r="A3599" s="1">
        <v>39002</v>
      </c>
      <c r="B3599">
        <v>1178.0999999999999</v>
      </c>
      <c r="C3599">
        <v>14.14</v>
      </c>
      <c r="D3599">
        <f t="shared" si="676"/>
        <v>7.0958229814690804E-3</v>
      </c>
      <c r="E3599">
        <f t="shared" si="672"/>
        <v>1.1379923662762581E-2</v>
      </c>
      <c r="F3599">
        <f t="shared" si="677"/>
        <v>7.1210579857579059E-3</v>
      </c>
      <c r="G3599">
        <f t="shared" si="673"/>
        <v>1.1444921316166035E-2</v>
      </c>
      <c r="H3599">
        <f t="shared" si="678"/>
        <v>7.0958229814690804E-3</v>
      </c>
      <c r="I3599">
        <f t="shared" si="674"/>
        <v>1.1379923662762581E-2</v>
      </c>
      <c r="J3599" t="str">
        <f t="shared" si="679"/>
        <v/>
      </c>
      <c r="K3599" t="str">
        <f t="shared" si="675"/>
        <v/>
      </c>
      <c r="L3599">
        <f t="shared" si="680"/>
        <v>1.1379923662762581E-2</v>
      </c>
      <c r="M3599" t="str">
        <f t="shared" si="681"/>
        <v/>
      </c>
      <c r="N3599">
        <f>B3599/MAX(B$2:B3599)-1</f>
        <v>-0.24729259176436769</v>
      </c>
      <c r="O3599">
        <f>C3599/MAX(C$2:C3599)-1</f>
        <v>-0.22942779291553139</v>
      </c>
      <c r="P3599">
        <f t="shared" si="682"/>
        <v>4.293290559385099E-3</v>
      </c>
      <c r="Q3599">
        <f t="shared" si="683"/>
        <v>5.2637112162091958E-2</v>
      </c>
    </row>
    <row r="3600" spans="1:17">
      <c r="A3600" s="1">
        <v>39003</v>
      </c>
      <c r="B3600">
        <v>1173.81</v>
      </c>
      <c r="C3600">
        <v>14.24</v>
      </c>
      <c r="D3600">
        <f t="shared" si="676"/>
        <v>-3.648102825229549E-3</v>
      </c>
      <c r="E3600">
        <f t="shared" si="672"/>
        <v>7.0472455154029223E-3</v>
      </c>
      <c r="F3600">
        <f t="shared" si="677"/>
        <v>-3.6414565826330403E-3</v>
      </c>
      <c r="G3600">
        <f t="shared" si="673"/>
        <v>7.0721357850069833E-3</v>
      </c>
      <c r="H3600" t="str">
        <f t="shared" si="678"/>
        <v/>
      </c>
      <c r="I3600">
        <f t="shared" si="674"/>
        <v>7.0472455154029223E-3</v>
      </c>
      <c r="J3600">
        <f t="shared" si="679"/>
        <v>-3.648102825229549E-3</v>
      </c>
      <c r="K3600" t="str">
        <f t="shared" si="675"/>
        <v/>
      </c>
      <c r="L3600" t="str">
        <f t="shared" si="680"/>
        <v/>
      </c>
      <c r="M3600">
        <f t="shared" si="681"/>
        <v>7.0472455154029223E-3</v>
      </c>
      <c r="N3600">
        <f>B3600/MAX(B$2:B3600)-1</f>
        <v>-0.25003354311088399</v>
      </c>
      <c r="O3600">
        <f>C3600/MAX(C$2:C3600)-1</f>
        <v>-0.22397820163487747</v>
      </c>
      <c r="P3600">
        <f t="shared" si="682"/>
        <v>1.0752748032745174E-2</v>
      </c>
      <c r="Q3600">
        <f t="shared" si="683"/>
        <v>5.0166234807593829E-2</v>
      </c>
    </row>
    <row r="3601" spans="1:17">
      <c r="A3601" s="1">
        <v>39004</v>
      </c>
      <c r="B3601">
        <v>1176.19</v>
      </c>
      <c r="C3601">
        <v>14.16</v>
      </c>
      <c r="D3601">
        <f t="shared" si="676"/>
        <v>2.0255326074200258E-3</v>
      </c>
      <c r="E3601">
        <f t="shared" si="672"/>
        <v>-5.6338177182560199E-3</v>
      </c>
      <c r="F3601">
        <f t="shared" si="677"/>
        <v>2.027585384346775E-3</v>
      </c>
      <c r="G3601">
        <f t="shared" si="673"/>
        <v>-5.6179775280899014E-3</v>
      </c>
      <c r="H3601">
        <f t="shared" si="678"/>
        <v>2.0255326074200258E-3</v>
      </c>
      <c r="I3601" t="str">
        <f t="shared" si="674"/>
        <v/>
      </c>
      <c r="J3601" t="str">
        <f t="shared" si="679"/>
        <v/>
      </c>
      <c r="K3601">
        <f t="shared" si="675"/>
        <v>-5.6338177182560199E-3</v>
      </c>
      <c r="L3601">
        <f t="shared" si="680"/>
        <v>-5.6338177182560199E-3</v>
      </c>
      <c r="M3601" t="str">
        <f t="shared" si="681"/>
        <v/>
      </c>
      <c r="N3601">
        <f>B3601/MAX(B$2:B3601)-1</f>
        <v>-0.24851292208414533</v>
      </c>
      <c r="O3601">
        <f>C3601/MAX(C$2:C3601)-1</f>
        <v>-0.22833787465940059</v>
      </c>
      <c r="P3601">
        <f t="shared" si="682"/>
        <v>-7.6300922489115353E-3</v>
      </c>
      <c r="Q3601">
        <f t="shared" si="683"/>
        <v>5.2138185003972132E-2</v>
      </c>
    </row>
    <row r="3602" spans="1:17">
      <c r="A3602" s="1">
        <v>39007</v>
      </c>
      <c r="B3602">
        <v>1184.71</v>
      </c>
      <c r="C3602">
        <v>14.22</v>
      </c>
      <c r="D3602">
        <f t="shared" si="676"/>
        <v>7.2176178463409565E-3</v>
      </c>
      <c r="E3602">
        <f t="shared" si="672"/>
        <v>4.2283361095211049E-3</v>
      </c>
      <c r="F3602">
        <f t="shared" si="677"/>
        <v>7.2437276290395758E-3</v>
      </c>
      <c r="G3602">
        <f t="shared" si="673"/>
        <v>4.237288135593209E-3</v>
      </c>
      <c r="H3602">
        <f t="shared" si="678"/>
        <v>7.2176178463409565E-3</v>
      </c>
      <c r="I3602">
        <f t="shared" si="674"/>
        <v>4.2283361095211049E-3</v>
      </c>
      <c r="J3602" t="str">
        <f t="shared" si="679"/>
        <v/>
      </c>
      <c r="K3602" t="str">
        <f t="shared" si="675"/>
        <v/>
      </c>
      <c r="L3602">
        <f t="shared" si="680"/>
        <v>4.2283361095211049E-3</v>
      </c>
      <c r="M3602" t="str">
        <f t="shared" si="681"/>
        <v/>
      </c>
      <c r="N3602">
        <f>B3602/MAX(B$2:B3602)-1</f>
        <v>-0.24306935437498001</v>
      </c>
      <c r="O3602">
        <f>C3602/MAX(C$2:C3602)-1</f>
        <v>-0.22506811989100817</v>
      </c>
      <c r="P3602">
        <f t="shared" si="682"/>
        <v>-2.9848182827837411E-3</v>
      </c>
      <c r="Q3602">
        <f t="shared" si="683"/>
        <v>5.0655658591273224E-2</v>
      </c>
    </row>
    <row r="3603" spans="1:17">
      <c r="A3603" s="1">
        <v>39008</v>
      </c>
      <c r="B3603">
        <v>1165.9000000000001</v>
      </c>
      <c r="C3603">
        <v>13.88</v>
      </c>
      <c r="D3603">
        <f t="shared" si="676"/>
        <v>-1.600469794135919E-2</v>
      </c>
      <c r="E3603">
        <f t="shared" si="672"/>
        <v>-2.4200469296436343E-2</v>
      </c>
      <c r="F3603">
        <f t="shared" si="677"/>
        <v>-1.5877303306294333E-2</v>
      </c>
      <c r="G3603">
        <f t="shared" si="673"/>
        <v>-2.3909985935302358E-2</v>
      </c>
      <c r="H3603" t="str">
        <f t="shared" si="678"/>
        <v/>
      </c>
      <c r="I3603" t="str">
        <f t="shared" si="674"/>
        <v/>
      </c>
      <c r="J3603">
        <f t="shared" si="679"/>
        <v>-1.600469794135919E-2</v>
      </c>
      <c r="K3603">
        <f t="shared" si="675"/>
        <v>-2.4200469296436343E-2</v>
      </c>
      <c r="L3603" t="str">
        <f t="shared" si="680"/>
        <v/>
      </c>
      <c r="M3603">
        <f t="shared" si="681"/>
        <v>-2.4200469296436343E-2</v>
      </c>
      <c r="N3603">
        <f>B3603/MAX(B$2:B3603)-1</f>
        <v>-0.25508737181739771</v>
      </c>
      <c r="O3603">
        <f>C3603/MAX(C$2:C3603)-1</f>
        <v>-0.24359673024523165</v>
      </c>
      <c r="P3603">
        <f t="shared" si="682"/>
        <v>-8.1622775859097052E-3</v>
      </c>
      <c r="Q3603">
        <f t="shared" si="683"/>
        <v>5.9339366986168159E-2</v>
      </c>
    </row>
    <row r="3604" spans="1:17">
      <c r="A3604" s="1">
        <v>39009</v>
      </c>
      <c r="B3604">
        <v>1178.17</v>
      </c>
      <c r="C3604">
        <v>14.1</v>
      </c>
      <c r="D3604">
        <f t="shared" si="676"/>
        <v>1.0469066254142375E-2</v>
      </c>
      <c r="E3604">
        <f t="shared" si="672"/>
        <v>1.5725842305464095E-2</v>
      </c>
      <c r="F3604">
        <f t="shared" si="677"/>
        <v>1.0524058667124025E-2</v>
      </c>
      <c r="G3604">
        <f t="shared" si="673"/>
        <v>1.5850144092218965E-2</v>
      </c>
      <c r="H3604">
        <f t="shared" si="678"/>
        <v>1.0469066254142375E-2</v>
      </c>
      <c r="I3604">
        <f t="shared" si="674"/>
        <v>1.5725842305464095E-2</v>
      </c>
      <c r="J3604" t="str">
        <f t="shared" si="679"/>
        <v/>
      </c>
      <c r="K3604" t="str">
        <f t="shared" si="675"/>
        <v/>
      </c>
      <c r="L3604">
        <f t="shared" si="680"/>
        <v>1.5725842305464095E-2</v>
      </c>
      <c r="M3604" t="str">
        <f t="shared" si="681"/>
        <v/>
      </c>
      <c r="N3604">
        <f>B3604/MAX(B$2:B3604)-1</f>
        <v>-0.2472478676165224</v>
      </c>
      <c r="O3604">
        <f>C3604/MAX(C$2:C3604)-1</f>
        <v>-0.231607629427793</v>
      </c>
      <c r="P3604">
        <f t="shared" si="682"/>
        <v>5.270617141090117E-3</v>
      </c>
      <c r="Q3604">
        <f t="shared" si="683"/>
        <v>5.3642094009161888E-2</v>
      </c>
    </row>
    <row r="3605" spans="1:17">
      <c r="A3605" s="1">
        <v>39010</v>
      </c>
      <c r="B3605">
        <v>1180.26</v>
      </c>
      <c r="C3605">
        <v>14.08</v>
      </c>
      <c r="D3605">
        <f t="shared" si="676"/>
        <v>1.7723659783045339E-3</v>
      </c>
      <c r="E3605">
        <f t="shared" si="672"/>
        <v>-1.4194466542262543E-3</v>
      </c>
      <c r="F3605">
        <f t="shared" si="677"/>
        <v>1.7739375472130003E-3</v>
      </c>
      <c r="G3605">
        <f t="shared" si="673"/>
        <v>-1.4184397163120588E-3</v>
      </c>
      <c r="H3605">
        <f t="shared" si="678"/>
        <v>1.7723659783045339E-3</v>
      </c>
      <c r="I3605" t="str">
        <f t="shared" si="674"/>
        <v/>
      </c>
      <c r="J3605" t="str">
        <f t="shared" si="679"/>
        <v/>
      </c>
      <c r="K3605">
        <f t="shared" si="675"/>
        <v>-1.4194466542262543E-3</v>
      </c>
      <c r="L3605">
        <f t="shared" si="680"/>
        <v>-1.4194466542262543E-3</v>
      </c>
      <c r="M3605" t="str">
        <f t="shared" si="681"/>
        <v/>
      </c>
      <c r="N3605">
        <f>B3605/MAX(B$2:B3605)-1</f>
        <v>-0.24591253234514265</v>
      </c>
      <c r="O3605">
        <f>C3605/MAX(C$2:C3605)-1</f>
        <v>-0.23269754768392381</v>
      </c>
      <c r="P3605">
        <f t="shared" si="682"/>
        <v>-3.1867242137896268E-3</v>
      </c>
      <c r="Q3605">
        <f t="shared" si="683"/>
        <v>5.4148148698111999E-2</v>
      </c>
    </row>
    <row r="3606" spans="1:17">
      <c r="A3606" s="1">
        <v>39011</v>
      </c>
      <c r="B3606">
        <v>1183.08</v>
      </c>
      <c r="C3606">
        <v>14.1</v>
      </c>
      <c r="D3606">
        <f t="shared" si="676"/>
        <v>2.3864542032575107E-3</v>
      </c>
      <c r="E3606">
        <f t="shared" si="672"/>
        <v>1.4194466542262925E-3</v>
      </c>
      <c r="F3606">
        <f t="shared" si="677"/>
        <v>2.38930405164961E-3</v>
      </c>
      <c r="G3606">
        <f t="shared" si="673"/>
        <v>1.4204545454545858E-3</v>
      </c>
      <c r="H3606">
        <f t="shared" si="678"/>
        <v>2.3864542032575107E-3</v>
      </c>
      <c r="I3606">
        <f t="shared" si="674"/>
        <v>1.4194466542262925E-3</v>
      </c>
      <c r="J3606" t="str">
        <f t="shared" si="679"/>
        <v/>
      </c>
      <c r="K3606" t="str">
        <f t="shared" si="675"/>
        <v/>
      </c>
      <c r="L3606">
        <f t="shared" si="680"/>
        <v>1.4194466542262925E-3</v>
      </c>
      <c r="M3606" t="str">
        <f t="shared" si="681"/>
        <v/>
      </c>
      <c r="N3606">
        <f>B3606/MAX(B$2:B3606)-1</f>
        <v>-0.24411078810337672</v>
      </c>
      <c r="O3606">
        <f>C3606/MAX(C$2:C3606)-1</f>
        <v>-0.231607629427793</v>
      </c>
      <c r="P3606">
        <f t="shared" si="682"/>
        <v>-9.6654014790353848E-4</v>
      </c>
      <c r="Q3606">
        <f t="shared" si="683"/>
        <v>5.3642094009161888E-2</v>
      </c>
    </row>
    <row r="3607" spans="1:17">
      <c r="A3607" s="1">
        <v>39014</v>
      </c>
      <c r="B3607">
        <v>1185.6199999999999</v>
      </c>
      <c r="C3607">
        <v>14.17</v>
      </c>
      <c r="D3607">
        <f t="shared" si="676"/>
        <v>2.1446371204069184E-3</v>
      </c>
      <c r="E3607">
        <f t="shared" si="672"/>
        <v>4.9522563184665365E-3</v>
      </c>
      <c r="F3607">
        <f t="shared" si="677"/>
        <v>2.146938499509643E-3</v>
      </c>
      <c r="G3607">
        <f t="shared" si="673"/>
        <v>4.9645390070922613E-3</v>
      </c>
      <c r="H3607">
        <f t="shared" si="678"/>
        <v>2.1446371204069184E-3</v>
      </c>
      <c r="I3607">
        <f t="shared" si="674"/>
        <v>4.9522563184665365E-3</v>
      </c>
      <c r="J3607" t="str">
        <f t="shared" si="679"/>
        <v/>
      </c>
      <c r="K3607" t="str">
        <f t="shared" si="675"/>
        <v/>
      </c>
      <c r="L3607">
        <f t="shared" si="680"/>
        <v>4.9522563184665365E-3</v>
      </c>
      <c r="M3607" t="str">
        <f t="shared" si="681"/>
        <v/>
      </c>
      <c r="N3607">
        <f>B3607/MAX(B$2:B3607)-1</f>
        <v>-0.24248794045299182</v>
      </c>
      <c r="O3607">
        <f>C3607/MAX(C$2:C3607)-1</f>
        <v>-0.22779291553133518</v>
      </c>
      <c r="P3607">
        <f t="shared" si="682"/>
        <v>2.8115642520460948E-3</v>
      </c>
      <c r="Q3607">
        <f t="shared" si="683"/>
        <v>5.1889612366266005E-2</v>
      </c>
    </row>
    <row r="3608" spans="1:17">
      <c r="A3608" s="1">
        <v>39015</v>
      </c>
      <c r="B3608">
        <v>1185.6400000000001</v>
      </c>
      <c r="C3608">
        <v>14.09</v>
      </c>
      <c r="D3608">
        <f t="shared" si="676"/>
        <v>1.6868668978158766E-5</v>
      </c>
      <c r="E3608">
        <f t="shared" si="672"/>
        <v>-5.6617277920002198E-3</v>
      </c>
      <c r="F3608">
        <f t="shared" si="677"/>
        <v>1.6868811254955318E-5</v>
      </c>
      <c r="G3608">
        <f t="shared" si="673"/>
        <v>-5.6457304163726185E-3</v>
      </c>
      <c r="H3608">
        <f t="shared" si="678"/>
        <v>1.6868668978158766E-5</v>
      </c>
      <c r="I3608" t="str">
        <f t="shared" si="674"/>
        <v/>
      </c>
      <c r="J3608" t="str">
        <f t="shared" si="679"/>
        <v/>
      </c>
      <c r="K3608">
        <f t="shared" si="675"/>
        <v>-5.6617277920002198E-3</v>
      </c>
      <c r="L3608">
        <f t="shared" si="680"/>
        <v>-5.6617277920002198E-3</v>
      </c>
      <c r="M3608" t="str">
        <f t="shared" si="681"/>
        <v/>
      </c>
      <c r="N3608">
        <f>B3608/MAX(B$2:B3608)-1</f>
        <v>-0.24247516212503595</v>
      </c>
      <c r="O3608">
        <f>C3608/MAX(C$2:C3608)-1</f>
        <v>-0.23215258855585841</v>
      </c>
      <c r="P3608">
        <f t="shared" si="682"/>
        <v>-5.6625037079213181E-3</v>
      </c>
      <c r="Q3608">
        <f t="shared" si="683"/>
        <v>5.3894824373185678E-2</v>
      </c>
    </row>
    <row r="3609" spans="1:17">
      <c r="A3609" s="1">
        <v>39016</v>
      </c>
      <c r="B3609">
        <v>1182.45</v>
      </c>
      <c r="C3609">
        <v>13.93</v>
      </c>
      <c r="D3609">
        <f t="shared" si="676"/>
        <v>-2.6941559903084621E-3</v>
      </c>
      <c r="E3609">
        <f t="shared" si="672"/>
        <v>-1.1420538118874574E-2</v>
      </c>
      <c r="F3609">
        <f t="shared" si="677"/>
        <v>-2.6905300091090156E-3</v>
      </c>
      <c r="G3609">
        <f t="shared" si="673"/>
        <v>-1.1355571327182457E-2</v>
      </c>
      <c r="H3609" t="str">
        <f t="shared" si="678"/>
        <v/>
      </c>
      <c r="I3609" t="str">
        <f t="shared" si="674"/>
        <v/>
      </c>
      <c r="J3609">
        <f t="shared" si="679"/>
        <v>-2.6941559903084621E-3</v>
      </c>
      <c r="K3609">
        <f t="shared" si="675"/>
        <v>-1.1420538118874574E-2</v>
      </c>
      <c r="L3609" t="str">
        <f t="shared" si="680"/>
        <v/>
      </c>
      <c r="M3609">
        <f t="shared" si="681"/>
        <v>-1.1420538118874574E-2</v>
      </c>
      <c r="N3609">
        <f>B3609/MAX(B$2:B3609)-1</f>
        <v>-0.24451330543398397</v>
      </c>
      <c r="O3609">
        <f>C3609/MAX(C$2:C3609)-1</f>
        <v>-0.24087193460490475</v>
      </c>
      <c r="P3609">
        <f t="shared" si="682"/>
        <v>-8.6884177668067331E-3</v>
      </c>
      <c r="Q3609">
        <f t="shared" si="683"/>
        <v>5.8019288880309508E-2</v>
      </c>
    </row>
    <row r="3610" spans="1:17">
      <c r="A3610" s="1">
        <v>39017</v>
      </c>
      <c r="B3610">
        <v>1183.78</v>
      </c>
      <c r="C3610">
        <v>14.05</v>
      </c>
      <c r="D3610">
        <f t="shared" si="676"/>
        <v>1.1241511941456764E-3</v>
      </c>
      <c r="E3610">
        <f t="shared" si="672"/>
        <v>8.5776079880404126E-3</v>
      </c>
      <c r="F3610">
        <f t="shared" si="677"/>
        <v>1.1247832889338394E-3</v>
      </c>
      <c r="G3610">
        <f t="shared" si="673"/>
        <v>8.6145010768126085E-3</v>
      </c>
      <c r="H3610">
        <f t="shared" si="678"/>
        <v>1.1241511941456764E-3</v>
      </c>
      <c r="I3610">
        <f t="shared" si="674"/>
        <v>8.5776079880404126E-3</v>
      </c>
      <c r="J3610" t="str">
        <f t="shared" si="679"/>
        <v/>
      </c>
      <c r="K3610" t="str">
        <f t="shared" si="675"/>
        <v/>
      </c>
      <c r="L3610">
        <f t="shared" si="680"/>
        <v>8.5776079880404126E-3</v>
      </c>
      <c r="M3610" t="str">
        <f t="shared" si="681"/>
        <v/>
      </c>
      <c r="N3610">
        <f>B3610/MAX(B$2:B3610)-1</f>
        <v>-0.24366354662492418</v>
      </c>
      <c r="O3610">
        <f>C3610/MAX(C$2:C3610)-1</f>
        <v>-0.23433242506811991</v>
      </c>
      <c r="P3610">
        <f t="shared" si="682"/>
        <v>7.4813029433486999E-3</v>
      </c>
      <c r="Q3610">
        <f t="shared" si="683"/>
        <v>5.4911685438306032E-2</v>
      </c>
    </row>
    <row r="3611" spans="1:17">
      <c r="A3611" s="1">
        <v>39018</v>
      </c>
      <c r="B3611">
        <v>1183.26</v>
      </c>
      <c r="C3611">
        <v>14.05</v>
      </c>
      <c r="D3611">
        <f t="shared" si="676"/>
        <v>-4.3936731814008358E-4</v>
      </c>
      <c r="E3611">
        <f t="shared" si="672"/>
        <v>0</v>
      </c>
      <c r="F3611">
        <f t="shared" si="677"/>
        <v>-4.3927081045458394E-4</v>
      </c>
      <c r="G3611">
        <f t="shared" si="673"/>
        <v>0</v>
      </c>
      <c r="H3611" t="str">
        <f t="shared" si="678"/>
        <v/>
      </c>
      <c r="I3611" t="str">
        <f t="shared" si="674"/>
        <v/>
      </c>
      <c r="J3611">
        <f t="shared" si="679"/>
        <v>-4.3936731814008358E-4</v>
      </c>
      <c r="K3611" t="str">
        <f t="shared" si="675"/>
        <v/>
      </c>
      <c r="L3611" t="str">
        <f t="shared" si="680"/>
        <v/>
      </c>
      <c r="M3611">
        <f t="shared" si="681"/>
        <v>0</v>
      </c>
      <c r="N3611">
        <f>B3611/MAX(B$2:B3611)-1</f>
        <v>-0.24399578315177461</v>
      </c>
      <c r="O3611">
        <f>C3611/MAX(C$2:C3611)-1</f>
        <v>-0.23433242506811991</v>
      </c>
      <c r="P3611">
        <f t="shared" si="682"/>
        <v>4.394638540978768E-4</v>
      </c>
      <c r="Q3611">
        <f t="shared" si="683"/>
        <v>5.4911685438306032E-2</v>
      </c>
    </row>
    <row r="3612" spans="1:17">
      <c r="A3612" s="1">
        <v>39021</v>
      </c>
      <c r="B3612">
        <v>1184.3800000000001</v>
      </c>
      <c r="C3612">
        <v>14.06</v>
      </c>
      <c r="D3612">
        <f t="shared" si="676"/>
        <v>9.4608984773153764E-4</v>
      </c>
      <c r="E3612">
        <f t="shared" si="672"/>
        <v>7.1149060276400522E-4</v>
      </c>
      <c r="F3612">
        <f t="shared" si="677"/>
        <v>9.4653753190354628E-4</v>
      </c>
      <c r="G3612">
        <f t="shared" si="673"/>
        <v>7.1174377224192398E-4</v>
      </c>
      <c r="H3612">
        <f t="shared" si="678"/>
        <v>9.4608984773153764E-4</v>
      </c>
      <c r="I3612">
        <f t="shared" si="674"/>
        <v>7.1149060276400522E-4</v>
      </c>
      <c r="J3612" t="str">
        <f t="shared" si="679"/>
        <v/>
      </c>
      <c r="K3612" t="str">
        <f t="shared" si="675"/>
        <v/>
      </c>
      <c r="L3612">
        <f t="shared" si="680"/>
        <v>7.1149060276400522E-4</v>
      </c>
      <c r="M3612" t="str">
        <f t="shared" si="681"/>
        <v/>
      </c>
      <c r="N3612">
        <f>B3612/MAX(B$2:B3612)-1</f>
        <v>-0.24328019678625046</v>
      </c>
      <c r="O3612">
        <f>C3612/MAX(C$2:C3612)-1</f>
        <v>-0.23378746594005451</v>
      </c>
      <c r="P3612">
        <f t="shared" si="682"/>
        <v>-2.3457172871643728E-4</v>
      </c>
      <c r="Q3612">
        <f t="shared" si="683"/>
        <v>5.4656579230672145E-2</v>
      </c>
    </row>
    <row r="3613" spans="1:17">
      <c r="A3613" s="1">
        <v>39022</v>
      </c>
      <c r="B3613">
        <v>1193.57</v>
      </c>
      <c r="C3613">
        <v>14.23</v>
      </c>
      <c r="D3613">
        <f t="shared" si="676"/>
        <v>7.7293851876093483E-3</v>
      </c>
      <c r="E3613">
        <f t="shared" si="672"/>
        <v>1.2018525719242067E-2</v>
      </c>
      <c r="F3613">
        <f t="shared" si="677"/>
        <v>7.7593339975343678E-3</v>
      </c>
      <c r="G3613">
        <f t="shared" si="673"/>
        <v>1.2091038406827792E-2</v>
      </c>
      <c r="H3613">
        <f t="shared" si="678"/>
        <v>7.7293851876093483E-3</v>
      </c>
      <c r="I3613">
        <f t="shared" si="674"/>
        <v>1.2018525719242067E-2</v>
      </c>
      <c r="J3613" t="str">
        <f t="shared" si="679"/>
        <v/>
      </c>
      <c r="K3613" t="str">
        <f t="shared" si="675"/>
        <v/>
      </c>
      <c r="L3613">
        <f t="shared" si="680"/>
        <v>1.2018525719242067E-2</v>
      </c>
      <c r="M3613" t="str">
        <f t="shared" si="681"/>
        <v/>
      </c>
      <c r="N3613">
        <f>B3613/MAX(B$2:B3613)-1</f>
        <v>-0.23740855509056646</v>
      </c>
      <c r="O3613">
        <f>C3613/MAX(C$2:C3613)-1</f>
        <v>-0.22452316076294276</v>
      </c>
      <c r="P3613">
        <f t="shared" si="682"/>
        <v>4.2983520600208269E-3</v>
      </c>
      <c r="Q3613">
        <f t="shared" si="683"/>
        <v>5.0410649718982244E-2</v>
      </c>
    </row>
    <row r="3614" spans="1:17">
      <c r="A3614" s="1">
        <v>39023</v>
      </c>
      <c r="B3614">
        <v>1197.96</v>
      </c>
      <c r="C3614">
        <v>14.34</v>
      </c>
      <c r="D3614">
        <f t="shared" si="676"/>
        <v>3.6712940509606175E-3</v>
      </c>
      <c r="E3614">
        <f t="shared" si="672"/>
        <v>7.7004230697133623E-3</v>
      </c>
      <c r="F3614">
        <f t="shared" si="677"/>
        <v>3.6780415057349192E-3</v>
      </c>
      <c r="G3614">
        <f t="shared" si="673"/>
        <v>7.730147575544688E-3</v>
      </c>
      <c r="H3614">
        <f t="shared" si="678"/>
        <v>3.6712940509606175E-3</v>
      </c>
      <c r="I3614">
        <f t="shared" si="674"/>
        <v>7.7004230697133623E-3</v>
      </c>
      <c r="J3614" t="str">
        <f t="shared" si="679"/>
        <v/>
      </c>
      <c r="K3614" t="str">
        <f t="shared" si="675"/>
        <v/>
      </c>
      <c r="L3614">
        <f t="shared" si="680"/>
        <v>7.7004230697133623E-3</v>
      </c>
      <c r="M3614" t="str">
        <f t="shared" si="681"/>
        <v/>
      </c>
      <c r="N3614">
        <f>B3614/MAX(B$2:B3614)-1</f>
        <v>-0.23460371210427122</v>
      </c>
      <c r="O3614">
        <f>C3614/MAX(C$2:C3614)-1</f>
        <v>-0.21852861035422355</v>
      </c>
      <c r="P3614">
        <f t="shared" si="682"/>
        <v>4.0372568714672763E-3</v>
      </c>
      <c r="Q3614">
        <f t="shared" si="683"/>
        <v>4.7754753543348058E-2</v>
      </c>
    </row>
    <row r="3615" spans="1:17">
      <c r="A3615" s="1">
        <v>39024</v>
      </c>
      <c r="B3615">
        <v>1221.06</v>
      </c>
      <c r="C3615">
        <v>14.66</v>
      </c>
      <c r="D3615">
        <f t="shared" si="676"/>
        <v>1.9099223816177839E-2</v>
      </c>
      <c r="E3615">
        <f t="shared" si="672"/>
        <v>2.206986128703119E-2</v>
      </c>
      <c r="F3615">
        <f t="shared" si="677"/>
        <v>1.9282780727236215E-2</v>
      </c>
      <c r="G3615">
        <f t="shared" si="673"/>
        <v>2.2315202231520281E-2</v>
      </c>
      <c r="H3615">
        <f t="shared" si="678"/>
        <v>1.9099223816177839E-2</v>
      </c>
      <c r="I3615">
        <f t="shared" si="674"/>
        <v>2.206986128703119E-2</v>
      </c>
      <c r="J3615" t="str">
        <f t="shared" si="679"/>
        <v/>
      </c>
      <c r="K3615" t="str">
        <f t="shared" si="675"/>
        <v/>
      </c>
      <c r="L3615">
        <f t="shared" si="680"/>
        <v>2.206986128703119E-2</v>
      </c>
      <c r="M3615" t="str">
        <f t="shared" si="681"/>
        <v/>
      </c>
      <c r="N3615">
        <f>B3615/MAX(B$2:B3615)-1</f>
        <v>-0.21984474331533732</v>
      </c>
      <c r="O3615">
        <f>C3615/MAX(C$2:C3615)-1</f>
        <v>-0.20108991825613087</v>
      </c>
      <c r="P3615">
        <f t="shared" si="682"/>
        <v>2.9750541867492597E-3</v>
      </c>
      <c r="Q3615">
        <f t="shared" si="683"/>
        <v>4.04371552242574E-2</v>
      </c>
    </row>
    <row r="3616" spans="1:17">
      <c r="A3616" s="1">
        <v>39025</v>
      </c>
      <c r="B3616">
        <v>1225.8499999999999</v>
      </c>
      <c r="C3616">
        <v>14.61</v>
      </c>
      <c r="D3616">
        <f t="shared" si="676"/>
        <v>3.9151469556092371E-3</v>
      </c>
      <c r="E3616">
        <f t="shared" si="672"/>
        <v>-3.4164706958974113E-3</v>
      </c>
      <c r="F3616">
        <f t="shared" si="677"/>
        <v>3.9228211553894443E-3</v>
      </c>
      <c r="G3616">
        <f t="shared" si="673"/>
        <v>-3.4106412005457942E-3</v>
      </c>
      <c r="H3616">
        <f t="shared" si="678"/>
        <v>3.9151469556092371E-3</v>
      </c>
      <c r="I3616" t="str">
        <f t="shared" si="674"/>
        <v/>
      </c>
      <c r="J3616" t="str">
        <f t="shared" si="679"/>
        <v/>
      </c>
      <c r="K3616">
        <f t="shared" si="675"/>
        <v>-3.4164706958974113E-3</v>
      </c>
      <c r="L3616">
        <f t="shared" si="680"/>
        <v>-3.4164706958974113E-3</v>
      </c>
      <c r="M3616" t="str">
        <f t="shared" si="681"/>
        <v/>
      </c>
      <c r="N3616">
        <f>B3616/MAX(B$2:B3616)-1</f>
        <v>-0.21678433376992634</v>
      </c>
      <c r="O3616">
        <f>C3616/MAX(C$2:C3616)-1</f>
        <v>-0.20381471389645789</v>
      </c>
      <c r="P3616">
        <f t="shared" si="682"/>
        <v>-7.3048069048727848E-3</v>
      </c>
      <c r="Q3616">
        <f t="shared" si="683"/>
        <v>4.1540437600694986E-2</v>
      </c>
    </row>
    <row r="3617" spans="1:17">
      <c r="A3617" s="1">
        <v>39028</v>
      </c>
      <c r="B3617">
        <v>1223.25</v>
      </c>
      <c r="C3617">
        <v>14.53</v>
      </c>
      <c r="D3617">
        <f t="shared" si="676"/>
        <v>-2.1232297388884083E-3</v>
      </c>
      <c r="E3617">
        <f t="shared" si="672"/>
        <v>-5.4907481804166228E-3</v>
      </c>
      <c r="F3617">
        <f t="shared" si="677"/>
        <v>-2.120977281070191E-3</v>
      </c>
      <c r="G3617">
        <f t="shared" si="673"/>
        <v>-5.4757015742642468E-3</v>
      </c>
      <c r="H3617" t="str">
        <f t="shared" si="678"/>
        <v/>
      </c>
      <c r="I3617" t="str">
        <f t="shared" si="674"/>
        <v/>
      </c>
      <c r="J3617">
        <f t="shared" si="679"/>
        <v>-2.1232297388884083E-3</v>
      </c>
      <c r="K3617">
        <f t="shared" si="675"/>
        <v>-5.4907481804166228E-3</v>
      </c>
      <c r="L3617" t="str">
        <f t="shared" si="680"/>
        <v/>
      </c>
      <c r="M3617">
        <f t="shared" si="681"/>
        <v>-5.4907481804166228E-3</v>
      </c>
      <c r="N3617">
        <f>B3617/MAX(B$2:B3617)-1</f>
        <v>-0.21844551640417853</v>
      </c>
      <c r="O3617">
        <f>C3617/MAX(C$2:C3617)-1</f>
        <v>-0.208174386920981</v>
      </c>
      <c r="P3617">
        <f t="shared" si="682"/>
        <v>-3.3618547106576413E-3</v>
      </c>
      <c r="Q3617">
        <f t="shared" si="683"/>
        <v>4.3336575369926307E-2</v>
      </c>
    </row>
    <row r="3618" spans="1:17">
      <c r="A3618" s="1">
        <v>39029</v>
      </c>
      <c r="B3618">
        <v>1213.4000000000001</v>
      </c>
      <c r="C3618">
        <v>14.42</v>
      </c>
      <c r="D3618">
        <f t="shared" si="676"/>
        <v>-8.0849146610354004E-3</v>
      </c>
      <c r="E3618">
        <f t="shared" si="672"/>
        <v>-7.5993457253884789E-3</v>
      </c>
      <c r="F3618">
        <f t="shared" si="677"/>
        <v>-8.0523196403023967E-3</v>
      </c>
      <c r="G3618">
        <f t="shared" si="673"/>
        <v>-7.5705437026840627E-3</v>
      </c>
      <c r="H3618" t="str">
        <f t="shared" si="678"/>
        <v/>
      </c>
      <c r="I3618" t="str">
        <f t="shared" si="674"/>
        <v/>
      </c>
      <c r="J3618">
        <f t="shared" si="679"/>
        <v>-8.0849146610354004E-3</v>
      </c>
      <c r="K3618">
        <f t="shared" si="675"/>
        <v>-7.5993457253884789E-3</v>
      </c>
      <c r="L3618" t="str">
        <f t="shared" si="680"/>
        <v/>
      </c>
      <c r="M3618">
        <f t="shared" si="681"/>
        <v>-7.5993457253884789E-3</v>
      </c>
      <c r="N3618">
        <f>B3618/MAX(B$2:B3618)-1</f>
        <v>-0.22473884292240354</v>
      </c>
      <c r="O3618">
        <f>C3618/MAX(C$2:C3618)-1</f>
        <v>-0.21416893732970033</v>
      </c>
      <c r="P3618">
        <f t="shared" si="682"/>
        <v>4.8568684332583878E-4</v>
      </c>
      <c r="Q3618">
        <f t="shared" si="683"/>
        <v>4.5868333716933107E-2</v>
      </c>
    </row>
    <row r="3619" spans="1:17">
      <c r="A3619" s="1">
        <v>39030</v>
      </c>
      <c r="B3619">
        <v>1218.71</v>
      </c>
      <c r="C3619">
        <v>14.45</v>
      </c>
      <c r="D3619">
        <f t="shared" si="676"/>
        <v>4.3665857524340951E-3</v>
      </c>
      <c r="E3619">
        <f t="shared" si="672"/>
        <v>2.0782827016381489E-3</v>
      </c>
      <c r="F3619">
        <f t="shared" si="677"/>
        <v>4.3761331794955893E-3</v>
      </c>
      <c r="G3619">
        <f t="shared" si="673"/>
        <v>2.0804438280166426E-3</v>
      </c>
      <c r="H3619">
        <f t="shared" si="678"/>
        <v>4.3665857524340951E-3</v>
      </c>
      <c r="I3619">
        <f t="shared" si="674"/>
        <v>2.0782827016381489E-3</v>
      </c>
      <c r="J3619" t="str">
        <f t="shared" si="679"/>
        <v/>
      </c>
      <c r="K3619" t="str">
        <f t="shared" si="675"/>
        <v/>
      </c>
      <c r="L3619">
        <f t="shared" si="680"/>
        <v>2.0782827016381489E-3</v>
      </c>
      <c r="M3619" t="str">
        <f t="shared" si="681"/>
        <v/>
      </c>
      <c r="N3619">
        <f>B3619/MAX(B$2:B3619)-1</f>
        <v>-0.22134619685014223</v>
      </c>
      <c r="O3619">
        <f>C3619/MAX(C$2:C3619)-1</f>
        <v>-0.21253405994550423</v>
      </c>
      <c r="P3619">
        <f t="shared" si="682"/>
        <v>-2.2856868812798359E-3</v>
      </c>
      <c r="Q3619">
        <f t="shared" si="683"/>
        <v>4.5170726636919185E-2</v>
      </c>
    </row>
    <row r="3620" spans="1:17">
      <c r="A3620" s="1">
        <v>39031</v>
      </c>
      <c r="B3620">
        <v>1213.54</v>
      </c>
      <c r="C3620">
        <v>14.32</v>
      </c>
      <c r="D3620">
        <f t="shared" si="676"/>
        <v>-4.2512141320765855E-3</v>
      </c>
      <c r="E3620">
        <f t="shared" si="672"/>
        <v>-9.0372530259415253E-3</v>
      </c>
      <c r="F3620">
        <f t="shared" si="677"/>
        <v>-4.2421905129194082E-3</v>
      </c>
      <c r="G3620">
        <f t="shared" si="673"/>
        <v>-8.996539792387459E-3</v>
      </c>
      <c r="H3620" t="str">
        <f t="shared" si="678"/>
        <v/>
      </c>
      <c r="I3620" t="str">
        <f t="shared" si="674"/>
        <v/>
      </c>
      <c r="J3620">
        <f t="shared" si="679"/>
        <v>-4.2512141320765855E-3</v>
      </c>
      <c r="K3620">
        <f t="shared" si="675"/>
        <v>-9.0372530259415253E-3</v>
      </c>
      <c r="L3620" t="str">
        <f t="shared" si="680"/>
        <v/>
      </c>
      <c r="M3620">
        <f t="shared" si="681"/>
        <v>-9.0372530259415253E-3</v>
      </c>
      <c r="N3620">
        <f>B3620/MAX(B$2:B3620)-1</f>
        <v>-0.22464939462671318</v>
      </c>
      <c r="O3620">
        <f>C3620/MAX(C$2:C3620)-1</f>
        <v>-0.21961852861035425</v>
      </c>
      <c r="P3620">
        <f t="shared" si="682"/>
        <v>-4.7746040595122441E-3</v>
      </c>
      <c r="Q3620">
        <f t="shared" si="683"/>
        <v>4.8232298108976987E-2</v>
      </c>
    </row>
    <row r="3621" spans="1:17">
      <c r="A3621" s="1">
        <v>39032</v>
      </c>
      <c r="B3621">
        <v>1199.21</v>
      </c>
      <c r="C3621">
        <v>14.16</v>
      </c>
      <c r="D3621">
        <f t="shared" si="676"/>
        <v>-1.1878701482340309E-2</v>
      </c>
      <c r="E3621">
        <f t="shared" si="672"/>
        <v>-1.1236073266925842E-2</v>
      </c>
      <c r="F3621">
        <f t="shared" si="677"/>
        <v>-1.1808428234751145E-2</v>
      </c>
      <c r="G3621">
        <f t="shared" si="673"/>
        <v>-1.1173184357541888E-2</v>
      </c>
      <c r="H3621" t="str">
        <f t="shared" si="678"/>
        <v/>
      </c>
      <c r="I3621" t="str">
        <f t="shared" si="674"/>
        <v/>
      </c>
      <c r="J3621">
        <f t="shared" si="679"/>
        <v>-1.1878701482340309E-2</v>
      </c>
      <c r="K3621">
        <f t="shared" si="675"/>
        <v>-1.1236073266925842E-2</v>
      </c>
      <c r="L3621" t="str">
        <f t="shared" si="680"/>
        <v/>
      </c>
      <c r="M3621">
        <f t="shared" si="681"/>
        <v>-1.1236073266925842E-2</v>
      </c>
      <c r="N3621">
        <f>B3621/MAX(B$2:B3621)-1</f>
        <v>-0.23380506660703448</v>
      </c>
      <c r="O3621">
        <f>C3621/MAX(C$2:C3621)-1</f>
        <v>-0.22833787465940059</v>
      </c>
      <c r="P3621">
        <f t="shared" si="682"/>
        <v>6.4283474516435568E-4</v>
      </c>
      <c r="Q3621">
        <f t="shared" si="683"/>
        <v>5.2138185003972132E-2</v>
      </c>
    </row>
    <row r="3622" spans="1:17">
      <c r="A3622" s="1">
        <v>39035</v>
      </c>
      <c r="B3622">
        <v>1197.75</v>
      </c>
      <c r="C3622">
        <v>14.15</v>
      </c>
      <c r="D3622">
        <f t="shared" si="676"/>
        <v>-1.2182098829831606E-3</v>
      </c>
      <c r="E3622">
        <f t="shared" si="672"/>
        <v>-7.064641763271062E-4</v>
      </c>
      <c r="F3622">
        <f t="shared" si="677"/>
        <v>-1.2174681665430009E-3</v>
      </c>
      <c r="G3622">
        <f t="shared" si="673"/>
        <v>-7.0621468926557185E-4</v>
      </c>
      <c r="H3622" t="str">
        <f t="shared" si="678"/>
        <v/>
      </c>
      <c r="I3622" t="str">
        <f t="shared" si="674"/>
        <v/>
      </c>
      <c r="J3622">
        <f t="shared" si="679"/>
        <v>-1.2182098829831606E-3</v>
      </c>
      <c r="K3622">
        <f t="shared" si="675"/>
        <v>-7.064641763271062E-4</v>
      </c>
      <c r="L3622" t="str">
        <f t="shared" si="680"/>
        <v/>
      </c>
      <c r="M3622">
        <f t="shared" si="681"/>
        <v>-7.064641763271062E-4</v>
      </c>
      <c r="N3622">
        <f>B3622/MAX(B$2:B3622)-1</f>
        <v>-0.23473788454780697</v>
      </c>
      <c r="O3622">
        <f>C3622/MAX(C$2:C3622)-1</f>
        <v>-0.22888283378746599</v>
      </c>
      <c r="P3622">
        <f t="shared" si="682"/>
        <v>5.1187667082941424E-4</v>
      </c>
      <c r="Q3622">
        <f t="shared" si="683"/>
        <v>5.2387351602580783E-2</v>
      </c>
    </row>
    <row r="3623" spans="1:17">
      <c r="A3623" s="1">
        <v>39036</v>
      </c>
      <c r="B3623">
        <v>1178.3399999999999</v>
      </c>
      <c r="C3623">
        <v>13.83</v>
      </c>
      <c r="D3623">
        <f t="shared" si="676"/>
        <v>-1.63381284080449E-2</v>
      </c>
      <c r="E3623">
        <f t="shared" si="672"/>
        <v>-2.2874478412579863E-2</v>
      </c>
      <c r="F3623">
        <f t="shared" si="677"/>
        <v>-1.6205385097057046E-2</v>
      </c>
      <c r="G3623">
        <f t="shared" si="673"/>
        <v>-2.2614840989399365E-2</v>
      </c>
      <c r="H3623" t="str">
        <f t="shared" si="678"/>
        <v/>
      </c>
      <c r="I3623" t="str">
        <f t="shared" si="674"/>
        <v/>
      </c>
      <c r="J3623">
        <f t="shared" si="679"/>
        <v>-1.63381284080449E-2</v>
      </c>
      <c r="K3623">
        <f t="shared" si="675"/>
        <v>-2.2874478412579863E-2</v>
      </c>
      <c r="L3623" t="str">
        <f t="shared" si="680"/>
        <v/>
      </c>
      <c r="M3623">
        <f t="shared" si="681"/>
        <v>-2.2874478412579863E-2</v>
      </c>
      <c r="N3623">
        <f>B3623/MAX(B$2:B3623)-1</f>
        <v>-0.24713925182889829</v>
      </c>
      <c r="O3623">
        <f>C3623/MAX(C$2:C3623)-1</f>
        <v>-0.24632152588555867</v>
      </c>
      <c r="P3623">
        <f t="shared" si="682"/>
        <v>-6.5150345359175077E-3</v>
      </c>
      <c r="Q3623">
        <f t="shared" si="683"/>
        <v>6.0674294114589945E-2</v>
      </c>
    </row>
    <row r="3624" spans="1:17">
      <c r="A3624" s="1">
        <v>39037</v>
      </c>
      <c r="B3624">
        <v>1178.5899999999999</v>
      </c>
      <c r="C3624">
        <v>13.88</v>
      </c>
      <c r="D3624">
        <f t="shared" si="676"/>
        <v>2.1214036983506886E-4</v>
      </c>
      <c r="E3624">
        <f t="shared" si="672"/>
        <v>3.6088094019916112E-3</v>
      </c>
      <c r="F3624">
        <f t="shared" si="677"/>
        <v>2.1216287319458793E-4</v>
      </c>
      <c r="G3624">
        <f t="shared" si="673"/>
        <v>3.6153289949385492E-3</v>
      </c>
      <c r="H3624">
        <f t="shared" si="678"/>
        <v>2.1214036983506886E-4</v>
      </c>
      <c r="I3624">
        <f t="shared" si="674"/>
        <v>3.6088094019916112E-3</v>
      </c>
      <c r="J3624" t="str">
        <f t="shared" si="679"/>
        <v/>
      </c>
      <c r="K3624" t="str">
        <f t="shared" si="675"/>
        <v/>
      </c>
      <c r="L3624">
        <f t="shared" si="680"/>
        <v>3.6088094019916112E-3</v>
      </c>
      <c r="M3624" t="str">
        <f t="shared" si="681"/>
        <v/>
      </c>
      <c r="N3624">
        <f>B3624/MAX(B$2:B3624)-1</f>
        <v>-0.2469795227294509</v>
      </c>
      <c r="O3624">
        <f>C3624/MAX(C$2:C3624)-1</f>
        <v>-0.24359673024523165</v>
      </c>
      <c r="P3624">
        <f t="shared" si="682"/>
        <v>3.4024442493960638E-3</v>
      </c>
      <c r="Q3624">
        <f t="shared" si="683"/>
        <v>5.9339366986168159E-2</v>
      </c>
    </row>
    <row r="3625" spans="1:17">
      <c r="A3625" s="1">
        <v>39038</v>
      </c>
      <c r="B3625">
        <v>1196.69</v>
      </c>
      <c r="C3625">
        <v>14.2</v>
      </c>
      <c r="D3625">
        <f t="shared" si="676"/>
        <v>1.5240603506340206E-2</v>
      </c>
      <c r="E3625">
        <f t="shared" si="672"/>
        <v>2.2793009528556566E-2</v>
      </c>
      <c r="F3625">
        <f t="shared" si="677"/>
        <v>1.5357333763225567E-2</v>
      </c>
      <c r="G3625">
        <f t="shared" si="673"/>
        <v>2.3054755043227626E-2</v>
      </c>
      <c r="H3625">
        <f t="shared" si="678"/>
        <v>1.5240603506340206E-2</v>
      </c>
      <c r="I3625">
        <f t="shared" si="674"/>
        <v>2.2793009528556566E-2</v>
      </c>
      <c r="J3625" t="str">
        <f t="shared" si="679"/>
        <v/>
      </c>
      <c r="K3625" t="str">
        <f t="shared" si="675"/>
        <v/>
      </c>
      <c r="L3625">
        <f t="shared" si="680"/>
        <v>2.2793009528556566E-2</v>
      </c>
      <c r="M3625" t="str">
        <f t="shared" si="681"/>
        <v/>
      </c>
      <c r="N3625">
        <f>B3625/MAX(B$2:B3625)-1</f>
        <v>-0.23541513592946361</v>
      </c>
      <c r="O3625">
        <f>C3625/MAX(C$2:C3625)-1</f>
        <v>-0.22615803814713908</v>
      </c>
      <c r="P3625">
        <f t="shared" si="682"/>
        <v>7.5809973730853741E-3</v>
      </c>
      <c r="Q3625">
        <f t="shared" si="683"/>
        <v>5.114745821856282E-2</v>
      </c>
    </row>
    <row r="3626" spans="1:17">
      <c r="A3626" s="1">
        <v>39039</v>
      </c>
      <c r="B3626">
        <v>1199.73</v>
      </c>
      <c r="C3626">
        <v>14.2</v>
      </c>
      <c r="D3626">
        <f t="shared" si="676"/>
        <v>2.5371192284322393E-3</v>
      </c>
      <c r="E3626">
        <f t="shared" si="672"/>
        <v>0</v>
      </c>
      <c r="F3626">
        <f t="shared" si="677"/>
        <v>2.5403404390442752E-3</v>
      </c>
      <c r="G3626">
        <f t="shared" si="673"/>
        <v>0</v>
      </c>
      <c r="H3626">
        <f t="shared" si="678"/>
        <v>2.5371192284322393E-3</v>
      </c>
      <c r="I3626" t="str">
        <f t="shared" si="674"/>
        <v/>
      </c>
      <c r="J3626" t="str">
        <f t="shared" si="679"/>
        <v/>
      </c>
      <c r="K3626" t="str">
        <f t="shared" si="675"/>
        <v/>
      </c>
      <c r="L3626">
        <f t="shared" si="680"/>
        <v>0</v>
      </c>
      <c r="M3626" t="str">
        <f t="shared" si="681"/>
        <v/>
      </c>
      <c r="N3626">
        <f>B3626/MAX(B$2:B3626)-1</f>
        <v>-0.23347283008018405</v>
      </c>
      <c r="O3626">
        <f>C3626/MAX(C$2:C3626)-1</f>
        <v>-0.22615803814713908</v>
      </c>
      <c r="P3626">
        <f t="shared" si="682"/>
        <v>-2.5339034616120859E-3</v>
      </c>
      <c r="Q3626">
        <f t="shared" si="683"/>
        <v>5.114745821856282E-2</v>
      </c>
    </row>
    <row r="3627" spans="1:17">
      <c r="A3627" s="1">
        <v>39042</v>
      </c>
      <c r="B3627">
        <v>1197.8399999999999</v>
      </c>
      <c r="C3627">
        <v>14.11</v>
      </c>
      <c r="D3627">
        <f t="shared" si="676"/>
        <v>-1.576596630330781E-3</v>
      </c>
      <c r="E3627">
        <f t="shared" si="672"/>
        <v>-6.3581987424924024E-3</v>
      </c>
      <c r="F3627">
        <f t="shared" si="677"/>
        <v>-1.5753544547524312E-3</v>
      </c>
      <c r="G3627">
        <f t="shared" si="673"/>
        <v>-6.3380281690140761E-3</v>
      </c>
      <c r="H3627" t="str">
        <f t="shared" si="678"/>
        <v/>
      </c>
      <c r="I3627" t="str">
        <f t="shared" si="674"/>
        <v/>
      </c>
      <c r="J3627">
        <f t="shared" si="679"/>
        <v>-1.576596630330781E-3</v>
      </c>
      <c r="K3627">
        <f t="shared" si="675"/>
        <v>-6.3581987424924024E-3</v>
      </c>
      <c r="L3627" t="str">
        <f t="shared" si="680"/>
        <v/>
      </c>
      <c r="M3627">
        <f t="shared" si="681"/>
        <v>-6.3581987424924024E-3</v>
      </c>
      <c r="N3627">
        <f>B3627/MAX(B$2:B3627)-1</f>
        <v>-0.23468038207200592</v>
      </c>
      <c r="O3627">
        <f>C3627/MAX(C$2:C3627)-1</f>
        <v>-0.2310626702997276</v>
      </c>
      <c r="P3627">
        <f t="shared" si="682"/>
        <v>-4.7701884518893678E-3</v>
      </c>
      <c r="Q3627">
        <f t="shared" si="683"/>
        <v>5.3389957606040622E-2</v>
      </c>
    </row>
    <row r="3628" spans="1:17">
      <c r="A3628" s="1">
        <v>39043</v>
      </c>
      <c r="B3628">
        <v>1180.73</v>
      </c>
      <c r="C3628">
        <v>13.7</v>
      </c>
      <c r="D3628">
        <f t="shared" si="676"/>
        <v>-1.4387043583311629E-2</v>
      </c>
      <c r="E3628">
        <f t="shared" si="672"/>
        <v>-2.9487933030643391E-2</v>
      </c>
      <c r="F3628">
        <f t="shared" si="677"/>
        <v>-1.4284044613637747E-2</v>
      </c>
      <c r="G3628">
        <f t="shared" si="673"/>
        <v>-2.9057406094968097E-2</v>
      </c>
      <c r="H3628" t="str">
        <f t="shared" si="678"/>
        <v/>
      </c>
      <c r="I3628" t="str">
        <f t="shared" si="674"/>
        <v/>
      </c>
      <c r="J3628">
        <f t="shared" si="679"/>
        <v>-1.4387043583311629E-2</v>
      </c>
      <c r="K3628">
        <f t="shared" si="675"/>
        <v>-2.9487933030643391E-2</v>
      </c>
      <c r="L3628" t="str">
        <f t="shared" si="680"/>
        <v/>
      </c>
      <c r="M3628">
        <f t="shared" si="681"/>
        <v>-2.9487933030643391E-2</v>
      </c>
      <c r="N3628">
        <f>B3628/MAX(B$2:B3628)-1</f>
        <v>-0.24561224163818163</v>
      </c>
      <c r="O3628">
        <f>C3628/MAX(C$2:C3628)-1</f>
        <v>-0.2534059945504088</v>
      </c>
      <c r="P3628">
        <f t="shared" si="682"/>
        <v>-1.4987442782682492E-2</v>
      </c>
      <c r="Q3628">
        <f t="shared" si="683"/>
        <v>6.4214598074081808E-2</v>
      </c>
    </row>
    <row r="3629" spans="1:17">
      <c r="A3629" s="1">
        <v>39044</v>
      </c>
      <c r="B3629">
        <v>1198.3499999999999</v>
      </c>
      <c r="C3629">
        <v>13.88</v>
      </c>
      <c r="D3629">
        <f t="shared" si="676"/>
        <v>1.4812719350008895E-2</v>
      </c>
      <c r="E3629">
        <f t="shared" si="672"/>
        <v>1.3053122244579262E-2</v>
      </c>
      <c r="F3629">
        <f t="shared" si="677"/>
        <v>1.4922971382111072E-2</v>
      </c>
      <c r="G3629">
        <f t="shared" si="673"/>
        <v>1.3138686131386912E-2</v>
      </c>
      <c r="H3629">
        <f t="shared" si="678"/>
        <v>1.4812719350008895E-2</v>
      </c>
      <c r="I3629">
        <f t="shared" si="674"/>
        <v>1.3053122244579262E-2</v>
      </c>
      <c r="J3629" t="str">
        <f t="shared" si="679"/>
        <v/>
      </c>
      <c r="K3629" t="str">
        <f t="shared" si="675"/>
        <v/>
      </c>
      <c r="L3629">
        <f t="shared" si="680"/>
        <v>1.3053122244579262E-2</v>
      </c>
      <c r="M3629" t="str">
        <f t="shared" si="681"/>
        <v/>
      </c>
      <c r="N3629">
        <f>B3629/MAX(B$2:B3629)-1</f>
        <v>-0.23435453470913337</v>
      </c>
      <c r="O3629">
        <f>C3629/MAX(C$2:C3629)-1</f>
        <v>-0.24359673024523165</v>
      </c>
      <c r="P3629">
        <f t="shared" si="682"/>
        <v>-1.7580499220490875E-3</v>
      </c>
      <c r="Q3629">
        <f t="shared" si="683"/>
        <v>5.9339366986168159E-2</v>
      </c>
    </row>
    <row r="3630" spans="1:17">
      <c r="A3630" s="1">
        <v>39046</v>
      </c>
      <c r="B3630">
        <v>1189.4000000000001</v>
      </c>
      <c r="C3630">
        <v>13.67</v>
      </c>
      <c r="D3630">
        <f t="shared" si="676"/>
        <v>-7.4966323236671933E-3</v>
      </c>
      <c r="E3630">
        <f t="shared" si="672"/>
        <v>-1.5245304342800352E-2</v>
      </c>
      <c r="F3630">
        <f t="shared" si="677"/>
        <v>-7.4686026619934509E-3</v>
      </c>
      <c r="G3630">
        <f t="shared" si="673"/>
        <v>-1.5129682997118254E-2</v>
      </c>
      <c r="H3630" t="str">
        <f t="shared" si="678"/>
        <v/>
      </c>
      <c r="I3630" t="str">
        <f t="shared" si="674"/>
        <v/>
      </c>
      <c r="J3630">
        <f t="shared" si="679"/>
        <v>-7.4966323236671933E-3</v>
      </c>
      <c r="K3630">
        <f t="shared" si="675"/>
        <v>-1.5245304342800352E-2</v>
      </c>
      <c r="L3630" t="str">
        <f t="shared" si="680"/>
        <v/>
      </c>
      <c r="M3630">
        <f t="shared" si="681"/>
        <v>-1.5245304342800352E-2</v>
      </c>
      <c r="N3630">
        <f>B3630/MAX(B$2:B3630)-1</f>
        <v>-0.24007283646934796</v>
      </c>
      <c r="O3630">
        <f>C3630/MAX(C$2:C3630)-1</f>
        <v>-0.25504087193460501</v>
      </c>
      <c r="P3630">
        <f t="shared" si="682"/>
        <v>-7.7187284509809828E-3</v>
      </c>
      <c r="Q3630">
        <f t="shared" si="683"/>
        <v>6.5045846357163595E-2</v>
      </c>
    </row>
    <row r="3631" spans="1:17">
      <c r="A3631" s="1">
        <v>39049</v>
      </c>
      <c r="B3631">
        <v>1187.76</v>
      </c>
      <c r="C3631">
        <v>13.57</v>
      </c>
      <c r="D3631">
        <f t="shared" si="676"/>
        <v>-1.3797979607531208E-3</v>
      </c>
      <c r="E3631">
        <f t="shared" si="672"/>
        <v>-7.3421768890803846E-3</v>
      </c>
      <c r="F3631">
        <f t="shared" si="677"/>
        <v>-1.378846477215534E-3</v>
      </c>
      <c r="G3631">
        <f t="shared" si="673"/>
        <v>-7.3152889539136456E-3</v>
      </c>
      <c r="H3631" t="str">
        <f t="shared" si="678"/>
        <v/>
      </c>
      <c r="I3631" t="str">
        <f t="shared" si="674"/>
        <v/>
      </c>
      <c r="J3631">
        <f t="shared" si="679"/>
        <v>-1.3797979607531208E-3</v>
      </c>
      <c r="K3631">
        <f t="shared" si="675"/>
        <v>-7.3421768890803846E-3</v>
      </c>
      <c r="L3631" t="str">
        <f t="shared" si="680"/>
        <v/>
      </c>
      <c r="M3631">
        <f t="shared" si="681"/>
        <v>-7.3421768890803846E-3</v>
      </c>
      <c r="N3631">
        <f>B3631/MAX(B$2:B3631)-1</f>
        <v>-0.24112065936172256</v>
      </c>
      <c r="O3631">
        <f>C3631/MAX(C$2:C3631)-1</f>
        <v>-0.26049046321525893</v>
      </c>
      <c r="P3631">
        <f t="shared" si="682"/>
        <v>-5.9446392215470878E-3</v>
      </c>
      <c r="Q3631">
        <f t="shared" si="683"/>
        <v>6.7855281426100159E-2</v>
      </c>
    </row>
    <row r="3632" spans="1:17">
      <c r="A3632" s="1">
        <v>39050</v>
      </c>
      <c r="B3632">
        <v>1180.55</v>
      </c>
      <c r="C3632">
        <v>13.42</v>
      </c>
      <c r="D3632">
        <f t="shared" si="676"/>
        <v>-6.0887487487678053E-3</v>
      </c>
      <c r="E3632">
        <f t="shared" si="672"/>
        <v>-1.1115342303242102E-2</v>
      </c>
      <c r="F3632">
        <f t="shared" si="677"/>
        <v>-6.0702498821311179E-3</v>
      </c>
      <c r="G3632">
        <f t="shared" si="673"/>
        <v>-1.1053795136330202E-2</v>
      </c>
      <c r="H3632" t="str">
        <f t="shared" si="678"/>
        <v/>
      </c>
      <c r="I3632" t="str">
        <f t="shared" si="674"/>
        <v/>
      </c>
      <c r="J3632">
        <f t="shared" si="679"/>
        <v>-6.0887487487678053E-3</v>
      </c>
      <c r="K3632">
        <f t="shared" si="675"/>
        <v>-1.1115342303242102E-2</v>
      </c>
      <c r="L3632" t="str">
        <f t="shared" si="680"/>
        <v/>
      </c>
      <c r="M3632">
        <f t="shared" si="681"/>
        <v>-1.1115342303242102E-2</v>
      </c>
      <c r="N3632">
        <f>B3632/MAX(B$2:B3632)-1</f>
        <v>-0.24572724658978384</v>
      </c>
      <c r="O3632">
        <f>C3632/MAX(C$2:C3632)-1</f>
        <v>-0.26866485013623986</v>
      </c>
      <c r="P3632">
        <f t="shared" si="682"/>
        <v>-5.0139813740438521E-3</v>
      </c>
      <c r="Q3632">
        <f t="shared" si="683"/>
        <v>7.2180801698728231E-2</v>
      </c>
    </row>
    <row r="3633" spans="1:17">
      <c r="A3633" s="1">
        <v>39051</v>
      </c>
      <c r="B3633">
        <v>1206.07</v>
      </c>
      <c r="C3633">
        <v>13.81</v>
      </c>
      <c r="D3633">
        <f t="shared" si="676"/>
        <v>2.1386708157466149E-2</v>
      </c>
      <c r="E3633">
        <f t="shared" si="672"/>
        <v>2.8646835877664961E-2</v>
      </c>
      <c r="F3633">
        <f t="shared" si="677"/>
        <v>2.1617042903731232E-2</v>
      </c>
      <c r="G3633">
        <f t="shared" si="673"/>
        <v>2.9061102831594576E-2</v>
      </c>
      <c r="H3633">
        <f t="shared" si="678"/>
        <v>2.1386708157466149E-2</v>
      </c>
      <c r="I3633">
        <f t="shared" si="674"/>
        <v>2.8646835877664961E-2</v>
      </c>
      <c r="J3633" t="str">
        <f t="shared" si="679"/>
        <v/>
      </c>
      <c r="K3633" t="str">
        <f t="shared" si="675"/>
        <v/>
      </c>
      <c r="L3633">
        <f t="shared" si="680"/>
        <v>2.8646835877664961E-2</v>
      </c>
      <c r="M3633" t="str">
        <f t="shared" si="681"/>
        <v/>
      </c>
      <c r="N3633">
        <f>B3633/MAX(B$2:B3633)-1</f>
        <v>-0.22942210011819963</v>
      </c>
      <c r="O3633">
        <f>C3633/MAX(C$2:C3633)-1</f>
        <v>-0.24741144414168936</v>
      </c>
      <c r="P3633">
        <f t="shared" si="682"/>
        <v>7.2865463429478972E-3</v>
      </c>
      <c r="Q3633">
        <f t="shared" si="683"/>
        <v>6.1212422692276273E-2</v>
      </c>
    </row>
    <row r="3634" spans="1:17">
      <c r="A3634" s="1">
        <v>39052</v>
      </c>
      <c r="B3634">
        <v>1221.53</v>
      </c>
      <c r="C3634">
        <v>14.05</v>
      </c>
      <c r="D3634">
        <f t="shared" si="676"/>
        <v>1.2737031643018829E-2</v>
      </c>
      <c r="E3634">
        <f t="shared" si="672"/>
        <v>1.7229428358554007E-2</v>
      </c>
      <c r="F3634">
        <f t="shared" si="677"/>
        <v>1.2818493122289887E-2</v>
      </c>
      <c r="G3634">
        <f t="shared" si="673"/>
        <v>1.7378711078928299E-2</v>
      </c>
      <c r="H3634">
        <f t="shared" si="678"/>
        <v>1.2737031643018829E-2</v>
      </c>
      <c r="I3634">
        <f t="shared" si="674"/>
        <v>1.7229428358554007E-2</v>
      </c>
      <c r="J3634" t="str">
        <f t="shared" si="679"/>
        <v/>
      </c>
      <c r="K3634" t="str">
        <f t="shared" si="675"/>
        <v/>
      </c>
      <c r="L3634">
        <f t="shared" si="680"/>
        <v>1.7229428358554007E-2</v>
      </c>
      <c r="M3634" t="str">
        <f t="shared" si="681"/>
        <v/>
      </c>
      <c r="N3634">
        <f>B3634/MAX(B$2:B3634)-1</f>
        <v>-0.21954445260837629</v>
      </c>
      <c r="O3634">
        <f>C3634/MAX(C$2:C3634)-1</f>
        <v>-0.23433242506811991</v>
      </c>
      <c r="P3634">
        <f t="shared" si="682"/>
        <v>4.5025026572929061E-3</v>
      </c>
      <c r="Q3634">
        <f t="shared" si="683"/>
        <v>5.4911685438306032E-2</v>
      </c>
    </row>
    <row r="3635" spans="1:17">
      <c r="A3635" s="1">
        <v>39053</v>
      </c>
      <c r="B3635">
        <v>1224.71</v>
      </c>
      <c r="C3635">
        <v>14.18</v>
      </c>
      <c r="D3635">
        <f t="shared" si="676"/>
        <v>2.5999098954114317E-3</v>
      </c>
      <c r="E3635">
        <f t="shared" si="672"/>
        <v>9.2101253242266607E-3</v>
      </c>
      <c r="F3635">
        <f t="shared" si="677"/>
        <v>2.6032925920771444E-3</v>
      </c>
      <c r="G3635">
        <f t="shared" si="673"/>
        <v>9.2526690391458999E-3</v>
      </c>
      <c r="H3635">
        <f t="shared" si="678"/>
        <v>2.5999098954114317E-3</v>
      </c>
      <c r="I3635">
        <f t="shared" si="674"/>
        <v>9.2101253242266607E-3</v>
      </c>
      <c r="J3635" t="str">
        <f t="shared" si="679"/>
        <v/>
      </c>
      <c r="K3635" t="str">
        <f t="shared" si="675"/>
        <v/>
      </c>
      <c r="L3635">
        <f t="shared" si="680"/>
        <v>9.2101253242266607E-3</v>
      </c>
      <c r="M3635" t="str">
        <f t="shared" si="681"/>
        <v/>
      </c>
      <c r="N3635">
        <f>B3635/MAX(B$2:B3635)-1</f>
        <v>-0.21751269846340604</v>
      </c>
      <c r="O3635">
        <f>C3635/MAX(C$2:C3635)-1</f>
        <v>-0.22724795640326978</v>
      </c>
      <c r="P3635">
        <f t="shared" si="682"/>
        <v>6.632111121316786E-3</v>
      </c>
      <c r="Q3635">
        <f t="shared" si="683"/>
        <v>5.1641633689462403E-2</v>
      </c>
    </row>
    <row r="3636" spans="1:17">
      <c r="A3636" s="1">
        <v>39056</v>
      </c>
      <c r="B3636">
        <v>1223.1199999999999</v>
      </c>
      <c r="C3636">
        <v>14.14</v>
      </c>
      <c r="D3636">
        <f t="shared" si="676"/>
        <v>-1.2991100065108331E-3</v>
      </c>
      <c r="E3636">
        <f t="shared" si="672"/>
        <v>-2.8248606355546274E-3</v>
      </c>
      <c r="F3636">
        <f t="shared" si="677"/>
        <v>-1.2982665284028139E-3</v>
      </c>
      <c r="G3636">
        <f t="shared" si="673"/>
        <v>-2.8208744710859213E-3</v>
      </c>
      <c r="H3636" t="str">
        <f t="shared" si="678"/>
        <v/>
      </c>
      <c r="I3636" t="str">
        <f t="shared" si="674"/>
        <v/>
      </c>
      <c r="J3636">
        <f t="shared" si="679"/>
        <v>-1.2991100065108331E-3</v>
      </c>
      <c r="K3636">
        <f t="shared" si="675"/>
        <v>-2.8248606355546274E-3</v>
      </c>
      <c r="L3636" t="str">
        <f t="shared" si="680"/>
        <v/>
      </c>
      <c r="M3636">
        <f t="shared" si="681"/>
        <v>-2.8248606355546274E-3</v>
      </c>
      <c r="N3636">
        <f>B3636/MAX(B$2:B3636)-1</f>
        <v>-0.21852857553589122</v>
      </c>
      <c r="O3636">
        <f>C3636/MAX(C$2:C3636)-1</f>
        <v>-0.22942779291553139</v>
      </c>
      <c r="P3636">
        <f t="shared" si="682"/>
        <v>-1.5245872632966284E-3</v>
      </c>
      <c r="Q3636">
        <f t="shared" si="683"/>
        <v>5.2637112162091958E-2</v>
      </c>
    </row>
    <row r="3637" spans="1:17">
      <c r="A3637" s="1">
        <v>39057</v>
      </c>
      <c r="B3637">
        <v>1223.75</v>
      </c>
      <c r="C3637">
        <v>14.14</v>
      </c>
      <c r="D3637">
        <f t="shared" si="676"/>
        <v>5.1494359236190672E-4</v>
      </c>
      <c r="E3637">
        <f t="shared" si="672"/>
        <v>0</v>
      </c>
      <c r="F3637">
        <f t="shared" si="677"/>
        <v>5.1507619857416032E-4</v>
      </c>
      <c r="G3637">
        <f t="shared" si="673"/>
        <v>0</v>
      </c>
      <c r="H3637">
        <f t="shared" si="678"/>
        <v>5.1494359236190672E-4</v>
      </c>
      <c r="I3637" t="str">
        <f t="shared" si="674"/>
        <v/>
      </c>
      <c r="J3637" t="str">
        <f t="shared" si="679"/>
        <v/>
      </c>
      <c r="K3637" t="str">
        <f t="shared" si="675"/>
        <v/>
      </c>
      <c r="L3637">
        <f t="shared" si="680"/>
        <v>0</v>
      </c>
      <c r="M3637" t="str">
        <f t="shared" si="681"/>
        <v/>
      </c>
      <c r="N3637">
        <f>B3637/MAX(B$2:B3637)-1</f>
        <v>-0.21812605820528386</v>
      </c>
      <c r="O3637">
        <f>C3637/MAX(C$2:C3637)-1</f>
        <v>-0.22942779291553139</v>
      </c>
      <c r="P3637">
        <f t="shared" si="682"/>
        <v>-5.1481103166495235E-4</v>
      </c>
      <c r="Q3637">
        <f t="shared" si="683"/>
        <v>5.2637112162091958E-2</v>
      </c>
    </row>
    <row r="3638" spans="1:17">
      <c r="A3638" s="1">
        <v>39058</v>
      </c>
      <c r="B3638">
        <v>1228.28</v>
      </c>
      <c r="C3638">
        <v>14.15</v>
      </c>
      <c r="D3638">
        <f t="shared" si="676"/>
        <v>3.694901900663627E-3</v>
      </c>
      <c r="E3638">
        <f t="shared" si="672"/>
        <v>7.0696362081990277E-4</v>
      </c>
      <c r="F3638">
        <f t="shared" si="677"/>
        <v>3.7017364657814245E-3</v>
      </c>
      <c r="G3638">
        <f t="shared" si="673"/>
        <v>7.0721357850067612E-4</v>
      </c>
      <c r="H3638">
        <f t="shared" si="678"/>
        <v>3.694901900663627E-3</v>
      </c>
      <c r="I3638">
        <f t="shared" si="674"/>
        <v>7.0696362081990277E-4</v>
      </c>
      <c r="J3638" t="str">
        <f t="shared" si="679"/>
        <v/>
      </c>
      <c r="K3638" t="str">
        <f t="shared" si="675"/>
        <v/>
      </c>
      <c r="L3638">
        <f t="shared" si="680"/>
        <v>7.0696362081990277E-4</v>
      </c>
      <c r="M3638" t="str">
        <f t="shared" si="681"/>
        <v/>
      </c>
      <c r="N3638">
        <f>B3638/MAX(B$2:B3638)-1</f>
        <v>-0.21523176692329815</v>
      </c>
      <c r="O3638">
        <f>C3638/MAX(C$2:C3638)-1</f>
        <v>-0.22888283378746599</v>
      </c>
      <c r="P3638">
        <f t="shared" si="682"/>
        <v>-2.9834788348828134E-3</v>
      </c>
      <c r="Q3638">
        <f t="shared" si="683"/>
        <v>5.2387351602580783E-2</v>
      </c>
    </row>
    <row r="3639" spans="1:17">
      <c r="A3639" s="1">
        <v>39059</v>
      </c>
      <c r="B3639">
        <v>1233</v>
      </c>
      <c r="C3639">
        <v>14.15</v>
      </c>
      <c r="D3639">
        <f t="shared" si="676"/>
        <v>3.8354074189605823E-3</v>
      </c>
      <c r="E3639">
        <f t="shared" si="672"/>
        <v>0</v>
      </c>
      <c r="F3639">
        <f t="shared" si="677"/>
        <v>3.842772006382944E-3</v>
      </c>
      <c r="G3639">
        <f t="shared" si="673"/>
        <v>0</v>
      </c>
      <c r="H3639">
        <f t="shared" si="678"/>
        <v>3.8354074189605823E-3</v>
      </c>
      <c r="I3639" t="str">
        <f t="shared" si="674"/>
        <v/>
      </c>
      <c r="J3639" t="str">
        <f t="shared" si="679"/>
        <v/>
      </c>
      <c r="K3639" t="str">
        <f t="shared" si="675"/>
        <v/>
      </c>
      <c r="L3639">
        <f t="shared" si="680"/>
        <v>0</v>
      </c>
      <c r="M3639" t="str">
        <f t="shared" si="681"/>
        <v/>
      </c>
      <c r="N3639">
        <f>B3639/MAX(B$2:B3639)-1</f>
        <v>-0.21221608152573246</v>
      </c>
      <c r="O3639">
        <f>C3639/MAX(C$2:C3639)-1</f>
        <v>-0.22888283378746599</v>
      </c>
      <c r="P3639">
        <f t="shared" si="682"/>
        <v>-3.8280616382806443E-3</v>
      </c>
      <c r="Q3639">
        <f t="shared" si="683"/>
        <v>5.2387351602580783E-2</v>
      </c>
    </row>
    <row r="3640" spans="1:17">
      <c r="A3640" s="1">
        <v>39060</v>
      </c>
      <c r="B3640">
        <v>1240.4000000000001</v>
      </c>
      <c r="C3640">
        <v>14.16</v>
      </c>
      <c r="D3640">
        <f t="shared" si="676"/>
        <v>5.983684061949668E-3</v>
      </c>
      <c r="E3640">
        <f t="shared" si="672"/>
        <v>7.0646417632703161E-4</v>
      </c>
      <c r="F3640">
        <f t="shared" si="677"/>
        <v>6.0016220600163095E-3</v>
      </c>
      <c r="G3640">
        <f t="shared" si="673"/>
        <v>7.0671378091868853E-4</v>
      </c>
      <c r="H3640">
        <f t="shared" si="678"/>
        <v>5.983684061949668E-3</v>
      </c>
      <c r="I3640">
        <f t="shared" si="674"/>
        <v>7.0646417632703161E-4</v>
      </c>
      <c r="J3640" t="str">
        <f t="shared" si="679"/>
        <v/>
      </c>
      <c r="K3640" t="str">
        <f t="shared" si="675"/>
        <v/>
      </c>
      <c r="L3640">
        <f t="shared" si="680"/>
        <v>7.0646417632703161E-4</v>
      </c>
      <c r="M3640" t="str">
        <f t="shared" si="681"/>
        <v/>
      </c>
      <c r="N3640">
        <f>B3640/MAX(B$2:B3640)-1</f>
        <v>-0.20748810018209118</v>
      </c>
      <c r="O3640">
        <f>C3640/MAX(C$2:C3640)-1</f>
        <v>-0.22833787465940059</v>
      </c>
      <c r="P3640">
        <f t="shared" si="682"/>
        <v>-5.2633198227405309E-3</v>
      </c>
      <c r="Q3640">
        <f t="shared" si="683"/>
        <v>5.2138185003972132E-2</v>
      </c>
    </row>
    <row r="3641" spans="1:17">
      <c r="A3641" s="1">
        <v>39063</v>
      </c>
      <c r="B3641">
        <v>1240.46</v>
      </c>
      <c r="C3641">
        <v>14.31</v>
      </c>
      <c r="D3641">
        <f t="shared" si="676"/>
        <v>4.8370323203855544E-5</v>
      </c>
      <c r="E3641">
        <f t="shared" si="672"/>
        <v>1.053750530278592E-2</v>
      </c>
      <c r="F3641">
        <f t="shared" si="677"/>
        <v>4.8371493066801108E-5</v>
      </c>
      <c r="G3641">
        <f t="shared" si="673"/>
        <v>1.0593220338983134E-2</v>
      </c>
      <c r="H3641">
        <f t="shared" si="678"/>
        <v>4.8370323203855544E-5</v>
      </c>
      <c r="I3641">
        <f t="shared" si="674"/>
        <v>1.053750530278592E-2</v>
      </c>
      <c r="J3641" t="str">
        <f t="shared" si="679"/>
        <v/>
      </c>
      <c r="K3641" t="str">
        <f t="shared" si="675"/>
        <v/>
      </c>
      <c r="L3641">
        <f t="shared" si="680"/>
        <v>1.053750530278592E-2</v>
      </c>
      <c r="M3641" t="str">
        <f t="shared" si="681"/>
        <v/>
      </c>
      <c r="N3641">
        <f>B3641/MAX(B$2:B3641)-1</f>
        <v>-0.20744976519822389</v>
      </c>
      <c r="O3641">
        <f>C3641/MAX(C$2:C3641)-1</f>
        <v>-0.22016348773841965</v>
      </c>
      <c r="P3641">
        <f t="shared" si="682"/>
        <v>1.0544338800505093E-2</v>
      </c>
      <c r="Q3641">
        <f t="shared" si="683"/>
        <v>4.8471961333145262E-2</v>
      </c>
    </row>
    <row r="3642" spans="1:17">
      <c r="A3642" s="1">
        <v>39064</v>
      </c>
      <c r="B3642">
        <v>1241.5899999999999</v>
      </c>
      <c r="C3642">
        <v>14.36</v>
      </c>
      <c r="D3642">
        <f t="shared" si="676"/>
        <v>9.105377233105524E-4</v>
      </c>
      <c r="E3642">
        <f t="shared" si="672"/>
        <v>3.4879700517186072E-3</v>
      </c>
      <c r="F3642">
        <f t="shared" si="677"/>
        <v>9.1095238862992645E-4</v>
      </c>
      <c r="G3642">
        <f t="shared" si="673"/>
        <v>3.4940600978337066E-3</v>
      </c>
      <c r="H3642">
        <f t="shared" si="678"/>
        <v>9.105377233105524E-4</v>
      </c>
      <c r="I3642">
        <f t="shared" si="674"/>
        <v>3.4879700517186072E-3</v>
      </c>
      <c r="J3642" t="str">
        <f t="shared" si="679"/>
        <v/>
      </c>
      <c r="K3642" t="str">
        <f t="shared" si="675"/>
        <v/>
      </c>
      <c r="L3642">
        <f t="shared" si="680"/>
        <v>3.4879700517186072E-3</v>
      </c>
      <c r="M3642" t="str">
        <f t="shared" si="681"/>
        <v/>
      </c>
      <c r="N3642">
        <f>B3642/MAX(B$2:B3642)-1</f>
        <v>-0.20672778966872196</v>
      </c>
      <c r="O3642">
        <f>C3642/MAX(C$2:C3642)-1</f>
        <v>-0.21743869209809275</v>
      </c>
      <c r="P3642">
        <f t="shared" si="682"/>
        <v>2.5807567626663364E-3</v>
      </c>
      <c r="Q3642">
        <f t="shared" si="683"/>
        <v>4.7279584821329178E-2</v>
      </c>
    </row>
    <row r="3643" spans="1:17">
      <c r="A3643" s="1">
        <v>39065</v>
      </c>
      <c r="B3643">
        <v>1235.23</v>
      </c>
      <c r="C3643">
        <v>14.17</v>
      </c>
      <c r="D3643">
        <f t="shared" si="676"/>
        <v>-5.1356287324678587E-3</v>
      </c>
      <c r="E3643">
        <f t="shared" si="672"/>
        <v>-1.3319509917488965E-2</v>
      </c>
      <c r="F3643">
        <f t="shared" si="677"/>
        <v>-5.1224639373705916E-3</v>
      </c>
      <c r="G3643">
        <f t="shared" si="673"/>
        <v>-1.3231197771587655E-2</v>
      </c>
      <c r="H3643" t="str">
        <f t="shared" si="678"/>
        <v/>
      </c>
      <c r="I3643" t="str">
        <f t="shared" si="674"/>
        <v/>
      </c>
      <c r="J3643">
        <f t="shared" si="679"/>
        <v>-5.1356287324678587E-3</v>
      </c>
      <c r="K3643">
        <f t="shared" si="675"/>
        <v>-1.3319509917488965E-2</v>
      </c>
      <c r="L3643" t="str">
        <f t="shared" si="680"/>
        <v/>
      </c>
      <c r="M3643">
        <f t="shared" si="681"/>
        <v>-1.3319509917488965E-2</v>
      </c>
      <c r="N3643">
        <f>B3643/MAX(B$2:B3643)-1</f>
        <v>-0.21079129795866214</v>
      </c>
      <c r="O3643">
        <f>C3643/MAX(C$2:C3643)-1</f>
        <v>-0.22779291553133518</v>
      </c>
      <c r="P3643">
        <f t="shared" si="682"/>
        <v>-8.1504843966108131E-3</v>
      </c>
      <c r="Q3643">
        <f t="shared" si="683"/>
        <v>5.1889612366266005E-2</v>
      </c>
    </row>
    <row r="3644" spans="1:17">
      <c r="A3644" s="1">
        <v>39066</v>
      </c>
      <c r="B3644">
        <v>1242.8699999999999</v>
      </c>
      <c r="C3644">
        <v>14.24</v>
      </c>
      <c r="D3644">
        <f t="shared" si="676"/>
        <v>6.166033821100105E-3</v>
      </c>
      <c r="E3644">
        <f t="shared" si="672"/>
        <v>4.9278522812406947E-3</v>
      </c>
      <c r="F3644">
        <f t="shared" si="677"/>
        <v>6.185082940019182E-3</v>
      </c>
      <c r="G3644">
        <f t="shared" si="673"/>
        <v>4.9400141143260967E-3</v>
      </c>
      <c r="H3644">
        <f t="shared" si="678"/>
        <v>6.166033821100105E-3</v>
      </c>
      <c r="I3644">
        <f t="shared" si="674"/>
        <v>4.9278522812406947E-3</v>
      </c>
      <c r="J3644" t="str">
        <f t="shared" si="679"/>
        <v/>
      </c>
      <c r="K3644" t="str">
        <f t="shared" si="675"/>
        <v/>
      </c>
      <c r="L3644">
        <f t="shared" si="680"/>
        <v>4.9278522812406947E-3</v>
      </c>
      <c r="M3644" t="str">
        <f t="shared" si="681"/>
        <v/>
      </c>
      <c r="N3644">
        <f>B3644/MAX(B$2:B3644)-1</f>
        <v>-0.20590997667955158</v>
      </c>
      <c r="O3644">
        <f>C3644/MAX(C$2:C3644)-1</f>
        <v>-0.22397820163487747</v>
      </c>
      <c r="P3644">
        <f t="shared" si="682"/>
        <v>-1.2374153093733797E-3</v>
      </c>
      <c r="Q3644">
        <f t="shared" si="683"/>
        <v>5.0166234807593829E-2</v>
      </c>
    </row>
    <row r="3645" spans="1:17">
      <c r="A3645" s="1">
        <v>39067</v>
      </c>
      <c r="B3645">
        <v>1243.9100000000001</v>
      </c>
      <c r="C3645">
        <v>14.18</v>
      </c>
      <c r="D3645">
        <f t="shared" si="676"/>
        <v>8.3642305361360106E-4</v>
      </c>
      <c r="E3645">
        <f t="shared" si="672"/>
        <v>-4.2223848798482498E-3</v>
      </c>
      <c r="F3645">
        <f t="shared" si="677"/>
        <v>8.3677295292372555E-4</v>
      </c>
      <c r="G3645">
        <f t="shared" si="673"/>
        <v>-4.2134831460673983E-3</v>
      </c>
      <c r="H3645">
        <f t="shared" si="678"/>
        <v>8.3642305361360106E-4</v>
      </c>
      <c r="I3645" t="str">
        <f t="shared" si="674"/>
        <v/>
      </c>
      <c r="J3645" t="str">
        <f t="shared" si="679"/>
        <v/>
      </c>
      <c r="K3645">
        <f t="shared" si="675"/>
        <v>-4.2223848798482498E-3</v>
      </c>
      <c r="L3645">
        <f t="shared" si="680"/>
        <v>-4.2223848798482498E-3</v>
      </c>
      <c r="M3645" t="str">
        <f t="shared" si="681"/>
        <v/>
      </c>
      <c r="N3645">
        <f>B3645/MAX(B$2:B3645)-1</f>
        <v>-0.20524550362585059</v>
      </c>
      <c r="O3645">
        <f>C3645/MAX(C$2:C3645)-1</f>
        <v>-0.22724795640326978</v>
      </c>
      <c r="P3645">
        <f t="shared" si="682"/>
        <v>-5.0460337144593304E-3</v>
      </c>
      <c r="Q3645">
        <f t="shared" si="683"/>
        <v>5.1641633689462403E-2</v>
      </c>
    </row>
    <row r="3646" spans="1:17">
      <c r="A3646" s="1">
        <v>39070</v>
      </c>
      <c r="B3646">
        <v>1247.08</v>
      </c>
      <c r="C3646">
        <v>14.17</v>
      </c>
      <c r="D3646">
        <f t="shared" si="676"/>
        <v>2.5451741767312723E-3</v>
      </c>
      <c r="E3646">
        <f t="shared" si="672"/>
        <v>-7.0546740139237104E-4</v>
      </c>
      <c r="F3646">
        <f t="shared" si="677"/>
        <v>2.5484158821778014E-3</v>
      </c>
      <c r="G3646">
        <f t="shared" si="673"/>
        <v>-7.0521861777150807E-4</v>
      </c>
      <c r="H3646">
        <f t="shared" si="678"/>
        <v>2.5451741767312723E-3</v>
      </c>
      <c r="I3646" t="str">
        <f t="shared" si="674"/>
        <v/>
      </c>
      <c r="J3646" t="str">
        <f t="shared" si="679"/>
        <v/>
      </c>
      <c r="K3646">
        <f t="shared" si="675"/>
        <v>-7.0546740139237104E-4</v>
      </c>
      <c r="L3646">
        <f t="shared" si="680"/>
        <v>-7.0546740139237104E-4</v>
      </c>
      <c r="M3646" t="str">
        <f t="shared" si="681"/>
        <v/>
      </c>
      <c r="N3646">
        <f>B3646/MAX(B$2:B3646)-1</f>
        <v>-0.20322013864485844</v>
      </c>
      <c r="O3646">
        <f>C3646/MAX(C$2:C3646)-1</f>
        <v>-0.22779291553133518</v>
      </c>
      <c r="P3646">
        <f t="shared" si="682"/>
        <v>-3.2453639628828856E-3</v>
      </c>
      <c r="Q3646">
        <f t="shared" si="683"/>
        <v>5.1889612366266005E-2</v>
      </c>
    </row>
    <row r="3647" spans="1:17">
      <c r="A3647" s="1">
        <v>39071</v>
      </c>
      <c r="B3647">
        <v>1254.5999999999999</v>
      </c>
      <c r="C3647">
        <v>14.3</v>
      </c>
      <c r="D3647">
        <f t="shared" si="676"/>
        <v>6.0119780708574209E-3</v>
      </c>
      <c r="E3647">
        <f t="shared" si="672"/>
        <v>9.1324835632724723E-3</v>
      </c>
      <c r="F3647">
        <f t="shared" si="677"/>
        <v>6.0300862815536593E-3</v>
      </c>
      <c r="G3647">
        <f t="shared" si="673"/>
        <v>9.1743119266054496E-3</v>
      </c>
      <c r="H3647">
        <f t="shared" si="678"/>
        <v>6.0119780708574209E-3</v>
      </c>
      <c r="I3647">
        <f t="shared" si="674"/>
        <v>9.1324835632724723E-3</v>
      </c>
      <c r="J3647" t="str">
        <f t="shared" si="679"/>
        <v/>
      </c>
      <c r="K3647" t="str">
        <f t="shared" si="675"/>
        <v/>
      </c>
      <c r="L3647">
        <f t="shared" si="680"/>
        <v>9.1324835632724723E-3</v>
      </c>
      <c r="M3647" t="str">
        <f t="shared" si="681"/>
        <v/>
      </c>
      <c r="N3647">
        <f>B3647/MAX(B$2:B3647)-1</f>
        <v>-0.19841548733348247</v>
      </c>
      <c r="O3647">
        <f>C3647/MAX(C$2:C3647)-1</f>
        <v>-0.22070844686648505</v>
      </c>
      <c r="P3647">
        <f t="shared" si="682"/>
        <v>3.1253793379810713E-3</v>
      </c>
      <c r="Q3647">
        <f t="shared" si="683"/>
        <v>4.8712218518216055E-2</v>
      </c>
    </row>
    <row r="3648" spans="1:17">
      <c r="A3648" s="1">
        <v>39072</v>
      </c>
      <c r="B3648">
        <v>1258.8399999999999</v>
      </c>
      <c r="C3648">
        <v>14.32</v>
      </c>
      <c r="D3648">
        <f t="shared" si="676"/>
        <v>3.3738653176371234E-3</v>
      </c>
      <c r="E3648">
        <f t="shared" si="672"/>
        <v>1.3976242666379351E-3</v>
      </c>
      <c r="F3648">
        <f t="shared" si="677"/>
        <v>3.3795632073967408E-3</v>
      </c>
      <c r="G3648">
        <f t="shared" si="673"/>
        <v>1.3986013986013734E-3</v>
      </c>
      <c r="H3648">
        <f t="shared" si="678"/>
        <v>3.3738653176371234E-3</v>
      </c>
      <c r="I3648">
        <f t="shared" si="674"/>
        <v>1.3976242666379351E-3</v>
      </c>
      <c r="J3648" t="str">
        <f t="shared" si="679"/>
        <v/>
      </c>
      <c r="K3648" t="str">
        <f t="shared" si="675"/>
        <v/>
      </c>
      <c r="L3648">
        <f t="shared" si="680"/>
        <v>1.3976242666379351E-3</v>
      </c>
      <c r="M3648" t="str">
        <f t="shared" si="681"/>
        <v/>
      </c>
      <c r="N3648">
        <f>B3648/MAX(B$2:B3648)-1</f>
        <v>-0.19570648180685568</v>
      </c>
      <c r="O3648">
        <f>C3648/MAX(C$2:C3648)-1</f>
        <v>-0.21961852861035425</v>
      </c>
      <c r="P3648">
        <f t="shared" si="682"/>
        <v>-1.9742895723957599E-3</v>
      </c>
      <c r="Q3648">
        <f t="shared" si="683"/>
        <v>4.8232298108976987E-2</v>
      </c>
    </row>
    <row r="3649" spans="1:17">
      <c r="A3649" s="1">
        <v>39073</v>
      </c>
      <c r="B3649">
        <v>1256.77</v>
      </c>
      <c r="C3649">
        <v>14.35</v>
      </c>
      <c r="D3649">
        <f t="shared" si="676"/>
        <v>-1.6457244701686808E-3</v>
      </c>
      <c r="E3649">
        <f t="shared" si="672"/>
        <v>2.0927806731305776E-3</v>
      </c>
      <c r="F3649">
        <f t="shared" si="677"/>
        <v>-1.6443710082297835E-3</v>
      </c>
      <c r="G3649">
        <f t="shared" si="673"/>
        <v>2.0949720670391248E-3</v>
      </c>
      <c r="H3649" t="str">
        <f t="shared" si="678"/>
        <v/>
      </c>
      <c r="I3649">
        <f t="shared" si="674"/>
        <v>2.0927806731305776E-3</v>
      </c>
      <c r="J3649">
        <f t="shared" si="679"/>
        <v>-1.6457244701686808E-3</v>
      </c>
      <c r="K3649" t="str">
        <f t="shared" si="675"/>
        <v/>
      </c>
      <c r="L3649" t="str">
        <f t="shared" si="680"/>
        <v/>
      </c>
      <c r="M3649">
        <f t="shared" si="681"/>
        <v>2.0927806731305776E-3</v>
      </c>
      <c r="N3649">
        <f>B3649/MAX(B$2:B3649)-1</f>
        <v>-0.19702903875027955</v>
      </c>
      <c r="O3649">
        <f>C3649/MAX(C$2:C3649)-1</f>
        <v>-0.21798365122615815</v>
      </c>
      <c r="P3649">
        <f t="shared" si="682"/>
        <v>3.7455020702845676E-3</v>
      </c>
      <c r="Q3649">
        <f t="shared" si="683"/>
        <v>4.7516872201887356E-2</v>
      </c>
    </row>
    <row r="3650" spans="1:17">
      <c r="A3650" s="1">
        <v>39077</v>
      </c>
      <c r="B3650">
        <v>1257.54</v>
      </c>
      <c r="C3650">
        <v>14.31</v>
      </c>
      <c r="D3650">
        <f t="shared" si="676"/>
        <v>6.124941030118858E-4</v>
      </c>
      <c r="E3650">
        <f t="shared" si="672"/>
        <v>-2.7913486372705301E-3</v>
      </c>
      <c r="F3650">
        <f t="shared" si="677"/>
        <v>6.1268171582695707E-4</v>
      </c>
      <c r="G3650">
        <f t="shared" si="673"/>
        <v>-2.7874564459929863E-3</v>
      </c>
      <c r="H3650">
        <f t="shared" si="678"/>
        <v>6.124941030118858E-4</v>
      </c>
      <c r="I3650" t="str">
        <f t="shared" si="674"/>
        <v/>
      </c>
      <c r="J3650" t="str">
        <f t="shared" si="679"/>
        <v/>
      </c>
      <c r="K3650">
        <f t="shared" si="675"/>
        <v>-2.7913486372705301E-3</v>
      </c>
      <c r="L3650">
        <f t="shared" si="680"/>
        <v>-2.7913486372705301E-3</v>
      </c>
      <c r="M3650" t="str">
        <f t="shared" si="681"/>
        <v/>
      </c>
      <c r="N3650">
        <f>B3650/MAX(B$2:B3650)-1</f>
        <v>-0.19653707312398183</v>
      </c>
      <c r="O3650">
        <f>C3650/MAX(C$2:C3650)-1</f>
        <v>-0.22016348773841965</v>
      </c>
      <c r="P3650">
        <f t="shared" si="682"/>
        <v>-3.3980562348954191E-3</v>
      </c>
      <c r="Q3650">
        <f t="shared" si="683"/>
        <v>4.8471961333145262E-2</v>
      </c>
    </row>
    <row r="3651" spans="1:17">
      <c r="A3651" s="1">
        <v>39078</v>
      </c>
      <c r="B3651">
        <v>1258.51</v>
      </c>
      <c r="C3651">
        <v>14.34</v>
      </c>
      <c r="D3651">
        <f t="shared" si="676"/>
        <v>7.7104989809968652E-4</v>
      </c>
      <c r="E3651">
        <f t="shared" ref="E3651:E3714" si="684">LN(C3651/C3650)</f>
        <v>2.0942416031146851E-3</v>
      </c>
      <c r="F3651">
        <f t="shared" si="677"/>
        <v>7.7134723348759593E-4</v>
      </c>
      <c r="G3651">
        <f t="shared" ref="G3651:G3714" si="685">C3651/C3650-1</f>
        <v>2.0964360587001352E-3</v>
      </c>
      <c r="H3651">
        <f t="shared" si="678"/>
        <v>7.7104989809968652E-4</v>
      </c>
      <c r="I3651">
        <f t="shared" ref="I3651:I3714" si="686">IF(E3651&gt;0,E3651,"")</f>
        <v>2.0942416031146851E-3</v>
      </c>
      <c r="J3651" t="str">
        <f t="shared" si="679"/>
        <v/>
      </c>
      <c r="K3651" t="str">
        <f t="shared" ref="K3651:K3714" si="687">IF(E3651&lt;0,E3651,"")</f>
        <v/>
      </c>
      <c r="L3651">
        <f t="shared" si="680"/>
        <v>2.0942416031146851E-3</v>
      </c>
      <c r="M3651" t="str">
        <f t="shared" si="681"/>
        <v/>
      </c>
      <c r="N3651">
        <f>B3651/MAX(B$2:B3651)-1</f>
        <v>-0.19591732421812613</v>
      </c>
      <c r="O3651">
        <f>C3651/MAX(C$2:C3651)-1</f>
        <v>-0.21852861035422355</v>
      </c>
      <c r="P3651">
        <f t="shared" si="682"/>
        <v>1.3240675094021714E-3</v>
      </c>
      <c r="Q3651">
        <f t="shared" si="683"/>
        <v>4.7754753543348058E-2</v>
      </c>
    </row>
    <row r="3652" spans="1:17">
      <c r="A3652" s="1">
        <v>39079</v>
      </c>
      <c r="B3652">
        <v>1259.78</v>
      </c>
      <c r="C3652">
        <v>14.47</v>
      </c>
      <c r="D3652">
        <f t="shared" ref="D3652:D3715" si="688">LN(B3652/B3651)</f>
        <v>1.0086210147884852E-3</v>
      </c>
      <c r="E3652">
        <f t="shared" si="684"/>
        <v>9.024705471918245E-3</v>
      </c>
      <c r="F3652">
        <f t="shared" ref="F3652:F3715" si="689">B3652/B3651-1</f>
        <v>1.0091298440217944E-3</v>
      </c>
      <c r="G3652">
        <f t="shared" si="685"/>
        <v>9.0655509065551421E-3</v>
      </c>
      <c r="H3652">
        <f t="shared" ref="H3652:H3715" si="690">IF(D3652&gt;0,D3652,"")</f>
        <v>1.0086210147884852E-3</v>
      </c>
      <c r="I3652">
        <f t="shared" si="686"/>
        <v>9.024705471918245E-3</v>
      </c>
      <c r="J3652" t="str">
        <f t="shared" ref="J3652:J3715" si="691">IF(D3652&lt;0,D3652,"")</f>
        <v/>
      </c>
      <c r="K3652" t="str">
        <f t="shared" si="687"/>
        <v/>
      </c>
      <c r="L3652">
        <f t="shared" ref="L3652:L3715" si="692">IF(D3652&gt;0,E3652,"")</f>
        <v>9.024705471918245E-3</v>
      </c>
      <c r="M3652" t="str">
        <f t="shared" ref="M3652:M3715" si="693">IF(D3652&lt;0,E3652,"")</f>
        <v/>
      </c>
      <c r="N3652">
        <f>B3652/MAX(B$2:B3652)-1</f>
        <v>-0.19510590039293363</v>
      </c>
      <c r="O3652">
        <f>C3652/MAX(C$2:C3652)-1</f>
        <v>-0.21144414168937331</v>
      </c>
      <c r="P3652">
        <f t="shared" ref="P3652:P3715" si="694">(1+G3652)/(1+F3652)-1</f>
        <v>8.0482992835326783E-3</v>
      </c>
      <c r="Q3652">
        <f t="shared" ref="Q3652:Q3715" si="695">O3652^2</f>
        <v>4.4708625054755778E-2</v>
      </c>
    </row>
    <row r="3653" spans="1:17">
      <c r="A3653" s="1">
        <v>39080</v>
      </c>
      <c r="B3653">
        <v>1257.8800000000001</v>
      </c>
      <c r="C3653">
        <v>14.46</v>
      </c>
      <c r="D3653">
        <f t="shared" si="688"/>
        <v>-1.5093383226483204E-3</v>
      </c>
      <c r="E3653">
        <f t="shared" si="684"/>
        <v>-6.9132391277382276E-4</v>
      </c>
      <c r="F3653">
        <f t="shared" si="689"/>
        <v>-1.5081998444171907E-3</v>
      </c>
      <c r="G3653">
        <f t="shared" si="685"/>
        <v>-6.9108500345538282E-4</v>
      </c>
      <c r="H3653" t="str">
        <f t="shared" si="690"/>
        <v/>
      </c>
      <c r="I3653" t="str">
        <f t="shared" si="686"/>
        <v/>
      </c>
      <c r="J3653">
        <f t="shared" si="691"/>
        <v>-1.5093383226483204E-3</v>
      </c>
      <c r="K3653">
        <f t="shared" si="687"/>
        <v>-6.9132391277382276E-4</v>
      </c>
      <c r="L3653" t="str">
        <f t="shared" si="692"/>
        <v/>
      </c>
      <c r="M3653">
        <f t="shared" si="693"/>
        <v>-6.9132391277382276E-4</v>
      </c>
      <c r="N3653">
        <f>B3653/MAX(B$2:B3653)-1</f>
        <v>-0.19631984154873328</v>
      </c>
      <c r="O3653">
        <f>C3653/MAX(C$2:C3653)-1</f>
        <v>-0.21198910081743871</v>
      </c>
      <c r="P3653">
        <f t="shared" si="694"/>
        <v>8.1834907490918596E-4</v>
      </c>
      <c r="Q3653">
        <f t="shared" si="695"/>
        <v>4.4939378865386195E-2</v>
      </c>
    </row>
    <row r="3654" spans="1:17">
      <c r="A3654" s="1">
        <v>39081</v>
      </c>
      <c r="B3654">
        <v>1257.6400000000001</v>
      </c>
      <c r="C3654">
        <v>14.54</v>
      </c>
      <c r="D3654">
        <f t="shared" si="688"/>
        <v>-1.9081541846472961E-4</v>
      </c>
      <c r="E3654">
        <f t="shared" si="684"/>
        <v>5.5172553747546592E-3</v>
      </c>
      <c r="F3654">
        <f t="shared" si="689"/>
        <v>-1.9079721436066066E-4</v>
      </c>
      <c r="G3654">
        <f t="shared" si="685"/>
        <v>5.5325034578146415E-3</v>
      </c>
      <c r="H3654" t="str">
        <f t="shared" si="690"/>
        <v/>
      </c>
      <c r="I3654">
        <f t="shared" si="686"/>
        <v>5.5172553747546592E-3</v>
      </c>
      <c r="J3654">
        <f t="shared" si="691"/>
        <v>-1.9081541846472961E-4</v>
      </c>
      <c r="K3654" t="str">
        <f t="shared" si="687"/>
        <v/>
      </c>
      <c r="L3654" t="str">
        <f t="shared" si="692"/>
        <v/>
      </c>
      <c r="M3654">
        <f t="shared" si="693"/>
        <v>5.5172553747546592E-3</v>
      </c>
      <c r="N3654">
        <f>B3654/MAX(B$2:B3654)-1</f>
        <v>-0.19647318148420279</v>
      </c>
      <c r="O3654">
        <f>C3654/MAX(C$2:C3654)-1</f>
        <v>-0.2076294277929156</v>
      </c>
      <c r="P3654">
        <f t="shared" si="694"/>
        <v>5.7243928703889502E-3</v>
      </c>
      <c r="Q3654">
        <f t="shared" si="695"/>
        <v>4.3109979285613553E-2</v>
      </c>
    </row>
    <row r="3655" spans="1:17">
      <c r="A3655" s="1">
        <v>39084</v>
      </c>
      <c r="B3655">
        <v>1271.8699999999999</v>
      </c>
      <c r="C3655">
        <v>14.63</v>
      </c>
      <c r="D3655">
        <f t="shared" si="688"/>
        <v>1.125130963440283E-2</v>
      </c>
      <c r="E3655">
        <f t="shared" si="684"/>
        <v>6.1707429266596742E-3</v>
      </c>
      <c r="F3655">
        <f t="shared" si="689"/>
        <v>1.1314843675455544E-2</v>
      </c>
      <c r="G3655">
        <f t="shared" si="685"/>
        <v>6.1898211829436445E-3</v>
      </c>
      <c r="H3655">
        <f t="shared" si="690"/>
        <v>1.125130963440283E-2</v>
      </c>
      <c r="I3655">
        <f t="shared" si="686"/>
        <v>6.1707429266596742E-3</v>
      </c>
      <c r="J3655" t="str">
        <f t="shared" si="691"/>
        <v/>
      </c>
      <c r="K3655" t="str">
        <f t="shared" si="687"/>
        <v/>
      </c>
      <c r="L3655">
        <f t="shared" si="692"/>
        <v>6.1707429266596742E-3</v>
      </c>
      <c r="M3655" t="str">
        <f t="shared" si="693"/>
        <v/>
      </c>
      <c r="N3655">
        <f>B3655/MAX(B$2:B3655)-1</f>
        <v>-0.18738140114366042</v>
      </c>
      <c r="O3655">
        <f>C3655/MAX(C$2:C3655)-1</f>
        <v>-0.20272479564032697</v>
      </c>
      <c r="P3655">
        <f t="shared" si="694"/>
        <v>-5.0676824577060575E-3</v>
      </c>
      <c r="Q3655">
        <f t="shared" si="695"/>
        <v>4.109734276741233E-2</v>
      </c>
    </row>
    <row r="3656" spans="1:17">
      <c r="A3656" s="1">
        <v>39085</v>
      </c>
      <c r="B3656">
        <v>1270.2</v>
      </c>
      <c r="C3656">
        <v>14.63</v>
      </c>
      <c r="D3656">
        <f t="shared" si="688"/>
        <v>-1.3138900504268149E-3</v>
      </c>
      <c r="E3656">
        <f t="shared" si="684"/>
        <v>0</v>
      </c>
      <c r="F3656">
        <f t="shared" si="689"/>
        <v>-1.3130272747999827E-3</v>
      </c>
      <c r="G3656">
        <f t="shared" si="685"/>
        <v>0</v>
      </c>
      <c r="H3656" t="str">
        <f t="shared" si="690"/>
        <v/>
      </c>
      <c r="I3656" t="str">
        <f t="shared" si="686"/>
        <v/>
      </c>
      <c r="J3656">
        <f t="shared" si="691"/>
        <v>-1.3138900504268149E-3</v>
      </c>
      <c r="K3656" t="str">
        <f t="shared" si="687"/>
        <v/>
      </c>
      <c r="L3656" t="str">
        <f t="shared" si="692"/>
        <v/>
      </c>
      <c r="M3656">
        <f t="shared" si="693"/>
        <v>0</v>
      </c>
      <c r="N3656">
        <f>B3656/MAX(B$2:B3656)-1</f>
        <v>-0.18844839152796855</v>
      </c>
      <c r="O3656">
        <f>C3656/MAX(C$2:C3656)-1</f>
        <v>-0.20272479564032697</v>
      </c>
      <c r="P3656">
        <f t="shared" si="694"/>
        <v>1.3147535821129708E-3</v>
      </c>
      <c r="Q3656">
        <f t="shared" si="695"/>
        <v>4.109734276741233E-2</v>
      </c>
    </row>
    <row r="3657" spans="1:17">
      <c r="A3657" s="1">
        <v>39086</v>
      </c>
      <c r="B3657">
        <v>1276.56</v>
      </c>
      <c r="C3657">
        <v>14.55</v>
      </c>
      <c r="D3657">
        <f t="shared" si="688"/>
        <v>4.9945917332972515E-3</v>
      </c>
      <c r="E3657">
        <f t="shared" si="684"/>
        <v>-5.4832214145313701E-3</v>
      </c>
      <c r="F3657">
        <f t="shared" si="689"/>
        <v>5.0070854983466084E-3</v>
      </c>
      <c r="G3657">
        <f t="shared" si="685"/>
        <v>-5.4682159945317332E-3</v>
      </c>
      <c r="H3657">
        <f t="shared" si="690"/>
        <v>4.9945917332972515E-3</v>
      </c>
      <c r="I3657" t="str">
        <f t="shared" si="686"/>
        <v/>
      </c>
      <c r="J3657" t="str">
        <f t="shared" si="691"/>
        <v/>
      </c>
      <c r="K3657">
        <f t="shared" si="687"/>
        <v>-5.4832214145313701E-3</v>
      </c>
      <c r="L3657">
        <f t="shared" si="692"/>
        <v>-5.4832214145313701E-3</v>
      </c>
      <c r="M3657" t="str">
        <f t="shared" si="693"/>
        <v/>
      </c>
      <c r="N3657">
        <f>B3657/MAX(B$2:B3657)-1</f>
        <v>-0.18438488323802837</v>
      </c>
      <c r="O3657">
        <f>C3657/MAX(C$2:C3657)-1</f>
        <v>-0.2070844686648502</v>
      </c>
      <c r="P3657">
        <f t="shared" si="694"/>
        <v>-1.0423112079537278E-2</v>
      </c>
      <c r="Q3657">
        <f t="shared" si="695"/>
        <v>4.2883977162203324E-2</v>
      </c>
    </row>
    <row r="3658" spans="1:17">
      <c r="A3658" s="1">
        <v>39087</v>
      </c>
      <c r="B3658">
        <v>1273.8499999999999</v>
      </c>
      <c r="C3658">
        <v>14.45</v>
      </c>
      <c r="D3658">
        <f t="shared" si="688"/>
        <v>-2.1251493053446057E-3</v>
      </c>
      <c r="E3658">
        <f t="shared" si="684"/>
        <v>-6.8965790590604405E-3</v>
      </c>
      <c r="F3658">
        <f t="shared" si="689"/>
        <v>-2.1228927743310866E-3</v>
      </c>
      <c r="G3658">
        <f t="shared" si="685"/>
        <v>-6.8728522336770626E-3</v>
      </c>
      <c r="H3658" t="str">
        <f t="shared" si="690"/>
        <v/>
      </c>
      <c r="I3658" t="str">
        <f t="shared" si="686"/>
        <v/>
      </c>
      <c r="J3658">
        <f t="shared" si="691"/>
        <v>-2.1251493053446057E-3</v>
      </c>
      <c r="K3658">
        <f t="shared" si="687"/>
        <v>-6.8965790590604405E-3</v>
      </c>
      <c r="L3658" t="str">
        <f t="shared" si="692"/>
        <v/>
      </c>
      <c r="M3658">
        <f t="shared" si="693"/>
        <v>-6.8965790590604405E-3</v>
      </c>
      <c r="N3658">
        <f>B3658/MAX(B$2:B3658)-1</f>
        <v>-0.18611634667603749</v>
      </c>
      <c r="O3658">
        <f>C3658/MAX(C$2:C3658)-1</f>
        <v>-0.21253405994550423</v>
      </c>
      <c r="P3658">
        <f t="shared" si="694"/>
        <v>-4.7600645660185181E-3</v>
      </c>
      <c r="Q3658">
        <f t="shared" si="695"/>
        <v>4.5170726636919185E-2</v>
      </c>
    </row>
    <row r="3659" spans="1:17">
      <c r="A3659" s="1">
        <v>39088</v>
      </c>
      <c r="B3659">
        <v>1271.5</v>
      </c>
      <c r="C3659">
        <v>14.37</v>
      </c>
      <c r="D3659">
        <f t="shared" si="688"/>
        <v>-1.8465049346529077E-3</v>
      </c>
      <c r="E3659">
        <f t="shared" si="684"/>
        <v>-5.5517144675075823E-3</v>
      </c>
      <c r="F3659">
        <f t="shared" si="689"/>
        <v>-1.8448011932330477E-3</v>
      </c>
      <c r="G3659">
        <f t="shared" si="685"/>
        <v>-5.5363321799307696E-3</v>
      </c>
      <c r="H3659" t="str">
        <f t="shared" si="690"/>
        <v/>
      </c>
      <c r="I3659" t="str">
        <f t="shared" si="686"/>
        <v/>
      </c>
      <c r="J3659">
        <f t="shared" si="691"/>
        <v>-1.8465049346529077E-3</v>
      </c>
      <c r="K3659">
        <f t="shared" si="687"/>
        <v>-5.5517144675075823E-3</v>
      </c>
      <c r="L3659" t="str">
        <f t="shared" si="692"/>
        <v/>
      </c>
      <c r="M3659">
        <f t="shared" si="693"/>
        <v>-5.5517144675075823E-3</v>
      </c>
      <c r="N3659">
        <f>B3659/MAX(B$2:B3659)-1</f>
        <v>-0.18761780021084251</v>
      </c>
      <c r="O3659">
        <f>C3659/MAX(C$2:C3659)-1</f>
        <v>-0.21689373297002734</v>
      </c>
      <c r="P3659">
        <f t="shared" si="694"/>
        <v>-3.6983537140423683E-3</v>
      </c>
      <c r="Q3659">
        <f t="shared" si="695"/>
        <v>4.7042891401673524E-2</v>
      </c>
    </row>
    <row r="3660" spans="1:17">
      <c r="A3660" s="1">
        <v>39091</v>
      </c>
      <c r="B3660">
        <v>1269.75</v>
      </c>
      <c r="C3660">
        <v>14.32</v>
      </c>
      <c r="D3660">
        <f t="shared" si="688"/>
        <v>-1.3772751808198854E-3</v>
      </c>
      <c r="E3660">
        <f t="shared" si="684"/>
        <v>-3.4855385584339001E-3</v>
      </c>
      <c r="F3660">
        <f t="shared" si="689"/>
        <v>-1.376327172630698E-3</v>
      </c>
      <c r="G3660">
        <f t="shared" si="685"/>
        <v>-3.4794711203895989E-3</v>
      </c>
      <c r="H3660" t="str">
        <f t="shared" si="690"/>
        <v/>
      </c>
      <c r="I3660" t="str">
        <f t="shared" si="686"/>
        <v/>
      </c>
      <c r="J3660">
        <f t="shared" si="691"/>
        <v>-1.3772751808198854E-3</v>
      </c>
      <c r="K3660">
        <f t="shared" si="687"/>
        <v>-3.4855385584339001E-3</v>
      </c>
      <c r="L3660" t="str">
        <f t="shared" si="692"/>
        <v/>
      </c>
      <c r="M3660">
        <f t="shared" si="693"/>
        <v>-3.4855385584339001E-3</v>
      </c>
      <c r="N3660">
        <f>B3660/MAX(B$2:B3660)-1</f>
        <v>-0.18873590390697381</v>
      </c>
      <c r="O3660">
        <f>C3660/MAX(C$2:C3660)-1</f>
        <v>-0.21961852861035425</v>
      </c>
      <c r="P3660">
        <f t="shared" si="694"/>
        <v>-2.1060425513490522E-3</v>
      </c>
      <c r="Q3660">
        <f t="shared" si="695"/>
        <v>4.8232298108976987E-2</v>
      </c>
    </row>
    <row r="3661" spans="1:17">
      <c r="A3661" s="1">
        <v>39092</v>
      </c>
      <c r="B3661">
        <v>1274.48</v>
      </c>
      <c r="C3661">
        <v>14.45</v>
      </c>
      <c r="D3661">
        <f t="shared" si="688"/>
        <v>3.7182215832849935E-3</v>
      </c>
      <c r="E3661">
        <f t="shared" si="684"/>
        <v>9.0372530259414698E-3</v>
      </c>
      <c r="F3661">
        <f t="shared" si="689"/>
        <v>3.7251427446347574E-3</v>
      </c>
      <c r="G3661">
        <f t="shared" si="685"/>
        <v>9.0782122905026519E-3</v>
      </c>
      <c r="H3661">
        <f t="shared" si="690"/>
        <v>3.7182215832849935E-3</v>
      </c>
      <c r="I3661">
        <f t="shared" si="686"/>
        <v>9.0372530259414698E-3</v>
      </c>
      <c r="J3661" t="str">
        <f t="shared" si="691"/>
        <v/>
      </c>
      <c r="K3661" t="str">
        <f t="shared" si="687"/>
        <v/>
      </c>
      <c r="L3661">
        <f t="shared" si="692"/>
        <v>9.0372530259414698E-3</v>
      </c>
      <c r="M3661" t="str">
        <f t="shared" si="693"/>
        <v/>
      </c>
      <c r="N3661">
        <f>B3661/MAX(B$2:B3661)-1</f>
        <v>-0.18571382934543024</v>
      </c>
      <c r="O3661">
        <f>C3661/MAX(C$2:C3661)-1</f>
        <v>-0.21253405994550423</v>
      </c>
      <c r="P3661">
        <f t="shared" si="694"/>
        <v>5.333202604878684E-3</v>
      </c>
      <c r="Q3661">
        <f t="shared" si="695"/>
        <v>4.5170726636919185E-2</v>
      </c>
    </row>
    <row r="3662" spans="1:17">
      <c r="A3662" s="1">
        <v>39093</v>
      </c>
      <c r="B3662">
        <v>1285.96</v>
      </c>
      <c r="C3662">
        <v>14.7</v>
      </c>
      <c r="D3662">
        <f t="shared" si="688"/>
        <v>8.9672688501128191E-3</v>
      </c>
      <c r="E3662">
        <f t="shared" si="684"/>
        <v>1.7153079226249493E-2</v>
      </c>
      <c r="F3662">
        <f t="shared" si="689"/>
        <v>9.0075952545352056E-3</v>
      </c>
      <c r="G3662">
        <f t="shared" si="685"/>
        <v>1.730103806228378E-2</v>
      </c>
      <c r="H3662">
        <f t="shared" si="690"/>
        <v>8.9672688501128191E-3</v>
      </c>
      <c r="I3662">
        <f t="shared" si="686"/>
        <v>1.7153079226249493E-2</v>
      </c>
      <c r="J3662" t="str">
        <f t="shared" si="691"/>
        <v/>
      </c>
      <c r="K3662" t="str">
        <f t="shared" si="687"/>
        <v/>
      </c>
      <c r="L3662">
        <f t="shared" si="692"/>
        <v>1.7153079226249493E-2</v>
      </c>
      <c r="M3662" t="str">
        <f t="shared" si="693"/>
        <v/>
      </c>
      <c r="N3662">
        <f>B3662/MAX(B$2:B3662)-1</f>
        <v>-0.17837906909880841</v>
      </c>
      <c r="O3662">
        <f>C3662/MAX(C$2:C3662)-1</f>
        <v>-0.19891008174386926</v>
      </c>
      <c r="P3662">
        <f t="shared" si="694"/>
        <v>8.2194057277205079E-3</v>
      </c>
      <c r="Q3662">
        <f t="shared" si="695"/>
        <v>3.9565220619352748E-2</v>
      </c>
    </row>
    <row r="3663" spans="1:17">
      <c r="A3663" s="1">
        <v>39094</v>
      </c>
      <c r="B3663">
        <v>1283.76</v>
      </c>
      <c r="C3663">
        <v>14.72</v>
      </c>
      <c r="D3663">
        <f t="shared" si="688"/>
        <v>-1.7122492236479141E-3</v>
      </c>
      <c r="E3663">
        <f t="shared" si="684"/>
        <v>1.3596195160396518E-3</v>
      </c>
      <c r="F3663">
        <f t="shared" si="689"/>
        <v>-1.7107841612492569E-3</v>
      </c>
      <c r="G3663">
        <f t="shared" si="685"/>
        <v>1.3605442176871652E-3</v>
      </c>
      <c r="H3663" t="str">
        <f t="shared" si="690"/>
        <v/>
      </c>
      <c r="I3663">
        <f t="shared" si="686"/>
        <v>1.3596195160396518E-3</v>
      </c>
      <c r="J3663">
        <f t="shared" si="691"/>
        <v>-1.7122492236479141E-3</v>
      </c>
      <c r="K3663" t="str">
        <f t="shared" si="687"/>
        <v/>
      </c>
      <c r="L3663" t="str">
        <f t="shared" si="692"/>
        <v/>
      </c>
      <c r="M3663">
        <f t="shared" si="693"/>
        <v>1.3596195160396518E-3</v>
      </c>
      <c r="N3663">
        <f>B3663/MAX(B$2:B3663)-1</f>
        <v>-0.17978468517394508</v>
      </c>
      <c r="O3663">
        <f>C3663/MAX(C$2:C3663)-1</f>
        <v>-0.19782016348773845</v>
      </c>
      <c r="P3663">
        <f t="shared" si="694"/>
        <v>3.0765917633959194E-3</v>
      </c>
      <c r="Q3663">
        <f t="shared" si="695"/>
        <v>3.9132817082315571E-2</v>
      </c>
    </row>
    <row r="3664" spans="1:17">
      <c r="A3664" s="1">
        <v>39095</v>
      </c>
      <c r="B3664">
        <v>1293.24</v>
      </c>
      <c r="C3664">
        <v>14.78</v>
      </c>
      <c r="D3664">
        <f t="shared" si="688"/>
        <v>7.3574255056363773E-3</v>
      </c>
      <c r="E3664">
        <f t="shared" si="684"/>
        <v>4.0678022193255271E-3</v>
      </c>
      <c r="F3664">
        <f t="shared" si="689"/>
        <v>7.3845578612825591E-3</v>
      </c>
      <c r="G3664">
        <f t="shared" si="685"/>
        <v>4.0760869565217295E-3</v>
      </c>
      <c r="H3664">
        <f t="shared" si="690"/>
        <v>7.3574255056363773E-3</v>
      </c>
      <c r="I3664">
        <f t="shared" si="686"/>
        <v>4.0678022193255271E-3</v>
      </c>
      <c r="J3664" t="str">
        <f t="shared" si="691"/>
        <v/>
      </c>
      <c r="K3664" t="str">
        <f t="shared" si="687"/>
        <v/>
      </c>
      <c r="L3664">
        <f t="shared" si="692"/>
        <v>4.0678022193255271E-3</v>
      </c>
      <c r="M3664" t="str">
        <f t="shared" si="693"/>
        <v/>
      </c>
      <c r="N3664">
        <f>B3664/MAX(B$2:B3664)-1</f>
        <v>-0.17372775772290205</v>
      </c>
      <c r="O3664">
        <f>C3664/MAX(C$2:C3664)-1</f>
        <v>-0.19455040871934615</v>
      </c>
      <c r="P3664">
        <f t="shared" si="694"/>
        <v>-3.2842184039278965E-3</v>
      </c>
      <c r="Q3664">
        <f t="shared" si="695"/>
        <v>3.784986153286464E-2</v>
      </c>
    </row>
    <row r="3665" spans="1:17">
      <c r="A3665" s="1">
        <v>39099</v>
      </c>
      <c r="B3665">
        <v>1295.02</v>
      </c>
      <c r="C3665">
        <v>14.83</v>
      </c>
      <c r="D3665">
        <f t="shared" si="688"/>
        <v>1.3754416330838501E-3</v>
      </c>
      <c r="E3665">
        <f t="shared" si="684"/>
        <v>3.3772406297850163E-3</v>
      </c>
      <c r="F3665">
        <f t="shared" si="689"/>
        <v>1.3763879867618733E-3</v>
      </c>
      <c r="G3665">
        <f t="shared" si="685"/>
        <v>3.3829499323410062E-3</v>
      </c>
      <c r="H3665">
        <f t="shared" si="690"/>
        <v>1.3754416330838501E-3</v>
      </c>
      <c r="I3665">
        <f t="shared" si="686"/>
        <v>3.3772406297850163E-3</v>
      </c>
      <c r="J3665" t="str">
        <f t="shared" si="691"/>
        <v/>
      </c>
      <c r="K3665" t="str">
        <f t="shared" si="687"/>
        <v/>
      </c>
      <c r="L3665">
        <f t="shared" si="692"/>
        <v>3.3772406297850163E-3</v>
      </c>
      <c r="M3665" t="str">
        <f t="shared" si="693"/>
        <v/>
      </c>
      <c r="N3665">
        <f>B3665/MAX(B$2:B3665)-1</f>
        <v>-0.172590486534837</v>
      </c>
      <c r="O3665">
        <f>C3665/MAX(C$2:C3665)-1</f>
        <v>-0.19182561307901913</v>
      </c>
      <c r="P3665">
        <f t="shared" si="694"/>
        <v>2.0038039339167479E-3</v>
      </c>
      <c r="Q3665">
        <f t="shared" si="695"/>
        <v>3.6797065833141553E-2</v>
      </c>
    </row>
    <row r="3666" spans="1:17">
      <c r="A3666" s="1">
        <v>39100</v>
      </c>
      <c r="B3666">
        <v>1281.92</v>
      </c>
      <c r="C3666">
        <v>14.76</v>
      </c>
      <c r="D3666">
        <f t="shared" si="688"/>
        <v>-1.0167184992425787E-2</v>
      </c>
      <c r="E3666">
        <f t="shared" si="684"/>
        <v>-4.7313369775143143E-3</v>
      </c>
      <c r="F3666">
        <f t="shared" si="689"/>
        <v>-1.0115673889206311E-2</v>
      </c>
      <c r="G3666">
        <f t="shared" si="685"/>
        <v>-4.7201618341200513E-3</v>
      </c>
      <c r="H3666" t="str">
        <f t="shared" si="690"/>
        <v/>
      </c>
      <c r="I3666" t="str">
        <f t="shared" si="686"/>
        <v/>
      </c>
      <c r="J3666">
        <f t="shared" si="691"/>
        <v>-1.0167184992425787E-2</v>
      </c>
      <c r="K3666">
        <f t="shared" si="687"/>
        <v>-4.7313369775143143E-3</v>
      </c>
      <c r="L3666" t="str">
        <f t="shared" si="692"/>
        <v/>
      </c>
      <c r="M3666">
        <f t="shared" si="693"/>
        <v>-4.7313369775143143E-3</v>
      </c>
      <c r="N3666">
        <f>B3666/MAX(B$2:B3666)-1</f>
        <v>-0.18096029134587743</v>
      </c>
      <c r="O3666">
        <f>C3666/MAX(C$2:C3666)-1</f>
        <v>-0.19564032697547695</v>
      </c>
      <c r="P3666">
        <f t="shared" si="694"/>
        <v>5.4506490432926213E-3</v>
      </c>
      <c r="Q3666">
        <f t="shared" si="695"/>
        <v>3.8275137539071538E-2</v>
      </c>
    </row>
    <row r="3667" spans="1:17">
      <c r="A3667" s="1">
        <v>39101</v>
      </c>
      <c r="B3667">
        <v>1280.26</v>
      </c>
      <c r="C3667">
        <v>14.61</v>
      </c>
      <c r="D3667">
        <f t="shared" si="688"/>
        <v>-1.2957717508255116E-3</v>
      </c>
      <c r="E3667">
        <f t="shared" si="684"/>
        <v>-1.0214593409718295E-2</v>
      </c>
      <c r="F3667">
        <f t="shared" si="689"/>
        <v>-1.2949326010983642E-3</v>
      </c>
      <c r="G3667">
        <f t="shared" si="685"/>
        <v>-1.0162601626016232E-2</v>
      </c>
      <c r="H3667" t="str">
        <f t="shared" si="690"/>
        <v/>
      </c>
      <c r="I3667" t="str">
        <f t="shared" si="686"/>
        <v/>
      </c>
      <c r="J3667">
        <f t="shared" si="691"/>
        <v>-1.2957717508255116E-3</v>
      </c>
      <c r="K3667">
        <f t="shared" si="687"/>
        <v>-1.0214593409718295E-2</v>
      </c>
      <c r="L3667" t="str">
        <f t="shared" si="692"/>
        <v/>
      </c>
      <c r="M3667">
        <f t="shared" si="693"/>
        <v>-1.0214593409718295E-2</v>
      </c>
      <c r="N3667">
        <f>B3667/MAX(B$2:B3667)-1</f>
        <v>-0.18202089256620779</v>
      </c>
      <c r="O3667">
        <f>C3667/MAX(C$2:C3667)-1</f>
        <v>-0.20381471389645789</v>
      </c>
      <c r="P3667">
        <f t="shared" si="694"/>
        <v>-8.8791669476689927E-3</v>
      </c>
      <c r="Q3667">
        <f t="shared" si="695"/>
        <v>4.1540437600694986E-2</v>
      </c>
    </row>
    <row r="3668" spans="1:17">
      <c r="A3668" s="1">
        <v>39102</v>
      </c>
      <c r="B3668">
        <v>1283.3499999999999</v>
      </c>
      <c r="C3668">
        <v>14.65</v>
      </c>
      <c r="D3668">
        <f t="shared" si="688"/>
        <v>2.4106642558033367E-3</v>
      </c>
      <c r="E3668">
        <f t="shared" si="684"/>
        <v>2.734109700468165E-3</v>
      </c>
      <c r="F3668">
        <f t="shared" si="689"/>
        <v>2.4135722431379847E-3</v>
      </c>
      <c r="G3668">
        <f t="shared" si="685"/>
        <v>2.7378507871320679E-3</v>
      </c>
      <c r="H3668">
        <f t="shared" si="690"/>
        <v>2.4106642558033367E-3</v>
      </c>
      <c r="I3668">
        <f t="shared" si="686"/>
        <v>2.734109700468165E-3</v>
      </c>
      <c r="J3668" t="str">
        <f t="shared" si="691"/>
        <v/>
      </c>
      <c r="K3668" t="str">
        <f t="shared" si="687"/>
        <v/>
      </c>
      <c r="L3668">
        <f t="shared" si="692"/>
        <v>2.734109700468165E-3</v>
      </c>
      <c r="M3668" t="str">
        <f t="shared" si="693"/>
        <v/>
      </c>
      <c r="N3668">
        <f>B3668/MAX(B$2:B3668)-1</f>
        <v>-0.1800466408970387</v>
      </c>
      <c r="O3668">
        <f>C3668/MAX(C$2:C3668)-1</f>
        <v>-0.20163487738419628</v>
      </c>
      <c r="P3668">
        <f t="shared" si="694"/>
        <v>3.2349775878270925E-4</v>
      </c>
      <c r="Q3668">
        <f t="shared" si="695"/>
        <v>4.0656623777739868E-2</v>
      </c>
    </row>
    <row r="3669" spans="1:17">
      <c r="A3669" s="1">
        <v>39105</v>
      </c>
      <c r="B3669">
        <v>1290.8399999999999</v>
      </c>
      <c r="C3669">
        <v>14.74</v>
      </c>
      <c r="D3669">
        <f t="shared" si="688"/>
        <v>5.8193226895376926E-3</v>
      </c>
      <c r="E3669">
        <f t="shared" si="684"/>
        <v>6.1245512981141469E-3</v>
      </c>
      <c r="F3669">
        <f t="shared" si="689"/>
        <v>5.8362878404176755E-3</v>
      </c>
      <c r="G3669">
        <f t="shared" si="685"/>
        <v>6.1433447098975247E-3</v>
      </c>
      <c r="H3669">
        <f t="shared" si="690"/>
        <v>5.8193226895376926E-3</v>
      </c>
      <c r="I3669">
        <f t="shared" si="686"/>
        <v>6.1245512981141469E-3</v>
      </c>
      <c r="J3669" t="str">
        <f t="shared" si="691"/>
        <v/>
      </c>
      <c r="K3669" t="str">
        <f t="shared" si="687"/>
        <v/>
      </c>
      <c r="L3669">
        <f t="shared" si="692"/>
        <v>6.1245512981141469E-3</v>
      </c>
      <c r="M3669" t="str">
        <f t="shared" si="693"/>
        <v/>
      </c>
      <c r="N3669">
        <f>B3669/MAX(B$2:B3669)-1</f>
        <v>-0.17526115707759649</v>
      </c>
      <c r="O3669">
        <f>C3669/MAX(C$2:C3669)-1</f>
        <v>-0.19673024523160765</v>
      </c>
      <c r="P3669">
        <f t="shared" si="694"/>
        <v>3.0527519556788896E-4</v>
      </c>
      <c r="Q3669">
        <f t="shared" si="695"/>
        <v>3.8702789388888485E-2</v>
      </c>
    </row>
    <row r="3670" spans="1:17">
      <c r="A3670" s="1">
        <v>39106</v>
      </c>
      <c r="B3670">
        <v>1291.18</v>
      </c>
      <c r="C3670">
        <v>14.71</v>
      </c>
      <c r="D3670">
        <f t="shared" si="688"/>
        <v>2.6335969664466899E-4</v>
      </c>
      <c r="E3670">
        <f t="shared" si="684"/>
        <v>-2.0373521478443302E-3</v>
      </c>
      <c r="F3670">
        <f t="shared" si="689"/>
        <v>2.6339437885414263E-4</v>
      </c>
      <c r="G3670">
        <f t="shared" si="685"/>
        <v>-2.035278154681075E-3</v>
      </c>
      <c r="H3670">
        <f t="shared" si="690"/>
        <v>2.6335969664466899E-4</v>
      </c>
      <c r="I3670" t="str">
        <f t="shared" si="686"/>
        <v/>
      </c>
      <c r="J3670" t="str">
        <f t="shared" si="691"/>
        <v/>
      </c>
      <c r="K3670">
        <f t="shared" si="687"/>
        <v>-2.0373521478443302E-3</v>
      </c>
      <c r="L3670">
        <f t="shared" si="692"/>
        <v>-2.0373521478443302E-3</v>
      </c>
      <c r="M3670" t="str">
        <f t="shared" si="693"/>
        <v/>
      </c>
      <c r="N3670">
        <f>B3670/MAX(B$2:B3670)-1</f>
        <v>-0.17504392550234804</v>
      </c>
      <c r="O3670">
        <f>C3670/MAX(C$2:C3670)-1</f>
        <v>-0.19836512261580386</v>
      </c>
      <c r="P3670">
        <f t="shared" si="694"/>
        <v>-2.2980672355431553E-3</v>
      </c>
      <c r="Q3670">
        <f t="shared" si="695"/>
        <v>3.9348721870382901E-2</v>
      </c>
    </row>
    <row r="3671" spans="1:17">
      <c r="A3671" s="1">
        <v>39107</v>
      </c>
      <c r="B3671">
        <v>1296.6300000000001</v>
      </c>
      <c r="C3671">
        <v>14.82</v>
      </c>
      <c r="D3671">
        <f t="shared" si="688"/>
        <v>4.2120619810420094E-3</v>
      </c>
      <c r="E3671">
        <f t="shared" si="684"/>
        <v>7.4500852545945923E-3</v>
      </c>
      <c r="F3671">
        <f t="shared" si="689"/>
        <v>4.2209451819266164E-3</v>
      </c>
      <c r="G3671">
        <f t="shared" si="685"/>
        <v>7.4779061862677576E-3</v>
      </c>
      <c r="H3671">
        <f t="shared" si="690"/>
        <v>4.2120619810420094E-3</v>
      </c>
      <c r="I3671">
        <f t="shared" si="686"/>
        <v>7.4500852545945923E-3</v>
      </c>
      <c r="J3671" t="str">
        <f t="shared" si="691"/>
        <v/>
      </c>
      <c r="K3671" t="str">
        <f t="shared" si="687"/>
        <v/>
      </c>
      <c r="L3671">
        <f t="shared" si="692"/>
        <v>7.4500852545945923E-3</v>
      </c>
      <c r="M3671" t="str">
        <f t="shared" si="693"/>
        <v/>
      </c>
      <c r="N3671">
        <f>B3671/MAX(B$2:B3671)-1</f>
        <v>-0.17156183113439605</v>
      </c>
      <c r="O3671">
        <f>C3671/MAX(C$2:C3671)-1</f>
        <v>-0.19237057220708453</v>
      </c>
      <c r="P3671">
        <f t="shared" si="694"/>
        <v>3.2432713338308439E-3</v>
      </c>
      <c r="Q3671">
        <f t="shared" si="695"/>
        <v>3.7006437051281121E-2</v>
      </c>
    </row>
    <row r="3672" spans="1:17">
      <c r="A3672" s="1">
        <v>39108</v>
      </c>
      <c r="B3672">
        <v>1299.54</v>
      </c>
      <c r="C3672">
        <v>14.83</v>
      </c>
      <c r="D3672">
        <f t="shared" si="688"/>
        <v>2.2417647678586914E-3</v>
      </c>
      <c r="E3672">
        <f t="shared" si="684"/>
        <v>6.7453628189984927E-4</v>
      </c>
      <c r="F3672">
        <f t="shared" si="689"/>
        <v>2.2442794012169642E-3</v>
      </c>
      <c r="G3672">
        <f t="shared" si="685"/>
        <v>6.7476383265852036E-4</v>
      </c>
      <c r="H3672">
        <f t="shared" si="690"/>
        <v>2.2417647678586914E-3</v>
      </c>
      <c r="I3672">
        <f t="shared" si="686"/>
        <v>6.7453628189984927E-4</v>
      </c>
      <c r="J3672" t="str">
        <f t="shared" si="691"/>
        <v/>
      </c>
      <c r="K3672" t="str">
        <f t="shared" si="687"/>
        <v/>
      </c>
      <c r="L3672">
        <f t="shared" si="692"/>
        <v>6.7453628189984927E-4</v>
      </c>
      <c r="M3672" t="str">
        <f t="shared" si="693"/>
        <v/>
      </c>
      <c r="N3672">
        <f>B3672/MAX(B$2:B3672)-1</f>
        <v>-0.16970258441682917</v>
      </c>
      <c r="O3672">
        <f>C3672/MAX(C$2:C3672)-1</f>
        <v>-0.19182561307901913</v>
      </c>
      <c r="P3672">
        <f t="shared" si="694"/>
        <v>-1.5660010247163791E-3</v>
      </c>
      <c r="Q3672">
        <f t="shared" si="695"/>
        <v>3.6797065833141553E-2</v>
      </c>
    </row>
    <row r="3673" spans="1:17">
      <c r="A3673" s="1">
        <v>39109</v>
      </c>
      <c r="B3673">
        <v>1276.3399999999999</v>
      </c>
      <c r="C3673">
        <v>14.57</v>
      </c>
      <c r="D3673">
        <f t="shared" si="688"/>
        <v>-1.8013748586016589E-2</v>
      </c>
      <c r="E3673">
        <f t="shared" si="684"/>
        <v>-1.7687535942727258E-2</v>
      </c>
      <c r="F3673">
        <f t="shared" si="689"/>
        <v>-1.7852470874309412E-2</v>
      </c>
      <c r="G3673">
        <f t="shared" si="685"/>
        <v>-1.7532029669588667E-2</v>
      </c>
      <c r="H3673" t="str">
        <f t="shared" si="690"/>
        <v/>
      </c>
      <c r="I3673" t="str">
        <f t="shared" si="686"/>
        <v/>
      </c>
      <c r="J3673">
        <f t="shared" si="691"/>
        <v>-1.8013748586016589E-2</v>
      </c>
      <c r="K3673">
        <f t="shared" si="687"/>
        <v>-1.7687535942727258E-2</v>
      </c>
      <c r="L3673" t="str">
        <f t="shared" si="692"/>
        <v/>
      </c>
      <c r="M3673">
        <f t="shared" si="693"/>
        <v>-1.7687535942727258E-2</v>
      </c>
      <c r="N3673">
        <f>B3673/MAX(B$2:B3673)-1</f>
        <v>-0.18452544484554201</v>
      </c>
      <c r="O3673">
        <f>C3673/MAX(C$2:C3673)-1</f>
        <v>-0.20599455040871939</v>
      </c>
      <c r="P3673">
        <f t="shared" si="694"/>
        <v>3.262658564198162E-4</v>
      </c>
      <c r="Q3673">
        <f t="shared" si="695"/>
        <v>4.2433754798090431E-2</v>
      </c>
    </row>
    <row r="3674" spans="1:17">
      <c r="A3674" s="1">
        <v>39112</v>
      </c>
      <c r="B3674">
        <v>1286.1199999999999</v>
      </c>
      <c r="C3674">
        <v>14.64</v>
      </c>
      <c r="D3674">
        <f t="shared" si="688"/>
        <v>7.6333269499724958E-3</v>
      </c>
      <c r="E3674">
        <f t="shared" si="684"/>
        <v>4.7928883260519887E-3</v>
      </c>
      <c r="F3674">
        <f t="shared" si="689"/>
        <v>7.662535061190523E-3</v>
      </c>
      <c r="G3674">
        <f t="shared" si="685"/>
        <v>4.8043925875085325E-3</v>
      </c>
      <c r="H3674">
        <f t="shared" si="690"/>
        <v>7.6333269499724958E-3</v>
      </c>
      <c r="I3674">
        <f t="shared" si="686"/>
        <v>4.7928883260519887E-3</v>
      </c>
      <c r="J3674" t="str">
        <f t="shared" si="691"/>
        <v/>
      </c>
      <c r="K3674" t="str">
        <f t="shared" si="687"/>
        <v/>
      </c>
      <c r="L3674">
        <f t="shared" si="692"/>
        <v>4.7928883260519887E-3</v>
      </c>
      <c r="M3674" t="str">
        <f t="shared" si="693"/>
        <v/>
      </c>
      <c r="N3674">
        <f>B3674/MAX(B$2:B3674)-1</f>
        <v>-0.17827684247516229</v>
      </c>
      <c r="O3674">
        <f>C3674/MAX(C$2:C3674)-1</f>
        <v>-0.20217983651226157</v>
      </c>
      <c r="P3674">
        <f t="shared" si="694"/>
        <v>-2.8364083949081742E-3</v>
      </c>
      <c r="Q3674">
        <f t="shared" si="695"/>
        <v>4.0876686292124813E-2</v>
      </c>
    </row>
    <row r="3675" spans="1:17">
      <c r="A3675" s="1">
        <v>39113</v>
      </c>
      <c r="B3675">
        <v>1307.5899999999999</v>
      </c>
      <c r="C3675">
        <v>14.95</v>
      </c>
      <c r="D3675">
        <f t="shared" si="688"/>
        <v>1.655581418074286E-2</v>
      </c>
      <c r="E3675">
        <f t="shared" si="684"/>
        <v>2.0953791303529819E-2</v>
      </c>
      <c r="F3675">
        <f t="shared" si="689"/>
        <v>1.6693621124000968E-2</v>
      </c>
      <c r="G3675">
        <f t="shared" si="685"/>
        <v>2.1174863387978027E-2</v>
      </c>
      <c r="H3675">
        <f t="shared" si="690"/>
        <v>1.655581418074286E-2</v>
      </c>
      <c r="I3675">
        <f t="shared" si="686"/>
        <v>2.0953791303529819E-2</v>
      </c>
      <c r="J3675" t="str">
        <f t="shared" si="691"/>
        <v/>
      </c>
      <c r="K3675" t="str">
        <f t="shared" si="687"/>
        <v/>
      </c>
      <c r="L3675">
        <f t="shared" si="692"/>
        <v>2.0953791303529819E-2</v>
      </c>
      <c r="M3675" t="str">
        <f t="shared" si="693"/>
        <v/>
      </c>
      <c r="N3675">
        <f>B3675/MAX(B$2:B3675)-1</f>
        <v>-0.16455930741462488</v>
      </c>
      <c r="O3675">
        <f>C3675/MAX(C$2:C3675)-1</f>
        <v>-0.1852861035422344</v>
      </c>
      <c r="P3675">
        <f t="shared" si="694"/>
        <v>4.4076624175362067E-3</v>
      </c>
      <c r="Q3675">
        <f t="shared" si="695"/>
        <v>3.4330940165863612E-2</v>
      </c>
    </row>
    <row r="3676" spans="1:17">
      <c r="A3676" s="1">
        <v>39114</v>
      </c>
      <c r="B3676">
        <v>1304.03</v>
      </c>
      <c r="C3676">
        <v>14.97</v>
      </c>
      <c r="D3676">
        <f t="shared" si="688"/>
        <v>-2.7262788652279426E-3</v>
      </c>
      <c r="E3676">
        <f t="shared" si="684"/>
        <v>1.3368985948415987E-3</v>
      </c>
      <c r="F3676">
        <f t="shared" si="689"/>
        <v>-2.7225659419236603E-3</v>
      </c>
      <c r="G3676">
        <f t="shared" si="685"/>
        <v>1.3377926421405117E-3</v>
      </c>
      <c r="H3676" t="str">
        <f t="shared" si="690"/>
        <v/>
      </c>
      <c r="I3676">
        <f t="shared" si="686"/>
        <v>1.3368985948415987E-3</v>
      </c>
      <c r="J3676">
        <f t="shared" si="691"/>
        <v>-2.7262788652279426E-3</v>
      </c>
      <c r="K3676" t="str">
        <f t="shared" si="687"/>
        <v/>
      </c>
      <c r="L3676" t="str">
        <f t="shared" si="692"/>
        <v/>
      </c>
      <c r="M3676">
        <f t="shared" si="693"/>
        <v>1.3368985948415987E-3</v>
      </c>
      <c r="N3676">
        <f>B3676/MAX(B$2:B3676)-1</f>
        <v>-0.166833849790755</v>
      </c>
      <c r="O3676">
        <f>C3676/MAX(C$2:C3676)-1</f>
        <v>-0.1841961852861036</v>
      </c>
      <c r="P3676">
        <f t="shared" si="694"/>
        <v>4.0714433570825381E-3</v>
      </c>
      <c r="Q3676">
        <f t="shared" si="695"/>
        <v>3.3928234673952611E-2</v>
      </c>
    </row>
    <row r="3677" spans="1:17">
      <c r="A3677" s="1">
        <v>39115</v>
      </c>
      <c r="B3677">
        <v>1307.0999999999999</v>
      </c>
      <c r="C3677">
        <v>14.94</v>
      </c>
      <c r="D3677">
        <f t="shared" si="688"/>
        <v>2.3514734345755294E-3</v>
      </c>
      <c r="E3677">
        <f t="shared" si="684"/>
        <v>-2.0060187268658544E-3</v>
      </c>
      <c r="F3677">
        <f t="shared" si="689"/>
        <v>2.3542403165570658E-3</v>
      </c>
      <c r="G3677">
        <f t="shared" si="685"/>
        <v>-2.0040080160321772E-3</v>
      </c>
      <c r="H3677">
        <f t="shared" si="690"/>
        <v>2.3514734345755294E-3</v>
      </c>
      <c r="I3677" t="str">
        <f t="shared" si="686"/>
        <v/>
      </c>
      <c r="J3677" t="str">
        <f t="shared" si="691"/>
        <v/>
      </c>
      <c r="K3677">
        <f t="shared" si="687"/>
        <v>-2.0060187268658544E-3</v>
      </c>
      <c r="L3677">
        <f t="shared" si="692"/>
        <v>-2.0060187268658544E-3</v>
      </c>
      <c r="M3677" t="str">
        <f t="shared" si="693"/>
        <v/>
      </c>
      <c r="N3677">
        <f>B3677/MAX(B$2:B3677)-1</f>
        <v>-0.16487237644954167</v>
      </c>
      <c r="O3677">
        <f>C3677/MAX(C$2:C3677)-1</f>
        <v>-0.18583106267029981</v>
      </c>
      <c r="P3677">
        <f t="shared" si="694"/>
        <v>-4.3480120672835243E-3</v>
      </c>
      <c r="Q3677">
        <f t="shared" si="695"/>
        <v>3.4533183853172895E-2</v>
      </c>
    </row>
    <row r="3678" spans="1:17">
      <c r="A3678" s="1">
        <v>39116</v>
      </c>
      <c r="B3678">
        <v>1310.87</v>
      </c>
      <c r="C3678">
        <v>14.94</v>
      </c>
      <c r="D3678">
        <f t="shared" si="688"/>
        <v>2.8800961095791244E-3</v>
      </c>
      <c r="E3678">
        <f t="shared" si="684"/>
        <v>0</v>
      </c>
      <c r="F3678">
        <f t="shared" si="689"/>
        <v>2.8842475709585091E-3</v>
      </c>
      <c r="G3678">
        <f t="shared" si="685"/>
        <v>0</v>
      </c>
      <c r="H3678">
        <f t="shared" si="690"/>
        <v>2.8800961095791244E-3</v>
      </c>
      <c r="I3678" t="str">
        <f t="shared" si="686"/>
        <v/>
      </c>
      <c r="J3678" t="str">
        <f t="shared" si="691"/>
        <v/>
      </c>
      <c r="K3678" t="str">
        <f t="shared" si="687"/>
        <v/>
      </c>
      <c r="L3678">
        <f t="shared" si="692"/>
        <v>0</v>
      </c>
      <c r="M3678" t="str">
        <f t="shared" si="693"/>
        <v/>
      </c>
      <c r="N3678">
        <f>B3678/MAX(B$2:B3678)-1</f>
        <v>-0.1624636616298758</v>
      </c>
      <c r="O3678">
        <f>C3678/MAX(C$2:C3678)-1</f>
        <v>-0.18583106267029981</v>
      </c>
      <c r="P3678">
        <f t="shared" si="694"/>
        <v>-2.8759526116242107E-3</v>
      </c>
      <c r="Q3678">
        <f t="shared" si="695"/>
        <v>3.4533183853172895E-2</v>
      </c>
    </row>
    <row r="3679" spans="1:17">
      <c r="A3679" s="1">
        <v>39119</v>
      </c>
      <c r="B3679">
        <v>1319.05</v>
      </c>
      <c r="C3679">
        <v>14.96</v>
      </c>
      <c r="D3679">
        <f t="shared" si="688"/>
        <v>6.2207416034440674E-3</v>
      </c>
      <c r="E3679">
        <f t="shared" si="684"/>
        <v>1.3377928416599535E-3</v>
      </c>
      <c r="F3679">
        <f t="shared" si="689"/>
        <v>6.240130600288385E-3</v>
      </c>
      <c r="G3679">
        <f t="shared" si="685"/>
        <v>1.3386880856760541E-3</v>
      </c>
      <c r="H3679">
        <f t="shared" si="690"/>
        <v>6.2207416034440674E-3</v>
      </c>
      <c r="I3679">
        <f t="shared" si="686"/>
        <v>1.3377928416599535E-3</v>
      </c>
      <c r="J3679" t="str">
        <f t="shared" si="691"/>
        <v/>
      </c>
      <c r="K3679" t="str">
        <f t="shared" si="687"/>
        <v/>
      </c>
      <c r="L3679">
        <f t="shared" si="692"/>
        <v>1.3377928416599535E-3</v>
      </c>
      <c r="M3679" t="str">
        <f t="shared" si="693"/>
        <v/>
      </c>
      <c r="N3679">
        <f>B3679/MAX(B$2:B3679)-1</f>
        <v>-0.15723732549595892</v>
      </c>
      <c r="O3679">
        <f>C3679/MAX(C$2:C3679)-1</f>
        <v>-0.184741144414169</v>
      </c>
      <c r="P3679">
        <f t="shared" si="694"/>
        <v>-4.8710465479927523E-3</v>
      </c>
      <c r="Q3679">
        <f t="shared" si="695"/>
        <v>3.4129290439456846E-2</v>
      </c>
    </row>
    <row r="3680" spans="1:17">
      <c r="A3680" s="1">
        <v>39120</v>
      </c>
      <c r="B3680">
        <v>1324.57</v>
      </c>
      <c r="C3680">
        <v>15.01</v>
      </c>
      <c r="D3680">
        <f t="shared" si="688"/>
        <v>4.1760979432013739E-3</v>
      </c>
      <c r="E3680">
        <f t="shared" si="684"/>
        <v>3.3366730990392491E-3</v>
      </c>
      <c r="F3680">
        <f t="shared" si="689"/>
        <v>4.1848299912816689E-3</v>
      </c>
      <c r="G3680">
        <f t="shared" si="685"/>
        <v>3.3422459893046597E-3</v>
      </c>
      <c r="H3680">
        <f t="shared" si="690"/>
        <v>4.1760979432013739E-3</v>
      </c>
      <c r="I3680">
        <f t="shared" si="686"/>
        <v>3.3366730990392491E-3</v>
      </c>
      <c r="J3680" t="str">
        <f t="shared" si="691"/>
        <v/>
      </c>
      <c r="K3680" t="str">
        <f t="shared" si="687"/>
        <v/>
      </c>
      <c r="L3680">
        <f t="shared" si="692"/>
        <v>3.3366730990392491E-3</v>
      </c>
      <c r="M3680" t="str">
        <f t="shared" si="693"/>
        <v/>
      </c>
      <c r="N3680">
        <f>B3680/MAX(B$2:B3680)-1</f>
        <v>-0.15371050698016175</v>
      </c>
      <c r="O3680">
        <f>C3680/MAX(C$2:C3680)-1</f>
        <v>-0.18201634877384198</v>
      </c>
      <c r="P3680">
        <f t="shared" si="694"/>
        <v>-8.3907262568816421E-4</v>
      </c>
      <c r="Q3680">
        <f t="shared" si="695"/>
        <v>3.3129951220960886E-2</v>
      </c>
    </row>
    <row r="3681" spans="1:17">
      <c r="A3681" s="1">
        <v>39121</v>
      </c>
      <c r="B3681">
        <v>1320.88</v>
      </c>
      <c r="C3681">
        <v>14.94</v>
      </c>
      <c r="D3681">
        <f t="shared" si="688"/>
        <v>-2.7896973241534964E-3</v>
      </c>
      <c r="E3681">
        <f t="shared" si="684"/>
        <v>-4.6744659406993874E-3</v>
      </c>
      <c r="F3681">
        <f t="shared" si="689"/>
        <v>-2.7858097344797272E-3</v>
      </c>
      <c r="G3681">
        <f t="shared" si="685"/>
        <v>-4.663557628247883E-3</v>
      </c>
      <c r="H3681" t="str">
        <f t="shared" si="690"/>
        <v/>
      </c>
      <c r="I3681" t="str">
        <f t="shared" si="686"/>
        <v/>
      </c>
      <c r="J3681">
        <f t="shared" si="691"/>
        <v>-2.7896973241534964E-3</v>
      </c>
      <c r="K3681">
        <f t="shared" si="687"/>
        <v>-4.6744659406993874E-3</v>
      </c>
      <c r="L3681" t="str">
        <f t="shared" si="692"/>
        <v/>
      </c>
      <c r="M3681">
        <f t="shared" si="693"/>
        <v>-4.6744659406993874E-3</v>
      </c>
      <c r="N3681">
        <f>B3681/MAX(B$2:B3681)-1</f>
        <v>-0.15606810848800434</v>
      </c>
      <c r="O3681">
        <f>C3681/MAX(C$2:C3681)-1</f>
        <v>-0.18583106267029981</v>
      </c>
      <c r="P3681">
        <f t="shared" si="694"/>
        <v>-1.8829935555451094E-3</v>
      </c>
      <c r="Q3681">
        <f t="shared" si="695"/>
        <v>3.4533183853172895E-2</v>
      </c>
    </row>
    <row r="3682" spans="1:17">
      <c r="A3682" s="1">
        <v>39122</v>
      </c>
      <c r="B3682">
        <v>1321.87</v>
      </c>
      <c r="C3682">
        <v>14.78</v>
      </c>
      <c r="D3682">
        <f t="shared" si="688"/>
        <v>7.4921959800166693E-4</v>
      </c>
      <c r="E3682">
        <f t="shared" si="684"/>
        <v>-1.0767264184615554E-2</v>
      </c>
      <c r="F3682">
        <f t="shared" si="689"/>
        <v>7.495003331110528E-4</v>
      </c>
      <c r="G3682">
        <f t="shared" si="685"/>
        <v>-1.0709504685408322E-2</v>
      </c>
      <c r="H3682">
        <f t="shared" si="690"/>
        <v>7.4921959800166693E-4</v>
      </c>
      <c r="I3682" t="str">
        <f t="shared" si="686"/>
        <v/>
      </c>
      <c r="J3682" t="str">
        <f t="shared" si="691"/>
        <v/>
      </c>
      <c r="K3682">
        <f t="shared" si="687"/>
        <v>-1.0767264184615554E-2</v>
      </c>
      <c r="L3682">
        <f t="shared" si="692"/>
        <v>-1.0767264184615554E-2</v>
      </c>
      <c r="M3682" t="str">
        <f t="shared" si="693"/>
        <v/>
      </c>
      <c r="N3682">
        <f>B3682/MAX(B$2:B3682)-1</f>
        <v>-0.15543558125419299</v>
      </c>
      <c r="O3682">
        <f>C3682/MAX(C$2:C3682)-1</f>
        <v>-0.19455040871934615</v>
      </c>
      <c r="P3682">
        <f t="shared" si="694"/>
        <v>-1.1450422922724579E-2</v>
      </c>
      <c r="Q3682">
        <f t="shared" si="695"/>
        <v>3.784986153286464E-2</v>
      </c>
    </row>
    <row r="3683" spans="1:17">
      <c r="A3683" s="1">
        <v>39123</v>
      </c>
      <c r="B3683">
        <v>1329.15</v>
      </c>
      <c r="C3683">
        <v>14.81</v>
      </c>
      <c r="D3683">
        <f t="shared" si="688"/>
        <v>5.4922394398424258E-3</v>
      </c>
      <c r="E3683">
        <f t="shared" si="684"/>
        <v>2.0277127596518346E-3</v>
      </c>
      <c r="F3683">
        <f t="shared" si="689"/>
        <v>5.5073494367829934E-3</v>
      </c>
      <c r="G3683">
        <f t="shared" si="685"/>
        <v>2.0297699594047369E-3</v>
      </c>
      <c r="H3683">
        <f t="shared" si="690"/>
        <v>5.4922394398424258E-3</v>
      </c>
      <c r="I3683">
        <f t="shared" si="686"/>
        <v>2.0277127596518346E-3</v>
      </c>
      <c r="J3683" t="str">
        <f t="shared" si="691"/>
        <v/>
      </c>
      <c r="K3683" t="str">
        <f t="shared" si="687"/>
        <v/>
      </c>
      <c r="L3683">
        <f t="shared" si="692"/>
        <v>2.0277127596518346E-3</v>
      </c>
      <c r="M3683" t="str">
        <f t="shared" si="693"/>
        <v/>
      </c>
      <c r="N3683">
        <f>B3683/MAX(B$2:B3683)-1</f>
        <v>-0.15078426987828641</v>
      </c>
      <c r="O3683">
        <f>C3683/MAX(C$2:C3683)-1</f>
        <v>-0.19291553133514994</v>
      </c>
      <c r="P3683">
        <f t="shared" si="694"/>
        <v>-3.4585321323868934E-3</v>
      </c>
      <c r="Q3683">
        <f t="shared" si="695"/>
        <v>3.7216402230323214E-2</v>
      </c>
    </row>
    <row r="3684" spans="1:17">
      <c r="A3684" s="1">
        <v>39126</v>
      </c>
      <c r="B3684">
        <v>1332.32</v>
      </c>
      <c r="C3684">
        <v>14.88</v>
      </c>
      <c r="D3684">
        <f t="shared" si="688"/>
        <v>2.3821433260880175E-3</v>
      </c>
      <c r="E3684">
        <f t="shared" si="684"/>
        <v>4.715401125238358E-3</v>
      </c>
      <c r="F3684">
        <f t="shared" si="689"/>
        <v>2.3849828837978482E-3</v>
      </c>
      <c r="G3684">
        <f t="shared" si="685"/>
        <v>4.7265361242403436E-3</v>
      </c>
      <c r="H3684">
        <f t="shared" si="690"/>
        <v>2.3821433260880175E-3</v>
      </c>
      <c r="I3684">
        <f t="shared" si="686"/>
        <v>4.715401125238358E-3</v>
      </c>
      <c r="J3684" t="str">
        <f t="shared" si="691"/>
        <v/>
      </c>
      <c r="K3684" t="str">
        <f t="shared" si="687"/>
        <v/>
      </c>
      <c r="L3684">
        <f t="shared" si="692"/>
        <v>4.715401125238358E-3</v>
      </c>
      <c r="M3684" t="str">
        <f t="shared" si="693"/>
        <v/>
      </c>
      <c r="N3684">
        <f>B3684/MAX(B$2:B3684)-1</f>
        <v>-0.14875890489729426</v>
      </c>
      <c r="O3684">
        <f>C3684/MAX(C$2:C3684)-1</f>
        <v>-0.18910081743869211</v>
      </c>
      <c r="P3684">
        <f t="shared" si="694"/>
        <v>2.335981963442757E-3</v>
      </c>
      <c r="Q3684">
        <f t="shared" si="695"/>
        <v>3.5759119155981567E-2</v>
      </c>
    </row>
    <row r="3685" spans="1:17">
      <c r="A3685" s="1">
        <v>39127</v>
      </c>
      <c r="B3685">
        <v>1328.01</v>
      </c>
      <c r="C3685">
        <v>14.84</v>
      </c>
      <c r="D3685">
        <f t="shared" si="688"/>
        <v>-3.2402023589993278E-3</v>
      </c>
      <c r="E3685">
        <f t="shared" si="684"/>
        <v>-2.6917916657115256E-3</v>
      </c>
      <c r="F3685">
        <f t="shared" si="689"/>
        <v>-3.2349585685120807E-3</v>
      </c>
      <c r="G3685">
        <f t="shared" si="685"/>
        <v>-2.6881720430108613E-3</v>
      </c>
      <c r="H3685" t="str">
        <f t="shared" si="690"/>
        <v/>
      </c>
      <c r="I3685" t="str">
        <f t="shared" si="686"/>
        <v/>
      </c>
      <c r="J3685">
        <f t="shared" si="691"/>
        <v>-3.2402023589993278E-3</v>
      </c>
      <c r="K3685">
        <f t="shared" si="687"/>
        <v>-2.6917916657115256E-3</v>
      </c>
      <c r="L3685" t="str">
        <f t="shared" si="692"/>
        <v/>
      </c>
      <c r="M3685">
        <f t="shared" si="693"/>
        <v>-2.6917916657115256E-3</v>
      </c>
      <c r="N3685">
        <f>B3685/MAX(B$2:B3685)-1</f>
        <v>-0.15151263457176634</v>
      </c>
      <c r="O3685">
        <f>C3685/MAX(C$2:C3685)-1</f>
        <v>-0.19128065395095373</v>
      </c>
      <c r="P3685">
        <f t="shared" si="694"/>
        <v>5.4856109792522645E-4</v>
      </c>
      <c r="Q3685">
        <f t="shared" si="695"/>
        <v>3.6588288575904508E-2</v>
      </c>
    </row>
    <row r="3686" spans="1:17">
      <c r="A3686" s="1">
        <v>39128</v>
      </c>
      <c r="B3686">
        <v>1336.32</v>
      </c>
      <c r="C3686">
        <v>15</v>
      </c>
      <c r="D3686">
        <f t="shared" si="688"/>
        <v>6.2379862455999606E-3</v>
      </c>
      <c r="E3686">
        <f t="shared" si="684"/>
        <v>1.0723963362975642E-2</v>
      </c>
      <c r="F3686">
        <f t="shared" si="689"/>
        <v>6.2574830008810256E-3</v>
      </c>
      <c r="G3686">
        <f t="shared" si="685"/>
        <v>1.0781671159029615E-2</v>
      </c>
      <c r="H3686">
        <f t="shared" si="690"/>
        <v>6.2379862455999606E-3</v>
      </c>
      <c r="I3686">
        <f t="shared" si="686"/>
        <v>1.0723963362975642E-2</v>
      </c>
      <c r="J3686" t="str">
        <f t="shared" si="691"/>
        <v/>
      </c>
      <c r="K3686" t="str">
        <f t="shared" si="687"/>
        <v/>
      </c>
      <c r="L3686">
        <f t="shared" si="692"/>
        <v>1.0723963362975642E-2</v>
      </c>
      <c r="M3686" t="str">
        <f t="shared" si="693"/>
        <v/>
      </c>
      <c r="N3686">
        <f>B3686/MAX(B$2:B3686)-1</f>
        <v>-0.14620323930613688</v>
      </c>
      <c r="O3686">
        <f>C3686/MAX(C$2:C3686)-1</f>
        <v>-0.18256130790190739</v>
      </c>
      <c r="P3686">
        <f t="shared" si="694"/>
        <v>4.4960541755738603E-3</v>
      </c>
      <c r="Q3686">
        <f t="shared" si="695"/>
        <v>3.3328631142855031E-2</v>
      </c>
    </row>
    <row r="3687" spans="1:17">
      <c r="A3687" s="1">
        <v>39129</v>
      </c>
      <c r="B3687">
        <v>1340.43</v>
      </c>
      <c r="C3687">
        <v>15.07</v>
      </c>
      <c r="D3687">
        <f t="shared" si="688"/>
        <v>3.0708906172792973E-3</v>
      </c>
      <c r="E3687">
        <f t="shared" si="684"/>
        <v>4.6558115361939557E-3</v>
      </c>
      <c r="F3687">
        <f t="shared" si="689"/>
        <v>3.0756106321840893E-3</v>
      </c>
      <c r="G3687">
        <f t="shared" si="685"/>
        <v>4.6666666666665968E-3</v>
      </c>
      <c r="H3687">
        <f t="shared" si="690"/>
        <v>3.0708906172792973E-3</v>
      </c>
      <c r="I3687">
        <f t="shared" si="686"/>
        <v>4.6558115361939557E-3</v>
      </c>
      <c r="J3687" t="str">
        <f t="shared" si="691"/>
        <v/>
      </c>
      <c r="K3687" t="str">
        <f t="shared" si="687"/>
        <v/>
      </c>
      <c r="L3687">
        <f t="shared" si="692"/>
        <v>4.6558115361939557E-3</v>
      </c>
      <c r="M3687" t="str">
        <f t="shared" si="693"/>
        <v/>
      </c>
      <c r="N3687">
        <f>B3687/MAX(B$2:B3687)-1</f>
        <v>-0.14357729291122256</v>
      </c>
      <c r="O3687">
        <f>C3687/MAX(C$2:C3687)-1</f>
        <v>-0.17874659400544968</v>
      </c>
      <c r="P3687">
        <f t="shared" si="694"/>
        <v>1.5861775698839953E-3</v>
      </c>
      <c r="Q3687">
        <f t="shared" si="695"/>
        <v>3.1950344868549058E-2</v>
      </c>
    </row>
    <row r="3688" spans="1:17">
      <c r="A3688" s="1">
        <v>39130</v>
      </c>
      <c r="B3688">
        <v>1343.01</v>
      </c>
      <c r="C3688">
        <v>15.13</v>
      </c>
      <c r="D3688">
        <f t="shared" si="688"/>
        <v>1.9229055205082848E-3</v>
      </c>
      <c r="E3688">
        <f t="shared" si="684"/>
        <v>3.9735151618605349E-3</v>
      </c>
      <c r="F3688">
        <f t="shared" si="689"/>
        <v>1.9247554889101348E-3</v>
      </c>
      <c r="G3688">
        <f t="shared" si="685"/>
        <v>3.9814200398142763E-3</v>
      </c>
      <c r="H3688">
        <f t="shared" si="690"/>
        <v>1.9229055205082848E-3</v>
      </c>
      <c r="I3688">
        <f t="shared" si="686"/>
        <v>3.9735151618605349E-3</v>
      </c>
      <c r="J3688" t="str">
        <f t="shared" si="691"/>
        <v/>
      </c>
      <c r="K3688" t="str">
        <f t="shared" si="687"/>
        <v/>
      </c>
      <c r="L3688">
        <f t="shared" si="692"/>
        <v>3.9735151618605349E-3</v>
      </c>
      <c r="M3688" t="str">
        <f t="shared" si="693"/>
        <v/>
      </c>
      <c r="N3688">
        <f>B3688/MAX(B$2:B3688)-1</f>
        <v>-0.14192888860492614</v>
      </c>
      <c r="O3688">
        <f>C3688/MAX(C$2:C3688)-1</f>
        <v>-0.17547683923705726</v>
      </c>
      <c r="P3688">
        <f t="shared" si="694"/>
        <v>2.0527135791754691E-3</v>
      </c>
      <c r="Q3688">
        <f t="shared" si="695"/>
        <v>3.0792121108628039E-2</v>
      </c>
    </row>
    <row r="3689" spans="1:17">
      <c r="A3689" s="1">
        <v>39134</v>
      </c>
      <c r="B3689">
        <v>1315.44</v>
      </c>
      <c r="C3689">
        <v>14.74</v>
      </c>
      <c r="D3689">
        <f t="shared" si="688"/>
        <v>-2.0742153105926635E-2</v>
      </c>
      <c r="E3689">
        <f t="shared" si="684"/>
        <v>-2.6114641039074016E-2</v>
      </c>
      <c r="F3689">
        <f t="shared" si="689"/>
        <v>-2.052851430741387E-2</v>
      </c>
      <c r="G3689">
        <f t="shared" si="685"/>
        <v>-2.5776602775941848E-2</v>
      </c>
      <c r="H3689" t="str">
        <f t="shared" si="690"/>
        <v/>
      </c>
      <c r="I3689" t="str">
        <f t="shared" si="686"/>
        <v/>
      </c>
      <c r="J3689">
        <f t="shared" si="691"/>
        <v>-2.0742153105926635E-2</v>
      </c>
      <c r="K3689">
        <f t="shared" si="687"/>
        <v>-2.6114641039074016E-2</v>
      </c>
      <c r="L3689" t="str">
        <f t="shared" si="692"/>
        <v/>
      </c>
      <c r="M3689">
        <f t="shared" si="693"/>
        <v>-2.6114641039074016E-2</v>
      </c>
      <c r="N3689">
        <f>B3689/MAX(B$2:B3689)-1</f>
        <v>-0.15954381369197845</v>
      </c>
      <c r="O3689">
        <f>C3689/MAX(C$2:C3689)-1</f>
        <v>-0.19673024523160765</v>
      </c>
      <c r="P3689">
        <f t="shared" si="694"/>
        <v>-5.3580819300901306E-3</v>
      </c>
      <c r="Q3689">
        <f t="shared" si="695"/>
        <v>3.8702789388888485E-2</v>
      </c>
    </row>
    <row r="3690" spans="1:17">
      <c r="A3690" s="1">
        <v>39135</v>
      </c>
      <c r="B3690">
        <v>1307.4000000000001</v>
      </c>
      <c r="C3690">
        <v>14.74</v>
      </c>
      <c r="D3690">
        <f t="shared" si="688"/>
        <v>-6.130778227341465E-3</v>
      </c>
      <c r="E3690">
        <f t="shared" si="684"/>
        <v>0</v>
      </c>
      <c r="F3690">
        <f t="shared" si="689"/>
        <v>-6.1120233534026625E-3</v>
      </c>
      <c r="G3690">
        <f t="shared" si="685"/>
        <v>0</v>
      </c>
      <c r="H3690" t="str">
        <f t="shared" si="690"/>
        <v/>
      </c>
      <c r="I3690" t="str">
        <f t="shared" si="686"/>
        <v/>
      </c>
      <c r="J3690">
        <f t="shared" si="691"/>
        <v>-6.130778227341465E-3</v>
      </c>
      <c r="K3690" t="str">
        <f t="shared" si="687"/>
        <v/>
      </c>
      <c r="L3690" t="str">
        <f t="shared" si="692"/>
        <v/>
      </c>
      <c r="M3690">
        <f t="shared" si="693"/>
        <v>0</v>
      </c>
      <c r="N3690">
        <f>B3690/MAX(B$2:B3690)-1</f>
        <v>-0.16468070153020475</v>
      </c>
      <c r="O3690">
        <f>C3690/MAX(C$2:C3690)-1</f>
        <v>-0.19673024523160765</v>
      </c>
      <c r="P3690">
        <f t="shared" si="694"/>
        <v>6.1496099128039994E-3</v>
      </c>
      <c r="Q3690">
        <f t="shared" si="695"/>
        <v>3.8702789388888485E-2</v>
      </c>
    </row>
    <row r="3691" spans="1:17">
      <c r="A3691" s="1">
        <v>39136</v>
      </c>
      <c r="B3691">
        <v>1306.0999999999999</v>
      </c>
      <c r="C3691">
        <v>14.7</v>
      </c>
      <c r="D3691">
        <f t="shared" si="688"/>
        <v>-9.9483459515377977E-4</v>
      </c>
      <c r="E3691">
        <f t="shared" si="684"/>
        <v>-2.7173929765000266E-3</v>
      </c>
      <c r="F3691">
        <f t="shared" si="689"/>
        <v>-9.9433991127440002E-4</v>
      </c>
      <c r="G3691">
        <f t="shared" si="685"/>
        <v>-2.7137042062416183E-3</v>
      </c>
      <c r="H3691" t="str">
        <f t="shared" si="690"/>
        <v/>
      </c>
      <c r="I3691" t="str">
        <f t="shared" si="686"/>
        <v/>
      </c>
      <c r="J3691">
        <f t="shared" si="691"/>
        <v>-9.9483459515377977E-4</v>
      </c>
      <c r="K3691">
        <f t="shared" si="687"/>
        <v>-2.7173929765000266E-3</v>
      </c>
      <c r="L3691" t="str">
        <f t="shared" si="692"/>
        <v/>
      </c>
      <c r="M3691">
        <f t="shared" si="693"/>
        <v>-2.7173929765000266E-3</v>
      </c>
      <c r="N3691">
        <f>B3691/MAX(B$2:B3691)-1</f>
        <v>-0.16551129284733102</v>
      </c>
      <c r="O3691">
        <f>C3691/MAX(C$2:C3691)-1</f>
        <v>-0.19891008174386926</v>
      </c>
      <c r="P3691">
        <f t="shared" si="694"/>
        <v>-1.7210756291555773E-3</v>
      </c>
      <c r="Q3691">
        <f t="shared" si="695"/>
        <v>3.9565220619352748E-2</v>
      </c>
    </row>
    <row r="3692" spans="1:17">
      <c r="A3692" s="1">
        <v>39137</v>
      </c>
      <c r="B3692">
        <v>1319.88</v>
      </c>
      <c r="C3692">
        <v>14.91</v>
      </c>
      <c r="D3692">
        <f t="shared" si="688"/>
        <v>1.0495225773550236E-2</v>
      </c>
      <c r="E3692">
        <f t="shared" si="684"/>
        <v>1.4184634991956381E-2</v>
      </c>
      <c r="F3692">
        <f t="shared" si="689"/>
        <v>1.0550493836612995E-2</v>
      </c>
      <c r="G3692">
        <f t="shared" si="685"/>
        <v>1.4285714285714235E-2</v>
      </c>
      <c r="H3692">
        <f t="shared" si="690"/>
        <v>1.0495225773550236E-2</v>
      </c>
      <c r="I3692">
        <f t="shared" si="686"/>
        <v>1.4184634991956381E-2</v>
      </c>
      <c r="J3692" t="str">
        <f t="shared" si="691"/>
        <v/>
      </c>
      <c r="K3692" t="str">
        <f t="shared" si="687"/>
        <v/>
      </c>
      <c r="L3692">
        <f t="shared" si="692"/>
        <v>1.4184634991956381E-2</v>
      </c>
      <c r="M3692" t="str">
        <f t="shared" si="693"/>
        <v/>
      </c>
      <c r="N3692">
        <f>B3692/MAX(B$2:B3692)-1</f>
        <v>-0.15670702488579369</v>
      </c>
      <c r="O3692">
        <f>C3692/MAX(C$2:C3692)-1</f>
        <v>-0.18746594005449602</v>
      </c>
      <c r="P3692">
        <f t="shared" si="694"/>
        <v>3.696223466202353E-3</v>
      </c>
      <c r="Q3692">
        <f t="shared" si="695"/>
        <v>3.5143478680515892E-2</v>
      </c>
    </row>
    <row r="3693" spans="1:17">
      <c r="A3693" s="1">
        <v>39140</v>
      </c>
      <c r="B3693">
        <v>1327.22</v>
      </c>
      <c r="C3693">
        <v>15.04</v>
      </c>
      <c r="D3693">
        <f t="shared" si="688"/>
        <v>5.5457057245348928E-3</v>
      </c>
      <c r="E3693">
        <f t="shared" si="684"/>
        <v>8.6811897450465893E-3</v>
      </c>
      <c r="F3693">
        <f t="shared" si="689"/>
        <v>5.5611116162075369E-3</v>
      </c>
      <c r="G3693">
        <f t="shared" si="685"/>
        <v>8.7189805499663375E-3</v>
      </c>
      <c r="H3693">
        <f t="shared" si="690"/>
        <v>5.5457057245348928E-3</v>
      </c>
      <c r="I3693">
        <f t="shared" si="686"/>
        <v>8.6811897450465893E-3</v>
      </c>
      <c r="J3693" t="str">
        <f t="shared" si="691"/>
        <v/>
      </c>
      <c r="K3693" t="str">
        <f t="shared" si="687"/>
        <v/>
      </c>
      <c r="L3693">
        <f t="shared" si="692"/>
        <v>8.6811897450465893E-3</v>
      </c>
      <c r="M3693" t="str">
        <f t="shared" si="693"/>
        <v/>
      </c>
      <c r="N3693">
        <f>B3693/MAX(B$2:B3693)-1</f>
        <v>-0.15201737852601993</v>
      </c>
      <c r="O3693">
        <f>C3693/MAX(C$2:C3693)-1</f>
        <v>-0.18038147138964589</v>
      </c>
      <c r="P3693">
        <f t="shared" si="694"/>
        <v>3.1404047921894662E-3</v>
      </c>
      <c r="Q3693">
        <f t="shared" si="695"/>
        <v>3.253747522069364E-2</v>
      </c>
    </row>
    <row r="3694" spans="1:17">
      <c r="A3694" s="1">
        <v>39141</v>
      </c>
      <c r="B3694">
        <v>1306.33</v>
      </c>
      <c r="C3694">
        <v>14.91</v>
      </c>
      <c r="D3694">
        <f t="shared" si="688"/>
        <v>-1.5864850224639092E-2</v>
      </c>
      <c r="E3694">
        <f t="shared" si="684"/>
        <v>-8.6811897450467038E-3</v>
      </c>
      <c r="F3694">
        <f t="shared" si="689"/>
        <v>-1.5739666370307992E-2</v>
      </c>
      <c r="G3694">
        <f t="shared" si="685"/>
        <v>-8.6436170212765839E-3</v>
      </c>
      <c r="H3694" t="str">
        <f t="shared" si="690"/>
        <v/>
      </c>
      <c r="I3694" t="str">
        <f t="shared" si="686"/>
        <v/>
      </c>
      <c r="J3694">
        <f t="shared" si="691"/>
        <v>-1.5864850224639092E-2</v>
      </c>
      <c r="K3694">
        <f t="shared" si="687"/>
        <v>-8.6811897450467038E-3</v>
      </c>
      <c r="L3694" t="str">
        <f t="shared" si="692"/>
        <v/>
      </c>
      <c r="M3694">
        <f t="shared" si="693"/>
        <v>-8.6811897450467038E-3</v>
      </c>
      <c r="N3694">
        <f>B3694/MAX(B$2:B3694)-1</f>
        <v>-0.1653643420758395</v>
      </c>
      <c r="O3694">
        <f>C3694/MAX(C$2:C3694)-1</f>
        <v>-0.18746594005449602</v>
      </c>
      <c r="P3694">
        <f t="shared" si="694"/>
        <v>7.2095248650965171E-3</v>
      </c>
      <c r="Q3694">
        <f t="shared" si="695"/>
        <v>3.5143478680515892E-2</v>
      </c>
    </row>
    <row r="3695" spans="1:17">
      <c r="A3695" s="1">
        <v>39142</v>
      </c>
      <c r="B3695">
        <v>1308.44</v>
      </c>
      <c r="C3695">
        <v>14.96</v>
      </c>
      <c r="D3695">
        <f t="shared" si="688"/>
        <v>1.6139090306173224E-3</v>
      </c>
      <c r="E3695">
        <f t="shared" si="684"/>
        <v>3.3478437696841199E-3</v>
      </c>
      <c r="F3695">
        <f t="shared" si="689"/>
        <v>1.6152120827050975E-3</v>
      </c>
      <c r="G3695">
        <f t="shared" si="685"/>
        <v>3.3534540576793948E-3</v>
      </c>
      <c r="H3695">
        <f t="shared" si="690"/>
        <v>1.6139090306173224E-3</v>
      </c>
      <c r="I3695">
        <f t="shared" si="686"/>
        <v>3.3478437696841199E-3</v>
      </c>
      <c r="J3695" t="str">
        <f t="shared" si="691"/>
        <v/>
      </c>
      <c r="K3695" t="str">
        <f t="shared" si="687"/>
        <v/>
      </c>
      <c r="L3695">
        <f t="shared" si="692"/>
        <v>3.3478437696841199E-3</v>
      </c>
      <c r="M3695" t="str">
        <f t="shared" si="693"/>
        <v/>
      </c>
      <c r="N3695">
        <f>B3695/MAX(B$2:B3695)-1</f>
        <v>-0.16401622847650388</v>
      </c>
      <c r="O3695">
        <f>C3695/MAX(C$2:C3695)-1</f>
        <v>-0.184741144414169</v>
      </c>
      <c r="P3695">
        <f t="shared" si="694"/>
        <v>1.7354388731376513E-3</v>
      </c>
      <c r="Q3695">
        <f t="shared" si="695"/>
        <v>3.4129290439456846E-2</v>
      </c>
    </row>
    <row r="3696" spans="1:17">
      <c r="A3696" s="1">
        <v>39143</v>
      </c>
      <c r="B3696">
        <v>1330.97</v>
      </c>
      <c r="C3696">
        <v>15.13</v>
      </c>
      <c r="D3696">
        <f t="shared" si="688"/>
        <v>1.7072411809528822E-2</v>
      </c>
      <c r="E3696">
        <f t="shared" si="684"/>
        <v>1.1299555253933466E-2</v>
      </c>
      <c r="F3696">
        <f t="shared" si="689"/>
        <v>1.7218978325334033E-2</v>
      </c>
      <c r="G3696">
        <f t="shared" si="685"/>
        <v>1.1363636363636465E-2</v>
      </c>
      <c r="H3696">
        <f t="shared" si="690"/>
        <v>1.7072411809528822E-2</v>
      </c>
      <c r="I3696">
        <f t="shared" si="686"/>
        <v>1.1299555253933466E-2</v>
      </c>
      <c r="J3696" t="str">
        <f t="shared" si="691"/>
        <v/>
      </c>
      <c r="K3696" t="str">
        <f t="shared" si="687"/>
        <v/>
      </c>
      <c r="L3696">
        <f t="shared" si="692"/>
        <v>1.1299555253933466E-2</v>
      </c>
      <c r="M3696" t="str">
        <f t="shared" si="693"/>
        <v/>
      </c>
      <c r="N3696">
        <f>B3696/MAX(B$2:B3696)-1</f>
        <v>-0.14962144203430983</v>
      </c>
      <c r="O3696">
        <f>C3696/MAX(C$2:C3696)-1</f>
        <v>-0.17547683923705726</v>
      </c>
      <c r="P3696">
        <f t="shared" si="694"/>
        <v>-5.7562256372146736E-3</v>
      </c>
      <c r="Q3696">
        <f t="shared" si="695"/>
        <v>3.0792121108628039E-2</v>
      </c>
    </row>
    <row r="3697" spans="1:17">
      <c r="A3697" s="1">
        <v>39144</v>
      </c>
      <c r="B3697">
        <v>1321.15</v>
      </c>
      <c r="C3697">
        <v>15.09</v>
      </c>
      <c r="D3697">
        <f t="shared" si="688"/>
        <v>-7.4054302804431073E-3</v>
      </c>
      <c r="E3697">
        <f t="shared" si="684"/>
        <v>-2.6472550205071188E-3</v>
      </c>
      <c r="F3697">
        <f t="shared" si="689"/>
        <v>-7.37807764262155E-3</v>
      </c>
      <c r="G3697">
        <f t="shared" si="685"/>
        <v>-2.6437541308659274E-3</v>
      </c>
      <c r="H3697" t="str">
        <f t="shared" si="690"/>
        <v/>
      </c>
      <c r="I3697" t="str">
        <f t="shared" si="686"/>
        <v/>
      </c>
      <c r="J3697">
        <f t="shared" si="691"/>
        <v>-7.4054302804431073E-3</v>
      </c>
      <c r="K3697">
        <f t="shared" si="687"/>
        <v>-2.6472550205071188E-3</v>
      </c>
      <c r="L3697" t="str">
        <f t="shared" si="692"/>
        <v/>
      </c>
      <c r="M3697">
        <f t="shared" si="693"/>
        <v>-2.6472550205071188E-3</v>
      </c>
      <c r="N3697">
        <f>B3697/MAX(B$2:B3697)-1</f>
        <v>-0.15589560106060119</v>
      </c>
      <c r="O3697">
        <f>C3697/MAX(C$2:C3697)-1</f>
        <v>-0.17765667574931887</v>
      </c>
      <c r="P3697">
        <f t="shared" si="694"/>
        <v>4.7695133515810451E-3</v>
      </c>
      <c r="Q3697">
        <f t="shared" si="695"/>
        <v>3.1561894438298627E-2</v>
      </c>
    </row>
    <row r="3698" spans="1:17">
      <c r="A3698" s="1">
        <v>39147</v>
      </c>
      <c r="B3698">
        <v>1310.1300000000001</v>
      </c>
      <c r="C3698">
        <v>14.97</v>
      </c>
      <c r="D3698">
        <f t="shared" si="688"/>
        <v>-8.3762005038354979E-3</v>
      </c>
      <c r="E3698">
        <f t="shared" si="684"/>
        <v>-7.9840743482205313E-3</v>
      </c>
      <c r="F3698">
        <f t="shared" si="689"/>
        <v>-8.3412178783635049E-3</v>
      </c>
      <c r="G3698">
        <f t="shared" si="685"/>
        <v>-7.9522862823061535E-3</v>
      </c>
      <c r="H3698" t="str">
        <f t="shared" si="690"/>
        <v/>
      </c>
      <c r="I3698" t="str">
        <f t="shared" si="686"/>
        <v/>
      </c>
      <c r="J3698">
        <f t="shared" si="691"/>
        <v>-8.3762005038354979E-3</v>
      </c>
      <c r="K3698">
        <f t="shared" si="687"/>
        <v>-7.9840743482205313E-3</v>
      </c>
      <c r="L3698" t="str">
        <f t="shared" si="692"/>
        <v/>
      </c>
      <c r="M3698">
        <f t="shared" si="693"/>
        <v>-7.9840743482205313E-3</v>
      </c>
      <c r="N3698">
        <f>B3698/MAX(B$2:B3698)-1</f>
        <v>-0.16293645976423987</v>
      </c>
      <c r="O3698">
        <f>C3698/MAX(C$2:C3698)-1</f>
        <v>-0.1841961852861036</v>
      </c>
      <c r="P3698">
        <f t="shared" si="694"/>
        <v>3.9220304712594967E-4</v>
      </c>
      <c r="Q3698">
        <f t="shared" si="695"/>
        <v>3.3928234673952611E-2</v>
      </c>
    </row>
    <row r="3699" spans="1:17">
      <c r="A3699" s="1">
        <v>39148</v>
      </c>
      <c r="B3699">
        <v>1321.82</v>
      </c>
      <c r="C3699">
        <v>15</v>
      </c>
      <c r="D3699">
        <f t="shared" si="688"/>
        <v>8.8832058912233485E-3</v>
      </c>
      <c r="E3699">
        <f t="shared" si="684"/>
        <v>2.0020026706729687E-3</v>
      </c>
      <c r="F3699">
        <f t="shared" si="689"/>
        <v>8.9227786555532429E-3</v>
      </c>
      <c r="G3699">
        <f t="shared" si="685"/>
        <v>2.0040080160319551E-3</v>
      </c>
      <c r="H3699">
        <f t="shared" si="690"/>
        <v>8.8832058912233485E-3</v>
      </c>
      <c r="I3699">
        <f t="shared" si="686"/>
        <v>2.0020026706729687E-3</v>
      </c>
      <c r="J3699" t="str">
        <f t="shared" si="691"/>
        <v/>
      </c>
      <c r="K3699" t="str">
        <f t="shared" si="687"/>
        <v/>
      </c>
      <c r="L3699">
        <f t="shared" si="692"/>
        <v>2.0020026706729687E-3</v>
      </c>
      <c r="M3699" t="str">
        <f t="shared" si="693"/>
        <v/>
      </c>
      <c r="N3699">
        <f>B3699/MAX(B$2:B3699)-1</f>
        <v>-0.1554675270740824</v>
      </c>
      <c r="O3699">
        <f>C3699/MAX(C$2:C3699)-1</f>
        <v>-0.18256130790190739</v>
      </c>
      <c r="P3699">
        <f t="shared" si="694"/>
        <v>-6.8575819536367266E-3</v>
      </c>
      <c r="Q3699">
        <f t="shared" si="695"/>
        <v>3.3328631142855031E-2</v>
      </c>
    </row>
    <row r="3700" spans="1:17">
      <c r="A3700" s="1">
        <v>39149</v>
      </c>
      <c r="B3700">
        <v>1320.02</v>
      </c>
      <c r="C3700">
        <v>14.98</v>
      </c>
      <c r="D3700">
        <f t="shared" si="688"/>
        <v>-1.3626868232272332E-3</v>
      </c>
      <c r="E3700">
        <f t="shared" si="684"/>
        <v>-1.3342230131366103E-3</v>
      </c>
      <c r="F3700">
        <f t="shared" si="689"/>
        <v>-1.3617587871268544E-3</v>
      </c>
      <c r="G3700">
        <f t="shared" si="685"/>
        <v>-1.3333333333332975E-3</v>
      </c>
      <c r="H3700" t="str">
        <f t="shared" si="690"/>
        <v/>
      </c>
      <c r="I3700" t="str">
        <f t="shared" si="686"/>
        <v/>
      </c>
      <c r="J3700">
        <f t="shared" si="691"/>
        <v>-1.3626868232272332E-3</v>
      </c>
      <c r="K3700">
        <f t="shared" si="687"/>
        <v>-1.3342230131366103E-3</v>
      </c>
      <c r="L3700" t="str">
        <f t="shared" si="692"/>
        <v/>
      </c>
      <c r="M3700">
        <f t="shared" si="693"/>
        <v>-1.3342230131366103E-3</v>
      </c>
      <c r="N3700">
        <f>B3700/MAX(B$2:B3700)-1</f>
        <v>-0.15661757659010322</v>
      </c>
      <c r="O3700">
        <f>C3700/MAX(C$2:C3700)-1</f>
        <v>-0.18365122615803819</v>
      </c>
      <c r="P3700">
        <f t="shared" si="694"/>
        <v>2.8464215188650499E-5</v>
      </c>
      <c r="Q3700">
        <f t="shared" si="695"/>
        <v>3.3727772869350893E-2</v>
      </c>
    </row>
    <row r="3701" spans="1:17">
      <c r="A3701" s="1">
        <v>39150</v>
      </c>
      <c r="B3701">
        <v>1295.1099999999999</v>
      </c>
      <c r="C3701">
        <v>14.64</v>
      </c>
      <c r="D3701">
        <f t="shared" si="688"/>
        <v>-1.9051254369579457E-2</v>
      </c>
      <c r="E3701">
        <f t="shared" si="684"/>
        <v>-2.2958469555907857E-2</v>
      </c>
      <c r="F3701">
        <f t="shared" si="689"/>
        <v>-1.8870926198087945E-2</v>
      </c>
      <c r="G3701">
        <f t="shared" si="685"/>
        <v>-2.2696929238985253E-2</v>
      </c>
      <c r="H3701" t="str">
        <f t="shared" si="690"/>
        <v/>
      </c>
      <c r="I3701" t="str">
        <f t="shared" si="686"/>
        <v/>
      </c>
      <c r="J3701">
        <f t="shared" si="691"/>
        <v>-1.9051254369579457E-2</v>
      </c>
      <c r="K3701">
        <f t="shared" si="687"/>
        <v>-2.2958469555907857E-2</v>
      </c>
      <c r="L3701" t="str">
        <f t="shared" si="692"/>
        <v/>
      </c>
      <c r="M3701">
        <f t="shared" si="693"/>
        <v>-2.2958469555907857E-2</v>
      </c>
      <c r="N3701">
        <f>B3701/MAX(B$2:B3701)-1</f>
        <v>-0.17253298405903594</v>
      </c>
      <c r="O3701">
        <f>C3701/MAX(C$2:C3701)-1</f>
        <v>-0.20217983651226157</v>
      </c>
      <c r="P3701">
        <f t="shared" si="694"/>
        <v>-3.8995919528420631E-3</v>
      </c>
      <c r="Q3701">
        <f t="shared" si="695"/>
        <v>4.0876686292124813E-2</v>
      </c>
    </row>
    <row r="3702" spans="1:17">
      <c r="A3702" s="1">
        <v>39151</v>
      </c>
      <c r="B3702">
        <v>1304.28</v>
      </c>
      <c r="C3702">
        <v>14.65</v>
      </c>
      <c r="D3702">
        <f t="shared" si="688"/>
        <v>7.0555307518902583E-3</v>
      </c>
      <c r="E3702">
        <f t="shared" si="684"/>
        <v>6.8282692991072967E-4</v>
      </c>
      <c r="F3702">
        <f t="shared" si="689"/>
        <v>7.0804796503771694E-3</v>
      </c>
      <c r="G3702">
        <f t="shared" si="685"/>
        <v>6.8306010928953498E-4</v>
      </c>
      <c r="H3702">
        <f t="shared" si="690"/>
        <v>7.0555307518902583E-3</v>
      </c>
      <c r="I3702">
        <f t="shared" si="686"/>
        <v>6.8282692991072967E-4</v>
      </c>
      <c r="J3702" t="str">
        <f t="shared" si="691"/>
        <v/>
      </c>
      <c r="K3702" t="str">
        <f t="shared" si="687"/>
        <v/>
      </c>
      <c r="L3702">
        <f t="shared" si="692"/>
        <v>6.8282692991072967E-4</v>
      </c>
      <c r="M3702" t="str">
        <f t="shared" si="693"/>
        <v/>
      </c>
      <c r="N3702">
        <f>B3702/MAX(B$2:B3702)-1</f>
        <v>-0.1666741206913076</v>
      </c>
      <c r="O3702">
        <f>C3702/MAX(C$2:C3702)-1</f>
        <v>-0.20163487738419628</v>
      </c>
      <c r="P3702">
        <f t="shared" si="694"/>
        <v>-6.3524412103673766E-3</v>
      </c>
      <c r="Q3702">
        <f t="shared" si="695"/>
        <v>4.0656623777739868E-2</v>
      </c>
    </row>
    <row r="3703" spans="1:17">
      <c r="A3703" s="1">
        <v>39154</v>
      </c>
      <c r="B3703">
        <v>1296.3900000000001</v>
      </c>
      <c r="C3703">
        <v>14.46</v>
      </c>
      <c r="D3703">
        <f t="shared" si="688"/>
        <v>-6.0676857940746946E-3</v>
      </c>
      <c r="E3703">
        <f t="shared" si="684"/>
        <v>-1.30541187324577E-2</v>
      </c>
      <c r="F3703">
        <f t="shared" si="689"/>
        <v>-6.0493145643571999E-3</v>
      </c>
      <c r="G3703">
        <f t="shared" si="685"/>
        <v>-1.2969283276450527E-2</v>
      </c>
      <c r="H3703" t="str">
        <f t="shared" si="690"/>
        <v/>
      </c>
      <c r="I3703" t="str">
        <f t="shared" si="686"/>
        <v/>
      </c>
      <c r="J3703">
        <f t="shared" si="691"/>
        <v>-6.0676857940746946E-3</v>
      </c>
      <c r="K3703">
        <f t="shared" si="687"/>
        <v>-1.30541187324577E-2</v>
      </c>
      <c r="L3703" t="str">
        <f t="shared" si="692"/>
        <v/>
      </c>
      <c r="M3703">
        <f t="shared" si="693"/>
        <v>-1.30541187324577E-2</v>
      </c>
      <c r="N3703">
        <f>B3703/MAX(B$2:B3703)-1</f>
        <v>-0.17171517106986545</v>
      </c>
      <c r="O3703">
        <f>C3703/MAX(C$2:C3703)-1</f>
        <v>-0.21198910081743871</v>
      </c>
      <c r="P3703">
        <f t="shared" si="694"/>
        <v>-6.9620845515694363E-3</v>
      </c>
      <c r="Q3703">
        <f t="shared" si="695"/>
        <v>4.4939378865386195E-2</v>
      </c>
    </row>
    <row r="3704" spans="1:17">
      <c r="A3704" s="1">
        <v>39155</v>
      </c>
      <c r="B3704">
        <v>1281.8699999999999</v>
      </c>
      <c r="C3704">
        <v>14.14</v>
      </c>
      <c r="D3704">
        <f t="shared" si="688"/>
        <v>-1.1263529286306983E-2</v>
      </c>
      <c r="E3704">
        <f t="shared" si="684"/>
        <v>-2.2378556262191963E-2</v>
      </c>
      <c r="F3704">
        <f t="shared" si="689"/>
        <v>-1.1200333233055026E-2</v>
      </c>
      <c r="G3704">
        <f t="shared" si="685"/>
        <v>-2.2130013831258677E-2</v>
      </c>
      <c r="H3704" t="str">
        <f t="shared" si="690"/>
        <v/>
      </c>
      <c r="I3704" t="str">
        <f t="shared" si="686"/>
        <v/>
      </c>
      <c r="J3704">
        <f t="shared" si="691"/>
        <v>-1.1263529286306983E-2</v>
      </c>
      <c r="K3704">
        <f t="shared" si="687"/>
        <v>-2.2378556262191963E-2</v>
      </c>
      <c r="L3704" t="str">
        <f t="shared" si="692"/>
        <v/>
      </c>
      <c r="M3704">
        <f t="shared" si="693"/>
        <v>-2.2378556262191963E-2</v>
      </c>
      <c r="N3704">
        <f>B3704/MAX(B$2:B3704)-1</f>
        <v>-0.18099223716576696</v>
      </c>
      <c r="O3704">
        <f>C3704/MAX(C$2:C3704)-1</f>
        <v>-0.22942779291553139</v>
      </c>
      <c r="P3704">
        <f t="shared" si="694"/>
        <v>-1.1053483294487965E-2</v>
      </c>
      <c r="Q3704">
        <f t="shared" si="695"/>
        <v>5.2637112162091958E-2</v>
      </c>
    </row>
    <row r="3705" spans="1:17">
      <c r="A3705" s="1">
        <v>39156</v>
      </c>
      <c r="B3705">
        <v>1256.8800000000001</v>
      </c>
      <c r="C3705">
        <v>13.89</v>
      </c>
      <c r="D3705">
        <f t="shared" si="688"/>
        <v>-1.9687489643372059E-2</v>
      </c>
      <c r="E3705">
        <f t="shared" si="684"/>
        <v>-1.78385037021743E-2</v>
      </c>
      <c r="F3705">
        <f t="shared" si="689"/>
        <v>-1.9494956586861178E-2</v>
      </c>
      <c r="G3705">
        <f t="shared" si="685"/>
        <v>-1.768033946251768E-2</v>
      </c>
      <c r="H3705" t="str">
        <f t="shared" si="690"/>
        <v/>
      </c>
      <c r="I3705" t="str">
        <f t="shared" si="686"/>
        <v/>
      </c>
      <c r="J3705">
        <f t="shared" si="691"/>
        <v>-1.9687489643372059E-2</v>
      </c>
      <c r="K3705">
        <f t="shared" si="687"/>
        <v>-1.78385037021743E-2</v>
      </c>
      <c r="L3705" t="str">
        <f t="shared" si="692"/>
        <v/>
      </c>
      <c r="M3705">
        <f t="shared" si="693"/>
        <v>-1.78385037021743E-2</v>
      </c>
      <c r="N3705">
        <f>B3705/MAX(B$2:B3705)-1</f>
        <v>-0.19695875794652262</v>
      </c>
      <c r="O3705">
        <f>C3705/MAX(C$2:C3705)-1</f>
        <v>-0.24305177111716625</v>
      </c>
      <c r="P3705">
        <f t="shared" si="694"/>
        <v>1.8506963697266787E-3</v>
      </c>
      <c r="Q3705">
        <f t="shared" si="695"/>
        <v>5.9074163443191371E-2</v>
      </c>
    </row>
    <row r="3706" spans="1:17">
      <c r="A3706" s="1">
        <v>39157</v>
      </c>
      <c r="B3706">
        <v>1273.72</v>
      </c>
      <c r="C3706">
        <v>14.19</v>
      </c>
      <c r="D3706">
        <f t="shared" si="688"/>
        <v>1.3309293117774694E-2</v>
      </c>
      <c r="E3706">
        <f t="shared" si="684"/>
        <v>2.13683344056988E-2</v>
      </c>
      <c r="F3706">
        <f t="shared" si="689"/>
        <v>1.339825599898159E-2</v>
      </c>
      <c r="G3706">
        <f t="shared" si="685"/>
        <v>2.1598272138228847E-2</v>
      </c>
      <c r="H3706">
        <f t="shared" si="690"/>
        <v>1.3309293117774694E-2</v>
      </c>
      <c r="I3706">
        <f t="shared" si="686"/>
        <v>2.13683344056988E-2</v>
      </c>
      <c r="J3706" t="str">
        <f t="shared" si="691"/>
        <v/>
      </c>
      <c r="K3706" t="str">
        <f t="shared" si="687"/>
        <v/>
      </c>
      <c r="L3706">
        <f t="shared" si="692"/>
        <v>2.13683344056988E-2</v>
      </c>
      <c r="M3706" t="str">
        <f t="shared" si="693"/>
        <v/>
      </c>
      <c r="N3706">
        <f>B3706/MAX(B$2:B3706)-1</f>
        <v>-0.18619940580775007</v>
      </c>
      <c r="O3706">
        <f>C3706/MAX(C$2:C3706)-1</f>
        <v>-0.22670299727520449</v>
      </c>
      <c r="P3706">
        <f t="shared" si="694"/>
        <v>8.0916027738413554E-3</v>
      </c>
      <c r="Q3706">
        <f t="shared" si="695"/>
        <v>5.1394248973561374E-2</v>
      </c>
    </row>
    <row r="3707" spans="1:17">
      <c r="A3707" s="1">
        <v>39158</v>
      </c>
      <c r="B3707">
        <v>1279.21</v>
      </c>
      <c r="C3707">
        <v>14.36</v>
      </c>
      <c r="D3707">
        <f t="shared" si="688"/>
        <v>4.3009471179383798E-3</v>
      </c>
      <c r="E3707">
        <f t="shared" si="684"/>
        <v>1.1909072448126895E-2</v>
      </c>
      <c r="F3707">
        <f t="shared" si="689"/>
        <v>4.3102094651885636E-3</v>
      </c>
      <c r="G3707">
        <f t="shared" si="685"/>
        <v>1.1980267794221344E-2</v>
      </c>
      <c r="H3707">
        <f t="shared" si="690"/>
        <v>4.3009471179383798E-3</v>
      </c>
      <c r="I3707">
        <f t="shared" si="686"/>
        <v>1.1909072448126895E-2</v>
      </c>
      <c r="J3707" t="str">
        <f t="shared" si="691"/>
        <v/>
      </c>
      <c r="K3707" t="str">
        <f t="shared" si="687"/>
        <v/>
      </c>
      <c r="L3707">
        <f t="shared" si="692"/>
        <v>1.1909072448126895E-2</v>
      </c>
      <c r="M3707" t="str">
        <f t="shared" si="693"/>
        <v/>
      </c>
      <c r="N3707">
        <f>B3707/MAX(B$2:B3707)-1</f>
        <v>-0.18269175478388655</v>
      </c>
      <c r="O3707">
        <f>C3707/MAX(C$2:C3707)-1</f>
        <v>-0.21743869209809275</v>
      </c>
      <c r="P3707">
        <f t="shared" si="694"/>
        <v>7.6371406531028363E-3</v>
      </c>
      <c r="Q3707">
        <f t="shared" si="695"/>
        <v>4.7279584821329178E-2</v>
      </c>
    </row>
    <row r="3708" spans="1:17">
      <c r="A3708" s="1">
        <v>39161</v>
      </c>
      <c r="B3708">
        <v>1298.3800000000001</v>
      </c>
      <c r="C3708">
        <v>14.66</v>
      </c>
      <c r="D3708">
        <f t="shared" si="688"/>
        <v>1.4874633633061064E-2</v>
      </c>
      <c r="E3708">
        <f t="shared" si="684"/>
        <v>2.0676132838427435E-2</v>
      </c>
      <c r="F3708">
        <f t="shared" si="689"/>
        <v>1.4985811555569439E-2</v>
      </c>
      <c r="G3708">
        <f t="shared" si="685"/>
        <v>2.0891364902507092E-2</v>
      </c>
      <c r="H3708">
        <f t="shared" si="690"/>
        <v>1.4874633633061064E-2</v>
      </c>
      <c r="I3708">
        <f t="shared" si="686"/>
        <v>2.0676132838427435E-2</v>
      </c>
      <c r="J3708" t="str">
        <f t="shared" si="691"/>
        <v/>
      </c>
      <c r="K3708" t="str">
        <f t="shared" si="687"/>
        <v/>
      </c>
      <c r="L3708">
        <f t="shared" si="692"/>
        <v>2.0676132838427435E-2</v>
      </c>
      <c r="M3708" t="str">
        <f t="shared" si="693"/>
        <v/>
      </c>
      <c r="N3708">
        <f>B3708/MAX(B$2:B3708)-1</f>
        <v>-0.17044372743826464</v>
      </c>
      <c r="O3708">
        <f>C3708/MAX(C$2:C3708)-1</f>
        <v>-0.20108991825613087</v>
      </c>
      <c r="P3708">
        <f t="shared" si="694"/>
        <v>5.818360493026864E-3</v>
      </c>
      <c r="Q3708">
        <f t="shared" si="695"/>
        <v>4.04371552242574E-2</v>
      </c>
    </row>
    <row r="3709" spans="1:17">
      <c r="A3709" s="1">
        <v>39162</v>
      </c>
      <c r="B3709">
        <v>1293.77</v>
      </c>
      <c r="C3709">
        <v>14.66</v>
      </c>
      <c r="D3709">
        <f t="shared" si="688"/>
        <v>-3.5568966767270528E-3</v>
      </c>
      <c r="E3709">
        <f t="shared" si="684"/>
        <v>0</v>
      </c>
      <c r="F3709">
        <f t="shared" si="689"/>
        <v>-3.55057841309947E-3</v>
      </c>
      <c r="G3709">
        <f t="shared" si="685"/>
        <v>0</v>
      </c>
      <c r="H3709" t="str">
        <f t="shared" si="690"/>
        <v/>
      </c>
      <c r="I3709" t="str">
        <f t="shared" si="686"/>
        <v/>
      </c>
      <c r="J3709">
        <f t="shared" si="691"/>
        <v>-3.5568966767270528E-3</v>
      </c>
      <c r="K3709" t="str">
        <f t="shared" si="687"/>
        <v/>
      </c>
      <c r="L3709" t="str">
        <f t="shared" si="692"/>
        <v/>
      </c>
      <c r="M3709">
        <f t="shared" si="693"/>
        <v>0</v>
      </c>
      <c r="N3709">
        <f>B3709/MAX(B$2:B3709)-1</f>
        <v>-0.17338913203207362</v>
      </c>
      <c r="O3709">
        <f>C3709/MAX(C$2:C3709)-1</f>
        <v>-0.20108991825613087</v>
      </c>
      <c r="P3709">
        <f t="shared" si="694"/>
        <v>3.563229940406698E-3</v>
      </c>
      <c r="Q3709">
        <f t="shared" si="695"/>
        <v>4.04371552242574E-2</v>
      </c>
    </row>
    <row r="3710" spans="1:17">
      <c r="A3710" s="1">
        <v>39163</v>
      </c>
      <c r="B3710">
        <v>1297.54</v>
      </c>
      <c r="C3710">
        <v>14.7</v>
      </c>
      <c r="D3710">
        <f t="shared" si="688"/>
        <v>2.9097272498432949E-3</v>
      </c>
      <c r="E3710">
        <f t="shared" si="684"/>
        <v>2.7247973261850357E-3</v>
      </c>
      <c r="F3710">
        <f t="shared" si="689"/>
        <v>2.913964615039788E-3</v>
      </c>
      <c r="G3710">
        <f t="shared" si="685"/>
        <v>2.7285129604364133E-3</v>
      </c>
      <c r="H3710">
        <f t="shared" si="690"/>
        <v>2.9097272498432949E-3</v>
      </c>
      <c r="I3710">
        <f t="shared" si="686"/>
        <v>2.7247973261850357E-3</v>
      </c>
      <c r="J3710" t="str">
        <f t="shared" si="691"/>
        <v/>
      </c>
      <c r="K3710" t="str">
        <f t="shared" si="687"/>
        <v/>
      </c>
      <c r="L3710">
        <f t="shared" si="692"/>
        <v>2.7247973261850357E-3</v>
      </c>
      <c r="M3710" t="str">
        <f t="shared" si="693"/>
        <v/>
      </c>
      <c r="N3710">
        <f>B3710/MAX(B$2:B3710)-1</f>
        <v>-0.17098041721240786</v>
      </c>
      <c r="O3710">
        <f>C3710/MAX(C$2:C3710)-1</f>
        <v>-0.19891008174386926</v>
      </c>
      <c r="P3710">
        <f t="shared" si="694"/>
        <v>-1.8491282517396623E-4</v>
      </c>
      <c r="Q3710">
        <f t="shared" si="695"/>
        <v>3.9565220619352748E-2</v>
      </c>
    </row>
    <row r="3711" spans="1:17">
      <c r="A3711" s="1">
        <v>39164</v>
      </c>
      <c r="B3711">
        <v>1309.6600000000001</v>
      </c>
      <c r="C3711">
        <v>14.84</v>
      </c>
      <c r="D3711">
        <f t="shared" si="688"/>
        <v>9.2973974423822842E-3</v>
      </c>
      <c r="E3711">
        <f t="shared" si="684"/>
        <v>9.4787439545437387E-3</v>
      </c>
      <c r="F3711">
        <f t="shared" si="689"/>
        <v>9.3407525008863956E-3</v>
      </c>
      <c r="G3711">
        <f t="shared" si="685"/>
        <v>9.52380952380949E-3</v>
      </c>
      <c r="H3711">
        <f t="shared" si="690"/>
        <v>9.2973974423822842E-3</v>
      </c>
      <c r="I3711">
        <f t="shared" si="686"/>
        <v>9.4787439545437387E-3</v>
      </c>
      <c r="J3711" t="str">
        <f t="shared" si="691"/>
        <v/>
      </c>
      <c r="K3711" t="str">
        <f t="shared" si="687"/>
        <v/>
      </c>
      <c r="L3711">
        <f t="shared" si="692"/>
        <v>9.4787439545437387E-3</v>
      </c>
      <c r="M3711" t="str">
        <f t="shared" si="693"/>
        <v/>
      </c>
      <c r="N3711">
        <f>B3711/MAX(B$2:B3711)-1</f>
        <v>-0.16323675047120079</v>
      </c>
      <c r="O3711">
        <f>C3711/MAX(C$2:C3711)-1</f>
        <v>-0.19128065395095373</v>
      </c>
      <c r="P3711">
        <f t="shared" si="694"/>
        <v>1.8136295643422784E-4</v>
      </c>
      <c r="Q3711">
        <f t="shared" si="695"/>
        <v>3.6588288575904508E-2</v>
      </c>
    </row>
    <row r="3712" spans="1:17">
      <c r="A3712" s="1">
        <v>39165</v>
      </c>
      <c r="B3712">
        <v>1313.8</v>
      </c>
      <c r="C3712">
        <v>14.77</v>
      </c>
      <c r="D3712">
        <f t="shared" si="688"/>
        <v>3.1561399347577791E-3</v>
      </c>
      <c r="E3712">
        <f t="shared" si="684"/>
        <v>-4.728141195946012E-3</v>
      </c>
      <c r="F3712">
        <f t="shared" si="689"/>
        <v>3.1611257883723543E-3</v>
      </c>
      <c r="G3712">
        <f t="shared" si="685"/>
        <v>-4.7169811320755262E-3</v>
      </c>
      <c r="H3712">
        <f t="shared" si="690"/>
        <v>3.1561399347577791E-3</v>
      </c>
      <c r="I3712" t="str">
        <f t="shared" si="686"/>
        <v/>
      </c>
      <c r="J3712" t="str">
        <f t="shared" si="691"/>
        <v/>
      </c>
      <c r="K3712">
        <f t="shared" si="687"/>
        <v>-4.728141195946012E-3</v>
      </c>
      <c r="L3712">
        <f t="shared" si="692"/>
        <v>-4.728141195946012E-3</v>
      </c>
      <c r="M3712" t="str">
        <f t="shared" si="693"/>
        <v/>
      </c>
      <c r="N3712">
        <f>B3712/MAX(B$2:B3712)-1</f>
        <v>-0.16059163658435305</v>
      </c>
      <c r="O3712">
        <f>C3712/MAX(C$2:C3712)-1</f>
        <v>-0.19509536784741155</v>
      </c>
      <c r="P3712">
        <f t="shared" si="694"/>
        <v>-7.853281709113813E-3</v>
      </c>
      <c r="Q3712">
        <f t="shared" si="695"/>
        <v>3.8062202555516823E-2</v>
      </c>
    </row>
    <row r="3713" spans="1:17">
      <c r="A3713" s="1">
        <v>39168</v>
      </c>
      <c r="B3713">
        <v>1310.19</v>
      </c>
      <c r="C3713">
        <v>14.75</v>
      </c>
      <c r="D3713">
        <f t="shared" si="688"/>
        <v>-2.7515366122545675E-3</v>
      </c>
      <c r="E3713">
        <f t="shared" si="684"/>
        <v>-1.3550137574595356E-3</v>
      </c>
      <c r="F3713">
        <f t="shared" si="689"/>
        <v>-2.7477546049626822E-3</v>
      </c>
      <c r="G3713">
        <f t="shared" si="685"/>
        <v>-1.3540961408259333E-3</v>
      </c>
      <c r="H3713" t="str">
        <f t="shared" si="690"/>
        <v/>
      </c>
      <c r="I3713" t="str">
        <f t="shared" si="686"/>
        <v/>
      </c>
      <c r="J3713">
        <f t="shared" si="691"/>
        <v>-2.7515366122545675E-3</v>
      </c>
      <c r="K3713">
        <f t="shared" si="687"/>
        <v>-1.3550137574595356E-3</v>
      </c>
      <c r="L3713" t="str">
        <f t="shared" si="692"/>
        <v/>
      </c>
      <c r="M3713">
        <f t="shared" si="693"/>
        <v>-1.3550137574595356E-3</v>
      </c>
      <c r="N3713">
        <f>B3713/MAX(B$2:B3713)-1</f>
        <v>-0.16289812478037247</v>
      </c>
      <c r="O3713">
        <f>C3713/MAX(C$2:C3713)-1</f>
        <v>-0.19618528610354224</v>
      </c>
      <c r="P3713">
        <f t="shared" si="694"/>
        <v>1.3974984469298235E-3</v>
      </c>
      <c r="Q3713">
        <f t="shared" si="695"/>
        <v>3.8488666483528729E-2</v>
      </c>
    </row>
    <row r="3714" spans="1:17">
      <c r="A3714" s="1">
        <v>39169</v>
      </c>
      <c r="B3714">
        <v>1319.44</v>
      </c>
      <c r="C3714">
        <v>14.82</v>
      </c>
      <c r="D3714">
        <f t="shared" si="688"/>
        <v>7.0352392937787864E-3</v>
      </c>
      <c r="E3714">
        <f t="shared" si="684"/>
        <v>4.7345370821119228E-3</v>
      </c>
      <c r="F3714">
        <f t="shared" si="689"/>
        <v>7.0600447263373667E-3</v>
      </c>
      <c r="G3714">
        <f t="shared" si="685"/>
        <v>4.745762711864332E-3</v>
      </c>
      <c r="H3714">
        <f t="shared" si="690"/>
        <v>7.0352392937787864E-3</v>
      </c>
      <c r="I3714">
        <f t="shared" si="686"/>
        <v>4.7345370821119228E-3</v>
      </c>
      <c r="J3714" t="str">
        <f t="shared" si="691"/>
        <v/>
      </c>
      <c r="K3714" t="str">
        <f t="shared" si="687"/>
        <v/>
      </c>
      <c r="L3714">
        <f t="shared" si="692"/>
        <v>4.7345370821119228E-3</v>
      </c>
      <c r="M3714" t="str">
        <f t="shared" si="693"/>
        <v/>
      </c>
      <c r="N3714">
        <f>B3714/MAX(B$2:B3714)-1</f>
        <v>-0.15698814810082107</v>
      </c>
      <c r="O3714">
        <f>C3714/MAX(C$2:C3714)-1</f>
        <v>-0.19237057220708453</v>
      </c>
      <c r="P3714">
        <f t="shared" si="694"/>
        <v>-2.2980576248577966E-3</v>
      </c>
      <c r="Q3714">
        <f t="shared" si="695"/>
        <v>3.7006437051281121E-2</v>
      </c>
    </row>
    <row r="3715" spans="1:17">
      <c r="A3715" s="1">
        <v>39170</v>
      </c>
      <c r="B3715">
        <v>1328.26</v>
      </c>
      <c r="C3715">
        <v>15</v>
      </c>
      <c r="D3715">
        <f t="shared" si="688"/>
        <v>6.6624108659960593E-3</v>
      </c>
      <c r="E3715">
        <f t="shared" ref="E3715:E3778" si="696">LN(C3715/C3714)</f>
        <v>1.207258123426924E-2</v>
      </c>
      <c r="F3715">
        <f t="shared" si="689"/>
        <v>6.6846540956768674E-3</v>
      </c>
      <c r="G3715">
        <f t="shared" ref="G3715:G3778" si="697">C3715/C3714-1</f>
        <v>1.2145748987854255E-2</v>
      </c>
      <c r="H3715">
        <f t="shared" si="690"/>
        <v>6.6624108659960593E-3</v>
      </c>
      <c r="I3715">
        <f t="shared" ref="I3715:I3778" si="698">IF(E3715&gt;0,E3715,"")</f>
        <v>1.207258123426924E-2</v>
      </c>
      <c r="J3715" t="str">
        <f t="shared" si="691"/>
        <v/>
      </c>
      <c r="K3715" t="str">
        <f t="shared" ref="K3715:K3778" si="699">IF(E3715&lt;0,E3715,"")</f>
        <v/>
      </c>
      <c r="L3715">
        <f t="shared" si="692"/>
        <v>1.207258123426924E-2</v>
      </c>
      <c r="M3715" t="str">
        <f t="shared" si="693"/>
        <v/>
      </c>
      <c r="N3715">
        <f>B3715/MAX(B$2:B3715)-1</f>
        <v>-0.15135290547231905</v>
      </c>
      <c r="O3715">
        <f>C3715/MAX(C$2:C3715)-1</f>
        <v>-0.18256130790190739</v>
      </c>
      <c r="P3715">
        <f t="shared" si="694"/>
        <v>5.4248317682792369E-3</v>
      </c>
      <c r="Q3715">
        <f t="shared" si="695"/>
        <v>3.3328631142855031E-2</v>
      </c>
    </row>
    <row r="3716" spans="1:17">
      <c r="A3716" s="1">
        <v>39171</v>
      </c>
      <c r="B3716">
        <v>1325.83</v>
      </c>
      <c r="C3716">
        <v>14.97</v>
      </c>
      <c r="D3716">
        <f t="shared" ref="D3716:D3779" si="700">LN(B3716/B3715)</f>
        <v>-1.8311366072702206E-3</v>
      </c>
      <c r="E3716">
        <f t="shared" si="696"/>
        <v>-2.0020026706730793E-3</v>
      </c>
      <c r="F3716">
        <f t="shared" ref="F3716:F3779" si="701">B3716/B3715-1</f>
        <v>-1.8294610994835647E-3</v>
      </c>
      <c r="G3716">
        <f t="shared" si="697"/>
        <v>-2.0000000000000018E-3</v>
      </c>
      <c r="H3716" t="str">
        <f t="shared" ref="H3716:H3779" si="702">IF(D3716&gt;0,D3716,"")</f>
        <v/>
      </c>
      <c r="I3716" t="str">
        <f t="shared" si="698"/>
        <v/>
      </c>
      <c r="J3716">
        <f t="shared" ref="J3716:J3779" si="703">IF(D3716&lt;0,D3716,"")</f>
        <v>-1.8311366072702206E-3</v>
      </c>
      <c r="K3716">
        <f t="shared" si="699"/>
        <v>-2.0020026706730793E-3</v>
      </c>
      <c r="L3716" t="str">
        <f t="shared" ref="L3716:L3779" si="704">IF(D3716&gt;0,E3716,"")</f>
        <v/>
      </c>
      <c r="M3716">
        <f t="shared" ref="M3716:M3779" si="705">IF(D3716&lt;0,E3716,"")</f>
        <v>-2.0020026706730793E-3</v>
      </c>
      <c r="N3716">
        <f>B3716/MAX(B$2:B3716)-1</f>
        <v>-0.15290547231894713</v>
      </c>
      <c r="O3716">
        <f>C3716/MAX(C$2:C3716)-1</f>
        <v>-0.1841961852861036</v>
      </c>
      <c r="P3716">
        <f t="shared" ref="P3716:P3779" si="706">(1+G3716)/(1+F3716)-1</f>
        <v>-1.7085146662842998E-4</v>
      </c>
      <c r="Q3716">
        <f t="shared" ref="Q3716:Q3779" si="707">O3716^2</f>
        <v>3.3928234673952611E-2</v>
      </c>
    </row>
    <row r="3717" spans="1:17">
      <c r="A3717" s="1">
        <v>39172</v>
      </c>
      <c r="B3717">
        <v>1332.41</v>
      </c>
      <c r="C3717">
        <v>15.15</v>
      </c>
      <c r="D3717">
        <f t="shared" si="700"/>
        <v>4.9506541464152936E-3</v>
      </c>
      <c r="E3717">
        <f t="shared" si="696"/>
        <v>1.1952333523841173E-2</v>
      </c>
      <c r="F3717">
        <f t="shared" si="701"/>
        <v>4.9629288822852224E-3</v>
      </c>
      <c r="G3717">
        <f t="shared" si="697"/>
        <v>1.2024048096192397E-2</v>
      </c>
      <c r="H3717">
        <f t="shared" si="702"/>
        <v>4.9506541464152936E-3</v>
      </c>
      <c r="I3717">
        <f t="shared" si="698"/>
        <v>1.1952333523841173E-2</v>
      </c>
      <c r="J3717" t="str">
        <f t="shared" si="703"/>
        <v/>
      </c>
      <c r="K3717" t="str">
        <f t="shared" si="699"/>
        <v/>
      </c>
      <c r="L3717">
        <f t="shared" si="704"/>
        <v>1.1952333523841173E-2</v>
      </c>
      <c r="M3717" t="str">
        <f t="shared" si="705"/>
        <v/>
      </c>
      <c r="N3717">
        <f>B3717/MAX(B$2:B3717)-1</f>
        <v>-0.1487014024214931</v>
      </c>
      <c r="O3717">
        <f>C3717/MAX(C$2:C3717)-1</f>
        <v>-0.17438692098092645</v>
      </c>
      <c r="P3717">
        <f t="shared" si="706"/>
        <v>7.0262484425773764E-3</v>
      </c>
      <c r="Q3717">
        <f t="shared" si="707"/>
        <v>3.0410798209207886E-2</v>
      </c>
    </row>
    <row r="3718" spans="1:17">
      <c r="A3718" s="1">
        <v>39175</v>
      </c>
      <c r="B3718">
        <v>1332.87</v>
      </c>
      <c r="C3718">
        <v>15.17</v>
      </c>
      <c r="D3718">
        <f t="shared" si="700"/>
        <v>3.4517949676367792E-4</v>
      </c>
      <c r="E3718">
        <f t="shared" si="696"/>
        <v>1.3192614050626585E-3</v>
      </c>
      <c r="F3718">
        <f t="shared" si="701"/>
        <v>3.4523907806138787E-4</v>
      </c>
      <c r="G3718">
        <f t="shared" si="697"/>
        <v>1.3201320132012473E-3</v>
      </c>
      <c r="H3718">
        <f t="shared" si="702"/>
        <v>3.4517949676367792E-4</v>
      </c>
      <c r="I3718">
        <f t="shared" si="698"/>
        <v>1.3192614050626585E-3</v>
      </c>
      <c r="J3718" t="str">
        <f t="shared" si="703"/>
        <v/>
      </c>
      <c r="K3718" t="str">
        <f t="shared" si="699"/>
        <v/>
      </c>
      <c r="L3718">
        <f t="shared" si="704"/>
        <v>1.3192614050626585E-3</v>
      </c>
      <c r="M3718" t="str">
        <f t="shared" si="705"/>
        <v/>
      </c>
      <c r="N3718">
        <f>B3718/MAX(B$2:B3718)-1</f>
        <v>-0.14840750087851018</v>
      </c>
      <c r="O3718">
        <f>C3718/MAX(C$2:C3718)-1</f>
        <v>-0.17329700272479576</v>
      </c>
      <c r="P3718">
        <f t="shared" si="706"/>
        <v>9.7455648015909446E-4</v>
      </c>
      <c r="Q3718">
        <f t="shared" si="707"/>
        <v>3.0031851153397869E-2</v>
      </c>
    </row>
    <row r="3719" spans="1:17">
      <c r="A3719" s="1">
        <v>39176</v>
      </c>
      <c r="B3719">
        <v>1332.63</v>
      </c>
      <c r="C3719">
        <v>15.15</v>
      </c>
      <c r="D3719">
        <f t="shared" si="700"/>
        <v>-1.8007878495468458E-4</v>
      </c>
      <c r="E3719">
        <f t="shared" si="696"/>
        <v>-1.3192614050626934E-3</v>
      </c>
      <c r="F3719">
        <f t="shared" si="701"/>
        <v>-1.8006257174352225E-4</v>
      </c>
      <c r="G3719">
        <f t="shared" si="697"/>
        <v>-1.3183915622939635E-3</v>
      </c>
      <c r="H3719" t="str">
        <f t="shared" si="702"/>
        <v/>
      </c>
      <c r="I3719" t="str">
        <f t="shared" si="698"/>
        <v/>
      </c>
      <c r="J3719">
        <f t="shared" si="703"/>
        <v>-1.8007878495468458E-4</v>
      </c>
      <c r="K3719">
        <f t="shared" si="699"/>
        <v>-1.3192614050626934E-3</v>
      </c>
      <c r="L3719" t="str">
        <f t="shared" si="704"/>
        <v/>
      </c>
      <c r="M3719">
        <f t="shared" si="705"/>
        <v>-1.3192614050626934E-3</v>
      </c>
      <c r="N3719">
        <f>B3719/MAX(B$2:B3719)-1</f>
        <v>-0.14856084081397947</v>
      </c>
      <c r="O3719">
        <f>C3719/MAX(C$2:C3719)-1</f>
        <v>-0.17438692098092645</v>
      </c>
      <c r="P3719">
        <f t="shared" si="706"/>
        <v>-1.138533997910085E-3</v>
      </c>
      <c r="Q3719">
        <f t="shared" si="707"/>
        <v>3.0410798209207886E-2</v>
      </c>
    </row>
    <row r="3720" spans="1:17">
      <c r="A3720" s="1">
        <v>39177</v>
      </c>
      <c r="B3720">
        <v>1335.54</v>
      </c>
      <c r="C3720">
        <v>15.26</v>
      </c>
      <c r="D3720">
        <f t="shared" si="700"/>
        <v>2.1812711737267251E-3</v>
      </c>
      <c r="E3720">
        <f t="shared" si="696"/>
        <v>7.234493900932731E-3</v>
      </c>
      <c r="F3720">
        <f t="shared" si="701"/>
        <v>2.1836518763647117E-3</v>
      </c>
      <c r="G3720">
        <f t="shared" si="697"/>
        <v>7.2607260726071932E-3</v>
      </c>
      <c r="H3720">
        <f t="shared" si="702"/>
        <v>2.1812711737267251E-3</v>
      </c>
      <c r="I3720">
        <f t="shared" si="698"/>
        <v>7.234493900932731E-3</v>
      </c>
      <c r="J3720" t="str">
        <f t="shared" si="703"/>
        <v/>
      </c>
      <c r="K3720" t="str">
        <f t="shared" si="699"/>
        <v/>
      </c>
      <c r="L3720">
        <f t="shared" si="704"/>
        <v>7.234493900932731E-3</v>
      </c>
      <c r="M3720" t="str">
        <f t="shared" si="705"/>
        <v/>
      </c>
      <c r="N3720">
        <f>B3720/MAX(B$2:B3720)-1</f>
        <v>-0.14670159409641259</v>
      </c>
      <c r="O3720">
        <f>C3720/MAX(C$2:C3720)-1</f>
        <v>-0.16839237057220713</v>
      </c>
      <c r="P3720">
        <f t="shared" si="706"/>
        <v>5.0660117900913626E-3</v>
      </c>
      <c r="Q3720">
        <f t="shared" si="707"/>
        <v>2.8355990466927529E-2</v>
      </c>
    </row>
    <row r="3721" spans="1:17">
      <c r="A3721" s="1">
        <v>39178</v>
      </c>
      <c r="B3721">
        <v>1333.51</v>
      </c>
      <c r="C3721">
        <v>15.19</v>
      </c>
      <c r="D3721">
        <f t="shared" si="700"/>
        <v>-1.5211407740053193E-3</v>
      </c>
      <c r="E3721">
        <f t="shared" si="696"/>
        <v>-4.5977092486294314E-3</v>
      </c>
      <c r="F3721">
        <f t="shared" si="701"/>
        <v>-1.5199844257752781E-3</v>
      </c>
      <c r="G3721">
        <f t="shared" si="697"/>
        <v>-4.5871559633027248E-3</v>
      </c>
      <c r="H3721" t="str">
        <f t="shared" si="702"/>
        <v/>
      </c>
      <c r="I3721" t="str">
        <f t="shared" si="698"/>
        <v/>
      </c>
      <c r="J3721">
        <f t="shared" si="703"/>
        <v>-1.5211407740053193E-3</v>
      </c>
      <c r="K3721">
        <f t="shared" si="699"/>
        <v>-4.5977092486294314E-3</v>
      </c>
      <c r="L3721" t="str">
        <f t="shared" si="704"/>
        <v/>
      </c>
      <c r="M3721">
        <f t="shared" si="705"/>
        <v>-4.5977092486294314E-3</v>
      </c>
      <c r="N3721">
        <f>B3721/MAX(B$2:B3721)-1</f>
        <v>-0.14799859438392493</v>
      </c>
      <c r="O3721">
        <f>C3721/MAX(C$2:C3721)-1</f>
        <v>-0.17220708446866495</v>
      </c>
      <c r="P3721">
        <f t="shared" si="706"/>
        <v>-3.0718406875309689E-3</v>
      </c>
      <c r="Q3721">
        <f t="shared" si="707"/>
        <v>2.9655279941197904E-2</v>
      </c>
    </row>
    <row r="3722" spans="1:17">
      <c r="A3722" s="1">
        <v>39179</v>
      </c>
      <c r="B3722">
        <v>1328.17</v>
      </c>
      <c r="C3722">
        <v>15.34</v>
      </c>
      <c r="D3722">
        <f t="shared" si="700"/>
        <v>-4.0125087648393782E-3</v>
      </c>
      <c r="E3722">
        <f t="shared" si="696"/>
        <v>9.8264793314287082E-3</v>
      </c>
      <c r="F3722">
        <f t="shared" si="701"/>
        <v>-4.0044694078034127E-3</v>
      </c>
      <c r="G3722">
        <f t="shared" si="697"/>
        <v>9.8749177090191598E-3</v>
      </c>
      <c r="H3722" t="str">
        <f t="shared" si="702"/>
        <v/>
      </c>
      <c r="I3722">
        <f t="shared" si="698"/>
        <v>9.8264793314287082E-3</v>
      </c>
      <c r="J3722">
        <f t="shared" si="703"/>
        <v>-4.0125087648393782E-3</v>
      </c>
      <c r="K3722" t="str">
        <f t="shared" si="699"/>
        <v/>
      </c>
      <c r="L3722" t="str">
        <f t="shared" si="704"/>
        <v/>
      </c>
      <c r="M3722">
        <f t="shared" si="705"/>
        <v>9.8264793314287082E-3</v>
      </c>
      <c r="N3722">
        <f>B3722/MAX(B$2:B3722)-1</f>
        <v>-0.15141040794812</v>
      </c>
      <c r="O3722">
        <f>C3722/MAX(C$2:C3722)-1</f>
        <v>-0.16403269754768401</v>
      </c>
      <c r="P3722">
        <f t="shared" si="706"/>
        <v>1.3935190159508171E-2</v>
      </c>
      <c r="Q3722">
        <f t="shared" si="707"/>
        <v>2.6906725864769981E-2</v>
      </c>
    </row>
    <row r="3723" spans="1:17">
      <c r="A3723" s="1">
        <v>39182</v>
      </c>
      <c r="B3723">
        <v>1324.46</v>
      </c>
      <c r="C3723">
        <v>15.25</v>
      </c>
      <c r="D3723">
        <f t="shared" si="700"/>
        <v>-2.7972257111361096E-3</v>
      </c>
      <c r="E3723">
        <f t="shared" si="696"/>
        <v>-5.884292885689534E-3</v>
      </c>
      <c r="F3723">
        <f t="shared" si="701"/>
        <v>-2.7933171205493101E-3</v>
      </c>
      <c r="G3723">
        <f t="shared" si="697"/>
        <v>-5.8670143415906484E-3</v>
      </c>
      <c r="H3723" t="str">
        <f t="shared" si="702"/>
        <v/>
      </c>
      <c r="I3723" t="str">
        <f t="shared" si="698"/>
        <v/>
      </c>
      <c r="J3723">
        <f t="shared" si="703"/>
        <v>-2.7972257111361096E-3</v>
      </c>
      <c r="K3723">
        <f t="shared" si="699"/>
        <v>-5.884292885689534E-3</v>
      </c>
      <c r="L3723" t="str">
        <f t="shared" si="704"/>
        <v/>
      </c>
      <c r="M3723">
        <f t="shared" si="705"/>
        <v>-5.884292885689534E-3</v>
      </c>
      <c r="N3723">
        <f>B3723/MAX(B$2:B3723)-1</f>
        <v>-0.15378078778391846</v>
      </c>
      <c r="O3723">
        <f>C3723/MAX(C$2:C3723)-1</f>
        <v>-0.16893732970027253</v>
      </c>
      <c r="P3723">
        <f t="shared" si="706"/>
        <v>-3.0823070821848209E-3</v>
      </c>
      <c r="Q3723">
        <f t="shared" si="707"/>
        <v>2.8539821366258582E-2</v>
      </c>
    </row>
    <row r="3724" spans="1:17">
      <c r="A3724" s="1">
        <v>39183</v>
      </c>
      <c r="B3724">
        <v>1314.16</v>
      </c>
      <c r="C3724">
        <v>15.06</v>
      </c>
      <c r="D3724">
        <f t="shared" si="700"/>
        <v>-7.8071509476483102E-3</v>
      </c>
      <c r="E3724">
        <f t="shared" si="696"/>
        <v>-1.2537280681673089E-2</v>
      </c>
      <c r="F3724">
        <f t="shared" si="701"/>
        <v>-7.7767542998655736E-3</v>
      </c>
      <c r="G3724">
        <f t="shared" si="697"/>
        <v>-1.2459016393442601E-2</v>
      </c>
      <c r="H3724" t="str">
        <f t="shared" si="702"/>
        <v/>
      </c>
      <c r="I3724" t="str">
        <f t="shared" si="698"/>
        <v/>
      </c>
      <c r="J3724">
        <f t="shared" si="703"/>
        <v>-7.8071509476483102E-3</v>
      </c>
      <c r="K3724">
        <f t="shared" si="699"/>
        <v>-1.2537280681673089E-2</v>
      </c>
      <c r="L3724" t="str">
        <f t="shared" si="704"/>
        <v/>
      </c>
      <c r="M3724">
        <f t="shared" si="705"/>
        <v>-1.2537280681673089E-2</v>
      </c>
      <c r="N3724">
        <f>B3724/MAX(B$2:B3724)-1</f>
        <v>-0.16036162668114873</v>
      </c>
      <c r="O3724">
        <f>C3724/MAX(C$2:C3724)-1</f>
        <v>-0.17929155313351497</v>
      </c>
      <c r="P3724">
        <f t="shared" si="706"/>
        <v>-4.7189602882898862E-3</v>
      </c>
      <c r="Q3724">
        <f t="shared" si="707"/>
        <v>3.2145461025028021E-2</v>
      </c>
    </row>
    <row r="3725" spans="1:17">
      <c r="A3725" s="1">
        <v>39184</v>
      </c>
      <c r="B3725">
        <v>1314.41</v>
      </c>
      <c r="C3725">
        <v>15.15</v>
      </c>
      <c r="D3725">
        <f t="shared" si="700"/>
        <v>1.9021749525698333E-4</v>
      </c>
      <c r="E3725">
        <f t="shared" si="696"/>
        <v>5.9583095836306249E-3</v>
      </c>
      <c r="F3725">
        <f t="shared" si="701"/>
        <v>1.9023558775188576E-4</v>
      </c>
      <c r="G3725">
        <f t="shared" si="697"/>
        <v>5.9760956175298752E-3</v>
      </c>
      <c r="H3725">
        <f t="shared" si="702"/>
        <v>1.9021749525698333E-4</v>
      </c>
      <c r="I3725">
        <f t="shared" si="698"/>
        <v>5.9583095836306249E-3</v>
      </c>
      <c r="J3725" t="str">
        <f t="shared" si="703"/>
        <v/>
      </c>
      <c r="K3725" t="str">
        <f t="shared" si="699"/>
        <v/>
      </c>
      <c r="L3725">
        <f t="shared" si="704"/>
        <v>5.9583095836306249E-3</v>
      </c>
      <c r="M3725" t="str">
        <f t="shared" si="705"/>
        <v/>
      </c>
      <c r="N3725">
        <f>B3725/MAX(B$2:B3725)-1</f>
        <v>-0.16020189758170145</v>
      </c>
      <c r="O3725">
        <f>C3725/MAX(C$2:C3725)-1</f>
        <v>-0.17438692098092645</v>
      </c>
      <c r="P3725">
        <f t="shared" si="706"/>
        <v>5.7847595626425719E-3</v>
      </c>
      <c r="Q3725">
        <f t="shared" si="707"/>
        <v>3.0410798209207886E-2</v>
      </c>
    </row>
    <row r="3726" spans="1:17">
      <c r="A3726" s="1">
        <v>39185</v>
      </c>
      <c r="B3726">
        <v>1314.52</v>
      </c>
      <c r="C3726">
        <v>15.18</v>
      </c>
      <c r="D3726">
        <f t="shared" si="700"/>
        <v>8.3684236601243054E-5</v>
      </c>
      <c r="E3726">
        <f t="shared" si="696"/>
        <v>1.9782400121057205E-3</v>
      </c>
      <c r="F3726">
        <f t="shared" si="701"/>
        <v>8.3687738224647035E-5</v>
      </c>
      <c r="G3726">
        <f t="shared" si="697"/>
        <v>1.980198019801982E-3</v>
      </c>
      <c r="H3726">
        <f t="shared" si="702"/>
        <v>8.3684236601243054E-5</v>
      </c>
      <c r="I3726">
        <f t="shared" si="698"/>
        <v>1.9782400121057205E-3</v>
      </c>
      <c r="J3726" t="str">
        <f t="shared" si="703"/>
        <v/>
      </c>
      <c r="K3726" t="str">
        <f t="shared" si="699"/>
        <v/>
      </c>
      <c r="L3726">
        <f t="shared" si="704"/>
        <v>1.9782400121057205E-3</v>
      </c>
      <c r="M3726" t="str">
        <f t="shared" si="705"/>
        <v/>
      </c>
      <c r="N3726">
        <f>B3726/MAX(B$2:B3726)-1</f>
        <v>-0.16013161677794463</v>
      </c>
      <c r="O3726">
        <f>C3726/MAX(C$2:C3726)-1</f>
        <v>-0.17275204359673035</v>
      </c>
      <c r="P3726">
        <f t="shared" si="706"/>
        <v>1.8963515802026265E-3</v>
      </c>
      <c r="Q3726">
        <f t="shared" si="707"/>
        <v>2.9843268566846624E-2</v>
      </c>
    </row>
    <row r="3727" spans="1:17">
      <c r="A3727" s="1">
        <v>39186</v>
      </c>
      <c r="B3727">
        <v>1319.68</v>
      </c>
      <c r="C3727">
        <v>15.16</v>
      </c>
      <c r="D3727">
        <f t="shared" si="700"/>
        <v>3.9177029836831535E-3</v>
      </c>
      <c r="E3727">
        <f t="shared" si="696"/>
        <v>-1.3183917532582244E-3</v>
      </c>
      <c r="F3727">
        <f t="shared" si="701"/>
        <v>3.9253872135838197E-3</v>
      </c>
      <c r="G3727">
        <f t="shared" si="697"/>
        <v>-1.3175230566534468E-3</v>
      </c>
      <c r="H3727">
        <f t="shared" si="702"/>
        <v>3.9177029836831535E-3</v>
      </c>
      <c r="I3727" t="str">
        <f t="shared" si="698"/>
        <v/>
      </c>
      <c r="J3727" t="str">
        <f t="shared" si="703"/>
        <v/>
      </c>
      <c r="K3727">
        <f t="shared" si="699"/>
        <v>-1.3183917532582244E-3</v>
      </c>
      <c r="L3727">
        <f t="shared" si="704"/>
        <v>-1.3183917532582244E-3</v>
      </c>
      <c r="M3727" t="str">
        <f t="shared" si="705"/>
        <v/>
      </c>
      <c r="N3727">
        <f>B3727/MAX(B$2:B3727)-1</f>
        <v>-0.15683480816535156</v>
      </c>
      <c r="O3727">
        <f>C3727/MAX(C$2:C3727)-1</f>
        <v>-0.17384196185286105</v>
      </c>
      <c r="P3727">
        <f t="shared" si="706"/>
        <v>-5.2224102876700096E-3</v>
      </c>
      <c r="Q3727">
        <f t="shared" si="707"/>
        <v>3.0221027700851597E-2</v>
      </c>
    </row>
    <row r="3728" spans="1:17">
      <c r="A3728" s="1">
        <v>39189</v>
      </c>
      <c r="B3728">
        <v>1305.1400000000001</v>
      </c>
      <c r="C3728">
        <v>14.87</v>
      </c>
      <c r="D3728">
        <f t="shared" si="700"/>
        <v>-1.1078968252260089E-2</v>
      </c>
      <c r="E3728">
        <f t="shared" si="696"/>
        <v>-1.9314619742161913E-2</v>
      </c>
      <c r="F3728">
        <f t="shared" si="701"/>
        <v>-1.1017822502424779E-2</v>
      </c>
      <c r="G3728">
        <f t="shared" si="697"/>
        <v>-1.9129287598944611E-2</v>
      </c>
      <c r="H3728" t="str">
        <f t="shared" si="702"/>
        <v/>
      </c>
      <c r="I3728" t="str">
        <f t="shared" si="698"/>
        <v/>
      </c>
      <c r="J3728">
        <f t="shared" si="703"/>
        <v>-1.1078968252260089E-2</v>
      </c>
      <c r="K3728">
        <f t="shared" si="699"/>
        <v>-1.9314619742161913E-2</v>
      </c>
      <c r="L3728" t="str">
        <f t="shared" si="704"/>
        <v/>
      </c>
      <c r="M3728">
        <f t="shared" si="705"/>
        <v>-1.9314619742161913E-2</v>
      </c>
      <c r="N3728">
        <f>B3728/MAX(B$2:B3728)-1</f>
        <v>-0.16612465258920872</v>
      </c>
      <c r="O3728">
        <f>C3728/MAX(C$2:C3728)-1</f>
        <v>-0.18964577656675763</v>
      </c>
      <c r="P3728">
        <f t="shared" si="706"/>
        <v>-8.2018314192924269E-3</v>
      </c>
      <c r="Q3728">
        <f t="shared" si="707"/>
        <v>3.5965520569608556E-2</v>
      </c>
    </row>
    <row r="3729" spans="1:17">
      <c r="A3729" s="1">
        <v>39190</v>
      </c>
      <c r="B3729">
        <v>1312.62</v>
      </c>
      <c r="C3729">
        <v>14.99</v>
      </c>
      <c r="D3729">
        <f t="shared" si="700"/>
        <v>5.7148251616446506E-3</v>
      </c>
      <c r="E3729">
        <f t="shared" si="696"/>
        <v>8.0375516424426759E-3</v>
      </c>
      <c r="F3729">
        <f t="shared" si="701"/>
        <v>5.7311859264139731E-3</v>
      </c>
      <c r="G3729">
        <f t="shared" si="697"/>
        <v>8.0699394754539799E-3</v>
      </c>
      <c r="H3729">
        <f t="shared" si="702"/>
        <v>5.7148251616446506E-3</v>
      </c>
      <c r="I3729">
        <f t="shared" si="698"/>
        <v>8.0375516424426759E-3</v>
      </c>
      <c r="J3729" t="str">
        <f t="shared" si="703"/>
        <v/>
      </c>
      <c r="K3729" t="str">
        <f t="shared" si="699"/>
        <v/>
      </c>
      <c r="L3729">
        <f t="shared" si="704"/>
        <v>8.0375516424426759E-3</v>
      </c>
      <c r="M3729" t="str">
        <f t="shared" si="705"/>
        <v/>
      </c>
      <c r="N3729">
        <f>B3729/MAX(B$2:B3729)-1</f>
        <v>-0.1613455579337445</v>
      </c>
      <c r="O3729">
        <f>C3729/MAX(C$2:C3729)-1</f>
        <v>-0.18310626702997279</v>
      </c>
      <c r="P3729">
        <f t="shared" si="706"/>
        <v>2.3254260997045417E-3</v>
      </c>
      <c r="Q3729">
        <f t="shared" si="707"/>
        <v>3.35279050256517E-2</v>
      </c>
    </row>
    <row r="3730" spans="1:17">
      <c r="A3730" s="1">
        <v>39191</v>
      </c>
      <c r="B3730">
        <v>1330.36</v>
      </c>
      <c r="C3730">
        <v>15.34</v>
      </c>
      <c r="D3730">
        <f t="shared" si="700"/>
        <v>1.3424442423331911E-2</v>
      </c>
      <c r="E3730">
        <f t="shared" si="696"/>
        <v>2.3080483824603787E-2</v>
      </c>
      <c r="F3730">
        <f t="shared" si="701"/>
        <v>1.3514954823178105E-2</v>
      </c>
      <c r="G3730">
        <f t="shared" si="697"/>
        <v>2.3348899266177447E-2</v>
      </c>
      <c r="H3730">
        <f t="shared" si="702"/>
        <v>1.3424442423331911E-2</v>
      </c>
      <c r="I3730">
        <f t="shared" si="698"/>
        <v>2.3080483824603787E-2</v>
      </c>
      <c r="J3730" t="str">
        <f t="shared" si="703"/>
        <v/>
      </c>
      <c r="K3730" t="str">
        <f t="shared" si="699"/>
        <v/>
      </c>
      <c r="L3730">
        <f t="shared" si="704"/>
        <v>2.3080483824603787E-2</v>
      </c>
      <c r="M3730" t="str">
        <f t="shared" si="705"/>
        <v/>
      </c>
      <c r="N3730">
        <f>B3730/MAX(B$2:B3730)-1</f>
        <v>-0.15001118103696143</v>
      </c>
      <c r="O3730">
        <f>C3730/MAX(C$2:C3730)-1</f>
        <v>-0.16403269754768401</v>
      </c>
      <c r="P3730">
        <f t="shared" si="706"/>
        <v>9.702811385466914E-3</v>
      </c>
      <c r="Q3730">
        <f t="shared" si="707"/>
        <v>2.6906725864769981E-2</v>
      </c>
    </row>
    <row r="3731" spans="1:17">
      <c r="A3731" s="1">
        <v>39192</v>
      </c>
      <c r="B3731">
        <v>1337.38</v>
      </c>
      <c r="C3731">
        <v>15.44</v>
      </c>
      <c r="D3731">
        <f t="shared" si="700"/>
        <v>5.2628938377450567E-3</v>
      </c>
      <c r="E3731">
        <f t="shared" si="696"/>
        <v>6.4977486575199502E-3</v>
      </c>
      <c r="F3731">
        <f t="shared" si="701"/>
        <v>5.2767671908358071E-3</v>
      </c>
      <c r="G3731">
        <f t="shared" si="697"/>
        <v>6.5189048239895353E-3</v>
      </c>
      <c r="H3731">
        <f t="shared" si="702"/>
        <v>5.2628938377450567E-3</v>
      </c>
      <c r="I3731">
        <f t="shared" si="698"/>
        <v>6.4977486575199502E-3</v>
      </c>
      <c r="J3731" t="str">
        <f t="shared" si="703"/>
        <v/>
      </c>
      <c r="K3731" t="str">
        <f t="shared" si="699"/>
        <v/>
      </c>
      <c r="L3731">
        <f t="shared" si="704"/>
        <v>6.4977486575199502E-3</v>
      </c>
      <c r="M3731" t="str">
        <f t="shared" si="705"/>
        <v/>
      </c>
      <c r="N3731">
        <f>B3731/MAX(B$2:B3731)-1</f>
        <v>-0.14552598792448002</v>
      </c>
      <c r="O3731">
        <f>C3731/MAX(C$2:C3731)-1</f>
        <v>-0.15858310626703009</v>
      </c>
      <c r="P3731">
        <f t="shared" si="706"/>
        <v>1.2356175669161473E-3</v>
      </c>
      <c r="Q3731">
        <f t="shared" si="707"/>
        <v>2.5148601593300159E-2</v>
      </c>
    </row>
    <row r="3732" spans="1:17">
      <c r="A3732" s="1">
        <v>39196</v>
      </c>
      <c r="B3732">
        <v>1335.25</v>
      </c>
      <c r="C3732">
        <v>15.43</v>
      </c>
      <c r="D3732">
        <f t="shared" si="700"/>
        <v>-1.5939358990673606E-3</v>
      </c>
      <c r="E3732">
        <f t="shared" si="696"/>
        <v>-6.4787822156064305E-4</v>
      </c>
      <c r="F3732">
        <f t="shared" si="701"/>
        <v>-1.592666257907327E-3</v>
      </c>
      <c r="G3732">
        <f t="shared" si="697"/>
        <v>-6.4766839378238572E-4</v>
      </c>
      <c r="H3732" t="str">
        <f t="shared" si="702"/>
        <v/>
      </c>
      <c r="I3732" t="str">
        <f t="shared" si="698"/>
        <v/>
      </c>
      <c r="J3732">
        <f t="shared" si="703"/>
        <v>-1.5939358990673606E-3</v>
      </c>
      <c r="K3732">
        <f t="shared" si="699"/>
        <v>-6.4787822156064305E-4</v>
      </c>
      <c r="L3732" t="str">
        <f t="shared" si="704"/>
        <v/>
      </c>
      <c r="M3732">
        <f t="shared" si="705"/>
        <v>-6.4787822156064305E-4</v>
      </c>
      <c r="N3732">
        <f>B3732/MAX(B$2:B3732)-1</f>
        <v>-0.1468868798517714</v>
      </c>
      <c r="O3732">
        <f>C3732/MAX(C$2:C3732)-1</f>
        <v>-0.1591280653950955</v>
      </c>
      <c r="P3732">
        <f t="shared" si="706"/>
        <v>9.4650533122897507E-4</v>
      </c>
      <c r="Q3732">
        <f t="shared" si="707"/>
        <v>2.5321741196385788E-2</v>
      </c>
    </row>
    <row r="3733" spans="1:17">
      <c r="A3733" s="1">
        <v>39197</v>
      </c>
      <c r="B3733">
        <v>1347.24</v>
      </c>
      <c r="C3733">
        <v>15.53</v>
      </c>
      <c r="D3733">
        <f t="shared" si="700"/>
        <v>8.939515038808828E-3</v>
      </c>
      <c r="E3733">
        <f t="shared" si="696"/>
        <v>6.4599707855263113E-3</v>
      </c>
      <c r="F3733">
        <f t="shared" si="701"/>
        <v>8.9795918367348015E-3</v>
      </c>
      <c r="G3733">
        <f t="shared" si="697"/>
        <v>6.480881399870464E-3</v>
      </c>
      <c r="H3733">
        <f t="shared" si="702"/>
        <v>8.939515038808828E-3</v>
      </c>
      <c r="I3733">
        <f t="shared" si="698"/>
        <v>6.4599707855263113E-3</v>
      </c>
      <c r="J3733" t="str">
        <f t="shared" si="703"/>
        <v/>
      </c>
      <c r="K3733" t="str">
        <f t="shared" si="699"/>
        <v/>
      </c>
      <c r="L3733">
        <f t="shared" si="704"/>
        <v>6.4599707855263113E-3</v>
      </c>
      <c r="M3733" t="str">
        <f t="shared" si="705"/>
        <v/>
      </c>
      <c r="N3733">
        <f>B3733/MAX(B$2:B3733)-1</f>
        <v>-0.13922627224227713</v>
      </c>
      <c r="O3733">
        <f>C3733/MAX(C$2:C3733)-1</f>
        <v>-0.15367847411444147</v>
      </c>
      <c r="P3733">
        <f t="shared" si="706"/>
        <v>-2.4764727226204153E-3</v>
      </c>
      <c r="Q3733">
        <f t="shared" si="707"/>
        <v>2.3617073406143056E-2</v>
      </c>
    </row>
    <row r="3734" spans="1:17">
      <c r="A3734" s="1">
        <v>39198</v>
      </c>
      <c r="B3734">
        <v>1355.66</v>
      </c>
      <c r="C3734">
        <v>15.65</v>
      </c>
      <c r="D3734">
        <f t="shared" si="700"/>
        <v>6.2303653386323599E-3</v>
      </c>
      <c r="E3734">
        <f t="shared" si="696"/>
        <v>7.6972798255666545E-3</v>
      </c>
      <c r="F3734">
        <f t="shared" si="701"/>
        <v>6.2498144354383722E-3</v>
      </c>
      <c r="G3734">
        <f t="shared" si="697"/>
        <v>7.726980038635034E-3</v>
      </c>
      <c r="H3734">
        <f t="shared" si="702"/>
        <v>6.2303653386323599E-3</v>
      </c>
      <c r="I3734">
        <f t="shared" si="698"/>
        <v>7.6972798255666545E-3</v>
      </c>
      <c r="J3734" t="str">
        <f t="shared" si="703"/>
        <v/>
      </c>
      <c r="K3734" t="str">
        <f t="shared" si="699"/>
        <v/>
      </c>
      <c r="L3734">
        <f t="shared" si="704"/>
        <v>7.6972798255666545E-3</v>
      </c>
      <c r="M3734" t="str">
        <f t="shared" si="705"/>
        <v/>
      </c>
      <c r="N3734">
        <f>B3734/MAX(B$2:B3734)-1</f>
        <v>-0.13384659617289074</v>
      </c>
      <c r="O3734">
        <f>C3734/MAX(C$2:C3734)-1</f>
        <v>-0.14713896457765674</v>
      </c>
      <c r="P3734">
        <f t="shared" si="706"/>
        <v>1.4679909322770079E-3</v>
      </c>
      <c r="Q3734">
        <f t="shared" si="707"/>
        <v>2.1649874896984923E-2</v>
      </c>
    </row>
    <row r="3735" spans="1:17">
      <c r="A3735" s="1">
        <v>39199</v>
      </c>
      <c r="B3735">
        <v>1360.48</v>
      </c>
      <c r="C3735">
        <v>15.71</v>
      </c>
      <c r="D3735">
        <f t="shared" si="700"/>
        <v>3.549158040161472E-3</v>
      </c>
      <c r="E3735">
        <f t="shared" si="696"/>
        <v>3.8265352813676595E-3</v>
      </c>
      <c r="F3735">
        <f t="shared" si="701"/>
        <v>3.5554637593495642E-3</v>
      </c>
      <c r="G3735">
        <f t="shared" si="697"/>
        <v>3.8338658146965798E-3</v>
      </c>
      <c r="H3735">
        <f t="shared" si="702"/>
        <v>3.549158040161472E-3</v>
      </c>
      <c r="I3735">
        <f t="shared" si="698"/>
        <v>3.8265352813676595E-3</v>
      </c>
      <c r="J3735" t="str">
        <f t="shared" si="703"/>
        <v/>
      </c>
      <c r="K3735" t="str">
        <f t="shared" si="699"/>
        <v/>
      </c>
      <c r="L3735">
        <f t="shared" si="704"/>
        <v>3.8265352813676595E-3</v>
      </c>
      <c r="M3735" t="str">
        <f t="shared" si="705"/>
        <v/>
      </c>
      <c r="N3735">
        <f>B3735/MAX(B$2:B3735)-1</f>
        <v>-0.13076701913554611</v>
      </c>
      <c r="O3735">
        <f>C3735/MAX(C$2:C3735)-1</f>
        <v>-0.14386920980926432</v>
      </c>
      <c r="P3735">
        <f t="shared" si="706"/>
        <v>2.7741571383010921E-4</v>
      </c>
      <c r="Q3735">
        <f t="shared" si="707"/>
        <v>2.0698349531142118E-2</v>
      </c>
    </row>
    <row r="3736" spans="1:17">
      <c r="A3736" s="1">
        <v>39200</v>
      </c>
      <c r="B3736">
        <v>1363.61</v>
      </c>
      <c r="C3736">
        <v>15.76</v>
      </c>
      <c r="D3736">
        <f t="shared" si="700"/>
        <v>2.2980161282694822E-3</v>
      </c>
      <c r="E3736">
        <f t="shared" si="696"/>
        <v>3.177632162203123E-3</v>
      </c>
      <c r="F3736">
        <f t="shared" si="701"/>
        <v>2.3006585910854138E-3</v>
      </c>
      <c r="G3736">
        <f t="shared" si="697"/>
        <v>3.1826861871417922E-3</v>
      </c>
      <c r="H3736">
        <f t="shared" si="702"/>
        <v>2.2980161282694822E-3</v>
      </c>
      <c r="I3736">
        <f t="shared" si="698"/>
        <v>3.177632162203123E-3</v>
      </c>
      <c r="J3736" t="str">
        <f t="shared" si="703"/>
        <v/>
      </c>
      <c r="K3736" t="str">
        <f t="shared" si="699"/>
        <v/>
      </c>
      <c r="L3736">
        <f t="shared" si="704"/>
        <v>3.177632162203123E-3</v>
      </c>
      <c r="M3736" t="str">
        <f t="shared" si="705"/>
        <v/>
      </c>
      <c r="N3736">
        <f>B3736/MAX(B$2:B3736)-1</f>
        <v>-0.1287672108104656</v>
      </c>
      <c r="O3736">
        <f>C3736/MAX(C$2:C3736)-1</f>
        <v>-0.14114441416893742</v>
      </c>
      <c r="P3736">
        <f t="shared" si="706"/>
        <v>8.8000300957213895E-4</v>
      </c>
      <c r="Q3736">
        <f t="shared" si="707"/>
        <v>1.9921745651092542E-2</v>
      </c>
    </row>
    <row r="3737" spans="1:17">
      <c r="A3737" s="1">
        <v>39203</v>
      </c>
      <c r="B3737">
        <v>1361.22</v>
      </c>
      <c r="C3737">
        <v>15.74</v>
      </c>
      <c r="D3737">
        <f t="shared" si="700"/>
        <v>-1.7542383289275007E-3</v>
      </c>
      <c r="E3737">
        <f t="shared" si="696"/>
        <v>-1.2698414404758189E-3</v>
      </c>
      <c r="F3737">
        <f t="shared" si="701"/>
        <v>-1.752700552210551E-3</v>
      </c>
      <c r="G3737">
        <f t="shared" si="697"/>
        <v>-1.2690355329948444E-3</v>
      </c>
      <c r="H3737" t="str">
        <f t="shared" si="702"/>
        <v/>
      </c>
      <c r="I3737" t="str">
        <f t="shared" si="698"/>
        <v/>
      </c>
      <c r="J3737">
        <f t="shared" si="703"/>
        <v>-1.7542383289275007E-3</v>
      </c>
      <c r="K3737">
        <f t="shared" si="699"/>
        <v>-1.2698414404758189E-3</v>
      </c>
      <c r="L3737" t="str">
        <f t="shared" si="704"/>
        <v/>
      </c>
      <c r="M3737">
        <f t="shared" si="705"/>
        <v>-1.2698414404758189E-3</v>
      </c>
      <c r="N3737">
        <f>B3737/MAX(B$2:B3737)-1</f>
        <v>-0.13029422100118204</v>
      </c>
      <c r="O3737">
        <f>C3737/MAX(C$2:C3737)-1</f>
        <v>-0.14223433242506822</v>
      </c>
      <c r="P3737">
        <f t="shared" si="706"/>
        <v>4.8451422757000984E-4</v>
      </c>
      <c r="Q3737">
        <f t="shared" si="707"/>
        <v>2.0230605320404813E-2</v>
      </c>
    </row>
    <row r="3738" spans="1:17">
      <c r="A3738" s="1">
        <v>39204</v>
      </c>
      <c r="B3738">
        <v>1356.62</v>
      </c>
      <c r="C3738">
        <v>15.6</v>
      </c>
      <c r="D3738">
        <f t="shared" si="700"/>
        <v>-3.3850442943174071E-3</v>
      </c>
      <c r="E3738">
        <f t="shared" si="696"/>
        <v>-8.9343287337658554E-3</v>
      </c>
      <c r="F3738">
        <f t="shared" si="701"/>
        <v>-3.3793214910154967E-3</v>
      </c>
      <c r="G3738">
        <f t="shared" si="697"/>
        <v>-8.8945362134689177E-3</v>
      </c>
      <c r="H3738" t="str">
        <f t="shared" si="702"/>
        <v/>
      </c>
      <c r="I3738" t="str">
        <f t="shared" si="698"/>
        <v/>
      </c>
      <c r="J3738">
        <f t="shared" si="703"/>
        <v>-3.3850442943174071E-3</v>
      </c>
      <c r="K3738">
        <f t="shared" si="699"/>
        <v>-8.9343287337658554E-3</v>
      </c>
      <c r="L3738" t="str">
        <f t="shared" si="704"/>
        <v/>
      </c>
      <c r="M3738">
        <f t="shared" si="705"/>
        <v>-8.9343287337658554E-3</v>
      </c>
      <c r="N3738">
        <f>B3738/MAX(B$2:B3738)-1</f>
        <v>-0.13323323643101315</v>
      </c>
      <c r="O3738">
        <f>C3738/MAX(C$2:C3738)-1</f>
        <v>-0.14986376021798375</v>
      </c>
      <c r="P3738">
        <f t="shared" si="706"/>
        <v>-5.5339156023780367E-3</v>
      </c>
      <c r="Q3738">
        <f t="shared" si="707"/>
        <v>2.2459146626673331E-2</v>
      </c>
    </row>
    <row r="3739" spans="1:17">
      <c r="A3739" s="1">
        <v>39205</v>
      </c>
      <c r="B3739">
        <v>1347.32</v>
      </c>
      <c r="C3739">
        <v>15.42</v>
      </c>
      <c r="D3739">
        <f t="shared" si="700"/>
        <v>-6.8788779870610373E-3</v>
      </c>
      <c r="E3739">
        <f t="shared" si="696"/>
        <v>-1.160554612030789E-2</v>
      </c>
      <c r="F3739">
        <f t="shared" si="701"/>
        <v>-6.8552726629417249E-3</v>
      </c>
      <c r="G3739">
        <f t="shared" si="697"/>
        <v>-1.1538461538461497E-2</v>
      </c>
      <c r="H3739" t="str">
        <f t="shared" si="702"/>
        <v/>
      </c>
      <c r="I3739" t="str">
        <f t="shared" si="698"/>
        <v/>
      </c>
      <c r="J3739">
        <f t="shared" si="703"/>
        <v>-6.8788779870610373E-3</v>
      </c>
      <c r="K3739">
        <f t="shared" si="699"/>
        <v>-1.160554612030789E-2</v>
      </c>
      <c r="L3739" t="str">
        <f t="shared" si="704"/>
        <v/>
      </c>
      <c r="M3739">
        <f t="shared" si="705"/>
        <v>-1.160554612030789E-2</v>
      </c>
      <c r="N3739">
        <f>B3739/MAX(B$2:B3739)-1</f>
        <v>-0.13917515893045407</v>
      </c>
      <c r="O3739">
        <f>C3739/MAX(C$2:C3739)-1</f>
        <v>-0.15967302452316079</v>
      </c>
      <c r="P3739">
        <f t="shared" si="706"/>
        <v>-4.7155150167055293E-3</v>
      </c>
      <c r="Q3739">
        <f t="shared" si="707"/>
        <v>2.5495474760373907E-2</v>
      </c>
    </row>
    <row r="3740" spans="1:17">
      <c r="A3740" s="1">
        <v>39206</v>
      </c>
      <c r="B3740">
        <v>1335.1</v>
      </c>
      <c r="C3740">
        <v>15.15</v>
      </c>
      <c r="D3740">
        <f t="shared" si="700"/>
        <v>-9.1112387593966487E-3</v>
      </c>
      <c r="E3740">
        <f t="shared" si="696"/>
        <v>-1.7664836179805219E-2</v>
      </c>
      <c r="F3740">
        <f t="shared" si="701"/>
        <v>-9.0698571979930254E-3</v>
      </c>
      <c r="G3740">
        <f t="shared" si="697"/>
        <v>-1.7509727626459082E-2</v>
      </c>
      <c r="H3740" t="str">
        <f t="shared" si="702"/>
        <v/>
      </c>
      <c r="I3740" t="str">
        <f t="shared" si="698"/>
        <v/>
      </c>
      <c r="J3740">
        <f t="shared" si="703"/>
        <v>-9.1112387593966487E-3</v>
      </c>
      <c r="K3740">
        <f t="shared" si="699"/>
        <v>-1.7664836179805219E-2</v>
      </c>
      <c r="L3740" t="str">
        <f t="shared" si="704"/>
        <v/>
      </c>
      <c r="M3740">
        <f t="shared" si="705"/>
        <v>-1.7664836179805219E-2</v>
      </c>
      <c r="N3740">
        <f>B3740/MAX(B$2:B3740)-1</f>
        <v>-0.14698271731143986</v>
      </c>
      <c r="O3740">
        <f>C3740/MAX(C$2:C3740)-1</f>
        <v>-0.17438692098092645</v>
      </c>
      <c r="P3740">
        <f t="shared" si="706"/>
        <v>-8.5171194859418042E-3</v>
      </c>
      <c r="Q3740">
        <f t="shared" si="707"/>
        <v>3.0410798209207886E-2</v>
      </c>
    </row>
    <row r="3741" spans="1:17">
      <c r="A3741" s="1">
        <v>39207</v>
      </c>
      <c r="B3741">
        <v>1340.2</v>
      </c>
      <c r="C3741">
        <v>15.22</v>
      </c>
      <c r="D3741">
        <f t="shared" si="700"/>
        <v>3.8126611430211355E-3</v>
      </c>
      <c r="E3741">
        <f t="shared" si="696"/>
        <v>4.609820478161707E-3</v>
      </c>
      <c r="F3741">
        <f t="shared" si="701"/>
        <v>3.8199385813797448E-3</v>
      </c>
      <c r="G3741">
        <f t="shared" si="697"/>
        <v>4.6204620462046986E-3</v>
      </c>
      <c r="H3741">
        <f t="shared" si="702"/>
        <v>3.8126611430211355E-3</v>
      </c>
      <c r="I3741">
        <f t="shared" si="698"/>
        <v>4.609820478161707E-3</v>
      </c>
      <c r="J3741" t="str">
        <f t="shared" si="703"/>
        <v/>
      </c>
      <c r="K3741" t="str">
        <f t="shared" si="699"/>
        <v/>
      </c>
      <c r="L3741">
        <f t="shared" si="704"/>
        <v>4.609820478161707E-3</v>
      </c>
      <c r="M3741" t="str">
        <f t="shared" si="705"/>
        <v/>
      </c>
      <c r="N3741">
        <f>B3741/MAX(B$2:B3741)-1</f>
        <v>-0.14372424368271419</v>
      </c>
      <c r="O3741">
        <f>C3741/MAX(C$2:C3741)-1</f>
        <v>-0.17057220708446874</v>
      </c>
      <c r="P3741">
        <f t="shared" si="706"/>
        <v>7.974771510876888E-4</v>
      </c>
      <c r="Q3741">
        <f t="shared" si="707"/>
        <v>2.9094877829666889E-2</v>
      </c>
    </row>
    <row r="3742" spans="1:17">
      <c r="A3742" s="1">
        <v>39210</v>
      </c>
      <c r="B3742">
        <v>1346.29</v>
      </c>
      <c r="C3742">
        <v>15.28</v>
      </c>
      <c r="D3742">
        <f t="shared" si="700"/>
        <v>4.5338046535472768E-3</v>
      </c>
      <c r="E3742">
        <f t="shared" si="696"/>
        <v>3.9344313048345217E-3</v>
      </c>
      <c r="F3742">
        <f t="shared" si="701"/>
        <v>4.5440978958364298E-3</v>
      </c>
      <c r="G3742">
        <f t="shared" si="697"/>
        <v>3.9421813403415218E-3</v>
      </c>
      <c r="H3742">
        <f t="shared" si="702"/>
        <v>4.5338046535472768E-3</v>
      </c>
      <c r="I3742">
        <f t="shared" si="698"/>
        <v>3.9344313048345217E-3</v>
      </c>
      <c r="J3742" t="str">
        <f t="shared" si="703"/>
        <v/>
      </c>
      <c r="K3742" t="str">
        <f t="shared" si="699"/>
        <v/>
      </c>
      <c r="L3742">
        <f t="shared" si="704"/>
        <v>3.9344313048345217E-3</v>
      </c>
      <c r="M3742" t="str">
        <f t="shared" si="705"/>
        <v/>
      </c>
      <c r="N3742">
        <f>B3742/MAX(B$2:B3742)-1</f>
        <v>-0.13983324282017706</v>
      </c>
      <c r="O3742">
        <f>C3742/MAX(C$2:C3742)-1</f>
        <v>-0.16730245231607643</v>
      </c>
      <c r="P3742">
        <f t="shared" si="706"/>
        <v>-5.991937603890829E-4</v>
      </c>
      <c r="Q3742">
        <f t="shared" si="707"/>
        <v>2.799011055097303E-2</v>
      </c>
    </row>
    <row r="3743" spans="1:17">
      <c r="A3743" s="1">
        <v>39211</v>
      </c>
      <c r="B3743">
        <v>1357.16</v>
      </c>
      <c r="C3743">
        <v>15.4</v>
      </c>
      <c r="D3743">
        <f t="shared" si="700"/>
        <v>8.041619839871084E-3</v>
      </c>
      <c r="E3743">
        <f t="shared" si="696"/>
        <v>7.8227256812090779E-3</v>
      </c>
      <c r="F3743">
        <f t="shared" si="701"/>
        <v>8.0740405113313152E-3</v>
      </c>
      <c r="G3743">
        <f t="shared" si="697"/>
        <v>7.8534031413612926E-3</v>
      </c>
      <c r="H3743">
        <f t="shared" si="702"/>
        <v>8.041619839871084E-3</v>
      </c>
      <c r="I3743">
        <f t="shared" si="698"/>
        <v>7.8227256812090779E-3</v>
      </c>
      <c r="J3743" t="str">
        <f t="shared" si="703"/>
        <v/>
      </c>
      <c r="K3743" t="str">
        <f t="shared" si="699"/>
        <v/>
      </c>
      <c r="L3743">
        <f t="shared" si="704"/>
        <v>7.8227256812090779E-3</v>
      </c>
      <c r="M3743" t="str">
        <f t="shared" si="705"/>
        <v/>
      </c>
      <c r="N3743">
        <f>B3743/MAX(B$2:B3743)-1</f>
        <v>-0.13288822157620672</v>
      </c>
      <c r="O3743">
        <f>C3743/MAX(C$2:C3743)-1</f>
        <v>-0.1607629427792916</v>
      </c>
      <c r="P3743">
        <f t="shared" si="706"/>
        <v>-2.1887020308364313E-4</v>
      </c>
      <c r="Q3743">
        <f t="shared" si="707"/>
        <v>2.5844723771057784E-2</v>
      </c>
    </row>
    <row r="3744" spans="1:17">
      <c r="A3744" s="1">
        <v>39212</v>
      </c>
      <c r="B3744">
        <v>1342.08</v>
      </c>
      <c r="C3744">
        <v>15.19</v>
      </c>
      <c r="D3744">
        <f t="shared" si="700"/>
        <v>-1.1173631758988237E-2</v>
      </c>
      <c r="E3744">
        <f t="shared" si="696"/>
        <v>-1.373019281190202E-2</v>
      </c>
      <c r="F3744">
        <f t="shared" si="701"/>
        <v>-1.111143859235475E-2</v>
      </c>
      <c r="G3744">
        <f t="shared" si="697"/>
        <v>-1.3636363636363669E-2</v>
      </c>
      <c r="H3744" t="str">
        <f t="shared" si="702"/>
        <v/>
      </c>
      <c r="I3744" t="str">
        <f t="shared" si="698"/>
        <v/>
      </c>
      <c r="J3744">
        <f t="shared" si="703"/>
        <v>-1.1173631758988237E-2</v>
      </c>
      <c r="K3744">
        <f t="shared" si="699"/>
        <v>-1.373019281190202E-2</v>
      </c>
      <c r="L3744" t="str">
        <f t="shared" si="704"/>
        <v/>
      </c>
      <c r="M3744">
        <f t="shared" si="705"/>
        <v>-1.373019281190202E-2</v>
      </c>
      <c r="N3744">
        <f>B3744/MAX(B$2:B3744)-1</f>
        <v>-0.1425230808548702</v>
      </c>
      <c r="O3744">
        <f>C3744/MAX(C$2:C3744)-1</f>
        <v>-0.17220708446866495</v>
      </c>
      <c r="P3744">
        <f t="shared" si="706"/>
        <v>-2.5532958338750911E-3</v>
      </c>
      <c r="Q3744">
        <f t="shared" si="707"/>
        <v>2.9655279941197904E-2</v>
      </c>
    </row>
    <row r="3745" spans="1:17">
      <c r="A3745" s="1">
        <v>39213</v>
      </c>
      <c r="B3745">
        <v>1348.65</v>
      </c>
      <c r="C3745">
        <v>15.17</v>
      </c>
      <c r="D3745">
        <f t="shared" si="700"/>
        <v>4.8834428253912788E-3</v>
      </c>
      <c r="E3745">
        <f t="shared" si="696"/>
        <v>-1.3175232472406023E-3</v>
      </c>
      <c r="F3745">
        <f t="shared" si="701"/>
        <v>4.8953862660945369E-3</v>
      </c>
      <c r="G3745">
        <f t="shared" si="697"/>
        <v>-1.3166556945358732E-3</v>
      </c>
      <c r="H3745">
        <f t="shared" si="702"/>
        <v>4.8834428253912788E-3</v>
      </c>
      <c r="I3745" t="str">
        <f t="shared" si="698"/>
        <v/>
      </c>
      <c r="J3745" t="str">
        <f t="shared" si="703"/>
        <v/>
      </c>
      <c r="K3745">
        <f t="shared" si="699"/>
        <v>-1.3175232472406023E-3</v>
      </c>
      <c r="L3745">
        <f t="shared" si="704"/>
        <v>-1.3175232472406023E-3</v>
      </c>
      <c r="M3745" t="str">
        <f t="shared" si="705"/>
        <v/>
      </c>
      <c r="N3745">
        <f>B3745/MAX(B$2:B3745)-1</f>
        <v>-0.13832540012139416</v>
      </c>
      <c r="O3745">
        <f>C3745/MAX(C$2:C3745)-1</f>
        <v>-0.17329700272479576</v>
      </c>
      <c r="P3745">
        <f t="shared" si="706"/>
        <v>-6.1817797608889613E-3</v>
      </c>
      <c r="Q3745">
        <f t="shared" si="707"/>
        <v>3.0031851153397869E-2</v>
      </c>
    </row>
    <row r="3746" spans="1:17">
      <c r="A3746" s="1">
        <v>39214</v>
      </c>
      <c r="B3746">
        <v>1337.77</v>
      </c>
      <c r="C3746">
        <v>14.97</v>
      </c>
      <c r="D3746">
        <f t="shared" si="700"/>
        <v>-8.100043542688503E-3</v>
      </c>
      <c r="E3746">
        <f t="shared" si="696"/>
        <v>-1.3271594928903846E-2</v>
      </c>
      <c r="F3746">
        <f t="shared" si="701"/>
        <v>-8.0673265858451915E-3</v>
      </c>
      <c r="G3746">
        <f t="shared" si="697"/>
        <v>-1.3183915622939968E-2</v>
      </c>
      <c r="H3746" t="str">
        <f t="shared" si="702"/>
        <v/>
      </c>
      <c r="I3746" t="str">
        <f t="shared" si="698"/>
        <v/>
      </c>
      <c r="J3746">
        <f t="shared" si="703"/>
        <v>-8.100043542688503E-3</v>
      </c>
      <c r="K3746">
        <f t="shared" si="699"/>
        <v>-1.3271594928903846E-2</v>
      </c>
      <c r="L3746" t="str">
        <f t="shared" si="704"/>
        <v/>
      </c>
      <c r="M3746">
        <f t="shared" si="705"/>
        <v>-1.3271594928903846E-2</v>
      </c>
      <c r="N3746">
        <f>B3746/MAX(B$2:B3746)-1</f>
        <v>-0.14527681052934227</v>
      </c>
      <c r="O3746">
        <f>C3746/MAX(C$2:C3746)-1</f>
        <v>-0.1841961852861036</v>
      </c>
      <c r="P3746">
        <f t="shared" si="706"/>
        <v>-5.1582019367140131E-3</v>
      </c>
      <c r="Q3746">
        <f t="shared" si="707"/>
        <v>3.3928234673952611E-2</v>
      </c>
    </row>
    <row r="3747" spans="1:17">
      <c r="A3747" s="1">
        <v>39217</v>
      </c>
      <c r="B3747">
        <v>1329.47</v>
      </c>
      <c r="C3747">
        <v>14.92</v>
      </c>
      <c r="D3747">
        <f t="shared" si="700"/>
        <v>-6.2236820017320723E-3</v>
      </c>
      <c r="E3747">
        <f t="shared" si="696"/>
        <v>-3.3456036559222739E-3</v>
      </c>
      <c r="F3747">
        <f t="shared" si="701"/>
        <v>-6.2043550087085286E-3</v>
      </c>
      <c r="G3747">
        <f t="shared" si="697"/>
        <v>-3.3400133600535176E-3</v>
      </c>
      <c r="H3747" t="str">
        <f t="shared" si="702"/>
        <v/>
      </c>
      <c r="I3747" t="str">
        <f t="shared" si="698"/>
        <v/>
      </c>
      <c r="J3747">
        <f t="shared" si="703"/>
        <v>-6.2236820017320723E-3</v>
      </c>
      <c r="K3747">
        <f t="shared" si="699"/>
        <v>-3.3456036559222739E-3</v>
      </c>
      <c r="L3747" t="str">
        <f t="shared" si="704"/>
        <v/>
      </c>
      <c r="M3747">
        <f t="shared" si="705"/>
        <v>-3.3456036559222739E-3</v>
      </c>
      <c r="N3747">
        <f>B3747/MAX(B$2:B3747)-1</f>
        <v>-0.15057981663099385</v>
      </c>
      <c r="O3747">
        <f>C3747/MAX(C$2:C3747)-1</f>
        <v>-0.18692098092643061</v>
      </c>
      <c r="P3747">
        <f t="shared" si="706"/>
        <v>2.8822239895005541E-3</v>
      </c>
      <c r="Q3747">
        <f t="shared" si="707"/>
        <v>3.4939453110499036E-2</v>
      </c>
    </row>
    <row r="3748" spans="1:17">
      <c r="A3748" s="1">
        <v>39218</v>
      </c>
      <c r="B3748">
        <v>1328.98</v>
      </c>
      <c r="C3748">
        <v>14.93</v>
      </c>
      <c r="D3748">
        <f t="shared" si="700"/>
        <v>-3.6863586341581039E-4</v>
      </c>
      <c r="E3748">
        <f t="shared" si="696"/>
        <v>6.7001677548428123E-4</v>
      </c>
      <c r="F3748">
        <f t="shared" si="701"/>
        <v>-3.685679255642782E-4</v>
      </c>
      <c r="G3748">
        <f t="shared" si="697"/>
        <v>6.7024128686332674E-4</v>
      </c>
      <c r="H3748" t="str">
        <f t="shared" si="702"/>
        <v/>
      </c>
      <c r="I3748">
        <f t="shared" si="698"/>
        <v>6.7001677548428123E-4</v>
      </c>
      <c r="J3748">
        <f t="shared" si="703"/>
        <v>-3.6863586341581039E-4</v>
      </c>
      <c r="K3748" t="str">
        <f t="shared" si="699"/>
        <v/>
      </c>
      <c r="L3748" t="str">
        <f t="shared" si="704"/>
        <v/>
      </c>
      <c r="M3748">
        <f t="shared" si="705"/>
        <v>6.7001677548428123E-4</v>
      </c>
      <c r="N3748">
        <f>B3748/MAX(B$2:B3748)-1</f>
        <v>-0.15089288566591064</v>
      </c>
      <c r="O3748">
        <f>C3748/MAX(C$2:C3748)-1</f>
        <v>-0.18637602179836521</v>
      </c>
      <c r="P3748">
        <f t="shared" si="706"/>
        <v>1.0391922253503161E-3</v>
      </c>
      <c r="Q3748">
        <f t="shared" si="707"/>
        <v>3.4736021501384703E-2</v>
      </c>
    </row>
    <row r="3749" spans="1:17">
      <c r="A3749" s="1">
        <v>39219</v>
      </c>
      <c r="B3749">
        <v>1340.68</v>
      </c>
      <c r="C3749">
        <v>15.04</v>
      </c>
      <c r="D3749">
        <f t="shared" si="700"/>
        <v>8.7652172248235682E-3</v>
      </c>
      <c r="E3749">
        <f t="shared" si="696"/>
        <v>7.3407069705946687E-3</v>
      </c>
      <c r="F3749">
        <f t="shared" si="701"/>
        <v>8.8037442248942721E-3</v>
      </c>
      <c r="G3749">
        <f t="shared" si="697"/>
        <v>7.3677160080374282E-3</v>
      </c>
      <c r="H3749">
        <f t="shared" si="702"/>
        <v>8.7652172248235682E-3</v>
      </c>
      <c r="I3749">
        <f t="shared" si="698"/>
        <v>7.3407069705946687E-3</v>
      </c>
      <c r="J3749" t="str">
        <f t="shared" si="703"/>
        <v/>
      </c>
      <c r="K3749" t="str">
        <f t="shared" si="699"/>
        <v/>
      </c>
      <c r="L3749">
        <f t="shared" si="704"/>
        <v>7.3407069705946687E-3</v>
      </c>
      <c r="M3749" t="str">
        <f t="shared" si="705"/>
        <v/>
      </c>
      <c r="N3749">
        <f>B3749/MAX(B$2:B3749)-1</f>
        <v>-0.14341756381177528</v>
      </c>
      <c r="O3749">
        <f>C3749/MAX(C$2:C3749)-1</f>
        <v>-0.18038147138964589</v>
      </c>
      <c r="P3749">
        <f t="shared" si="706"/>
        <v>-1.4234961211014863E-3</v>
      </c>
      <c r="Q3749">
        <f t="shared" si="707"/>
        <v>3.253747522069364E-2</v>
      </c>
    </row>
    <row r="3750" spans="1:17">
      <c r="A3750" s="1">
        <v>39220</v>
      </c>
      <c r="B3750">
        <v>1343.6</v>
      </c>
      <c r="C3750">
        <v>15.1</v>
      </c>
      <c r="D3750">
        <f t="shared" si="700"/>
        <v>2.1756308222586783E-3</v>
      </c>
      <c r="E3750">
        <f t="shared" si="696"/>
        <v>3.9814252991848221E-3</v>
      </c>
      <c r="F3750">
        <f t="shared" si="701"/>
        <v>2.1779992242740853E-3</v>
      </c>
      <c r="G3750">
        <f t="shared" si="697"/>
        <v>3.9893617021276029E-3</v>
      </c>
      <c r="H3750">
        <f t="shared" si="702"/>
        <v>2.1756308222586783E-3</v>
      </c>
      <c r="I3750">
        <f t="shared" si="698"/>
        <v>3.9814252991848221E-3</v>
      </c>
      <c r="J3750" t="str">
        <f t="shared" si="703"/>
        <v/>
      </c>
      <c r="K3750" t="str">
        <f t="shared" si="699"/>
        <v/>
      </c>
      <c r="L3750">
        <f t="shared" si="704"/>
        <v>3.9814252991848221E-3</v>
      </c>
      <c r="M3750" t="str">
        <f t="shared" si="705"/>
        <v/>
      </c>
      <c r="N3750">
        <f>B3750/MAX(B$2:B3750)-1</f>
        <v>-0.14155192793023041</v>
      </c>
      <c r="O3750">
        <f>C3750/MAX(C$2:C3750)-1</f>
        <v>-0.17711171662125347</v>
      </c>
      <c r="P3750">
        <f t="shared" si="706"/>
        <v>1.8074259056330977E-3</v>
      </c>
      <c r="Q3750">
        <f t="shared" si="707"/>
        <v>3.1368560164527194E-2</v>
      </c>
    </row>
    <row r="3751" spans="1:17">
      <c r="A3751" s="1">
        <v>39221</v>
      </c>
      <c r="B3751">
        <v>1333.27</v>
      </c>
      <c r="C3751">
        <v>14.96</v>
      </c>
      <c r="D3751">
        <f t="shared" si="700"/>
        <v>-7.7180074323803353E-3</v>
      </c>
      <c r="E3751">
        <f t="shared" si="696"/>
        <v>-9.3147712745473739E-3</v>
      </c>
      <c r="F3751">
        <f t="shared" si="701"/>
        <v>-7.6883000893122055E-3</v>
      </c>
      <c r="G3751">
        <f t="shared" si="697"/>
        <v>-9.2715231788078611E-3</v>
      </c>
      <c r="H3751" t="str">
        <f t="shared" si="702"/>
        <v/>
      </c>
      <c r="I3751" t="str">
        <f t="shared" si="698"/>
        <v/>
      </c>
      <c r="J3751">
        <f t="shared" si="703"/>
        <v>-7.7180074323803353E-3</v>
      </c>
      <c r="K3751">
        <f t="shared" si="699"/>
        <v>-9.3147712745473739E-3</v>
      </c>
      <c r="L3751" t="str">
        <f t="shared" si="704"/>
        <v/>
      </c>
      <c r="M3751">
        <f t="shared" si="705"/>
        <v>-9.3147712745473739E-3</v>
      </c>
      <c r="N3751">
        <f>B3751/MAX(B$2:B3751)-1</f>
        <v>-0.14815193431939433</v>
      </c>
      <c r="O3751">
        <f>C3751/MAX(C$2:C3751)-1</f>
        <v>-0.184741144414169</v>
      </c>
      <c r="P3751">
        <f t="shared" si="706"/>
        <v>-1.5954896930452378E-3</v>
      </c>
      <c r="Q3751">
        <f t="shared" si="707"/>
        <v>3.4129290439456846E-2</v>
      </c>
    </row>
    <row r="3752" spans="1:17">
      <c r="A3752" s="1">
        <v>39224</v>
      </c>
      <c r="B3752">
        <v>1317.37</v>
      </c>
      <c r="C3752">
        <v>14.63</v>
      </c>
      <c r="D3752">
        <f t="shared" si="700"/>
        <v>-1.1997246485370225E-2</v>
      </c>
      <c r="E3752">
        <f t="shared" si="696"/>
        <v>-2.2305757514298277E-2</v>
      </c>
      <c r="F3752">
        <f t="shared" si="701"/>
        <v>-1.1925566464407122E-2</v>
      </c>
      <c r="G3752">
        <f t="shared" si="697"/>
        <v>-2.2058823529411797E-2</v>
      </c>
      <c r="H3752" t="str">
        <f t="shared" si="702"/>
        <v/>
      </c>
      <c r="I3752" t="str">
        <f t="shared" si="698"/>
        <v/>
      </c>
      <c r="J3752">
        <f t="shared" si="703"/>
        <v>-1.1997246485370225E-2</v>
      </c>
      <c r="K3752">
        <f t="shared" si="699"/>
        <v>-2.2305757514298277E-2</v>
      </c>
      <c r="L3752" t="str">
        <f t="shared" si="704"/>
        <v/>
      </c>
      <c r="M3752">
        <f t="shared" si="705"/>
        <v>-2.2305757514298277E-2</v>
      </c>
      <c r="N3752">
        <f>B3752/MAX(B$2:B3752)-1</f>
        <v>-0.15831070504424505</v>
      </c>
      <c r="O3752">
        <f>C3752/MAX(C$2:C3752)-1</f>
        <v>-0.20272479564032697</v>
      </c>
      <c r="P3752">
        <f t="shared" si="706"/>
        <v>-1.025556043257303E-2</v>
      </c>
      <c r="Q3752">
        <f t="shared" si="707"/>
        <v>4.109734276741233E-2</v>
      </c>
    </row>
    <row r="3753" spans="1:17">
      <c r="A3753" s="1">
        <v>39225</v>
      </c>
      <c r="B3753">
        <v>1316.28</v>
      </c>
      <c r="C3753">
        <v>14.73</v>
      </c>
      <c r="D3753">
        <f t="shared" si="700"/>
        <v>-8.2774860914392031E-4</v>
      </c>
      <c r="E3753">
        <f t="shared" si="696"/>
        <v>6.8120154425058707E-3</v>
      </c>
      <c r="F3753">
        <f t="shared" si="701"/>
        <v>-8.2740611976883649E-4</v>
      </c>
      <c r="G3753">
        <f t="shared" si="697"/>
        <v>6.8352699931646388E-3</v>
      </c>
      <c r="H3753" t="str">
        <f t="shared" si="702"/>
        <v/>
      </c>
      <c r="I3753">
        <f t="shared" si="698"/>
        <v>6.8120154425058707E-3</v>
      </c>
      <c r="J3753">
        <f t="shared" si="703"/>
        <v>-8.2774860914392031E-4</v>
      </c>
      <c r="K3753" t="str">
        <f t="shared" si="699"/>
        <v/>
      </c>
      <c r="L3753" t="str">
        <f t="shared" si="704"/>
        <v/>
      </c>
      <c r="M3753">
        <f t="shared" si="705"/>
        <v>6.8120154425058707E-3</v>
      </c>
      <c r="N3753">
        <f>B3753/MAX(B$2:B3753)-1</f>
        <v>-0.15900712391783545</v>
      </c>
      <c r="O3753">
        <f>C3753/MAX(C$2:C3753)-1</f>
        <v>-0.19727520435967305</v>
      </c>
      <c r="P3753">
        <f t="shared" si="706"/>
        <v>7.6690215082619861E-3</v>
      </c>
      <c r="Q3753">
        <f t="shared" si="707"/>
        <v>3.8917506255150766E-2</v>
      </c>
    </row>
    <row r="3754" spans="1:17">
      <c r="A3754" s="1">
        <v>39226</v>
      </c>
      <c r="B3754">
        <v>1320.47</v>
      </c>
      <c r="C3754">
        <v>14.78</v>
      </c>
      <c r="D3754">
        <f t="shared" si="700"/>
        <v>3.1781576006994698E-3</v>
      </c>
      <c r="E3754">
        <f t="shared" si="696"/>
        <v>3.3886850455168305E-3</v>
      </c>
      <c r="F3754">
        <f t="shared" si="701"/>
        <v>3.1832132980824657E-3</v>
      </c>
      <c r="G3754">
        <f t="shared" si="697"/>
        <v>3.3944331296673624E-3</v>
      </c>
      <c r="H3754">
        <f t="shared" si="702"/>
        <v>3.1781576006994698E-3</v>
      </c>
      <c r="I3754">
        <f t="shared" si="698"/>
        <v>3.3886850455168305E-3</v>
      </c>
      <c r="J3754" t="str">
        <f t="shared" si="703"/>
        <v/>
      </c>
      <c r="K3754" t="str">
        <f t="shared" si="699"/>
        <v/>
      </c>
      <c r="L3754">
        <f t="shared" si="704"/>
        <v>3.3886850455168305E-3</v>
      </c>
      <c r="M3754" t="str">
        <f t="shared" si="705"/>
        <v/>
      </c>
      <c r="N3754">
        <f>B3754/MAX(B$2:B3754)-1</f>
        <v>-0.15633006421109796</v>
      </c>
      <c r="O3754">
        <f>C3754/MAX(C$2:C3754)-1</f>
        <v>-0.19455040871934615</v>
      </c>
      <c r="P3754">
        <f t="shared" si="706"/>
        <v>2.1054960727506788E-4</v>
      </c>
      <c r="Q3754">
        <f t="shared" si="707"/>
        <v>3.784986153286464E-2</v>
      </c>
    </row>
    <row r="3755" spans="1:17">
      <c r="A3755" s="1">
        <v>39227</v>
      </c>
      <c r="B3755">
        <v>1325.69</v>
      </c>
      <c r="C3755">
        <v>14.91</v>
      </c>
      <c r="D3755">
        <f t="shared" si="700"/>
        <v>3.9453447796788249E-3</v>
      </c>
      <c r="E3755">
        <f t="shared" si="696"/>
        <v>8.7572132565914788E-3</v>
      </c>
      <c r="F3755">
        <f t="shared" si="701"/>
        <v>3.953137897869663E-3</v>
      </c>
      <c r="G3755">
        <f t="shared" si="697"/>
        <v>8.7956698240867492E-3</v>
      </c>
      <c r="H3755">
        <f t="shared" si="702"/>
        <v>3.9453447796788249E-3</v>
      </c>
      <c r="I3755">
        <f t="shared" si="698"/>
        <v>8.7572132565914788E-3</v>
      </c>
      <c r="J3755" t="str">
        <f t="shared" si="703"/>
        <v/>
      </c>
      <c r="K3755" t="str">
        <f t="shared" si="699"/>
        <v/>
      </c>
      <c r="L3755">
        <f t="shared" si="704"/>
        <v>8.7572132565914788E-3</v>
      </c>
      <c r="M3755" t="str">
        <f t="shared" si="705"/>
        <v/>
      </c>
      <c r="N3755">
        <f>B3755/MAX(B$2:B3755)-1</f>
        <v>-0.1529949206146376</v>
      </c>
      <c r="O3755">
        <f>C3755/MAX(C$2:C3755)-1</f>
        <v>-0.18746594005449602</v>
      </c>
      <c r="P3755">
        <f t="shared" si="706"/>
        <v>4.8234641074549334E-3</v>
      </c>
      <c r="Q3755">
        <f t="shared" si="707"/>
        <v>3.5143478680515892E-2</v>
      </c>
    </row>
    <row r="3756" spans="1:17">
      <c r="A3756" s="1">
        <v>39228</v>
      </c>
      <c r="B3756">
        <v>1331.1</v>
      </c>
      <c r="C3756">
        <v>15.06</v>
      </c>
      <c r="D3756">
        <f t="shared" si="700"/>
        <v>4.0725894613520327E-3</v>
      </c>
      <c r="E3756">
        <f t="shared" si="696"/>
        <v>1.0010093595100425E-2</v>
      </c>
      <c r="F3756">
        <f t="shared" si="701"/>
        <v>4.080893723268586E-3</v>
      </c>
      <c r="G3756">
        <f t="shared" si="697"/>
        <v>1.0060362173038184E-2</v>
      </c>
      <c r="H3756">
        <f t="shared" si="702"/>
        <v>4.0725894613520327E-3</v>
      </c>
      <c r="I3756">
        <f t="shared" si="698"/>
        <v>1.0010093595100425E-2</v>
      </c>
      <c r="J3756" t="str">
        <f t="shared" si="703"/>
        <v/>
      </c>
      <c r="K3756" t="str">
        <f t="shared" si="699"/>
        <v/>
      </c>
      <c r="L3756">
        <f t="shared" si="704"/>
        <v>1.0010093595100425E-2</v>
      </c>
      <c r="M3756" t="str">
        <f t="shared" si="705"/>
        <v/>
      </c>
      <c r="N3756">
        <f>B3756/MAX(B$2:B3756)-1</f>
        <v>-0.14953838290259736</v>
      </c>
      <c r="O3756">
        <f>C3756/MAX(C$2:C3756)-1</f>
        <v>-0.17929155313351497</v>
      </c>
      <c r="P3756">
        <f t="shared" si="706"/>
        <v>5.9551660500150039E-3</v>
      </c>
      <c r="Q3756">
        <f t="shared" si="707"/>
        <v>3.2145461025028021E-2</v>
      </c>
    </row>
    <row r="3757" spans="1:17">
      <c r="A3757" s="1">
        <v>39232</v>
      </c>
      <c r="B3757">
        <v>1345.2</v>
      </c>
      <c r="C3757">
        <v>15.3</v>
      </c>
      <c r="D3757">
        <f t="shared" si="700"/>
        <v>1.0537032813141153E-2</v>
      </c>
      <c r="E3757">
        <f t="shared" si="696"/>
        <v>1.5810606026642245E-2</v>
      </c>
      <c r="F3757">
        <f t="shared" si="701"/>
        <v>1.0592742844264258E-2</v>
      </c>
      <c r="G3757">
        <f t="shared" si="697"/>
        <v>1.5936254980079667E-2</v>
      </c>
      <c r="H3757">
        <f t="shared" si="702"/>
        <v>1.0537032813141153E-2</v>
      </c>
      <c r="I3757">
        <f t="shared" si="698"/>
        <v>1.5810606026642245E-2</v>
      </c>
      <c r="J3757" t="str">
        <f t="shared" si="703"/>
        <v/>
      </c>
      <c r="K3757" t="str">
        <f t="shared" si="699"/>
        <v/>
      </c>
      <c r="L3757">
        <f t="shared" si="704"/>
        <v>1.5810606026642245E-2</v>
      </c>
      <c r="M3757" t="str">
        <f t="shared" si="705"/>
        <v/>
      </c>
      <c r="N3757">
        <f>B3757/MAX(B$2:B3757)-1</f>
        <v>-0.14052966169376735</v>
      </c>
      <c r="O3757">
        <f>C3757/MAX(C$2:C3757)-1</f>
        <v>-0.16621253405994552</v>
      </c>
      <c r="P3757">
        <f t="shared" si="706"/>
        <v>5.2875029764971604E-3</v>
      </c>
      <c r="Q3757">
        <f t="shared" si="707"/>
        <v>2.7626606478628548E-2</v>
      </c>
    </row>
    <row r="3758" spans="1:17">
      <c r="A3758" s="1">
        <v>39233</v>
      </c>
      <c r="B3758">
        <v>1314.55</v>
      </c>
      <c r="C3758">
        <v>15.05</v>
      </c>
      <c r="D3758">
        <f t="shared" si="700"/>
        <v>-2.304829914304651E-2</v>
      </c>
      <c r="E3758">
        <f t="shared" si="696"/>
        <v>-1.6474837203505097E-2</v>
      </c>
      <c r="F3758">
        <f t="shared" si="701"/>
        <v>-2.2784716027356544E-2</v>
      </c>
      <c r="G3758">
        <f t="shared" si="697"/>
        <v>-1.6339869281045805E-2</v>
      </c>
      <c r="H3758" t="str">
        <f t="shared" si="702"/>
        <v/>
      </c>
      <c r="I3758" t="str">
        <f t="shared" si="698"/>
        <v/>
      </c>
      <c r="J3758">
        <f t="shared" si="703"/>
        <v>-2.304829914304651E-2</v>
      </c>
      <c r="K3758">
        <f t="shared" si="699"/>
        <v>-1.6474837203505097E-2</v>
      </c>
      <c r="L3758" t="str">
        <f t="shared" si="704"/>
        <v/>
      </c>
      <c r="M3758">
        <f t="shared" si="705"/>
        <v>-1.6474837203505097E-2</v>
      </c>
      <c r="N3758">
        <f>B3758/MAX(B$2:B3758)-1</f>
        <v>-0.16011244928601098</v>
      </c>
      <c r="O3758">
        <f>C3758/MAX(C$2:C3758)-1</f>
        <v>-0.17983651226158037</v>
      </c>
      <c r="P3758">
        <f t="shared" si="706"/>
        <v>6.5951145586986559E-3</v>
      </c>
      <c r="Q3758">
        <f t="shared" si="707"/>
        <v>3.2341171142409544E-2</v>
      </c>
    </row>
    <row r="3759" spans="1:17">
      <c r="A3759" s="1">
        <v>39234</v>
      </c>
      <c r="B3759">
        <v>1312.94</v>
      </c>
      <c r="C3759">
        <v>15.06</v>
      </c>
      <c r="D3759">
        <f t="shared" si="700"/>
        <v>-1.2255043417858898E-3</v>
      </c>
      <c r="E3759">
        <f t="shared" si="696"/>
        <v>6.6423117686276601E-4</v>
      </c>
      <c r="F3759">
        <f t="shared" si="701"/>
        <v>-1.2247537180022361E-3</v>
      </c>
      <c r="G3759">
        <f t="shared" si="697"/>
        <v>6.6445182724250706E-4</v>
      </c>
      <c r="H3759" t="str">
        <f t="shared" si="702"/>
        <v/>
      </c>
      <c r="I3759">
        <f t="shared" si="698"/>
        <v>6.6423117686276601E-4</v>
      </c>
      <c r="J3759">
        <f t="shared" si="703"/>
        <v>-1.2255043417858898E-3</v>
      </c>
      <c r="K3759" t="str">
        <f t="shared" si="699"/>
        <v/>
      </c>
      <c r="L3759" t="str">
        <f t="shared" si="704"/>
        <v/>
      </c>
      <c r="M3759">
        <f t="shared" si="705"/>
        <v>6.6423117686276601E-4</v>
      </c>
      <c r="N3759">
        <f>B3759/MAX(B$2:B3759)-1</f>
        <v>-0.16114110468645182</v>
      </c>
      <c r="O3759">
        <f>C3759/MAX(C$2:C3759)-1</f>
        <v>-0.17929155313351497</v>
      </c>
      <c r="P3759">
        <f t="shared" si="706"/>
        <v>1.8915221940847271E-3</v>
      </c>
      <c r="Q3759">
        <f t="shared" si="707"/>
        <v>3.2145461025028021E-2</v>
      </c>
    </row>
    <row r="3760" spans="1:17">
      <c r="A3760" s="1">
        <v>39235</v>
      </c>
      <c r="B3760">
        <v>1300.1600000000001</v>
      </c>
      <c r="C3760">
        <v>15.06</v>
      </c>
      <c r="D3760">
        <f t="shared" si="700"/>
        <v>-9.7815635819200348E-3</v>
      </c>
      <c r="E3760">
        <f t="shared" si="696"/>
        <v>0</v>
      </c>
      <c r="F3760">
        <f t="shared" si="701"/>
        <v>-9.733879689856284E-3</v>
      </c>
      <c r="G3760">
        <f t="shared" si="697"/>
        <v>0</v>
      </c>
      <c r="H3760" t="str">
        <f t="shared" si="702"/>
        <v/>
      </c>
      <c r="I3760" t="str">
        <f t="shared" si="698"/>
        <v/>
      </c>
      <c r="J3760">
        <f t="shared" si="703"/>
        <v>-9.7815635819200348E-3</v>
      </c>
      <c r="K3760" t="str">
        <f t="shared" si="699"/>
        <v/>
      </c>
      <c r="L3760" t="str">
        <f t="shared" si="704"/>
        <v/>
      </c>
      <c r="M3760">
        <f t="shared" si="705"/>
        <v>0</v>
      </c>
      <c r="N3760">
        <f>B3760/MAX(B$2:B3760)-1</f>
        <v>-0.16930645625019969</v>
      </c>
      <c r="O3760">
        <f>C3760/MAX(C$2:C3760)-1</f>
        <v>-0.17929155313351497</v>
      </c>
      <c r="P3760">
        <f t="shared" si="706"/>
        <v>9.8295594388382312E-3</v>
      </c>
      <c r="Q3760">
        <f t="shared" si="707"/>
        <v>3.2145461025028021E-2</v>
      </c>
    </row>
    <row r="3761" spans="1:17">
      <c r="A3761" s="1">
        <v>39238</v>
      </c>
      <c r="B3761">
        <v>1286.17</v>
      </c>
      <c r="C3761">
        <v>14.9</v>
      </c>
      <c r="D3761">
        <f t="shared" si="700"/>
        <v>-1.0818523892467404E-2</v>
      </c>
      <c r="E3761">
        <f t="shared" si="696"/>
        <v>-1.0681009420334052E-2</v>
      </c>
      <c r="F3761">
        <f t="shared" si="701"/>
        <v>-1.0760214127492063E-2</v>
      </c>
      <c r="G3761">
        <f t="shared" si="697"/>
        <v>-1.0624169986719778E-2</v>
      </c>
      <c r="H3761" t="str">
        <f t="shared" si="702"/>
        <v/>
      </c>
      <c r="I3761" t="str">
        <f t="shared" si="698"/>
        <v/>
      </c>
      <c r="J3761">
        <f t="shared" si="703"/>
        <v>-1.0818523892467404E-2</v>
      </c>
      <c r="K3761">
        <f t="shared" si="699"/>
        <v>-1.0681009420334052E-2</v>
      </c>
      <c r="L3761" t="str">
        <f t="shared" si="704"/>
        <v/>
      </c>
      <c r="M3761">
        <f t="shared" si="705"/>
        <v>-1.0681009420334052E-2</v>
      </c>
      <c r="N3761">
        <f>B3761/MAX(B$2:B3761)-1</f>
        <v>-0.17824489665527266</v>
      </c>
      <c r="O3761">
        <f>C3761/MAX(C$2:C3761)-1</f>
        <v>-0.18801089918256131</v>
      </c>
      <c r="P3761">
        <f t="shared" si="706"/>
        <v>1.3752392768173749E-4</v>
      </c>
      <c r="Q3761">
        <f t="shared" si="707"/>
        <v>3.5348098211435232E-2</v>
      </c>
    </row>
    <row r="3762" spans="1:17">
      <c r="A3762" s="1">
        <v>39239</v>
      </c>
      <c r="B3762">
        <v>1284.94</v>
      </c>
      <c r="C3762">
        <v>15.01</v>
      </c>
      <c r="D3762">
        <f t="shared" si="700"/>
        <v>-9.5678527471204644E-4</v>
      </c>
      <c r="E3762">
        <f t="shared" si="696"/>
        <v>7.3554326939571073E-3</v>
      </c>
      <c r="F3762">
        <f t="shared" si="701"/>
        <v>-9.5632770162579206E-4</v>
      </c>
      <c r="G3762">
        <f t="shared" si="697"/>
        <v>7.382550335570448E-3</v>
      </c>
      <c r="H3762" t="str">
        <f t="shared" si="702"/>
        <v/>
      </c>
      <c r="I3762">
        <f t="shared" si="698"/>
        <v>7.3554326939571073E-3</v>
      </c>
      <c r="J3762">
        <f t="shared" si="703"/>
        <v>-9.5678527471204644E-4</v>
      </c>
      <c r="K3762" t="str">
        <f t="shared" si="699"/>
        <v/>
      </c>
      <c r="L3762" t="str">
        <f t="shared" si="704"/>
        <v/>
      </c>
      <c r="M3762">
        <f t="shared" si="705"/>
        <v>7.3554326939571073E-3</v>
      </c>
      <c r="N3762">
        <f>B3762/MAX(B$2:B3762)-1</f>
        <v>-0.17903076382455352</v>
      </c>
      <c r="O3762">
        <f>C3762/MAX(C$2:C3762)-1</f>
        <v>-0.18201634877384198</v>
      </c>
      <c r="P3762">
        <f t="shared" si="706"/>
        <v>8.3468603709906386E-3</v>
      </c>
      <c r="Q3762">
        <f t="shared" si="707"/>
        <v>3.3129951220960886E-2</v>
      </c>
    </row>
    <row r="3763" spans="1:17">
      <c r="A3763" s="1">
        <v>39240</v>
      </c>
      <c r="B3763">
        <v>1279.56</v>
      </c>
      <c r="C3763">
        <v>14.84</v>
      </c>
      <c r="D3763">
        <f t="shared" si="700"/>
        <v>-4.1957558140942137E-3</v>
      </c>
      <c r="E3763">
        <f t="shared" si="696"/>
        <v>-1.1390407906136187E-2</v>
      </c>
      <c r="F3763">
        <f t="shared" si="701"/>
        <v>-4.186965928370312E-3</v>
      </c>
      <c r="G3763">
        <f t="shared" si="697"/>
        <v>-1.1325782811459018E-2</v>
      </c>
      <c r="H3763" t="str">
        <f t="shared" si="702"/>
        <v/>
      </c>
      <c r="I3763" t="str">
        <f t="shared" si="698"/>
        <v/>
      </c>
      <c r="J3763">
        <f t="shared" si="703"/>
        <v>-4.1957558140942137E-3</v>
      </c>
      <c r="K3763">
        <f t="shared" si="699"/>
        <v>-1.1390407906136187E-2</v>
      </c>
      <c r="L3763" t="str">
        <f t="shared" si="704"/>
        <v/>
      </c>
      <c r="M3763">
        <f t="shared" si="705"/>
        <v>-1.1390407906136187E-2</v>
      </c>
      <c r="N3763">
        <f>B3763/MAX(B$2:B3763)-1</f>
        <v>-0.18246813404466034</v>
      </c>
      <c r="O3763">
        <f>C3763/MAX(C$2:C3763)-1</f>
        <v>-0.19128065395095373</v>
      </c>
      <c r="P3763">
        <f t="shared" si="706"/>
        <v>-7.1688325406827902E-3</v>
      </c>
      <c r="Q3763">
        <f t="shared" si="707"/>
        <v>3.6588288575904508E-2</v>
      </c>
    </row>
    <row r="3764" spans="1:17">
      <c r="A3764" s="1">
        <v>39241</v>
      </c>
      <c r="B3764">
        <v>1289</v>
      </c>
      <c r="C3764">
        <v>14.93</v>
      </c>
      <c r="D3764">
        <f t="shared" si="700"/>
        <v>7.3504551210990064E-3</v>
      </c>
      <c r="E3764">
        <f t="shared" si="696"/>
        <v>6.046373811864539E-3</v>
      </c>
      <c r="F3764">
        <f t="shared" si="701"/>
        <v>7.3775360280097235E-3</v>
      </c>
      <c r="G3764">
        <f t="shared" si="697"/>
        <v>6.0646900269540893E-3</v>
      </c>
      <c r="H3764">
        <f t="shared" si="702"/>
        <v>7.3504551210990064E-3</v>
      </c>
      <c r="I3764">
        <f t="shared" si="698"/>
        <v>6.046373811864539E-3</v>
      </c>
      <c r="J3764" t="str">
        <f t="shared" si="703"/>
        <v/>
      </c>
      <c r="K3764" t="str">
        <f t="shared" si="699"/>
        <v/>
      </c>
      <c r="L3764">
        <f t="shared" si="704"/>
        <v>6.046373811864539E-3</v>
      </c>
      <c r="M3764" t="str">
        <f t="shared" si="705"/>
        <v/>
      </c>
      <c r="N3764">
        <f>B3764/MAX(B$2:B3764)-1</f>
        <v>-0.17643676324952884</v>
      </c>
      <c r="O3764">
        <f>C3764/MAX(C$2:C3764)-1</f>
        <v>-0.18637602179836521</v>
      </c>
      <c r="P3764">
        <f t="shared" si="706"/>
        <v>-1.3032313647096672E-3</v>
      </c>
      <c r="Q3764">
        <f t="shared" si="707"/>
        <v>3.4736021501384703E-2</v>
      </c>
    </row>
    <row r="3765" spans="1:17">
      <c r="A3765" s="1">
        <v>39242</v>
      </c>
      <c r="B3765">
        <v>1270.98</v>
      </c>
      <c r="C3765">
        <v>14.63</v>
      </c>
      <c r="D3765">
        <f t="shared" si="700"/>
        <v>-1.4078467514767179E-2</v>
      </c>
      <c r="E3765">
        <f t="shared" si="696"/>
        <v>-2.0298396519065967E-2</v>
      </c>
      <c r="F3765">
        <f t="shared" si="701"/>
        <v>-1.3979829325058146E-2</v>
      </c>
      <c r="G3765">
        <f t="shared" si="697"/>
        <v>-2.0093770931011279E-2</v>
      </c>
      <c r="H3765" t="str">
        <f t="shared" si="702"/>
        <v/>
      </c>
      <c r="I3765" t="str">
        <f t="shared" si="698"/>
        <v/>
      </c>
      <c r="J3765">
        <f t="shared" si="703"/>
        <v>-1.4078467514767179E-2</v>
      </c>
      <c r="K3765">
        <f t="shared" si="699"/>
        <v>-2.0298396519065967E-2</v>
      </c>
      <c r="L3765" t="str">
        <f t="shared" si="704"/>
        <v/>
      </c>
      <c r="M3765">
        <f t="shared" si="705"/>
        <v>-2.0298396519065967E-2</v>
      </c>
      <c r="N3765">
        <f>B3765/MAX(B$2:B3765)-1</f>
        <v>-0.18795003673769295</v>
      </c>
      <c r="O3765">
        <f>C3765/MAX(C$2:C3765)-1</f>
        <v>-0.20272479564032697</v>
      </c>
      <c r="P3765">
        <f t="shared" si="706"/>
        <v>-6.2006252892048419E-3</v>
      </c>
      <c r="Q3765">
        <f t="shared" si="707"/>
        <v>4.109734276741233E-2</v>
      </c>
    </row>
    <row r="3766" spans="1:17">
      <c r="A3766" s="1">
        <v>39245</v>
      </c>
      <c r="B3766">
        <v>1271.83</v>
      </c>
      <c r="C3766">
        <v>14.67</v>
      </c>
      <c r="D3766">
        <f t="shared" si="700"/>
        <v>6.6855174524230523E-4</v>
      </c>
      <c r="E3766">
        <f t="shared" si="696"/>
        <v>2.7303771228573272E-3</v>
      </c>
      <c r="F3766">
        <f t="shared" si="701"/>
        <v>6.6877527577147156E-4</v>
      </c>
      <c r="G3766">
        <f t="shared" si="697"/>
        <v>2.7341079972658111E-3</v>
      </c>
      <c r="H3766">
        <f t="shared" si="702"/>
        <v>6.6855174524230523E-4</v>
      </c>
      <c r="I3766">
        <f t="shared" si="698"/>
        <v>2.7303771228573272E-3</v>
      </c>
      <c r="J3766" t="str">
        <f t="shared" si="703"/>
        <v/>
      </c>
      <c r="K3766" t="str">
        <f t="shared" si="699"/>
        <v/>
      </c>
      <c r="L3766">
        <f t="shared" si="704"/>
        <v>2.7303771228573272E-3</v>
      </c>
      <c r="M3766" t="str">
        <f t="shared" si="705"/>
        <v/>
      </c>
      <c r="N3766">
        <f>B3766/MAX(B$2:B3766)-1</f>
        <v>-0.18740695779957206</v>
      </c>
      <c r="O3766">
        <f>C3766/MAX(C$2:C3766)-1</f>
        <v>-0.20054495912806547</v>
      </c>
      <c r="P3766">
        <f t="shared" si="706"/>
        <v>2.0639524011580868E-3</v>
      </c>
      <c r="Q3766">
        <f t="shared" si="707"/>
        <v>4.0218280631677449E-2</v>
      </c>
    </row>
    <row r="3767" spans="1:17">
      <c r="A3767" s="1">
        <v>39246</v>
      </c>
      <c r="B3767">
        <v>1287.8699999999999</v>
      </c>
      <c r="C3767">
        <v>14.86</v>
      </c>
      <c r="D3767">
        <f t="shared" si="700"/>
        <v>1.2532882723673302E-2</v>
      </c>
      <c r="E3767">
        <f t="shared" si="696"/>
        <v>1.2868447134722709E-2</v>
      </c>
      <c r="F3767">
        <f t="shared" si="701"/>
        <v>1.261174842549706E-2</v>
      </c>
      <c r="G3767">
        <f t="shared" si="697"/>
        <v>1.2951601908657073E-2</v>
      </c>
      <c r="H3767">
        <f t="shared" si="702"/>
        <v>1.2532882723673302E-2</v>
      </c>
      <c r="I3767">
        <f t="shared" si="698"/>
        <v>1.2868447134722709E-2</v>
      </c>
      <c r="J3767" t="str">
        <f t="shared" si="703"/>
        <v/>
      </c>
      <c r="K3767" t="str">
        <f t="shared" si="699"/>
        <v/>
      </c>
      <c r="L3767">
        <f t="shared" si="704"/>
        <v>1.2868447134722709E-2</v>
      </c>
      <c r="M3767" t="str">
        <f t="shared" si="705"/>
        <v/>
      </c>
      <c r="N3767">
        <f>B3767/MAX(B$2:B3767)-1</f>
        <v>-0.17715873877903088</v>
      </c>
      <c r="O3767">
        <f>C3767/MAX(C$2:C3767)-1</f>
        <v>-0.19019073569482303</v>
      </c>
      <c r="P3767">
        <f t="shared" si="706"/>
        <v>3.356207190845506E-4</v>
      </c>
      <c r="Q3767">
        <f t="shared" si="707"/>
        <v>3.6172515944138034E-2</v>
      </c>
    </row>
    <row r="3768" spans="1:17">
      <c r="A3768" s="1">
        <v>39247</v>
      </c>
      <c r="B3768">
        <v>1265.42</v>
      </c>
      <c r="C3768">
        <v>14.5</v>
      </c>
      <c r="D3768">
        <f t="shared" si="700"/>
        <v>-1.7585608026490646E-2</v>
      </c>
      <c r="E3768">
        <f t="shared" si="696"/>
        <v>-2.4524389863084351E-2</v>
      </c>
      <c r="F3768">
        <f t="shared" si="701"/>
        <v>-1.7431883652852975E-2</v>
      </c>
      <c r="G3768">
        <f t="shared" si="697"/>
        <v>-2.4226110363391617E-2</v>
      </c>
      <c r="H3768" t="str">
        <f t="shared" si="702"/>
        <v/>
      </c>
      <c r="I3768" t="str">
        <f t="shared" si="698"/>
        <v/>
      </c>
      <c r="J3768">
        <f t="shared" si="703"/>
        <v>-1.7585608026490646E-2</v>
      </c>
      <c r="K3768">
        <f t="shared" si="699"/>
        <v>-2.4524389863084351E-2</v>
      </c>
      <c r="L3768" t="str">
        <f t="shared" si="704"/>
        <v/>
      </c>
      <c r="M3768">
        <f t="shared" si="705"/>
        <v>-2.4524389863084351E-2</v>
      </c>
      <c r="N3768">
        <f>B3768/MAX(B$2:B3768)-1</f>
        <v>-0.19150241190940165</v>
      </c>
      <c r="O3768">
        <f>C3768/MAX(C$2:C3768)-1</f>
        <v>-0.20980926430517721</v>
      </c>
      <c r="P3768">
        <f t="shared" si="706"/>
        <v>-6.9147640733522309E-3</v>
      </c>
      <c r="Q3768">
        <f t="shared" si="707"/>
        <v>4.4019927388279707E-2</v>
      </c>
    </row>
    <row r="3769" spans="1:17">
      <c r="A3769" s="1">
        <v>39248</v>
      </c>
      <c r="B3769">
        <v>1267.6400000000001</v>
      </c>
      <c r="C3769">
        <v>14.4</v>
      </c>
      <c r="D3769">
        <f t="shared" si="700"/>
        <v>1.752821147853282E-3</v>
      </c>
      <c r="E3769">
        <f t="shared" si="696"/>
        <v>-6.9204428445737952E-3</v>
      </c>
      <c r="F3769">
        <f t="shared" si="701"/>
        <v>1.7543582367909316E-3</v>
      </c>
      <c r="G3769">
        <f t="shared" si="697"/>
        <v>-6.8965517241379448E-3</v>
      </c>
      <c r="H3769">
        <f t="shared" si="702"/>
        <v>1.752821147853282E-3</v>
      </c>
      <c r="I3769" t="str">
        <f t="shared" si="698"/>
        <v/>
      </c>
      <c r="J3769" t="str">
        <f t="shared" si="703"/>
        <v/>
      </c>
      <c r="K3769">
        <f t="shared" si="699"/>
        <v>-6.9204428445737952E-3</v>
      </c>
      <c r="L3769">
        <f t="shared" si="704"/>
        <v>-6.9204428445737952E-3</v>
      </c>
      <c r="M3769" t="str">
        <f t="shared" si="705"/>
        <v/>
      </c>
      <c r="N3769">
        <f>B3769/MAX(B$2:B3769)-1</f>
        <v>-0.19008401750630932</v>
      </c>
      <c r="O3769">
        <f>C3769/MAX(C$2:C3769)-1</f>
        <v>-0.21525885558583113</v>
      </c>
      <c r="P3769">
        <f t="shared" si="706"/>
        <v>-8.6357597446898859E-3</v>
      </c>
      <c r="Q3769">
        <f t="shared" si="707"/>
        <v>4.6336374908121702E-2</v>
      </c>
    </row>
    <row r="3770" spans="1:17">
      <c r="A3770" s="1">
        <v>39249</v>
      </c>
      <c r="B3770">
        <v>1271.5</v>
      </c>
      <c r="C3770">
        <v>14.49</v>
      </c>
      <c r="D3770">
        <f t="shared" si="700"/>
        <v>3.0404018474758767E-3</v>
      </c>
      <c r="E3770">
        <f t="shared" si="696"/>
        <v>6.2305497506361628E-3</v>
      </c>
      <c r="F3770">
        <f t="shared" si="701"/>
        <v>3.045028557003393E-3</v>
      </c>
      <c r="G3770">
        <f t="shared" si="697"/>
        <v>6.2500000000000888E-3</v>
      </c>
      <c r="H3770">
        <f t="shared" si="702"/>
        <v>3.0404018474758767E-3</v>
      </c>
      <c r="I3770">
        <f t="shared" si="698"/>
        <v>6.2305497506361628E-3</v>
      </c>
      <c r="J3770" t="str">
        <f t="shared" si="703"/>
        <v/>
      </c>
      <c r="K3770" t="str">
        <f t="shared" si="699"/>
        <v/>
      </c>
      <c r="L3770">
        <f t="shared" si="704"/>
        <v>6.2305497506361628E-3</v>
      </c>
      <c r="M3770" t="str">
        <f t="shared" si="705"/>
        <v/>
      </c>
      <c r="N3770">
        <f>B3770/MAX(B$2:B3770)-1</f>
        <v>-0.18761780021084251</v>
      </c>
      <c r="O3770">
        <f>C3770/MAX(C$2:C3770)-1</f>
        <v>-0.2103542234332425</v>
      </c>
      <c r="P3770">
        <f t="shared" si="706"/>
        <v>3.1952418403462524E-3</v>
      </c>
      <c r="Q3770">
        <f t="shared" si="707"/>
        <v>4.424889931620251E-2</v>
      </c>
    </row>
    <row r="3771" spans="1:17">
      <c r="A3771" s="1">
        <v>39252</v>
      </c>
      <c r="B3771">
        <v>1278.3599999999999</v>
      </c>
      <c r="C3771">
        <v>14.44</v>
      </c>
      <c r="D3771">
        <f t="shared" si="700"/>
        <v>5.3807005489322057E-3</v>
      </c>
      <c r="E3771">
        <f t="shared" si="696"/>
        <v>-3.4566228679108711E-3</v>
      </c>
      <c r="F3771">
        <f t="shared" si="701"/>
        <v>5.3952025167125495E-3</v>
      </c>
      <c r="G3771">
        <f t="shared" si="697"/>
        <v>-3.4506556245686992E-3</v>
      </c>
      <c r="H3771">
        <f t="shared" si="702"/>
        <v>5.3807005489322057E-3</v>
      </c>
      <c r="I3771" t="str">
        <f t="shared" si="698"/>
        <v/>
      </c>
      <c r="J3771" t="str">
        <f t="shared" si="703"/>
        <v/>
      </c>
      <c r="K3771">
        <f t="shared" si="699"/>
        <v>-3.4566228679108711E-3</v>
      </c>
      <c r="L3771">
        <f t="shared" si="704"/>
        <v>-3.4566228679108711E-3</v>
      </c>
      <c r="M3771" t="str">
        <f t="shared" si="705"/>
        <v/>
      </c>
      <c r="N3771">
        <f>B3771/MAX(B$2:B3771)-1</f>
        <v>-0.18323483372200755</v>
      </c>
      <c r="O3771">
        <f>C3771/MAX(C$2:C3771)-1</f>
        <v>-0.21307901907356952</v>
      </c>
      <c r="P3771">
        <f t="shared" si="706"/>
        <v>-8.7983890505327622E-3</v>
      </c>
      <c r="Q3771">
        <f t="shared" si="707"/>
        <v>4.5402668369354603E-2</v>
      </c>
    </row>
    <row r="3772" spans="1:17">
      <c r="A3772" s="1">
        <v>39253</v>
      </c>
      <c r="B3772">
        <v>1295.52</v>
      </c>
      <c r="C3772">
        <v>14.71</v>
      </c>
      <c r="D3772">
        <f t="shared" si="700"/>
        <v>1.3334152526697675E-2</v>
      </c>
      <c r="E3772">
        <f t="shared" si="696"/>
        <v>1.8525401148666076E-2</v>
      </c>
      <c r="F3772">
        <f t="shared" si="701"/>
        <v>1.3423448793767001E-2</v>
      </c>
      <c r="G3772">
        <f t="shared" si="697"/>
        <v>1.8698060941828354E-2</v>
      </c>
      <c r="H3772">
        <f t="shared" si="702"/>
        <v>1.3334152526697675E-2</v>
      </c>
      <c r="I3772">
        <f t="shared" si="698"/>
        <v>1.8525401148666076E-2</v>
      </c>
      <c r="J3772" t="str">
        <f t="shared" si="703"/>
        <v/>
      </c>
      <c r="K3772" t="str">
        <f t="shared" si="699"/>
        <v/>
      </c>
      <c r="L3772">
        <f t="shared" si="704"/>
        <v>1.8525401148666076E-2</v>
      </c>
      <c r="M3772" t="str">
        <f t="shared" si="705"/>
        <v/>
      </c>
      <c r="N3772">
        <f>B3772/MAX(B$2:B3772)-1</f>
        <v>-0.17227102833594232</v>
      </c>
      <c r="O3772">
        <f>C3772/MAX(C$2:C3772)-1</f>
        <v>-0.19836512261580386</v>
      </c>
      <c r="P3772">
        <f t="shared" si="706"/>
        <v>5.2047464999349646E-3</v>
      </c>
      <c r="Q3772">
        <f t="shared" si="707"/>
        <v>3.9348721870382901E-2</v>
      </c>
    </row>
    <row r="3773" spans="1:17">
      <c r="A3773" s="1">
        <v>39254</v>
      </c>
      <c r="B3773">
        <v>1287.1400000000001</v>
      </c>
      <c r="C3773">
        <v>14.62</v>
      </c>
      <c r="D3773">
        <f t="shared" si="700"/>
        <v>-6.4894561490243261E-3</v>
      </c>
      <c r="E3773">
        <f t="shared" si="696"/>
        <v>-6.1370802917137647E-3</v>
      </c>
      <c r="F3773">
        <f t="shared" si="701"/>
        <v>-6.4684451031244983E-3</v>
      </c>
      <c r="G3773">
        <f t="shared" si="697"/>
        <v>-6.1182868796737511E-3</v>
      </c>
      <c r="H3773" t="str">
        <f t="shared" si="702"/>
        <v/>
      </c>
      <c r="I3773" t="str">
        <f t="shared" si="698"/>
        <v/>
      </c>
      <c r="J3773">
        <f t="shared" si="703"/>
        <v>-6.4894561490243261E-3</v>
      </c>
      <c r="K3773">
        <f t="shared" si="699"/>
        <v>-6.1370802917137647E-3</v>
      </c>
      <c r="L3773" t="str">
        <f t="shared" si="704"/>
        <v/>
      </c>
      <c r="M3773">
        <f t="shared" si="705"/>
        <v>-6.1370802917137647E-3</v>
      </c>
      <c r="N3773">
        <f>B3773/MAX(B$2:B3773)-1</f>
        <v>-0.17762514774941696</v>
      </c>
      <c r="O3773">
        <f>C3773/MAX(C$2:C3773)-1</f>
        <v>-0.20326975476839249</v>
      </c>
      <c r="P3773">
        <f t="shared" si="706"/>
        <v>3.524379489758811E-4</v>
      </c>
      <c r="Q3773">
        <f t="shared" si="707"/>
        <v>4.131859320360242E-2</v>
      </c>
    </row>
    <row r="3774" spans="1:17">
      <c r="A3774" s="1">
        <v>39255</v>
      </c>
      <c r="B3774">
        <v>1283.5</v>
      </c>
      <c r="C3774">
        <v>14.48</v>
      </c>
      <c r="D3774">
        <f t="shared" si="700"/>
        <v>-2.8319814775847074E-3</v>
      </c>
      <c r="E3774">
        <f t="shared" si="696"/>
        <v>-9.6220673640620962E-3</v>
      </c>
      <c r="F3774">
        <f t="shared" si="701"/>
        <v>-2.8279752008328884E-3</v>
      </c>
      <c r="G3774">
        <f t="shared" si="697"/>
        <v>-9.5759233926128173E-3</v>
      </c>
      <c r="H3774" t="str">
        <f t="shared" si="702"/>
        <v/>
      </c>
      <c r="I3774" t="str">
        <f t="shared" si="698"/>
        <v/>
      </c>
      <c r="J3774">
        <f t="shared" si="703"/>
        <v>-2.8319814775847074E-3</v>
      </c>
      <c r="K3774">
        <f t="shared" si="699"/>
        <v>-9.6220673640620962E-3</v>
      </c>
      <c r="L3774" t="str">
        <f t="shared" si="704"/>
        <v/>
      </c>
      <c r="M3774">
        <f t="shared" si="705"/>
        <v>-9.6220673640620962E-3</v>
      </c>
      <c r="N3774">
        <f>B3774/MAX(B$2:B3774)-1</f>
        <v>-0.17995080343737024</v>
      </c>
      <c r="O3774">
        <f>C3774/MAX(C$2:C3774)-1</f>
        <v>-0.21089918256130791</v>
      </c>
      <c r="P3774">
        <f t="shared" si="706"/>
        <v>-6.7670853413070997E-3</v>
      </c>
      <c r="Q3774">
        <f t="shared" si="707"/>
        <v>4.4478465205027878E-2</v>
      </c>
    </row>
    <row r="3775" spans="1:17">
      <c r="A3775" s="1">
        <v>39256</v>
      </c>
      <c r="B3775">
        <v>1268.45</v>
      </c>
      <c r="C3775">
        <v>14.39</v>
      </c>
      <c r="D3775">
        <f t="shared" si="700"/>
        <v>-1.1795038682533874E-2</v>
      </c>
      <c r="E3775">
        <f t="shared" si="696"/>
        <v>-6.234866058293884E-3</v>
      </c>
      <c r="F3775">
        <f t="shared" si="701"/>
        <v>-1.1725749902609994E-2</v>
      </c>
      <c r="G3775">
        <f t="shared" si="697"/>
        <v>-6.2154696132596943E-3</v>
      </c>
      <c r="H3775" t="str">
        <f t="shared" si="702"/>
        <v/>
      </c>
      <c r="I3775" t="str">
        <f t="shared" si="698"/>
        <v/>
      </c>
      <c r="J3775">
        <f t="shared" si="703"/>
        <v>-1.1795038682533874E-2</v>
      </c>
      <c r="K3775">
        <f t="shared" si="699"/>
        <v>-6.234866058293884E-3</v>
      </c>
      <c r="L3775" t="str">
        <f t="shared" si="704"/>
        <v/>
      </c>
      <c r="M3775">
        <f t="shared" si="705"/>
        <v>-6.234866058293884E-3</v>
      </c>
      <c r="N3775">
        <f>B3775/MAX(B$2:B3775)-1</f>
        <v>-0.18956649522409996</v>
      </c>
      <c r="O3775">
        <f>C3775/MAX(C$2:C3775)-1</f>
        <v>-0.21580381471389654</v>
      </c>
      <c r="P3775">
        <f t="shared" si="706"/>
        <v>5.5756590731845801E-3</v>
      </c>
      <c r="Q3775">
        <f t="shared" si="707"/>
        <v>4.657128644506979E-2</v>
      </c>
    </row>
    <row r="3776" spans="1:17">
      <c r="A3776" s="1">
        <v>39259</v>
      </c>
      <c r="B3776">
        <v>1280.0999999999999</v>
      </c>
      <c r="C3776">
        <v>14.46</v>
      </c>
      <c r="D3776">
        <f t="shared" si="700"/>
        <v>9.1425172334026923E-3</v>
      </c>
      <c r="E3776">
        <f t="shared" si="696"/>
        <v>4.8526958313421052E-3</v>
      </c>
      <c r="F3776">
        <f t="shared" si="701"/>
        <v>9.1844376995544597E-3</v>
      </c>
      <c r="G3776">
        <f t="shared" si="697"/>
        <v>4.8644892286309194E-3</v>
      </c>
      <c r="H3776">
        <f t="shared" si="702"/>
        <v>9.1425172334026923E-3</v>
      </c>
      <c r="I3776">
        <f t="shared" si="698"/>
        <v>4.8526958313421052E-3</v>
      </c>
      <c r="J3776" t="str">
        <f t="shared" si="703"/>
        <v/>
      </c>
      <c r="K3776" t="str">
        <f t="shared" si="699"/>
        <v/>
      </c>
      <c r="L3776">
        <f t="shared" si="704"/>
        <v>4.8526958313421052E-3</v>
      </c>
      <c r="M3776" t="str">
        <f t="shared" si="705"/>
        <v/>
      </c>
      <c r="N3776">
        <f>B3776/MAX(B$2:B3776)-1</f>
        <v>-0.18212311918985413</v>
      </c>
      <c r="O3776">
        <f>C3776/MAX(C$2:C3776)-1</f>
        <v>-0.21198910081743871</v>
      </c>
      <c r="P3776">
        <f t="shared" si="706"/>
        <v>-4.2806332614193643E-3</v>
      </c>
      <c r="Q3776">
        <f t="shared" si="707"/>
        <v>4.4939378865386195E-2</v>
      </c>
    </row>
    <row r="3777" spans="1:17">
      <c r="A3777" s="1">
        <v>39260</v>
      </c>
      <c r="B3777">
        <v>1296.67</v>
      </c>
      <c r="C3777">
        <v>14.62</v>
      </c>
      <c r="D3777">
        <f t="shared" si="700"/>
        <v>1.2861239773101529E-2</v>
      </c>
      <c r="E3777">
        <f t="shared" si="696"/>
        <v>1.1004237591013778E-2</v>
      </c>
      <c r="F3777">
        <f t="shared" si="701"/>
        <v>1.2944301226466726E-2</v>
      </c>
      <c r="G3777">
        <f t="shared" si="697"/>
        <v>1.1065006915629283E-2</v>
      </c>
      <c r="H3777">
        <f t="shared" si="702"/>
        <v>1.2861239773101529E-2</v>
      </c>
      <c r="I3777">
        <f t="shared" si="698"/>
        <v>1.1004237591013778E-2</v>
      </c>
      <c r="J3777" t="str">
        <f t="shared" si="703"/>
        <v/>
      </c>
      <c r="K3777" t="str">
        <f t="shared" si="699"/>
        <v/>
      </c>
      <c r="L3777">
        <f t="shared" si="704"/>
        <v>1.1004237591013778E-2</v>
      </c>
      <c r="M3777" t="str">
        <f t="shared" si="705"/>
        <v/>
      </c>
      <c r="N3777">
        <f>B3777/MAX(B$2:B3777)-1</f>
        <v>-0.17153627447848452</v>
      </c>
      <c r="O3777">
        <f>C3777/MAX(C$2:C3777)-1</f>
        <v>-0.20326975476839249</v>
      </c>
      <c r="P3777">
        <f t="shared" si="706"/>
        <v>-1.8552790203389957E-3</v>
      </c>
      <c r="Q3777">
        <f t="shared" si="707"/>
        <v>4.131859320360242E-2</v>
      </c>
    </row>
    <row r="3778" spans="1:17">
      <c r="A3778" s="1">
        <v>39261</v>
      </c>
      <c r="B3778">
        <v>1307.4100000000001</v>
      </c>
      <c r="C3778">
        <v>14.87</v>
      </c>
      <c r="D3778">
        <f t="shared" si="700"/>
        <v>8.2486412827602693E-3</v>
      </c>
      <c r="E3778">
        <f t="shared" si="696"/>
        <v>1.6955306150431226E-2</v>
      </c>
      <c r="F3778">
        <f t="shared" si="701"/>
        <v>8.2827550571848985E-3</v>
      </c>
      <c r="G3778">
        <f t="shared" si="697"/>
        <v>1.7099863201094356E-2</v>
      </c>
      <c r="H3778">
        <f t="shared" si="702"/>
        <v>8.2486412827602693E-3</v>
      </c>
      <c r="I3778">
        <f t="shared" si="698"/>
        <v>1.6955306150431226E-2</v>
      </c>
      <c r="J3778" t="str">
        <f t="shared" si="703"/>
        <v/>
      </c>
      <c r="K3778" t="str">
        <f t="shared" si="699"/>
        <v/>
      </c>
      <c r="L3778">
        <f t="shared" si="704"/>
        <v>1.6955306150431226E-2</v>
      </c>
      <c r="M3778" t="str">
        <f t="shared" si="705"/>
        <v/>
      </c>
      <c r="N3778">
        <f>B3778/MAX(B$2:B3778)-1</f>
        <v>-0.16467431236622687</v>
      </c>
      <c r="O3778">
        <f>C3778/MAX(C$2:C3778)-1</f>
        <v>-0.18964577656675763</v>
      </c>
      <c r="P3778">
        <f t="shared" si="706"/>
        <v>8.7446781170124055E-3</v>
      </c>
      <c r="Q3778">
        <f t="shared" si="707"/>
        <v>3.5965520569608556E-2</v>
      </c>
    </row>
    <row r="3779" spans="1:17">
      <c r="A3779" s="1">
        <v>39262</v>
      </c>
      <c r="B3779">
        <v>1320.64</v>
      </c>
      <c r="C3779">
        <v>15.07</v>
      </c>
      <c r="D3779">
        <f t="shared" si="700"/>
        <v>1.0068386646291337E-2</v>
      </c>
      <c r="E3779">
        <f t="shared" ref="E3779:E3842" si="708">LN(C3779/C3778)</f>
        <v>1.3360252166340389E-2</v>
      </c>
      <c r="F3779">
        <f t="shared" si="701"/>
        <v>1.0119243389602461E-2</v>
      </c>
      <c r="G3779">
        <f t="shared" ref="G3779:G3842" si="709">C3779/C3778-1</f>
        <v>1.3449899125756559E-2</v>
      </c>
      <c r="H3779">
        <f t="shared" si="702"/>
        <v>1.0068386646291337E-2</v>
      </c>
      <c r="I3779">
        <f t="shared" ref="I3779:I3842" si="710">IF(E3779&gt;0,E3779,"")</f>
        <v>1.3360252166340389E-2</v>
      </c>
      <c r="J3779" t="str">
        <f t="shared" si="703"/>
        <v/>
      </c>
      <c r="K3779" t="str">
        <f t="shared" ref="K3779:K3842" si="711">IF(E3779&lt;0,E3779,"")</f>
        <v/>
      </c>
      <c r="L3779">
        <f t="shared" si="704"/>
        <v>1.3360252166340389E-2</v>
      </c>
      <c r="M3779" t="str">
        <f t="shared" si="705"/>
        <v/>
      </c>
      <c r="N3779">
        <f>B3779/MAX(B$2:B3779)-1</f>
        <v>-0.15622144842347374</v>
      </c>
      <c r="O3779">
        <f>C3779/MAX(C$2:C3779)-1</f>
        <v>-0.17874659400544968</v>
      </c>
      <c r="P3779">
        <f t="shared" si="706"/>
        <v>3.2972896595628853E-3</v>
      </c>
      <c r="Q3779">
        <f t="shared" si="707"/>
        <v>3.1950344868549058E-2</v>
      </c>
    </row>
    <row r="3780" spans="1:17">
      <c r="A3780" s="1">
        <v>39263</v>
      </c>
      <c r="B3780">
        <v>1339.67</v>
      </c>
      <c r="C3780">
        <v>15.24</v>
      </c>
      <c r="D3780">
        <f t="shared" ref="D3780:D3843" si="712">LN(B3780/B3779)</f>
        <v>1.430684739491854E-2</v>
      </c>
      <c r="E3780">
        <f t="shared" si="708"/>
        <v>1.121753762009608E-2</v>
      </c>
      <c r="F3780">
        <f t="shared" ref="F3780:F3843" si="713">B3780/B3779-1</f>
        <v>1.4409680155076376E-2</v>
      </c>
      <c r="G3780">
        <f t="shared" si="709"/>
        <v>1.1280690112806857E-2</v>
      </c>
      <c r="H3780">
        <f t="shared" ref="H3780:H3843" si="714">IF(D3780&gt;0,D3780,"")</f>
        <v>1.430684739491854E-2</v>
      </c>
      <c r="I3780">
        <f t="shared" si="710"/>
        <v>1.121753762009608E-2</v>
      </c>
      <c r="J3780" t="str">
        <f t="shared" ref="J3780:J3843" si="715">IF(D3780&lt;0,D3780,"")</f>
        <v/>
      </c>
      <c r="K3780" t="str">
        <f t="shared" si="711"/>
        <v/>
      </c>
      <c r="L3780">
        <f t="shared" ref="L3780:L3843" si="716">IF(D3780&gt;0,E3780,"")</f>
        <v>1.121753762009608E-2</v>
      </c>
      <c r="M3780" t="str">
        <f t="shared" ref="M3780:M3843" si="717">IF(D3780&lt;0,E3780,"")</f>
        <v/>
      </c>
      <c r="N3780">
        <f>B3780/MAX(B$2:B3780)-1</f>
        <v>-0.14406286937354251</v>
      </c>
      <c r="O3780">
        <f>C3780/MAX(C$2:C3780)-1</f>
        <v>-0.16948228882833793</v>
      </c>
      <c r="P3780">
        <f t="shared" ref="P3780:P3843" si="718">(1+G3780)/(1+F3780)-1</f>
        <v>-3.0845427675643133E-3</v>
      </c>
      <c r="Q3780">
        <f t="shared" ref="Q3780:Q3843" si="719">O3780^2</f>
        <v>2.872424622649216E-2</v>
      </c>
    </row>
    <row r="3781" spans="1:17">
      <c r="A3781" s="1">
        <v>39267</v>
      </c>
      <c r="B3781">
        <v>1337.88</v>
      </c>
      <c r="C3781">
        <v>15.2</v>
      </c>
      <c r="D3781">
        <f t="shared" si="712"/>
        <v>-1.3370433916550409E-3</v>
      </c>
      <c r="E3781">
        <f t="shared" si="708"/>
        <v>-2.6281224062695806E-3</v>
      </c>
      <c r="F3781">
        <f t="shared" si="713"/>
        <v>-1.336149947375076E-3</v>
      </c>
      <c r="G3781">
        <f t="shared" si="709"/>
        <v>-2.624671916010568E-3</v>
      </c>
      <c r="H3781" t="str">
        <f t="shared" si="714"/>
        <v/>
      </c>
      <c r="I3781" t="str">
        <f t="shared" si="710"/>
        <v/>
      </c>
      <c r="J3781">
        <f t="shared" si="715"/>
        <v>-1.3370433916550409E-3</v>
      </c>
      <c r="K3781">
        <f t="shared" si="711"/>
        <v>-2.6281224062695806E-3</v>
      </c>
      <c r="L3781" t="str">
        <f t="shared" si="716"/>
        <v/>
      </c>
      <c r="M3781">
        <f t="shared" si="717"/>
        <v>-2.6281224062695806E-3</v>
      </c>
      <c r="N3781">
        <f>B3781/MAX(B$2:B3781)-1</f>
        <v>-0.14520652972558534</v>
      </c>
      <c r="O3781">
        <f>C3781/MAX(C$2:C3781)-1</f>
        <v>-0.17166212534059955</v>
      </c>
      <c r="P3781">
        <f t="shared" si="718"/>
        <v>-1.2902459306678438E-3</v>
      </c>
      <c r="Q3781">
        <f t="shared" si="719"/>
        <v>2.9467885276451708E-2</v>
      </c>
    </row>
    <row r="3782" spans="1:17">
      <c r="A3782" s="1">
        <v>39268</v>
      </c>
      <c r="B3782">
        <v>1339.22</v>
      </c>
      <c r="C3782">
        <v>15.12</v>
      </c>
      <c r="D3782">
        <f t="shared" si="712"/>
        <v>1.0010833453429403E-3</v>
      </c>
      <c r="E3782">
        <f t="shared" si="708"/>
        <v>-5.2770571008437812E-3</v>
      </c>
      <c r="F3782">
        <f t="shared" si="713"/>
        <v>1.0015845965258841E-3</v>
      </c>
      <c r="G3782">
        <f t="shared" si="709"/>
        <v>-5.2631578947368585E-3</v>
      </c>
      <c r="H3782">
        <f t="shared" si="714"/>
        <v>1.0010833453429403E-3</v>
      </c>
      <c r="I3782" t="str">
        <f t="shared" si="710"/>
        <v/>
      </c>
      <c r="J3782" t="str">
        <f t="shared" si="715"/>
        <v/>
      </c>
      <c r="K3782">
        <f t="shared" si="711"/>
        <v>-5.2770571008437812E-3</v>
      </c>
      <c r="L3782">
        <f t="shared" si="716"/>
        <v>-5.2770571008437812E-3</v>
      </c>
      <c r="M3782" t="str">
        <f t="shared" si="717"/>
        <v/>
      </c>
      <c r="N3782">
        <f>B3782/MAX(B$2:B3782)-1</f>
        <v>-0.14435038175254766</v>
      </c>
      <c r="O3782">
        <f>C3782/MAX(C$2:C3782)-1</f>
        <v>-0.17602179836512277</v>
      </c>
      <c r="P3782">
        <f t="shared" si="718"/>
        <v>-6.2584741000064614E-3</v>
      </c>
      <c r="Q3782">
        <f t="shared" si="719"/>
        <v>3.0983673499691937E-2</v>
      </c>
    </row>
    <row r="3783" spans="1:17">
      <c r="A3783" s="1">
        <v>39269</v>
      </c>
      <c r="B3783">
        <v>1353.22</v>
      </c>
      <c r="C3783">
        <v>15.25</v>
      </c>
      <c r="D3783">
        <f t="shared" si="712"/>
        <v>1.0399582665769434E-2</v>
      </c>
      <c r="E3783">
        <f t="shared" si="708"/>
        <v>8.5611323020338068E-3</v>
      </c>
      <c r="F3783">
        <f t="shared" si="713"/>
        <v>1.0453846268723588E-2</v>
      </c>
      <c r="G3783">
        <f t="shared" si="709"/>
        <v>8.5978835978837154E-3</v>
      </c>
      <c r="H3783">
        <f t="shared" si="714"/>
        <v>1.0399582665769434E-2</v>
      </c>
      <c r="I3783">
        <f t="shared" si="710"/>
        <v>8.5611323020338068E-3</v>
      </c>
      <c r="J3783" t="str">
        <f t="shared" si="715"/>
        <v/>
      </c>
      <c r="K3783" t="str">
        <f t="shared" si="711"/>
        <v/>
      </c>
      <c r="L3783">
        <f t="shared" si="716"/>
        <v>8.5611323020338068E-3</v>
      </c>
      <c r="M3783" t="str">
        <f t="shared" si="717"/>
        <v/>
      </c>
      <c r="N3783">
        <f>B3783/MAX(B$2:B3783)-1</f>
        <v>-0.13540555218349681</v>
      </c>
      <c r="O3783">
        <f>C3783/MAX(C$2:C3783)-1</f>
        <v>-0.16893732970027253</v>
      </c>
      <c r="P3783">
        <f t="shared" si="718"/>
        <v>-1.8367614490194528E-3</v>
      </c>
      <c r="Q3783">
        <f t="shared" si="719"/>
        <v>2.8539821366258582E-2</v>
      </c>
    </row>
    <row r="3784" spans="1:17">
      <c r="A3784" s="1">
        <v>39270</v>
      </c>
      <c r="B3784">
        <v>1343.8</v>
      </c>
      <c r="C3784">
        <v>15.12</v>
      </c>
      <c r="D3784">
        <f t="shared" si="712"/>
        <v>-6.9855160925432255E-3</v>
      </c>
      <c r="E3784">
        <f t="shared" si="708"/>
        <v>-8.5611323020337408E-3</v>
      </c>
      <c r="F3784">
        <f t="shared" si="713"/>
        <v>-6.9611740884705231E-3</v>
      </c>
      <c r="G3784">
        <f t="shared" si="709"/>
        <v>-8.5245901639344757E-3</v>
      </c>
      <c r="H3784" t="str">
        <f t="shared" si="714"/>
        <v/>
      </c>
      <c r="I3784" t="str">
        <f t="shared" si="710"/>
        <v/>
      </c>
      <c r="J3784">
        <f t="shared" si="715"/>
        <v>-6.9855160925432255E-3</v>
      </c>
      <c r="K3784">
        <f t="shared" si="711"/>
        <v>-8.5611323020337408E-3</v>
      </c>
      <c r="L3784" t="str">
        <f t="shared" si="716"/>
        <v/>
      </c>
      <c r="M3784">
        <f t="shared" si="717"/>
        <v>-8.5611323020337408E-3</v>
      </c>
      <c r="N3784">
        <f>B3784/MAX(B$2:B3784)-1</f>
        <v>-0.14142414465067255</v>
      </c>
      <c r="O3784">
        <f>C3784/MAX(C$2:C3784)-1</f>
        <v>-0.17602179836512277</v>
      </c>
      <c r="P3784">
        <f t="shared" si="718"/>
        <v>-1.5743755779425994E-3</v>
      </c>
      <c r="Q3784">
        <f t="shared" si="719"/>
        <v>3.0983673499691937E-2</v>
      </c>
    </row>
    <row r="3785" spans="1:17">
      <c r="A3785" s="1">
        <v>39273</v>
      </c>
      <c r="B3785">
        <v>1319.49</v>
      </c>
      <c r="C3785">
        <v>14.72</v>
      </c>
      <c r="D3785">
        <f t="shared" si="712"/>
        <v>-1.8256123199656974E-2</v>
      </c>
      <c r="E3785">
        <f t="shared" si="708"/>
        <v>-2.6811257450656701E-2</v>
      </c>
      <c r="F3785">
        <f t="shared" si="713"/>
        <v>-1.8090489656198749E-2</v>
      </c>
      <c r="G3785">
        <f t="shared" si="709"/>
        <v>-2.6455026455026398E-2</v>
      </c>
      <c r="H3785" t="str">
        <f t="shared" si="714"/>
        <v/>
      </c>
      <c r="I3785" t="str">
        <f t="shared" si="710"/>
        <v/>
      </c>
      <c r="J3785">
        <f t="shared" si="715"/>
        <v>-1.8256123199656974E-2</v>
      </c>
      <c r="K3785">
        <f t="shared" si="711"/>
        <v>-2.6811257450656701E-2</v>
      </c>
      <c r="L3785" t="str">
        <f t="shared" si="716"/>
        <v/>
      </c>
      <c r="M3785">
        <f t="shared" si="717"/>
        <v>-2.6811257450656701E-2</v>
      </c>
      <c r="N3785">
        <f>B3785/MAX(B$2:B3785)-1</f>
        <v>-0.15695620228093154</v>
      </c>
      <c r="O3785">
        <f>C3785/MAX(C$2:C3785)-1</f>
        <v>-0.19782016348773845</v>
      </c>
      <c r="P3785">
        <f t="shared" si="718"/>
        <v>-8.5186432259922729E-3</v>
      </c>
      <c r="Q3785">
        <f t="shared" si="719"/>
        <v>3.9132817082315571E-2</v>
      </c>
    </row>
    <row r="3786" spans="1:17">
      <c r="A3786" s="1">
        <v>39274</v>
      </c>
      <c r="B3786">
        <v>1313.64</v>
      </c>
      <c r="C3786">
        <v>14.61</v>
      </c>
      <c r="D3786">
        <f t="shared" si="712"/>
        <v>-4.4433883819261907E-3</v>
      </c>
      <c r="E3786">
        <f t="shared" si="708"/>
        <v>-7.5008875381221965E-3</v>
      </c>
      <c r="F3786">
        <f t="shared" si="713"/>
        <v>-4.4335311370301556E-3</v>
      </c>
      <c r="G3786">
        <f t="shared" si="709"/>
        <v>-7.4728260869566521E-3</v>
      </c>
      <c r="H3786" t="str">
        <f t="shared" si="714"/>
        <v/>
      </c>
      <c r="I3786" t="str">
        <f t="shared" si="710"/>
        <v/>
      </c>
      <c r="J3786">
        <f t="shared" si="715"/>
        <v>-4.4433883819261907E-3</v>
      </c>
      <c r="K3786">
        <f t="shared" si="711"/>
        <v>-7.5008875381221965E-3</v>
      </c>
      <c r="L3786" t="str">
        <f t="shared" si="716"/>
        <v/>
      </c>
      <c r="M3786">
        <f t="shared" si="717"/>
        <v>-7.5008875381221965E-3</v>
      </c>
      <c r="N3786">
        <f>B3786/MAX(B$2:B3786)-1</f>
        <v>-0.16069386320799917</v>
      </c>
      <c r="O3786">
        <f>C3786/MAX(C$2:C3786)-1</f>
        <v>-0.20381471389645789</v>
      </c>
      <c r="P3786">
        <f t="shared" si="718"/>
        <v>-3.0528297657489434E-3</v>
      </c>
      <c r="Q3786">
        <f t="shared" si="719"/>
        <v>4.1540437600694986E-2</v>
      </c>
    </row>
    <row r="3787" spans="1:17">
      <c r="A3787" s="1">
        <v>39275</v>
      </c>
      <c r="B3787">
        <v>1317.72</v>
      </c>
      <c r="C3787">
        <v>14.83</v>
      </c>
      <c r="D3787">
        <f t="shared" si="712"/>
        <v>3.1010604931557902E-3</v>
      </c>
      <c r="E3787">
        <f t="shared" si="708"/>
        <v>1.494593038723265E-2</v>
      </c>
      <c r="F3787">
        <f t="shared" si="713"/>
        <v>3.1058737553666393E-3</v>
      </c>
      <c r="G3787">
        <f t="shared" si="709"/>
        <v>1.5058179329226595E-2</v>
      </c>
      <c r="H3787">
        <f t="shared" si="714"/>
        <v>3.1010604931557902E-3</v>
      </c>
      <c r="I3787">
        <f t="shared" si="710"/>
        <v>1.494593038723265E-2</v>
      </c>
      <c r="J3787" t="str">
        <f t="shared" si="715"/>
        <v/>
      </c>
      <c r="K3787" t="str">
        <f t="shared" si="711"/>
        <v/>
      </c>
      <c r="L3787">
        <f t="shared" si="716"/>
        <v>1.494593038723265E-2</v>
      </c>
      <c r="M3787" t="str">
        <f t="shared" si="717"/>
        <v/>
      </c>
      <c r="N3787">
        <f>B3787/MAX(B$2:B3787)-1</f>
        <v>-0.15808708430501872</v>
      </c>
      <c r="O3787">
        <f>C3787/MAX(C$2:C3787)-1</f>
        <v>-0.19182561307901913</v>
      </c>
      <c r="P3787">
        <f t="shared" si="718"/>
        <v>1.1915298162011201E-2</v>
      </c>
      <c r="Q3787">
        <f t="shared" si="719"/>
        <v>3.6797065833141553E-2</v>
      </c>
    </row>
    <row r="3788" spans="1:17">
      <c r="A3788" s="1">
        <v>39276</v>
      </c>
      <c r="B3788">
        <v>1308.8699999999999</v>
      </c>
      <c r="C3788">
        <v>14.74</v>
      </c>
      <c r="D3788">
        <f t="shared" si="712"/>
        <v>-6.7388008717841662E-3</v>
      </c>
      <c r="E3788">
        <f t="shared" si="708"/>
        <v>-6.0872693886501973E-3</v>
      </c>
      <c r="F3788">
        <f t="shared" si="713"/>
        <v>-6.7161460704855402E-3</v>
      </c>
      <c r="G3788">
        <f t="shared" si="709"/>
        <v>-6.0687795010114787E-3</v>
      </c>
      <c r="H3788" t="str">
        <f t="shared" si="714"/>
        <v/>
      </c>
      <c r="I3788" t="str">
        <f t="shared" si="710"/>
        <v/>
      </c>
      <c r="J3788">
        <f t="shared" si="715"/>
        <v>-6.7388008717841662E-3</v>
      </c>
      <c r="K3788">
        <f t="shared" si="711"/>
        <v>-6.0872693886501973E-3</v>
      </c>
      <c r="L3788" t="str">
        <f t="shared" si="716"/>
        <v/>
      </c>
      <c r="M3788">
        <f t="shared" si="717"/>
        <v>-6.0872693886501973E-3</v>
      </c>
      <c r="N3788">
        <f>B3788/MAX(B$2:B3788)-1</f>
        <v>-0.16374149442545449</v>
      </c>
      <c r="O3788">
        <f>C3788/MAX(C$2:C3788)-1</f>
        <v>-0.19673024523160765</v>
      </c>
      <c r="P3788">
        <f t="shared" si="718"/>
        <v>6.5174377587329246E-4</v>
      </c>
      <c r="Q3788">
        <f t="shared" si="719"/>
        <v>3.8702789388888485E-2</v>
      </c>
    </row>
    <row r="3789" spans="1:17">
      <c r="A3789" s="1">
        <v>39277</v>
      </c>
      <c r="B3789">
        <v>1316.14</v>
      </c>
      <c r="C3789">
        <v>14.8</v>
      </c>
      <c r="D3789">
        <f t="shared" si="712"/>
        <v>5.5390406798801889E-3</v>
      </c>
      <c r="E3789">
        <f t="shared" si="708"/>
        <v>4.0622940088789264E-3</v>
      </c>
      <c r="F3789">
        <f t="shared" si="713"/>
        <v>5.5544095288304618E-3</v>
      </c>
      <c r="G3789">
        <f t="shared" si="709"/>
        <v>4.070556309362372E-3</v>
      </c>
      <c r="H3789">
        <f t="shared" si="714"/>
        <v>5.5390406798801889E-3</v>
      </c>
      <c r="I3789">
        <f t="shared" si="710"/>
        <v>4.0622940088789264E-3</v>
      </c>
      <c r="J3789" t="str">
        <f t="shared" si="715"/>
        <v/>
      </c>
      <c r="K3789" t="str">
        <f t="shared" si="711"/>
        <v/>
      </c>
      <c r="L3789">
        <f t="shared" si="716"/>
        <v>4.0622940088789264E-3</v>
      </c>
      <c r="M3789" t="str">
        <f t="shared" si="717"/>
        <v/>
      </c>
      <c r="N3789">
        <f>B3789/MAX(B$2:B3789)-1</f>
        <v>-0.1590965722135258</v>
      </c>
      <c r="O3789">
        <f>C3789/MAX(C$2:C3789)-1</f>
        <v>-0.19346049046321523</v>
      </c>
      <c r="P3789">
        <f t="shared" si="718"/>
        <v>-1.4756568171814255E-3</v>
      </c>
      <c r="Q3789">
        <f t="shared" si="719"/>
        <v>3.742696137026779E-2</v>
      </c>
    </row>
    <row r="3790" spans="1:17">
      <c r="A3790" s="1">
        <v>39280</v>
      </c>
      <c r="B3790">
        <v>1305.44</v>
      </c>
      <c r="C3790">
        <v>14.58</v>
      </c>
      <c r="D3790">
        <f t="shared" si="712"/>
        <v>-8.1630615252281328E-3</v>
      </c>
      <c r="E3790">
        <f t="shared" si="708"/>
        <v>-1.4976454189557361E-2</v>
      </c>
      <c r="F3790">
        <f t="shared" si="713"/>
        <v>-8.1298342121659539E-3</v>
      </c>
      <c r="G3790">
        <f t="shared" si="709"/>
        <v>-1.4864864864864935E-2</v>
      </c>
      <c r="H3790" t="str">
        <f t="shared" si="714"/>
        <v/>
      </c>
      <c r="I3790" t="str">
        <f t="shared" si="710"/>
        <v/>
      </c>
      <c r="J3790">
        <f t="shared" si="715"/>
        <v>-8.1630615252281328E-3</v>
      </c>
      <c r="K3790">
        <f t="shared" si="711"/>
        <v>-1.4976454189557361E-2</v>
      </c>
      <c r="L3790" t="str">
        <f t="shared" si="716"/>
        <v/>
      </c>
      <c r="M3790">
        <f t="shared" si="717"/>
        <v>-1.4976454189557361E-2</v>
      </c>
      <c r="N3790">
        <f>B3790/MAX(B$2:B3790)-1</f>
        <v>-0.16593297766987192</v>
      </c>
      <c r="O3790">
        <f>C3790/MAX(C$2:C3790)-1</f>
        <v>-0.20544959128065399</v>
      </c>
      <c r="P3790">
        <f t="shared" si="718"/>
        <v>-6.7902341304412195E-3</v>
      </c>
      <c r="Q3790">
        <f t="shared" si="719"/>
        <v>4.2209534557387775E-2</v>
      </c>
    </row>
    <row r="3791" spans="1:17">
      <c r="A3791" s="1">
        <v>39281</v>
      </c>
      <c r="B3791">
        <v>1326.73</v>
      </c>
      <c r="C3791">
        <v>14.77</v>
      </c>
      <c r="D3791">
        <f t="shared" si="712"/>
        <v>1.617711948389583E-2</v>
      </c>
      <c r="E3791">
        <f t="shared" si="708"/>
        <v>1.2947369962776376E-2</v>
      </c>
      <c r="F3791">
        <f t="shared" si="713"/>
        <v>1.6308677534011551E-2</v>
      </c>
      <c r="G3791">
        <f t="shared" si="709"/>
        <v>1.3031550068587139E-2</v>
      </c>
      <c r="H3791">
        <f t="shared" si="714"/>
        <v>1.617711948389583E-2</v>
      </c>
      <c r="I3791">
        <f t="shared" si="710"/>
        <v>1.2947369962776376E-2</v>
      </c>
      <c r="J3791" t="str">
        <f t="shared" si="715"/>
        <v/>
      </c>
      <c r="K3791" t="str">
        <f t="shared" si="711"/>
        <v/>
      </c>
      <c r="L3791">
        <f t="shared" si="716"/>
        <v>1.2947369962776376E-2</v>
      </c>
      <c r="M3791" t="str">
        <f t="shared" si="717"/>
        <v/>
      </c>
      <c r="N3791">
        <f>B3791/MAX(B$2:B3791)-1</f>
        <v>-0.15233044756093672</v>
      </c>
      <c r="O3791">
        <f>C3791/MAX(C$2:C3791)-1</f>
        <v>-0.19509536784741155</v>
      </c>
      <c r="P3791">
        <f t="shared" si="718"/>
        <v>-3.2245394906752489E-3</v>
      </c>
      <c r="Q3791">
        <f t="shared" si="719"/>
        <v>3.8062202555516823E-2</v>
      </c>
    </row>
    <row r="3792" spans="1:17">
      <c r="A3792" s="1">
        <v>39282</v>
      </c>
      <c r="B3792">
        <v>1325.84</v>
      </c>
      <c r="C3792">
        <v>14.9</v>
      </c>
      <c r="D3792">
        <f t="shared" si="712"/>
        <v>-6.7104734909738265E-4</v>
      </c>
      <c r="E3792">
        <f t="shared" si="708"/>
        <v>8.7631164081250993E-3</v>
      </c>
      <c r="F3792">
        <f t="shared" si="713"/>
        <v>-6.7082224717918137E-4</v>
      </c>
      <c r="G3792">
        <f t="shared" si="709"/>
        <v>8.8016249153690662E-3</v>
      </c>
      <c r="H3792" t="str">
        <f t="shared" si="714"/>
        <v/>
      </c>
      <c r="I3792">
        <f t="shared" si="710"/>
        <v>8.7631164081250993E-3</v>
      </c>
      <c r="J3792">
        <f t="shared" si="715"/>
        <v>-6.7104734909738265E-4</v>
      </c>
      <c r="K3792" t="str">
        <f t="shared" si="711"/>
        <v/>
      </c>
      <c r="L3792" t="str">
        <f t="shared" si="716"/>
        <v/>
      </c>
      <c r="M3792">
        <f t="shared" si="717"/>
        <v>8.7631164081250993E-3</v>
      </c>
      <c r="N3792">
        <f>B3792/MAX(B$2:B3792)-1</f>
        <v>-0.15289908315496925</v>
      </c>
      <c r="O3792">
        <f>C3792/MAX(C$2:C3792)-1</f>
        <v>-0.18801089918256131</v>
      </c>
      <c r="P3792">
        <f t="shared" si="718"/>
        <v>9.4788057563262029E-3</v>
      </c>
      <c r="Q3792">
        <f t="shared" si="719"/>
        <v>3.5348098211435232E-2</v>
      </c>
    </row>
    <row r="3793" spans="1:17">
      <c r="A3793" s="1">
        <v>39283</v>
      </c>
      <c r="B3793">
        <v>1343.8</v>
      </c>
      <c r="C3793">
        <v>15.14</v>
      </c>
      <c r="D3793">
        <f t="shared" si="712"/>
        <v>1.3455200670761065E-2</v>
      </c>
      <c r="E3793">
        <f t="shared" si="708"/>
        <v>1.5979035057889193E-2</v>
      </c>
      <c r="F3793">
        <f t="shared" si="713"/>
        <v>1.3546129246364558E-2</v>
      </c>
      <c r="G3793">
        <f t="shared" si="709"/>
        <v>1.6107382550335503E-2</v>
      </c>
      <c r="H3793">
        <f t="shared" si="714"/>
        <v>1.3455200670761065E-2</v>
      </c>
      <c r="I3793">
        <f t="shared" si="710"/>
        <v>1.5979035057889193E-2</v>
      </c>
      <c r="J3793" t="str">
        <f t="shared" si="715"/>
        <v/>
      </c>
      <c r="K3793" t="str">
        <f t="shared" si="711"/>
        <v/>
      </c>
      <c r="L3793">
        <f t="shared" si="716"/>
        <v>1.5979035057889193E-2</v>
      </c>
      <c r="M3793" t="str">
        <f t="shared" si="717"/>
        <v/>
      </c>
      <c r="N3793">
        <f>B3793/MAX(B$2:B3793)-1</f>
        <v>-0.14142414465067255</v>
      </c>
      <c r="O3793">
        <f>C3793/MAX(C$2:C3793)-1</f>
        <v>-0.17493188010899186</v>
      </c>
      <c r="P3793">
        <f t="shared" si="718"/>
        <v>2.5270219381878789E-3</v>
      </c>
      <c r="Q3793">
        <f t="shared" si="719"/>
        <v>3.0601162678466701E-2</v>
      </c>
    </row>
    <row r="3794" spans="1:17">
      <c r="A3794" s="1">
        <v>39284</v>
      </c>
      <c r="B3794">
        <v>1345.02</v>
      </c>
      <c r="C3794">
        <v>15.19</v>
      </c>
      <c r="D3794">
        <f t="shared" si="712"/>
        <v>9.0746132781000964E-4</v>
      </c>
      <c r="E3794">
        <f t="shared" si="708"/>
        <v>3.2970685983787196E-3</v>
      </c>
      <c r="F3794">
        <f t="shared" si="713"/>
        <v>9.0787319541596467E-4</v>
      </c>
      <c r="G3794">
        <f t="shared" si="709"/>
        <v>3.3025099075296716E-3</v>
      </c>
      <c r="H3794">
        <f t="shared" si="714"/>
        <v>9.0746132781000964E-4</v>
      </c>
      <c r="I3794">
        <f t="shared" si="710"/>
        <v>3.2970685983787196E-3</v>
      </c>
      <c r="J3794" t="str">
        <f t="shared" si="715"/>
        <v/>
      </c>
      <c r="K3794" t="str">
        <f t="shared" si="711"/>
        <v/>
      </c>
      <c r="L3794">
        <f t="shared" si="716"/>
        <v>3.2970685983787196E-3</v>
      </c>
      <c r="M3794" t="str">
        <f t="shared" si="717"/>
        <v/>
      </c>
      <c r="N3794">
        <f>B3794/MAX(B$2:B3794)-1</f>
        <v>-0.14064466664536956</v>
      </c>
      <c r="O3794">
        <f>C3794/MAX(C$2:C3794)-1</f>
        <v>-0.17220708446866495</v>
      </c>
      <c r="P3794">
        <f t="shared" si="718"/>
        <v>2.39246465758014E-3</v>
      </c>
      <c r="Q3794">
        <f t="shared" si="719"/>
        <v>2.9655279941197904E-2</v>
      </c>
    </row>
    <row r="3795" spans="1:17">
      <c r="A3795" s="1">
        <v>39287</v>
      </c>
      <c r="B3795">
        <v>1337.43</v>
      </c>
      <c r="C3795">
        <v>15.12</v>
      </c>
      <c r="D3795">
        <f t="shared" si="712"/>
        <v>-5.6590208618957933E-3</v>
      </c>
      <c r="E3795">
        <f t="shared" si="708"/>
        <v>-4.6189458562945285E-3</v>
      </c>
      <c r="F3795">
        <f t="shared" si="713"/>
        <v>-5.6430387652227632E-3</v>
      </c>
      <c r="G3795">
        <f t="shared" si="709"/>
        <v>-4.6082949308755561E-3</v>
      </c>
      <c r="H3795" t="str">
        <f t="shared" si="714"/>
        <v/>
      </c>
      <c r="I3795" t="str">
        <f t="shared" si="710"/>
        <v/>
      </c>
      <c r="J3795">
        <f t="shared" si="715"/>
        <v>-5.6590208618957933E-3</v>
      </c>
      <c r="K3795">
        <f t="shared" si="711"/>
        <v>-4.6189458562945285E-3</v>
      </c>
      <c r="L3795" t="str">
        <f t="shared" si="716"/>
        <v/>
      </c>
      <c r="M3795">
        <f t="shared" si="717"/>
        <v>-4.6189458562945285E-3</v>
      </c>
      <c r="N3795">
        <f>B3795/MAX(B$2:B3795)-1</f>
        <v>-0.1454940421045906</v>
      </c>
      <c r="O3795">
        <f>C3795/MAX(C$2:C3795)-1</f>
        <v>-0.17602179836512277</v>
      </c>
      <c r="P3795">
        <f t="shared" si="718"/>
        <v>1.0406160711766699E-3</v>
      </c>
      <c r="Q3795">
        <f t="shared" si="719"/>
        <v>3.0983673499691937E-2</v>
      </c>
    </row>
    <row r="3796" spans="1:17">
      <c r="A3796" s="1">
        <v>39288</v>
      </c>
      <c r="B3796">
        <v>1331.94</v>
      </c>
      <c r="C3796">
        <v>15.19</v>
      </c>
      <c r="D3796">
        <f t="shared" si="712"/>
        <v>-4.1133359112329139E-3</v>
      </c>
      <c r="E3796">
        <f t="shared" si="708"/>
        <v>4.6189458562944583E-3</v>
      </c>
      <c r="F3796">
        <f t="shared" si="713"/>
        <v>-4.1048877324421085E-3</v>
      </c>
      <c r="G3796">
        <f t="shared" si="709"/>
        <v>4.6296296296295392E-3</v>
      </c>
      <c r="H3796" t="str">
        <f t="shared" si="714"/>
        <v/>
      </c>
      <c r="I3796">
        <f t="shared" si="710"/>
        <v>4.6189458562944583E-3</v>
      </c>
      <c r="J3796">
        <f t="shared" si="715"/>
        <v>-4.1133359112329139E-3</v>
      </c>
      <c r="K3796" t="str">
        <f t="shared" si="711"/>
        <v/>
      </c>
      <c r="L3796" t="str">
        <f t="shared" si="716"/>
        <v/>
      </c>
      <c r="M3796">
        <f t="shared" si="717"/>
        <v>4.6189458562944583E-3</v>
      </c>
      <c r="N3796">
        <f>B3796/MAX(B$2:B3796)-1</f>
        <v>-0.14900169312845413</v>
      </c>
      <c r="O3796">
        <f>C3796/MAX(C$2:C3796)-1</f>
        <v>-0.17220708446866495</v>
      </c>
      <c r="P3796">
        <f t="shared" si="718"/>
        <v>8.7705193593972108E-3</v>
      </c>
      <c r="Q3796">
        <f t="shared" si="719"/>
        <v>2.9655279941197904E-2</v>
      </c>
    </row>
    <row r="3797" spans="1:17">
      <c r="A3797" s="1">
        <v>39289</v>
      </c>
      <c r="B3797">
        <v>1304.8900000000001</v>
      </c>
      <c r="C3797">
        <v>14.92</v>
      </c>
      <c r="D3797">
        <f t="shared" si="712"/>
        <v>-2.0517780024378287E-2</v>
      </c>
      <c r="E3797">
        <f t="shared" si="708"/>
        <v>-1.7934721832066618E-2</v>
      </c>
      <c r="F3797">
        <f t="shared" si="713"/>
        <v>-2.0308722615132724E-2</v>
      </c>
      <c r="G3797">
        <f t="shared" si="709"/>
        <v>-1.7774851876234288E-2</v>
      </c>
      <c r="H3797" t="str">
        <f t="shared" si="714"/>
        <v/>
      </c>
      <c r="I3797" t="str">
        <f t="shared" si="710"/>
        <v/>
      </c>
      <c r="J3797">
        <f t="shared" si="715"/>
        <v>-2.0517780024378287E-2</v>
      </c>
      <c r="K3797">
        <f t="shared" si="711"/>
        <v>-1.7934721832066618E-2</v>
      </c>
      <c r="L3797" t="str">
        <f t="shared" si="716"/>
        <v/>
      </c>
      <c r="M3797">
        <f t="shared" si="717"/>
        <v>-1.7934721832066618E-2</v>
      </c>
      <c r="N3797">
        <f>B3797/MAX(B$2:B3797)-1</f>
        <v>-0.166284381688656</v>
      </c>
      <c r="O3797">
        <f>C3797/MAX(C$2:C3797)-1</f>
        <v>-0.18692098092643061</v>
      </c>
      <c r="P3797">
        <f t="shared" si="718"/>
        <v>2.5863971614223935E-3</v>
      </c>
      <c r="Q3797">
        <f t="shared" si="719"/>
        <v>3.4939453110499036E-2</v>
      </c>
    </row>
    <row r="3798" spans="1:17">
      <c r="A3798" s="1">
        <v>39290</v>
      </c>
      <c r="B3798">
        <v>1300.67</v>
      </c>
      <c r="C3798">
        <v>14.87</v>
      </c>
      <c r="D3798">
        <f t="shared" si="712"/>
        <v>-3.239229716375921E-3</v>
      </c>
      <c r="E3798">
        <f t="shared" si="708"/>
        <v>-3.3568343035511447E-3</v>
      </c>
      <c r="F3798">
        <f t="shared" si="713"/>
        <v>-3.2339890718757758E-3</v>
      </c>
      <c r="G3798">
        <f t="shared" si="709"/>
        <v>-3.3512064343164116E-3</v>
      </c>
      <c r="H3798" t="str">
        <f t="shared" si="714"/>
        <v/>
      </c>
      <c r="I3798" t="str">
        <f t="shared" si="710"/>
        <v/>
      </c>
      <c r="J3798">
        <f t="shared" si="715"/>
        <v>-3.239229716375921E-3</v>
      </c>
      <c r="K3798">
        <f t="shared" si="711"/>
        <v>-3.3568343035511447E-3</v>
      </c>
      <c r="L3798" t="str">
        <f t="shared" si="716"/>
        <v/>
      </c>
      <c r="M3798">
        <f t="shared" si="717"/>
        <v>-3.3568343035511447E-3</v>
      </c>
      <c r="N3798">
        <f>B3798/MAX(B$2:B3798)-1</f>
        <v>-0.16898060888732713</v>
      </c>
      <c r="O3798">
        <f>C3798/MAX(C$2:C3798)-1</f>
        <v>-0.18964577656675763</v>
      </c>
      <c r="P3798">
        <f t="shared" si="718"/>
        <v>-1.1759767202690341E-4</v>
      </c>
      <c r="Q3798">
        <f t="shared" si="719"/>
        <v>3.5965520569608556E-2</v>
      </c>
    </row>
    <row r="3799" spans="1:17">
      <c r="A3799" s="1">
        <v>39291</v>
      </c>
      <c r="B3799">
        <v>1292.28</v>
      </c>
      <c r="C3799">
        <v>14.84</v>
      </c>
      <c r="D3799">
        <f t="shared" si="712"/>
        <v>-6.4714161711867876E-3</v>
      </c>
      <c r="E3799">
        <f t="shared" si="708"/>
        <v>-2.0195227328292709E-3</v>
      </c>
      <c r="F3799">
        <f t="shared" si="713"/>
        <v>-6.4505216542244392E-3</v>
      </c>
      <c r="G3799">
        <f t="shared" si="709"/>
        <v>-2.0174848688634395E-3</v>
      </c>
      <c r="H3799" t="str">
        <f t="shared" si="714"/>
        <v/>
      </c>
      <c r="I3799" t="str">
        <f t="shared" si="710"/>
        <v/>
      </c>
      <c r="J3799">
        <f t="shared" si="715"/>
        <v>-6.4714161711867876E-3</v>
      </c>
      <c r="K3799">
        <f t="shared" si="711"/>
        <v>-2.0195227328292709E-3</v>
      </c>
      <c r="L3799" t="str">
        <f t="shared" si="716"/>
        <v/>
      </c>
      <c r="M3799">
        <f t="shared" si="717"/>
        <v>-2.0195227328292709E-3</v>
      </c>
      <c r="N3799">
        <f>B3799/MAX(B$2:B3799)-1</f>
        <v>-0.17434111746477976</v>
      </c>
      <c r="O3799">
        <f>C3799/MAX(C$2:C3799)-1</f>
        <v>-0.19128065395095373</v>
      </c>
      <c r="P3799">
        <f t="shared" si="718"/>
        <v>4.4618178379418616E-3</v>
      </c>
      <c r="Q3799">
        <f t="shared" si="719"/>
        <v>3.6588288575904508E-2</v>
      </c>
    </row>
    <row r="3800" spans="1:17">
      <c r="A3800" s="1">
        <v>39294</v>
      </c>
      <c r="B3800">
        <v>1286.94</v>
      </c>
      <c r="C3800">
        <v>14.75</v>
      </c>
      <c r="D3800">
        <f t="shared" si="712"/>
        <v>-4.1407926660313879E-3</v>
      </c>
      <c r="E3800">
        <f t="shared" si="708"/>
        <v>-6.0831549534055805E-3</v>
      </c>
      <c r="F3800">
        <f t="shared" si="713"/>
        <v>-4.1322314049586639E-3</v>
      </c>
      <c r="G3800">
        <f t="shared" si="709"/>
        <v>-6.0646900269542003E-3</v>
      </c>
      <c r="H3800" t="str">
        <f t="shared" si="714"/>
        <v/>
      </c>
      <c r="I3800" t="str">
        <f t="shared" si="710"/>
        <v/>
      </c>
      <c r="J3800">
        <f t="shared" si="715"/>
        <v>-4.1407926660313879E-3</v>
      </c>
      <c r="K3800">
        <f t="shared" si="711"/>
        <v>-6.0831549534055805E-3</v>
      </c>
      <c r="L3800" t="str">
        <f t="shared" si="716"/>
        <v/>
      </c>
      <c r="M3800">
        <f t="shared" si="717"/>
        <v>-6.0831549534055805E-3</v>
      </c>
      <c r="N3800">
        <f>B3800/MAX(B$2:B3800)-1</f>
        <v>-0.17775293102897483</v>
      </c>
      <c r="O3800">
        <f>C3800/MAX(C$2:C3800)-1</f>
        <v>-0.19618528610354224</v>
      </c>
      <c r="P3800">
        <f t="shared" si="718"/>
        <v>-1.9404771225017825E-3</v>
      </c>
      <c r="Q3800">
        <f t="shared" si="719"/>
        <v>3.8488666483528729E-2</v>
      </c>
    </row>
    <row r="3801" spans="1:17">
      <c r="A3801" s="1">
        <v>39295</v>
      </c>
      <c r="B3801">
        <v>1254.05</v>
      </c>
      <c r="C3801">
        <v>14.41</v>
      </c>
      <c r="D3801">
        <f t="shared" si="712"/>
        <v>-2.5888993656482444E-2</v>
      </c>
      <c r="E3801">
        <f t="shared" si="708"/>
        <v>-2.3320672774398081E-2</v>
      </c>
      <c r="F3801">
        <f t="shared" si="713"/>
        <v>-2.5556747012292824E-2</v>
      </c>
      <c r="G3801">
        <f t="shared" si="709"/>
        <v>-2.3050847457627088E-2</v>
      </c>
      <c r="H3801" t="str">
        <f t="shared" si="714"/>
        <v/>
      </c>
      <c r="I3801" t="str">
        <f t="shared" si="710"/>
        <v/>
      </c>
      <c r="J3801">
        <f t="shared" si="715"/>
        <v>-2.5888993656482444E-2</v>
      </c>
      <c r="K3801">
        <f t="shared" si="711"/>
        <v>-2.3320672774398081E-2</v>
      </c>
      <c r="L3801" t="str">
        <f t="shared" si="716"/>
        <v/>
      </c>
      <c r="M3801">
        <f t="shared" si="717"/>
        <v>-2.3320672774398081E-2</v>
      </c>
      <c r="N3801">
        <f>B3801/MAX(B$2:B3801)-1</f>
        <v>-0.19876689135226666</v>
      </c>
      <c r="O3801">
        <f>C3801/MAX(C$2:C3801)-1</f>
        <v>-0.21471389645776573</v>
      </c>
      <c r="P3801">
        <f t="shared" si="718"/>
        <v>2.5716218435321014E-3</v>
      </c>
      <c r="Q3801">
        <f t="shared" si="719"/>
        <v>4.6102057332076139E-2</v>
      </c>
    </row>
    <row r="3802" spans="1:17">
      <c r="A3802" s="1">
        <v>39296</v>
      </c>
      <c r="B3802">
        <v>1260.3399999999999</v>
      </c>
      <c r="C3802">
        <v>14.36</v>
      </c>
      <c r="D3802">
        <f t="shared" si="712"/>
        <v>5.0032120084815218E-3</v>
      </c>
      <c r="E3802">
        <f t="shared" si="708"/>
        <v>-3.4758463913526529E-3</v>
      </c>
      <c r="F3802">
        <f t="shared" si="713"/>
        <v>5.0157489733264615E-3</v>
      </c>
      <c r="G3802">
        <f t="shared" si="709"/>
        <v>-3.4698126301180299E-3</v>
      </c>
      <c r="H3802">
        <f t="shared" si="714"/>
        <v>5.0032120084815218E-3</v>
      </c>
      <c r="I3802" t="str">
        <f t="shared" si="710"/>
        <v/>
      </c>
      <c r="J3802" t="str">
        <f t="shared" si="715"/>
        <v/>
      </c>
      <c r="K3802">
        <f t="shared" si="711"/>
        <v>-3.4758463913526529E-3</v>
      </c>
      <c r="L3802">
        <f t="shared" si="716"/>
        <v>-3.4758463913526529E-3</v>
      </c>
      <c r="M3802" t="str">
        <f t="shared" si="717"/>
        <v/>
      </c>
      <c r="N3802">
        <f>B3802/MAX(B$2:B3802)-1</f>
        <v>-0.19474810721017166</v>
      </c>
      <c r="O3802">
        <f>C3802/MAX(C$2:C3802)-1</f>
        <v>-0.21743869209809275</v>
      </c>
      <c r="P3802">
        <f t="shared" si="718"/>
        <v>-8.443212568671643E-3</v>
      </c>
      <c r="Q3802">
        <f t="shared" si="719"/>
        <v>4.7279584821329178E-2</v>
      </c>
    </row>
    <row r="3803" spans="1:17">
      <c r="A3803" s="1">
        <v>39297</v>
      </c>
      <c r="B3803">
        <v>1200.07</v>
      </c>
      <c r="C3803">
        <v>13.54</v>
      </c>
      <c r="D3803">
        <f t="shared" si="712"/>
        <v>-4.9001637406655293E-2</v>
      </c>
      <c r="E3803">
        <f t="shared" si="708"/>
        <v>-5.8798296135949217E-2</v>
      </c>
      <c r="F3803">
        <f t="shared" si="713"/>
        <v>-4.7820429407937515E-2</v>
      </c>
      <c r="G3803">
        <f t="shared" si="709"/>
        <v>-5.7103064066852394E-2</v>
      </c>
      <c r="H3803" t="str">
        <f t="shared" si="714"/>
        <v/>
      </c>
      <c r="I3803" t="str">
        <f t="shared" si="710"/>
        <v/>
      </c>
      <c r="J3803">
        <f t="shared" si="715"/>
        <v>-4.9001637406655293E-2</v>
      </c>
      <c r="K3803">
        <f t="shared" si="711"/>
        <v>-5.8798296135949217E-2</v>
      </c>
      <c r="L3803" t="str">
        <f t="shared" si="716"/>
        <v/>
      </c>
      <c r="M3803">
        <f t="shared" si="717"/>
        <v>-5.8798296135949217E-2</v>
      </c>
      <c r="N3803">
        <f>B3803/MAX(B$2:B3803)-1</f>
        <v>-0.23325559850493571</v>
      </c>
      <c r="O3803">
        <f>C3803/MAX(C$2:C3803)-1</f>
        <v>-0.26212534059945514</v>
      </c>
      <c r="P3803">
        <f t="shared" si="718"/>
        <v>-9.7488277900595888E-3</v>
      </c>
      <c r="Q3803">
        <f t="shared" si="719"/>
        <v>6.870969418438036E-2</v>
      </c>
    </row>
    <row r="3804" spans="1:17">
      <c r="A3804" s="1">
        <v>39298</v>
      </c>
      <c r="B3804">
        <v>1199.3800000000001</v>
      </c>
      <c r="C3804">
        <v>13.52</v>
      </c>
      <c r="D3804">
        <f t="shared" si="712"/>
        <v>-5.7513181689091645E-4</v>
      </c>
      <c r="E3804">
        <f t="shared" si="708"/>
        <v>-1.4781968693108945E-3</v>
      </c>
      <c r="F3804">
        <f t="shared" si="713"/>
        <v>-5.7496646028964982E-4</v>
      </c>
      <c r="G3804">
        <f t="shared" si="709"/>
        <v>-1.477104874446078E-3</v>
      </c>
      <c r="H3804" t="str">
        <f t="shared" si="714"/>
        <v/>
      </c>
      <c r="I3804" t="str">
        <f t="shared" si="710"/>
        <v/>
      </c>
      <c r="J3804">
        <f t="shared" si="715"/>
        <v>-5.7513181689091645E-4</v>
      </c>
      <c r="K3804">
        <f t="shared" si="711"/>
        <v>-1.4781968693108945E-3</v>
      </c>
      <c r="L3804" t="str">
        <f t="shared" si="716"/>
        <v/>
      </c>
      <c r="M3804">
        <f t="shared" si="717"/>
        <v>-1.4781968693108945E-3</v>
      </c>
      <c r="N3804">
        <f>B3804/MAX(B$2:B3804)-1</f>
        <v>-0.23369645081941026</v>
      </c>
      <c r="O3804">
        <f>C3804/MAX(C$2:C3804)-1</f>
        <v>-0.26321525885558594</v>
      </c>
      <c r="P3804">
        <f t="shared" si="718"/>
        <v>-9.0265741189343718E-4</v>
      </c>
      <c r="Q3804">
        <f t="shared" si="719"/>
        <v>6.9282272494413114E-2</v>
      </c>
    </row>
    <row r="3805" spans="1:17">
      <c r="A3805" s="1">
        <v>39301</v>
      </c>
      <c r="B3805">
        <v>1119.46</v>
      </c>
      <c r="C3805">
        <v>12.64</v>
      </c>
      <c r="D3805">
        <f t="shared" si="712"/>
        <v>-6.8958330427454667E-2</v>
      </c>
      <c r="E3805">
        <f t="shared" si="708"/>
        <v>-6.7303681896106554E-2</v>
      </c>
      <c r="F3805">
        <f t="shared" si="713"/>
        <v>-6.6634427787690353E-2</v>
      </c>
      <c r="G3805">
        <f t="shared" si="709"/>
        <v>-6.5088757396449592E-2</v>
      </c>
      <c r="H3805" t="str">
        <f t="shared" si="714"/>
        <v/>
      </c>
      <c r="I3805" t="str">
        <f t="shared" si="710"/>
        <v/>
      </c>
      <c r="J3805">
        <f t="shared" si="715"/>
        <v>-6.8958330427454667E-2</v>
      </c>
      <c r="K3805">
        <f t="shared" si="711"/>
        <v>-6.7303681896106554E-2</v>
      </c>
      <c r="L3805" t="str">
        <f t="shared" si="716"/>
        <v/>
      </c>
      <c r="M3805">
        <f t="shared" si="717"/>
        <v>-6.7303681896106554E-2</v>
      </c>
      <c r="N3805">
        <f>B3805/MAX(B$2:B3805)-1</f>
        <v>-0.28475864933073514</v>
      </c>
      <c r="O3805">
        <f>C3805/MAX(C$2:C3805)-1</f>
        <v>-0.31117166212534064</v>
      </c>
      <c r="P3805">
        <f t="shared" si="718"/>
        <v>1.6560182175748839E-3</v>
      </c>
      <c r="Q3805">
        <f t="shared" si="719"/>
        <v>9.6827803309847152E-2</v>
      </c>
    </row>
    <row r="3806" spans="1:17">
      <c r="A3806" s="1">
        <v>39302</v>
      </c>
      <c r="B3806">
        <v>1172.53</v>
      </c>
      <c r="C3806">
        <v>13.26</v>
      </c>
      <c r="D3806">
        <f t="shared" si="712"/>
        <v>4.6317381183297257E-2</v>
      </c>
      <c r="E3806">
        <f t="shared" si="708"/>
        <v>4.7885596039005121E-2</v>
      </c>
      <c r="F3806">
        <f t="shared" si="713"/>
        <v>4.7406785414396246E-2</v>
      </c>
      <c r="G3806">
        <f t="shared" si="709"/>
        <v>4.9050632911392444E-2</v>
      </c>
      <c r="H3806">
        <f t="shared" si="714"/>
        <v>4.6317381183297257E-2</v>
      </c>
      <c r="I3806">
        <f t="shared" si="710"/>
        <v>4.7885596039005121E-2</v>
      </c>
      <c r="J3806" t="str">
        <f t="shared" si="715"/>
        <v/>
      </c>
      <c r="K3806" t="str">
        <f t="shared" si="711"/>
        <v/>
      </c>
      <c r="L3806">
        <f t="shared" si="716"/>
        <v>4.7885596039005121E-2</v>
      </c>
      <c r="M3806" t="str">
        <f t="shared" si="717"/>
        <v/>
      </c>
      <c r="N3806">
        <f>B3806/MAX(B$2:B3806)-1</f>
        <v>-0.25085135610005438</v>
      </c>
      <c r="O3806">
        <f>C3806/MAX(C$2:C3806)-1</f>
        <v>-0.2773841961852862</v>
      </c>
      <c r="P3806">
        <f t="shared" si="718"/>
        <v>1.5694451476613303E-3</v>
      </c>
      <c r="Q3806">
        <f t="shared" si="719"/>
        <v>7.6941992293357339E-2</v>
      </c>
    </row>
    <row r="3807" spans="1:17">
      <c r="A3807" s="1">
        <v>39303</v>
      </c>
      <c r="B3807">
        <v>1120.76</v>
      </c>
      <c r="C3807">
        <v>12.68</v>
      </c>
      <c r="D3807">
        <f t="shared" si="712"/>
        <v>-4.5156780754835528E-2</v>
      </c>
      <c r="E3807">
        <f t="shared" si="708"/>
        <v>-4.4726035748636539E-2</v>
      </c>
      <c r="F3807">
        <f t="shared" si="713"/>
        <v>-4.4152388425029665E-2</v>
      </c>
      <c r="G3807">
        <f t="shared" si="709"/>
        <v>-4.3740573152337814E-2</v>
      </c>
      <c r="H3807" t="str">
        <f t="shared" si="714"/>
        <v/>
      </c>
      <c r="I3807" t="str">
        <f t="shared" si="710"/>
        <v/>
      </c>
      <c r="J3807">
        <f t="shared" si="715"/>
        <v>-4.5156780754835528E-2</v>
      </c>
      <c r="K3807">
        <f t="shared" si="711"/>
        <v>-4.4726035748636539E-2</v>
      </c>
      <c r="L3807" t="str">
        <f t="shared" si="716"/>
        <v/>
      </c>
      <c r="M3807">
        <f t="shared" si="717"/>
        <v>-4.4726035748636539E-2</v>
      </c>
      <c r="N3807">
        <f>B3807/MAX(B$2:B3807)-1</f>
        <v>-0.28392805801360899</v>
      </c>
      <c r="O3807">
        <f>C3807/MAX(C$2:C3807)-1</f>
        <v>-0.30899182561307914</v>
      </c>
      <c r="P3807">
        <f t="shared" si="718"/>
        <v>4.3083779015073986E-4</v>
      </c>
      <c r="Q3807">
        <f t="shared" si="719"/>
        <v>9.5475948295703508E-2</v>
      </c>
    </row>
    <row r="3808" spans="1:17">
      <c r="A3808" s="1">
        <v>39304</v>
      </c>
      <c r="B3808">
        <v>1172.6400000000001</v>
      </c>
      <c r="C3808">
        <v>13.17</v>
      </c>
      <c r="D3808">
        <f t="shared" si="712"/>
        <v>4.5250590585321757E-2</v>
      </c>
      <c r="E3808">
        <f t="shared" si="708"/>
        <v>3.791556674610979E-2</v>
      </c>
      <c r="F3808">
        <f t="shared" si="713"/>
        <v>4.6290017488133106E-2</v>
      </c>
      <c r="G3808">
        <f t="shared" si="709"/>
        <v>3.8643533123028373E-2</v>
      </c>
      <c r="H3808">
        <f t="shared" si="714"/>
        <v>4.5250590585321757E-2</v>
      </c>
      <c r="I3808">
        <f t="shared" si="710"/>
        <v>3.791556674610979E-2</v>
      </c>
      <c r="J3808" t="str">
        <f t="shared" si="715"/>
        <v/>
      </c>
      <c r="K3808" t="str">
        <f t="shared" si="711"/>
        <v/>
      </c>
      <c r="L3808">
        <f t="shared" si="716"/>
        <v>3.791556674610979E-2</v>
      </c>
      <c r="M3808" t="str">
        <f t="shared" si="717"/>
        <v/>
      </c>
      <c r="N3808">
        <f>B3808/MAX(B$2:B3808)-1</f>
        <v>-0.25078107529629745</v>
      </c>
      <c r="O3808">
        <f>C3808/MAX(C$2:C3808)-1</f>
        <v>-0.28228882833787472</v>
      </c>
      <c r="P3808">
        <f t="shared" si="718"/>
        <v>-7.3081882052759006E-3</v>
      </c>
      <c r="Q3808">
        <f t="shared" si="719"/>
        <v>7.9686982604370099E-2</v>
      </c>
    </row>
    <row r="3809" spans="1:17">
      <c r="A3809" s="1">
        <v>39305</v>
      </c>
      <c r="B3809">
        <v>1178.81</v>
      </c>
      <c r="C3809">
        <v>13.3</v>
      </c>
      <c r="D3809">
        <f t="shared" si="712"/>
        <v>5.2478378532748692E-3</v>
      </c>
      <c r="E3809">
        <f t="shared" si="708"/>
        <v>9.8225194725184341E-3</v>
      </c>
      <c r="F3809">
        <f t="shared" si="713"/>
        <v>5.2616318733795797E-3</v>
      </c>
      <c r="G3809">
        <f t="shared" si="709"/>
        <v>9.8709187547456612E-3</v>
      </c>
      <c r="H3809">
        <f t="shared" si="714"/>
        <v>5.2478378532748692E-3</v>
      </c>
      <c r="I3809">
        <f t="shared" si="710"/>
        <v>9.8225194725184341E-3</v>
      </c>
      <c r="J3809" t="str">
        <f t="shared" si="715"/>
        <v/>
      </c>
      <c r="K3809" t="str">
        <f t="shared" si="711"/>
        <v/>
      </c>
      <c r="L3809">
        <f t="shared" si="716"/>
        <v>9.8225194725184341E-3</v>
      </c>
      <c r="M3809" t="str">
        <f t="shared" si="717"/>
        <v/>
      </c>
      <c r="N3809">
        <f>B3809/MAX(B$2:B3809)-1</f>
        <v>-0.24683896112193726</v>
      </c>
      <c r="O3809">
        <f>C3809/MAX(C$2:C3809)-1</f>
        <v>-0.27520435967302459</v>
      </c>
      <c r="P3809">
        <f t="shared" si="718"/>
        <v>4.5851614497376403E-3</v>
      </c>
      <c r="Q3809">
        <f t="shared" si="719"/>
        <v>7.5737439583039481E-2</v>
      </c>
    </row>
    <row r="3810" spans="1:17">
      <c r="A3810" s="1">
        <v>39308</v>
      </c>
      <c r="B3810">
        <v>1204.49</v>
      </c>
      <c r="C3810">
        <v>13.61</v>
      </c>
      <c r="D3810">
        <f t="shared" si="712"/>
        <v>2.1550785789564535E-2</v>
      </c>
      <c r="E3810">
        <f t="shared" si="708"/>
        <v>2.3040781435666506E-2</v>
      </c>
      <c r="F3810">
        <f t="shared" si="713"/>
        <v>2.1784681161510333E-2</v>
      </c>
      <c r="G3810">
        <f t="shared" si="709"/>
        <v>2.3308270676691611E-2</v>
      </c>
      <c r="H3810">
        <f t="shared" si="714"/>
        <v>2.1550785789564535E-2</v>
      </c>
      <c r="I3810">
        <f t="shared" si="710"/>
        <v>2.3040781435666506E-2</v>
      </c>
      <c r="J3810" t="str">
        <f t="shared" si="715"/>
        <v/>
      </c>
      <c r="K3810" t="str">
        <f t="shared" si="711"/>
        <v/>
      </c>
      <c r="L3810">
        <f t="shared" si="716"/>
        <v>2.3040781435666506E-2</v>
      </c>
      <c r="M3810" t="str">
        <f t="shared" si="717"/>
        <v/>
      </c>
      <c r="N3810">
        <f>B3810/MAX(B$2:B3810)-1</f>
        <v>-0.23043158802670671</v>
      </c>
      <c r="O3810">
        <f>C3810/MAX(C$2:C3810)-1</f>
        <v>-0.25831062670299731</v>
      </c>
      <c r="P3810">
        <f t="shared" si="718"/>
        <v>1.4911062411400167E-3</v>
      </c>
      <c r="Q3810">
        <f t="shared" si="719"/>
        <v>6.6724379867695235E-2</v>
      </c>
    </row>
    <row r="3811" spans="1:17">
      <c r="A3811" s="1">
        <v>39309</v>
      </c>
      <c r="B3811">
        <v>1192.76</v>
      </c>
      <c r="C3811">
        <v>13.47</v>
      </c>
      <c r="D3811">
        <f t="shared" si="712"/>
        <v>-9.7862914727229987E-3</v>
      </c>
      <c r="E3811">
        <f t="shared" si="708"/>
        <v>-1.0339826241102041E-2</v>
      </c>
      <c r="F3811">
        <f t="shared" si="713"/>
        <v>-9.7385615488713162E-3</v>
      </c>
      <c r="G3811">
        <f t="shared" si="709"/>
        <v>-1.0286554004408477E-2</v>
      </c>
      <c r="H3811" t="str">
        <f t="shared" si="714"/>
        <v/>
      </c>
      <c r="I3811" t="str">
        <f t="shared" si="710"/>
        <v/>
      </c>
      <c r="J3811">
        <f t="shared" si="715"/>
        <v>-9.7862914727229987E-3</v>
      </c>
      <c r="K3811">
        <f t="shared" si="711"/>
        <v>-1.0339826241102041E-2</v>
      </c>
      <c r="L3811" t="str">
        <f t="shared" si="716"/>
        <v/>
      </c>
      <c r="M3811">
        <f t="shared" si="717"/>
        <v>-1.0339826241102041E-2</v>
      </c>
      <c r="N3811">
        <f>B3811/MAX(B$2:B3811)-1</f>
        <v>-0.23792607737277582</v>
      </c>
      <c r="O3811">
        <f>C3811/MAX(C$2:C3811)-1</f>
        <v>-0.26594005449591285</v>
      </c>
      <c r="P3811">
        <f t="shared" si="718"/>
        <v>-5.5338159627249528E-4</v>
      </c>
      <c r="Q3811">
        <f t="shared" si="719"/>
        <v>7.0724112585289101E-2</v>
      </c>
    </row>
    <row r="3812" spans="1:17">
      <c r="A3812" s="1">
        <v>39310</v>
      </c>
      <c r="B3812">
        <v>1193.8900000000001</v>
      </c>
      <c r="C3812">
        <v>13.56</v>
      </c>
      <c r="D3812">
        <f t="shared" si="712"/>
        <v>9.4693405772772654E-4</v>
      </c>
      <c r="E3812">
        <f t="shared" si="708"/>
        <v>6.6592920899767758E-3</v>
      </c>
      <c r="F3812">
        <f t="shared" si="713"/>
        <v>9.4738254133286404E-4</v>
      </c>
      <c r="G3812">
        <f t="shared" si="709"/>
        <v>6.6815144766145806E-3</v>
      </c>
      <c r="H3812">
        <f t="shared" si="714"/>
        <v>9.4693405772772654E-4</v>
      </c>
      <c r="I3812">
        <f t="shared" si="710"/>
        <v>6.6592920899767758E-3</v>
      </c>
      <c r="J3812" t="str">
        <f t="shared" si="715"/>
        <v/>
      </c>
      <c r="K3812" t="str">
        <f t="shared" si="711"/>
        <v/>
      </c>
      <c r="L3812">
        <f t="shared" si="716"/>
        <v>6.6592920899767758E-3</v>
      </c>
      <c r="M3812" t="str">
        <f t="shared" si="717"/>
        <v/>
      </c>
      <c r="N3812">
        <f>B3812/MAX(B$2:B3812)-1</f>
        <v>-0.23720410184327378</v>
      </c>
      <c r="O3812">
        <f>C3812/MAX(C$2:C3812)-1</f>
        <v>-0.26103542234332433</v>
      </c>
      <c r="P3812">
        <f t="shared" si="718"/>
        <v>5.7287046605019043E-3</v>
      </c>
      <c r="Q3812">
        <f t="shared" si="719"/>
        <v>6.8139491717957704E-2</v>
      </c>
    </row>
    <row r="3813" spans="1:17">
      <c r="A3813" s="1">
        <v>39311</v>
      </c>
      <c r="B3813">
        <v>1140.6500000000001</v>
      </c>
      <c r="C3813">
        <v>12.94</v>
      </c>
      <c r="D3813">
        <f t="shared" si="712"/>
        <v>-4.5618608066500282E-2</v>
      </c>
      <c r="E3813">
        <f t="shared" si="708"/>
        <v>-4.6800993439495044E-2</v>
      </c>
      <c r="F3813">
        <f t="shared" si="713"/>
        <v>-4.4593723039811017E-2</v>
      </c>
      <c r="G3813">
        <f t="shared" si="709"/>
        <v>-4.5722713864306819E-2</v>
      </c>
      <c r="H3813" t="str">
        <f t="shared" si="714"/>
        <v/>
      </c>
      <c r="I3813" t="str">
        <f t="shared" si="710"/>
        <v/>
      </c>
      <c r="J3813">
        <f t="shared" si="715"/>
        <v>-4.5618608066500282E-2</v>
      </c>
      <c r="K3813">
        <f t="shared" si="711"/>
        <v>-4.6800993439495044E-2</v>
      </c>
      <c r="L3813" t="str">
        <f t="shared" si="716"/>
        <v/>
      </c>
      <c r="M3813">
        <f t="shared" si="717"/>
        <v>-4.6800993439495044E-2</v>
      </c>
      <c r="N3813">
        <f>B3813/MAX(B$2:B3813)-1</f>
        <v>-0.27122001086157876</v>
      </c>
      <c r="O3813">
        <f>C3813/MAX(C$2:C3813)-1</f>
        <v>-0.29482288828337888</v>
      </c>
      <c r="P3813">
        <f t="shared" si="718"/>
        <v>-1.1816866308309582E-3</v>
      </c>
      <c r="Q3813">
        <f t="shared" si="719"/>
        <v>8.6920535455753706E-2</v>
      </c>
    </row>
    <row r="3814" spans="1:17">
      <c r="A3814" s="1">
        <v>39312</v>
      </c>
      <c r="B3814">
        <v>1123.53</v>
      </c>
      <c r="C3814">
        <v>12.73</v>
      </c>
      <c r="D3814">
        <f t="shared" si="712"/>
        <v>-1.5122760800306435E-2</v>
      </c>
      <c r="E3814">
        <f t="shared" si="708"/>
        <v>-1.6361876503439288E-2</v>
      </c>
      <c r="F3814">
        <f t="shared" si="713"/>
        <v>-1.5008986104414257E-2</v>
      </c>
      <c r="G3814">
        <f t="shared" si="709"/>
        <v>-1.6228748068006116E-2</v>
      </c>
      <c r="H3814" t="str">
        <f t="shared" si="714"/>
        <v/>
      </c>
      <c r="I3814" t="str">
        <f t="shared" si="710"/>
        <v/>
      </c>
      <c r="J3814">
        <f t="shared" si="715"/>
        <v>-1.5122760800306435E-2</v>
      </c>
      <c r="K3814">
        <f t="shared" si="711"/>
        <v>-1.6361876503439288E-2</v>
      </c>
      <c r="L3814" t="str">
        <f t="shared" si="716"/>
        <v/>
      </c>
      <c r="M3814">
        <f t="shared" si="717"/>
        <v>-1.6361876503439288E-2</v>
      </c>
      <c r="N3814">
        <f>B3814/MAX(B$2:B3814)-1</f>
        <v>-0.28215825959173246</v>
      </c>
      <c r="O3814">
        <f>C3814/MAX(C$2:C3814)-1</f>
        <v>-0.30626702997275213</v>
      </c>
      <c r="P3814">
        <f t="shared" si="718"/>
        <v>-1.238348316263127E-3</v>
      </c>
      <c r="Q3814">
        <f t="shared" si="719"/>
        <v>9.3799493648330651E-2</v>
      </c>
    </row>
    <row r="3815" spans="1:17">
      <c r="A3815" s="1">
        <v>39315</v>
      </c>
      <c r="B3815">
        <v>1123.82</v>
      </c>
      <c r="C3815">
        <v>12.79</v>
      </c>
      <c r="D3815">
        <f t="shared" si="712"/>
        <v>2.5808174214938097E-4</v>
      </c>
      <c r="E3815">
        <f t="shared" si="708"/>
        <v>4.7022030214361023E-3</v>
      </c>
      <c r="F3815">
        <f t="shared" si="713"/>
        <v>2.5811504810735464E-4</v>
      </c>
      <c r="G3815">
        <f t="shared" si="709"/>
        <v>4.7132757266299397E-3</v>
      </c>
      <c r="H3815">
        <f t="shared" si="714"/>
        <v>2.5808174214938097E-4</v>
      </c>
      <c r="I3815">
        <f t="shared" si="710"/>
        <v>4.7022030214361023E-3</v>
      </c>
      <c r="J3815" t="str">
        <f t="shared" si="715"/>
        <v/>
      </c>
      <c r="K3815" t="str">
        <f t="shared" si="711"/>
        <v/>
      </c>
      <c r="L3815">
        <f t="shared" si="716"/>
        <v>4.7022030214361023E-3</v>
      </c>
      <c r="M3815" t="str">
        <f t="shared" si="717"/>
        <v/>
      </c>
      <c r="N3815">
        <f>B3815/MAX(B$2:B3815)-1</f>
        <v>-0.28197297383637354</v>
      </c>
      <c r="O3815">
        <f>C3815/MAX(C$2:C3815)-1</f>
        <v>-0.30299727520435982</v>
      </c>
      <c r="P3815">
        <f t="shared" si="718"/>
        <v>4.4540110312509817E-3</v>
      </c>
      <c r="Q3815">
        <f t="shared" si="719"/>
        <v>9.1807348781266562E-2</v>
      </c>
    </row>
    <row r="3816" spans="1:17">
      <c r="A3816" s="1">
        <v>39316</v>
      </c>
      <c r="B3816">
        <v>1162.3499999999999</v>
      </c>
      <c r="C3816">
        <v>13.12</v>
      </c>
      <c r="D3816">
        <f t="shared" si="712"/>
        <v>3.3710221597341987E-2</v>
      </c>
      <c r="E3816">
        <f t="shared" si="708"/>
        <v>2.5474167925191745E-2</v>
      </c>
      <c r="F3816">
        <f t="shared" si="713"/>
        <v>3.4284849886992541E-2</v>
      </c>
      <c r="G3816">
        <f t="shared" si="709"/>
        <v>2.5801407349491878E-2</v>
      </c>
      <c r="H3816">
        <f t="shared" si="714"/>
        <v>3.3710221597341987E-2</v>
      </c>
      <c r="I3816">
        <f t="shared" si="710"/>
        <v>2.5474167925191745E-2</v>
      </c>
      <c r="J3816" t="str">
        <f t="shared" si="715"/>
        <v/>
      </c>
      <c r="K3816" t="str">
        <f t="shared" si="711"/>
        <v/>
      </c>
      <c r="L3816">
        <f t="shared" si="716"/>
        <v>2.5474167925191745E-2</v>
      </c>
      <c r="M3816" t="str">
        <f t="shared" si="717"/>
        <v/>
      </c>
      <c r="N3816">
        <f>B3816/MAX(B$2:B3816)-1</f>
        <v>-0.25735552502954995</v>
      </c>
      <c r="O3816">
        <f>C3816/MAX(C$2:C3816)-1</f>
        <v>-0.28501362397820174</v>
      </c>
      <c r="P3816">
        <f t="shared" si="718"/>
        <v>-8.2022303028296273E-3</v>
      </c>
      <c r="Q3816">
        <f t="shared" si="719"/>
        <v>8.1232765853187769E-2</v>
      </c>
    </row>
    <row r="3817" spans="1:17">
      <c r="A3817" s="1">
        <v>39317</v>
      </c>
      <c r="B3817">
        <v>1177.5999999999999</v>
      </c>
      <c r="C3817">
        <v>13.11</v>
      </c>
      <c r="D3817">
        <f t="shared" si="712"/>
        <v>1.3034651096542811E-2</v>
      </c>
      <c r="E3817">
        <f t="shared" si="708"/>
        <v>-7.6248574033448168E-4</v>
      </c>
      <c r="F3817">
        <f t="shared" si="713"/>
        <v>1.3119972469565866E-2</v>
      </c>
      <c r="G3817">
        <f t="shared" si="709"/>
        <v>-7.6219512195119243E-4</v>
      </c>
      <c r="H3817">
        <f t="shared" si="714"/>
        <v>1.3034651096542811E-2</v>
      </c>
      <c r="I3817" t="str">
        <f t="shared" si="710"/>
        <v/>
      </c>
      <c r="J3817" t="str">
        <f t="shared" si="715"/>
        <v/>
      </c>
      <c r="K3817">
        <f t="shared" si="711"/>
        <v>-7.6248574033448168E-4</v>
      </c>
      <c r="L3817">
        <f t="shared" si="716"/>
        <v>-7.6248574033448168E-4</v>
      </c>
      <c r="M3817" t="str">
        <f t="shared" si="717"/>
        <v/>
      </c>
      <c r="N3817">
        <f>B3817/MAX(B$2:B3817)-1</f>
        <v>-0.24761204996326236</v>
      </c>
      <c r="O3817">
        <f>C3817/MAX(C$2:C3817)-1</f>
        <v>-0.28555858310626714</v>
      </c>
      <c r="P3817">
        <f t="shared" si="718"/>
        <v>-1.3702392578124889E-2</v>
      </c>
      <c r="Q3817">
        <f t="shared" si="719"/>
        <v>8.1543704385658874E-2</v>
      </c>
    </row>
    <row r="3818" spans="1:17">
      <c r="A3818" s="1">
        <v>39318</v>
      </c>
      <c r="B3818">
        <v>1159.27</v>
      </c>
      <c r="C3818">
        <v>12.9</v>
      </c>
      <c r="D3818">
        <f t="shared" si="712"/>
        <v>-1.5687972317898854E-2</v>
      </c>
      <c r="E3818">
        <f t="shared" si="708"/>
        <v>-1.6147986407981992E-2</v>
      </c>
      <c r="F3818">
        <f t="shared" si="713"/>
        <v>-1.5565557065217339E-2</v>
      </c>
      <c r="G3818">
        <f t="shared" si="709"/>
        <v>-1.6018306636155555E-2</v>
      </c>
      <c r="H3818" t="str">
        <f t="shared" si="714"/>
        <v/>
      </c>
      <c r="I3818" t="str">
        <f t="shared" si="710"/>
        <v/>
      </c>
      <c r="J3818">
        <f t="shared" si="715"/>
        <v>-1.5687972317898854E-2</v>
      </c>
      <c r="K3818">
        <f t="shared" si="711"/>
        <v>-1.6147986407981992E-2</v>
      </c>
      <c r="L3818" t="str">
        <f t="shared" si="716"/>
        <v/>
      </c>
      <c r="M3818">
        <f t="shared" si="717"/>
        <v>-1.6147986407981992E-2</v>
      </c>
      <c r="N3818">
        <f>B3818/MAX(B$2:B3818)-1</f>
        <v>-0.25932338753474116</v>
      </c>
      <c r="O3818">
        <f>C3818/MAX(C$2:C3818)-1</f>
        <v>-0.29700272479564038</v>
      </c>
      <c r="P3818">
        <f t="shared" si="718"/>
        <v>-4.599082998238968E-4</v>
      </c>
      <c r="Q3818">
        <f t="shared" si="719"/>
        <v>8.8210618536034902E-2</v>
      </c>
    </row>
    <row r="3819" spans="1:17">
      <c r="A3819" s="1">
        <v>39319</v>
      </c>
      <c r="B3819">
        <v>1176.8</v>
      </c>
      <c r="C3819">
        <v>13.04</v>
      </c>
      <c r="D3819">
        <f t="shared" si="712"/>
        <v>1.5008393630514818E-2</v>
      </c>
      <c r="E3819">
        <f t="shared" si="708"/>
        <v>1.0794245130880394E-2</v>
      </c>
      <c r="F3819">
        <f t="shared" si="713"/>
        <v>1.5121585135473126E-2</v>
      </c>
      <c r="G3819">
        <f t="shared" si="709"/>
        <v>1.0852713178294504E-2</v>
      </c>
      <c r="H3819">
        <f t="shared" si="714"/>
        <v>1.5008393630514818E-2</v>
      </c>
      <c r="I3819">
        <f t="shared" si="710"/>
        <v>1.0794245130880394E-2</v>
      </c>
      <c r="J3819" t="str">
        <f t="shared" si="715"/>
        <v/>
      </c>
      <c r="K3819" t="str">
        <f t="shared" si="711"/>
        <v/>
      </c>
      <c r="L3819">
        <f t="shared" si="716"/>
        <v>1.0794245130880394E-2</v>
      </c>
      <c r="M3819" t="str">
        <f t="shared" si="717"/>
        <v/>
      </c>
      <c r="N3819">
        <f>B3819/MAX(B$2:B3819)-1</f>
        <v>-0.24812318308149384</v>
      </c>
      <c r="O3819">
        <f>C3819/MAX(C$2:C3819)-1</f>
        <v>-0.28937329700272485</v>
      </c>
      <c r="P3819">
        <f t="shared" si="718"/>
        <v>-4.2052814359265778E-3</v>
      </c>
      <c r="Q3819">
        <f t="shared" si="719"/>
        <v>8.3736905018227212E-2</v>
      </c>
    </row>
    <row r="3820" spans="1:17">
      <c r="A3820" s="1">
        <v>39322</v>
      </c>
      <c r="B3820">
        <v>1210.08</v>
      </c>
      <c r="C3820">
        <v>13.33</v>
      </c>
      <c r="D3820">
        <f t="shared" si="712"/>
        <v>2.7887582820491672E-2</v>
      </c>
      <c r="E3820">
        <f t="shared" si="708"/>
        <v>2.1995577692110444E-2</v>
      </c>
      <c r="F3820">
        <f t="shared" si="713"/>
        <v>2.8280081577158445E-2</v>
      </c>
      <c r="G3820">
        <f t="shared" si="709"/>
        <v>2.223926380368102E-2</v>
      </c>
      <c r="H3820">
        <f t="shared" si="714"/>
        <v>2.7887582820491672E-2</v>
      </c>
      <c r="I3820">
        <f t="shared" si="710"/>
        <v>2.1995577692110444E-2</v>
      </c>
      <c r="J3820" t="str">
        <f t="shared" si="715"/>
        <v/>
      </c>
      <c r="K3820" t="str">
        <f t="shared" si="711"/>
        <v/>
      </c>
      <c r="L3820">
        <f t="shared" si="716"/>
        <v>2.1995577692110444E-2</v>
      </c>
      <c r="M3820" t="str">
        <f t="shared" si="717"/>
        <v/>
      </c>
      <c r="N3820">
        <f>B3820/MAX(B$2:B3820)-1</f>
        <v>-0.22686004536306437</v>
      </c>
      <c r="O3820">
        <f>C3820/MAX(C$2:C3820)-1</f>
        <v>-0.27356948228882838</v>
      </c>
      <c r="P3820">
        <f t="shared" si="718"/>
        <v>-5.8746813068790704E-3</v>
      </c>
      <c r="Q3820">
        <f t="shared" si="719"/>
        <v>7.4840261639777583E-2</v>
      </c>
    </row>
    <row r="3821" spans="1:17">
      <c r="A3821" s="1">
        <v>39323</v>
      </c>
      <c r="B3821">
        <v>1212.92</v>
      </c>
      <c r="C3821">
        <v>13.35</v>
      </c>
      <c r="D3821">
        <f t="shared" si="712"/>
        <v>2.3442024767237161E-3</v>
      </c>
      <c r="E3821">
        <f t="shared" si="708"/>
        <v>1.4992506556412233E-3</v>
      </c>
      <c r="F3821">
        <f t="shared" si="713"/>
        <v>2.3469522676187182E-3</v>
      </c>
      <c r="G3821">
        <f t="shared" si="709"/>
        <v>1.5003750937734317E-3</v>
      </c>
      <c r="H3821">
        <f t="shared" si="714"/>
        <v>2.3442024767237161E-3</v>
      </c>
      <c r="I3821">
        <f t="shared" si="710"/>
        <v>1.4992506556412233E-3</v>
      </c>
      <c r="J3821" t="str">
        <f t="shared" si="715"/>
        <v/>
      </c>
      <c r="K3821" t="str">
        <f t="shared" si="711"/>
        <v/>
      </c>
      <c r="L3821">
        <f t="shared" si="716"/>
        <v>1.4992506556412233E-3</v>
      </c>
      <c r="M3821" t="str">
        <f t="shared" si="717"/>
        <v/>
      </c>
      <c r="N3821">
        <f>B3821/MAX(B$2:B3821)-1</f>
        <v>-0.22504552279334245</v>
      </c>
      <c r="O3821">
        <f>C3821/MAX(C$2:C3821)-1</f>
        <v>-0.27247956403269757</v>
      </c>
      <c r="P3821">
        <f t="shared" si="718"/>
        <v>-8.4459494981259375E-4</v>
      </c>
      <c r="Q3821">
        <f t="shared" si="719"/>
        <v>7.4245112815448933E-2</v>
      </c>
    </row>
    <row r="3822" spans="1:17">
      <c r="A3822" s="1">
        <v>39324</v>
      </c>
      <c r="B3822">
        <v>1218.8900000000001</v>
      </c>
      <c r="C3822">
        <v>13.59</v>
      </c>
      <c r="D3822">
        <f t="shared" si="712"/>
        <v>4.9099329252263561E-3</v>
      </c>
      <c r="E3822">
        <f t="shared" si="708"/>
        <v>1.7817843316793893E-2</v>
      </c>
      <c r="F3822">
        <f t="shared" si="713"/>
        <v>4.9220063977839512E-3</v>
      </c>
      <c r="G3822">
        <f t="shared" si="709"/>
        <v>1.7977528089887729E-2</v>
      </c>
      <c r="H3822">
        <f t="shared" si="714"/>
        <v>4.9099329252263561E-3</v>
      </c>
      <c r="I3822">
        <f t="shared" si="710"/>
        <v>1.7817843316793893E-2</v>
      </c>
      <c r="J3822" t="str">
        <f t="shared" si="715"/>
        <v/>
      </c>
      <c r="K3822" t="str">
        <f t="shared" si="711"/>
        <v/>
      </c>
      <c r="L3822">
        <f t="shared" si="716"/>
        <v>1.7817843316793893E-2</v>
      </c>
      <c r="M3822" t="str">
        <f t="shared" si="717"/>
        <v/>
      </c>
      <c r="N3822">
        <f>B3822/MAX(B$2:B3822)-1</f>
        <v>-0.22123119189854001</v>
      </c>
      <c r="O3822">
        <f>C3822/MAX(C$2:C3822)-1</f>
        <v>-0.25940054495912812</v>
      </c>
      <c r="P3822">
        <f t="shared" si="718"/>
        <v>1.2991577066664428E-2</v>
      </c>
      <c r="Q3822">
        <f t="shared" si="719"/>
        <v>6.7288642725092648E-2</v>
      </c>
    </row>
    <row r="3823" spans="1:17">
      <c r="A3823" s="1">
        <v>39325</v>
      </c>
      <c r="B3823">
        <v>1204.42</v>
      </c>
      <c r="C3823">
        <v>13.52</v>
      </c>
      <c r="D3823">
        <f t="shared" si="712"/>
        <v>-1.1942485261153978E-2</v>
      </c>
      <c r="E3823">
        <f t="shared" si="708"/>
        <v>-5.1641575482343745E-3</v>
      </c>
      <c r="F3823">
        <f t="shared" si="713"/>
        <v>-1.18714568172682E-2</v>
      </c>
      <c r="G3823">
        <f t="shared" si="709"/>
        <v>-5.1508462104489228E-3</v>
      </c>
      <c r="H3823" t="str">
        <f t="shared" si="714"/>
        <v/>
      </c>
      <c r="I3823" t="str">
        <f t="shared" si="710"/>
        <v/>
      </c>
      <c r="J3823">
        <f t="shared" si="715"/>
        <v>-1.1942485261153978E-2</v>
      </c>
      <c r="K3823">
        <f t="shared" si="711"/>
        <v>-5.1641575482343745E-3</v>
      </c>
      <c r="L3823" t="str">
        <f t="shared" si="716"/>
        <v/>
      </c>
      <c r="M3823">
        <f t="shared" si="717"/>
        <v>-5.1641575482343745E-3</v>
      </c>
      <c r="N3823">
        <f>B3823/MAX(B$2:B3823)-1</f>
        <v>-0.230476312174552</v>
      </c>
      <c r="O3823">
        <f>C3823/MAX(C$2:C3823)-1</f>
        <v>-0.26321525885558594</v>
      </c>
      <c r="P3823">
        <f t="shared" si="718"/>
        <v>6.801352570154906E-3</v>
      </c>
      <c r="Q3823">
        <f t="shared" si="719"/>
        <v>6.9282272494413114E-2</v>
      </c>
    </row>
    <row r="3824" spans="1:17">
      <c r="A3824" s="1">
        <v>39326</v>
      </c>
      <c r="B3824">
        <v>1173.97</v>
      </c>
      <c r="C3824">
        <v>13.22</v>
      </c>
      <c r="D3824">
        <f t="shared" si="712"/>
        <v>-2.5606955849665675E-2</v>
      </c>
      <c r="E3824">
        <f t="shared" si="708"/>
        <v>-2.2439236191277752E-2</v>
      </c>
      <c r="F3824">
        <f t="shared" si="713"/>
        <v>-2.5281878414506576E-2</v>
      </c>
      <c r="G3824">
        <f t="shared" si="709"/>
        <v>-2.2189349112425982E-2</v>
      </c>
      <c r="H3824" t="str">
        <f t="shared" si="714"/>
        <v/>
      </c>
      <c r="I3824" t="str">
        <f t="shared" si="710"/>
        <v/>
      </c>
      <c r="J3824">
        <f t="shared" si="715"/>
        <v>-2.5606955849665675E-2</v>
      </c>
      <c r="K3824">
        <f t="shared" si="711"/>
        <v>-2.2439236191277752E-2</v>
      </c>
      <c r="L3824" t="str">
        <f t="shared" si="716"/>
        <v/>
      </c>
      <c r="M3824">
        <f t="shared" si="717"/>
        <v>-2.2439236191277752E-2</v>
      </c>
      <c r="N3824">
        <f>B3824/MAX(B$2:B3824)-1</f>
        <v>-0.24993131648723765</v>
      </c>
      <c r="O3824">
        <f>C3824/MAX(C$2:C3824)-1</f>
        <v>-0.2795640326975477</v>
      </c>
      <c r="P3824">
        <f t="shared" si="718"/>
        <v>3.1727421842226988E-3</v>
      </c>
      <c r="Q3824">
        <f t="shared" si="719"/>
        <v>7.8156048378115517E-2</v>
      </c>
    </row>
    <row r="3825" spans="1:17">
      <c r="A3825" s="1">
        <v>39330</v>
      </c>
      <c r="B3825">
        <v>1165.24</v>
      </c>
      <c r="C3825">
        <v>12.79</v>
      </c>
      <c r="D3825">
        <f t="shared" si="712"/>
        <v>-7.464093032212224E-3</v>
      </c>
      <c r="E3825">
        <f t="shared" si="708"/>
        <v>-3.3067218832789007E-2</v>
      </c>
      <c r="F3825">
        <f t="shared" si="713"/>
        <v>-7.4363058681227168E-3</v>
      </c>
      <c r="G3825">
        <f t="shared" si="709"/>
        <v>-3.2526475037821578E-2</v>
      </c>
      <c r="H3825" t="str">
        <f t="shared" si="714"/>
        <v/>
      </c>
      <c r="I3825" t="str">
        <f t="shared" si="710"/>
        <v/>
      </c>
      <c r="J3825">
        <f t="shared" si="715"/>
        <v>-7.464093032212224E-3</v>
      </c>
      <c r="K3825">
        <f t="shared" si="711"/>
        <v>-3.3067218832789007E-2</v>
      </c>
      <c r="L3825" t="str">
        <f t="shared" si="716"/>
        <v/>
      </c>
      <c r="M3825">
        <f t="shared" si="717"/>
        <v>-3.3067218832789007E-2</v>
      </c>
      <c r="N3825">
        <f>B3825/MAX(B$2:B3825)-1</f>
        <v>-0.25550905663993873</v>
      </c>
      <c r="O3825">
        <f>C3825/MAX(C$2:C3825)-1</f>
        <v>-0.30299727520435982</v>
      </c>
      <c r="P3825">
        <f t="shared" si="718"/>
        <v>-2.5278145189103873E-2</v>
      </c>
      <c r="Q3825">
        <f t="shared" si="719"/>
        <v>9.1807348781266562E-2</v>
      </c>
    </row>
    <row r="3826" spans="1:17">
      <c r="A3826" s="1">
        <v>39331</v>
      </c>
      <c r="B3826">
        <v>1198.6199999999999</v>
      </c>
      <c r="C3826">
        <v>13.17</v>
      </c>
      <c r="D3826">
        <f t="shared" si="712"/>
        <v>2.8243820652058067E-2</v>
      </c>
      <c r="E3826">
        <f t="shared" si="708"/>
        <v>2.9277900164438306E-2</v>
      </c>
      <c r="F3826">
        <f t="shared" si="713"/>
        <v>2.8646459098554677E-2</v>
      </c>
      <c r="G3826">
        <f t="shared" si="709"/>
        <v>2.9710711493354136E-2</v>
      </c>
      <c r="H3826">
        <f t="shared" si="714"/>
        <v>2.8243820652058067E-2</v>
      </c>
      <c r="I3826">
        <f t="shared" si="710"/>
        <v>2.9277900164438306E-2</v>
      </c>
      <c r="J3826" t="str">
        <f t="shared" si="715"/>
        <v/>
      </c>
      <c r="K3826" t="str">
        <f t="shared" si="711"/>
        <v/>
      </c>
      <c r="L3826">
        <f t="shared" si="716"/>
        <v>2.9277900164438306E-2</v>
      </c>
      <c r="M3826" t="str">
        <f t="shared" si="717"/>
        <v/>
      </c>
      <c r="N3826">
        <f>B3826/MAX(B$2:B3826)-1</f>
        <v>-0.23418202728173032</v>
      </c>
      <c r="O3826">
        <f>C3826/MAX(C$2:C3826)-1</f>
        <v>-0.28228882833787472</v>
      </c>
      <c r="P3826">
        <f t="shared" si="718"/>
        <v>1.034614356940633E-3</v>
      </c>
      <c r="Q3826">
        <f t="shared" si="719"/>
        <v>7.9686982604370099E-2</v>
      </c>
    </row>
    <row r="3827" spans="1:17">
      <c r="A3827" s="1">
        <v>39332</v>
      </c>
      <c r="B3827">
        <v>1185.9000000000001</v>
      </c>
      <c r="C3827">
        <v>12.98</v>
      </c>
      <c r="D3827">
        <f t="shared" si="712"/>
        <v>-1.066891504794603E-2</v>
      </c>
      <c r="E3827">
        <f t="shared" si="708"/>
        <v>-1.4531804479245647E-2</v>
      </c>
      <c r="F3827">
        <f t="shared" si="713"/>
        <v>-1.0612204034639694E-2</v>
      </c>
      <c r="G3827">
        <f t="shared" si="709"/>
        <v>-1.4426727410781992E-2</v>
      </c>
      <c r="H3827" t="str">
        <f t="shared" si="714"/>
        <v/>
      </c>
      <c r="I3827" t="str">
        <f t="shared" si="710"/>
        <v/>
      </c>
      <c r="J3827">
        <f t="shared" si="715"/>
        <v>-1.066891504794603E-2</v>
      </c>
      <c r="K3827">
        <f t="shared" si="711"/>
        <v>-1.4531804479245647E-2</v>
      </c>
      <c r="L3827" t="str">
        <f t="shared" si="716"/>
        <v/>
      </c>
      <c r="M3827">
        <f t="shared" si="717"/>
        <v>-1.4531804479245647E-2</v>
      </c>
      <c r="N3827">
        <f>B3827/MAX(B$2:B3827)-1</f>
        <v>-0.24230904386161067</v>
      </c>
      <c r="O3827">
        <f>C3827/MAX(C$2:C3827)-1</f>
        <v>-0.29264305177111716</v>
      </c>
      <c r="P3827">
        <f t="shared" si="718"/>
        <v>-3.8554380716010472E-3</v>
      </c>
      <c r="Q3827">
        <f t="shared" si="719"/>
        <v>8.5639955749912761E-2</v>
      </c>
    </row>
    <row r="3828" spans="1:17">
      <c r="A3828" s="1">
        <v>39333</v>
      </c>
      <c r="B3828">
        <v>1154.23</v>
      </c>
      <c r="C3828">
        <v>12.59</v>
      </c>
      <c r="D3828">
        <f t="shared" si="712"/>
        <v>-2.706852500255939E-2</v>
      </c>
      <c r="E3828">
        <f t="shared" si="708"/>
        <v>-3.0506863219688179E-2</v>
      </c>
      <c r="F3828">
        <f t="shared" si="713"/>
        <v>-2.6705455771987574E-2</v>
      </c>
      <c r="G3828">
        <f t="shared" si="709"/>
        <v>-3.004622496147924E-2</v>
      </c>
      <c r="H3828" t="str">
        <f t="shared" si="714"/>
        <v/>
      </c>
      <c r="I3828" t="str">
        <f t="shared" si="710"/>
        <v/>
      </c>
      <c r="J3828">
        <f t="shared" si="715"/>
        <v>-2.706852500255939E-2</v>
      </c>
      <c r="K3828">
        <f t="shared" si="711"/>
        <v>-3.0506863219688179E-2</v>
      </c>
      <c r="L3828" t="str">
        <f t="shared" si="716"/>
        <v/>
      </c>
      <c r="M3828">
        <f t="shared" si="717"/>
        <v>-3.0506863219688179E-2</v>
      </c>
      <c r="N3828">
        <f>B3828/MAX(B$2:B3828)-1</f>
        <v>-0.26254352617959942</v>
      </c>
      <c r="O3828">
        <f>C3828/MAX(C$2:C3828)-1</f>
        <v>-0.31389645776566766</v>
      </c>
      <c r="P3828">
        <f t="shared" si="718"/>
        <v>-3.4324339012312688E-3</v>
      </c>
      <c r="Q3828">
        <f t="shared" si="719"/>
        <v>9.8530986197833584E-2</v>
      </c>
    </row>
    <row r="3829" spans="1:17">
      <c r="A3829" s="1">
        <v>39336</v>
      </c>
      <c r="B3829">
        <v>1162.27</v>
      </c>
      <c r="C3829">
        <v>12.43</v>
      </c>
      <c r="D3829">
        <f t="shared" si="712"/>
        <v>6.9415344561686897E-3</v>
      </c>
      <c r="E3829">
        <f t="shared" si="708"/>
        <v>-1.2789942533636091E-2</v>
      </c>
      <c r="F3829">
        <f t="shared" si="713"/>
        <v>6.9656827495385709E-3</v>
      </c>
      <c r="G3829">
        <f t="shared" si="709"/>
        <v>-1.2708498808578272E-2</v>
      </c>
      <c r="H3829">
        <f t="shared" si="714"/>
        <v>6.9415344561686897E-3</v>
      </c>
      <c r="I3829" t="str">
        <f t="shared" si="710"/>
        <v/>
      </c>
      <c r="J3829" t="str">
        <f t="shared" si="715"/>
        <v/>
      </c>
      <c r="K3829">
        <f t="shared" si="711"/>
        <v>-1.2789942533636091E-2</v>
      </c>
      <c r="L3829">
        <f t="shared" si="716"/>
        <v>-1.2789942533636091E-2</v>
      </c>
      <c r="M3829" t="str">
        <f t="shared" si="717"/>
        <v/>
      </c>
      <c r="N3829">
        <f>B3829/MAX(B$2:B3829)-1</f>
        <v>-0.25740663834137312</v>
      </c>
      <c r="O3829">
        <f>C3829/MAX(C$2:C3829)-1</f>
        <v>-0.322615803814714</v>
      </c>
      <c r="P3829">
        <f t="shared" si="718"/>
        <v>-1.9538085453315701E-2</v>
      </c>
      <c r="Q3829">
        <f t="shared" si="719"/>
        <v>0.10408095687101403</v>
      </c>
    </row>
    <row r="3830" spans="1:17">
      <c r="A3830" s="1">
        <v>39337</v>
      </c>
      <c r="B3830">
        <v>1172.8699999999999</v>
      </c>
      <c r="C3830">
        <v>12.54</v>
      </c>
      <c r="D3830">
        <f t="shared" si="712"/>
        <v>9.0787471478858441E-3</v>
      </c>
      <c r="E3830">
        <f t="shared" si="708"/>
        <v>8.8106296821549059E-3</v>
      </c>
      <c r="F3830">
        <f t="shared" si="713"/>
        <v>9.1200839736031991E-3</v>
      </c>
      <c r="G3830">
        <f t="shared" si="709"/>
        <v>8.8495575221239076E-3</v>
      </c>
      <c r="H3830">
        <f t="shared" si="714"/>
        <v>9.0787471478858441E-3</v>
      </c>
      <c r="I3830">
        <f t="shared" si="710"/>
        <v>8.8106296821549059E-3</v>
      </c>
      <c r="J3830" t="str">
        <f t="shared" si="715"/>
        <v/>
      </c>
      <c r="K3830" t="str">
        <f t="shared" si="711"/>
        <v/>
      </c>
      <c r="L3830">
        <f t="shared" si="716"/>
        <v>8.8106296821549059E-3</v>
      </c>
      <c r="M3830" t="str">
        <f t="shared" si="717"/>
        <v/>
      </c>
      <c r="N3830">
        <f>B3830/MAX(B$2:B3830)-1</f>
        <v>-0.25063412452480605</v>
      </c>
      <c r="O3830">
        <f>C3830/MAX(C$2:C3830)-1</f>
        <v>-0.31662125340599467</v>
      </c>
      <c r="P3830">
        <f t="shared" si="718"/>
        <v>-2.6808152545532149E-4</v>
      </c>
      <c r="Q3830">
        <f t="shared" si="719"/>
        <v>0.10024901810838309</v>
      </c>
    </row>
    <row r="3831" spans="1:17">
      <c r="A3831" s="1">
        <v>39338</v>
      </c>
      <c r="B3831">
        <v>1188.68</v>
      </c>
      <c r="C3831">
        <v>12.6</v>
      </c>
      <c r="D3831">
        <f t="shared" si="712"/>
        <v>1.3389711169736475E-2</v>
      </c>
      <c r="E3831">
        <f t="shared" si="708"/>
        <v>4.7732787526578117E-3</v>
      </c>
      <c r="F3831">
        <f t="shared" si="713"/>
        <v>1.347975478953356E-2</v>
      </c>
      <c r="G3831">
        <f t="shared" si="709"/>
        <v>4.784688995215447E-3</v>
      </c>
      <c r="H3831">
        <f t="shared" si="714"/>
        <v>1.3389711169736475E-2</v>
      </c>
      <c r="I3831">
        <f t="shared" si="710"/>
        <v>4.7732787526578117E-3</v>
      </c>
      <c r="J3831" t="str">
        <f t="shared" si="715"/>
        <v/>
      </c>
      <c r="K3831" t="str">
        <f t="shared" si="711"/>
        <v/>
      </c>
      <c r="L3831">
        <f t="shared" si="716"/>
        <v>4.7732787526578117E-3</v>
      </c>
      <c r="M3831" t="str">
        <f t="shared" si="717"/>
        <v/>
      </c>
      <c r="N3831">
        <f>B3831/MAX(B$2:B3831)-1</f>
        <v>-0.24053285627575627</v>
      </c>
      <c r="O3831">
        <f>C3831/MAX(C$2:C3831)-1</f>
        <v>-0.31335149863760225</v>
      </c>
      <c r="P3831">
        <f t="shared" si="718"/>
        <v>-8.5794173521737127E-3</v>
      </c>
      <c r="Q3831">
        <f t="shared" si="719"/>
        <v>9.8189161698431254E-2</v>
      </c>
    </row>
    <row r="3832" spans="1:17">
      <c r="A3832" s="1">
        <v>39339</v>
      </c>
      <c r="B3832">
        <v>1209.1099999999999</v>
      </c>
      <c r="C3832">
        <v>12.85</v>
      </c>
      <c r="D3832">
        <f t="shared" si="712"/>
        <v>1.7041104018524895E-2</v>
      </c>
      <c r="E3832">
        <f t="shared" si="708"/>
        <v>1.9646997383796421E-2</v>
      </c>
      <c r="F3832">
        <f t="shared" si="713"/>
        <v>1.7187131944677914E-2</v>
      </c>
      <c r="G3832">
        <f t="shared" si="709"/>
        <v>1.9841269841269771E-2</v>
      </c>
      <c r="H3832">
        <f t="shared" si="714"/>
        <v>1.7041104018524895E-2</v>
      </c>
      <c r="I3832">
        <f t="shared" si="710"/>
        <v>1.9646997383796421E-2</v>
      </c>
      <c r="J3832" t="str">
        <f t="shared" si="715"/>
        <v/>
      </c>
      <c r="K3832" t="str">
        <f t="shared" si="711"/>
        <v/>
      </c>
      <c r="L3832">
        <f t="shared" si="716"/>
        <v>1.9646997383796421E-2</v>
      </c>
      <c r="M3832" t="str">
        <f t="shared" si="717"/>
        <v/>
      </c>
      <c r="N3832">
        <f>B3832/MAX(B$2:B3832)-1</f>
        <v>-0.22747979426892007</v>
      </c>
      <c r="O3832">
        <f>C3832/MAX(C$2:C3832)-1</f>
        <v>-0.2997275204359674</v>
      </c>
      <c r="P3832">
        <f t="shared" si="718"/>
        <v>2.6092916566076152E-3</v>
      </c>
      <c r="Q3832">
        <f t="shared" si="719"/>
        <v>8.9836586506693253E-2</v>
      </c>
    </row>
    <row r="3833" spans="1:17">
      <c r="A3833" s="1">
        <v>39340</v>
      </c>
      <c r="B3833">
        <v>1216.01</v>
      </c>
      <c r="C3833">
        <v>12.88</v>
      </c>
      <c r="D3833">
        <f t="shared" si="712"/>
        <v>5.6904554160021482E-3</v>
      </c>
      <c r="E3833">
        <f t="shared" si="708"/>
        <v>2.3319093349787427E-3</v>
      </c>
      <c r="F3833">
        <f t="shared" si="713"/>
        <v>5.7066768118698707E-3</v>
      </c>
      <c r="G3833">
        <f t="shared" si="709"/>
        <v>2.3346303501945442E-3</v>
      </c>
      <c r="H3833">
        <f t="shared" si="714"/>
        <v>5.6904554160021482E-3</v>
      </c>
      <c r="I3833">
        <f t="shared" si="710"/>
        <v>2.3319093349787427E-3</v>
      </c>
      <c r="J3833" t="str">
        <f t="shared" si="715"/>
        <v/>
      </c>
      <c r="K3833" t="str">
        <f t="shared" si="711"/>
        <v/>
      </c>
      <c r="L3833">
        <f t="shared" si="716"/>
        <v>2.3319093349787427E-3</v>
      </c>
      <c r="M3833" t="str">
        <f t="shared" si="717"/>
        <v/>
      </c>
      <c r="N3833">
        <f>B3833/MAX(B$2:B3833)-1</f>
        <v>-0.22307127112417346</v>
      </c>
      <c r="O3833">
        <f>C3833/MAX(C$2:C3833)-1</f>
        <v>-0.29809264305177108</v>
      </c>
      <c r="P3833">
        <f t="shared" si="718"/>
        <v>-3.3529124738088667E-3</v>
      </c>
      <c r="Q3833">
        <f t="shared" si="719"/>
        <v>8.8859223841590604E-2</v>
      </c>
    </row>
    <row r="3834" spans="1:17">
      <c r="A3834" s="1">
        <v>39343</v>
      </c>
      <c r="B3834">
        <v>1204.0899999999999</v>
      </c>
      <c r="C3834">
        <v>12.57</v>
      </c>
      <c r="D3834">
        <f t="shared" si="712"/>
        <v>-9.8509122708815514E-3</v>
      </c>
      <c r="E3834">
        <f t="shared" si="708"/>
        <v>-2.4362698074051562E-2</v>
      </c>
      <c r="F3834">
        <f t="shared" si="713"/>
        <v>-9.8025509658637988E-3</v>
      </c>
      <c r="G3834">
        <f t="shared" si="709"/>
        <v>-2.4068322981366519E-2</v>
      </c>
      <c r="H3834" t="str">
        <f t="shared" si="714"/>
        <v/>
      </c>
      <c r="I3834" t="str">
        <f t="shared" si="710"/>
        <v/>
      </c>
      <c r="J3834">
        <f t="shared" si="715"/>
        <v>-9.8509122708815514E-3</v>
      </c>
      <c r="K3834">
        <f t="shared" si="711"/>
        <v>-2.4362698074051562E-2</v>
      </c>
      <c r="L3834" t="str">
        <f t="shared" si="716"/>
        <v/>
      </c>
      <c r="M3834">
        <f t="shared" si="717"/>
        <v>-2.4362698074051562E-2</v>
      </c>
      <c r="N3834">
        <f>B3834/MAX(B$2:B3834)-1</f>
        <v>-0.23068715458582256</v>
      </c>
      <c r="O3834">
        <f>C3834/MAX(C$2:C3834)-1</f>
        <v>-0.31498637602179835</v>
      </c>
      <c r="P3834">
        <f t="shared" si="718"/>
        <v>-1.4406997341204986E-2</v>
      </c>
      <c r="Q3834">
        <f t="shared" si="719"/>
        <v>9.921641707934574E-2</v>
      </c>
    </row>
    <row r="3835" spans="1:17">
      <c r="A3835" s="1">
        <v>39344</v>
      </c>
      <c r="B3835">
        <v>1202.0899999999999</v>
      </c>
      <c r="C3835">
        <v>12.58</v>
      </c>
      <c r="D3835">
        <f t="shared" si="712"/>
        <v>-1.6623864054958564E-3</v>
      </c>
      <c r="E3835">
        <f t="shared" si="708"/>
        <v>7.9522867013831716E-4</v>
      </c>
      <c r="F3835">
        <f t="shared" si="713"/>
        <v>-1.6610054065725466E-3</v>
      </c>
      <c r="G3835">
        <f t="shared" si="709"/>
        <v>7.9554494828948386E-4</v>
      </c>
      <c r="H3835" t="str">
        <f t="shared" si="714"/>
        <v/>
      </c>
      <c r="I3835">
        <f t="shared" si="710"/>
        <v>7.9522867013831716E-4</v>
      </c>
      <c r="J3835">
        <f t="shared" si="715"/>
        <v>-1.6623864054958564E-3</v>
      </c>
      <c r="K3835" t="str">
        <f t="shared" si="711"/>
        <v/>
      </c>
      <c r="L3835" t="str">
        <f t="shared" si="716"/>
        <v/>
      </c>
      <c r="M3835">
        <f t="shared" si="717"/>
        <v>7.9522867013831716E-4</v>
      </c>
      <c r="N3835">
        <f>B3835/MAX(B$2:B3835)-1</f>
        <v>-0.23196498738140126</v>
      </c>
      <c r="O3835">
        <f>C3835/MAX(C$2:C3835)-1</f>
        <v>-0.31444141689373306</v>
      </c>
      <c r="P3835">
        <f t="shared" si="718"/>
        <v>2.460637487031514E-3</v>
      </c>
      <c r="Q3835">
        <f t="shared" si="719"/>
        <v>9.8873404658138431E-2</v>
      </c>
    </row>
    <row r="3836" spans="1:17">
      <c r="A3836" s="1">
        <v>39345</v>
      </c>
      <c r="B3836">
        <v>1166.76</v>
      </c>
      <c r="C3836">
        <v>12.25</v>
      </c>
      <c r="D3836">
        <f t="shared" si="712"/>
        <v>-2.9831031890565053E-2</v>
      </c>
      <c r="E3836">
        <f t="shared" si="708"/>
        <v>-2.6582314281558474E-2</v>
      </c>
      <c r="F3836">
        <f t="shared" si="713"/>
        <v>-2.9390478250380547E-2</v>
      </c>
      <c r="G3836">
        <f t="shared" si="709"/>
        <v>-2.6232114467408585E-2</v>
      </c>
      <c r="H3836" t="str">
        <f t="shared" si="714"/>
        <v/>
      </c>
      <c r="I3836" t="str">
        <f t="shared" si="710"/>
        <v/>
      </c>
      <c r="J3836">
        <f t="shared" si="715"/>
        <v>-2.9831031890565053E-2</v>
      </c>
      <c r="K3836">
        <f t="shared" si="711"/>
        <v>-2.6582314281558474E-2</v>
      </c>
      <c r="L3836" t="str">
        <f t="shared" si="716"/>
        <v/>
      </c>
      <c r="M3836">
        <f t="shared" si="717"/>
        <v>-2.6582314281558474E-2</v>
      </c>
      <c r="N3836">
        <f>B3836/MAX(B$2:B3836)-1</f>
        <v>-0.25453790371529894</v>
      </c>
      <c r="O3836">
        <f>C3836/MAX(C$2:C3836)-1</f>
        <v>-0.33242506811989103</v>
      </c>
      <c r="P3836">
        <f t="shared" si="718"/>
        <v>3.2540004112866505E-3</v>
      </c>
      <c r="Q3836">
        <f t="shared" si="719"/>
        <v>0.11050642591451419</v>
      </c>
    </row>
    <row r="3837" spans="1:17">
      <c r="A3837" s="1">
        <v>39346</v>
      </c>
      <c r="B3837">
        <v>1129.56</v>
      </c>
      <c r="C3837">
        <v>11.73</v>
      </c>
      <c r="D3837">
        <f t="shared" si="712"/>
        <v>-3.240250026243683E-2</v>
      </c>
      <c r="E3837">
        <f t="shared" si="708"/>
        <v>-4.3376274325351849E-2</v>
      </c>
      <c r="F3837">
        <f t="shared" si="713"/>
        <v>-3.1883163632623668E-2</v>
      </c>
      <c r="G3837">
        <f t="shared" si="709"/>
        <v>-4.2448979591836689E-2</v>
      </c>
      <c r="H3837" t="str">
        <f t="shared" si="714"/>
        <v/>
      </c>
      <c r="I3837" t="str">
        <f t="shared" si="710"/>
        <v/>
      </c>
      <c r="J3837">
        <f t="shared" si="715"/>
        <v>-3.240250026243683E-2</v>
      </c>
      <c r="K3837">
        <f t="shared" si="711"/>
        <v>-4.3376274325351849E-2</v>
      </c>
      <c r="L3837" t="str">
        <f t="shared" si="716"/>
        <v/>
      </c>
      <c r="M3837">
        <f t="shared" si="717"/>
        <v>-4.3376274325351849E-2</v>
      </c>
      <c r="N3837">
        <f>B3837/MAX(B$2:B3837)-1</f>
        <v>-0.27830559371306274</v>
      </c>
      <c r="O3837">
        <f>C3837/MAX(C$2:C3837)-1</f>
        <v>-0.36076294277929155</v>
      </c>
      <c r="P3837">
        <f t="shared" si="718"/>
        <v>-1.0913781851846216E-2</v>
      </c>
      <c r="Q3837">
        <f t="shared" si="719"/>
        <v>0.13014990088277439</v>
      </c>
    </row>
    <row r="3838" spans="1:17">
      <c r="A3838" s="1">
        <v>39347</v>
      </c>
      <c r="B3838">
        <v>1136.43</v>
      </c>
      <c r="C3838">
        <v>11.77</v>
      </c>
      <c r="D3838">
        <f t="shared" si="712"/>
        <v>6.0635934396792946E-3</v>
      </c>
      <c r="E3838">
        <f t="shared" si="708"/>
        <v>3.404258606801166E-3</v>
      </c>
      <c r="F3838">
        <f t="shared" si="713"/>
        <v>6.0820142356317053E-3</v>
      </c>
      <c r="G3838">
        <f t="shared" si="709"/>
        <v>3.4100596760442414E-3</v>
      </c>
      <c r="H3838">
        <f t="shared" si="714"/>
        <v>6.0635934396792946E-3</v>
      </c>
      <c r="I3838">
        <f t="shared" si="710"/>
        <v>3.404258606801166E-3</v>
      </c>
      <c r="J3838" t="str">
        <f t="shared" si="715"/>
        <v/>
      </c>
      <c r="K3838" t="str">
        <f t="shared" si="711"/>
        <v/>
      </c>
      <c r="L3838">
        <f t="shared" si="716"/>
        <v>3.404258606801166E-3</v>
      </c>
      <c r="M3838" t="str">
        <f t="shared" si="717"/>
        <v/>
      </c>
      <c r="N3838">
        <f>B3838/MAX(B$2:B3838)-1</f>
        <v>-0.27391623806024978</v>
      </c>
      <c r="O3838">
        <f>C3838/MAX(C$2:C3838)-1</f>
        <v>-0.35858310626703005</v>
      </c>
      <c r="P3838">
        <f t="shared" si="718"/>
        <v>-2.6558019344152806E-3</v>
      </c>
      <c r="Q3838">
        <f t="shared" si="719"/>
        <v>0.12858184410011217</v>
      </c>
    </row>
    <row r="3839" spans="1:17">
      <c r="A3839" s="1">
        <v>39350</v>
      </c>
      <c r="B3839">
        <v>1162.95</v>
      </c>
      <c r="C3839">
        <v>11.9</v>
      </c>
      <c r="D3839">
        <f t="shared" si="712"/>
        <v>2.3068110546269296E-2</v>
      </c>
      <c r="E3839">
        <f t="shared" si="708"/>
        <v>1.0984478845298523E-2</v>
      </c>
      <c r="F3839">
        <f t="shared" si="713"/>
        <v>2.3336237163749551E-2</v>
      </c>
      <c r="G3839">
        <f t="shared" si="709"/>
        <v>1.1045029736618694E-2</v>
      </c>
      <c r="H3839">
        <f t="shared" si="714"/>
        <v>2.3068110546269296E-2</v>
      </c>
      <c r="I3839">
        <f t="shared" si="710"/>
        <v>1.0984478845298523E-2</v>
      </c>
      <c r="J3839" t="str">
        <f t="shared" si="715"/>
        <v/>
      </c>
      <c r="K3839" t="str">
        <f t="shared" si="711"/>
        <v/>
      </c>
      <c r="L3839">
        <f t="shared" si="716"/>
        <v>1.0984478845298523E-2</v>
      </c>
      <c r="M3839" t="str">
        <f t="shared" si="717"/>
        <v/>
      </c>
      <c r="N3839">
        <f>B3839/MAX(B$2:B3839)-1</f>
        <v>-0.25697217519087634</v>
      </c>
      <c r="O3839">
        <f>C3839/MAX(C$2:C3839)-1</f>
        <v>-0.35149863760217992</v>
      </c>
      <c r="P3839">
        <f t="shared" si="718"/>
        <v>-1.2010917800777565E-2</v>
      </c>
      <c r="Q3839">
        <f t="shared" si="719"/>
        <v>0.12355129223618862</v>
      </c>
    </row>
    <row r="3840" spans="1:17">
      <c r="A3840" s="1">
        <v>39351</v>
      </c>
      <c r="B3840">
        <v>1175.3800000000001</v>
      </c>
      <c r="C3840">
        <v>12.25</v>
      </c>
      <c r="D3840">
        <f t="shared" si="712"/>
        <v>1.0631619216616888E-2</v>
      </c>
      <c r="E3840">
        <f t="shared" si="708"/>
        <v>2.8987536873252187E-2</v>
      </c>
      <c r="F3840">
        <f t="shared" si="713"/>
        <v>1.0688335698009421E-2</v>
      </c>
      <c r="G3840">
        <f t="shared" si="709"/>
        <v>2.9411764705882248E-2</v>
      </c>
      <c r="H3840">
        <f t="shared" si="714"/>
        <v>1.0631619216616888E-2</v>
      </c>
      <c r="I3840">
        <f t="shared" si="710"/>
        <v>2.8987536873252187E-2</v>
      </c>
      <c r="J3840" t="str">
        <f t="shared" si="715"/>
        <v/>
      </c>
      <c r="K3840" t="str">
        <f t="shared" si="711"/>
        <v/>
      </c>
      <c r="L3840">
        <f t="shared" si="716"/>
        <v>2.8987536873252187E-2</v>
      </c>
      <c r="M3840" t="str">
        <f t="shared" si="717"/>
        <v/>
      </c>
      <c r="N3840">
        <f>B3840/MAX(B$2:B3840)-1</f>
        <v>-0.24903044436635469</v>
      </c>
      <c r="O3840">
        <f>C3840/MAX(C$2:C3840)-1</f>
        <v>-0.33242506811989103</v>
      </c>
      <c r="P3840">
        <f t="shared" si="718"/>
        <v>1.8525423067183189E-2</v>
      </c>
      <c r="Q3840">
        <f t="shared" si="719"/>
        <v>0.11050642591451419</v>
      </c>
    </row>
    <row r="3841" spans="1:17">
      <c r="A3841" s="1">
        <v>39352</v>
      </c>
      <c r="B3841">
        <v>1151.06</v>
      </c>
      <c r="C3841">
        <v>12.06</v>
      </c>
      <c r="D3841">
        <f t="shared" si="712"/>
        <v>-2.0908242602619344E-2</v>
      </c>
      <c r="E3841">
        <f t="shared" si="708"/>
        <v>-1.5631745691696571E-2</v>
      </c>
      <c r="F3841">
        <f t="shared" si="713"/>
        <v>-2.0691180724531799E-2</v>
      </c>
      <c r="G3841">
        <f t="shared" si="709"/>
        <v>-1.5510204081632617E-2</v>
      </c>
      <c r="H3841" t="str">
        <f t="shared" si="714"/>
        <v/>
      </c>
      <c r="I3841" t="str">
        <f t="shared" si="710"/>
        <v/>
      </c>
      <c r="J3841">
        <f t="shared" si="715"/>
        <v>-2.0908242602619344E-2</v>
      </c>
      <c r="K3841">
        <f t="shared" si="711"/>
        <v>-1.5631745691696571E-2</v>
      </c>
      <c r="L3841" t="str">
        <f t="shared" si="716"/>
        <v/>
      </c>
      <c r="M3841">
        <f t="shared" si="717"/>
        <v>-1.5631745691696571E-2</v>
      </c>
      <c r="N3841">
        <f>B3841/MAX(B$2:B3841)-1</f>
        <v>-0.26456889116059168</v>
      </c>
      <c r="O3841">
        <f>C3841/MAX(C$2:C3841)-1</f>
        <v>-0.34277929155313358</v>
      </c>
      <c r="P3841">
        <f t="shared" si="718"/>
        <v>5.2904421372741428E-3</v>
      </c>
      <c r="Q3841">
        <f t="shared" si="719"/>
        <v>0.11749764271766816</v>
      </c>
    </row>
    <row r="3842" spans="1:17">
      <c r="A3842" s="1">
        <v>39353</v>
      </c>
      <c r="B3842">
        <v>1160.4000000000001</v>
      </c>
      <c r="C3842">
        <v>12.23</v>
      </c>
      <c r="D3842">
        <f t="shared" si="712"/>
        <v>8.081516300173678E-3</v>
      </c>
      <c r="E3842">
        <f t="shared" si="708"/>
        <v>1.3997758400041704E-2</v>
      </c>
      <c r="F3842">
        <f t="shared" si="713"/>
        <v>8.1142598995709303E-3</v>
      </c>
      <c r="G3842">
        <f t="shared" si="709"/>
        <v>1.4096185737976885E-2</v>
      </c>
      <c r="H3842">
        <f t="shared" si="714"/>
        <v>8.081516300173678E-3</v>
      </c>
      <c r="I3842">
        <f t="shared" si="710"/>
        <v>1.3997758400041704E-2</v>
      </c>
      <c r="J3842" t="str">
        <f t="shared" si="715"/>
        <v/>
      </c>
      <c r="K3842" t="str">
        <f t="shared" si="711"/>
        <v/>
      </c>
      <c r="L3842">
        <f t="shared" si="716"/>
        <v>1.3997758400041704E-2</v>
      </c>
      <c r="M3842" t="str">
        <f t="shared" si="717"/>
        <v/>
      </c>
      <c r="N3842">
        <f>B3842/MAX(B$2:B3842)-1</f>
        <v>-0.25860141200523912</v>
      </c>
      <c r="O3842">
        <f>C3842/MAX(C$2:C3842)-1</f>
        <v>-0.33351498637602184</v>
      </c>
      <c r="P3842">
        <f t="shared" si="718"/>
        <v>5.9337776245738105E-3</v>
      </c>
      <c r="Q3842">
        <f t="shared" si="719"/>
        <v>0.11123224613739803</v>
      </c>
    </row>
    <row r="3843" spans="1:17">
      <c r="A3843" s="1">
        <v>39354</v>
      </c>
      <c r="B3843">
        <v>1131.42</v>
      </c>
      <c r="C3843">
        <v>11.92</v>
      </c>
      <c r="D3843">
        <f t="shared" si="712"/>
        <v>-2.5291292280362729E-2</v>
      </c>
      <c r="E3843">
        <f t="shared" ref="E3843:E3906" si="720">LN(C3843/C3842)</f>
        <v>-2.5674288061877298E-2</v>
      </c>
      <c r="F3843">
        <f t="shared" si="713"/>
        <v>-2.4974146845915257E-2</v>
      </c>
      <c r="G3843">
        <f t="shared" ref="G3843:G3906" si="721">C3843/C3842-1</f>
        <v>-2.5347506132461173E-2</v>
      </c>
      <c r="H3843" t="str">
        <f t="shared" si="714"/>
        <v/>
      </c>
      <c r="I3843" t="str">
        <f t="shared" ref="I3843:I3906" si="722">IF(E3843&gt;0,E3843,"")</f>
        <v/>
      </c>
      <c r="J3843">
        <f t="shared" si="715"/>
        <v>-2.5291292280362729E-2</v>
      </c>
      <c r="K3843">
        <f t="shared" ref="K3843:K3906" si="723">IF(E3843&lt;0,E3843,"")</f>
        <v>-2.5674288061877298E-2</v>
      </c>
      <c r="L3843" t="str">
        <f t="shared" si="716"/>
        <v/>
      </c>
      <c r="M3843">
        <f t="shared" si="717"/>
        <v>-2.5674288061877298E-2</v>
      </c>
      <c r="N3843">
        <f>B3843/MAX(B$2:B3843)-1</f>
        <v>-0.2771172092131744</v>
      </c>
      <c r="O3843">
        <f>C3843/MAX(C$2:C3843)-1</f>
        <v>-0.35040871934604911</v>
      </c>
      <c r="P3843">
        <f t="shared" si="718"/>
        <v>-3.8292244799265074E-4</v>
      </c>
      <c r="Q3843">
        <f t="shared" si="719"/>
        <v>0.12278627059373821</v>
      </c>
    </row>
    <row r="3844" spans="1:17">
      <c r="A3844" s="1">
        <v>39357</v>
      </c>
      <c r="B3844">
        <v>1099.23</v>
      </c>
      <c r="C3844">
        <v>11.56</v>
      </c>
      <c r="D3844">
        <f t="shared" ref="D3844:D3907" si="724">LN(B3844/B3843)</f>
        <v>-2.8863546294817782E-2</v>
      </c>
      <c r="E3844">
        <f t="shared" si="720"/>
        <v>-3.0666798392972188E-2</v>
      </c>
      <c r="F3844">
        <f t="shared" ref="F3844:F3907" si="725">B3844/B3843-1</f>
        <v>-2.8450973113432698E-2</v>
      </c>
      <c r="G3844">
        <f t="shared" si="721"/>
        <v>-3.0201342281879096E-2</v>
      </c>
      <c r="H3844" t="str">
        <f t="shared" ref="H3844:H3907" si="726">IF(D3844&gt;0,D3844,"")</f>
        <v/>
      </c>
      <c r="I3844" t="str">
        <f t="shared" si="722"/>
        <v/>
      </c>
      <c r="J3844">
        <f t="shared" ref="J3844:J3907" si="727">IF(D3844&lt;0,D3844,"")</f>
        <v>-2.8863546294817782E-2</v>
      </c>
      <c r="K3844">
        <f t="shared" si="723"/>
        <v>-3.0666798392972188E-2</v>
      </c>
      <c r="L3844" t="str">
        <f t="shared" ref="L3844:L3907" si="728">IF(D3844&gt;0,E3844,"")</f>
        <v/>
      </c>
      <c r="M3844">
        <f t="shared" ref="M3844:M3907" si="729">IF(D3844&lt;0,E3844,"")</f>
        <v>-3.0666798392972188E-2</v>
      </c>
      <c r="N3844">
        <f>B3844/MAX(B$2:B3844)-1</f>
        <v>-0.29768392805801369</v>
      </c>
      <c r="O3844">
        <f>C3844/MAX(C$2:C3844)-1</f>
        <v>-0.37002724795640329</v>
      </c>
      <c r="P3844">
        <f t="shared" ref="P3844:P3907" si="730">(1+G3844)/(1+F3844)-1</f>
        <v>-1.8016272159271374E-3</v>
      </c>
      <c r="Q3844">
        <f t="shared" ref="Q3844:Q3907" si="731">O3844^2</f>
        <v>0.13692016423018957</v>
      </c>
    </row>
    <row r="3845" spans="1:17">
      <c r="A3845" s="1">
        <v>39358</v>
      </c>
      <c r="B3845">
        <v>1123.95</v>
      </c>
      <c r="C3845">
        <v>11.63</v>
      </c>
      <c r="D3845">
        <f t="shared" si="724"/>
        <v>2.2239331806361014E-2</v>
      </c>
      <c r="E3845">
        <f t="shared" si="720"/>
        <v>6.0371032863415722E-3</v>
      </c>
      <c r="F3845">
        <f t="shared" si="725"/>
        <v>2.2488469201168204E-2</v>
      </c>
      <c r="G3845">
        <f t="shared" si="721"/>
        <v>6.0553633217992342E-3</v>
      </c>
      <c r="H3845">
        <f t="shared" si="726"/>
        <v>2.2239331806361014E-2</v>
      </c>
      <c r="I3845">
        <f t="shared" si="722"/>
        <v>6.0371032863415722E-3</v>
      </c>
      <c r="J3845" t="str">
        <f t="shared" si="727"/>
        <v/>
      </c>
      <c r="K3845" t="str">
        <f t="shared" si="723"/>
        <v/>
      </c>
      <c r="L3845">
        <f t="shared" si="728"/>
        <v>6.0371032863415722E-3</v>
      </c>
      <c r="M3845" t="str">
        <f t="shared" si="729"/>
        <v/>
      </c>
      <c r="N3845">
        <f>B3845/MAX(B$2:B3845)-1</f>
        <v>-0.28188991470466096</v>
      </c>
      <c r="O3845">
        <f>C3845/MAX(C$2:C3845)-1</f>
        <v>-0.36621253405994547</v>
      </c>
      <c r="P3845">
        <f t="shared" si="730"/>
        <v>-1.607167843389723E-2</v>
      </c>
      <c r="Q3845">
        <f t="shared" si="731"/>
        <v>0.13411162010260672</v>
      </c>
    </row>
    <row r="3846" spans="1:17">
      <c r="A3846" s="1">
        <v>39359</v>
      </c>
      <c r="B3846">
        <v>1144.03</v>
      </c>
      <c r="C3846">
        <v>11.84</v>
      </c>
      <c r="D3846">
        <f t="shared" si="724"/>
        <v>1.7707849893700365E-2</v>
      </c>
      <c r="E3846">
        <f t="shared" si="720"/>
        <v>1.7895662925286448E-2</v>
      </c>
      <c r="F3846">
        <f t="shared" si="725"/>
        <v>1.7865563414742658E-2</v>
      </c>
      <c r="G3846">
        <f t="shared" si="721"/>
        <v>1.8056749785038573E-2</v>
      </c>
      <c r="H3846">
        <f t="shared" si="726"/>
        <v>1.7707849893700365E-2</v>
      </c>
      <c r="I3846">
        <f t="shared" si="722"/>
        <v>1.7895662925286448E-2</v>
      </c>
      <c r="J3846" t="str">
        <f t="shared" si="727"/>
        <v/>
      </c>
      <c r="K3846" t="str">
        <f t="shared" si="723"/>
        <v/>
      </c>
      <c r="L3846">
        <f t="shared" si="728"/>
        <v>1.7895662925286448E-2</v>
      </c>
      <c r="M3846" t="str">
        <f t="shared" si="729"/>
        <v/>
      </c>
      <c r="N3846">
        <f>B3846/MAX(B$2:B3846)-1</f>
        <v>-0.26906047343705086</v>
      </c>
      <c r="O3846">
        <f>C3846/MAX(C$2:C3846)-1</f>
        <v>-0.35476839237057223</v>
      </c>
      <c r="P3846">
        <f t="shared" si="730"/>
        <v>1.8783066955774252E-4</v>
      </c>
      <c r="Q3846">
        <f t="shared" si="731"/>
        <v>0.12586061222520029</v>
      </c>
    </row>
    <row r="3847" spans="1:17">
      <c r="A3847" s="1">
        <v>39360</v>
      </c>
      <c r="B3847">
        <v>1164.97</v>
      </c>
      <c r="C3847">
        <v>12.16</v>
      </c>
      <c r="D3847">
        <f t="shared" si="724"/>
        <v>1.8138219223145281E-2</v>
      </c>
      <c r="E3847">
        <f t="shared" si="720"/>
        <v>2.6668247082161273E-2</v>
      </c>
      <c r="F3847">
        <f t="shared" si="725"/>
        <v>1.8303715811648358E-2</v>
      </c>
      <c r="G3847">
        <f t="shared" si="721"/>
        <v>2.7027027027026973E-2</v>
      </c>
      <c r="H3847">
        <f t="shared" si="726"/>
        <v>1.8138219223145281E-2</v>
      </c>
      <c r="I3847">
        <f t="shared" si="722"/>
        <v>2.6668247082161273E-2</v>
      </c>
      <c r="J3847" t="str">
        <f t="shared" si="727"/>
        <v/>
      </c>
      <c r="K3847" t="str">
        <f t="shared" si="723"/>
        <v/>
      </c>
      <c r="L3847">
        <f t="shared" si="728"/>
        <v>2.6668247082161273E-2</v>
      </c>
      <c r="M3847" t="str">
        <f t="shared" si="729"/>
        <v/>
      </c>
      <c r="N3847">
        <f>B3847/MAX(B$2:B3847)-1</f>
        <v>-0.25568156406734177</v>
      </c>
      <c r="O3847">
        <f>C3847/MAX(C$2:C3847)-1</f>
        <v>-0.33732970027247966</v>
      </c>
      <c r="P3847">
        <f t="shared" si="730"/>
        <v>8.5665122103828484E-3</v>
      </c>
      <c r="Q3847">
        <f t="shared" si="731"/>
        <v>0.11379132668592096</v>
      </c>
    </row>
    <row r="3848" spans="1:17">
      <c r="A3848" s="1">
        <v>39361</v>
      </c>
      <c r="B3848">
        <v>1155.46</v>
      </c>
      <c r="C3848">
        <v>12.12</v>
      </c>
      <c r="D3848">
        <f t="shared" si="724"/>
        <v>-8.1968025289200601E-3</v>
      </c>
      <c r="E3848">
        <f t="shared" si="720"/>
        <v>-3.2948958968526494E-3</v>
      </c>
      <c r="F3848">
        <f t="shared" si="725"/>
        <v>-8.1633003424981254E-3</v>
      </c>
      <c r="G3848">
        <f t="shared" si="721"/>
        <v>-3.2894736842106198E-3</v>
      </c>
      <c r="H3848" t="str">
        <f t="shared" si="726"/>
        <v/>
      </c>
      <c r="I3848" t="str">
        <f t="shared" si="722"/>
        <v/>
      </c>
      <c r="J3848">
        <f t="shared" si="727"/>
        <v>-8.1968025289200601E-3</v>
      </c>
      <c r="K3848">
        <f t="shared" si="723"/>
        <v>-3.2948958968526494E-3</v>
      </c>
      <c r="L3848" t="str">
        <f t="shared" si="728"/>
        <v/>
      </c>
      <c r="M3848">
        <f t="shared" si="729"/>
        <v>-3.2948958968526494E-3</v>
      </c>
      <c r="N3848">
        <f>B3848/MAX(B$2:B3848)-1</f>
        <v>-0.26175765901031856</v>
      </c>
      <c r="O3848">
        <f>C3848/MAX(C$2:C3848)-1</f>
        <v>-0.33950953678474127</v>
      </c>
      <c r="P3848">
        <f t="shared" si="730"/>
        <v>4.9139406315279466E-3</v>
      </c>
      <c r="Q3848">
        <f t="shared" si="731"/>
        <v>0.11526672556778959</v>
      </c>
    </row>
    <row r="3849" spans="1:17">
      <c r="A3849" s="1">
        <v>39364</v>
      </c>
      <c r="B3849">
        <v>1194.8900000000001</v>
      </c>
      <c r="C3849">
        <v>12.57</v>
      </c>
      <c r="D3849">
        <f t="shared" si="724"/>
        <v>3.3555597853170506E-2</v>
      </c>
      <c r="E3849">
        <f t="shared" si="720"/>
        <v>3.6456041960987694E-2</v>
      </c>
      <c r="F3849">
        <f t="shared" si="725"/>
        <v>3.4124937254426779E-2</v>
      </c>
      <c r="G3849">
        <f t="shared" si="721"/>
        <v>3.7128712871287162E-2</v>
      </c>
      <c r="H3849">
        <f t="shared" si="726"/>
        <v>3.3555597853170506E-2</v>
      </c>
      <c r="I3849">
        <f t="shared" si="722"/>
        <v>3.6456041960987694E-2</v>
      </c>
      <c r="J3849" t="str">
        <f t="shared" si="727"/>
        <v/>
      </c>
      <c r="K3849" t="str">
        <f t="shared" si="723"/>
        <v/>
      </c>
      <c r="L3849">
        <f t="shared" si="728"/>
        <v>3.6456041960987694E-2</v>
      </c>
      <c r="M3849" t="str">
        <f t="shared" si="729"/>
        <v/>
      </c>
      <c r="N3849">
        <f>B3849/MAX(B$2:B3849)-1</f>
        <v>-0.23656518544548444</v>
      </c>
      <c r="O3849">
        <f>C3849/MAX(C$2:C3849)-1</f>
        <v>-0.31498637602179835</v>
      </c>
      <c r="P3849">
        <f t="shared" si="730"/>
        <v>2.9046544654800499E-3</v>
      </c>
      <c r="Q3849">
        <f t="shared" si="731"/>
        <v>9.921641707934574E-2</v>
      </c>
    </row>
    <row r="3850" spans="1:17">
      <c r="A3850" s="1">
        <v>39365</v>
      </c>
      <c r="B3850">
        <v>1195.54</v>
      </c>
      <c r="C3850">
        <v>12.55</v>
      </c>
      <c r="D3850">
        <f t="shared" si="724"/>
        <v>5.4383522296828565E-4</v>
      </c>
      <c r="E3850">
        <f t="shared" si="720"/>
        <v>-1.5923570243630836E-3</v>
      </c>
      <c r="F3850">
        <f t="shared" si="725"/>
        <v>5.4398312815395755E-4</v>
      </c>
      <c r="G3850">
        <f t="shared" si="721"/>
        <v>-1.5910898965790787E-3</v>
      </c>
      <c r="H3850">
        <f t="shared" si="726"/>
        <v>5.4383522296828565E-4</v>
      </c>
      <c r="I3850" t="str">
        <f t="shared" si="722"/>
        <v/>
      </c>
      <c r="J3850" t="str">
        <f t="shared" si="727"/>
        <v/>
      </c>
      <c r="K3850">
        <f t="shared" si="723"/>
        <v>-1.5923570243630836E-3</v>
      </c>
      <c r="L3850">
        <f t="shared" si="728"/>
        <v>-1.5923570243630836E-3</v>
      </c>
      <c r="M3850" t="str">
        <f t="shared" si="729"/>
        <v/>
      </c>
      <c r="N3850">
        <f>B3850/MAX(B$2:B3850)-1</f>
        <v>-0.23614988978692142</v>
      </c>
      <c r="O3850">
        <f>C3850/MAX(C$2:C3850)-1</f>
        <v>-0.31607629427792916</v>
      </c>
      <c r="P3850">
        <f t="shared" si="730"/>
        <v>-2.1339122124924836E-3</v>
      </c>
      <c r="Q3850">
        <f t="shared" si="731"/>
        <v>9.9904223804468076E-2</v>
      </c>
    </row>
    <row r="3851" spans="1:17">
      <c r="A3851" s="1">
        <v>39366</v>
      </c>
      <c r="B3851">
        <v>1207.25</v>
      </c>
      <c r="C3851">
        <v>12.79</v>
      </c>
      <c r="D3851">
        <f t="shared" si="724"/>
        <v>9.7470796111575157E-3</v>
      </c>
      <c r="E3851">
        <f t="shared" si="720"/>
        <v>1.894295001295828E-2</v>
      </c>
      <c r="F3851">
        <f t="shared" si="725"/>
        <v>9.7947371062450106E-3</v>
      </c>
      <c r="G3851">
        <f t="shared" si="721"/>
        <v>1.9123505976095467E-2</v>
      </c>
      <c r="H3851">
        <f t="shared" si="726"/>
        <v>9.7470796111575157E-3</v>
      </c>
      <c r="I3851">
        <f t="shared" si="722"/>
        <v>1.894295001295828E-2</v>
      </c>
      <c r="J3851" t="str">
        <f t="shared" si="727"/>
        <v/>
      </c>
      <c r="K3851" t="str">
        <f t="shared" si="723"/>
        <v/>
      </c>
      <c r="L3851">
        <f t="shared" si="728"/>
        <v>1.894295001295828E-2</v>
      </c>
      <c r="M3851" t="str">
        <f t="shared" si="729"/>
        <v/>
      </c>
      <c r="N3851">
        <f>B3851/MAX(B$2:B3851)-1</f>
        <v>-0.22866817876880818</v>
      </c>
      <c r="O3851">
        <f>C3851/MAX(C$2:C3851)-1</f>
        <v>-0.30299727520435982</v>
      </c>
      <c r="P3851">
        <f t="shared" si="730"/>
        <v>9.2382823231815792E-3</v>
      </c>
      <c r="Q3851">
        <f t="shared" si="731"/>
        <v>9.1807348781266562E-2</v>
      </c>
    </row>
    <row r="3852" spans="1:17">
      <c r="A3852" s="1">
        <v>39367</v>
      </c>
      <c r="B3852">
        <v>1203.6600000000001</v>
      </c>
      <c r="C3852">
        <v>12.78</v>
      </c>
      <c r="D3852">
        <f t="shared" si="724"/>
        <v>-2.978130791599371E-3</v>
      </c>
      <c r="E3852">
        <f t="shared" si="720"/>
        <v>-7.8216664136250503E-4</v>
      </c>
      <c r="F3852">
        <f t="shared" si="725"/>
        <v>-2.973700559121939E-3</v>
      </c>
      <c r="G3852">
        <f t="shared" si="721"/>
        <v>-7.8186082877240715E-4</v>
      </c>
      <c r="H3852" t="str">
        <f t="shared" si="726"/>
        <v/>
      </c>
      <c r="I3852" t="str">
        <f t="shared" si="722"/>
        <v/>
      </c>
      <c r="J3852">
        <f t="shared" si="727"/>
        <v>-2.978130791599371E-3</v>
      </c>
      <c r="K3852">
        <f t="shared" si="723"/>
        <v>-7.8216664136250503E-4</v>
      </c>
      <c r="L3852" t="str">
        <f t="shared" si="728"/>
        <v/>
      </c>
      <c r="M3852">
        <f t="shared" si="729"/>
        <v>-7.8216664136250503E-4</v>
      </c>
      <c r="N3852">
        <f>B3852/MAX(B$2:B3852)-1</f>
        <v>-0.23096188863687184</v>
      </c>
      <c r="O3852">
        <f>C3852/MAX(C$2:C3852)-1</f>
        <v>-0.30354223433242511</v>
      </c>
      <c r="P3852">
        <f t="shared" si="730"/>
        <v>2.1983770453986029E-3</v>
      </c>
      <c r="Q3852">
        <f t="shared" si="731"/>
        <v>9.2137888023520881E-2</v>
      </c>
    </row>
    <row r="3853" spans="1:17">
      <c r="A3853" s="1">
        <v>39368</v>
      </c>
      <c r="B3853">
        <v>1224.58</v>
      </c>
      <c r="C3853">
        <v>12.93</v>
      </c>
      <c r="D3853">
        <f t="shared" si="724"/>
        <v>1.7231013084970263E-2</v>
      </c>
      <c r="E3853">
        <f t="shared" si="720"/>
        <v>1.1668743834377424E-2</v>
      </c>
      <c r="F3853">
        <f t="shared" si="725"/>
        <v>1.7380323347124582E-2</v>
      </c>
      <c r="G3853">
        <f t="shared" si="721"/>
        <v>1.1737089201877993E-2</v>
      </c>
      <c r="H3853">
        <f t="shared" si="726"/>
        <v>1.7231013084970263E-2</v>
      </c>
      <c r="I3853">
        <f t="shared" si="722"/>
        <v>1.1668743834377424E-2</v>
      </c>
      <c r="J3853" t="str">
        <f t="shared" si="727"/>
        <v/>
      </c>
      <c r="K3853" t="str">
        <f t="shared" si="723"/>
        <v/>
      </c>
      <c r="L3853">
        <f t="shared" si="728"/>
        <v>1.1668743834377424E-2</v>
      </c>
      <c r="M3853" t="str">
        <f t="shared" si="729"/>
        <v/>
      </c>
      <c r="N3853">
        <f>B3853/MAX(B$2:B3853)-1</f>
        <v>-0.21759575759511873</v>
      </c>
      <c r="O3853">
        <f>C3853/MAX(C$2:C3853)-1</f>
        <v>-0.29536784741144417</v>
      </c>
      <c r="P3853">
        <f t="shared" si="730"/>
        <v>-5.546828472837606E-3</v>
      </c>
      <c r="Q3853">
        <f t="shared" si="731"/>
        <v>8.7242165284470166E-2</v>
      </c>
    </row>
    <row r="3854" spans="1:17">
      <c r="A3854" s="1">
        <v>39371</v>
      </c>
      <c r="B3854">
        <v>1200.8599999999999</v>
      </c>
      <c r="C3854">
        <v>12.68</v>
      </c>
      <c r="D3854">
        <f t="shared" si="724"/>
        <v>-1.955996128718929E-2</v>
      </c>
      <c r="E3854">
        <f t="shared" si="720"/>
        <v>-1.9524243774686194E-2</v>
      </c>
      <c r="F3854">
        <f t="shared" si="725"/>
        <v>-1.9369906416893956E-2</v>
      </c>
      <c r="G3854">
        <f t="shared" si="721"/>
        <v>-1.9334880123743181E-2</v>
      </c>
      <c r="H3854" t="str">
        <f t="shared" si="726"/>
        <v/>
      </c>
      <c r="I3854" t="str">
        <f t="shared" si="722"/>
        <v/>
      </c>
      <c r="J3854">
        <f t="shared" si="727"/>
        <v>-1.955996128718929E-2</v>
      </c>
      <c r="K3854">
        <f t="shared" si="723"/>
        <v>-1.9524243774686194E-2</v>
      </c>
      <c r="L3854" t="str">
        <f t="shared" si="728"/>
        <v/>
      </c>
      <c r="M3854">
        <f t="shared" si="729"/>
        <v>-1.9524243774686194E-2</v>
      </c>
      <c r="N3854">
        <f>B3854/MAX(B$2:B3854)-1</f>
        <v>-0.23275085455068212</v>
      </c>
      <c r="O3854">
        <f>C3854/MAX(C$2:C3854)-1</f>
        <v>-0.30899182561307914</v>
      </c>
      <c r="P3854">
        <f t="shared" si="730"/>
        <v>3.5718150380947833E-5</v>
      </c>
      <c r="Q3854">
        <f t="shared" si="731"/>
        <v>9.5475948295703508E-2</v>
      </c>
    </row>
    <row r="3855" spans="1:17">
      <c r="A3855" s="1">
        <v>39372</v>
      </c>
      <c r="B3855">
        <v>1225.3800000000001</v>
      </c>
      <c r="C3855">
        <v>12.81</v>
      </c>
      <c r="D3855">
        <f t="shared" si="724"/>
        <v>2.0213033197288798E-2</v>
      </c>
      <c r="E3855">
        <f t="shared" si="720"/>
        <v>1.0200166899563169E-2</v>
      </c>
      <c r="F3855">
        <f t="shared" si="725"/>
        <v>2.0418699931715745E-2</v>
      </c>
      <c r="G3855">
        <f t="shared" si="721"/>
        <v>1.0252365930599527E-2</v>
      </c>
      <c r="H3855">
        <f t="shared" si="726"/>
        <v>2.0213033197288798E-2</v>
      </c>
      <c r="I3855">
        <f t="shared" si="722"/>
        <v>1.0200166899563169E-2</v>
      </c>
      <c r="J3855" t="str">
        <f t="shared" si="727"/>
        <v/>
      </c>
      <c r="K3855" t="str">
        <f t="shared" si="723"/>
        <v/>
      </c>
      <c r="L3855">
        <f t="shared" si="728"/>
        <v>1.0200166899563169E-2</v>
      </c>
      <c r="M3855" t="str">
        <f t="shared" si="729"/>
        <v/>
      </c>
      <c r="N3855">
        <f>B3855/MAX(B$2:B3855)-1</f>
        <v>-0.21708462447688714</v>
      </c>
      <c r="O3855">
        <f>C3855/MAX(C$2:C3855)-1</f>
        <v>-0.3019073569482289</v>
      </c>
      <c r="P3855">
        <f t="shared" si="730"/>
        <v>-9.9629044448092952E-3</v>
      </c>
      <c r="Q3855">
        <f t="shared" si="731"/>
        <v>9.1148052179465297E-2</v>
      </c>
    </row>
    <row r="3856" spans="1:17">
      <c r="A3856" s="1">
        <v>39373</v>
      </c>
      <c r="B3856">
        <v>1209.8800000000001</v>
      </c>
      <c r="C3856">
        <v>12.64</v>
      </c>
      <c r="D3856">
        <f t="shared" si="724"/>
        <v>-1.2729818838075795E-2</v>
      </c>
      <c r="E3856">
        <f t="shared" si="720"/>
        <v>-1.3359727189931529E-2</v>
      </c>
      <c r="F3856">
        <f t="shared" si="725"/>
        <v>-1.264913741043594E-2</v>
      </c>
      <c r="G3856">
        <f t="shared" si="721"/>
        <v>-1.3270882123341154E-2</v>
      </c>
      <c r="H3856" t="str">
        <f t="shared" si="726"/>
        <v/>
      </c>
      <c r="I3856" t="str">
        <f t="shared" si="722"/>
        <v/>
      </c>
      <c r="J3856">
        <f t="shared" si="727"/>
        <v>-1.2729818838075795E-2</v>
      </c>
      <c r="K3856">
        <f t="shared" si="723"/>
        <v>-1.3359727189931529E-2</v>
      </c>
      <c r="L3856" t="str">
        <f t="shared" si="728"/>
        <v/>
      </c>
      <c r="M3856">
        <f t="shared" si="729"/>
        <v>-1.3359727189931529E-2</v>
      </c>
      <c r="N3856">
        <f>B3856/MAX(B$2:B3856)-1</f>
        <v>-0.22698782864262212</v>
      </c>
      <c r="O3856">
        <f>C3856/MAX(C$2:C3856)-1</f>
        <v>-0.31117166212534064</v>
      </c>
      <c r="P3856">
        <f t="shared" si="730"/>
        <v>-6.2971000123956955E-4</v>
      </c>
      <c r="Q3856">
        <f t="shared" si="731"/>
        <v>9.6827803309847152E-2</v>
      </c>
    </row>
    <row r="3857" spans="1:17">
      <c r="A3857" s="1">
        <v>39374</v>
      </c>
      <c r="B3857">
        <v>1215.3900000000001</v>
      </c>
      <c r="C3857">
        <v>12.58</v>
      </c>
      <c r="D3857">
        <f t="shared" si="724"/>
        <v>4.5438318044085119E-3</v>
      </c>
      <c r="E3857">
        <f t="shared" si="720"/>
        <v>-4.7581374464169233E-3</v>
      </c>
      <c r="F3857">
        <f t="shared" si="725"/>
        <v>4.5541706615532807E-3</v>
      </c>
      <c r="G3857">
        <f t="shared" si="721"/>
        <v>-4.746835443038E-3</v>
      </c>
      <c r="H3857">
        <f t="shared" si="726"/>
        <v>4.5438318044085119E-3</v>
      </c>
      <c r="I3857" t="str">
        <f t="shared" si="722"/>
        <v/>
      </c>
      <c r="J3857" t="str">
        <f t="shared" si="727"/>
        <v/>
      </c>
      <c r="K3857">
        <f t="shared" si="723"/>
        <v>-4.7581374464169233E-3</v>
      </c>
      <c r="L3857">
        <f t="shared" si="728"/>
        <v>-4.7581374464169233E-3</v>
      </c>
      <c r="M3857" t="str">
        <f t="shared" si="729"/>
        <v/>
      </c>
      <c r="N3857">
        <f>B3857/MAX(B$2:B3857)-1</f>
        <v>-0.22346739929080273</v>
      </c>
      <c r="O3857">
        <f>C3857/MAX(C$2:C3857)-1</f>
        <v>-0.31444141689373306</v>
      </c>
      <c r="P3857">
        <f t="shared" si="730"/>
        <v>-9.2588397681591106E-3</v>
      </c>
      <c r="Q3857">
        <f t="shared" si="731"/>
        <v>9.8873404658138431E-2</v>
      </c>
    </row>
    <row r="3858" spans="1:17">
      <c r="A3858" s="1">
        <v>39375</v>
      </c>
      <c r="B3858">
        <v>1238.25</v>
      </c>
      <c r="C3858">
        <v>12.85</v>
      </c>
      <c r="D3858">
        <f t="shared" si="724"/>
        <v>1.8634079544892792E-2</v>
      </c>
      <c r="E3858">
        <f t="shared" si="720"/>
        <v>2.1235560068934328E-2</v>
      </c>
      <c r="F3858">
        <f t="shared" si="725"/>
        <v>1.8808777429466961E-2</v>
      </c>
      <c r="G3858">
        <f t="shared" si="721"/>
        <v>2.1462639109697923E-2</v>
      </c>
      <c r="H3858">
        <f t="shared" si="726"/>
        <v>1.8634079544892792E-2</v>
      </c>
      <c r="I3858">
        <f t="shared" si="722"/>
        <v>2.1235560068934328E-2</v>
      </c>
      <c r="J3858" t="str">
        <f t="shared" si="727"/>
        <v/>
      </c>
      <c r="K3858" t="str">
        <f t="shared" si="723"/>
        <v/>
      </c>
      <c r="L3858">
        <f t="shared" si="728"/>
        <v>2.1235560068934328E-2</v>
      </c>
      <c r="M3858" t="str">
        <f t="shared" si="729"/>
        <v/>
      </c>
      <c r="N3858">
        <f>B3858/MAX(B$2:B3858)-1</f>
        <v>-0.20886177043733833</v>
      </c>
      <c r="O3858">
        <f>C3858/MAX(C$2:C3858)-1</f>
        <v>-0.2997275204359674</v>
      </c>
      <c r="P3858">
        <f t="shared" si="730"/>
        <v>2.6048673107497144E-3</v>
      </c>
      <c r="Q3858">
        <f t="shared" si="731"/>
        <v>8.9836586506693253E-2</v>
      </c>
    </row>
    <row r="3859" spans="1:17">
      <c r="A3859" s="1">
        <v>39378</v>
      </c>
      <c r="B3859">
        <v>1254.19</v>
      </c>
      <c r="C3859">
        <v>13.12</v>
      </c>
      <c r="D3859">
        <f t="shared" si="724"/>
        <v>1.2790853398772921E-2</v>
      </c>
      <c r="E3859">
        <f t="shared" si="720"/>
        <v>2.0793972174714105E-2</v>
      </c>
      <c r="F3859">
        <f t="shared" si="725"/>
        <v>1.2873006258833142E-2</v>
      </c>
      <c r="G3859">
        <f t="shared" si="721"/>
        <v>2.1011673151750898E-2</v>
      </c>
      <c r="H3859">
        <f t="shared" si="726"/>
        <v>1.2790853398772921E-2</v>
      </c>
      <c r="I3859">
        <f t="shared" si="722"/>
        <v>2.0793972174714105E-2</v>
      </c>
      <c r="J3859" t="str">
        <f t="shared" si="727"/>
        <v/>
      </c>
      <c r="K3859" t="str">
        <f t="shared" si="723"/>
        <v/>
      </c>
      <c r="L3859">
        <f t="shared" si="728"/>
        <v>2.0793972174714105E-2</v>
      </c>
      <c r="M3859" t="str">
        <f t="shared" si="729"/>
        <v/>
      </c>
      <c r="N3859">
        <f>B3859/MAX(B$2:B3859)-1</f>
        <v>-0.19867744305657609</v>
      </c>
      <c r="O3859">
        <f>C3859/MAX(C$2:C3859)-1</f>
        <v>-0.28501362397820174</v>
      </c>
      <c r="P3859">
        <f t="shared" si="730"/>
        <v>8.0352293353920246E-3</v>
      </c>
      <c r="Q3859">
        <f t="shared" si="731"/>
        <v>8.1232765853187769E-2</v>
      </c>
    </row>
    <row r="3860" spans="1:17">
      <c r="A3860" s="1">
        <v>39379</v>
      </c>
      <c r="B3860">
        <v>1229.05</v>
      </c>
      <c r="C3860">
        <v>12.92</v>
      </c>
      <c r="D3860">
        <f t="shared" si="724"/>
        <v>-2.0248432646129442E-2</v>
      </c>
      <c r="E3860">
        <f t="shared" si="720"/>
        <v>-1.5361285161487093E-2</v>
      </c>
      <c r="F3860">
        <f t="shared" si="725"/>
        <v>-2.0044809797558627E-2</v>
      </c>
      <c r="G3860">
        <f t="shared" si="721"/>
        <v>-1.5243902439024293E-2</v>
      </c>
      <c r="H3860" t="str">
        <f t="shared" si="726"/>
        <v/>
      </c>
      <c r="I3860" t="str">
        <f t="shared" si="722"/>
        <v/>
      </c>
      <c r="J3860">
        <f t="shared" si="727"/>
        <v>-2.0248432646129442E-2</v>
      </c>
      <c r="K3860">
        <f t="shared" si="723"/>
        <v>-1.5361285161487093E-2</v>
      </c>
      <c r="L3860" t="str">
        <f t="shared" si="728"/>
        <v/>
      </c>
      <c r="M3860">
        <f t="shared" si="729"/>
        <v>-1.5361285161487093E-2</v>
      </c>
      <c r="N3860">
        <f>B3860/MAX(B$2:B3860)-1</f>
        <v>-0.21473980129700032</v>
      </c>
      <c r="O3860">
        <f>C3860/MAX(C$2:C3860)-1</f>
        <v>-0.29591280653950958</v>
      </c>
      <c r="P3860">
        <f t="shared" si="730"/>
        <v>4.8991090679795235E-3</v>
      </c>
      <c r="Q3860">
        <f t="shared" si="731"/>
        <v>8.7564389074089227E-2</v>
      </c>
    </row>
    <row r="3861" spans="1:17">
      <c r="A3861" s="1">
        <v>39380</v>
      </c>
      <c r="B3861">
        <v>1242</v>
      </c>
      <c r="C3861">
        <v>13.1</v>
      </c>
      <c r="D3861">
        <f t="shared" si="724"/>
        <v>1.0481470272433699E-2</v>
      </c>
      <c r="E3861">
        <f t="shared" si="720"/>
        <v>1.3835731852650008E-2</v>
      </c>
      <c r="F3861">
        <f t="shared" si="725"/>
        <v>1.0536593303771324E-2</v>
      </c>
      <c r="G3861">
        <f t="shared" si="721"/>
        <v>1.393188854489158E-2</v>
      </c>
      <c r="H3861">
        <f t="shared" si="726"/>
        <v>1.0481470272433699E-2</v>
      </c>
      <c r="I3861">
        <f t="shared" si="722"/>
        <v>1.3835731852650008E-2</v>
      </c>
      <c r="J3861" t="str">
        <f t="shared" si="727"/>
        <v/>
      </c>
      <c r="K3861" t="str">
        <f t="shared" si="723"/>
        <v/>
      </c>
      <c r="L3861">
        <f t="shared" si="728"/>
        <v>1.3835731852650008E-2</v>
      </c>
      <c r="M3861" t="str">
        <f t="shared" si="729"/>
        <v/>
      </c>
      <c r="N3861">
        <f>B3861/MAX(B$2:B3861)-1</f>
        <v>-0.20646583394562823</v>
      </c>
      <c r="O3861">
        <f>C3861/MAX(C$2:C3861)-1</f>
        <v>-0.28610354223433254</v>
      </c>
      <c r="P3861">
        <f t="shared" si="730"/>
        <v>3.3598934107075262E-3</v>
      </c>
      <c r="Q3861">
        <f t="shared" si="731"/>
        <v>8.1855236879032511E-2</v>
      </c>
    </row>
    <row r="3862" spans="1:17">
      <c r="A3862" s="1">
        <v>39381</v>
      </c>
      <c r="B3862">
        <v>1284.5899999999999</v>
      </c>
      <c r="C3862">
        <v>13.75</v>
      </c>
      <c r="D3862">
        <f t="shared" si="724"/>
        <v>3.3716617775602885E-2</v>
      </c>
      <c r="E3862">
        <f t="shared" si="720"/>
        <v>4.8426593905474463E-2</v>
      </c>
      <c r="F3862">
        <f t="shared" si="725"/>
        <v>3.429146537842187E-2</v>
      </c>
      <c r="G3862">
        <f t="shared" si="721"/>
        <v>4.961832061068705E-2</v>
      </c>
      <c r="H3862">
        <f t="shared" si="726"/>
        <v>3.3716617775602885E-2</v>
      </c>
      <c r="I3862">
        <f t="shared" si="722"/>
        <v>4.8426593905474463E-2</v>
      </c>
      <c r="J3862" t="str">
        <f t="shared" si="727"/>
        <v/>
      </c>
      <c r="K3862" t="str">
        <f t="shared" si="723"/>
        <v/>
      </c>
      <c r="L3862">
        <f t="shared" si="728"/>
        <v>4.8426593905474463E-2</v>
      </c>
      <c r="M3862" t="str">
        <f t="shared" si="729"/>
        <v/>
      </c>
      <c r="N3862">
        <f>B3862/MAX(B$2:B3862)-1</f>
        <v>-0.17925438456377996</v>
      </c>
      <c r="O3862">
        <f>C3862/MAX(C$2:C3862)-1</f>
        <v>-0.25068119891008178</v>
      </c>
      <c r="P3862">
        <f t="shared" si="730"/>
        <v>1.4818700284505937E-2</v>
      </c>
      <c r="Q3862">
        <f t="shared" si="731"/>
        <v>6.2841063486995988E-2</v>
      </c>
    </row>
    <row r="3863" spans="1:17">
      <c r="A3863" s="1">
        <v>39382</v>
      </c>
      <c r="B3863">
        <v>1285.0899999999999</v>
      </c>
      <c r="C3863">
        <v>13.71</v>
      </c>
      <c r="D3863">
        <f t="shared" si="724"/>
        <v>3.8915351818900429E-4</v>
      </c>
      <c r="E3863">
        <f t="shared" si="720"/>
        <v>-2.9133305383572295E-3</v>
      </c>
      <c r="F3863">
        <f t="shared" si="725"/>
        <v>3.8922924824258409E-4</v>
      </c>
      <c r="G3863">
        <f t="shared" si="721"/>
        <v>-2.9090909090908612E-3</v>
      </c>
      <c r="H3863">
        <f t="shared" si="726"/>
        <v>3.8915351818900429E-4</v>
      </c>
      <c r="I3863" t="str">
        <f t="shared" si="722"/>
        <v/>
      </c>
      <c r="J3863" t="str">
        <f t="shared" si="727"/>
        <v/>
      </c>
      <c r="K3863">
        <f t="shared" si="723"/>
        <v>-2.9133305383572295E-3</v>
      </c>
      <c r="L3863">
        <f t="shared" si="728"/>
        <v>-2.9133305383572295E-3</v>
      </c>
      <c r="M3863" t="str">
        <f t="shared" si="729"/>
        <v/>
      </c>
      <c r="N3863">
        <f>B3863/MAX(B$2:B3863)-1</f>
        <v>-0.17893492636488528</v>
      </c>
      <c r="O3863">
        <f>C3863/MAX(C$2:C3863)-1</f>
        <v>-0.25286103542234328</v>
      </c>
      <c r="P3863">
        <f t="shared" si="730"/>
        <v>-3.2970368541572759E-3</v>
      </c>
      <c r="Q3863">
        <f t="shared" si="731"/>
        <v>6.3938703234859548E-2</v>
      </c>
    </row>
    <row r="3864" spans="1:17">
      <c r="A3864" s="1">
        <v>39385</v>
      </c>
      <c r="B3864">
        <v>1253.3</v>
      </c>
      <c r="C3864">
        <v>13.14</v>
      </c>
      <c r="D3864">
        <f t="shared" si="724"/>
        <v>-2.5048682169739451E-2</v>
      </c>
      <c r="E3864">
        <f t="shared" si="720"/>
        <v>-4.2464480517758613E-2</v>
      </c>
      <c r="F3864">
        <f t="shared" si="725"/>
        <v>-2.4737567018652373E-2</v>
      </c>
      <c r="G3864">
        <f t="shared" si="721"/>
        <v>-4.1575492341356712E-2</v>
      </c>
      <c r="H3864" t="str">
        <f t="shared" si="726"/>
        <v/>
      </c>
      <c r="I3864" t="str">
        <f t="shared" si="722"/>
        <v/>
      </c>
      <c r="J3864">
        <f t="shared" si="727"/>
        <v>-2.5048682169739451E-2</v>
      </c>
      <c r="K3864">
        <f t="shared" si="723"/>
        <v>-4.2464480517758613E-2</v>
      </c>
      <c r="L3864" t="str">
        <f t="shared" si="728"/>
        <v/>
      </c>
      <c r="M3864">
        <f t="shared" si="729"/>
        <v>-4.2464480517758613E-2</v>
      </c>
      <c r="N3864">
        <f>B3864/MAX(B$2:B3864)-1</f>
        <v>-0.19924607865060862</v>
      </c>
      <c r="O3864">
        <f>C3864/MAX(C$2:C3864)-1</f>
        <v>-0.28392370572207082</v>
      </c>
      <c r="P3864">
        <f t="shared" si="730"/>
        <v>-1.7265019909801449E-2</v>
      </c>
      <c r="Q3864">
        <f t="shared" si="731"/>
        <v>8.0612670670953068E-2</v>
      </c>
    </row>
    <row r="3865" spans="1:17">
      <c r="A3865" s="1">
        <v>39386</v>
      </c>
      <c r="B3865">
        <v>1218.28</v>
      </c>
      <c r="C3865">
        <v>12.73</v>
      </c>
      <c r="D3865">
        <f t="shared" si="724"/>
        <v>-2.834004470968389E-2</v>
      </c>
      <c r="E3865">
        <f t="shared" si="720"/>
        <v>-3.1699600487149329E-2</v>
      </c>
      <c r="F3865">
        <f t="shared" si="725"/>
        <v>-2.7942232506183662E-2</v>
      </c>
      <c r="G3865">
        <f t="shared" si="721"/>
        <v>-3.1202435312024379E-2</v>
      </c>
      <c r="H3865" t="str">
        <f t="shared" si="726"/>
        <v/>
      </c>
      <c r="I3865" t="str">
        <f t="shared" si="722"/>
        <v/>
      </c>
      <c r="J3865">
        <f t="shared" si="727"/>
        <v>-2.834004470968389E-2</v>
      </c>
      <c r="K3865">
        <f t="shared" si="723"/>
        <v>-3.1699600487149329E-2</v>
      </c>
      <c r="L3865" t="str">
        <f t="shared" si="728"/>
        <v/>
      </c>
      <c r="M3865">
        <f t="shared" si="729"/>
        <v>-3.1699600487149329E-2</v>
      </c>
      <c r="N3865">
        <f>B3865/MAX(B$2:B3865)-1</f>
        <v>-0.22162093090119162</v>
      </c>
      <c r="O3865">
        <f>C3865/MAX(C$2:C3865)-1</f>
        <v>-0.30626702997275213</v>
      </c>
      <c r="P3865">
        <f t="shared" si="730"/>
        <v>-3.3539187843190099E-3</v>
      </c>
      <c r="Q3865">
        <f t="shared" si="731"/>
        <v>9.3799493648330651E-2</v>
      </c>
    </row>
    <row r="3866" spans="1:17">
      <c r="A3866" s="1">
        <v>39387</v>
      </c>
      <c r="B3866">
        <v>1237.9000000000001</v>
      </c>
      <c r="C3866">
        <v>12.91</v>
      </c>
      <c r="D3866">
        <f t="shared" si="724"/>
        <v>1.597636762997209E-2</v>
      </c>
      <c r="E3866">
        <f t="shared" si="720"/>
        <v>1.4040792289235998E-2</v>
      </c>
      <c r="F3866">
        <f t="shared" si="725"/>
        <v>1.6104672160751399E-2</v>
      </c>
      <c r="G3866">
        <f t="shared" si="721"/>
        <v>1.4139827179890041E-2</v>
      </c>
      <c r="H3866">
        <f t="shared" si="726"/>
        <v>1.597636762997209E-2</v>
      </c>
      <c r="I3866">
        <f t="shared" si="722"/>
        <v>1.4040792289235998E-2</v>
      </c>
      <c r="J3866" t="str">
        <f t="shared" si="727"/>
        <v/>
      </c>
      <c r="K3866" t="str">
        <f t="shared" si="723"/>
        <v/>
      </c>
      <c r="L3866">
        <f t="shared" si="728"/>
        <v>1.4040792289235998E-2</v>
      </c>
      <c r="M3866" t="str">
        <f t="shared" si="729"/>
        <v/>
      </c>
      <c r="N3866">
        <f>B3866/MAX(B$2:B3866)-1</f>
        <v>-0.20908539117656455</v>
      </c>
      <c r="O3866">
        <f>C3866/MAX(C$2:C3866)-1</f>
        <v>-0.29645776566757498</v>
      </c>
      <c r="P3866">
        <f t="shared" si="730"/>
        <v>-1.9337033227916356E-3</v>
      </c>
      <c r="Q3866">
        <f t="shared" si="731"/>
        <v>8.7887206824610792E-2</v>
      </c>
    </row>
    <row r="3867" spans="1:17">
      <c r="A3867" s="1">
        <v>39388</v>
      </c>
      <c r="B3867">
        <v>1261.1500000000001</v>
      </c>
      <c r="C3867">
        <v>13.15</v>
      </c>
      <c r="D3867">
        <f t="shared" si="724"/>
        <v>1.8607607564519471E-2</v>
      </c>
      <c r="E3867">
        <f t="shared" si="720"/>
        <v>1.8419553765222335E-2</v>
      </c>
      <c r="F3867">
        <f t="shared" si="725"/>
        <v>1.8781807900476677E-2</v>
      </c>
      <c r="G3867">
        <f t="shared" si="721"/>
        <v>1.8590240123934842E-2</v>
      </c>
      <c r="H3867">
        <f t="shared" si="726"/>
        <v>1.8607607564519471E-2</v>
      </c>
      <c r="I3867">
        <f t="shared" si="722"/>
        <v>1.8419553765222335E-2</v>
      </c>
      <c r="J3867" t="str">
        <f t="shared" si="727"/>
        <v/>
      </c>
      <c r="K3867" t="str">
        <f t="shared" si="723"/>
        <v/>
      </c>
      <c r="L3867">
        <f t="shared" si="728"/>
        <v>1.8419553765222335E-2</v>
      </c>
      <c r="M3867" t="str">
        <f t="shared" si="729"/>
        <v/>
      </c>
      <c r="N3867">
        <f>B3867/MAX(B$2:B3867)-1</f>
        <v>-0.19423058492796219</v>
      </c>
      <c r="O3867">
        <f>C3867/MAX(C$2:C3867)-1</f>
        <v>-0.28337874659400553</v>
      </c>
      <c r="P3867">
        <f t="shared" si="730"/>
        <v>-1.8803611828976941E-4</v>
      </c>
      <c r="Q3867">
        <f t="shared" si="731"/>
        <v>8.0303514021189598E-2</v>
      </c>
    </row>
    <row r="3868" spans="1:17">
      <c r="A3868" s="1">
        <v>39389</v>
      </c>
      <c r="B3868">
        <v>1253.23</v>
      </c>
      <c r="C3868">
        <v>13.04</v>
      </c>
      <c r="D3868">
        <f t="shared" si="724"/>
        <v>-6.2997845938890726E-3</v>
      </c>
      <c r="E3868">
        <f t="shared" si="720"/>
        <v>-8.4002021252667803E-3</v>
      </c>
      <c r="F3868">
        <f t="shared" si="725"/>
        <v>-6.2799825556040245E-3</v>
      </c>
      <c r="G3868">
        <f t="shared" si="721"/>
        <v>-8.36501901140696E-3</v>
      </c>
      <c r="H3868" t="str">
        <f t="shared" si="726"/>
        <v/>
      </c>
      <c r="I3868" t="str">
        <f t="shared" si="722"/>
        <v/>
      </c>
      <c r="J3868">
        <f t="shared" si="727"/>
        <v>-6.2997845938890726E-3</v>
      </c>
      <c r="K3868">
        <f t="shared" si="723"/>
        <v>-8.4002021252667803E-3</v>
      </c>
      <c r="L3868" t="str">
        <f t="shared" si="728"/>
        <v/>
      </c>
      <c r="M3868">
        <f t="shared" si="729"/>
        <v>-8.4002021252667803E-3</v>
      </c>
      <c r="N3868">
        <f>B3868/MAX(B$2:B3868)-1</f>
        <v>-0.1992908027984539</v>
      </c>
      <c r="O3868">
        <f>C3868/MAX(C$2:C3868)-1</f>
        <v>-0.28937329700272485</v>
      </c>
      <c r="P3868">
        <f t="shared" si="730"/>
        <v>-2.0982131980848973E-3</v>
      </c>
      <c r="Q3868">
        <f t="shared" si="731"/>
        <v>8.3736905018227212E-2</v>
      </c>
    </row>
    <row r="3869" spans="1:17">
      <c r="A3869" s="1">
        <v>39392</v>
      </c>
      <c r="B3869">
        <v>1261.1199999999999</v>
      </c>
      <c r="C3869">
        <v>13.1</v>
      </c>
      <c r="D3869">
        <f t="shared" si="724"/>
        <v>6.2759964982437742E-3</v>
      </c>
      <c r="E3869">
        <f t="shared" si="720"/>
        <v>4.5906737085990501E-3</v>
      </c>
      <c r="F3869">
        <f t="shared" si="725"/>
        <v>6.2957318289538211E-3</v>
      </c>
      <c r="G3869">
        <f t="shared" si="721"/>
        <v>4.6012269938651151E-3</v>
      </c>
      <c r="H3869">
        <f t="shared" si="726"/>
        <v>6.2759964982437742E-3</v>
      </c>
      <c r="I3869">
        <f t="shared" si="722"/>
        <v>4.5906737085990501E-3</v>
      </c>
      <c r="J3869" t="str">
        <f t="shared" si="727"/>
        <v/>
      </c>
      <c r="K3869" t="str">
        <f t="shared" si="723"/>
        <v/>
      </c>
      <c r="L3869">
        <f t="shared" si="728"/>
        <v>4.5906737085990501E-3</v>
      </c>
      <c r="M3869" t="str">
        <f t="shared" si="729"/>
        <v/>
      </c>
      <c r="N3869">
        <f>B3869/MAX(B$2:B3869)-1</f>
        <v>-0.19424975241989595</v>
      </c>
      <c r="O3869">
        <f>C3869/MAX(C$2:C3869)-1</f>
        <v>-0.28610354223433254</v>
      </c>
      <c r="P3869">
        <f t="shared" si="730"/>
        <v>-1.6839034306633804E-3</v>
      </c>
      <c r="Q3869">
        <f t="shared" si="731"/>
        <v>8.1855236879032511E-2</v>
      </c>
    </row>
    <row r="3870" spans="1:17">
      <c r="A3870" s="1">
        <v>39393</v>
      </c>
      <c r="B3870">
        <v>1275.92</v>
      </c>
      <c r="C3870">
        <v>13.22</v>
      </c>
      <c r="D3870">
        <f t="shared" si="724"/>
        <v>1.1667272007859919E-2</v>
      </c>
      <c r="E3870">
        <f t="shared" si="720"/>
        <v>9.1186042164343381E-3</v>
      </c>
      <c r="F3870">
        <f t="shared" si="725"/>
        <v>1.1735600101497212E-2</v>
      </c>
      <c r="G3870">
        <f t="shared" si="721"/>
        <v>9.1603053435114212E-3</v>
      </c>
      <c r="H3870">
        <f t="shared" si="726"/>
        <v>1.1667272007859919E-2</v>
      </c>
      <c r="I3870">
        <f t="shared" si="722"/>
        <v>9.1186042164343381E-3</v>
      </c>
      <c r="J3870" t="str">
        <f t="shared" si="727"/>
        <v/>
      </c>
      <c r="K3870" t="str">
        <f t="shared" si="723"/>
        <v/>
      </c>
      <c r="L3870">
        <f t="shared" si="728"/>
        <v>9.1186042164343381E-3</v>
      </c>
      <c r="M3870" t="str">
        <f t="shared" si="729"/>
        <v/>
      </c>
      <c r="N3870">
        <f>B3870/MAX(B$2:B3870)-1</f>
        <v>-0.18479378973261351</v>
      </c>
      <c r="O3870">
        <f>C3870/MAX(C$2:C3870)-1</f>
        <v>-0.2795640326975477</v>
      </c>
      <c r="P3870">
        <f t="shared" si="730"/>
        <v>-2.5454226951462378E-3</v>
      </c>
      <c r="Q3870">
        <f t="shared" si="731"/>
        <v>7.8156048378115517E-2</v>
      </c>
    </row>
    <row r="3871" spans="1:17">
      <c r="A3871" s="1">
        <v>39394</v>
      </c>
      <c r="B3871">
        <v>1229.0999999999999</v>
      </c>
      <c r="C3871">
        <v>12.64</v>
      </c>
      <c r="D3871">
        <f t="shared" si="724"/>
        <v>-3.7385292793563688E-2</v>
      </c>
      <c r="E3871">
        <f t="shared" si="720"/>
        <v>-4.4864445704828844E-2</v>
      </c>
      <c r="F3871">
        <f t="shared" si="725"/>
        <v>-3.6695090601291724E-2</v>
      </c>
      <c r="G3871">
        <f t="shared" si="721"/>
        <v>-4.3872919818456868E-2</v>
      </c>
      <c r="H3871" t="str">
        <f t="shared" si="726"/>
        <v/>
      </c>
      <c r="I3871" t="str">
        <f t="shared" si="722"/>
        <v/>
      </c>
      <c r="J3871">
        <f t="shared" si="727"/>
        <v>-3.7385292793563688E-2</v>
      </c>
      <c r="K3871">
        <f t="shared" si="723"/>
        <v>-4.4864445704828844E-2</v>
      </c>
      <c r="L3871" t="str">
        <f t="shared" si="728"/>
        <v/>
      </c>
      <c r="M3871">
        <f t="shared" si="729"/>
        <v>-4.4864445704828844E-2</v>
      </c>
      <c r="N3871">
        <f>B3871/MAX(B$2:B3871)-1</f>
        <v>-0.21470785547711091</v>
      </c>
      <c r="O3871">
        <f>C3871/MAX(C$2:C3871)-1</f>
        <v>-0.31117166212534064</v>
      </c>
      <c r="P3871">
        <f t="shared" si="730"/>
        <v>-7.4512536447525202E-3</v>
      </c>
      <c r="Q3871">
        <f t="shared" si="731"/>
        <v>9.6827803309847152E-2</v>
      </c>
    </row>
    <row r="3872" spans="1:17">
      <c r="A3872" s="1">
        <v>39395</v>
      </c>
      <c r="B3872">
        <v>1239.7</v>
      </c>
      <c r="C3872">
        <v>12.69</v>
      </c>
      <c r="D3872">
        <f t="shared" si="724"/>
        <v>8.5872206231662682E-3</v>
      </c>
      <c r="E3872">
        <f t="shared" si="720"/>
        <v>3.9478930075848399E-3</v>
      </c>
      <c r="F3872">
        <f t="shared" si="725"/>
        <v>8.6241965665936338E-3</v>
      </c>
      <c r="G3872">
        <f t="shared" si="721"/>
        <v>3.9556962025315556E-3</v>
      </c>
      <c r="H3872">
        <f t="shared" si="726"/>
        <v>8.5872206231662682E-3</v>
      </c>
      <c r="I3872">
        <f t="shared" si="722"/>
        <v>3.9478930075848399E-3</v>
      </c>
      <c r="J3872" t="str">
        <f t="shared" si="727"/>
        <v/>
      </c>
      <c r="K3872" t="str">
        <f t="shared" si="723"/>
        <v/>
      </c>
      <c r="L3872">
        <f t="shared" si="728"/>
        <v>3.9478930075848399E-3</v>
      </c>
      <c r="M3872" t="str">
        <f t="shared" si="729"/>
        <v/>
      </c>
      <c r="N3872">
        <f>B3872/MAX(B$2:B3872)-1</f>
        <v>-0.20793534166054373</v>
      </c>
      <c r="O3872">
        <f>C3872/MAX(C$2:C3872)-1</f>
        <v>-0.30844686648501374</v>
      </c>
      <c r="P3872">
        <f t="shared" si="730"/>
        <v>-4.6285825582549345E-3</v>
      </c>
      <c r="Q3872">
        <f t="shared" si="731"/>
        <v>9.5139469444423891E-2</v>
      </c>
    </row>
    <row r="3873" spans="1:17">
      <c r="A3873" s="1">
        <v>39396</v>
      </c>
      <c r="B3873">
        <v>1263.8499999999999</v>
      </c>
      <c r="C3873">
        <v>13</v>
      </c>
      <c r="D3873">
        <f t="shared" si="724"/>
        <v>1.9293202934678851E-2</v>
      </c>
      <c r="E3873">
        <f t="shared" si="720"/>
        <v>2.4135075735240586E-2</v>
      </c>
      <c r="F3873">
        <f t="shared" si="725"/>
        <v>1.9480519480519431E-2</v>
      </c>
      <c r="G3873">
        <f t="shared" si="721"/>
        <v>2.4428684003152235E-2</v>
      </c>
      <c r="H3873">
        <f t="shared" si="726"/>
        <v>1.9293202934678851E-2</v>
      </c>
      <c r="I3873">
        <f t="shared" si="722"/>
        <v>2.4135075735240586E-2</v>
      </c>
      <c r="J3873" t="str">
        <f t="shared" si="727"/>
        <v/>
      </c>
      <c r="K3873" t="str">
        <f t="shared" si="723"/>
        <v/>
      </c>
      <c r="L3873">
        <f t="shared" si="728"/>
        <v>2.4135075735240586E-2</v>
      </c>
      <c r="M3873" t="str">
        <f t="shared" si="729"/>
        <v/>
      </c>
      <c r="N3873">
        <f>B3873/MAX(B$2:B3873)-1</f>
        <v>-0.19250551065393107</v>
      </c>
      <c r="O3873">
        <f>C3873/MAX(C$2:C3873)-1</f>
        <v>-0.29155313351498646</v>
      </c>
      <c r="P3873">
        <f t="shared" si="730"/>
        <v>4.8536136081875902E-3</v>
      </c>
      <c r="Q3873">
        <f t="shared" si="731"/>
        <v>8.5003229662407517E-2</v>
      </c>
    </row>
    <row r="3874" spans="1:17">
      <c r="A3874" s="1">
        <v>39399</v>
      </c>
      <c r="B3874">
        <v>1251.78</v>
      </c>
      <c r="C3874">
        <v>12.82</v>
      </c>
      <c r="D3874">
        <f t="shared" si="724"/>
        <v>-9.5960794089423214E-3</v>
      </c>
      <c r="E3874">
        <f t="shared" si="720"/>
        <v>-1.394290596901275E-2</v>
      </c>
      <c r="F3874">
        <f t="shared" si="725"/>
        <v>-9.5501839617042616E-3</v>
      </c>
      <c r="G3874">
        <f t="shared" si="721"/>
        <v>-1.3846153846153841E-2</v>
      </c>
      <c r="H3874" t="str">
        <f t="shared" si="726"/>
        <v/>
      </c>
      <c r="I3874" t="str">
        <f t="shared" si="722"/>
        <v/>
      </c>
      <c r="J3874">
        <f t="shared" si="727"/>
        <v>-9.5960794089423214E-3</v>
      </c>
      <c r="K3874">
        <f t="shared" si="723"/>
        <v>-1.394290596901275E-2</v>
      </c>
      <c r="L3874" t="str">
        <f t="shared" si="728"/>
        <v/>
      </c>
      <c r="M3874">
        <f t="shared" si="729"/>
        <v>-1.394290596901275E-2</v>
      </c>
      <c r="N3874">
        <f>B3874/MAX(B$2:B3874)-1</f>
        <v>-0.2002172315752484</v>
      </c>
      <c r="O3874">
        <f>C3874/MAX(C$2:C3874)-1</f>
        <v>-0.3013623978201635</v>
      </c>
      <c r="P3874">
        <f t="shared" si="730"/>
        <v>-4.3373927834456927E-3</v>
      </c>
      <c r="Q3874">
        <f t="shared" si="731"/>
        <v>9.0819294819918489E-2</v>
      </c>
    </row>
    <row r="3875" spans="1:17">
      <c r="A3875" s="1">
        <v>39400</v>
      </c>
      <c r="B3875">
        <v>1257.81</v>
      </c>
      <c r="C3875">
        <v>12.8</v>
      </c>
      <c r="D3875">
        <f t="shared" si="724"/>
        <v>4.805575097530124E-3</v>
      </c>
      <c r="E3875">
        <f t="shared" si="720"/>
        <v>-1.5612805669524645E-3</v>
      </c>
      <c r="F3875">
        <f t="shared" si="725"/>
        <v>4.817140392081587E-3</v>
      </c>
      <c r="G3875">
        <f t="shared" si="721"/>
        <v>-1.5600624024960652E-3</v>
      </c>
      <c r="H3875">
        <f t="shared" si="726"/>
        <v>4.805575097530124E-3</v>
      </c>
      <c r="I3875" t="str">
        <f t="shared" si="722"/>
        <v/>
      </c>
      <c r="J3875" t="str">
        <f t="shared" si="727"/>
        <v/>
      </c>
      <c r="K3875">
        <f t="shared" si="723"/>
        <v>-1.5612805669524645E-3</v>
      </c>
      <c r="L3875">
        <f t="shared" si="728"/>
        <v>-1.5612805669524645E-3</v>
      </c>
      <c r="M3875" t="str">
        <f t="shared" si="729"/>
        <v/>
      </c>
      <c r="N3875">
        <f>B3875/MAX(B$2:B3875)-1</f>
        <v>-0.19636456569657867</v>
      </c>
      <c r="O3875">
        <f>C3875/MAX(C$2:C3875)-1</f>
        <v>-0.3024523160762943</v>
      </c>
      <c r="P3875">
        <f t="shared" si="730"/>
        <v>-6.346630185955271E-3</v>
      </c>
      <c r="Q3875">
        <f t="shared" si="731"/>
        <v>9.1477403499914636E-2</v>
      </c>
    </row>
    <row r="3876" spans="1:17">
      <c r="A3876" s="1">
        <v>39401</v>
      </c>
      <c r="B3876">
        <v>1236.9100000000001</v>
      </c>
      <c r="C3876">
        <v>12.58</v>
      </c>
      <c r="D3876">
        <f t="shared" si="724"/>
        <v>-1.6755779391136084E-2</v>
      </c>
      <c r="E3876">
        <f t="shared" si="720"/>
        <v>-1.7336919653277039E-2</v>
      </c>
      <c r="F3876">
        <f t="shared" si="725"/>
        <v>-1.6616182094274845E-2</v>
      </c>
      <c r="G3876">
        <f t="shared" si="721"/>
        <v>-1.7187500000000022E-2</v>
      </c>
      <c r="H3876" t="str">
        <f t="shared" si="726"/>
        <v/>
      </c>
      <c r="I3876" t="str">
        <f t="shared" si="722"/>
        <v/>
      </c>
      <c r="J3876">
        <f t="shared" si="727"/>
        <v>-1.6755779391136084E-2</v>
      </c>
      <c r="K3876">
        <f t="shared" si="723"/>
        <v>-1.7336919653277039E-2</v>
      </c>
      <c r="L3876" t="str">
        <f t="shared" si="728"/>
        <v/>
      </c>
      <c r="M3876">
        <f t="shared" si="729"/>
        <v>-1.7336919653277039E-2</v>
      </c>
      <c r="N3876">
        <f>B3876/MAX(B$2:B3876)-1</f>
        <v>-0.20971791841037601</v>
      </c>
      <c r="O3876">
        <f>C3876/MAX(C$2:C3876)-1</f>
        <v>-0.31444141689373306</v>
      </c>
      <c r="P3876">
        <f t="shared" si="730"/>
        <v>-5.8097143284485675E-4</v>
      </c>
      <c r="Q3876">
        <f t="shared" si="731"/>
        <v>9.8873404658138431E-2</v>
      </c>
    </row>
    <row r="3877" spans="1:17">
      <c r="A3877" s="1">
        <v>39402</v>
      </c>
      <c r="B3877">
        <v>1216.1300000000001</v>
      </c>
      <c r="C3877">
        <v>12.43</v>
      </c>
      <c r="D3877">
        <f t="shared" si="724"/>
        <v>-1.6942648369624176E-2</v>
      </c>
      <c r="E3877">
        <f t="shared" si="720"/>
        <v>-1.1995345749674802E-2</v>
      </c>
      <c r="F3877">
        <f t="shared" si="725"/>
        <v>-1.6799928854969171E-2</v>
      </c>
      <c r="G3877">
        <f t="shared" si="721"/>
        <v>-1.192368839427671E-2</v>
      </c>
      <c r="H3877" t="str">
        <f t="shared" si="726"/>
        <v/>
      </c>
      <c r="I3877" t="str">
        <f t="shared" si="722"/>
        <v/>
      </c>
      <c r="J3877">
        <f t="shared" si="727"/>
        <v>-1.6942648369624176E-2</v>
      </c>
      <c r="K3877">
        <f t="shared" si="723"/>
        <v>-1.1995345749674802E-2</v>
      </c>
      <c r="L3877" t="str">
        <f t="shared" si="728"/>
        <v/>
      </c>
      <c r="M3877">
        <f t="shared" si="729"/>
        <v>-1.1995345749674802E-2</v>
      </c>
      <c r="N3877">
        <f>B3877/MAX(B$2:B3877)-1</f>
        <v>-0.22299460115643865</v>
      </c>
      <c r="O3877">
        <f>C3877/MAX(C$2:C3877)-1</f>
        <v>-0.322615803814714</v>
      </c>
      <c r="P3877">
        <f t="shared" si="730"/>
        <v>4.9595607280761289E-3</v>
      </c>
      <c r="Q3877">
        <f t="shared" si="731"/>
        <v>0.10408095687101403</v>
      </c>
    </row>
    <row r="3878" spans="1:17">
      <c r="A3878" s="1">
        <v>39403</v>
      </c>
      <c r="B3878">
        <v>1215.6500000000001</v>
      </c>
      <c r="C3878">
        <v>12.41</v>
      </c>
      <c r="D3878">
        <f t="shared" si="724"/>
        <v>-3.9477255856521859E-4</v>
      </c>
      <c r="E3878">
        <f t="shared" si="720"/>
        <v>-1.6103063061039058E-3</v>
      </c>
      <c r="F3878">
        <f t="shared" si="725"/>
        <v>-3.9469464613162142E-4</v>
      </c>
      <c r="G3878">
        <f t="shared" si="721"/>
        <v>-1.6090104585679832E-3</v>
      </c>
      <c r="H3878" t="str">
        <f t="shared" si="726"/>
        <v/>
      </c>
      <c r="I3878" t="str">
        <f t="shared" si="722"/>
        <v/>
      </c>
      <c r="J3878">
        <f t="shared" si="727"/>
        <v>-3.9477255856521859E-4</v>
      </c>
      <c r="K3878">
        <f t="shared" si="723"/>
        <v>-1.6103063061039058E-3</v>
      </c>
      <c r="L3878" t="str">
        <f t="shared" si="728"/>
        <v/>
      </c>
      <c r="M3878">
        <f t="shared" si="729"/>
        <v>-1.6103063061039058E-3</v>
      </c>
      <c r="N3878">
        <f>B3878/MAX(B$2:B3878)-1</f>
        <v>-0.22330128102737756</v>
      </c>
      <c r="O3878">
        <f>C3878/MAX(C$2:C3878)-1</f>
        <v>-0.32370572207084469</v>
      </c>
      <c r="P3878">
        <f t="shared" si="730"/>
        <v>-1.2147952856317312E-3</v>
      </c>
      <c r="Q3878">
        <f t="shared" si="731"/>
        <v>0.10478539450140695</v>
      </c>
    </row>
    <row r="3879" spans="1:17">
      <c r="A3879" s="1">
        <v>39406</v>
      </c>
      <c r="B3879">
        <v>1192.98</v>
      </c>
      <c r="C3879">
        <v>12.09</v>
      </c>
      <c r="D3879">
        <f t="shared" si="724"/>
        <v>-1.8824534649997567E-2</v>
      </c>
      <c r="E3879">
        <f t="shared" si="720"/>
        <v>-2.6123934589814529E-2</v>
      </c>
      <c r="F3879">
        <f t="shared" si="725"/>
        <v>-1.8648459671780637E-2</v>
      </c>
      <c r="G3879">
        <f t="shared" si="721"/>
        <v>-2.5785656728444795E-2</v>
      </c>
      <c r="H3879" t="str">
        <f t="shared" si="726"/>
        <v/>
      </c>
      <c r="I3879" t="str">
        <f t="shared" si="722"/>
        <v/>
      </c>
      <c r="J3879">
        <f t="shared" si="727"/>
        <v>-1.8824534649997567E-2</v>
      </c>
      <c r="K3879">
        <f t="shared" si="723"/>
        <v>-2.6123934589814529E-2</v>
      </c>
      <c r="L3879" t="str">
        <f t="shared" si="728"/>
        <v/>
      </c>
      <c r="M3879">
        <f t="shared" si="729"/>
        <v>-2.6123934589814529E-2</v>
      </c>
      <c r="N3879">
        <f>B3879/MAX(B$2:B3879)-1</f>
        <v>-0.23778551576526219</v>
      </c>
      <c r="O3879">
        <f>C3879/MAX(C$2:C3879)-1</f>
        <v>-0.34114441416893737</v>
      </c>
      <c r="P3879">
        <f t="shared" si="730"/>
        <v>-7.2728240221410223E-3</v>
      </c>
      <c r="Q3879">
        <f t="shared" si="731"/>
        <v>0.11637951131866747</v>
      </c>
    </row>
    <row r="3880" spans="1:17">
      <c r="A3880" s="1">
        <v>39407</v>
      </c>
      <c r="B3880">
        <v>1188.04</v>
      </c>
      <c r="C3880">
        <v>12.07</v>
      </c>
      <c r="D3880">
        <f t="shared" si="724"/>
        <v>-4.1494881086074744E-3</v>
      </c>
      <c r="E3880">
        <f t="shared" si="720"/>
        <v>-1.6556295172611875E-3</v>
      </c>
      <c r="F3880">
        <f t="shared" si="725"/>
        <v>-4.1408908783048259E-3</v>
      </c>
      <c r="G3880">
        <f t="shared" si="721"/>
        <v>-1.6542597187758634E-3</v>
      </c>
      <c r="H3880" t="str">
        <f t="shared" si="726"/>
        <v/>
      </c>
      <c r="I3880" t="str">
        <f t="shared" si="722"/>
        <v/>
      </c>
      <c r="J3880">
        <f t="shared" si="727"/>
        <v>-4.1494881086074744E-3</v>
      </c>
      <c r="K3880">
        <f t="shared" si="723"/>
        <v>-1.6556295172611875E-3</v>
      </c>
      <c r="L3880" t="str">
        <f t="shared" si="728"/>
        <v/>
      </c>
      <c r="M3880">
        <f t="shared" si="729"/>
        <v>-1.6556295172611875E-3</v>
      </c>
      <c r="N3880">
        <f>B3880/MAX(B$2:B3880)-1</f>
        <v>-0.24094176277034152</v>
      </c>
      <c r="O3880">
        <f>C3880/MAX(C$2:C3880)-1</f>
        <v>-0.34223433242506818</v>
      </c>
      <c r="P3880">
        <f t="shared" si="730"/>
        <v>2.4969708433173476E-3</v>
      </c>
      <c r="Q3880">
        <f t="shared" si="731"/>
        <v>0.11712433829043208</v>
      </c>
    </row>
    <row r="3881" spans="1:17">
      <c r="A3881" s="1">
        <v>39408</v>
      </c>
      <c r="B3881">
        <v>1161.79</v>
      </c>
      <c r="C3881">
        <v>11.73</v>
      </c>
      <c r="D3881">
        <f t="shared" si="724"/>
        <v>-2.2342971201496673E-2</v>
      </c>
      <c r="E3881">
        <f t="shared" si="720"/>
        <v>-2.8573372444056E-2</v>
      </c>
      <c r="F3881">
        <f t="shared" si="725"/>
        <v>-2.2095215649304722E-2</v>
      </c>
      <c r="G3881">
        <f t="shared" si="721"/>
        <v>-2.8169014084507005E-2</v>
      </c>
      <c r="H3881" t="str">
        <f t="shared" si="726"/>
        <v/>
      </c>
      <c r="I3881" t="str">
        <f t="shared" si="722"/>
        <v/>
      </c>
      <c r="J3881">
        <f t="shared" si="727"/>
        <v>-2.2342971201496673E-2</v>
      </c>
      <c r="K3881">
        <f t="shared" si="723"/>
        <v>-2.8573372444056E-2</v>
      </c>
      <c r="L3881" t="str">
        <f t="shared" si="728"/>
        <v/>
      </c>
      <c r="M3881">
        <f t="shared" si="729"/>
        <v>-2.8573372444056E-2</v>
      </c>
      <c r="N3881">
        <f>B3881/MAX(B$2:B3881)-1</f>
        <v>-0.25771331821231203</v>
      </c>
      <c r="O3881">
        <f>C3881/MAX(C$2:C3881)-1</f>
        <v>-0.36076294277929155</v>
      </c>
      <c r="P3881">
        <f t="shared" si="730"/>
        <v>-6.2110325385462684E-3</v>
      </c>
      <c r="Q3881">
        <f t="shared" si="731"/>
        <v>0.13014990088277439</v>
      </c>
    </row>
    <row r="3882" spans="1:17">
      <c r="A3882" s="1">
        <v>39410</v>
      </c>
      <c r="B3882">
        <v>1158.67</v>
      </c>
      <c r="C3882">
        <v>11.65</v>
      </c>
      <c r="D3882">
        <f t="shared" si="724"/>
        <v>-2.6891236049403243E-3</v>
      </c>
      <c r="E3882">
        <f t="shared" si="720"/>
        <v>-6.8434826536745664E-3</v>
      </c>
      <c r="F3882">
        <f t="shared" si="725"/>
        <v>-2.6855111508963248E-3</v>
      </c>
      <c r="G3882">
        <f t="shared" si="721"/>
        <v>-6.8201193520887049E-3</v>
      </c>
      <c r="H3882" t="str">
        <f t="shared" si="726"/>
        <v/>
      </c>
      <c r="I3882" t="str">
        <f t="shared" si="722"/>
        <v/>
      </c>
      <c r="J3882">
        <f t="shared" si="727"/>
        <v>-2.6891236049403243E-3</v>
      </c>
      <c r="K3882">
        <f t="shared" si="723"/>
        <v>-6.8434826536745664E-3</v>
      </c>
      <c r="L3882" t="str">
        <f t="shared" si="728"/>
        <v/>
      </c>
      <c r="M3882">
        <f t="shared" si="729"/>
        <v>-6.8434826536745664E-3</v>
      </c>
      <c r="N3882">
        <f>B3882/MAX(B$2:B3882)-1</f>
        <v>-0.25970673737341465</v>
      </c>
      <c r="O3882">
        <f>C3882/MAX(C$2:C3882)-1</f>
        <v>-0.36512261580381478</v>
      </c>
      <c r="P3882">
        <f t="shared" si="730"/>
        <v>-4.1457416365862088E-3</v>
      </c>
      <c r="Q3882">
        <f t="shared" si="731"/>
        <v>0.13331452457142012</v>
      </c>
    </row>
    <row r="3883" spans="1:17">
      <c r="A3883" s="1">
        <v>39413</v>
      </c>
      <c r="B3883">
        <v>1192.55</v>
      </c>
      <c r="C3883">
        <v>12.11</v>
      </c>
      <c r="D3883">
        <f t="shared" si="724"/>
        <v>2.8821076021685699E-2</v>
      </c>
      <c r="E3883">
        <f t="shared" si="720"/>
        <v>3.8725377553291265E-2</v>
      </c>
      <c r="F3883">
        <f t="shared" si="725"/>
        <v>2.9240422208221428E-2</v>
      </c>
      <c r="G3883">
        <f t="shared" si="721"/>
        <v>3.9484978540772486E-2</v>
      </c>
      <c r="H3883">
        <f t="shared" si="726"/>
        <v>2.8821076021685699E-2</v>
      </c>
      <c r="I3883">
        <f t="shared" si="722"/>
        <v>3.8725377553291265E-2</v>
      </c>
      <c r="J3883" t="str">
        <f t="shared" si="727"/>
        <v/>
      </c>
      <c r="K3883" t="str">
        <f t="shared" si="723"/>
        <v/>
      </c>
      <c r="L3883">
        <f t="shared" si="728"/>
        <v>3.8725377553291265E-2</v>
      </c>
      <c r="M3883" t="str">
        <f t="shared" si="729"/>
        <v/>
      </c>
      <c r="N3883">
        <f>B3883/MAX(B$2:B3883)-1</f>
        <v>-0.23806024981631158</v>
      </c>
      <c r="O3883">
        <f>C3883/MAX(C$2:C3883)-1</f>
        <v>-0.34005449591280668</v>
      </c>
      <c r="P3883">
        <f t="shared" si="730"/>
        <v>9.9535114551481119E-3</v>
      </c>
      <c r="Q3883">
        <f t="shared" si="731"/>
        <v>0.11563706019051305</v>
      </c>
    </row>
    <row r="3884" spans="1:17">
      <c r="A3884" s="1">
        <v>39414</v>
      </c>
      <c r="B3884">
        <v>1195.19</v>
      </c>
      <c r="C3884">
        <v>12.2</v>
      </c>
      <c r="D3884">
        <f t="shared" si="724"/>
        <v>2.2112969383296607E-3</v>
      </c>
      <c r="E3884">
        <f t="shared" si="720"/>
        <v>7.404394174210089E-3</v>
      </c>
      <c r="F3884">
        <f t="shared" si="725"/>
        <v>2.213743658546985E-3</v>
      </c>
      <c r="G3884">
        <f t="shared" si="721"/>
        <v>7.4318744838977047E-3</v>
      </c>
      <c r="H3884">
        <f t="shared" si="726"/>
        <v>2.2112969383296607E-3</v>
      </c>
      <c r="I3884">
        <f t="shared" si="722"/>
        <v>7.404394174210089E-3</v>
      </c>
      <c r="J3884" t="str">
        <f t="shared" si="727"/>
        <v/>
      </c>
      <c r="K3884" t="str">
        <f t="shared" si="723"/>
        <v/>
      </c>
      <c r="L3884">
        <f t="shared" si="728"/>
        <v>7.404394174210089E-3</v>
      </c>
      <c r="M3884" t="str">
        <f t="shared" si="729"/>
        <v/>
      </c>
      <c r="N3884">
        <f>B3884/MAX(B$2:B3884)-1</f>
        <v>-0.23637351052614763</v>
      </c>
      <c r="O3884">
        <f>C3884/MAX(C$2:C3884)-1</f>
        <v>-0.33514986376021805</v>
      </c>
      <c r="P3884">
        <f t="shared" si="730"/>
        <v>5.206604737131304E-3</v>
      </c>
      <c r="Q3884">
        <f t="shared" si="731"/>
        <v>0.11232543117849272</v>
      </c>
    </row>
    <row r="3885" spans="1:17">
      <c r="A3885" s="1">
        <v>39415</v>
      </c>
      <c r="B3885">
        <v>1246.96</v>
      </c>
      <c r="C3885">
        <v>12.76</v>
      </c>
      <c r="D3885">
        <f t="shared" si="724"/>
        <v>4.2403420637779909E-2</v>
      </c>
      <c r="E3885">
        <f t="shared" si="720"/>
        <v>4.4879326177433038E-2</v>
      </c>
      <c r="F3885">
        <f t="shared" si="725"/>
        <v>4.3315288782536543E-2</v>
      </c>
      <c r="G3885">
        <f t="shared" si="721"/>
        <v>4.590163934426239E-2</v>
      </c>
      <c r="H3885">
        <f t="shared" si="726"/>
        <v>4.2403420637779909E-2</v>
      </c>
      <c r="I3885">
        <f t="shared" si="722"/>
        <v>4.4879326177433038E-2</v>
      </c>
      <c r="J3885" t="str">
        <f t="shared" si="727"/>
        <v/>
      </c>
      <c r="K3885" t="str">
        <f t="shared" si="723"/>
        <v/>
      </c>
      <c r="L3885">
        <f t="shared" si="728"/>
        <v>4.4879326177433038E-2</v>
      </c>
      <c r="M3885" t="str">
        <f t="shared" si="729"/>
        <v/>
      </c>
      <c r="N3885">
        <f>B3885/MAX(B$2:B3885)-1</f>
        <v>-0.20329680861259303</v>
      </c>
      <c r="O3885">
        <f>C3885/MAX(C$2:C3885)-1</f>
        <v>-0.30463215258855592</v>
      </c>
      <c r="P3885">
        <f t="shared" si="730"/>
        <v>2.4789731249350577E-3</v>
      </c>
      <c r="Q3885">
        <f t="shared" si="731"/>
        <v>9.2800748390737209E-2</v>
      </c>
    </row>
    <row r="3886" spans="1:17">
      <c r="A3886" s="1">
        <v>39416</v>
      </c>
      <c r="B3886">
        <v>1244.58</v>
      </c>
      <c r="C3886">
        <v>12.71</v>
      </c>
      <c r="D3886">
        <f t="shared" si="724"/>
        <v>-1.910465594686547E-3</v>
      </c>
      <c r="E3886">
        <f t="shared" si="720"/>
        <v>-3.9261927152810213E-3</v>
      </c>
      <c r="F3886">
        <f t="shared" si="725"/>
        <v>-1.9086418168987596E-3</v>
      </c>
      <c r="G3886">
        <f t="shared" si="721"/>
        <v>-3.9184952978055243E-3</v>
      </c>
      <c r="H3886" t="str">
        <f t="shared" si="726"/>
        <v/>
      </c>
      <c r="I3886" t="str">
        <f t="shared" si="722"/>
        <v/>
      </c>
      <c r="J3886">
        <f t="shared" si="727"/>
        <v>-1.910465594686547E-3</v>
      </c>
      <c r="K3886">
        <f t="shared" si="723"/>
        <v>-3.9261927152810213E-3</v>
      </c>
      <c r="L3886" t="str">
        <f t="shared" si="728"/>
        <v/>
      </c>
      <c r="M3886">
        <f t="shared" si="729"/>
        <v>-3.9261927152810213E-3</v>
      </c>
      <c r="N3886">
        <f>B3886/MAX(B$2:B3886)-1</f>
        <v>-0.20481742963933181</v>
      </c>
      <c r="O3886">
        <f>C3886/MAX(C$2:C3886)-1</f>
        <v>-0.30735694822888282</v>
      </c>
      <c r="P3886">
        <f t="shared" si="730"/>
        <v>-2.0136969070301269E-3</v>
      </c>
      <c r="Q3886">
        <f t="shared" si="731"/>
        <v>9.4468293624572153E-2</v>
      </c>
    </row>
    <row r="3887" spans="1:17">
      <c r="A3887" s="1">
        <v>39417</v>
      </c>
      <c r="B3887">
        <v>1244.28</v>
      </c>
      <c r="C3887">
        <v>12.71</v>
      </c>
      <c r="D3887">
        <f t="shared" si="724"/>
        <v>-2.4107422792193239E-4</v>
      </c>
      <c r="E3887">
        <f t="shared" si="720"/>
        <v>0</v>
      </c>
      <c r="F3887">
        <f t="shared" si="725"/>
        <v>-2.4104517186518404E-4</v>
      </c>
      <c r="G3887">
        <f t="shared" si="721"/>
        <v>0</v>
      </c>
      <c r="H3887" t="str">
        <f t="shared" si="726"/>
        <v/>
      </c>
      <c r="I3887" t="str">
        <f t="shared" si="722"/>
        <v/>
      </c>
      <c r="J3887">
        <f t="shared" si="727"/>
        <v>-2.4107422792193239E-4</v>
      </c>
      <c r="K3887" t="str">
        <f t="shared" si="723"/>
        <v/>
      </c>
      <c r="L3887" t="str">
        <f t="shared" si="728"/>
        <v/>
      </c>
      <c r="M3887">
        <f t="shared" si="729"/>
        <v>0</v>
      </c>
      <c r="N3887">
        <f>B3887/MAX(B$2:B3887)-1</f>
        <v>-0.20500910455866861</v>
      </c>
      <c r="O3887">
        <f>C3887/MAX(C$2:C3887)-1</f>
        <v>-0.30735694822888282</v>
      </c>
      <c r="P3887">
        <f t="shared" si="730"/>
        <v>2.4110328864890285E-4</v>
      </c>
      <c r="Q3887">
        <f t="shared" si="731"/>
        <v>9.4468293624572153E-2</v>
      </c>
    </row>
    <row r="3888" spans="1:17">
      <c r="A3888" s="1">
        <v>39420</v>
      </c>
      <c r="B3888">
        <v>1257.08</v>
      </c>
      <c r="C3888">
        <v>12.82</v>
      </c>
      <c r="D3888">
        <f t="shared" si="724"/>
        <v>1.0234521802755791E-2</v>
      </c>
      <c r="E3888">
        <f t="shared" si="720"/>
        <v>8.6173662911612006E-3</v>
      </c>
      <c r="F3888">
        <f t="shared" si="725"/>
        <v>1.028707364901793E-2</v>
      </c>
      <c r="G3888">
        <f t="shared" si="721"/>
        <v>8.6546026750589089E-3</v>
      </c>
      <c r="H3888">
        <f t="shared" si="726"/>
        <v>1.0234521802755791E-2</v>
      </c>
      <c r="I3888">
        <f t="shared" si="722"/>
        <v>8.6173662911612006E-3</v>
      </c>
      <c r="J3888" t="str">
        <f t="shared" si="727"/>
        <v/>
      </c>
      <c r="K3888" t="str">
        <f t="shared" si="723"/>
        <v/>
      </c>
      <c r="L3888">
        <f t="shared" si="728"/>
        <v>8.6173662911612006E-3</v>
      </c>
      <c r="M3888" t="str">
        <f t="shared" si="729"/>
        <v/>
      </c>
      <c r="N3888">
        <f>B3888/MAX(B$2:B3888)-1</f>
        <v>-0.19683097466696498</v>
      </c>
      <c r="O3888">
        <f>C3888/MAX(C$2:C3888)-1</f>
        <v>-0.3013623978201635</v>
      </c>
      <c r="P3888">
        <f t="shared" si="730"/>
        <v>-1.6158486201973687E-3</v>
      </c>
      <c r="Q3888">
        <f t="shared" si="731"/>
        <v>9.0819294819918489E-2</v>
      </c>
    </row>
    <row r="3889" spans="1:17">
      <c r="A3889" s="1">
        <v>39421</v>
      </c>
      <c r="B3889">
        <v>1258.47</v>
      </c>
      <c r="C3889">
        <v>12.78</v>
      </c>
      <c r="D3889">
        <f t="shared" si="724"/>
        <v>1.1051262280358551E-3</v>
      </c>
      <c r="E3889">
        <f t="shared" si="720"/>
        <v>-3.1250025431352776E-3</v>
      </c>
      <c r="F3889">
        <f t="shared" si="725"/>
        <v>1.1057371050371412E-3</v>
      </c>
      <c r="G3889">
        <f t="shared" si="721"/>
        <v>-3.1201248049922414E-3</v>
      </c>
      <c r="H3889">
        <f t="shared" si="726"/>
        <v>1.1051262280358551E-3</v>
      </c>
      <c r="I3889" t="str">
        <f t="shared" si="722"/>
        <v/>
      </c>
      <c r="J3889" t="str">
        <f t="shared" si="727"/>
        <v/>
      </c>
      <c r="K3889">
        <f t="shared" si="723"/>
        <v>-3.1250025431352776E-3</v>
      </c>
      <c r="L3889">
        <f t="shared" si="728"/>
        <v>-3.1250025431352776E-3</v>
      </c>
      <c r="M3889" t="str">
        <f t="shared" si="729"/>
        <v/>
      </c>
      <c r="N3889">
        <f>B3889/MAX(B$2:B3889)-1</f>
        <v>-0.19594288087403766</v>
      </c>
      <c r="O3889">
        <f>C3889/MAX(C$2:C3889)-1</f>
        <v>-0.30354223433242511</v>
      </c>
      <c r="P3889">
        <f t="shared" si="730"/>
        <v>-4.2211943787772155E-3</v>
      </c>
      <c r="Q3889">
        <f t="shared" si="731"/>
        <v>9.2137888023520881E-2</v>
      </c>
    </row>
    <row r="3890" spans="1:17">
      <c r="A3890" s="1">
        <v>39422</v>
      </c>
      <c r="B3890">
        <v>1261.01</v>
      </c>
      <c r="C3890">
        <v>12.82</v>
      </c>
      <c r="D3890">
        <f t="shared" si="724"/>
        <v>2.0162897586126602E-3</v>
      </c>
      <c r="E3890">
        <f t="shared" si="720"/>
        <v>3.1250025431352807E-3</v>
      </c>
      <c r="F3890">
        <f t="shared" si="725"/>
        <v>2.0183238376758617E-3</v>
      </c>
      <c r="G3890">
        <f t="shared" si="721"/>
        <v>3.129890453834161E-3</v>
      </c>
      <c r="H3890">
        <f t="shared" si="726"/>
        <v>2.0162897586126602E-3</v>
      </c>
      <c r="I3890">
        <f t="shared" si="722"/>
        <v>3.1250025431352807E-3</v>
      </c>
      <c r="J3890" t="str">
        <f t="shared" si="727"/>
        <v/>
      </c>
      <c r="K3890" t="str">
        <f t="shared" si="723"/>
        <v/>
      </c>
      <c r="L3890">
        <f t="shared" si="728"/>
        <v>3.1250025431352807E-3</v>
      </c>
      <c r="M3890" t="str">
        <f t="shared" si="729"/>
        <v/>
      </c>
      <c r="N3890">
        <f>B3890/MAX(B$2:B3890)-1</f>
        <v>-0.19432003322365277</v>
      </c>
      <c r="O3890">
        <f>C3890/MAX(C$2:C3890)-1</f>
        <v>-0.3013623978201635</v>
      </c>
      <c r="P3890">
        <f t="shared" si="730"/>
        <v>1.109327633751267E-3</v>
      </c>
      <c r="Q3890">
        <f t="shared" si="731"/>
        <v>9.0819294819918489E-2</v>
      </c>
    </row>
    <row r="3891" spans="1:17">
      <c r="A3891" s="1">
        <v>39423</v>
      </c>
      <c r="B3891">
        <v>1234.3499999999999</v>
      </c>
      <c r="C3891">
        <v>12.48</v>
      </c>
      <c r="D3891">
        <f t="shared" si="724"/>
        <v>-2.1368471427759831E-2</v>
      </c>
      <c r="E3891">
        <f t="shared" si="720"/>
        <v>-2.6879088551242339E-2</v>
      </c>
      <c r="F3891">
        <f t="shared" si="725"/>
        <v>-2.1141783173805218E-2</v>
      </c>
      <c r="G3891">
        <f t="shared" si="721"/>
        <v>-2.6521060842433664E-2</v>
      </c>
      <c r="H3891" t="str">
        <f t="shared" si="726"/>
        <v/>
      </c>
      <c r="I3891" t="str">
        <f t="shared" si="722"/>
        <v/>
      </c>
      <c r="J3891">
        <f t="shared" si="727"/>
        <v>-2.1368471427759831E-2</v>
      </c>
      <c r="K3891">
        <f t="shared" si="723"/>
        <v>-2.6879088551242339E-2</v>
      </c>
      <c r="L3891" t="str">
        <f t="shared" si="728"/>
        <v/>
      </c>
      <c r="M3891">
        <f t="shared" si="729"/>
        <v>-2.6879088551242339E-2</v>
      </c>
      <c r="N3891">
        <f>B3891/MAX(B$2:B3891)-1</f>
        <v>-0.21135354438871679</v>
      </c>
      <c r="O3891">
        <f>C3891/MAX(C$2:C3891)-1</f>
        <v>-0.31989100817438698</v>
      </c>
      <c r="P3891">
        <f t="shared" si="730"/>
        <v>-5.4954615246219918E-3</v>
      </c>
      <c r="Q3891">
        <f t="shared" si="731"/>
        <v>0.10233025711082572</v>
      </c>
    </row>
    <row r="3892" spans="1:17">
      <c r="A3892" s="1">
        <v>39424</v>
      </c>
      <c r="B3892">
        <v>1255.19</v>
      </c>
      <c r="C3892">
        <v>12.68</v>
      </c>
      <c r="D3892">
        <f t="shared" si="724"/>
        <v>1.6742439809384415E-2</v>
      </c>
      <c r="E3892">
        <f t="shared" si="720"/>
        <v>1.5898586067798204E-2</v>
      </c>
      <c r="F3892">
        <f t="shared" si="725"/>
        <v>1.6883379916555308E-2</v>
      </c>
      <c r="G3892">
        <f t="shared" si="721"/>
        <v>1.6025641025640969E-2</v>
      </c>
      <c r="H3892">
        <f t="shared" si="726"/>
        <v>1.6742439809384415E-2</v>
      </c>
      <c r="I3892">
        <f t="shared" si="722"/>
        <v>1.5898586067798204E-2</v>
      </c>
      <c r="J3892" t="str">
        <f t="shared" si="727"/>
        <v/>
      </c>
      <c r="K3892" t="str">
        <f t="shared" si="723"/>
        <v/>
      </c>
      <c r="L3892">
        <f t="shared" si="728"/>
        <v>1.5898586067798204E-2</v>
      </c>
      <c r="M3892" t="str">
        <f t="shared" si="729"/>
        <v/>
      </c>
      <c r="N3892">
        <f>B3892/MAX(B$2:B3892)-1</f>
        <v>-0.19803852665878674</v>
      </c>
      <c r="O3892">
        <f>C3892/MAX(C$2:C3892)-1</f>
        <v>-0.30899182561307914</v>
      </c>
      <c r="P3892">
        <f t="shared" si="730"/>
        <v>-8.4349779714631978E-4</v>
      </c>
      <c r="Q3892">
        <f t="shared" si="731"/>
        <v>9.5475948295703508E-2</v>
      </c>
    </row>
    <row r="3893" spans="1:17">
      <c r="A3893" s="1">
        <v>39427</v>
      </c>
      <c r="B3893">
        <v>1236.47</v>
      </c>
      <c r="C3893">
        <v>12.35</v>
      </c>
      <c r="D3893">
        <f t="shared" si="724"/>
        <v>-1.5026409891996106E-2</v>
      </c>
      <c r="E3893">
        <f t="shared" si="720"/>
        <v>-2.6369885935093724E-2</v>
      </c>
      <c r="F3893">
        <f t="shared" si="725"/>
        <v>-1.4914076753320238E-2</v>
      </c>
      <c r="G3893">
        <f t="shared" si="721"/>
        <v>-2.6025236593059997E-2</v>
      </c>
      <c r="H3893" t="str">
        <f t="shared" si="726"/>
        <v/>
      </c>
      <c r="I3893" t="str">
        <f t="shared" si="722"/>
        <v/>
      </c>
      <c r="J3893">
        <f t="shared" si="727"/>
        <v>-1.5026409891996106E-2</v>
      </c>
      <c r="K3893">
        <f t="shared" si="723"/>
        <v>-2.6369885935093724E-2</v>
      </c>
      <c r="L3893" t="str">
        <f t="shared" si="728"/>
        <v/>
      </c>
      <c r="M3893">
        <f t="shared" si="729"/>
        <v>-2.6369885935093724E-2</v>
      </c>
      <c r="N3893">
        <f>B3893/MAX(B$2:B3893)-1</f>
        <v>-0.20999904162540339</v>
      </c>
      <c r="O3893">
        <f>C3893/MAX(C$2:C3893)-1</f>
        <v>-0.32697547683923711</v>
      </c>
      <c r="P3893">
        <f t="shared" si="730"/>
        <v>-1.1279381399664334E-2</v>
      </c>
      <c r="Q3893">
        <f t="shared" si="731"/>
        <v>0.10691296245424649</v>
      </c>
    </row>
    <row r="3894" spans="1:17">
      <c r="A3894" s="1">
        <v>39428</v>
      </c>
      <c r="B3894">
        <v>1225.73</v>
      </c>
      <c r="C3894">
        <v>12.2</v>
      </c>
      <c r="D3894">
        <f t="shared" si="724"/>
        <v>-8.7239607798868263E-3</v>
      </c>
      <c r="E3894">
        <f t="shared" si="720"/>
        <v>-1.2220111334775333E-2</v>
      </c>
      <c r="F3894">
        <f t="shared" si="725"/>
        <v>-8.6860174529103107E-3</v>
      </c>
      <c r="G3894">
        <f t="shared" si="721"/>
        <v>-1.2145748987854255E-2</v>
      </c>
      <c r="H3894" t="str">
        <f t="shared" si="726"/>
        <v/>
      </c>
      <c r="I3894" t="str">
        <f t="shared" si="722"/>
        <v/>
      </c>
      <c r="J3894">
        <f t="shared" si="727"/>
        <v>-8.7239607798868263E-3</v>
      </c>
      <c r="K3894">
        <f t="shared" si="723"/>
        <v>-1.2220111334775333E-2</v>
      </c>
      <c r="L3894" t="str">
        <f t="shared" si="728"/>
        <v/>
      </c>
      <c r="M3894">
        <f t="shared" si="729"/>
        <v>-1.2220111334775333E-2</v>
      </c>
      <c r="N3894">
        <f>B3894/MAX(B$2:B3894)-1</f>
        <v>-0.21686100373766093</v>
      </c>
      <c r="O3894">
        <f>C3894/MAX(C$2:C3894)-1</f>
        <v>-0.33514986376021805</v>
      </c>
      <c r="P3894">
        <f t="shared" si="730"/>
        <v>-3.4900461365978686E-3</v>
      </c>
      <c r="Q3894">
        <f t="shared" si="731"/>
        <v>0.11232543117849272</v>
      </c>
    </row>
    <row r="3895" spans="1:17">
      <c r="A3895" s="1">
        <v>39429</v>
      </c>
      <c r="B3895">
        <v>1211.82</v>
      </c>
      <c r="C3895">
        <v>12.03</v>
      </c>
      <c r="D3895">
        <f t="shared" si="724"/>
        <v>-1.1413223108981121E-2</v>
      </c>
      <c r="E3895">
        <f t="shared" si="720"/>
        <v>-1.4032421752623415E-2</v>
      </c>
      <c r="F3895">
        <f t="shared" si="725"/>
        <v>-1.1348339356954673E-2</v>
      </c>
      <c r="G3895">
        <f t="shared" si="721"/>
        <v>-1.3934426229508245E-2</v>
      </c>
      <c r="H3895" t="str">
        <f t="shared" si="726"/>
        <v/>
      </c>
      <c r="I3895" t="str">
        <f t="shared" si="722"/>
        <v/>
      </c>
      <c r="J3895">
        <f t="shared" si="727"/>
        <v>-1.1413223108981121E-2</v>
      </c>
      <c r="K3895">
        <f t="shared" si="723"/>
        <v>-1.4032421752623415E-2</v>
      </c>
      <c r="L3895" t="str">
        <f t="shared" si="728"/>
        <v/>
      </c>
      <c r="M3895">
        <f t="shared" si="729"/>
        <v>-1.4032421752623415E-2</v>
      </c>
      <c r="N3895">
        <f>B3895/MAX(B$2:B3895)-1</f>
        <v>-0.22574833083091084</v>
      </c>
      <c r="O3895">
        <f>C3895/MAX(C$2:C3895)-1</f>
        <v>-0.34441416893732979</v>
      </c>
      <c r="P3895">
        <f t="shared" si="730"/>
        <v>-2.6157715356200928E-3</v>
      </c>
      <c r="Q3895">
        <f t="shared" si="731"/>
        <v>0.11862111976479155</v>
      </c>
    </row>
    <row r="3896" spans="1:17">
      <c r="A3896" s="1">
        <v>39430</v>
      </c>
      <c r="B3896">
        <v>1215.75</v>
      </c>
      <c r="C3896">
        <v>12.07</v>
      </c>
      <c r="D3896">
        <f t="shared" si="724"/>
        <v>3.2378085355431558E-3</v>
      </c>
      <c r="E3896">
        <f t="shared" si="720"/>
        <v>3.3195051228527132E-3</v>
      </c>
      <c r="F3896">
        <f t="shared" si="725"/>
        <v>3.2430558993910008E-3</v>
      </c>
      <c r="G3896">
        <f t="shared" si="721"/>
        <v>3.3250207813799726E-3</v>
      </c>
      <c r="H3896">
        <f t="shared" si="726"/>
        <v>3.2378085355431558E-3</v>
      </c>
      <c r="I3896">
        <f t="shared" si="722"/>
        <v>3.3195051228527132E-3</v>
      </c>
      <c r="J3896" t="str">
        <f t="shared" si="727"/>
        <v/>
      </c>
      <c r="K3896" t="str">
        <f t="shared" si="723"/>
        <v/>
      </c>
      <c r="L3896">
        <f t="shared" si="728"/>
        <v>3.3195051228527132E-3</v>
      </c>
      <c r="M3896" t="str">
        <f t="shared" si="729"/>
        <v/>
      </c>
      <c r="N3896">
        <f>B3896/MAX(B$2:B3896)-1</f>
        <v>-0.22323738938759863</v>
      </c>
      <c r="O3896">
        <f>C3896/MAX(C$2:C3896)-1</f>
        <v>-0.34223433242506818</v>
      </c>
      <c r="P3896">
        <f t="shared" si="730"/>
        <v>8.1699924566525084E-5</v>
      </c>
      <c r="Q3896">
        <f t="shared" si="731"/>
        <v>0.11712433829043208</v>
      </c>
    </row>
    <row r="3897" spans="1:17">
      <c r="A3897" s="1">
        <v>39431</v>
      </c>
      <c r="B3897">
        <v>1219.6600000000001</v>
      </c>
      <c r="C3897">
        <v>12.08</v>
      </c>
      <c r="D3897">
        <f t="shared" si="724"/>
        <v>3.2109610779535356E-3</v>
      </c>
      <c r="E3897">
        <f t="shared" si="720"/>
        <v>8.2815739722863686E-4</v>
      </c>
      <c r="F3897">
        <f t="shared" si="725"/>
        <v>3.2161217355541893E-3</v>
      </c>
      <c r="G3897">
        <f t="shared" si="721"/>
        <v>8.2850041425008847E-4</v>
      </c>
      <c r="H3897">
        <f t="shared" si="726"/>
        <v>3.2109610779535356E-3</v>
      </c>
      <c r="I3897">
        <f t="shared" si="722"/>
        <v>8.2815739722863686E-4</v>
      </c>
      <c r="J3897" t="str">
        <f t="shared" si="727"/>
        <v/>
      </c>
      <c r="K3897" t="str">
        <f t="shared" si="723"/>
        <v/>
      </c>
      <c r="L3897">
        <f t="shared" si="728"/>
        <v>8.2815739722863686E-4</v>
      </c>
      <c r="M3897" t="str">
        <f t="shared" si="729"/>
        <v/>
      </c>
      <c r="N3897">
        <f>B3897/MAX(B$2:B3897)-1</f>
        <v>-0.22073922627224229</v>
      </c>
      <c r="O3897">
        <f>C3897/MAX(C$2:C3897)-1</f>
        <v>-0.34168937329700277</v>
      </c>
      <c r="P3897">
        <f t="shared" si="730"/>
        <v>-2.3799670575205267E-3</v>
      </c>
      <c r="Q3897">
        <f t="shared" si="731"/>
        <v>0.11675162782409851</v>
      </c>
    </row>
    <row r="3898" spans="1:17">
      <c r="A3898" s="1">
        <v>39434</v>
      </c>
      <c r="B3898">
        <v>1205.3499999999999</v>
      </c>
      <c r="C3898">
        <v>11.93</v>
      </c>
      <c r="D3898">
        <f t="shared" si="724"/>
        <v>-1.1802150179861201E-2</v>
      </c>
      <c r="E3898">
        <f t="shared" si="720"/>
        <v>-1.2494956396844123E-2</v>
      </c>
      <c r="F3898">
        <f t="shared" si="725"/>
        <v>-1.1732777987308096E-2</v>
      </c>
      <c r="G3898">
        <f t="shared" si="721"/>
        <v>-1.2417218543046338E-2</v>
      </c>
      <c r="H3898" t="str">
        <f t="shared" si="726"/>
        <v/>
      </c>
      <c r="I3898" t="str">
        <f t="shared" si="722"/>
        <v/>
      </c>
      <c r="J3898">
        <f t="shared" si="727"/>
        <v>-1.1802150179861201E-2</v>
      </c>
      <c r="K3898">
        <f t="shared" si="723"/>
        <v>-1.2494956396844123E-2</v>
      </c>
      <c r="L3898" t="str">
        <f t="shared" si="728"/>
        <v/>
      </c>
      <c r="M3898">
        <f t="shared" si="729"/>
        <v>-1.2494956396844123E-2</v>
      </c>
      <c r="N3898">
        <f>B3898/MAX(B$2:B3898)-1</f>
        <v>-0.22988211992460794</v>
      </c>
      <c r="O3898">
        <f>C3898/MAX(C$2:C3898)-1</f>
        <v>-0.34986376021798371</v>
      </c>
      <c r="P3898">
        <f t="shared" si="730"/>
        <v>-6.9256628216840532E-4</v>
      </c>
      <c r="Q3898">
        <f t="shared" si="731"/>
        <v>0.1224046507138668</v>
      </c>
    </row>
    <row r="3899" spans="1:17">
      <c r="A3899" s="1">
        <v>39435</v>
      </c>
      <c r="B3899">
        <v>1241.3</v>
      </c>
      <c r="C3899">
        <v>12.29</v>
      </c>
      <c r="D3899">
        <f t="shared" si="724"/>
        <v>2.9389236339914412E-2</v>
      </c>
      <c r="E3899">
        <f t="shared" si="720"/>
        <v>2.9729687468118562E-2</v>
      </c>
      <c r="F3899">
        <f t="shared" si="725"/>
        <v>2.9825361928070615E-2</v>
      </c>
      <c r="G3899">
        <f t="shared" si="721"/>
        <v>3.0176026823134805E-2</v>
      </c>
      <c r="H3899">
        <f t="shared" si="726"/>
        <v>2.9389236339914412E-2</v>
      </c>
      <c r="I3899">
        <f t="shared" si="722"/>
        <v>2.9729687468118562E-2</v>
      </c>
      <c r="J3899" t="str">
        <f t="shared" si="727"/>
        <v/>
      </c>
      <c r="K3899" t="str">
        <f t="shared" si="723"/>
        <v/>
      </c>
      <c r="L3899">
        <f t="shared" si="728"/>
        <v>2.9729687468118562E-2</v>
      </c>
      <c r="M3899" t="str">
        <f t="shared" si="729"/>
        <v/>
      </c>
      <c r="N3899">
        <f>B3899/MAX(B$2:B3899)-1</f>
        <v>-0.20691307542408088</v>
      </c>
      <c r="O3899">
        <f>C3899/MAX(C$2:C3899)-1</f>
        <v>-0.33024523160762953</v>
      </c>
      <c r="P3899">
        <f t="shared" si="730"/>
        <v>3.4050908826688264E-4</v>
      </c>
      <c r="Q3899">
        <f t="shared" si="731"/>
        <v>0.10906191299957688</v>
      </c>
    </row>
    <row r="3900" spans="1:17">
      <c r="A3900" s="1">
        <v>39436</v>
      </c>
      <c r="B3900">
        <v>1243.72</v>
      </c>
      <c r="C3900">
        <v>12.28</v>
      </c>
      <c r="D3900">
        <f t="shared" si="724"/>
        <v>1.9476710569789914E-3</v>
      </c>
      <c r="E3900">
        <f t="shared" si="720"/>
        <v>-8.1400085894708235E-4</v>
      </c>
      <c r="F3900">
        <f t="shared" si="725"/>
        <v>1.9495690002417909E-3</v>
      </c>
      <c r="G3900">
        <f t="shared" si="721"/>
        <v>-8.1366965012208414E-4</v>
      </c>
      <c r="H3900">
        <f t="shared" si="726"/>
        <v>1.9476710569789914E-3</v>
      </c>
      <c r="I3900" t="str">
        <f t="shared" si="722"/>
        <v/>
      </c>
      <c r="J3900" t="str">
        <f t="shared" si="727"/>
        <v/>
      </c>
      <c r="K3900">
        <f t="shared" si="723"/>
        <v>-8.1400085894708235E-4</v>
      </c>
      <c r="L3900">
        <f t="shared" si="728"/>
        <v>-8.1400085894708235E-4</v>
      </c>
      <c r="M3900" t="str">
        <f t="shared" si="729"/>
        <v/>
      </c>
      <c r="N3900">
        <f>B3900/MAX(B$2:B3900)-1</f>
        <v>-0.20536689774143058</v>
      </c>
      <c r="O3900">
        <f>C3900/MAX(C$2:C3900)-1</f>
        <v>-0.33079019073569493</v>
      </c>
      <c r="P3900">
        <f t="shared" si="730"/>
        <v>-2.7578620080859206E-3</v>
      </c>
      <c r="Q3900">
        <f t="shared" si="731"/>
        <v>0.10942215028695744</v>
      </c>
    </row>
    <row r="3901" spans="1:17">
      <c r="A3901" s="1">
        <v>39437</v>
      </c>
      <c r="B3901">
        <v>1254</v>
      </c>
      <c r="C3901">
        <v>12.38</v>
      </c>
      <c r="D3901">
        <f t="shared" si="724"/>
        <v>8.2315536139849193E-3</v>
      </c>
      <c r="E3901">
        <f t="shared" si="720"/>
        <v>8.1103445374538629E-3</v>
      </c>
      <c r="F3901">
        <f t="shared" si="725"/>
        <v>8.2655260026371913E-3</v>
      </c>
      <c r="G3901">
        <f t="shared" si="721"/>
        <v>8.1433224755702582E-3</v>
      </c>
      <c r="H3901">
        <f t="shared" si="726"/>
        <v>8.2315536139849193E-3</v>
      </c>
      <c r="I3901">
        <f t="shared" si="722"/>
        <v>8.1103445374538629E-3</v>
      </c>
      <c r="J3901" t="str">
        <f t="shared" si="727"/>
        <v/>
      </c>
      <c r="K3901" t="str">
        <f t="shared" si="723"/>
        <v/>
      </c>
      <c r="L3901">
        <f t="shared" si="728"/>
        <v>8.1103445374538629E-3</v>
      </c>
      <c r="M3901" t="str">
        <f t="shared" si="729"/>
        <v/>
      </c>
      <c r="N3901">
        <f>B3901/MAX(B$2:B3901)-1</f>
        <v>-0.19879883717215607</v>
      </c>
      <c r="O3901">
        <f>C3901/MAX(C$2:C3901)-1</f>
        <v>-0.3253405994550409</v>
      </c>
      <c r="P3901">
        <f t="shared" si="730"/>
        <v>-1.2120173100771403E-4</v>
      </c>
      <c r="Q3901">
        <f t="shared" si="731"/>
        <v>0.10584650565376535</v>
      </c>
    </row>
    <row r="3902" spans="1:17">
      <c r="A3902" s="1">
        <v>39438</v>
      </c>
      <c r="B3902">
        <v>1265.33</v>
      </c>
      <c r="C3902">
        <v>12.46</v>
      </c>
      <c r="D3902">
        <f t="shared" si="724"/>
        <v>8.9945155134233852E-3</v>
      </c>
      <c r="E3902">
        <f t="shared" si="720"/>
        <v>6.4412461028570747E-3</v>
      </c>
      <c r="F3902">
        <f t="shared" si="725"/>
        <v>9.0350877192981738E-3</v>
      </c>
      <c r="G3902">
        <f t="shared" si="721"/>
        <v>6.4620355411955099E-3</v>
      </c>
      <c r="H3902">
        <f t="shared" si="726"/>
        <v>8.9945155134233852E-3</v>
      </c>
      <c r="I3902">
        <f t="shared" si="722"/>
        <v>6.4412461028570747E-3</v>
      </c>
      <c r="J3902" t="str">
        <f t="shared" si="727"/>
        <v/>
      </c>
      <c r="K3902" t="str">
        <f t="shared" si="723"/>
        <v/>
      </c>
      <c r="L3902">
        <f t="shared" si="728"/>
        <v>6.4412461028570747E-3</v>
      </c>
      <c r="M3902" t="str">
        <f t="shared" si="729"/>
        <v/>
      </c>
      <c r="N3902">
        <f>B3902/MAX(B$2:B3902)-1</f>
        <v>-0.19155991438520281</v>
      </c>
      <c r="O3902">
        <f>C3902/MAX(C$2:C3902)-1</f>
        <v>-0.32098092643051768</v>
      </c>
      <c r="P3902">
        <f t="shared" si="730"/>
        <v>-2.5500125906606774E-3</v>
      </c>
      <c r="Q3902">
        <f t="shared" si="731"/>
        <v>0.10302875513219339</v>
      </c>
    </row>
    <row r="3903" spans="1:17">
      <c r="A3903" s="1">
        <v>39442</v>
      </c>
      <c r="B3903">
        <v>1265.43</v>
      </c>
      <c r="C3903">
        <v>12.43</v>
      </c>
      <c r="D3903">
        <f t="shared" si="724"/>
        <v>7.9027643911078077E-5</v>
      </c>
      <c r="E3903">
        <f t="shared" si="720"/>
        <v>-2.4106078366873777E-3</v>
      </c>
      <c r="F3903">
        <f t="shared" si="725"/>
        <v>7.9030766677590236E-5</v>
      </c>
      <c r="G3903">
        <f t="shared" si="721"/>
        <v>-2.4077046548957037E-3</v>
      </c>
      <c r="H3903">
        <f t="shared" si="726"/>
        <v>7.9027643911078077E-5</v>
      </c>
      <c r="I3903" t="str">
        <f t="shared" si="722"/>
        <v/>
      </c>
      <c r="J3903" t="str">
        <f t="shared" si="727"/>
        <v/>
      </c>
      <c r="K3903">
        <f t="shared" si="723"/>
        <v>-2.4106078366873777E-3</v>
      </c>
      <c r="L3903">
        <f t="shared" si="728"/>
        <v>-2.4106078366873777E-3</v>
      </c>
      <c r="M3903" t="str">
        <f t="shared" si="729"/>
        <v/>
      </c>
      <c r="N3903">
        <f>B3903/MAX(B$2:B3903)-1</f>
        <v>-0.19149602274542377</v>
      </c>
      <c r="O3903">
        <f>C3903/MAX(C$2:C3903)-1</f>
        <v>-0.322615803814714</v>
      </c>
      <c r="P3903">
        <f t="shared" si="730"/>
        <v>-2.4865389084969269E-3</v>
      </c>
      <c r="Q3903">
        <f t="shared" si="731"/>
        <v>0.10408095687101403</v>
      </c>
    </row>
    <row r="3904" spans="1:17">
      <c r="A3904" s="1">
        <v>39443</v>
      </c>
      <c r="B3904">
        <v>1249.6400000000001</v>
      </c>
      <c r="C3904">
        <v>12.23</v>
      </c>
      <c r="D3904">
        <f t="shared" si="724"/>
        <v>-1.2556475533817963E-2</v>
      </c>
      <c r="E3904">
        <f t="shared" si="720"/>
        <v>-1.622095582353867E-2</v>
      </c>
      <c r="F3904">
        <f t="shared" si="725"/>
        <v>-1.2477971914685138E-2</v>
      </c>
      <c r="G3904">
        <f t="shared" si="721"/>
        <v>-1.6090104585679721E-2</v>
      </c>
      <c r="H3904" t="str">
        <f t="shared" si="726"/>
        <v/>
      </c>
      <c r="I3904" t="str">
        <f t="shared" si="722"/>
        <v/>
      </c>
      <c r="J3904">
        <f t="shared" si="727"/>
        <v>-1.2556475533817963E-2</v>
      </c>
      <c r="K3904">
        <f t="shared" si="723"/>
        <v>-1.622095582353867E-2</v>
      </c>
      <c r="L3904" t="str">
        <f t="shared" si="728"/>
        <v/>
      </c>
      <c r="M3904">
        <f t="shared" si="729"/>
        <v>-1.622095582353867E-2</v>
      </c>
      <c r="N3904">
        <f>B3904/MAX(B$2:B3904)-1</f>
        <v>-0.20158451266651756</v>
      </c>
      <c r="O3904">
        <f>C3904/MAX(C$2:C3904)-1</f>
        <v>-0.33351498637602184</v>
      </c>
      <c r="P3904">
        <f t="shared" si="730"/>
        <v>-3.6577742756767062E-3</v>
      </c>
      <c r="Q3904">
        <f t="shared" si="731"/>
        <v>0.11123224613739803</v>
      </c>
    </row>
    <row r="3905" spans="1:17">
      <c r="A3905" s="1">
        <v>39444</v>
      </c>
      <c r="B3905">
        <v>1263.02</v>
      </c>
      <c r="C3905">
        <v>12.38</v>
      </c>
      <c r="D3905">
        <f t="shared" si="724"/>
        <v>1.0650168721478698E-2</v>
      </c>
      <c r="E3905">
        <f t="shared" si="720"/>
        <v>1.2190317557369129E-2</v>
      </c>
      <c r="F3905">
        <f t="shared" si="725"/>
        <v>1.0707083640088211E-2</v>
      </c>
      <c r="G3905">
        <f t="shared" si="721"/>
        <v>1.22649223221587E-2</v>
      </c>
      <c r="H3905">
        <f t="shared" si="726"/>
        <v>1.0650168721478698E-2</v>
      </c>
      <c r="I3905">
        <f t="shared" si="722"/>
        <v>1.2190317557369129E-2</v>
      </c>
      <c r="J3905" t="str">
        <f t="shared" si="727"/>
        <v/>
      </c>
      <c r="K3905" t="str">
        <f t="shared" si="723"/>
        <v/>
      </c>
      <c r="L3905">
        <f t="shared" si="728"/>
        <v>1.2190317557369129E-2</v>
      </c>
      <c r="M3905" t="str">
        <f t="shared" si="729"/>
        <v/>
      </c>
      <c r="N3905">
        <f>B3905/MAX(B$2:B3905)-1</f>
        <v>-0.19303581126409619</v>
      </c>
      <c r="O3905">
        <f>C3905/MAX(C$2:C3905)-1</f>
        <v>-0.3253405994550409</v>
      </c>
      <c r="P3905">
        <f t="shared" si="730"/>
        <v>1.5413354742304097E-3</v>
      </c>
      <c r="Q3905">
        <f t="shared" si="731"/>
        <v>0.10584650565376535</v>
      </c>
    </row>
    <row r="3906" spans="1:17">
      <c r="A3906" s="1">
        <v>39445</v>
      </c>
      <c r="B3906">
        <v>1257.5999999999999</v>
      </c>
      <c r="C3906">
        <v>12.43</v>
      </c>
      <c r="D3906">
        <f t="shared" si="724"/>
        <v>-4.3005358629192147E-3</v>
      </c>
      <c r="E3906">
        <f t="shared" si="720"/>
        <v>4.0306382661696389E-3</v>
      </c>
      <c r="F3906">
        <f t="shared" si="725"/>
        <v>-4.2913018004465675E-3</v>
      </c>
      <c r="G3906">
        <f t="shared" si="721"/>
        <v>4.0387722132471104E-3</v>
      </c>
      <c r="H3906" t="str">
        <f t="shared" si="726"/>
        <v/>
      </c>
      <c r="I3906">
        <f t="shared" si="722"/>
        <v>4.0306382661696389E-3</v>
      </c>
      <c r="J3906">
        <f t="shared" si="727"/>
        <v>-4.3005358629192147E-3</v>
      </c>
      <c r="K3906" t="str">
        <f t="shared" si="723"/>
        <v/>
      </c>
      <c r="L3906" t="str">
        <f t="shared" si="728"/>
        <v/>
      </c>
      <c r="M3906">
        <f t="shared" si="729"/>
        <v>4.0306382661696389E-3</v>
      </c>
      <c r="N3906">
        <f>B3906/MAX(B$2:B3906)-1</f>
        <v>-0.19649873814011443</v>
      </c>
      <c r="O3906">
        <f>C3906/MAX(C$2:C3906)-1</f>
        <v>-0.322615803814714</v>
      </c>
      <c r="P3906">
        <f t="shared" si="730"/>
        <v>8.3659749370033065E-3</v>
      </c>
      <c r="Q3906">
        <f t="shared" si="731"/>
        <v>0.10408095687101403</v>
      </c>
    </row>
    <row r="3907" spans="1:17">
      <c r="A3907" s="1">
        <v>39449</v>
      </c>
      <c r="B3907">
        <v>1277.06</v>
      </c>
      <c r="C3907">
        <v>12.78</v>
      </c>
      <c r="D3907">
        <f t="shared" si="724"/>
        <v>1.5355418375209207E-2</v>
      </c>
      <c r="E3907">
        <f t="shared" ref="E3907:E3970" si="732">LN(C3907/C3906)</f>
        <v>2.7768543426769043E-2</v>
      </c>
      <c r="F3907">
        <f t="shared" si="725"/>
        <v>1.5473918575063639E-2</v>
      </c>
      <c r="G3907">
        <f t="shared" ref="G3907:G3970" si="733">C3907/C3906-1</f>
        <v>2.8157683024939706E-2</v>
      </c>
      <c r="H3907">
        <f t="shared" si="726"/>
        <v>1.5355418375209207E-2</v>
      </c>
      <c r="I3907">
        <f t="shared" ref="I3907:I3970" si="734">IF(E3907&gt;0,E3907,"")</f>
        <v>2.7768543426769043E-2</v>
      </c>
      <c r="J3907" t="str">
        <f t="shared" si="727"/>
        <v/>
      </c>
      <c r="K3907" t="str">
        <f t="shared" ref="K3907:K3970" si="735">IF(E3907&lt;0,E3907,"")</f>
        <v/>
      </c>
      <c r="L3907">
        <f t="shared" si="728"/>
        <v>2.7768543426769043E-2</v>
      </c>
      <c r="M3907" t="str">
        <f t="shared" si="729"/>
        <v/>
      </c>
      <c r="N3907">
        <f>B3907/MAX(B$2:B3907)-1</f>
        <v>-0.1840654250391337</v>
      </c>
      <c r="O3907">
        <f>C3907/MAX(C$2:C3907)-1</f>
        <v>-0.30354223433242511</v>
      </c>
      <c r="P3907">
        <f t="shared" si="730"/>
        <v>1.2490487660849148E-2</v>
      </c>
      <c r="Q3907">
        <f t="shared" si="731"/>
        <v>9.2137888023520881E-2</v>
      </c>
    </row>
    <row r="3908" spans="1:17">
      <c r="A3908" s="1">
        <v>39450</v>
      </c>
      <c r="B3908">
        <v>1277.3</v>
      </c>
      <c r="C3908">
        <v>12.75</v>
      </c>
      <c r="D3908">
        <f t="shared" ref="D3908:D3971" si="736">LN(B3908/B3907)</f>
        <v>1.8791399857992464E-4</v>
      </c>
      <c r="E3908">
        <f t="shared" si="732"/>
        <v>-2.3501773449535156E-3</v>
      </c>
      <c r="F3908">
        <f t="shared" ref="F3908:F3971" si="737">B3908/B3907-1</f>
        <v>1.8793165552133395E-4</v>
      </c>
      <c r="G3908">
        <f t="shared" si="733"/>
        <v>-2.3474178403755097E-3</v>
      </c>
      <c r="H3908">
        <f t="shared" ref="H3908:H3971" si="738">IF(D3908&gt;0,D3908,"")</f>
        <v>1.8791399857992464E-4</v>
      </c>
      <c r="I3908" t="str">
        <f t="shared" si="734"/>
        <v/>
      </c>
      <c r="J3908" t="str">
        <f t="shared" ref="J3908:J3971" si="739">IF(D3908&lt;0,D3908,"")</f>
        <v/>
      </c>
      <c r="K3908">
        <f t="shared" si="735"/>
        <v>-2.3501773449535156E-3</v>
      </c>
      <c r="L3908">
        <f t="shared" ref="L3908:L3971" si="740">IF(D3908&gt;0,E3908,"")</f>
        <v>-2.3501773449535156E-3</v>
      </c>
      <c r="M3908" t="str">
        <f t="shared" ref="M3908:M3971" si="741">IF(D3908&lt;0,E3908,"")</f>
        <v/>
      </c>
      <c r="N3908">
        <f>B3908/MAX(B$2:B3908)-1</f>
        <v>-0.1839120851036643</v>
      </c>
      <c r="O3908">
        <f>C3908/MAX(C$2:C3908)-1</f>
        <v>-0.30517711171662132</v>
      </c>
      <c r="P3908">
        <f t="shared" ref="P3908:P3971" si="742">(1+G3908)/(1+F3908)-1</f>
        <v>-2.534873112996161E-3</v>
      </c>
      <c r="Q3908">
        <f t="shared" ref="Q3908:Q3971" si="743">O3908^2</f>
        <v>9.3133069515699163E-2</v>
      </c>
    </row>
    <row r="3909" spans="1:17">
      <c r="A3909" s="1">
        <v>39451</v>
      </c>
      <c r="B3909">
        <v>1281.06</v>
      </c>
      <c r="C3909">
        <v>12.59</v>
      </c>
      <c r="D3909">
        <f t="shared" si="736"/>
        <v>2.9393851586132893E-3</v>
      </c>
      <c r="E3909">
        <f t="shared" si="732"/>
        <v>-1.2628423548179377E-2</v>
      </c>
      <c r="F3909">
        <f t="shared" si="737"/>
        <v>2.9437093869881803E-3</v>
      </c>
      <c r="G3909">
        <f t="shared" si="733"/>
        <v>-1.2549019607843159E-2</v>
      </c>
      <c r="H3909">
        <f t="shared" si="738"/>
        <v>2.9393851586132893E-3</v>
      </c>
      <c r="I3909" t="str">
        <f t="shared" si="734"/>
        <v/>
      </c>
      <c r="J3909" t="str">
        <f t="shared" si="739"/>
        <v/>
      </c>
      <c r="K3909">
        <f t="shared" si="735"/>
        <v>-1.2628423548179377E-2</v>
      </c>
      <c r="L3909">
        <f t="shared" si="740"/>
        <v>-1.2628423548179377E-2</v>
      </c>
      <c r="M3909" t="str">
        <f t="shared" si="741"/>
        <v/>
      </c>
      <c r="N3909">
        <f>B3909/MAX(B$2:B3909)-1</f>
        <v>-0.18150975944797632</v>
      </c>
      <c r="O3909">
        <f>C3909/MAX(C$2:C3909)-1</f>
        <v>-0.31389645776566766</v>
      </c>
      <c r="P3909">
        <f t="shared" si="742"/>
        <v>-1.5447256760103389E-2</v>
      </c>
      <c r="Q3909">
        <f t="shared" si="743"/>
        <v>9.8530986197833584E-2</v>
      </c>
    </row>
    <row r="3910" spans="1:17">
      <c r="A3910" s="1">
        <v>39452</v>
      </c>
      <c r="B3910">
        <v>1277.81</v>
      </c>
      <c r="C3910">
        <v>12.48</v>
      </c>
      <c r="D3910">
        <f t="shared" si="736"/>
        <v>-2.5401851188711095E-3</v>
      </c>
      <c r="E3910">
        <f t="shared" si="732"/>
        <v>-8.7754851149741825E-3</v>
      </c>
      <c r="F3910">
        <f t="shared" si="737"/>
        <v>-2.5369615786926536E-3</v>
      </c>
      <c r="G3910">
        <f t="shared" si="733"/>
        <v>-8.7370929308975276E-3</v>
      </c>
      <c r="H3910" t="str">
        <f t="shared" si="738"/>
        <v/>
      </c>
      <c r="I3910" t="str">
        <f t="shared" si="734"/>
        <v/>
      </c>
      <c r="J3910">
        <f t="shared" si="739"/>
        <v>-2.5401851188711095E-3</v>
      </c>
      <c r="K3910">
        <f t="shared" si="735"/>
        <v>-8.7754851149741825E-3</v>
      </c>
      <c r="L3910" t="str">
        <f t="shared" si="740"/>
        <v/>
      </c>
      <c r="M3910">
        <f t="shared" si="741"/>
        <v>-8.7754851149741825E-3</v>
      </c>
      <c r="N3910">
        <f>B3910/MAX(B$2:B3910)-1</f>
        <v>-0.18358623774079175</v>
      </c>
      <c r="O3910">
        <f>C3910/MAX(C$2:C3910)-1</f>
        <v>-0.31989100817438698</v>
      </c>
      <c r="P3910">
        <f t="shared" si="742"/>
        <v>-6.2159008538480442E-3</v>
      </c>
      <c r="Q3910">
        <f t="shared" si="743"/>
        <v>0.10233025711082572</v>
      </c>
    </row>
    <row r="3911" spans="1:17">
      <c r="A3911" s="1">
        <v>39455</v>
      </c>
      <c r="B3911">
        <v>1280.7</v>
      </c>
      <c r="C3911">
        <v>12.52</v>
      </c>
      <c r="D3911">
        <f t="shared" si="736"/>
        <v>2.2591283435529062E-3</v>
      </c>
      <c r="E3911">
        <f t="shared" si="732"/>
        <v>3.2000027306708497E-3</v>
      </c>
      <c r="F3911">
        <f t="shared" si="737"/>
        <v>2.261682096712514E-3</v>
      </c>
      <c r="G3911">
        <f t="shared" si="733"/>
        <v>3.2051282051281937E-3</v>
      </c>
      <c r="H3911">
        <f t="shared" si="738"/>
        <v>2.2591283435529062E-3</v>
      </c>
      <c r="I3911">
        <f t="shared" si="734"/>
        <v>3.2000027306708497E-3</v>
      </c>
      <c r="J3911" t="str">
        <f t="shared" si="739"/>
        <v/>
      </c>
      <c r="K3911" t="str">
        <f t="shared" si="735"/>
        <v/>
      </c>
      <c r="L3911">
        <f t="shared" si="740"/>
        <v>3.2000027306708497E-3</v>
      </c>
      <c r="M3911" t="str">
        <f t="shared" si="741"/>
        <v/>
      </c>
      <c r="N3911">
        <f>B3911/MAX(B$2:B3911)-1</f>
        <v>-0.18173976935118041</v>
      </c>
      <c r="O3911">
        <f>C3911/MAX(C$2:C3911)-1</f>
        <v>-0.31771117166212537</v>
      </c>
      <c r="P3911">
        <f t="shared" si="742"/>
        <v>9.4131714827416779E-4</v>
      </c>
      <c r="Q3911">
        <f t="shared" si="743"/>
        <v>0.10094038859892049</v>
      </c>
    </row>
    <row r="3912" spans="1:17">
      <c r="A3912" s="1">
        <v>39456</v>
      </c>
      <c r="B3912">
        <v>1292.08</v>
      </c>
      <c r="C3912">
        <v>12.71</v>
      </c>
      <c r="D3912">
        <f t="shared" si="736"/>
        <v>8.8465194982314723E-3</v>
      </c>
      <c r="E3912">
        <f t="shared" si="732"/>
        <v>1.5061719529410217E-2</v>
      </c>
      <c r="F3912">
        <f t="shared" si="737"/>
        <v>8.8857655969389882E-3</v>
      </c>
      <c r="G3912">
        <f t="shared" si="733"/>
        <v>1.5175718849840258E-2</v>
      </c>
      <c r="H3912">
        <f t="shared" si="738"/>
        <v>8.8465194982314723E-3</v>
      </c>
      <c r="I3912">
        <f t="shared" si="734"/>
        <v>1.5061719529410217E-2</v>
      </c>
      <c r="J3912" t="str">
        <f t="shared" si="739"/>
        <v/>
      </c>
      <c r="K3912" t="str">
        <f t="shared" si="735"/>
        <v/>
      </c>
      <c r="L3912">
        <f t="shared" si="740"/>
        <v>1.5061719529410217E-2</v>
      </c>
      <c r="M3912" t="str">
        <f t="shared" si="741"/>
        <v/>
      </c>
      <c r="N3912">
        <f>B3912/MAX(B$2:B3912)-1</f>
        <v>-0.17446890074433774</v>
      </c>
      <c r="O3912">
        <f>C3912/MAX(C$2:C3912)-1</f>
        <v>-0.30735694822888282</v>
      </c>
      <c r="P3912">
        <f t="shared" si="742"/>
        <v>6.2345544633386485E-3</v>
      </c>
      <c r="Q3912">
        <f t="shared" si="743"/>
        <v>9.4468293624572153E-2</v>
      </c>
    </row>
    <row r="3913" spans="1:17">
      <c r="A3913" s="1">
        <v>39457</v>
      </c>
      <c r="B3913">
        <v>1292.48</v>
      </c>
      <c r="C3913">
        <v>12.67</v>
      </c>
      <c r="D3913">
        <f t="shared" si="736"/>
        <v>3.0953044479032282E-4</v>
      </c>
      <c r="E3913">
        <f t="shared" si="732"/>
        <v>-3.1520908683150221E-3</v>
      </c>
      <c r="F3913">
        <f t="shared" si="737"/>
        <v>3.0957835428147007E-4</v>
      </c>
      <c r="G3913">
        <f t="shared" si="733"/>
        <v>-3.1471282454760274E-3</v>
      </c>
      <c r="H3913">
        <f t="shared" si="738"/>
        <v>3.0953044479032282E-4</v>
      </c>
      <c r="I3913" t="str">
        <f t="shared" si="734"/>
        <v/>
      </c>
      <c r="J3913" t="str">
        <f t="shared" si="739"/>
        <v/>
      </c>
      <c r="K3913">
        <f t="shared" si="735"/>
        <v>-3.1520908683150221E-3</v>
      </c>
      <c r="L3913">
        <f t="shared" si="740"/>
        <v>-3.1520908683150221E-3</v>
      </c>
      <c r="M3913" t="str">
        <f t="shared" si="741"/>
        <v/>
      </c>
      <c r="N3913">
        <f>B3913/MAX(B$2:B3913)-1</f>
        <v>-0.17421333418522189</v>
      </c>
      <c r="O3913">
        <f>C3913/MAX(C$2:C3913)-1</f>
        <v>-0.30953678474114443</v>
      </c>
      <c r="P3913">
        <f t="shared" si="742"/>
        <v>-3.4556368094010859E-3</v>
      </c>
      <c r="Q3913">
        <f t="shared" si="743"/>
        <v>9.5813021107885588E-2</v>
      </c>
    </row>
    <row r="3914" spans="1:17">
      <c r="A3914" s="1">
        <v>39458</v>
      </c>
      <c r="B3914">
        <v>1295.5</v>
      </c>
      <c r="C3914">
        <v>12.73</v>
      </c>
      <c r="D3914">
        <f t="shared" si="736"/>
        <v>2.3338676271165535E-3</v>
      </c>
      <c r="E3914">
        <f t="shared" si="732"/>
        <v>4.7244182362674242E-3</v>
      </c>
      <c r="F3914">
        <f t="shared" si="737"/>
        <v>2.3365932161425462E-3</v>
      </c>
      <c r="G3914">
        <f t="shared" si="733"/>
        <v>4.7355958958168465E-3</v>
      </c>
      <c r="H3914">
        <f t="shared" si="738"/>
        <v>2.3338676271165535E-3</v>
      </c>
      <c r="I3914">
        <f t="shared" si="734"/>
        <v>4.7244182362674242E-3</v>
      </c>
      <c r="J3914" t="str">
        <f t="shared" si="739"/>
        <v/>
      </c>
      <c r="K3914" t="str">
        <f t="shared" si="735"/>
        <v/>
      </c>
      <c r="L3914">
        <f t="shared" si="740"/>
        <v>4.7244182362674242E-3</v>
      </c>
      <c r="M3914" t="str">
        <f t="shared" si="741"/>
        <v/>
      </c>
      <c r="N3914">
        <f>B3914/MAX(B$2:B3914)-1</f>
        <v>-0.17228380666389809</v>
      </c>
      <c r="O3914">
        <f>C3914/MAX(C$2:C3914)-1</f>
        <v>-0.30626702997275213</v>
      </c>
      <c r="P3914">
        <f t="shared" si="742"/>
        <v>2.3934102535125845E-3</v>
      </c>
      <c r="Q3914">
        <f t="shared" si="743"/>
        <v>9.3799493648330651E-2</v>
      </c>
    </row>
    <row r="3915" spans="1:17">
      <c r="A3915" s="1">
        <v>39459</v>
      </c>
      <c r="B3915">
        <v>1289.0899999999999</v>
      </c>
      <c r="C3915">
        <v>12.63</v>
      </c>
      <c r="D3915">
        <f t="shared" si="736"/>
        <v>-4.9601779332832637E-3</v>
      </c>
      <c r="E3915">
        <f t="shared" si="732"/>
        <v>-7.8864762069153337E-3</v>
      </c>
      <c r="F3915">
        <f t="shared" si="737"/>
        <v>-4.9478965650329165E-3</v>
      </c>
      <c r="G3915">
        <f t="shared" si="733"/>
        <v>-7.8554595443832698E-3</v>
      </c>
      <c r="H3915" t="str">
        <f t="shared" si="738"/>
        <v/>
      </c>
      <c r="I3915" t="str">
        <f t="shared" si="734"/>
        <v/>
      </c>
      <c r="J3915">
        <f t="shared" si="739"/>
        <v>-4.9601779332832637E-3</v>
      </c>
      <c r="K3915">
        <f t="shared" si="735"/>
        <v>-7.8864762069153337E-3</v>
      </c>
      <c r="L3915" t="str">
        <f t="shared" si="740"/>
        <v/>
      </c>
      <c r="M3915">
        <f t="shared" si="741"/>
        <v>-7.8864762069153337E-3</v>
      </c>
      <c r="N3915">
        <f>B3915/MAX(B$2:B3915)-1</f>
        <v>-0.1763792607737279</v>
      </c>
      <c r="O3915">
        <f>C3915/MAX(C$2:C3915)-1</f>
        <v>-0.31171662125340605</v>
      </c>
      <c r="P3915">
        <f t="shared" si="742"/>
        <v>-2.9220208362087385E-3</v>
      </c>
      <c r="Q3915">
        <f t="shared" si="743"/>
        <v>9.7167251965639398E-2</v>
      </c>
    </row>
    <row r="3916" spans="1:17">
      <c r="A3916" s="1">
        <v>39463</v>
      </c>
      <c r="B3916">
        <v>1293.67</v>
      </c>
      <c r="C3916">
        <v>12.79</v>
      </c>
      <c r="D3916">
        <f t="shared" si="736"/>
        <v>3.5465972840967364E-3</v>
      </c>
      <c r="E3916">
        <f t="shared" si="732"/>
        <v>1.258867922835155E-2</v>
      </c>
      <c r="F3916">
        <f t="shared" si="737"/>
        <v>3.552893901899834E-3</v>
      </c>
      <c r="G3916">
        <f t="shared" si="733"/>
        <v>1.2668250197941378E-2</v>
      </c>
      <c r="H3916">
        <f t="shared" si="738"/>
        <v>3.5465972840967364E-3</v>
      </c>
      <c r="I3916">
        <f t="shared" si="734"/>
        <v>1.258867922835155E-2</v>
      </c>
      <c r="J3916" t="str">
        <f t="shared" si="739"/>
        <v/>
      </c>
      <c r="K3916" t="str">
        <f t="shared" si="735"/>
        <v/>
      </c>
      <c r="L3916">
        <f t="shared" si="740"/>
        <v>1.258867922835155E-2</v>
      </c>
      <c r="M3916" t="str">
        <f t="shared" si="741"/>
        <v/>
      </c>
      <c r="N3916">
        <f>B3916/MAX(B$2:B3916)-1</f>
        <v>-0.17345302367185256</v>
      </c>
      <c r="O3916">
        <f>C3916/MAX(C$2:C3916)-1</f>
        <v>-0.30299727520435982</v>
      </c>
      <c r="P3916">
        <f t="shared" si="742"/>
        <v>9.0830850585266187E-3</v>
      </c>
      <c r="Q3916">
        <f t="shared" si="743"/>
        <v>9.1807348781266562E-2</v>
      </c>
    </row>
    <row r="3917" spans="1:17">
      <c r="A3917" s="1">
        <v>39464</v>
      </c>
      <c r="B3917">
        <v>1308.04</v>
      </c>
      <c r="C3917">
        <v>13</v>
      </c>
      <c r="D3917">
        <f t="shared" si="736"/>
        <v>1.104669323633066E-2</v>
      </c>
      <c r="E3917">
        <f t="shared" si="732"/>
        <v>1.6285741870785467E-2</v>
      </c>
      <c r="F3917">
        <f t="shared" si="737"/>
        <v>1.1107933244181245E-2</v>
      </c>
      <c r="G3917">
        <f t="shared" si="733"/>
        <v>1.6419077404222104E-2</v>
      </c>
      <c r="H3917">
        <f t="shared" si="738"/>
        <v>1.104669323633066E-2</v>
      </c>
      <c r="I3917">
        <f t="shared" si="734"/>
        <v>1.6285741870785467E-2</v>
      </c>
      <c r="J3917" t="str">
        <f t="shared" si="739"/>
        <v/>
      </c>
      <c r="K3917" t="str">
        <f t="shared" si="735"/>
        <v/>
      </c>
      <c r="L3917">
        <f t="shared" si="740"/>
        <v>1.6285741870785467E-2</v>
      </c>
      <c r="M3917" t="str">
        <f t="shared" si="741"/>
        <v/>
      </c>
      <c r="N3917">
        <f>B3917/MAX(B$2:B3917)-1</f>
        <v>-0.16427179503561962</v>
      </c>
      <c r="O3917">
        <f>C3917/MAX(C$2:C3917)-1</f>
        <v>-0.29155313351498646</v>
      </c>
      <c r="P3917">
        <f t="shared" si="742"/>
        <v>5.2527964477540046E-3</v>
      </c>
      <c r="Q3917">
        <f t="shared" si="743"/>
        <v>8.5003229662407517E-2</v>
      </c>
    </row>
    <row r="3918" spans="1:17">
      <c r="A3918" s="1">
        <v>39465</v>
      </c>
      <c r="B3918">
        <v>1314.5</v>
      </c>
      <c r="C3918">
        <v>13.14</v>
      </c>
      <c r="D3918">
        <f t="shared" si="736"/>
        <v>4.9265315806270226E-3</v>
      </c>
      <c r="E3918">
        <f t="shared" si="732"/>
        <v>1.0711655594927811E-2</v>
      </c>
      <c r="F3918">
        <f t="shared" si="737"/>
        <v>4.9386868903091852E-3</v>
      </c>
      <c r="G3918">
        <f t="shared" si="733"/>
        <v>1.0769230769230864E-2</v>
      </c>
      <c r="H3918">
        <f t="shared" si="738"/>
        <v>4.9265315806270226E-3</v>
      </c>
      <c r="I3918">
        <f t="shared" si="734"/>
        <v>1.0711655594927811E-2</v>
      </c>
      <c r="J3918" t="str">
        <f t="shared" si="739"/>
        <v/>
      </c>
      <c r="K3918" t="str">
        <f t="shared" si="735"/>
        <v/>
      </c>
      <c r="L3918">
        <f t="shared" si="740"/>
        <v>1.0711655594927811E-2</v>
      </c>
      <c r="M3918" t="str">
        <f t="shared" si="741"/>
        <v/>
      </c>
      <c r="N3918">
        <f>B3918/MAX(B$2:B3918)-1</f>
        <v>-0.16014439510590039</v>
      </c>
      <c r="O3918">
        <f>C3918/MAX(C$2:C3918)-1</f>
        <v>-0.28392370572207082</v>
      </c>
      <c r="P3918">
        <f t="shared" si="742"/>
        <v>5.8018901600491724E-3</v>
      </c>
      <c r="Q3918">
        <f t="shared" si="743"/>
        <v>8.0612670670953068E-2</v>
      </c>
    </row>
    <row r="3919" spans="1:17">
      <c r="A3919" s="1">
        <v>39466</v>
      </c>
      <c r="B3919">
        <v>1315.38</v>
      </c>
      <c r="C3919">
        <v>13.18</v>
      </c>
      <c r="D3919">
        <f t="shared" si="736"/>
        <v>6.6923208119318213E-4</v>
      </c>
      <c r="E3919">
        <f t="shared" si="732"/>
        <v>3.0395160178965965E-3</v>
      </c>
      <c r="F3919">
        <f t="shared" si="737"/>
        <v>6.6945606694579496E-4</v>
      </c>
      <c r="G3919">
        <f t="shared" si="733"/>
        <v>3.0441400304412891E-3</v>
      </c>
      <c r="H3919">
        <f t="shared" si="738"/>
        <v>6.6923208119318213E-4</v>
      </c>
      <c r="I3919">
        <f t="shared" si="734"/>
        <v>3.0395160178965965E-3</v>
      </c>
      <c r="J3919" t="str">
        <f t="shared" si="739"/>
        <v/>
      </c>
      <c r="K3919" t="str">
        <f t="shared" si="735"/>
        <v/>
      </c>
      <c r="L3919">
        <f t="shared" si="740"/>
        <v>3.0395160178965965E-3</v>
      </c>
      <c r="M3919" t="str">
        <f t="shared" si="741"/>
        <v/>
      </c>
      <c r="N3919">
        <f>B3919/MAX(B$2:B3919)-1</f>
        <v>-0.15958214867584575</v>
      </c>
      <c r="O3919">
        <f>C3919/MAX(C$2:C3919)-1</f>
        <v>-0.28174386920980932</v>
      </c>
      <c r="P3919">
        <f t="shared" si="742"/>
        <v>2.3730952804625893E-3</v>
      </c>
      <c r="Q3919">
        <f t="shared" si="743"/>
        <v>7.9379607837314139E-2</v>
      </c>
    </row>
    <row r="3920" spans="1:17">
      <c r="A3920" s="1">
        <v>39469</v>
      </c>
      <c r="B3920">
        <v>1316</v>
      </c>
      <c r="C3920">
        <v>13.27</v>
      </c>
      <c r="D3920">
        <f t="shared" si="736"/>
        <v>4.7123563413351943E-4</v>
      </c>
      <c r="E3920">
        <f t="shared" si="732"/>
        <v>6.8053192697548632E-3</v>
      </c>
      <c r="F3920">
        <f t="shared" si="737"/>
        <v>4.7134668308768113E-4</v>
      </c>
      <c r="G3920">
        <f t="shared" si="733"/>
        <v>6.8285280728375142E-3</v>
      </c>
      <c r="H3920">
        <f t="shared" si="738"/>
        <v>4.7123563413351943E-4</v>
      </c>
      <c r="I3920">
        <f t="shared" si="734"/>
        <v>6.8053192697548632E-3</v>
      </c>
      <c r="J3920" t="str">
        <f t="shared" si="739"/>
        <v/>
      </c>
      <c r="K3920" t="str">
        <f t="shared" si="735"/>
        <v/>
      </c>
      <c r="L3920">
        <f t="shared" si="740"/>
        <v>6.8053192697548632E-3</v>
      </c>
      <c r="M3920" t="str">
        <f t="shared" si="741"/>
        <v/>
      </c>
      <c r="N3920">
        <f>B3920/MAX(B$2:B3920)-1</f>
        <v>-0.15918602050921637</v>
      </c>
      <c r="O3920">
        <f>C3920/MAX(C$2:C3920)-1</f>
        <v>-0.2768392370572208</v>
      </c>
      <c r="P3920">
        <f t="shared" si="742"/>
        <v>6.3541863650828923E-3</v>
      </c>
      <c r="Q3920">
        <f t="shared" si="743"/>
        <v>7.6639963174424092E-2</v>
      </c>
    </row>
    <row r="3921" spans="1:17">
      <c r="A3921" s="1">
        <v>39470</v>
      </c>
      <c r="B3921">
        <v>1314.65</v>
      </c>
      <c r="C3921">
        <v>13.2</v>
      </c>
      <c r="D3921">
        <f t="shared" si="736"/>
        <v>-1.026362395993147E-3</v>
      </c>
      <c r="E3921">
        <f t="shared" si="732"/>
        <v>-5.2890187517909909E-3</v>
      </c>
      <c r="F3921">
        <f t="shared" si="737"/>
        <v>-1.0258358662613709E-3</v>
      </c>
      <c r="G3921">
        <f t="shared" si="733"/>
        <v>-5.2750565184627174E-3</v>
      </c>
      <c r="H3921" t="str">
        <f t="shared" si="738"/>
        <v/>
      </c>
      <c r="I3921" t="str">
        <f t="shared" si="734"/>
        <v/>
      </c>
      <c r="J3921">
        <f t="shared" si="739"/>
        <v>-1.026362395993147E-3</v>
      </c>
      <c r="K3921">
        <f t="shared" si="735"/>
        <v>-5.2890187517909909E-3</v>
      </c>
      <c r="L3921" t="str">
        <f t="shared" si="740"/>
        <v/>
      </c>
      <c r="M3921">
        <f t="shared" si="741"/>
        <v>-5.2890187517909909E-3</v>
      </c>
      <c r="N3921">
        <f>B3921/MAX(B$2:B3921)-1</f>
        <v>-0.16004855764623194</v>
      </c>
      <c r="O3921">
        <f>C3921/MAX(C$2:C3921)-1</f>
        <v>-0.28065395095367862</v>
      </c>
      <c r="P3921">
        <f t="shared" si="742"/>
        <v>-4.2535841313634526E-3</v>
      </c>
      <c r="Q3921">
        <f t="shared" si="743"/>
        <v>7.8766640185909842E-2</v>
      </c>
    </row>
    <row r="3922" spans="1:17">
      <c r="A3922" s="1">
        <v>39471</v>
      </c>
      <c r="B3922">
        <v>1326.06</v>
      </c>
      <c r="C3922">
        <v>13.35</v>
      </c>
      <c r="D3922">
        <f t="shared" si="736"/>
        <v>8.6416691016175592E-3</v>
      </c>
      <c r="E3922">
        <f t="shared" si="732"/>
        <v>1.1299555253933466E-2</v>
      </c>
      <c r="F3922">
        <f t="shared" si="737"/>
        <v>8.6791161145551854E-3</v>
      </c>
      <c r="G3922">
        <f t="shared" si="733"/>
        <v>1.1363636363636465E-2</v>
      </c>
      <c r="H3922">
        <f t="shared" si="738"/>
        <v>8.6416691016175592E-3</v>
      </c>
      <c r="I3922">
        <f t="shared" si="734"/>
        <v>1.1299555253933466E-2</v>
      </c>
      <c r="J3922" t="str">
        <f t="shared" si="739"/>
        <v/>
      </c>
      <c r="K3922" t="str">
        <f t="shared" si="735"/>
        <v/>
      </c>
      <c r="L3922">
        <f t="shared" si="740"/>
        <v>1.1299555253933466E-2</v>
      </c>
      <c r="M3922" t="str">
        <f t="shared" si="741"/>
        <v/>
      </c>
      <c r="N3922">
        <f>B3922/MAX(B$2:B3922)-1</f>
        <v>-0.15275852154745562</v>
      </c>
      <c r="O3922">
        <f>C3922/MAX(C$2:C3922)-1</f>
        <v>-0.27247956403269757</v>
      </c>
      <c r="P3922">
        <f t="shared" si="742"/>
        <v>2.6614214631726085E-3</v>
      </c>
      <c r="Q3922">
        <f t="shared" si="743"/>
        <v>7.4245112815448933E-2</v>
      </c>
    </row>
    <row r="3923" spans="1:17">
      <c r="A3923" s="1">
        <v>39472</v>
      </c>
      <c r="B3923">
        <v>1318.43</v>
      </c>
      <c r="C3923">
        <v>13.37</v>
      </c>
      <c r="D3923">
        <f t="shared" si="736"/>
        <v>-5.7705048401983719E-3</v>
      </c>
      <c r="E3923">
        <f t="shared" si="732"/>
        <v>1.4970062675931887E-3</v>
      </c>
      <c r="F3923">
        <f t="shared" si="737"/>
        <v>-5.7538874560727482E-3</v>
      </c>
      <c r="G3923">
        <f t="shared" si="733"/>
        <v>1.4981273408238849E-3</v>
      </c>
      <c r="H3923" t="str">
        <f t="shared" si="738"/>
        <v/>
      </c>
      <c r="I3923">
        <f t="shared" si="734"/>
        <v>1.4970062675931887E-3</v>
      </c>
      <c r="J3923">
        <f t="shared" si="739"/>
        <v>-5.7705048401983719E-3</v>
      </c>
      <c r="K3923" t="str">
        <f t="shared" si="735"/>
        <v/>
      </c>
      <c r="L3923" t="str">
        <f t="shared" si="740"/>
        <v/>
      </c>
      <c r="M3923">
        <f t="shared" si="741"/>
        <v>1.4970062675931887E-3</v>
      </c>
      <c r="N3923">
        <f>B3923/MAX(B$2:B3923)-1</f>
        <v>-0.1576334536625883</v>
      </c>
      <c r="O3923">
        <f>C3923/MAX(C$2:C3923)-1</f>
        <v>-0.27138964577656688</v>
      </c>
      <c r="P3923">
        <f t="shared" si="742"/>
        <v>7.2939835573924139E-3</v>
      </c>
      <c r="Q3923">
        <f t="shared" si="743"/>
        <v>7.3652339834730449E-2</v>
      </c>
    </row>
    <row r="3924" spans="1:17">
      <c r="A3924" s="1">
        <v>39473</v>
      </c>
      <c r="B3924">
        <v>1316.33</v>
      </c>
      <c r="C3924">
        <v>13.42</v>
      </c>
      <c r="D3924">
        <f t="shared" si="736"/>
        <v>-1.5940734220098644E-3</v>
      </c>
      <c r="E3924">
        <f t="shared" si="732"/>
        <v>3.7327404296839204E-3</v>
      </c>
      <c r="F3924">
        <f t="shared" si="737"/>
        <v>-1.5928035618122394E-3</v>
      </c>
      <c r="G3924">
        <f t="shared" si="733"/>
        <v>3.7397157816005944E-3</v>
      </c>
      <c r="H3924" t="str">
        <f t="shared" si="738"/>
        <v/>
      </c>
      <c r="I3924">
        <f t="shared" si="734"/>
        <v>3.7327404296839204E-3</v>
      </c>
      <c r="J3924">
        <f t="shared" si="739"/>
        <v>-1.5940734220098644E-3</v>
      </c>
      <c r="K3924" t="str">
        <f t="shared" si="735"/>
        <v/>
      </c>
      <c r="L3924" t="str">
        <f t="shared" si="740"/>
        <v/>
      </c>
      <c r="M3924">
        <f t="shared" si="741"/>
        <v>3.7327404296839204E-3</v>
      </c>
      <c r="N3924">
        <f>B3924/MAX(B$2:B3924)-1</f>
        <v>-0.15897517809794592</v>
      </c>
      <c r="O3924">
        <f>C3924/MAX(C$2:C3924)-1</f>
        <v>-0.26866485013623986</v>
      </c>
      <c r="P3924">
        <f t="shared" si="742"/>
        <v>5.341026549524619E-3</v>
      </c>
      <c r="Q3924">
        <f t="shared" si="743"/>
        <v>7.2180801698728231E-2</v>
      </c>
    </row>
    <row r="3925" spans="1:17">
      <c r="A3925" s="1">
        <v>39476</v>
      </c>
      <c r="B3925">
        <v>1313.01</v>
      </c>
      <c r="C3925">
        <v>13.28</v>
      </c>
      <c r="D3925">
        <f t="shared" si="736"/>
        <v>-2.5253499086551E-3</v>
      </c>
      <c r="E3925">
        <f t="shared" si="732"/>
        <v>-1.0486987495247962E-2</v>
      </c>
      <c r="F3925">
        <f t="shared" si="737"/>
        <v>-2.5221638950718717E-3</v>
      </c>
      <c r="G3925">
        <f t="shared" si="733"/>
        <v>-1.0432190760059634E-2</v>
      </c>
      <c r="H3925" t="str">
        <f t="shared" si="738"/>
        <v/>
      </c>
      <c r="I3925" t="str">
        <f t="shared" si="734"/>
        <v/>
      </c>
      <c r="J3925">
        <f t="shared" si="739"/>
        <v>-2.5253499086551E-3</v>
      </c>
      <c r="K3925">
        <f t="shared" si="735"/>
        <v>-1.0486987495247962E-2</v>
      </c>
      <c r="L3925" t="str">
        <f t="shared" si="740"/>
        <v/>
      </c>
      <c r="M3925">
        <f t="shared" si="741"/>
        <v>-1.0486987495247962E-2</v>
      </c>
      <c r="N3925">
        <f>B3925/MAX(B$2:B3925)-1</f>
        <v>-0.16109638053860653</v>
      </c>
      <c r="O3925">
        <f>C3925/MAX(C$2:C3925)-1</f>
        <v>-0.2762942779291554</v>
      </c>
      <c r="P3925">
        <f t="shared" si="742"/>
        <v>-7.9300276945257764E-3</v>
      </c>
      <c r="Q3925">
        <f t="shared" si="743"/>
        <v>7.6338528016393362E-2</v>
      </c>
    </row>
    <row r="3926" spans="1:17">
      <c r="A3926" s="1">
        <v>39477</v>
      </c>
      <c r="B3926">
        <v>1312.41</v>
      </c>
      <c r="C3926">
        <v>13.34</v>
      </c>
      <c r="D3926">
        <f t="shared" si="736"/>
        <v>-4.5706973394398057E-4</v>
      </c>
      <c r="E3926">
        <f t="shared" si="732"/>
        <v>4.5078964391899222E-3</v>
      </c>
      <c r="F3926">
        <f t="shared" si="737"/>
        <v>-4.5696529348593362E-4</v>
      </c>
      <c r="G3926">
        <f t="shared" si="733"/>
        <v>4.5180722891566827E-3</v>
      </c>
      <c r="H3926" t="str">
        <f t="shared" si="738"/>
        <v/>
      </c>
      <c r="I3926">
        <f t="shared" si="734"/>
        <v>4.5078964391899222E-3</v>
      </c>
      <c r="J3926">
        <f t="shared" si="739"/>
        <v>-4.5706973394398057E-4</v>
      </c>
      <c r="K3926" t="str">
        <f t="shared" si="735"/>
        <v/>
      </c>
      <c r="L3926" t="str">
        <f t="shared" si="740"/>
        <v/>
      </c>
      <c r="M3926">
        <f t="shared" si="741"/>
        <v>4.5078964391899222E-3</v>
      </c>
      <c r="N3926">
        <f>B3926/MAX(B$2:B3926)-1</f>
        <v>-0.16147973037728014</v>
      </c>
      <c r="O3926">
        <f>C3926/MAX(C$2:C3926)-1</f>
        <v>-0.27302452316076298</v>
      </c>
      <c r="P3926">
        <f t="shared" si="742"/>
        <v>4.9773120415004257E-3</v>
      </c>
      <c r="Q3926">
        <f t="shared" si="743"/>
        <v>7.4542390247161999E-2</v>
      </c>
    </row>
    <row r="3927" spans="1:17">
      <c r="A3927" s="1">
        <v>39478</v>
      </c>
      <c r="B3927">
        <v>1324.09</v>
      </c>
      <c r="C3927">
        <v>13.55</v>
      </c>
      <c r="D3927">
        <f t="shared" si="736"/>
        <v>8.860289331437619E-3</v>
      </c>
      <c r="E3927">
        <f t="shared" si="732"/>
        <v>1.5619506838232407E-2</v>
      </c>
      <c r="F3927">
        <f t="shared" si="737"/>
        <v>8.8996578813023142E-3</v>
      </c>
      <c r="G3927">
        <f t="shared" si="733"/>
        <v>1.5742128935532396E-2</v>
      </c>
      <c r="H3927">
        <f t="shared" si="738"/>
        <v>8.860289331437619E-3</v>
      </c>
      <c r="I3927">
        <f t="shared" si="734"/>
        <v>1.5619506838232407E-2</v>
      </c>
      <c r="J3927" t="str">
        <f t="shared" si="739"/>
        <v/>
      </c>
      <c r="K3927" t="str">
        <f t="shared" si="735"/>
        <v/>
      </c>
      <c r="L3927">
        <f t="shared" si="740"/>
        <v>1.5619506838232407E-2</v>
      </c>
      <c r="M3927" t="str">
        <f t="shared" si="741"/>
        <v/>
      </c>
      <c r="N3927">
        <f>B3927/MAX(B$2:B3927)-1</f>
        <v>-0.15401718685110066</v>
      </c>
      <c r="O3927">
        <f>C3927/MAX(C$2:C3927)-1</f>
        <v>-0.26158038147138962</v>
      </c>
      <c r="P3927">
        <f t="shared" si="742"/>
        <v>6.7821125726212905E-3</v>
      </c>
      <c r="Q3927">
        <f t="shared" si="743"/>
        <v>6.8424295970717711E-2</v>
      </c>
    </row>
    <row r="3928" spans="1:17">
      <c r="A3928" s="1">
        <v>39479</v>
      </c>
      <c r="B3928">
        <v>1325.54</v>
      </c>
      <c r="C3928">
        <v>13.6</v>
      </c>
      <c r="D3928">
        <f t="shared" si="736"/>
        <v>1.0944925478258915E-3</v>
      </c>
      <c r="E3928">
        <f t="shared" si="732"/>
        <v>3.683245416296368E-3</v>
      </c>
      <c r="F3928">
        <f t="shared" si="737"/>
        <v>1.095091723372299E-3</v>
      </c>
      <c r="G3928">
        <f t="shared" si="733"/>
        <v>3.6900369003689537E-3</v>
      </c>
      <c r="H3928">
        <f t="shared" si="738"/>
        <v>1.0944925478258915E-3</v>
      </c>
      <c r="I3928">
        <f t="shared" si="734"/>
        <v>3.683245416296368E-3</v>
      </c>
      <c r="J3928" t="str">
        <f t="shared" si="739"/>
        <v/>
      </c>
      <c r="K3928" t="str">
        <f t="shared" si="735"/>
        <v/>
      </c>
      <c r="L3928">
        <f t="shared" si="740"/>
        <v>3.683245416296368E-3</v>
      </c>
      <c r="M3928" t="str">
        <f t="shared" si="741"/>
        <v/>
      </c>
      <c r="N3928">
        <f>B3928/MAX(B$2:B3928)-1</f>
        <v>-0.15309075807430605</v>
      </c>
      <c r="O3928">
        <f>C3928/MAX(C$2:C3928)-1</f>
        <v>-0.25885558583106272</v>
      </c>
      <c r="P3928">
        <f t="shared" si="742"/>
        <v>2.5921065825320611E-3</v>
      </c>
      <c r="Q3928">
        <f t="shared" si="743"/>
        <v>6.7006214315942683E-2</v>
      </c>
    </row>
    <row r="3929" spans="1:17">
      <c r="A3929" s="1">
        <v>39480</v>
      </c>
      <c r="B3929">
        <v>1344.9</v>
      </c>
      <c r="C3929">
        <v>13.79</v>
      </c>
      <c r="D3929">
        <f t="shared" si="736"/>
        <v>1.4499737264160701E-2</v>
      </c>
      <c r="E3929">
        <f t="shared" si="732"/>
        <v>1.3873899063204071E-2</v>
      </c>
      <c r="F3929">
        <f t="shared" si="737"/>
        <v>1.4605368378170613E-2</v>
      </c>
      <c r="G3929">
        <f t="shared" si="733"/>
        <v>1.3970588235294068E-2</v>
      </c>
      <c r="H3929">
        <f t="shared" si="738"/>
        <v>1.4499737264160701E-2</v>
      </c>
      <c r="I3929">
        <f t="shared" si="734"/>
        <v>1.3873899063204071E-2</v>
      </c>
      <c r="J3929" t="str">
        <f t="shared" si="739"/>
        <v/>
      </c>
      <c r="K3929" t="str">
        <f t="shared" si="735"/>
        <v/>
      </c>
      <c r="L3929">
        <f t="shared" si="740"/>
        <v>1.3873899063204071E-2</v>
      </c>
      <c r="M3929" t="str">
        <f t="shared" si="741"/>
        <v/>
      </c>
      <c r="N3929">
        <f>B3929/MAX(B$2:B3929)-1</f>
        <v>-0.14072133661310415</v>
      </c>
      <c r="O3929">
        <f>C3929/MAX(C$2:C3929)-1</f>
        <v>-0.24850136239782028</v>
      </c>
      <c r="P3929">
        <f t="shared" si="742"/>
        <v>-6.2564240507734237E-4</v>
      </c>
      <c r="Q3929">
        <f t="shared" si="743"/>
        <v>6.175292711357281E-2</v>
      </c>
    </row>
    <row r="3930" spans="1:17">
      <c r="A3930" s="1">
        <v>39483</v>
      </c>
      <c r="B3930">
        <v>1344.33</v>
      </c>
      <c r="C3930">
        <v>13.73</v>
      </c>
      <c r="D3930">
        <f t="shared" si="736"/>
        <v>-4.2391317108323237E-4</v>
      </c>
      <c r="E3930">
        <f t="shared" si="732"/>
        <v>-4.3604720253307121E-3</v>
      </c>
      <c r="F3930">
        <f t="shared" si="737"/>
        <v>-4.2382333258994542E-4</v>
      </c>
      <c r="G3930">
        <f t="shared" si="733"/>
        <v>-4.35097897026826E-3</v>
      </c>
      <c r="H3930" t="str">
        <f t="shared" si="738"/>
        <v/>
      </c>
      <c r="I3930" t="str">
        <f t="shared" si="734"/>
        <v/>
      </c>
      <c r="J3930">
        <f t="shared" si="739"/>
        <v>-4.2391317108323237E-4</v>
      </c>
      <c r="K3930">
        <f t="shared" si="735"/>
        <v>-4.3604720253307121E-3</v>
      </c>
      <c r="L3930" t="str">
        <f t="shared" si="740"/>
        <v/>
      </c>
      <c r="M3930">
        <f t="shared" si="741"/>
        <v>-4.3604720253307121E-3</v>
      </c>
      <c r="N3930">
        <f>B3930/MAX(B$2:B3930)-1</f>
        <v>-0.14108551895984422</v>
      </c>
      <c r="O3930">
        <f>C3930/MAX(C$2:C3930)-1</f>
        <v>-0.25177111716621259</v>
      </c>
      <c r="P3930">
        <f t="shared" si="742"/>
        <v>-3.9288207635874706E-3</v>
      </c>
      <c r="Q3930">
        <f t="shared" si="743"/>
        <v>6.3388695439122747E-2</v>
      </c>
    </row>
    <row r="3931" spans="1:17">
      <c r="A3931" s="1">
        <v>39484</v>
      </c>
      <c r="B3931">
        <v>1347.05</v>
      </c>
      <c r="C3931">
        <v>13.78</v>
      </c>
      <c r="D3931">
        <f t="shared" si="736"/>
        <v>2.0212685879011623E-3</v>
      </c>
      <c r="E3931">
        <f t="shared" si="732"/>
        <v>3.6350458056327471E-3</v>
      </c>
      <c r="F3931">
        <f t="shared" si="737"/>
        <v>2.0233127282736074E-3</v>
      </c>
      <c r="G3931">
        <f t="shared" si="733"/>
        <v>3.6416605972322547E-3</v>
      </c>
      <c r="H3931">
        <f t="shared" si="738"/>
        <v>2.0212685879011623E-3</v>
      </c>
      <c r="I3931">
        <f t="shared" si="734"/>
        <v>3.6350458056327471E-3</v>
      </c>
      <c r="J3931" t="str">
        <f t="shared" si="739"/>
        <v/>
      </c>
      <c r="K3931" t="str">
        <f t="shared" si="735"/>
        <v/>
      </c>
      <c r="L3931">
        <f t="shared" si="740"/>
        <v>3.6350458056327471E-3</v>
      </c>
      <c r="M3931" t="str">
        <f t="shared" si="741"/>
        <v/>
      </c>
      <c r="N3931">
        <f>B3931/MAX(B$2:B3931)-1</f>
        <v>-0.13934766635785711</v>
      </c>
      <c r="O3931">
        <f>C3931/MAX(C$2:C3931)-1</f>
        <v>-0.24904632152588568</v>
      </c>
      <c r="P3931">
        <f t="shared" si="742"/>
        <v>1.6150800569223467E-3</v>
      </c>
      <c r="Q3931">
        <f t="shared" si="743"/>
        <v>6.2024070265574834E-2</v>
      </c>
    </row>
    <row r="3932" spans="1:17">
      <c r="A3932" s="1">
        <v>39485</v>
      </c>
      <c r="B3932">
        <v>1349.96</v>
      </c>
      <c r="C3932">
        <v>13.84</v>
      </c>
      <c r="D3932">
        <f t="shared" si="736"/>
        <v>2.1579461175579256E-3</v>
      </c>
      <c r="E3932">
        <f t="shared" si="732"/>
        <v>4.3446846040111134E-3</v>
      </c>
      <c r="F3932">
        <f t="shared" si="737"/>
        <v>2.1602761590142627E-3</v>
      </c>
      <c r="G3932">
        <f t="shared" si="733"/>
        <v>4.3541364296082463E-3</v>
      </c>
      <c r="H3932">
        <f t="shared" si="738"/>
        <v>2.1579461175579256E-3</v>
      </c>
      <c r="I3932">
        <f t="shared" si="734"/>
        <v>4.3446846040111134E-3</v>
      </c>
      <c r="J3932" t="str">
        <f t="shared" si="739"/>
        <v/>
      </c>
      <c r="K3932" t="str">
        <f t="shared" si="735"/>
        <v/>
      </c>
      <c r="L3932">
        <f t="shared" si="740"/>
        <v>4.3446846040111134E-3</v>
      </c>
      <c r="M3932" t="str">
        <f t="shared" si="741"/>
        <v/>
      </c>
      <c r="N3932">
        <f>B3932/MAX(B$2:B3932)-1</f>
        <v>-0.13748841964029013</v>
      </c>
      <c r="O3932">
        <f>C3932/MAX(C$2:C3932)-1</f>
        <v>-0.24577656675749326</v>
      </c>
      <c r="P3932">
        <f t="shared" si="742"/>
        <v>2.1891311427773008E-3</v>
      </c>
      <c r="Q3932">
        <f t="shared" si="743"/>
        <v>6.0406120767100543E-2</v>
      </c>
    </row>
    <row r="3933" spans="1:17">
      <c r="A3933" s="1">
        <v>39486</v>
      </c>
      <c r="B3933">
        <v>1351.95</v>
      </c>
      <c r="C3933">
        <v>13.87</v>
      </c>
      <c r="D3933">
        <f t="shared" si="736"/>
        <v>1.4730323066491182E-3</v>
      </c>
      <c r="E3933">
        <f t="shared" si="732"/>
        <v>2.1652841372167613E-3</v>
      </c>
      <c r="F3933">
        <f t="shared" si="737"/>
        <v>1.4741177516370829E-3</v>
      </c>
      <c r="G3933">
        <f t="shared" si="733"/>
        <v>2.1676300578035157E-3</v>
      </c>
      <c r="H3933">
        <f t="shared" si="738"/>
        <v>1.4730323066491182E-3</v>
      </c>
      <c r="I3933">
        <f t="shared" si="734"/>
        <v>2.1652841372167613E-3</v>
      </c>
      <c r="J3933" t="str">
        <f t="shared" si="739"/>
        <v/>
      </c>
      <c r="K3933" t="str">
        <f t="shared" si="735"/>
        <v/>
      </c>
      <c r="L3933">
        <f t="shared" si="740"/>
        <v>2.1652841372167613E-3</v>
      </c>
      <c r="M3933" t="str">
        <f t="shared" si="741"/>
        <v/>
      </c>
      <c r="N3933">
        <f>B3933/MAX(B$2:B3933)-1</f>
        <v>-0.13621697600868932</v>
      </c>
      <c r="O3933">
        <f>C3933/MAX(C$2:C3933)-1</f>
        <v>-0.24414168937329705</v>
      </c>
      <c r="P3933">
        <f t="shared" si="742"/>
        <v>6.9249149216488171E-4</v>
      </c>
      <c r="Q3933">
        <f t="shared" si="743"/>
        <v>5.960516449004747E-2</v>
      </c>
    </row>
    <row r="3934" spans="1:17">
      <c r="A3934" s="1">
        <v>39487</v>
      </c>
      <c r="B3934">
        <v>1342.64</v>
      </c>
      <c r="C3934">
        <v>13.62</v>
      </c>
      <c r="D3934">
        <f t="shared" si="736"/>
        <v>-6.9101696706045917E-3</v>
      </c>
      <c r="E3934">
        <f t="shared" si="732"/>
        <v>-1.8188933605373967E-2</v>
      </c>
      <c r="F3934">
        <f t="shared" si="737"/>
        <v>-6.8863493472390847E-3</v>
      </c>
      <c r="G3934">
        <f t="shared" si="733"/>
        <v>-1.8024513338139925E-2</v>
      </c>
      <c r="H3934" t="str">
        <f t="shared" si="738"/>
        <v/>
      </c>
      <c r="I3934" t="str">
        <f t="shared" si="734"/>
        <v/>
      </c>
      <c r="J3934">
        <f t="shared" si="739"/>
        <v>-6.9101696706045917E-3</v>
      </c>
      <c r="K3934">
        <f t="shared" si="735"/>
        <v>-1.8188933605373967E-2</v>
      </c>
      <c r="L3934" t="str">
        <f t="shared" si="740"/>
        <v/>
      </c>
      <c r="M3934">
        <f t="shared" si="741"/>
        <v>-1.8188933605373967E-2</v>
      </c>
      <c r="N3934">
        <f>B3934/MAX(B$2:B3934)-1</f>
        <v>-0.14216528767210812</v>
      </c>
      <c r="O3934">
        <f>C3934/MAX(C$2:C3934)-1</f>
        <v>-0.25776566757493202</v>
      </c>
      <c r="P3934">
        <f t="shared" si="742"/>
        <v>-1.1215397133631066E-2</v>
      </c>
      <c r="Q3934">
        <f t="shared" si="743"/>
        <v>6.6443139380350361E-2</v>
      </c>
    </row>
    <row r="3935" spans="1:17">
      <c r="A3935" s="1">
        <v>39490</v>
      </c>
      <c r="B3935">
        <v>1351.77</v>
      </c>
      <c r="C3935">
        <v>13.77</v>
      </c>
      <c r="D3935">
        <f t="shared" si="736"/>
        <v>6.7770197880235375E-3</v>
      </c>
      <c r="E3935">
        <f t="shared" si="732"/>
        <v>1.0953012019197145E-2</v>
      </c>
      <c r="F3935">
        <f t="shared" si="737"/>
        <v>6.8000357504616193E-3</v>
      </c>
      <c r="G3935">
        <f t="shared" si="733"/>
        <v>1.1013215859030812E-2</v>
      </c>
      <c r="H3935">
        <f t="shared" si="738"/>
        <v>6.7770197880235375E-3</v>
      </c>
      <c r="I3935">
        <f t="shared" si="734"/>
        <v>1.0953012019197145E-2</v>
      </c>
      <c r="J3935" t="str">
        <f t="shared" si="739"/>
        <v/>
      </c>
      <c r="K3935" t="str">
        <f t="shared" si="735"/>
        <v/>
      </c>
      <c r="L3935">
        <f t="shared" si="740"/>
        <v>1.0953012019197145E-2</v>
      </c>
      <c r="M3935" t="str">
        <f t="shared" si="741"/>
        <v/>
      </c>
      <c r="N3935">
        <f>B3935/MAX(B$2:B3935)-1</f>
        <v>-0.13633198096029142</v>
      </c>
      <c r="O3935">
        <f>C3935/MAX(C$2:C3935)-1</f>
        <v>-0.24959128065395109</v>
      </c>
      <c r="P3935">
        <f t="shared" si="742"/>
        <v>4.1847238368726281E-3</v>
      </c>
      <c r="Q3935">
        <f t="shared" si="743"/>
        <v>6.2295807378479374E-2</v>
      </c>
    </row>
    <row r="3936" spans="1:17">
      <c r="A3936" s="1">
        <v>39491</v>
      </c>
      <c r="B3936">
        <v>1350.5</v>
      </c>
      <c r="C3936">
        <v>13.68</v>
      </c>
      <c r="D3936">
        <f t="shared" si="736"/>
        <v>-9.3995055527716274E-4</v>
      </c>
      <c r="E3936">
        <f t="shared" si="732"/>
        <v>-6.5574005461590517E-3</v>
      </c>
      <c r="F3936">
        <f t="shared" si="737"/>
        <v>-9.3950894013028474E-4</v>
      </c>
      <c r="G3936">
        <f t="shared" si="733"/>
        <v>-6.5359477124182774E-3</v>
      </c>
      <c r="H3936" t="str">
        <f t="shared" si="738"/>
        <v/>
      </c>
      <c r="I3936" t="str">
        <f t="shared" si="734"/>
        <v/>
      </c>
      <c r="J3936">
        <f t="shared" si="739"/>
        <v>-9.3995055527716274E-4</v>
      </c>
      <c r="K3936">
        <f t="shared" si="735"/>
        <v>-6.5574005461590517E-3</v>
      </c>
      <c r="L3936" t="str">
        <f t="shared" si="740"/>
        <v/>
      </c>
      <c r="M3936">
        <f t="shared" si="741"/>
        <v>-6.5574005461590517E-3</v>
      </c>
      <c r="N3936">
        <f>B3936/MAX(B$2:B3936)-1</f>
        <v>-0.13714340478548392</v>
      </c>
      <c r="O3936">
        <f>C3936/MAX(C$2:C3936)-1</f>
        <v>-0.2544959128065396</v>
      </c>
      <c r="P3936">
        <f t="shared" si="742"/>
        <v>-5.6017016210408999E-3</v>
      </c>
      <c r="Q3936">
        <f t="shared" si="743"/>
        <v>6.476816963523381E-2</v>
      </c>
    </row>
    <row r="3937" spans="1:17">
      <c r="A3937" s="1">
        <v>39492</v>
      </c>
      <c r="B3937">
        <v>1343.23</v>
      </c>
      <c r="C3937">
        <v>13.72</v>
      </c>
      <c r="D3937">
        <f t="shared" si="736"/>
        <v>-5.3977329957059358E-3</v>
      </c>
      <c r="E3937">
        <f t="shared" si="732"/>
        <v>2.9197101033348462E-3</v>
      </c>
      <c r="F3937">
        <f t="shared" si="737"/>
        <v>-5.383191410588628E-3</v>
      </c>
      <c r="G3937">
        <f t="shared" si="733"/>
        <v>2.9239766081872176E-3</v>
      </c>
      <c r="H3937" t="str">
        <f t="shared" si="738"/>
        <v/>
      </c>
      <c r="I3937">
        <f t="shared" si="734"/>
        <v>2.9197101033348462E-3</v>
      </c>
      <c r="J3937">
        <f t="shared" si="739"/>
        <v>-5.3977329957059358E-3</v>
      </c>
      <c r="K3937" t="str">
        <f t="shared" si="735"/>
        <v/>
      </c>
      <c r="L3937" t="str">
        <f t="shared" si="740"/>
        <v/>
      </c>
      <c r="M3937">
        <f t="shared" si="741"/>
        <v>2.9197101033348462E-3</v>
      </c>
      <c r="N3937">
        <f>B3937/MAX(B$2:B3937)-1</f>
        <v>-0.14178832699741239</v>
      </c>
      <c r="O3937">
        <f>C3937/MAX(C$2:C3937)-1</f>
        <v>-0.25231607629427799</v>
      </c>
      <c r="P3937">
        <f t="shared" si="742"/>
        <v>8.3521291285608701E-3</v>
      </c>
      <c r="Q3937">
        <f t="shared" si="743"/>
        <v>6.3663402356539917E-2</v>
      </c>
    </row>
    <row r="3938" spans="1:17">
      <c r="A3938" s="1">
        <v>39493</v>
      </c>
      <c r="B3938">
        <v>1358.04</v>
      </c>
      <c r="C3938">
        <v>13.85</v>
      </c>
      <c r="D3938">
        <f t="shared" si="736"/>
        <v>1.0965322528886171E-2</v>
      </c>
      <c r="E3938">
        <f t="shared" si="732"/>
        <v>9.4306103356082173E-3</v>
      </c>
      <c r="F3938">
        <f t="shared" si="737"/>
        <v>1.1025662023629534E-2</v>
      </c>
      <c r="G3938">
        <f t="shared" si="733"/>
        <v>9.475218658892004E-3</v>
      </c>
      <c r="H3938">
        <f t="shared" si="738"/>
        <v>1.0965322528886171E-2</v>
      </c>
      <c r="I3938">
        <f t="shared" si="734"/>
        <v>9.4306103356082173E-3</v>
      </c>
      <c r="J3938" t="str">
        <f t="shared" si="739"/>
        <v/>
      </c>
      <c r="K3938" t="str">
        <f t="shared" si="735"/>
        <v/>
      </c>
      <c r="L3938">
        <f t="shared" si="740"/>
        <v>9.4306103356082173E-3</v>
      </c>
      <c r="M3938" t="str">
        <f t="shared" si="741"/>
        <v/>
      </c>
      <c r="N3938">
        <f>B3938/MAX(B$2:B3938)-1</f>
        <v>-0.13232597514615219</v>
      </c>
      <c r="O3938">
        <f>C3938/MAX(C$2:C3938)-1</f>
        <v>-0.24523160762942786</v>
      </c>
      <c r="P3938">
        <f t="shared" si="742"/>
        <v>-1.533535124750629E-3</v>
      </c>
      <c r="Q3938">
        <f t="shared" si="743"/>
        <v>6.0138541380513659E-2</v>
      </c>
    </row>
    <row r="3939" spans="1:17">
      <c r="A3939" s="1">
        <v>39494</v>
      </c>
      <c r="B3939">
        <v>1361.23</v>
      </c>
      <c r="C3939">
        <v>13.9</v>
      </c>
      <c r="D3939">
        <f t="shared" si="736"/>
        <v>2.3462189950568782E-3</v>
      </c>
      <c r="E3939">
        <f t="shared" si="732"/>
        <v>3.6036075032986181E-3</v>
      </c>
      <c r="F3939">
        <f t="shared" si="737"/>
        <v>2.348973520662101E-3</v>
      </c>
      <c r="G3939">
        <f t="shared" si="733"/>
        <v>3.6101083032491488E-3</v>
      </c>
      <c r="H3939">
        <f t="shared" si="738"/>
        <v>2.3462189950568782E-3</v>
      </c>
      <c r="I3939">
        <f t="shared" si="734"/>
        <v>3.6036075032986181E-3</v>
      </c>
      <c r="J3939" t="str">
        <f t="shared" si="739"/>
        <v/>
      </c>
      <c r="K3939" t="str">
        <f t="shared" si="735"/>
        <v/>
      </c>
      <c r="L3939">
        <f t="shared" si="740"/>
        <v>3.6036075032986181E-3</v>
      </c>
      <c r="M3939" t="str">
        <f t="shared" si="741"/>
        <v/>
      </c>
      <c r="N3939">
        <f>B3939/MAX(B$2:B3939)-1</f>
        <v>-0.13028783183720416</v>
      </c>
      <c r="O3939">
        <f>C3939/MAX(C$2:C3939)-1</f>
        <v>-0.24250681198910085</v>
      </c>
      <c r="P3939">
        <f t="shared" si="742"/>
        <v>1.2581793526036389E-3</v>
      </c>
      <c r="Q3939">
        <f t="shared" si="743"/>
        <v>5.8809553861117109E-2</v>
      </c>
    </row>
    <row r="3940" spans="1:17">
      <c r="A3940" s="1">
        <v>39498</v>
      </c>
      <c r="B3940">
        <v>1362.21</v>
      </c>
      <c r="C3940">
        <v>13.94</v>
      </c>
      <c r="D3940">
        <f t="shared" si="736"/>
        <v>7.1967808528795797E-4</v>
      </c>
      <c r="E3940">
        <f t="shared" si="732"/>
        <v>2.8735651957317787E-3</v>
      </c>
      <c r="F3940">
        <f t="shared" si="737"/>
        <v>7.1993711569695584E-4</v>
      </c>
      <c r="G3940">
        <f t="shared" si="733"/>
        <v>2.8776978417266452E-3</v>
      </c>
      <c r="H3940">
        <f t="shared" si="738"/>
        <v>7.1967808528795797E-4</v>
      </c>
      <c r="I3940">
        <f t="shared" si="734"/>
        <v>2.8735651957317787E-3</v>
      </c>
      <c r="J3940" t="str">
        <f t="shared" si="739"/>
        <v/>
      </c>
      <c r="K3940" t="str">
        <f t="shared" si="735"/>
        <v/>
      </c>
      <c r="L3940">
        <f t="shared" si="740"/>
        <v>2.8735651957317787E-3</v>
      </c>
      <c r="M3940" t="str">
        <f t="shared" si="741"/>
        <v/>
      </c>
      <c r="N3940">
        <f>B3940/MAX(B$2:B3940)-1</f>
        <v>-0.12966169376737058</v>
      </c>
      <c r="O3940">
        <f>C3940/MAX(C$2:C3940)-1</f>
        <v>-0.24032697547683934</v>
      </c>
      <c r="P3940">
        <f t="shared" si="742"/>
        <v>2.1562083915793728E-3</v>
      </c>
      <c r="Q3940">
        <f t="shared" si="743"/>
        <v>5.7757055141845343E-2</v>
      </c>
    </row>
    <row r="3941" spans="1:17">
      <c r="A3941" s="1">
        <v>39499</v>
      </c>
      <c r="B3941">
        <v>1357.66</v>
      </c>
      <c r="C3941">
        <v>13.92</v>
      </c>
      <c r="D3941">
        <f t="shared" si="736"/>
        <v>-3.34575126341362E-3</v>
      </c>
      <c r="E3941">
        <f t="shared" si="732"/>
        <v>-1.4357504261041534E-3</v>
      </c>
      <c r="F3941">
        <f t="shared" si="737"/>
        <v>-3.3401604745230129E-3</v>
      </c>
      <c r="G3941">
        <f t="shared" si="733"/>
        <v>-1.4347202295551531E-3</v>
      </c>
      <c r="H3941" t="str">
        <f t="shared" si="738"/>
        <v/>
      </c>
      <c r="I3941" t="str">
        <f t="shared" si="734"/>
        <v/>
      </c>
      <c r="J3941">
        <f t="shared" si="739"/>
        <v>-3.34575126341362E-3</v>
      </c>
      <c r="K3941">
        <f t="shared" si="735"/>
        <v>-1.4357504261041534E-3</v>
      </c>
      <c r="L3941" t="str">
        <f t="shared" si="740"/>
        <v/>
      </c>
      <c r="M3941">
        <f t="shared" si="741"/>
        <v>-1.4357504261041534E-3</v>
      </c>
      <c r="N3941">
        <f>B3941/MAX(B$2:B3941)-1</f>
        <v>-0.13256876337731205</v>
      </c>
      <c r="O3941">
        <f>C3941/MAX(C$2:C3941)-1</f>
        <v>-0.24141689373297004</v>
      </c>
      <c r="P3941">
        <f t="shared" si="742"/>
        <v>1.9118260507768881E-3</v>
      </c>
      <c r="Q3941">
        <f t="shared" si="743"/>
        <v>5.8282116579676149E-2</v>
      </c>
    </row>
    <row r="3942" spans="1:17">
      <c r="A3942" s="1">
        <v>39500</v>
      </c>
      <c r="B3942">
        <v>1363.46</v>
      </c>
      <c r="C3942">
        <v>13.99</v>
      </c>
      <c r="D3942">
        <f t="shared" si="736"/>
        <v>4.262957005584894E-3</v>
      </c>
      <c r="E3942">
        <f t="shared" si="732"/>
        <v>5.0161337711161786E-3</v>
      </c>
      <c r="F3942">
        <f t="shared" si="737"/>
        <v>4.2720563322187211E-3</v>
      </c>
      <c r="G3942">
        <f t="shared" si="733"/>
        <v>5.0287356321838672E-3</v>
      </c>
      <c r="H3942">
        <f t="shared" si="738"/>
        <v>4.262957005584894E-3</v>
      </c>
      <c r="I3942">
        <f t="shared" si="734"/>
        <v>5.0161337711161786E-3</v>
      </c>
      <c r="J3942" t="str">
        <f t="shared" si="739"/>
        <v/>
      </c>
      <c r="K3942" t="str">
        <f t="shared" si="735"/>
        <v/>
      </c>
      <c r="L3942">
        <f t="shared" si="740"/>
        <v>5.0161337711161786E-3</v>
      </c>
      <c r="M3942" t="str">
        <f t="shared" si="741"/>
        <v/>
      </c>
      <c r="N3942">
        <f>B3942/MAX(B$2:B3942)-1</f>
        <v>-0.12886304827013384</v>
      </c>
      <c r="O3942">
        <f>C3942/MAX(C$2:C3942)-1</f>
        <v>-0.23760217983651233</v>
      </c>
      <c r="P3942">
        <f t="shared" si="742"/>
        <v>7.5346047437441221E-4</v>
      </c>
      <c r="Q3942">
        <f t="shared" si="743"/>
        <v>5.6454795863062346E-2</v>
      </c>
    </row>
    <row r="3943" spans="1:17">
      <c r="A3943" s="1">
        <v>39501</v>
      </c>
      <c r="B3943">
        <v>1365.74</v>
      </c>
      <c r="C3943">
        <v>14.08</v>
      </c>
      <c r="D3943">
        <f t="shared" si="736"/>
        <v>1.6708196763969795E-3</v>
      </c>
      <c r="E3943">
        <f t="shared" si="732"/>
        <v>6.4125620525064793E-3</v>
      </c>
      <c r="F3943">
        <f t="shared" si="737"/>
        <v>1.6722162733047163E-3</v>
      </c>
      <c r="G3943">
        <f t="shared" si="733"/>
        <v>6.4331665475338973E-3</v>
      </c>
      <c r="H3943">
        <f t="shared" si="738"/>
        <v>1.6708196763969795E-3</v>
      </c>
      <c r="I3943">
        <f t="shared" si="734"/>
        <v>6.4125620525064793E-3</v>
      </c>
      <c r="J3943" t="str">
        <f t="shared" si="739"/>
        <v/>
      </c>
      <c r="K3943" t="str">
        <f t="shared" si="735"/>
        <v/>
      </c>
      <c r="L3943">
        <f t="shared" si="740"/>
        <v>6.4125620525064793E-3</v>
      </c>
      <c r="M3943" t="str">
        <f t="shared" si="741"/>
        <v/>
      </c>
      <c r="N3943">
        <f>B3943/MAX(B$2:B3943)-1</f>
        <v>-0.12740631888317422</v>
      </c>
      <c r="O3943">
        <f>C3943/MAX(C$2:C3943)-1</f>
        <v>-0.23269754768392381</v>
      </c>
      <c r="P3943">
        <f t="shared" si="742"/>
        <v>4.7530022265589444E-3</v>
      </c>
      <c r="Q3943">
        <f t="shared" si="743"/>
        <v>5.4148148698111999E-2</v>
      </c>
    </row>
    <row r="3944" spans="1:17">
      <c r="A3944" s="1">
        <v>39504</v>
      </c>
      <c r="B3944">
        <v>1367.59</v>
      </c>
      <c r="C3944">
        <v>13.98</v>
      </c>
      <c r="D3944">
        <f t="shared" si="736"/>
        <v>1.3536603940939738E-3</v>
      </c>
      <c r="E3944">
        <f t="shared" si="732"/>
        <v>-7.1276139242321237E-3</v>
      </c>
      <c r="F3944">
        <f t="shared" si="737"/>
        <v>1.3545770058722706E-3</v>
      </c>
      <c r="G3944">
        <f t="shared" si="733"/>
        <v>-7.1022727272727071E-3</v>
      </c>
      <c r="H3944">
        <f t="shared" si="738"/>
        <v>1.3536603940939738E-3</v>
      </c>
      <c r="I3944" t="str">
        <f t="shared" si="734"/>
        <v/>
      </c>
      <c r="J3944" t="str">
        <f t="shared" si="739"/>
        <v/>
      </c>
      <c r="K3944">
        <f t="shared" si="735"/>
        <v>-7.1276139242321237E-3</v>
      </c>
      <c r="L3944">
        <f t="shared" si="740"/>
        <v>-7.1276139242321237E-3</v>
      </c>
      <c r="M3944" t="str">
        <f t="shared" si="741"/>
        <v/>
      </c>
      <c r="N3944">
        <f>B3944/MAX(B$2:B3944)-1</f>
        <v>-0.12622432354726398</v>
      </c>
      <c r="O3944">
        <f>C3944/MAX(C$2:C3944)-1</f>
        <v>-0.23814713896457773</v>
      </c>
      <c r="P3944">
        <f t="shared" si="742"/>
        <v>-8.4454097752582058E-3</v>
      </c>
      <c r="Q3944">
        <f t="shared" si="743"/>
        <v>5.6714059797013897E-2</v>
      </c>
    </row>
    <row r="3945" spans="1:17">
      <c r="A3945" s="1">
        <v>39505</v>
      </c>
      <c r="B3945">
        <v>1372.18</v>
      </c>
      <c r="C3945">
        <v>14.12</v>
      </c>
      <c r="D3945">
        <f t="shared" si="736"/>
        <v>3.3506493568948885E-3</v>
      </c>
      <c r="E3945">
        <f t="shared" si="732"/>
        <v>9.9644952594317281E-3</v>
      </c>
      <c r="F3945">
        <f t="shared" si="737"/>
        <v>3.3562690572468412E-3</v>
      </c>
      <c r="G3945">
        <f t="shared" si="733"/>
        <v>1.0014306151645114E-2</v>
      </c>
      <c r="H3945">
        <f t="shared" si="738"/>
        <v>3.3506493568948885E-3</v>
      </c>
      <c r="I3945">
        <f t="shared" si="734"/>
        <v>9.9644952594317281E-3</v>
      </c>
      <c r="J3945" t="str">
        <f t="shared" si="739"/>
        <v/>
      </c>
      <c r="K3945" t="str">
        <f t="shared" si="735"/>
        <v/>
      </c>
      <c r="L3945">
        <f t="shared" si="740"/>
        <v>9.9644952594317281E-3</v>
      </c>
      <c r="M3945" t="str">
        <f t="shared" si="741"/>
        <v/>
      </c>
      <c r="N3945">
        <f>B3945/MAX(B$2:B3945)-1</f>
        <v>-0.12329169728141076</v>
      </c>
      <c r="O3945">
        <f>C3945/MAX(C$2:C3945)-1</f>
        <v>-0.2305177111716622</v>
      </c>
      <c r="P3945">
        <f t="shared" si="742"/>
        <v>6.6357656793774034E-3</v>
      </c>
      <c r="Q3945">
        <f t="shared" si="743"/>
        <v>5.3138415163821874E-2</v>
      </c>
    </row>
    <row r="3946" spans="1:17">
      <c r="A3946" s="1">
        <v>39506</v>
      </c>
      <c r="B3946">
        <v>1365.68</v>
      </c>
      <c r="C3946">
        <v>14.02</v>
      </c>
      <c r="D3946">
        <f t="shared" si="736"/>
        <v>-4.7482429432547935E-3</v>
      </c>
      <c r="E3946">
        <f t="shared" si="732"/>
        <v>-7.1073504586519447E-3</v>
      </c>
      <c r="F3946">
        <f t="shared" si="737"/>
        <v>-4.736987858735775E-3</v>
      </c>
      <c r="G3946">
        <f t="shared" si="733"/>
        <v>-7.0821529745042078E-3</v>
      </c>
      <c r="H3946" t="str">
        <f t="shared" si="738"/>
        <v/>
      </c>
      <c r="I3946" t="str">
        <f t="shared" si="734"/>
        <v/>
      </c>
      <c r="J3946">
        <f t="shared" si="739"/>
        <v>-4.7482429432547935E-3</v>
      </c>
      <c r="K3946">
        <f t="shared" si="735"/>
        <v>-7.1073504586519447E-3</v>
      </c>
      <c r="L3946" t="str">
        <f t="shared" si="740"/>
        <v/>
      </c>
      <c r="M3946">
        <f t="shared" si="741"/>
        <v>-7.1073504586519447E-3</v>
      </c>
      <c r="N3946">
        <f>B3946/MAX(B$2:B3946)-1</f>
        <v>-0.12744465386704151</v>
      </c>
      <c r="O3946">
        <f>C3946/MAX(C$2:C3946)-1</f>
        <v>-0.23596730245231612</v>
      </c>
      <c r="P3946">
        <f t="shared" si="742"/>
        <v>-2.3563270081974341E-3</v>
      </c>
      <c r="Q3946">
        <f t="shared" si="743"/>
        <v>5.5680567826622833E-2</v>
      </c>
    </row>
    <row r="3947" spans="1:17">
      <c r="A3947" s="1">
        <v>39507</v>
      </c>
      <c r="B3947">
        <v>1374.09</v>
      </c>
      <c r="C3947">
        <v>14.14</v>
      </c>
      <c r="D3947">
        <f t="shared" si="736"/>
        <v>6.1392207480289963E-3</v>
      </c>
      <c r="E3947">
        <f t="shared" si="732"/>
        <v>8.5227788619828358E-3</v>
      </c>
      <c r="F3947">
        <f t="shared" si="737"/>
        <v>6.1581043875578168E-3</v>
      </c>
      <c r="G3947">
        <f t="shared" si="733"/>
        <v>8.5592011412269908E-3</v>
      </c>
      <c r="H3947">
        <f t="shared" si="738"/>
        <v>6.1392207480289963E-3</v>
      </c>
      <c r="I3947">
        <f t="shared" si="734"/>
        <v>8.5227788619828358E-3</v>
      </c>
      <c r="J3947" t="str">
        <f t="shared" si="739"/>
        <v/>
      </c>
      <c r="K3947" t="str">
        <f t="shared" si="735"/>
        <v/>
      </c>
      <c r="L3947">
        <f t="shared" si="740"/>
        <v>8.5227788619828358E-3</v>
      </c>
      <c r="M3947" t="str">
        <f t="shared" si="741"/>
        <v/>
      </c>
      <c r="N3947">
        <f>B3947/MAX(B$2:B3947)-1</f>
        <v>-0.12207136696163312</v>
      </c>
      <c r="O3947">
        <f>C3947/MAX(C$2:C3947)-1</f>
        <v>-0.22942779291553139</v>
      </c>
      <c r="P3947">
        <f t="shared" si="742"/>
        <v>2.3864010469116792E-3</v>
      </c>
      <c r="Q3947">
        <f t="shared" si="743"/>
        <v>5.2637112162091958E-2</v>
      </c>
    </row>
    <row r="3948" spans="1:17">
      <c r="A3948" s="1">
        <v>39508</v>
      </c>
      <c r="B3948">
        <v>1369.63</v>
      </c>
      <c r="C3948">
        <v>14.04</v>
      </c>
      <c r="D3948">
        <f t="shared" si="736"/>
        <v>-3.2510634673347419E-3</v>
      </c>
      <c r="E3948">
        <f t="shared" si="732"/>
        <v>-7.0972618707617705E-3</v>
      </c>
      <c r="F3948">
        <f t="shared" si="737"/>
        <v>-3.2457844828212012E-3</v>
      </c>
      <c r="G3948">
        <f t="shared" si="733"/>
        <v>-7.0721357850072053E-3</v>
      </c>
      <c r="H3948" t="str">
        <f t="shared" si="738"/>
        <v/>
      </c>
      <c r="I3948" t="str">
        <f t="shared" si="734"/>
        <v/>
      </c>
      <c r="J3948">
        <f t="shared" si="739"/>
        <v>-3.2510634673347419E-3</v>
      </c>
      <c r="K3948">
        <f t="shared" si="735"/>
        <v>-7.0972618707617705E-3</v>
      </c>
      <c r="L3948" t="str">
        <f t="shared" si="740"/>
        <v/>
      </c>
      <c r="M3948">
        <f t="shared" si="741"/>
        <v>-7.0972618707617705E-3</v>
      </c>
      <c r="N3948">
        <f>B3948/MAX(B$2:B3948)-1</f>
        <v>-0.12492093409577354</v>
      </c>
      <c r="O3948">
        <f>C3948/MAX(C$2:C3948)-1</f>
        <v>-0.23487738419618542</v>
      </c>
      <c r="P3948">
        <f t="shared" si="742"/>
        <v>-3.8388112561937859E-3</v>
      </c>
      <c r="Q3948">
        <f t="shared" si="743"/>
        <v>5.5167385606842492E-2</v>
      </c>
    </row>
    <row r="3949" spans="1:17">
      <c r="A3949" s="1">
        <v>39511</v>
      </c>
      <c r="B3949">
        <v>1364.33</v>
      </c>
      <c r="C3949">
        <v>13.94</v>
      </c>
      <c r="D3949">
        <f t="shared" si="736"/>
        <v>-3.877164727582936E-3</v>
      </c>
      <c r="E3949">
        <f t="shared" si="732"/>
        <v>-7.1479932652871725E-3</v>
      </c>
      <c r="F3949">
        <f t="shared" si="737"/>
        <v>-3.8696582288648695E-3</v>
      </c>
      <c r="G3949">
        <f t="shared" si="733"/>
        <v>-7.1225071225070602E-3</v>
      </c>
      <c r="H3949" t="str">
        <f t="shared" si="738"/>
        <v/>
      </c>
      <c r="I3949" t="str">
        <f t="shared" si="734"/>
        <v/>
      </c>
      <c r="J3949">
        <f t="shared" si="739"/>
        <v>-3.877164727582936E-3</v>
      </c>
      <c r="K3949">
        <f t="shared" si="735"/>
        <v>-7.1479932652871725E-3</v>
      </c>
      <c r="L3949" t="str">
        <f t="shared" si="740"/>
        <v/>
      </c>
      <c r="M3949">
        <f t="shared" si="741"/>
        <v>-7.1479932652871725E-3</v>
      </c>
      <c r="N3949">
        <f>B3949/MAX(B$2:B3949)-1</f>
        <v>-0.12830719100405719</v>
      </c>
      <c r="O3949">
        <f>C3949/MAX(C$2:C3949)-1</f>
        <v>-0.24032697547683934</v>
      </c>
      <c r="P3949">
        <f t="shared" si="742"/>
        <v>-3.2654852053383143E-3</v>
      </c>
      <c r="Q3949">
        <f t="shared" si="743"/>
        <v>5.7757055141845343E-2</v>
      </c>
    </row>
    <row r="3950" spans="1:17">
      <c r="A3950" s="1">
        <v>39512</v>
      </c>
      <c r="B3950">
        <v>1343.36</v>
      </c>
      <c r="C3950">
        <v>13.53</v>
      </c>
      <c r="D3950">
        <f t="shared" si="736"/>
        <v>-1.5489527433395317E-2</v>
      </c>
      <c r="E3950">
        <f t="shared" si="732"/>
        <v>-2.985296314968116E-2</v>
      </c>
      <c r="F3950">
        <f t="shared" si="737"/>
        <v>-1.5370181700908203E-2</v>
      </c>
      <c r="G3950">
        <f t="shared" si="733"/>
        <v>-2.9411764705882359E-2</v>
      </c>
      <c r="H3950" t="str">
        <f t="shared" si="738"/>
        <v/>
      </c>
      <c r="I3950" t="str">
        <f t="shared" si="734"/>
        <v/>
      </c>
      <c r="J3950">
        <f t="shared" si="739"/>
        <v>-1.5489527433395317E-2</v>
      </c>
      <c r="K3950">
        <f t="shared" si="735"/>
        <v>-2.985296314968116E-2</v>
      </c>
      <c r="L3950" t="str">
        <f t="shared" si="740"/>
        <v/>
      </c>
      <c r="M3950">
        <f t="shared" si="741"/>
        <v>-2.985296314968116E-2</v>
      </c>
      <c r="N3950">
        <f>B3950/MAX(B$2:B3950)-1</f>
        <v>-0.14170526786569992</v>
      </c>
      <c r="O3950">
        <f>C3950/MAX(C$2:C3950)-1</f>
        <v>-0.26267029972752054</v>
      </c>
      <c r="P3950">
        <f t="shared" si="742"/>
        <v>-1.4260773687750361E-2</v>
      </c>
      <c r="Q3950">
        <f t="shared" si="743"/>
        <v>6.8995686358945471E-2</v>
      </c>
    </row>
    <row r="3951" spans="1:17">
      <c r="A3951" s="1">
        <v>39513</v>
      </c>
      <c r="B3951">
        <v>1352.63</v>
      </c>
      <c r="C3951">
        <v>13.65</v>
      </c>
      <c r="D3951">
        <f t="shared" si="736"/>
        <v>6.8769072088010284E-3</v>
      </c>
      <c r="E3951">
        <f t="shared" si="732"/>
        <v>8.8300794482722156E-3</v>
      </c>
      <c r="F3951">
        <f t="shared" si="737"/>
        <v>6.9006074321107391E-3</v>
      </c>
      <c r="G3951">
        <f t="shared" si="733"/>
        <v>8.8691796008870671E-3</v>
      </c>
      <c r="H3951">
        <f t="shared" si="738"/>
        <v>6.8769072088010284E-3</v>
      </c>
      <c r="I3951">
        <f t="shared" si="734"/>
        <v>8.8300794482722156E-3</v>
      </c>
      <c r="J3951" t="str">
        <f t="shared" si="739"/>
        <v/>
      </c>
      <c r="K3951" t="str">
        <f t="shared" si="735"/>
        <v/>
      </c>
      <c r="L3951">
        <f t="shared" si="740"/>
        <v>8.8300794482722156E-3</v>
      </c>
      <c r="M3951" t="str">
        <f t="shared" si="741"/>
        <v/>
      </c>
      <c r="N3951">
        <f>B3951/MAX(B$2:B3951)-1</f>
        <v>-0.13578251285819254</v>
      </c>
      <c r="O3951">
        <f>C3951/MAX(C$2:C3951)-1</f>
        <v>-0.2561307901907357</v>
      </c>
      <c r="P3951">
        <f t="shared" si="742"/>
        <v>1.9550809228299215E-3</v>
      </c>
      <c r="Q3951">
        <f t="shared" si="743"/>
        <v>6.5602981683730674E-2</v>
      </c>
    </row>
    <row r="3952" spans="1:17">
      <c r="A3952" s="1">
        <v>39514</v>
      </c>
      <c r="B3952">
        <v>1365.91</v>
      </c>
      <c r="C3952">
        <v>13.94</v>
      </c>
      <c r="D3952">
        <f t="shared" si="736"/>
        <v>9.7700277612063294E-3</v>
      </c>
      <c r="E3952">
        <f t="shared" si="732"/>
        <v>2.1022883701409013E-2</v>
      </c>
      <c r="F3952">
        <f t="shared" si="737"/>
        <v>9.8179102932804962E-3</v>
      </c>
      <c r="G3952">
        <f t="shared" si="733"/>
        <v>2.124542124542117E-2</v>
      </c>
      <c r="H3952">
        <f t="shared" si="738"/>
        <v>9.7700277612063294E-3</v>
      </c>
      <c r="I3952">
        <f t="shared" si="734"/>
        <v>2.1022883701409013E-2</v>
      </c>
      <c r="J3952" t="str">
        <f t="shared" si="739"/>
        <v/>
      </c>
      <c r="K3952" t="str">
        <f t="shared" si="735"/>
        <v/>
      </c>
      <c r="L3952">
        <f t="shared" si="740"/>
        <v>2.1022883701409013E-2</v>
      </c>
      <c r="M3952" t="str">
        <f t="shared" si="741"/>
        <v/>
      </c>
      <c r="N3952">
        <f>B3952/MAX(B$2:B3952)-1</f>
        <v>-0.12729770309555</v>
      </c>
      <c r="O3952">
        <f>C3952/MAX(C$2:C3952)-1</f>
        <v>-0.24032697547683934</v>
      </c>
      <c r="P3952">
        <f t="shared" si="742"/>
        <v>1.1316407478672907E-2</v>
      </c>
      <c r="Q3952">
        <f t="shared" si="743"/>
        <v>5.7757055141845343E-2</v>
      </c>
    </row>
    <row r="3953" spans="1:17">
      <c r="A3953" s="1">
        <v>39515</v>
      </c>
      <c r="B3953">
        <v>1370.87</v>
      </c>
      <c r="C3953">
        <v>13.9</v>
      </c>
      <c r="D3953">
        <f t="shared" si="736"/>
        <v>3.6247016059477617E-3</v>
      </c>
      <c r="E3953">
        <f t="shared" si="732"/>
        <v>-2.8735651957316958E-3</v>
      </c>
      <c r="F3953">
        <f t="shared" si="737"/>
        <v>3.6312787811787484E-3</v>
      </c>
      <c r="G3953">
        <f t="shared" si="733"/>
        <v>-2.8694404591104172E-3</v>
      </c>
      <c r="H3953">
        <f t="shared" si="738"/>
        <v>3.6247016059477617E-3</v>
      </c>
      <c r="I3953" t="str">
        <f t="shared" si="734"/>
        <v/>
      </c>
      <c r="J3953" t="str">
        <f t="shared" si="739"/>
        <v/>
      </c>
      <c r="K3953">
        <f t="shared" si="735"/>
        <v>-2.8735651957316958E-3</v>
      </c>
      <c r="L3953">
        <f t="shared" si="740"/>
        <v>-2.8735651957316958E-3</v>
      </c>
      <c r="M3953" t="str">
        <f t="shared" si="741"/>
        <v/>
      </c>
      <c r="N3953">
        <f>B3953/MAX(B$2:B3953)-1</f>
        <v>-0.12412867776251491</v>
      </c>
      <c r="O3953">
        <f>C3953/MAX(C$2:C3953)-1</f>
        <v>-0.24250681198910085</v>
      </c>
      <c r="P3953">
        <f t="shared" si="742"/>
        <v>-6.477198725993949E-3</v>
      </c>
      <c r="Q3953">
        <f t="shared" si="743"/>
        <v>5.8809553861117109E-2</v>
      </c>
    </row>
    <row r="3954" spans="1:17">
      <c r="A3954" s="1">
        <v>39518</v>
      </c>
      <c r="B3954">
        <v>1371.09</v>
      </c>
      <c r="C3954">
        <v>13.84</v>
      </c>
      <c r="D3954">
        <f t="shared" si="736"/>
        <v>1.6046915379674782E-4</v>
      </c>
      <c r="E3954">
        <f t="shared" si="732"/>
        <v>-4.3258899471226063E-3</v>
      </c>
      <c r="F3954">
        <f t="shared" si="737"/>
        <v>1.6048202966012504E-4</v>
      </c>
      <c r="G3954">
        <f t="shared" si="733"/>
        <v>-4.3165467625899678E-3</v>
      </c>
      <c r="H3954">
        <f t="shared" si="738"/>
        <v>1.6046915379674782E-4</v>
      </c>
      <c r="I3954" t="str">
        <f t="shared" si="734"/>
        <v/>
      </c>
      <c r="J3954" t="str">
        <f t="shared" si="739"/>
        <v/>
      </c>
      <c r="K3954">
        <f t="shared" si="735"/>
        <v>-4.3258899471226063E-3</v>
      </c>
      <c r="L3954">
        <f t="shared" si="740"/>
        <v>-4.3258899471226063E-3</v>
      </c>
      <c r="M3954" t="str">
        <f t="shared" si="741"/>
        <v/>
      </c>
      <c r="N3954">
        <f>B3954/MAX(B$2:B3954)-1</f>
        <v>-0.12398811615500127</v>
      </c>
      <c r="O3954">
        <f>C3954/MAX(C$2:C3954)-1</f>
        <v>-0.24577656675749326</v>
      </c>
      <c r="P3954">
        <f t="shared" si="742"/>
        <v>-4.4763104248677354E-3</v>
      </c>
      <c r="Q3954">
        <f t="shared" si="743"/>
        <v>6.0406120767100543E-2</v>
      </c>
    </row>
    <row r="3955" spans="1:17">
      <c r="A3955" s="1">
        <v>39519</v>
      </c>
      <c r="B3955">
        <v>1395.95</v>
      </c>
      <c r="C3955">
        <v>14.05</v>
      </c>
      <c r="D3955">
        <f t="shared" si="736"/>
        <v>1.796914314001119E-2</v>
      </c>
      <c r="E3955">
        <f t="shared" si="732"/>
        <v>1.5059445590231374E-2</v>
      </c>
      <c r="F3955">
        <f t="shared" si="737"/>
        <v>1.813155956210033E-2</v>
      </c>
      <c r="G3955">
        <f t="shared" si="733"/>
        <v>1.5173410404624388E-2</v>
      </c>
      <c r="H3955">
        <f t="shared" si="738"/>
        <v>1.796914314001119E-2</v>
      </c>
      <c r="I3955">
        <f t="shared" si="734"/>
        <v>1.5059445590231374E-2</v>
      </c>
      <c r="J3955" t="str">
        <f t="shared" si="739"/>
        <v/>
      </c>
      <c r="K3955" t="str">
        <f t="shared" si="735"/>
        <v/>
      </c>
      <c r="L3955">
        <f t="shared" si="740"/>
        <v>1.5059445590231374E-2</v>
      </c>
      <c r="M3955" t="str">
        <f t="shared" si="741"/>
        <v/>
      </c>
      <c r="N3955">
        <f>B3955/MAX(B$2:B3955)-1</f>
        <v>-0.10810465450595796</v>
      </c>
      <c r="O3955">
        <f>C3955/MAX(C$2:C3955)-1</f>
        <v>-0.23433242506811991</v>
      </c>
      <c r="P3955">
        <f t="shared" si="742"/>
        <v>-2.9054684826274046E-3</v>
      </c>
      <c r="Q3955">
        <f t="shared" si="743"/>
        <v>5.4911685438306032E-2</v>
      </c>
    </row>
    <row r="3956" spans="1:17">
      <c r="A3956" s="1">
        <v>39520</v>
      </c>
      <c r="B3956">
        <v>1394.28</v>
      </c>
      <c r="C3956">
        <v>13.95</v>
      </c>
      <c r="D3956">
        <f t="shared" si="736"/>
        <v>-1.1970340792054287E-3</v>
      </c>
      <c r="E3956">
        <f t="shared" si="732"/>
        <v>-7.1428875123802247E-3</v>
      </c>
      <c r="F3956">
        <f t="shared" si="737"/>
        <v>-1.1963179196963214E-3</v>
      </c>
      <c r="G3956">
        <f t="shared" si="733"/>
        <v>-7.1174377224200169E-3</v>
      </c>
      <c r="H3956" t="str">
        <f t="shared" si="738"/>
        <v/>
      </c>
      <c r="I3956" t="str">
        <f t="shared" si="734"/>
        <v/>
      </c>
      <c r="J3956">
        <f t="shared" si="739"/>
        <v>-1.1970340792054287E-3</v>
      </c>
      <c r="K3956">
        <f t="shared" si="735"/>
        <v>-7.1428875123802247E-3</v>
      </c>
      <c r="L3956" t="str">
        <f t="shared" si="740"/>
        <v/>
      </c>
      <c r="M3956">
        <f t="shared" si="741"/>
        <v>-7.1428875123802247E-3</v>
      </c>
      <c r="N3956">
        <f>B3956/MAX(B$2:B3956)-1</f>
        <v>-0.10917164489026621</v>
      </c>
      <c r="O3956">
        <f>C3956/MAX(C$2:C3956)-1</f>
        <v>-0.23978201634877394</v>
      </c>
      <c r="P3956">
        <f t="shared" si="742"/>
        <v>-5.9282118287662389E-3</v>
      </c>
      <c r="Q3956">
        <f t="shared" si="743"/>
        <v>5.7495415364283695E-2</v>
      </c>
    </row>
    <row r="3957" spans="1:17">
      <c r="A3957" s="1">
        <v>39521</v>
      </c>
      <c r="B3957">
        <v>1402.6</v>
      </c>
      <c r="C3957">
        <v>14.04</v>
      </c>
      <c r="D3957">
        <f t="shared" si="736"/>
        <v>5.9495041200391232E-3</v>
      </c>
      <c r="E3957">
        <f t="shared" si="732"/>
        <v>6.4308903302903314E-3</v>
      </c>
      <c r="F3957">
        <f t="shared" si="737"/>
        <v>5.967237570645656E-3</v>
      </c>
      <c r="G3957">
        <f t="shared" si="733"/>
        <v>6.4516129032257119E-3</v>
      </c>
      <c r="H3957">
        <f t="shared" si="738"/>
        <v>5.9495041200391232E-3</v>
      </c>
      <c r="I3957">
        <f t="shared" si="734"/>
        <v>6.4308903302903314E-3</v>
      </c>
      <c r="J3957" t="str">
        <f t="shared" si="739"/>
        <v/>
      </c>
      <c r="K3957" t="str">
        <f t="shared" si="735"/>
        <v/>
      </c>
      <c r="L3957">
        <f t="shared" si="740"/>
        <v>6.4308903302903314E-3</v>
      </c>
      <c r="M3957" t="str">
        <f t="shared" si="741"/>
        <v/>
      </c>
      <c r="N3957">
        <f>B3957/MAX(B$2:B3957)-1</f>
        <v>-0.10385586046065887</v>
      </c>
      <c r="O3957">
        <f>C3957/MAX(C$2:C3957)-1</f>
        <v>-0.23487738419618542</v>
      </c>
      <c r="P3957">
        <f t="shared" si="742"/>
        <v>4.8150209518738052E-4</v>
      </c>
      <c r="Q3957">
        <f t="shared" si="743"/>
        <v>5.5167385606842492E-2</v>
      </c>
    </row>
    <row r="3958" spans="1:17">
      <c r="A3958" s="1">
        <v>39522</v>
      </c>
      <c r="B3958">
        <v>1404.17</v>
      </c>
      <c r="C3958">
        <v>14.11</v>
      </c>
      <c r="D3958">
        <f t="shared" si="736"/>
        <v>1.1187237741202927E-3</v>
      </c>
      <c r="E3958">
        <f t="shared" si="732"/>
        <v>4.9733672670576306E-3</v>
      </c>
      <c r="F3958">
        <f t="shared" si="737"/>
        <v>1.1193497789820928E-3</v>
      </c>
      <c r="G3958">
        <f t="shared" si="733"/>
        <v>4.9857549857550421E-3</v>
      </c>
      <c r="H3958">
        <f t="shared" si="738"/>
        <v>1.1187237741202927E-3</v>
      </c>
      <c r="I3958">
        <f t="shared" si="734"/>
        <v>4.9733672670576306E-3</v>
      </c>
      <c r="J3958" t="str">
        <f t="shared" si="739"/>
        <v/>
      </c>
      <c r="K3958" t="str">
        <f t="shared" si="735"/>
        <v/>
      </c>
      <c r="L3958">
        <f t="shared" si="740"/>
        <v>4.9733672670576306E-3</v>
      </c>
      <c r="M3958" t="str">
        <f t="shared" si="741"/>
        <v/>
      </c>
      <c r="N3958">
        <f>B3958/MAX(B$2:B3958)-1</f>
        <v>-0.10285276171612945</v>
      </c>
      <c r="O3958">
        <f>C3958/MAX(C$2:C3958)-1</f>
        <v>-0.2310626702997276</v>
      </c>
      <c r="P3958">
        <f t="shared" si="742"/>
        <v>3.8620821859316479E-3</v>
      </c>
      <c r="Q3958">
        <f t="shared" si="743"/>
        <v>5.3389957606040622E-2</v>
      </c>
    </row>
    <row r="3959" spans="1:17">
      <c r="A3959" s="1">
        <v>39525</v>
      </c>
      <c r="B3959">
        <v>1409.75</v>
      </c>
      <c r="C3959">
        <v>14.15</v>
      </c>
      <c r="D3959">
        <f t="shared" si="736"/>
        <v>3.9660028103612023E-3</v>
      </c>
      <c r="E3959">
        <f t="shared" si="732"/>
        <v>2.8308582245241349E-3</v>
      </c>
      <c r="F3959">
        <f t="shared" si="737"/>
        <v>3.9738778068181269E-3</v>
      </c>
      <c r="G3959">
        <f t="shared" si="733"/>
        <v>2.8348688873141015E-3</v>
      </c>
      <c r="H3959">
        <f t="shared" si="738"/>
        <v>3.9660028103612023E-3</v>
      </c>
      <c r="I3959">
        <f t="shared" si="734"/>
        <v>2.8308582245241349E-3</v>
      </c>
      <c r="J3959" t="str">
        <f t="shared" si="739"/>
        <v/>
      </c>
      <c r="K3959" t="str">
        <f t="shared" si="735"/>
        <v/>
      </c>
      <c r="L3959">
        <f t="shared" si="740"/>
        <v>2.8308582245241349E-3</v>
      </c>
      <c r="M3959" t="str">
        <f t="shared" si="741"/>
        <v/>
      </c>
      <c r="N3959">
        <f>B3959/MAX(B$2:B3959)-1</f>
        <v>-9.9287608216464873E-2</v>
      </c>
      <c r="O3959">
        <f>C3959/MAX(C$2:C3959)-1</f>
        <v>-0.22888283378746599</v>
      </c>
      <c r="P3959">
        <f t="shared" si="742"/>
        <v>-1.1345005529348473E-3</v>
      </c>
      <c r="Q3959">
        <f t="shared" si="743"/>
        <v>5.2387351602580783E-2</v>
      </c>
    </row>
    <row r="3960" spans="1:17">
      <c r="A3960" s="1">
        <v>39526</v>
      </c>
      <c r="B3960">
        <v>1405.52</v>
      </c>
      <c r="C3960">
        <v>13.98</v>
      </c>
      <c r="D3960">
        <f t="shared" si="736"/>
        <v>-3.0050426304927035E-3</v>
      </c>
      <c r="E3960">
        <f t="shared" si="732"/>
        <v>-1.2086887283582429E-2</v>
      </c>
      <c r="F3960">
        <f t="shared" si="737"/>
        <v>-3.0005320092214571E-3</v>
      </c>
      <c r="G3960">
        <f t="shared" si="733"/>
        <v>-1.2014134275618371E-2</v>
      </c>
      <c r="H3960" t="str">
        <f t="shared" si="738"/>
        <v/>
      </c>
      <c r="I3960" t="str">
        <f t="shared" si="734"/>
        <v/>
      </c>
      <c r="J3960">
        <f t="shared" si="739"/>
        <v>-3.0050426304927035E-3</v>
      </c>
      <c r="K3960">
        <f t="shared" si="735"/>
        <v>-1.2086887283582429E-2</v>
      </c>
      <c r="L3960" t="str">
        <f t="shared" si="740"/>
        <v/>
      </c>
      <c r="M3960">
        <f t="shared" si="741"/>
        <v>-1.2086887283582429E-2</v>
      </c>
      <c r="N3960">
        <f>B3960/MAX(B$2:B3960)-1</f>
        <v>-0.10199022457911389</v>
      </c>
      <c r="O3960">
        <f>C3960/MAX(C$2:C3960)-1</f>
        <v>-0.23814713896457773</v>
      </c>
      <c r="P3960">
        <f t="shared" si="742"/>
        <v>-9.0407292639400616E-3</v>
      </c>
      <c r="Q3960">
        <f t="shared" si="743"/>
        <v>5.6714059797013897E-2</v>
      </c>
    </row>
    <row r="3961" spans="1:17">
      <c r="A3961" s="1">
        <v>39527</v>
      </c>
      <c r="B3961">
        <v>1402.89</v>
      </c>
      <c r="C3961">
        <v>13.93</v>
      </c>
      <c r="D3961">
        <f t="shared" si="736"/>
        <v>-1.8729464492867856E-3</v>
      </c>
      <c r="E3961">
        <f t="shared" si="732"/>
        <v>-3.582949013949864E-3</v>
      </c>
      <c r="F3961">
        <f t="shared" si="737"/>
        <v>-1.8711935796003054E-3</v>
      </c>
      <c r="G3961">
        <f t="shared" si="733"/>
        <v>-3.5765379113018581E-3</v>
      </c>
      <c r="H3961" t="str">
        <f t="shared" si="738"/>
        <v/>
      </c>
      <c r="I3961" t="str">
        <f t="shared" si="734"/>
        <v/>
      </c>
      <c r="J3961">
        <f t="shared" si="739"/>
        <v>-1.8729464492867856E-3</v>
      </c>
      <c r="K3961">
        <f t="shared" si="735"/>
        <v>-3.582949013949864E-3</v>
      </c>
      <c r="L3961" t="str">
        <f t="shared" si="740"/>
        <v/>
      </c>
      <c r="M3961">
        <f t="shared" si="741"/>
        <v>-3.582949013949864E-3</v>
      </c>
      <c r="N3961">
        <f>B3961/MAX(B$2:B3961)-1</f>
        <v>-0.10367057470529983</v>
      </c>
      <c r="O3961">
        <f>C3961/MAX(C$2:C3961)-1</f>
        <v>-0.24087193460490475</v>
      </c>
      <c r="P3961">
        <f t="shared" si="742"/>
        <v>-1.7085413432935681E-3</v>
      </c>
      <c r="Q3961">
        <f t="shared" si="743"/>
        <v>5.8019288880309508E-2</v>
      </c>
    </row>
    <row r="3962" spans="1:17">
      <c r="A3962" s="1">
        <v>39528</v>
      </c>
      <c r="B3962">
        <v>1392.78</v>
      </c>
      <c r="C3962">
        <v>13.81</v>
      </c>
      <c r="D3962">
        <f t="shared" si="736"/>
        <v>-7.2326448201014181E-3</v>
      </c>
      <c r="E3962">
        <f t="shared" si="732"/>
        <v>-8.6518203705135566E-3</v>
      </c>
      <c r="F3962">
        <f t="shared" si="737"/>
        <v>-7.206552188696258E-3</v>
      </c>
      <c r="G3962">
        <f t="shared" si="733"/>
        <v>-8.6145010768126085E-3</v>
      </c>
      <c r="H3962" t="str">
        <f t="shared" si="738"/>
        <v/>
      </c>
      <c r="I3962" t="str">
        <f t="shared" si="734"/>
        <v/>
      </c>
      <c r="J3962">
        <f t="shared" si="739"/>
        <v>-7.2326448201014181E-3</v>
      </c>
      <c r="K3962">
        <f t="shared" si="735"/>
        <v>-8.6518203705135566E-3</v>
      </c>
      <c r="L3962" t="str">
        <f t="shared" si="740"/>
        <v/>
      </c>
      <c r="M3962">
        <f t="shared" si="741"/>
        <v>-8.6518203705135566E-3</v>
      </c>
      <c r="N3962">
        <f>B3962/MAX(B$2:B3962)-1</f>
        <v>-0.11013001948695023</v>
      </c>
      <c r="O3962">
        <f>C3962/MAX(C$2:C3962)-1</f>
        <v>-0.24741144414168936</v>
      </c>
      <c r="P3962">
        <f t="shared" si="742"/>
        <v>-1.4181689970056421E-3</v>
      </c>
      <c r="Q3962">
        <f t="shared" si="743"/>
        <v>6.1212422692276273E-2</v>
      </c>
    </row>
    <row r="3963" spans="1:17">
      <c r="A3963" s="1">
        <v>39529</v>
      </c>
      <c r="B3963">
        <v>1397.11</v>
      </c>
      <c r="C3963">
        <v>13.9</v>
      </c>
      <c r="D3963">
        <f t="shared" si="736"/>
        <v>3.1040675271881042E-3</v>
      </c>
      <c r="E3963">
        <f t="shared" si="732"/>
        <v>6.4958727154452349E-3</v>
      </c>
      <c r="F3963">
        <f t="shared" si="737"/>
        <v>3.108890133402209E-3</v>
      </c>
      <c r="G3963">
        <f t="shared" si="733"/>
        <v>6.517016654598029E-3</v>
      </c>
      <c r="H3963">
        <f t="shared" si="738"/>
        <v>3.1040675271881042E-3</v>
      </c>
      <c r="I3963">
        <f t="shared" si="734"/>
        <v>6.4958727154452349E-3</v>
      </c>
      <c r="J3963" t="str">
        <f t="shared" si="739"/>
        <v/>
      </c>
      <c r="K3963" t="str">
        <f t="shared" si="735"/>
        <v/>
      </c>
      <c r="L3963">
        <f t="shared" si="740"/>
        <v>6.4958727154452349E-3</v>
      </c>
      <c r="M3963" t="str">
        <f t="shared" si="741"/>
        <v/>
      </c>
      <c r="N3963">
        <f>B3963/MAX(B$2:B3963)-1</f>
        <v>-0.10736351148452239</v>
      </c>
      <c r="O3963">
        <f>C3963/MAX(C$2:C3963)-1</f>
        <v>-0.24250681198910085</v>
      </c>
      <c r="P3963">
        <f t="shared" si="742"/>
        <v>3.3975638684076159E-3</v>
      </c>
      <c r="Q3963">
        <f t="shared" si="743"/>
        <v>5.8809553861117109E-2</v>
      </c>
    </row>
    <row r="3964" spans="1:17">
      <c r="A3964" s="1">
        <v>39532</v>
      </c>
      <c r="B3964">
        <v>1416.51</v>
      </c>
      <c r="C3964">
        <v>14.08</v>
      </c>
      <c r="D3964">
        <f t="shared" si="736"/>
        <v>1.3790282585130287E-2</v>
      </c>
      <c r="E3964">
        <f t="shared" si="732"/>
        <v>1.2866510593250276E-2</v>
      </c>
      <c r="F3964">
        <f t="shared" si="737"/>
        <v>1.3885807130433525E-2</v>
      </c>
      <c r="G3964">
        <f t="shared" si="733"/>
        <v>1.2949640287769792E-2</v>
      </c>
      <c r="H3964">
        <f t="shared" si="738"/>
        <v>1.3790282585130287E-2</v>
      </c>
      <c r="I3964">
        <f t="shared" si="734"/>
        <v>1.2866510593250276E-2</v>
      </c>
      <c r="J3964" t="str">
        <f t="shared" si="739"/>
        <v/>
      </c>
      <c r="K3964" t="str">
        <f t="shared" si="735"/>
        <v/>
      </c>
      <c r="L3964">
        <f t="shared" si="740"/>
        <v>1.2866510593250276E-2</v>
      </c>
      <c r="M3964" t="str">
        <f t="shared" si="741"/>
        <v/>
      </c>
      <c r="N3964">
        <f>B3964/MAX(B$2:B3964)-1</f>
        <v>-9.4968533367408958E-2</v>
      </c>
      <c r="O3964">
        <f>C3964/MAX(C$2:C3964)-1</f>
        <v>-0.23269754768392381</v>
      </c>
      <c r="P3964">
        <f t="shared" si="742"/>
        <v>-9.2334544588734691E-4</v>
      </c>
      <c r="Q3964">
        <f t="shared" si="743"/>
        <v>5.4148148698111999E-2</v>
      </c>
    </row>
    <row r="3965" spans="1:17">
      <c r="A3965" s="1">
        <v>39533</v>
      </c>
      <c r="B3965">
        <v>1412.52</v>
      </c>
      <c r="C3965">
        <v>14.01</v>
      </c>
      <c r="D3965">
        <f t="shared" si="736"/>
        <v>-2.8207566873393645E-3</v>
      </c>
      <c r="E3965">
        <f t="shared" si="732"/>
        <v>-4.9839903809807372E-3</v>
      </c>
      <c r="F3965">
        <f t="shared" si="737"/>
        <v>-2.8167820911959573E-3</v>
      </c>
      <c r="G3965">
        <f t="shared" si="733"/>
        <v>-4.9715909090909394E-3</v>
      </c>
      <c r="H3965" t="str">
        <f t="shared" si="738"/>
        <v/>
      </c>
      <c r="I3965" t="str">
        <f t="shared" si="734"/>
        <v/>
      </c>
      <c r="J3965">
        <f t="shared" si="739"/>
        <v>-2.8207566873393645E-3</v>
      </c>
      <c r="K3965">
        <f t="shared" si="735"/>
        <v>-4.9839903809807372E-3</v>
      </c>
      <c r="L3965" t="str">
        <f t="shared" si="740"/>
        <v/>
      </c>
      <c r="M3965">
        <f t="shared" si="741"/>
        <v>-4.9839903809807372E-3</v>
      </c>
      <c r="N3965">
        <f>B3965/MAX(B$2:B3965)-1</f>
        <v>-9.7517809794588461E-2</v>
      </c>
      <c r="O3965">
        <f>C3965/MAX(C$2:C3965)-1</f>
        <v>-0.23651226158038152</v>
      </c>
      <c r="P3965">
        <f t="shared" si="742"/>
        <v>-2.1608955898935189E-3</v>
      </c>
      <c r="Q3965">
        <f t="shared" si="743"/>
        <v>5.5938049877866811E-2</v>
      </c>
    </row>
    <row r="3966" spans="1:17">
      <c r="A3966" s="1">
        <v>39534</v>
      </c>
      <c r="B3966">
        <v>1405.54</v>
      </c>
      <c r="C3966">
        <v>13.92</v>
      </c>
      <c r="D3966">
        <f t="shared" si="736"/>
        <v>-4.9537726478604228E-3</v>
      </c>
      <c r="E3966">
        <f t="shared" si="732"/>
        <v>-6.4447054426419841E-3</v>
      </c>
      <c r="F3966">
        <f t="shared" si="737"/>
        <v>-4.9415229518874337E-3</v>
      </c>
      <c r="G3966">
        <f t="shared" si="733"/>
        <v>-6.4239828693789525E-3</v>
      </c>
      <c r="H3966" t="str">
        <f t="shared" si="738"/>
        <v/>
      </c>
      <c r="I3966" t="str">
        <f t="shared" si="734"/>
        <v/>
      </c>
      <c r="J3966">
        <f t="shared" si="739"/>
        <v>-4.9537726478604228E-3</v>
      </c>
      <c r="K3966">
        <f t="shared" si="735"/>
        <v>-6.4447054426419841E-3</v>
      </c>
      <c r="L3966" t="str">
        <f t="shared" si="740"/>
        <v/>
      </c>
      <c r="M3966">
        <f t="shared" si="741"/>
        <v>-6.4447054426419841E-3</v>
      </c>
      <c r="N3966">
        <f>B3966/MAX(B$2:B3966)-1</f>
        <v>-0.10197744625115812</v>
      </c>
      <c r="O3966">
        <f>C3966/MAX(C$2:C3966)-1</f>
        <v>-0.24141689373297004</v>
      </c>
      <c r="P3966">
        <f t="shared" si="742"/>
        <v>-1.4898219066373786E-3</v>
      </c>
      <c r="Q3966">
        <f t="shared" si="743"/>
        <v>5.8282116579676149E-2</v>
      </c>
    </row>
    <row r="3967" spans="1:17">
      <c r="A3967" s="1">
        <v>39535</v>
      </c>
      <c r="B3967">
        <v>1403.28</v>
      </c>
      <c r="C3967">
        <v>13.83</v>
      </c>
      <c r="D3967">
        <f t="shared" si="736"/>
        <v>-1.6092170290043855E-3</v>
      </c>
      <c r="E3967">
        <f t="shared" si="732"/>
        <v>-6.4865092296067734E-3</v>
      </c>
      <c r="F3967">
        <f t="shared" si="737"/>
        <v>-1.6079229335344003E-3</v>
      </c>
      <c r="G3967">
        <f t="shared" si="733"/>
        <v>-6.4655172413793371E-3</v>
      </c>
      <c r="H3967" t="str">
        <f t="shared" si="738"/>
        <v/>
      </c>
      <c r="I3967" t="str">
        <f t="shared" si="734"/>
        <v/>
      </c>
      <c r="J3967">
        <f t="shared" si="739"/>
        <v>-1.6092170290043855E-3</v>
      </c>
      <c r="K3967">
        <f t="shared" si="735"/>
        <v>-6.4865092296067734E-3</v>
      </c>
      <c r="L3967" t="str">
        <f t="shared" si="740"/>
        <v/>
      </c>
      <c r="M3967">
        <f t="shared" si="741"/>
        <v>-6.4865092296067734E-3</v>
      </c>
      <c r="N3967">
        <f>B3967/MAX(B$2:B3967)-1</f>
        <v>-0.10342139731016209</v>
      </c>
      <c r="O3967">
        <f>C3967/MAX(C$2:C3967)-1</f>
        <v>-0.24632152588555867</v>
      </c>
      <c r="P3967">
        <f t="shared" si="742"/>
        <v>-4.8654175242633935E-3</v>
      </c>
      <c r="Q3967">
        <f t="shared" si="743"/>
        <v>6.0674294114589945E-2</v>
      </c>
    </row>
    <row r="3968" spans="1:17">
      <c r="A3968" s="1">
        <v>39536</v>
      </c>
      <c r="B3968">
        <v>1408.47</v>
      </c>
      <c r="C3968">
        <v>13.92</v>
      </c>
      <c r="D3968">
        <f t="shared" si="736"/>
        <v>3.6916552995440582E-3</v>
      </c>
      <c r="E3968">
        <f t="shared" si="732"/>
        <v>6.486509229606632E-3</v>
      </c>
      <c r="F3968">
        <f t="shared" si="737"/>
        <v>3.6984778518898143E-3</v>
      </c>
      <c r="G3968">
        <f t="shared" si="733"/>
        <v>6.5075921908892553E-3</v>
      </c>
      <c r="H3968">
        <f t="shared" si="738"/>
        <v>3.6916552995440582E-3</v>
      </c>
      <c r="I3968">
        <f t="shared" si="734"/>
        <v>6.486509229606632E-3</v>
      </c>
      <c r="J3968" t="str">
        <f t="shared" si="739"/>
        <v/>
      </c>
      <c r="K3968" t="str">
        <f t="shared" si="735"/>
        <v/>
      </c>
      <c r="L3968">
        <f t="shared" si="740"/>
        <v>6.486509229606632E-3</v>
      </c>
      <c r="M3968" t="str">
        <f t="shared" si="741"/>
        <v/>
      </c>
      <c r="N3968">
        <f>B3968/MAX(B$2:B3968)-1</f>
        <v>-0.10010542120563526</v>
      </c>
      <c r="O3968">
        <f>C3968/MAX(C$2:C3968)-1</f>
        <v>-0.24141689373297004</v>
      </c>
      <c r="P3968">
        <f t="shared" si="742"/>
        <v>2.7987631753825237E-3</v>
      </c>
      <c r="Q3968">
        <f t="shared" si="743"/>
        <v>5.8282116579676149E-2</v>
      </c>
    </row>
    <row r="3969" spans="1:17">
      <c r="A3969" s="1">
        <v>39539</v>
      </c>
      <c r="B3969">
        <v>1419.04</v>
      </c>
      <c r="C3969">
        <v>14.06</v>
      </c>
      <c r="D3969">
        <f t="shared" si="736"/>
        <v>7.4765777930732918E-3</v>
      </c>
      <c r="E3969">
        <f t="shared" si="732"/>
        <v>1.0007231476245396E-2</v>
      </c>
      <c r="F3969">
        <f t="shared" si="737"/>
        <v>7.504597187018458E-3</v>
      </c>
      <c r="G3969">
        <f t="shared" si="733"/>
        <v>1.0057471264367956E-2</v>
      </c>
      <c r="H3969">
        <f t="shared" si="738"/>
        <v>7.4765777930732918E-3</v>
      </c>
      <c r="I3969">
        <f t="shared" si="734"/>
        <v>1.0007231476245396E-2</v>
      </c>
      <c r="J3969" t="str">
        <f t="shared" si="739"/>
        <v/>
      </c>
      <c r="K3969" t="str">
        <f t="shared" si="735"/>
        <v/>
      </c>
      <c r="L3969">
        <f t="shared" si="740"/>
        <v>1.0007231476245396E-2</v>
      </c>
      <c r="M3969" t="str">
        <f t="shared" si="741"/>
        <v/>
      </c>
      <c r="N3969">
        <f>B3969/MAX(B$2:B3969)-1</f>
        <v>-9.3352074881001945E-2</v>
      </c>
      <c r="O3969">
        <f>C3969/MAX(C$2:C3969)-1</f>
        <v>-0.23378746594005451</v>
      </c>
      <c r="P3969">
        <f t="shared" si="742"/>
        <v>2.5338584900527206E-3</v>
      </c>
      <c r="Q3969">
        <f t="shared" si="743"/>
        <v>5.4656579230672145E-2</v>
      </c>
    </row>
    <row r="3970" spans="1:17">
      <c r="A3970" s="1">
        <v>39540</v>
      </c>
      <c r="B3970">
        <v>1413.38</v>
      </c>
      <c r="C3970">
        <v>13.9</v>
      </c>
      <c r="D3970">
        <f t="shared" si="736"/>
        <v>-3.9965877474346378E-3</v>
      </c>
      <c r="E3970">
        <f t="shared" si="732"/>
        <v>-1.1445046245872821E-2</v>
      </c>
      <c r="F3970">
        <f t="shared" si="737"/>
        <v>-3.9886120193932673E-3</v>
      </c>
      <c r="G3970">
        <f t="shared" si="733"/>
        <v>-1.1379800853485111E-2</v>
      </c>
      <c r="H3970" t="str">
        <f t="shared" si="738"/>
        <v/>
      </c>
      <c r="I3970" t="str">
        <f t="shared" si="734"/>
        <v/>
      </c>
      <c r="J3970">
        <f t="shared" si="739"/>
        <v>-3.9965877474346378E-3</v>
      </c>
      <c r="K3970">
        <f t="shared" si="735"/>
        <v>-1.1445046245872821E-2</v>
      </c>
      <c r="L3970" t="str">
        <f t="shared" si="740"/>
        <v/>
      </c>
      <c r="M3970">
        <f t="shared" si="741"/>
        <v>-1.1445046245872821E-2</v>
      </c>
      <c r="N3970">
        <f>B3970/MAX(B$2:B3970)-1</f>
        <v>-9.6968341692489468E-2</v>
      </c>
      <c r="O3970">
        <f>C3970/MAX(C$2:C3970)-1</f>
        <v>-0.24250681198910085</v>
      </c>
      <c r="P3970">
        <f t="shared" si="742"/>
        <v>-7.4207874762127757E-3</v>
      </c>
      <c r="Q3970">
        <f t="shared" si="743"/>
        <v>5.8809553861117109E-2</v>
      </c>
    </row>
    <row r="3971" spans="1:17">
      <c r="A3971" s="1">
        <v>39541</v>
      </c>
      <c r="B3971">
        <v>1398.96</v>
      </c>
      <c r="C3971">
        <v>13.59</v>
      </c>
      <c r="D3971">
        <f t="shared" si="736"/>
        <v>-1.0254895475303529E-2</v>
      </c>
      <c r="E3971">
        <f t="shared" ref="E3971:E4034" si="744">LN(C3971/C3970)</f>
        <v>-2.255461197359377E-2</v>
      </c>
      <c r="F3971">
        <f t="shared" si="737"/>
        <v>-1.0202493313900107E-2</v>
      </c>
      <c r="G3971">
        <f t="shared" ref="G3971:G4034" si="745">C3971/C3970-1</f>
        <v>-2.2302158273381334E-2</v>
      </c>
      <c r="H3971" t="str">
        <f t="shared" si="738"/>
        <v/>
      </c>
      <c r="I3971" t="str">
        <f t="shared" ref="I3971:I4034" si="746">IF(E3971&gt;0,E3971,"")</f>
        <v/>
      </c>
      <c r="J3971">
        <f t="shared" si="739"/>
        <v>-1.0254895475303529E-2</v>
      </c>
      <c r="K3971">
        <f t="shared" ref="K3971:K4034" si="747">IF(E3971&lt;0,E3971,"")</f>
        <v>-2.255461197359377E-2</v>
      </c>
      <c r="L3971" t="str">
        <f t="shared" si="740"/>
        <v/>
      </c>
      <c r="M3971">
        <f t="shared" si="741"/>
        <v>-2.255461197359377E-2</v>
      </c>
      <c r="N3971">
        <f>B3971/MAX(B$2:B3971)-1</f>
        <v>-0.10618151614861193</v>
      </c>
      <c r="O3971">
        <f>C3971/MAX(C$2:C3971)-1</f>
        <v>-0.25940054495912812</v>
      </c>
      <c r="P3971">
        <f t="shared" si="742"/>
        <v>-1.222438415711069E-2</v>
      </c>
      <c r="Q3971">
        <f t="shared" si="743"/>
        <v>6.7288642725092648E-2</v>
      </c>
    </row>
    <row r="3972" spans="1:17">
      <c r="A3972" s="1">
        <v>39542</v>
      </c>
      <c r="B3972">
        <v>1398.08</v>
      </c>
      <c r="C3972">
        <v>13.57</v>
      </c>
      <c r="D3972">
        <f t="shared" ref="D3972:D4035" si="748">LN(B3972/B3971)</f>
        <v>-6.2923664233309191E-4</v>
      </c>
      <c r="E3972">
        <f t="shared" si="744"/>
        <v>-1.4727543162745406E-3</v>
      </c>
      <c r="F3972">
        <f t="shared" ref="F3972:F4035" si="749">B3972/B3971-1</f>
        <v>-6.2903871447372861E-4</v>
      </c>
      <c r="G3972">
        <f t="shared" si="745"/>
        <v>-1.4716703458425018E-3</v>
      </c>
      <c r="H3972" t="str">
        <f t="shared" ref="H3972:H4035" si="750">IF(D3972&gt;0,D3972,"")</f>
        <v/>
      </c>
      <c r="I3972" t="str">
        <f t="shared" si="746"/>
        <v/>
      </c>
      <c r="J3972">
        <f t="shared" ref="J3972:J4035" si="751">IF(D3972&lt;0,D3972,"")</f>
        <v>-6.2923664233309191E-4</v>
      </c>
      <c r="K3972">
        <f t="shared" si="747"/>
        <v>-1.4727543162745406E-3</v>
      </c>
      <c r="L3972" t="str">
        <f t="shared" ref="L3972:L4035" si="752">IF(D3972&gt;0,E3972,"")</f>
        <v/>
      </c>
      <c r="M3972">
        <f t="shared" ref="M3972:M4035" si="753">IF(D3972&lt;0,E3972,"")</f>
        <v>-1.4727543162745406E-3</v>
      </c>
      <c r="N3972">
        <f>B3972/MAX(B$2:B3972)-1</f>
        <v>-0.10674376257866669</v>
      </c>
      <c r="O3972">
        <f>C3972/MAX(C$2:C3972)-1</f>
        <v>-0.26049046321525893</v>
      </c>
      <c r="P3972">
        <f t="shared" ref="P3972:P4035" si="754">(1+G3972)/(1+F3972)-1</f>
        <v>-8.431620129174533E-4</v>
      </c>
      <c r="Q3972">
        <f t="shared" ref="Q3972:Q4035" si="755">O3972^2</f>
        <v>6.7855281426100159E-2</v>
      </c>
    </row>
    <row r="3973" spans="1:17">
      <c r="A3973" s="1">
        <v>39546</v>
      </c>
      <c r="B3973">
        <v>1382.2</v>
      </c>
      <c r="C3973">
        <v>13.5</v>
      </c>
      <c r="D3973">
        <f t="shared" si="748"/>
        <v>-1.1423434105777059E-2</v>
      </c>
      <c r="E3973">
        <f t="shared" si="744"/>
        <v>-5.1717884023940678E-3</v>
      </c>
      <c r="F3973">
        <f t="shared" si="749"/>
        <v>-1.1358434424353359E-2</v>
      </c>
      <c r="G3973">
        <f t="shared" si="745"/>
        <v>-5.1584377302874573E-3</v>
      </c>
      <c r="H3973" t="str">
        <f t="shared" si="750"/>
        <v/>
      </c>
      <c r="I3973" t="str">
        <f t="shared" si="746"/>
        <v/>
      </c>
      <c r="J3973">
        <f t="shared" si="751"/>
        <v>-1.1423434105777059E-2</v>
      </c>
      <c r="K3973">
        <f t="shared" si="747"/>
        <v>-5.1717884023940678E-3</v>
      </c>
      <c r="L3973" t="str">
        <f t="shared" si="752"/>
        <v/>
      </c>
      <c r="M3973">
        <f t="shared" si="753"/>
        <v>-5.1717884023940678E-3</v>
      </c>
      <c r="N3973">
        <f>B3973/MAX(B$2:B3973)-1</f>
        <v>-0.11688975497556142</v>
      </c>
      <c r="O3973">
        <f>C3973/MAX(C$2:C3973)-1</f>
        <v>-0.26430517711171664</v>
      </c>
      <c r="P3973">
        <f t="shared" si="754"/>
        <v>6.2712280263634845E-3</v>
      </c>
      <c r="Q3973">
        <f t="shared" si="755"/>
        <v>6.9857226648055895E-2</v>
      </c>
    </row>
    <row r="3974" spans="1:17">
      <c r="A3974" s="1">
        <v>39547</v>
      </c>
      <c r="B3974">
        <v>1358.59</v>
      </c>
      <c r="C3974">
        <v>13.24</v>
      </c>
      <c r="D3974">
        <f t="shared" si="748"/>
        <v>-1.7229035445361768E-2</v>
      </c>
      <c r="E3974">
        <f t="shared" si="744"/>
        <v>-1.944713493552155E-2</v>
      </c>
      <c r="F3974">
        <f t="shared" si="749"/>
        <v>-1.7081464332224128E-2</v>
      </c>
      <c r="G3974">
        <f t="shared" si="745"/>
        <v>-1.9259259259259198E-2</v>
      </c>
      <c r="H3974" t="str">
        <f t="shared" si="750"/>
        <v/>
      </c>
      <c r="I3974" t="str">
        <f t="shared" si="746"/>
        <v/>
      </c>
      <c r="J3974">
        <f t="shared" si="751"/>
        <v>-1.7229035445361768E-2</v>
      </c>
      <c r="K3974">
        <f t="shared" si="747"/>
        <v>-1.944713493552155E-2</v>
      </c>
      <c r="L3974" t="str">
        <f t="shared" si="752"/>
        <v/>
      </c>
      <c r="M3974">
        <f t="shared" si="753"/>
        <v>-1.944713493552155E-2</v>
      </c>
      <c r="N3974">
        <f>B3974/MAX(B$2:B3974)-1</f>
        <v>-0.1319745711273681</v>
      </c>
      <c r="O3974">
        <f>C3974/MAX(C$2:C3974)-1</f>
        <v>-0.2784741144414169</v>
      </c>
      <c r="P3974">
        <f t="shared" si="754"/>
        <v>-2.2156413253062723E-3</v>
      </c>
      <c r="Q3974">
        <f t="shared" si="755"/>
        <v>7.7547832413931359E-2</v>
      </c>
    </row>
    <row r="3975" spans="1:17">
      <c r="A3975" s="1">
        <v>39548</v>
      </c>
      <c r="B3975">
        <v>1368.71</v>
      </c>
      <c r="C3975">
        <v>13.38</v>
      </c>
      <c r="D3975">
        <f t="shared" si="748"/>
        <v>7.4212931815645089E-3</v>
      </c>
      <c r="E3975">
        <f t="shared" si="744"/>
        <v>1.0518504191220317E-2</v>
      </c>
      <c r="F3975">
        <f t="shared" si="749"/>
        <v>7.4488992264039044E-3</v>
      </c>
      <c r="G3975">
        <f t="shared" si="745"/>
        <v>1.0574018126888296E-2</v>
      </c>
      <c r="H3975">
        <f t="shared" si="750"/>
        <v>7.4212931815645089E-3</v>
      </c>
      <c r="I3975">
        <f t="shared" si="746"/>
        <v>1.0518504191220317E-2</v>
      </c>
      <c r="J3975" t="str">
        <f t="shared" si="751"/>
        <v/>
      </c>
      <c r="K3975" t="str">
        <f t="shared" si="747"/>
        <v/>
      </c>
      <c r="L3975">
        <f t="shared" si="752"/>
        <v>1.0518504191220317E-2</v>
      </c>
      <c r="M3975" t="str">
        <f t="shared" si="753"/>
        <v/>
      </c>
      <c r="N3975">
        <f>B3975/MAX(B$2:B3975)-1</f>
        <v>-0.12550873718173983</v>
      </c>
      <c r="O3975">
        <f>C3975/MAX(C$2:C3975)-1</f>
        <v>-0.27084468664850136</v>
      </c>
      <c r="P3975">
        <f t="shared" si="754"/>
        <v>3.1020123232892161E-3</v>
      </c>
      <c r="Q3975">
        <f t="shared" si="755"/>
        <v>7.3356844285724893E-2</v>
      </c>
    </row>
    <row r="3976" spans="1:17">
      <c r="A3976" s="1">
        <v>39549</v>
      </c>
      <c r="B3976">
        <v>1387.57</v>
      </c>
      <c r="C3976">
        <v>13.62</v>
      </c>
      <c r="D3976">
        <f t="shared" si="748"/>
        <v>1.3685325404961968E-2</v>
      </c>
      <c r="E3976">
        <f t="shared" si="744"/>
        <v>1.777824602128375E-2</v>
      </c>
      <c r="F3976">
        <f t="shared" si="749"/>
        <v>1.3779398119396991E-2</v>
      </c>
      <c r="G3976">
        <f t="shared" si="745"/>
        <v>1.7937219730941534E-2</v>
      </c>
      <c r="H3976">
        <f t="shared" si="750"/>
        <v>1.3685325404961968E-2</v>
      </c>
      <c r="I3976">
        <f t="shared" si="746"/>
        <v>1.777824602128375E-2</v>
      </c>
      <c r="J3976" t="str">
        <f t="shared" si="751"/>
        <v/>
      </c>
      <c r="K3976" t="str">
        <f t="shared" si="747"/>
        <v/>
      </c>
      <c r="L3976">
        <f t="shared" si="752"/>
        <v>1.777824602128375E-2</v>
      </c>
      <c r="M3976" t="str">
        <f t="shared" si="753"/>
        <v/>
      </c>
      <c r="N3976">
        <f>B3976/MAX(B$2:B3976)-1</f>
        <v>-0.11345877391943271</v>
      </c>
      <c r="O3976">
        <f>C3976/MAX(C$2:C3976)-1</f>
        <v>-0.25776566757493202</v>
      </c>
      <c r="P3976">
        <f t="shared" si="754"/>
        <v>4.1013080550438286E-3</v>
      </c>
      <c r="Q3976">
        <f t="shared" si="755"/>
        <v>6.6443139380350361E-2</v>
      </c>
    </row>
    <row r="3977" spans="1:17">
      <c r="A3977" s="1">
        <v>39550</v>
      </c>
      <c r="B3977">
        <v>1370.26</v>
      </c>
      <c r="C3977">
        <v>13.38</v>
      </c>
      <c r="D3977">
        <f t="shared" si="748"/>
        <v>-1.2553512960530443E-2</v>
      </c>
      <c r="E3977">
        <f t="shared" si="744"/>
        <v>-1.777824602128383E-2</v>
      </c>
      <c r="F3977">
        <f t="shared" si="749"/>
        <v>-1.2475046303970228E-2</v>
      </c>
      <c r="G3977">
        <f t="shared" si="745"/>
        <v>-1.7621145374449254E-2</v>
      </c>
      <c r="H3977" t="str">
        <f t="shared" si="750"/>
        <v/>
      </c>
      <c r="I3977" t="str">
        <f t="shared" si="746"/>
        <v/>
      </c>
      <c r="J3977">
        <f t="shared" si="751"/>
        <v>-1.2553512960530443E-2</v>
      </c>
      <c r="K3977">
        <f t="shared" si="747"/>
        <v>-1.777824602128383E-2</v>
      </c>
      <c r="L3977" t="str">
        <f t="shared" si="752"/>
        <v/>
      </c>
      <c r="M3977">
        <f t="shared" si="753"/>
        <v>-1.777824602128383E-2</v>
      </c>
      <c r="N3977">
        <f>B3977/MAX(B$2:B3977)-1</f>
        <v>-0.12451841676516628</v>
      </c>
      <c r="O3977">
        <f>C3977/MAX(C$2:C3977)-1</f>
        <v>-0.27084468664850136</v>
      </c>
      <c r="P3977">
        <f t="shared" si="754"/>
        <v>-5.2111078826095891E-3</v>
      </c>
      <c r="Q3977">
        <f t="shared" si="755"/>
        <v>7.3356844285724893E-2</v>
      </c>
    </row>
    <row r="3978" spans="1:17">
      <c r="A3978" s="1">
        <v>39553</v>
      </c>
      <c r="B3978">
        <v>1369.57</v>
      </c>
      <c r="C3978">
        <v>13.45</v>
      </c>
      <c r="D3978">
        <f t="shared" si="748"/>
        <v>-5.036808959588716E-4</v>
      </c>
      <c r="E3978">
        <f t="shared" si="744"/>
        <v>5.2180513477655521E-3</v>
      </c>
      <c r="F3978">
        <f t="shared" si="749"/>
        <v>-5.0355407003055408E-4</v>
      </c>
      <c r="G3978">
        <f t="shared" si="745"/>
        <v>5.2316890881911604E-3</v>
      </c>
      <c r="H3978" t="str">
        <f t="shared" si="750"/>
        <v/>
      </c>
      <c r="I3978">
        <f t="shared" si="746"/>
        <v>5.2180513477655521E-3</v>
      </c>
      <c r="J3978">
        <f t="shared" si="751"/>
        <v>-5.036808959588716E-4</v>
      </c>
      <c r="K3978" t="str">
        <f t="shared" si="747"/>
        <v/>
      </c>
      <c r="L3978" t="str">
        <f t="shared" si="752"/>
        <v/>
      </c>
      <c r="M3978">
        <f t="shared" si="753"/>
        <v>5.2180513477655521E-3</v>
      </c>
      <c r="N3978">
        <f>B3978/MAX(B$2:B3978)-1</f>
        <v>-0.12495926907964106</v>
      </c>
      <c r="O3978">
        <f>C3978/MAX(C$2:C3978)-1</f>
        <v>-0.26702997275204365</v>
      </c>
      <c r="P3978">
        <f t="shared" si="754"/>
        <v>5.7381326182559533E-3</v>
      </c>
      <c r="Q3978">
        <f t="shared" si="755"/>
        <v>7.1305006347957181E-2</v>
      </c>
    </row>
    <row r="3979" spans="1:17">
      <c r="A3979" s="1">
        <v>39554</v>
      </c>
      <c r="B3979">
        <v>1390.78</v>
      </c>
      <c r="C3979">
        <v>13.63</v>
      </c>
      <c r="D3979">
        <f t="shared" si="748"/>
        <v>1.5367918875513488E-2</v>
      </c>
      <c r="E3979">
        <f t="shared" si="744"/>
        <v>1.3294139660593351E-2</v>
      </c>
      <c r="F3979">
        <f t="shared" si="749"/>
        <v>1.5486612586432358E-2</v>
      </c>
      <c r="G3979">
        <f t="shared" si="745"/>
        <v>1.3382899628253009E-2</v>
      </c>
      <c r="H3979">
        <f t="shared" si="750"/>
        <v>1.5367918875513488E-2</v>
      </c>
      <c r="I3979">
        <f t="shared" si="746"/>
        <v>1.3294139660593351E-2</v>
      </c>
      <c r="J3979" t="str">
        <f t="shared" si="751"/>
        <v/>
      </c>
      <c r="K3979" t="str">
        <f t="shared" si="747"/>
        <v/>
      </c>
      <c r="L3979">
        <f t="shared" si="752"/>
        <v>1.3294139660593351E-2</v>
      </c>
      <c r="M3979" t="str">
        <f t="shared" si="753"/>
        <v/>
      </c>
      <c r="N3979">
        <f>B3979/MAX(B$2:B3979)-1</f>
        <v>-0.11140785228252892</v>
      </c>
      <c r="O3979">
        <f>C3979/MAX(C$2:C3979)-1</f>
        <v>-0.25722070844686651</v>
      </c>
      <c r="P3979">
        <f t="shared" si="754"/>
        <v>-2.0716304204357883E-3</v>
      </c>
      <c r="Q3979">
        <f t="shared" si="755"/>
        <v>6.6162492853907906E-2</v>
      </c>
    </row>
    <row r="3980" spans="1:17">
      <c r="A3980" s="1">
        <v>39555</v>
      </c>
      <c r="B3980">
        <v>1385.14</v>
      </c>
      <c r="C3980">
        <v>13.56</v>
      </c>
      <c r="D3980">
        <f t="shared" si="748"/>
        <v>-4.0635232720984613E-3</v>
      </c>
      <c r="E3980">
        <f t="shared" si="744"/>
        <v>-5.148963196191781E-3</v>
      </c>
      <c r="F3980">
        <f t="shared" si="749"/>
        <v>-4.0552783330216613E-3</v>
      </c>
      <c r="G3980">
        <f t="shared" si="745"/>
        <v>-5.1357300073368028E-3</v>
      </c>
      <c r="H3980" t="str">
        <f t="shared" si="750"/>
        <v/>
      </c>
      <c r="I3980" t="str">
        <f t="shared" si="746"/>
        <v/>
      </c>
      <c r="J3980">
        <f t="shared" si="751"/>
        <v>-4.0635232720984613E-3</v>
      </c>
      <c r="K3980">
        <f t="shared" si="747"/>
        <v>-5.148963196191781E-3</v>
      </c>
      <c r="L3980" t="str">
        <f t="shared" si="752"/>
        <v/>
      </c>
      <c r="M3980">
        <f t="shared" si="753"/>
        <v>-5.148963196191781E-3</v>
      </c>
      <c r="N3980">
        <f>B3980/MAX(B$2:B3980)-1</f>
        <v>-0.11501134076606079</v>
      </c>
      <c r="O3980">
        <f>C3980/MAX(C$2:C3980)-1</f>
        <v>-0.26103542234332433</v>
      </c>
      <c r="P3980">
        <f t="shared" si="754"/>
        <v>-1.0848510472616368E-3</v>
      </c>
      <c r="Q3980">
        <f t="shared" si="755"/>
        <v>6.8139491717957704E-2</v>
      </c>
    </row>
    <row r="3981" spans="1:17">
      <c r="A3981" s="1">
        <v>39556</v>
      </c>
      <c r="B3981">
        <v>1376.92</v>
      </c>
      <c r="C3981">
        <v>13.5</v>
      </c>
      <c r="D3981">
        <f t="shared" si="748"/>
        <v>-5.952096817443118E-3</v>
      </c>
      <c r="E3981">
        <f t="shared" si="744"/>
        <v>-4.4345970678657531E-3</v>
      </c>
      <c r="F3981">
        <f t="shared" si="749"/>
        <v>-5.9344181815557118E-3</v>
      </c>
      <c r="G3981">
        <f t="shared" si="745"/>
        <v>-4.4247787610619538E-3</v>
      </c>
      <c r="H3981" t="str">
        <f t="shared" si="750"/>
        <v/>
      </c>
      <c r="I3981" t="str">
        <f t="shared" si="746"/>
        <v/>
      </c>
      <c r="J3981">
        <f t="shared" si="751"/>
        <v>-5.952096817443118E-3</v>
      </c>
      <c r="K3981">
        <f t="shared" si="747"/>
        <v>-4.4345970678657531E-3</v>
      </c>
      <c r="L3981" t="str">
        <f t="shared" si="752"/>
        <v/>
      </c>
      <c r="M3981">
        <f t="shared" si="753"/>
        <v>-4.4345970678657531E-3</v>
      </c>
      <c r="N3981">
        <f>B3981/MAX(B$2:B3981)-1</f>
        <v>-0.12026323355588919</v>
      </c>
      <c r="O3981">
        <f>C3981/MAX(C$2:C3981)-1</f>
        <v>-0.26430517711171664</v>
      </c>
      <c r="P3981">
        <f t="shared" si="754"/>
        <v>1.5186517349612405E-3</v>
      </c>
      <c r="Q3981">
        <f t="shared" si="755"/>
        <v>6.9857226648055895E-2</v>
      </c>
    </row>
    <row r="3982" spans="1:17">
      <c r="A3982" s="1">
        <v>39557</v>
      </c>
      <c r="B3982">
        <v>1378.53</v>
      </c>
      <c r="C3982">
        <v>13.59</v>
      </c>
      <c r="D3982">
        <f t="shared" si="748"/>
        <v>1.1685932847406632E-3</v>
      </c>
      <c r="E3982">
        <f t="shared" si="744"/>
        <v>6.6445427186685108E-3</v>
      </c>
      <c r="F3982">
        <f t="shared" si="749"/>
        <v>1.1692763559247865E-3</v>
      </c>
      <c r="G3982">
        <f t="shared" si="745"/>
        <v>6.6666666666665986E-3</v>
      </c>
      <c r="H3982">
        <f t="shared" si="750"/>
        <v>1.1685932847406632E-3</v>
      </c>
      <c r="I3982">
        <f t="shared" si="746"/>
        <v>6.6445427186685108E-3</v>
      </c>
      <c r="J3982" t="str">
        <f t="shared" si="751"/>
        <v/>
      </c>
      <c r="K3982" t="str">
        <f t="shared" si="747"/>
        <v/>
      </c>
      <c r="L3982">
        <f t="shared" si="752"/>
        <v>6.6445427186685108E-3</v>
      </c>
      <c r="M3982" t="str">
        <f t="shared" si="753"/>
        <v/>
      </c>
      <c r="N3982">
        <f>B3982/MAX(B$2:B3982)-1</f>
        <v>-0.11923457815544847</v>
      </c>
      <c r="O3982">
        <f>C3982/MAX(C$2:C3982)-1</f>
        <v>-0.25940054495912812</v>
      </c>
      <c r="P3982">
        <f t="shared" si="754"/>
        <v>5.4909698495255732E-3</v>
      </c>
      <c r="Q3982">
        <f t="shared" si="755"/>
        <v>6.7288642725092648E-2</v>
      </c>
    </row>
    <row r="3983" spans="1:17">
      <c r="A3983" s="1">
        <v>39560</v>
      </c>
      <c r="B3983">
        <v>1366.94</v>
      </c>
      <c r="C3983">
        <v>13.37</v>
      </c>
      <c r="D3983">
        <f t="shared" si="748"/>
        <v>-8.4430489857261516E-3</v>
      </c>
      <c r="E3983">
        <f t="shared" si="744"/>
        <v>-1.6320837049200541E-2</v>
      </c>
      <c r="F3983">
        <f t="shared" si="749"/>
        <v>-8.407506546828758E-3</v>
      </c>
      <c r="G3983">
        <f t="shared" si="745"/>
        <v>-1.6188373804267853E-2</v>
      </c>
      <c r="H3983" t="str">
        <f t="shared" si="750"/>
        <v/>
      </c>
      <c r="I3983" t="str">
        <f t="shared" si="746"/>
        <v/>
      </c>
      <c r="J3983">
        <f t="shared" si="751"/>
        <v>-8.4430489857261516E-3</v>
      </c>
      <c r="K3983">
        <f t="shared" si="747"/>
        <v>-1.6320837049200541E-2</v>
      </c>
      <c r="L3983" t="str">
        <f t="shared" si="752"/>
        <v/>
      </c>
      <c r="M3983">
        <f t="shared" si="753"/>
        <v>-1.6320837049200541E-2</v>
      </c>
      <c r="N3983">
        <f>B3983/MAX(B$2:B3983)-1</f>
        <v>-0.12663961920582689</v>
      </c>
      <c r="O3983">
        <f>C3983/MAX(C$2:C3983)-1</f>
        <v>-0.27138964577656688</v>
      </c>
      <c r="P3983">
        <f t="shared" si="754"/>
        <v>-7.8468396128561491E-3</v>
      </c>
      <c r="Q3983">
        <f t="shared" si="755"/>
        <v>7.3652339834730449E-2</v>
      </c>
    </row>
    <row r="3984" spans="1:17">
      <c r="A3984" s="1">
        <v>39561</v>
      </c>
      <c r="B3984">
        <v>1371.97</v>
      </c>
      <c r="C3984">
        <v>13.45</v>
      </c>
      <c r="D3984">
        <f t="shared" si="748"/>
        <v>3.6729981305998567E-3</v>
      </c>
      <c r="E3984">
        <f t="shared" si="744"/>
        <v>5.9657149339963408E-3</v>
      </c>
      <c r="F3984">
        <f t="shared" si="749"/>
        <v>3.6797518545070851E-3</v>
      </c>
      <c r="G3984">
        <f t="shared" si="745"/>
        <v>5.9835452505609954E-3</v>
      </c>
      <c r="H3984">
        <f t="shared" si="750"/>
        <v>3.6729981305998567E-3</v>
      </c>
      <c r="I3984">
        <f t="shared" si="746"/>
        <v>5.9657149339963408E-3</v>
      </c>
      <c r="J3984" t="str">
        <f t="shared" si="751"/>
        <v/>
      </c>
      <c r="K3984" t="str">
        <f t="shared" si="747"/>
        <v/>
      </c>
      <c r="L3984">
        <f t="shared" si="752"/>
        <v>5.9657149339963408E-3</v>
      </c>
      <c r="M3984" t="str">
        <f t="shared" si="753"/>
        <v/>
      </c>
      <c r="N3984">
        <f>B3984/MAX(B$2:B3984)-1</f>
        <v>-0.12342586972494651</v>
      </c>
      <c r="O3984">
        <f>C3984/MAX(C$2:C3984)-1</f>
        <v>-0.26702997275204365</v>
      </c>
      <c r="P3984">
        <f t="shared" si="754"/>
        <v>2.2953470883488869E-3</v>
      </c>
      <c r="Q3984">
        <f t="shared" si="755"/>
        <v>7.1305006347957181E-2</v>
      </c>
    </row>
    <row r="3985" spans="1:17">
      <c r="A3985" s="1">
        <v>39562</v>
      </c>
      <c r="B3985">
        <v>1390.69</v>
      </c>
      <c r="C3985">
        <v>13.6</v>
      </c>
      <c r="D3985">
        <f t="shared" si="748"/>
        <v>1.3552363677729872E-2</v>
      </c>
      <c r="E3985">
        <f t="shared" si="744"/>
        <v>1.1090686694158138E-2</v>
      </c>
      <c r="F3985">
        <f t="shared" si="749"/>
        <v>1.3644613220405777E-2</v>
      </c>
      <c r="G3985">
        <f t="shared" si="745"/>
        <v>1.1152416356877248E-2</v>
      </c>
      <c r="H3985">
        <f t="shared" si="750"/>
        <v>1.3552363677729872E-2</v>
      </c>
      <c r="I3985">
        <f t="shared" si="746"/>
        <v>1.1090686694158138E-2</v>
      </c>
      <c r="J3985" t="str">
        <f t="shared" si="751"/>
        <v/>
      </c>
      <c r="K3985" t="str">
        <f t="shared" si="747"/>
        <v/>
      </c>
      <c r="L3985">
        <f t="shared" si="752"/>
        <v>1.1090686694158138E-2</v>
      </c>
      <c r="M3985" t="str">
        <f t="shared" si="753"/>
        <v/>
      </c>
      <c r="N3985">
        <f>B3985/MAX(B$2:B3985)-1</f>
        <v>-0.11146535475832986</v>
      </c>
      <c r="O3985">
        <f>C3985/MAX(C$2:C3985)-1</f>
        <v>-0.25885558583106272</v>
      </c>
      <c r="P3985">
        <f t="shared" si="754"/>
        <v>-2.458649541490332E-3</v>
      </c>
      <c r="Q3985">
        <f t="shared" si="755"/>
        <v>6.7006214315942683E-2</v>
      </c>
    </row>
    <row r="3986" spans="1:17">
      <c r="A3986" s="1">
        <v>39563</v>
      </c>
      <c r="B3986">
        <v>1399.98</v>
      </c>
      <c r="C3986">
        <v>13.66</v>
      </c>
      <c r="D3986">
        <f t="shared" si="748"/>
        <v>6.6579239517370777E-3</v>
      </c>
      <c r="E3986">
        <f t="shared" si="744"/>
        <v>4.4020614006376651E-3</v>
      </c>
      <c r="F3986">
        <f t="shared" si="749"/>
        <v>6.6801371980815816E-3</v>
      </c>
      <c r="G3986">
        <f t="shared" si="745"/>
        <v>4.4117647058823373E-3</v>
      </c>
      <c r="H3986">
        <f t="shared" si="750"/>
        <v>6.6579239517370777E-3</v>
      </c>
      <c r="I3986">
        <f t="shared" si="746"/>
        <v>4.4020614006376651E-3</v>
      </c>
      <c r="J3986" t="str">
        <f t="shared" si="751"/>
        <v/>
      </c>
      <c r="K3986" t="str">
        <f t="shared" si="747"/>
        <v/>
      </c>
      <c r="L3986">
        <f t="shared" si="752"/>
        <v>4.4020614006376651E-3</v>
      </c>
      <c r="M3986" t="str">
        <f t="shared" si="753"/>
        <v/>
      </c>
      <c r="N3986">
        <f>B3986/MAX(B$2:B3986)-1</f>
        <v>-0.10552982142286682</v>
      </c>
      <c r="O3986">
        <f>C3986/MAX(C$2:C3986)-1</f>
        <v>-0.2555858310626703</v>
      </c>
      <c r="P3986">
        <f t="shared" si="754"/>
        <v>-2.2533200054118963E-3</v>
      </c>
      <c r="Q3986">
        <f t="shared" si="755"/>
        <v>6.5324117039995841E-2</v>
      </c>
    </row>
    <row r="3987" spans="1:17">
      <c r="A3987" s="1">
        <v>39564</v>
      </c>
      <c r="B3987">
        <v>1403.36</v>
      </c>
      <c r="C3987">
        <v>13.72</v>
      </c>
      <c r="D3987">
        <f t="shared" si="748"/>
        <v>2.4114104160489723E-3</v>
      </c>
      <c r="E3987">
        <f t="shared" si="744"/>
        <v>4.3827681550951342E-3</v>
      </c>
      <c r="F3987">
        <f t="shared" si="749"/>
        <v>2.4143202045743273E-3</v>
      </c>
      <c r="G3987">
        <f t="shared" si="745"/>
        <v>4.3923865300146137E-3</v>
      </c>
      <c r="H3987">
        <f t="shared" si="750"/>
        <v>2.4114104160489723E-3</v>
      </c>
      <c r="I3987">
        <f t="shared" si="746"/>
        <v>4.3827681550951342E-3</v>
      </c>
      <c r="J3987" t="str">
        <f t="shared" si="751"/>
        <v/>
      </c>
      <c r="K3987" t="str">
        <f t="shared" si="747"/>
        <v/>
      </c>
      <c r="L3987">
        <f t="shared" si="752"/>
        <v>4.3827681550951342E-3</v>
      </c>
      <c r="M3987" t="str">
        <f t="shared" si="753"/>
        <v/>
      </c>
      <c r="N3987">
        <f>B3987/MAX(B$2:B3987)-1</f>
        <v>-0.10337028399833892</v>
      </c>
      <c r="O3987">
        <f>C3987/MAX(C$2:C3987)-1</f>
        <v>-0.25231607629427799</v>
      </c>
      <c r="P3987">
        <f t="shared" si="754"/>
        <v>1.9733021422085884E-3</v>
      </c>
      <c r="Q3987">
        <f t="shared" si="755"/>
        <v>6.3663402356539917E-2</v>
      </c>
    </row>
    <row r="3988" spans="1:17">
      <c r="A3988" s="1">
        <v>39567</v>
      </c>
      <c r="B3988">
        <v>1397.91</v>
      </c>
      <c r="C3988">
        <v>13.67</v>
      </c>
      <c r="D3988">
        <f t="shared" si="748"/>
        <v>-3.8910971640511403E-3</v>
      </c>
      <c r="E3988">
        <f t="shared" si="744"/>
        <v>-3.6509715618809856E-3</v>
      </c>
      <c r="F3988">
        <f t="shared" si="749"/>
        <v>-3.8835366548852779E-3</v>
      </c>
      <c r="G3988">
        <f t="shared" si="745"/>
        <v>-3.6443148688046767E-3</v>
      </c>
      <c r="H3988" t="str">
        <f t="shared" si="750"/>
        <v/>
      </c>
      <c r="I3988" t="str">
        <f t="shared" si="746"/>
        <v/>
      </c>
      <c r="J3988">
        <f t="shared" si="751"/>
        <v>-3.8910971640511403E-3</v>
      </c>
      <c r="K3988">
        <f t="shared" si="747"/>
        <v>-3.6509715618809856E-3</v>
      </c>
      <c r="L3988" t="str">
        <f t="shared" si="752"/>
        <v/>
      </c>
      <c r="M3988">
        <f t="shared" si="753"/>
        <v>-3.6509715618809856E-3</v>
      </c>
      <c r="N3988">
        <f>B3988/MAX(B$2:B3988)-1</f>
        <v>-0.1068523783662908</v>
      </c>
      <c r="O3988">
        <f>C3988/MAX(C$2:C3988)-1</f>
        <v>-0.25504087193460501</v>
      </c>
      <c r="P3988">
        <f t="shared" si="754"/>
        <v>2.4015443463021313E-4</v>
      </c>
      <c r="Q3988">
        <f t="shared" si="755"/>
        <v>6.5045846357163595E-2</v>
      </c>
    </row>
    <row r="3989" spans="1:17">
      <c r="A3989" s="1">
        <v>39568</v>
      </c>
      <c r="B3989">
        <v>1405.82</v>
      </c>
      <c r="C3989">
        <v>13.7</v>
      </c>
      <c r="D3989">
        <f t="shared" si="748"/>
        <v>5.6424983763752054E-3</v>
      </c>
      <c r="E3989">
        <f t="shared" si="744"/>
        <v>2.1921820982210511E-3</v>
      </c>
      <c r="F3989">
        <f t="shared" si="749"/>
        <v>5.65844725339959E-3</v>
      </c>
      <c r="G3989">
        <f t="shared" si="745"/>
        <v>2.1945866861741159E-3</v>
      </c>
      <c r="H3989">
        <f t="shared" si="750"/>
        <v>5.6424983763752054E-3</v>
      </c>
      <c r="I3989">
        <f t="shared" si="746"/>
        <v>2.1921820982210511E-3</v>
      </c>
      <c r="J3989" t="str">
        <f t="shared" si="751"/>
        <v/>
      </c>
      <c r="K3989" t="str">
        <f t="shared" si="747"/>
        <v/>
      </c>
      <c r="L3989">
        <f t="shared" si="752"/>
        <v>2.1921820982210511E-3</v>
      </c>
      <c r="M3989" t="str">
        <f t="shared" si="753"/>
        <v/>
      </c>
      <c r="N3989">
        <f>B3989/MAX(B$2:B3989)-1</f>
        <v>-0.10179854965977708</v>
      </c>
      <c r="O3989">
        <f>C3989/MAX(C$2:C3989)-1</f>
        <v>-0.2534059945504088</v>
      </c>
      <c r="P3989">
        <f t="shared" si="754"/>
        <v>-3.4443707768634368E-3</v>
      </c>
      <c r="Q3989">
        <f t="shared" si="755"/>
        <v>6.4214598074081808E-2</v>
      </c>
    </row>
    <row r="3990" spans="1:17">
      <c r="A3990" s="1">
        <v>39569</v>
      </c>
      <c r="B3990">
        <v>1402.31</v>
      </c>
      <c r="C3990">
        <v>13.63</v>
      </c>
      <c r="D3990">
        <f t="shared" si="748"/>
        <v>-2.4998855665210461E-3</v>
      </c>
      <c r="E3990">
        <f t="shared" si="744"/>
        <v>-5.1225871256378565E-3</v>
      </c>
      <c r="F3990">
        <f t="shared" si="749"/>
        <v>-2.4967634547807815E-3</v>
      </c>
      <c r="G3990">
        <f t="shared" si="745"/>
        <v>-5.1094890510947621E-3</v>
      </c>
      <c r="H3990" t="str">
        <f t="shared" si="750"/>
        <v/>
      </c>
      <c r="I3990" t="str">
        <f t="shared" si="746"/>
        <v/>
      </c>
      <c r="J3990">
        <f t="shared" si="751"/>
        <v>-2.4998855665210461E-3</v>
      </c>
      <c r="K3990">
        <f t="shared" si="747"/>
        <v>-5.1225871256378565E-3</v>
      </c>
      <c r="L3990" t="str">
        <f t="shared" si="752"/>
        <v/>
      </c>
      <c r="M3990">
        <f t="shared" si="753"/>
        <v>-5.1225871256378565E-3</v>
      </c>
      <c r="N3990">
        <f>B3990/MAX(B$2:B3990)-1</f>
        <v>-0.10404114621601768</v>
      </c>
      <c r="O3990">
        <f>C3990/MAX(C$2:C3990)-1</f>
        <v>-0.25722070844686651</v>
      </c>
      <c r="P3990">
        <f t="shared" si="754"/>
        <v>-2.6192652821488416E-3</v>
      </c>
      <c r="Q3990">
        <f t="shared" si="755"/>
        <v>6.6162492853907906E-2</v>
      </c>
    </row>
    <row r="3991" spans="1:17">
      <c r="A3991" s="1">
        <v>39570</v>
      </c>
      <c r="B3991">
        <v>1391.57</v>
      </c>
      <c r="C3991">
        <v>13.53</v>
      </c>
      <c r="D3991">
        <f t="shared" si="748"/>
        <v>-7.688270722404974E-3</v>
      </c>
      <c r="E3991">
        <f t="shared" si="744"/>
        <v>-7.3638035257447207E-3</v>
      </c>
      <c r="F3991">
        <f t="shared" si="749"/>
        <v>-7.6587915653457683E-3</v>
      </c>
      <c r="G3991">
        <f t="shared" si="745"/>
        <v>-7.3367571533383691E-3</v>
      </c>
      <c r="H3991" t="str">
        <f t="shared" si="750"/>
        <v/>
      </c>
      <c r="I3991" t="str">
        <f t="shared" si="746"/>
        <v/>
      </c>
      <c r="J3991">
        <f t="shared" si="751"/>
        <v>-7.688270722404974E-3</v>
      </c>
      <c r="K3991">
        <f t="shared" si="747"/>
        <v>-7.3638035257447207E-3</v>
      </c>
      <c r="L3991" t="str">
        <f t="shared" si="752"/>
        <v/>
      </c>
      <c r="M3991">
        <f t="shared" si="753"/>
        <v>-7.3638035257447207E-3</v>
      </c>
      <c r="N3991">
        <f>B3991/MAX(B$2:B3991)-1</f>
        <v>-0.11090310832827532</v>
      </c>
      <c r="O3991">
        <f>C3991/MAX(C$2:C3991)-1</f>
        <v>-0.26267029972752054</v>
      </c>
      <c r="P3991">
        <f t="shared" si="754"/>
        <v>3.2451984183490268E-4</v>
      </c>
      <c r="Q3991">
        <f t="shared" si="755"/>
        <v>6.8995686358945471E-2</v>
      </c>
    </row>
    <row r="3992" spans="1:17">
      <c r="A3992" s="1">
        <v>39571</v>
      </c>
      <c r="B3992">
        <v>1369.1</v>
      </c>
      <c r="C3992">
        <v>13.32</v>
      </c>
      <c r="D3992">
        <f t="shared" si="748"/>
        <v>-1.6279016486759133E-2</v>
      </c>
      <c r="E3992">
        <f t="shared" si="744"/>
        <v>-1.5642777070453577E-2</v>
      </c>
      <c r="F3992">
        <f t="shared" si="749"/>
        <v>-1.614722938838864E-2</v>
      </c>
      <c r="G3992">
        <f t="shared" si="745"/>
        <v>-1.552106430155209E-2</v>
      </c>
      <c r="H3992" t="str">
        <f t="shared" si="750"/>
        <v/>
      </c>
      <c r="I3992" t="str">
        <f t="shared" si="746"/>
        <v/>
      </c>
      <c r="J3992">
        <f t="shared" si="751"/>
        <v>-1.6279016486759133E-2</v>
      </c>
      <c r="K3992">
        <f t="shared" si="747"/>
        <v>-1.5642777070453577E-2</v>
      </c>
      <c r="L3992" t="str">
        <f t="shared" si="752"/>
        <v/>
      </c>
      <c r="M3992">
        <f t="shared" si="753"/>
        <v>-1.5642777070453577E-2</v>
      </c>
      <c r="N3992">
        <f>B3992/MAX(B$2:B3992)-1</f>
        <v>-0.12525955978660208</v>
      </c>
      <c r="O3992">
        <f>C3992/MAX(C$2:C3992)-1</f>
        <v>-0.27411444141689378</v>
      </c>
      <c r="P3992">
        <f t="shared" si="754"/>
        <v>6.364418595348198E-4</v>
      </c>
      <c r="Q3992">
        <f t="shared" si="755"/>
        <v>7.5138726993295699E-2</v>
      </c>
    </row>
    <row r="3993" spans="1:17">
      <c r="A3993" s="1">
        <v>39574</v>
      </c>
      <c r="B3993">
        <v>1369.58</v>
      </c>
      <c r="C3993">
        <v>13.37</v>
      </c>
      <c r="D3993">
        <f t="shared" si="748"/>
        <v>3.5053383740709244E-4</v>
      </c>
      <c r="E3993">
        <f t="shared" si="744"/>
        <v>3.7467260016087306E-3</v>
      </c>
      <c r="F3993">
        <f t="shared" si="749"/>
        <v>3.5059528157188602E-4</v>
      </c>
      <c r="G3993">
        <f t="shared" si="745"/>
        <v>3.7537537537537524E-3</v>
      </c>
      <c r="H3993">
        <f t="shared" si="750"/>
        <v>3.5053383740709244E-4</v>
      </c>
      <c r="I3993">
        <f t="shared" si="746"/>
        <v>3.7467260016087306E-3</v>
      </c>
      <c r="J3993" t="str">
        <f t="shared" si="751"/>
        <v/>
      </c>
      <c r="K3993" t="str">
        <f t="shared" si="747"/>
        <v/>
      </c>
      <c r="L3993">
        <f t="shared" si="752"/>
        <v>3.7467260016087306E-3</v>
      </c>
      <c r="M3993" t="str">
        <f t="shared" si="753"/>
        <v/>
      </c>
      <c r="N3993">
        <f>B3993/MAX(B$2:B3993)-1</f>
        <v>-0.12495287991566317</v>
      </c>
      <c r="O3993">
        <f>C3993/MAX(C$2:C3993)-1</f>
        <v>-0.27138964577656688</v>
      </c>
      <c r="P3993">
        <f t="shared" si="754"/>
        <v>3.4019657590387276E-3</v>
      </c>
      <c r="Q3993">
        <f t="shared" si="755"/>
        <v>7.3652339834730449E-2</v>
      </c>
    </row>
    <row r="3994" spans="1:17">
      <c r="A3994" s="1">
        <v>39575</v>
      </c>
      <c r="B3994">
        <v>1363.72</v>
      </c>
      <c r="C3994">
        <v>13.18</v>
      </c>
      <c r="D3994">
        <f t="shared" si="748"/>
        <v>-4.2878637386193951E-3</v>
      </c>
      <c r="E3994">
        <f t="shared" si="744"/>
        <v>-1.4312862039490656E-2</v>
      </c>
      <c r="F3994">
        <f t="shared" si="749"/>
        <v>-4.2786839761094209E-3</v>
      </c>
      <c r="G3994">
        <f t="shared" si="745"/>
        <v>-1.4210919970082281E-2</v>
      </c>
      <c r="H3994" t="str">
        <f t="shared" si="750"/>
        <v/>
      </c>
      <c r="I3994" t="str">
        <f t="shared" si="746"/>
        <v/>
      </c>
      <c r="J3994">
        <f t="shared" si="751"/>
        <v>-4.2878637386193951E-3</v>
      </c>
      <c r="K3994">
        <f t="shared" si="747"/>
        <v>-1.4312862039490656E-2</v>
      </c>
      <c r="L3994" t="str">
        <f t="shared" si="752"/>
        <v/>
      </c>
      <c r="M3994">
        <f t="shared" si="753"/>
        <v>-1.4312862039490656E-2</v>
      </c>
      <c r="N3994">
        <f>B3994/MAX(B$2:B3994)-1</f>
        <v>-0.12869693000670868</v>
      </c>
      <c r="O3994">
        <f>C3994/MAX(C$2:C3994)-1</f>
        <v>-0.28174386920980932</v>
      </c>
      <c r="P3994">
        <f t="shared" si="754"/>
        <v>-9.974915505107651E-3</v>
      </c>
      <c r="Q3994">
        <f t="shared" si="755"/>
        <v>7.9379607837314139E-2</v>
      </c>
    </row>
    <row r="3995" spans="1:17">
      <c r="A3995" s="1">
        <v>39576</v>
      </c>
      <c r="B3995">
        <v>1354.58</v>
      </c>
      <c r="C3995">
        <v>13.01</v>
      </c>
      <c r="D3995">
        <f t="shared" si="748"/>
        <v>-6.7248165728184027E-3</v>
      </c>
      <c r="E3995">
        <f t="shared" si="744"/>
        <v>-1.298223654994724E-2</v>
      </c>
      <c r="F3995">
        <f t="shared" si="749"/>
        <v>-6.7022555949902696E-3</v>
      </c>
      <c r="G3995">
        <f t="shared" si="745"/>
        <v>-1.2898330804248848E-2</v>
      </c>
      <c r="H3995" t="str">
        <f t="shared" si="750"/>
        <v/>
      </c>
      <c r="I3995" t="str">
        <f t="shared" si="746"/>
        <v/>
      </c>
      <c r="J3995">
        <f t="shared" si="751"/>
        <v>-6.7248165728184027E-3</v>
      </c>
      <c r="K3995">
        <f t="shared" si="747"/>
        <v>-1.298223654994724E-2</v>
      </c>
      <c r="L3995" t="str">
        <f t="shared" si="752"/>
        <v/>
      </c>
      <c r="M3995">
        <f t="shared" si="753"/>
        <v>-1.298223654994724E-2</v>
      </c>
      <c r="N3995">
        <f>B3995/MAX(B$2:B3995)-1</f>
        <v>-0.13453662588250337</v>
      </c>
      <c r="O3995">
        <f>C3995/MAX(C$2:C3995)-1</f>
        <v>-0.29100817438692106</v>
      </c>
      <c r="P3995">
        <f t="shared" si="754"/>
        <v>-6.2378830961405951E-3</v>
      </c>
      <c r="Q3995">
        <f t="shared" si="755"/>
        <v>8.4685757560008665E-2</v>
      </c>
    </row>
    <row r="3996" spans="1:17">
      <c r="A3996" s="1">
        <v>39577</v>
      </c>
      <c r="B3996">
        <v>1357.99</v>
      </c>
      <c r="C3996">
        <v>13.07</v>
      </c>
      <c r="D3996">
        <f t="shared" si="748"/>
        <v>2.5142221555989205E-3</v>
      </c>
      <c r="E3996">
        <f t="shared" si="744"/>
        <v>4.6012351117166563E-3</v>
      </c>
      <c r="F3996">
        <f t="shared" si="749"/>
        <v>2.5173854626527881E-3</v>
      </c>
      <c r="G3996">
        <f t="shared" si="745"/>
        <v>4.6118370484242721E-3</v>
      </c>
      <c r="H3996">
        <f t="shared" si="750"/>
        <v>2.5142221555989205E-3</v>
      </c>
      <c r="I3996">
        <f t="shared" si="746"/>
        <v>4.6012351117166563E-3</v>
      </c>
      <c r="J3996" t="str">
        <f t="shared" si="751"/>
        <v/>
      </c>
      <c r="K3996" t="str">
        <f t="shared" si="747"/>
        <v/>
      </c>
      <c r="L3996">
        <f t="shared" si="752"/>
        <v>4.6012351117166563E-3</v>
      </c>
      <c r="M3996" t="str">
        <f t="shared" si="753"/>
        <v/>
      </c>
      <c r="N3996">
        <f>B3996/MAX(B$2:B3996)-1</f>
        <v>-0.1323579209660416</v>
      </c>
      <c r="O3996">
        <f>C3996/MAX(C$2:C3996)-1</f>
        <v>-0.28773841961852864</v>
      </c>
      <c r="P3996">
        <f t="shared" si="754"/>
        <v>2.0891922834882504E-3</v>
      </c>
      <c r="Q3996">
        <f t="shared" si="755"/>
        <v>8.2793398124568471E-2</v>
      </c>
    </row>
    <row r="3997" spans="1:17">
      <c r="A3997" s="1">
        <v>39578</v>
      </c>
      <c r="B3997">
        <v>1353.39</v>
      </c>
      <c r="C3997">
        <v>12.99</v>
      </c>
      <c r="D3997">
        <f t="shared" si="748"/>
        <v>-3.3931093490318499E-3</v>
      </c>
      <c r="E3997">
        <f t="shared" si="744"/>
        <v>-6.1396969536224146E-3</v>
      </c>
      <c r="F3997">
        <f t="shared" si="749"/>
        <v>-3.3873592589046542E-3</v>
      </c>
      <c r="G3997">
        <f t="shared" si="745"/>
        <v>-6.1208875286916653E-3</v>
      </c>
      <c r="H3997" t="str">
        <f t="shared" si="750"/>
        <v/>
      </c>
      <c r="I3997" t="str">
        <f t="shared" si="746"/>
        <v/>
      </c>
      <c r="J3997">
        <f t="shared" si="751"/>
        <v>-3.3931093490318499E-3</v>
      </c>
      <c r="K3997">
        <f t="shared" si="747"/>
        <v>-6.1396969536224146E-3</v>
      </c>
      <c r="L3997" t="str">
        <f t="shared" si="752"/>
        <v/>
      </c>
      <c r="M3997">
        <f t="shared" si="753"/>
        <v>-6.1396969536224146E-3</v>
      </c>
      <c r="N3997">
        <f>B3997/MAX(B$2:B3997)-1</f>
        <v>-0.13529693639587259</v>
      </c>
      <c r="O3997">
        <f>C3997/MAX(C$2:C3997)-1</f>
        <v>-0.29209809264305187</v>
      </c>
      <c r="P3997">
        <f t="shared" si="754"/>
        <v>-2.742819183744527E-3</v>
      </c>
      <c r="Q3997">
        <f t="shared" si="755"/>
        <v>8.5321295725708915E-2</v>
      </c>
    </row>
    <row r="3998" spans="1:17">
      <c r="A3998" s="1">
        <v>39581</v>
      </c>
      <c r="B3998">
        <v>1338.35</v>
      </c>
      <c r="C3998">
        <v>12.75</v>
      </c>
      <c r="D3998">
        <f t="shared" si="748"/>
        <v>-1.1175044036911441E-2</v>
      </c>
      <c r="E3998">
        <f t="shared" si="744"/>
        <v>-1.8648559078072977E-2</v>
      </c>
      <c r="F3998">
        <f t="shared" si="749"/>
        <v>-1.1112835176852354E-2</v>
      </c>
      <c r="G3998">
        <f t="shared" si="745"/>
        <v>-1.8475750577367167E-2</v>
      </c>
      <c r="H3998" t="str">
        <f t="shared" si="750"/>
        <v/>
      </c>
      <c r="I3998" t="str">
        <f t="shared" si="746"/>
        <v/>
      </c>
      <c r="J3998">
        <f t="shared" si="751"/>
        <v>-1.1175044036911441E-2</v>
      </c>
      <c r="K3998">
        <f t="shared" si="747"/>
        <v>-1.8648559078072977E-2</v>
      </c>
      <c r="L3998" t="str">
        <f t="shared" si="752"/>
        <v/>
      </c>
      <c r="M3998">
        <f t="shared" si="753"/>
        <v>-1.8648559078072977E-2</v>
      </c>
      <c r="N3998">
        <f>B3998/MAX(B$2:B3998)-1</f>
        <v>-0.14490623901862454</v>
      </c>
      <c r="O3998">
        <f>C3998/MAX(C$2:C3998)-1</f>
        <v>-0.30517711171662132</v>
      </c>
      <c r="P3998">
        <f t="shared" si="754"/>
        <v>-7.4456577680747094E-3</v>
      </c>
      <c r="Q3998">
        <f t="shared" si="755"/>
        <v>9.3133069515699163E-2</v>
      </c>
    </row>
    <row r="3999" spans="1:17">
      <c r="A3999" s="1">
        <v>39582</v>
      </c>
      <c r="B3999">
        <v>1330.66</v>
      </c>
      <c r="C3999">
        <v>12.58</v>
      </c>
      <c r="D3999">
        <f t="shared" si="748"/>
        <v>-5.7624522046803815E-3</v>
      </c>
      <c r="E3999">
        <f t="shared" si="744"/>
        <v>-1.3423020332140661E-2</v>
      </c>
      <c r="F3999">
        <f t="shared" si="749"/>
        <v>-5.7458811222772521E-3</v>
      </c>
      <c r="G3999">
        <f t="shared" si="745"/>
        <v>-1.3333333333333308E-2</v>
      </c>
      <c r="H3999" t="str">
        <f t="shared" si="750"/>
        <v/>
      </c>
      <c r="I3999" t="str">
        <f t="shared" si="746"/>
        <v/>
      </c>
      <c r="J3999">
        <f t="shared" si="751"/>
        <v>-5.7624522046803815E-3</v>
      </c>
      <c r="K3999">
        <f t="shared" si="747"/>
        <v>-1.3423020332140661E-2</v>
      </c>
      <c r="L3999" t="str">
        <f t="shared" si="752"/>
        <v/>
      </c>
      <c r="M3999">
        <f t="shared" si="753"/>
        <v>-1.3423020332140661E-2</v>
      </c>
      <c r="N3999">
        <f>B3999/MAX(B$2:B3999)-1</f>
        <v>-0.14981950611762451</v>
      </c>
      <c r="O3999">
        <f>C3999/MAX(C$2:C3999)-1</f>
        <v>-0.31444141689373306</v>
      </c>
      <c r="P3999">
        <f t="shared" si="754"/>
        <v>-7.6313007580199876E-3</v>
      </c>
      <c r="Q3999">
        <f t="shared" si="755"/>
        <v>9.8873404658138431E-2</v>
      </c>
    </row>
    <row r="4000" spans="1:17">
      <c r="A4000" s="1">
        <v>39583</v>
      </c>
      <c r="B4000">
        <v>1324.8</v>
      </c>
      <c r="C4000">
        <v>12.44</v>
      </c>
      <c r="D4000">
        <f t="shared" si="748"/>
        <v>-4.4135550996594808E-3</v>
      </c>
      <c r="E4000">
        <f t="shared" si="744"/>
        <v>-1.1191163961261104E-2</v>
      </c>
      <c r="F4000">
        <f t="shared" si="749"/>
        <v>-4.4038296785054998E-3</v>
      </c>
      <c r="G4000">
        <f t="shared" si="745"/>
        <v>-1.1128775834658211E-2</v>
      </c>
      <c r="H4000" t="str">
        <f t="shared" si="750"/>
        <v/>
      </c>
      <c r="I4000" t="str">
        <f t="shared" si="746"/>
        <v/>
      </c>
      <c r="J4000">
        <f t="shared" si="751"/>
        <v>-4.4135550996594808E-3</v>
      </c>
      <c r="K4000">
        <f t="shared" si="747"/>
        <v>-1.1191163961261104E-2</v>
      </c>
      <c r="L4000" t="str">
        <f t="shared" si="752"/>
        <v/>
      </c>
      <c r="M4000">
        <f t="shared" si="753"/>
        <v>-1.1191163961261104E-2</v>
      </c>
      <c r="N4000">
        <f>B4000/MAX(B$2:B4000)-1</f>
        <v>-0.15356355620867013</v>
      </c>
      <c r="O4000">
        <f>C4000/MAX(C$2:C4000)-1</f>
        <v>-0.32207084468664859</v>
      </c>
      <c r="P4000">
        <f t="shared" si="754"/>
        <v>-6.7546926722117373E-3</v>
      </c>
      <c r="Q4000">
        <f t="shared" si="755"/>
        <v>0.10372962899717132</v>
      </c>
    </row>
    <row r="4001" spans="1:17">
      <c r="A4001" s="1">
        <v>39584</v>
      </c>
      <c r="B4001">
        <v>1304.8599999999999</v>
      </c>
      <c r="C4001">
        <v>12.32</v>
      </c>
      <c r="D4001">
        <f t="shared" si="748"/>
        <v>-1.516574932256603E-2</v>
      </c>
      <c r="E4001">
        <f t="shared" si="744"/>
        <v>-9.6931292056595692E-3</v>
      </c>
      <c r="F4001">
        <f t="shared" si="749"/>
        <v>-1.5051328502415529E-2</v>
      </c>
      <c r="G4001">
        <f t="shared" si="745"/>
        <v>-9.6463022508037621E-3</v>
      </c>
      <c r="H4001" t="str">
        <f t="shared" si="750"/>
        <v/>
      </c>
      <c r="I4001" t="str">
        <f t="shared" si="746"/>
        <v/>
      </c>
      <c r="J4001">
        <f t="shared" si="751"/>
        <v>-1.516574932256603E-2</v>
      </c>
      <c r="K4001">
        <f t="shared" si="747"/>
        <v>-9.6931292056595692E-3</v>
      </c>
      <c r="L4001" t="str">
        <f t="shared" si="752"/>
        <v/>
      </c>
      <c r="M4001">
        <f t="shared" si="753"/>
        <v>-9.6931292056595692E-3</v>
      </c>
      <c r="N4001">
        <f>B4001/MAX(B$2:B4001)-1</f>
        <v>-0.16630354918058987</v>
      </c>
      <c r="O4001">
        <f>C4001/MAX(C$2:C4001)-1</f>
        <v>-0.32861035422343332</v>
      </c>
      <c r="P4001">
        <f t="shared" si="754"/>
        <v>5.4876222568975841E-3</v>
      </c>
      <c r="Q4001">
        <f t="shared" si="755"/>
        <v>0.10798476490285032</v>
      </c>
    </row>
    <row r="4002" spans="1:17">
      <c r="A4002" s="1">
        <v>39585</v>
      </c>
      <c r="B4002">
        <v>1295.22</v>
      </c>
      <c r="C4002">
        <v>12.21</v>
      </c>
      <c r="D4002">
        <f t="shared" si="748"/>
        <v>-7.4151904335883496E-3</v>
      </c>
      <c r="E4002">
        <f t="shared" si="744"/>
        <v>-8.9686699827603751E-3</v>
      </c>
      <c r="F4002">
        <f t="shared" si="749"/>
        <v>-7.387765737320362E-3</v>
      </c>
      <c r="G4002">
        <f t="shared" si="745"/>
        <v>-8.9285714285713969E-3</v>
      </c>
      <c r="H4002" t="str">
        <f t="shared" si="750"/>
        <v/>
      </c>
      <c r="I4002" t="str">
        <f t="shared" si="746"/>
        <v/>
      </c>
      <c r="J4002">
        <f t="shared" si="751"/>
        <v>-7.4151904335883496E-3</v>
      </c>
      <c r="K4002">
        <f t="shared" si="747"/>
        <v>-8.9686699827603751E-3</v>
      </c>
      <c r="L4002" t="str">
        <f t="shared" si="752"/>
        <v/>
      </c>
      <c r="M4002">
        <f t="shared" si="753"/>
        <v>-8.9686699827603751E-3</v>
      </c>
      <c r="N4002">
        <f>B4002/MAX(B$2:B4002)-1</f>
        <v>-0.17246270325527913</v>
      </c>
      <c r="O4002">
        <f>C4002/MAX(C$2:C4002)-1</f>
        <v>-0.33460490463215264</v>
      </c>
      <c r="P4002">
        <f t="shared" si="754"/>
        <v>-1.5522735244095642E-3</v>
      </c>
      <c r="Q4002">
        <f t="shared" si="755"/>
        <v>0.11196044220389197</v>
      </c>
    </row>
    <row r="4003" spans="1:17">
      <c r="A4003" s="1">
        <v>39588</v>
      </c>
      <c r="B4003">
        <v>1315.99</v>
      </c>
      <c r="C4003">
        <v>12.43</v>
      </c>
      <c r="D4003">
        <f t="shared" si="748"/>
        <v>1.5908669197356163E-2</v>
      </c>
      <c r="E4003">
        <f t="shared" si="744"/>
        <v>1.7857617400006253E-2</v>
      </c>
      <c r="F4003">
        <f t="shared" si="749"/>
        <v>1.6035885795463223E-2</v>
      </c>
      <c r="G4003">
        <f t="shared" si="745"/>
        <v>1.8018018018017834E-2</v>
      </c>
      <c r="H4003">
        <f t="shared" si="750"/>
        <v>1.5908669197356163E-2</v>
      </c>
      <c r="I4003">
        <f t="shared" si="746"/>
        <v>1.7857617400006253E-2</v>
      </c>
      <c r="J4003" t="str">
        <f t="shared" si="751"/>
        <v/>
      </c>
      <c r="K4003" t="str">
        <f t="shared" si="747"/>
        <v/>
      </c>
      <c r="L4003">
        <f t="shared" si="752"/>
        <v>1.7857617400006253E-2</v>
      </c>
      <c r="M4003" t="str">
        <f t="shared" si="753"/>
        <v/>
      </c>
      <c r="N4003">
        <f>B4003/MAX(B$2:B4003)-1</f>
        <v>-0.15919240967319426</v>
      </c>
      <c r="O4003">
        <f>C4003/MAX(C$2:C4003)-1</f>
        <v>-0.322615803814714</v>
      </c>
      <c r="P4003">
        <f t="shared" si="754"/>
        <v>1.9508486366135447E-3</v>
      </c>
      <c r="Q4003">
        <f t="shared" si="755"/>
        <v>0.10408095687101403</v>
      </c>
    </row>
    <row r="4004" spans="1:17">
      <c r="A4004" s="1">
        <v>39589</v>
      </c>
      <c r="B4004">
        <v>1316.63</v>
      </c>
      <c r="C4004">
        <v>12.4</v>
      </c>
      <c r="D4004">
        <f t="shared" si="748"/>
        <v>4.8620766582948318E-4</v>
      </c>
      <c r="E4004">
        <f t="shared" si="744"/>
        <v>-2.4164329116285678E-3</v>
      </c>
      <c r="F4004">
        <f t="shared" si="749"/>
        <v>4.8632588393537901E-4</v>
      </c>
      <c r="G4004">
        <f t="shared" si="745"/>
        <v>-2.4135156878519748E-3</v>
      </c>
      <c r="H4004">
        <f t="shared" si="750"/>
        <v>4.8620766582948318E-4</v>
      </c>
      <c r="I4004" t="str">
        <f t="shared" si="746"/>
        <v/>
      </c>
      <c r="J4004" t="str">
        <f t="shared" si="751"/>
        <v/>
      </c>
      <c r="K4004">
        <f t="shared" si="747"/>
        <v>-2.4164329116285678E-3</v>
      </c>
      <c r="L4004">
        <f t="shared" si="752"/>
        <v>-2.4164329116285678E-3</v>
      </c>
      <c r="M4004" t="str">
        <f t="shared" si="753"/>
        <v/>
      </c>
      <c r="N4004">
        <f>B4004/MAX(B$2:B4004)-1</f>
        <v>-0.15878350317860901</v>
      </c>
      <c r="O4004">
        <f>C4004/MAX(C$2:C4004)-1</f>
        <v>-0.3242506811989101</v>
      </c>
      <c r="P4004">
        <f t="shared" si="754"/>
        <v>-2.898431989288186E-3</v>
      </c>
      <c r="Q4004">
        <f t="shared" si="755"/>
        <v>0.10513850425795723</v>
      </c>
    </row>
    <row r="4005" spans="1:17">
      <c r="A4005" s="1">
        <v>39590</v>
      </c>
      <c r="B4005">
        <v>1318.86</v>
      </c>
      <c r="C4005">
        <v>12.27</v>
      </c>
      <c r="D4005">
        <f t="shared" si="748"/>
        <v>1.6922853300106668E-3</v>
      </c>
      <c r="E4005">
        <f t="shared" si="744"/>
        <v>-1.0539213888171124E-2</v>
      </c>
      <c r="F4005">
        <f t="shared" si="749"/>
        <v>1.6937180529077445E-3</v>
      </c>
      <c r="G4005">
        <f t="shared" si="745"/>
        <v>-1.0483870967741948E-2</v>
      </c>
      <c r="H4005">
        <f t="shared" si="750"/>
        <v>1.6922853300106668E-3</v>
      </c>
      <c r="I4005" t="str">
        <f t="shared" si="746"/>
        <v/>
      </c>
      <c r="J4005" t="str">
        <f t="shared" si="751"/>
        <v/>
      </c>
      <c r="K4005">
        <f t="shared" si="747"/>
        <v>-1.0539213888171124E-2</v>
      </c>
      <c r="L4005">
        <f t="shared" si="752"/>
        <v>-1.0539213888171124E-2</v>
      </c>
      <c r="M4005" t="str">
        <f t="shared" si="753"/>
        <v/>
      </c>
      <c r="N4005">
        <f>B4005/MAX(B$2:B4005)-1</f>
        <v>-0.15735871961153891</v>
      </c>
      <c r="O4005">
        <f>C4005/MAX(C$2:C4005)-1</f>
        <v>-0.33133514986376034</v>
      </c>
      <c r="P4005">
        <f t="shared" si="754"/>
        <v>-1.2156998492833249E-2</v>
      </c>
      <c r="Q4005">
        <f t="shared" si="755"/>
        <v>0.10978298153524052</v>
      </c>
    </row>
    <row r="4006" spans="1:17">
      <c r="A4006" s="1">
        <v>39591</v>
      </c>
      <c r="B4006">
        <v>1320.68</v>
      </c>
      <c r="C4006">
        <v>12.24</v>
      </c>
      <c r="D4006">
        <f t="shared" si="748"/>
        <v>1.3790283825421373E-3</v>
      </c>
      <c r="E4006">
        <f t="shared" si="744"/>
        <v>-2.4479816386400017E-3</v>
      </c>
      <c r="F4006">
        <f t="shared" si="749"/>
        <v>1.3799796794202734E-3</v>
      </c>
      <c r="G4006">
        <f t="shared" si="745"/>
        <v>-2.4449877750610804E-3</v>
      </c>
      <c r="H4006">
        <f t="shared" si="750"/>
        <v>1.3790283825421373E-3</v>
      </c>
      <c r="I4006" t="str">
        <f t="shared" si="746"/>
        <v/>
      </c>
      <c r="J4006" t="str">
        <f t="shared" si="751"/>
        <v/>
      </c>
      <c r="K4006">
        <f t="shared" si="747"/>
        <v>-2.4479816386400017E-3</v>
      </c>
      <c r="L4006">
        <f t="shared" si="752"/>
        <v>-2.4479816386400017E-3</v>
      </c>
      <c r="M4006" t="str">
        <f t="shared" si="753"/>
        <v/>
      </c>
      <c r="N4006">
        <f>B4006/MAX(B$2:B4006)-1</f>
        <v>-0.15619589176756221</v>
      </c>
      <c r="O4006">
        <f>C4006/MAX(C$2:C4006)-1</f>
        <v>-0.33297002724795643</v>
      </c>
      <c r="P4006">
        <f t="shared" si="754"/>
        <v>-3.8196963511352156E-3</v>
      </c>
      <c r="Q4006">
        <f t="shared" si="755"/>
        <v>0.11086903904550485</v>
      </c>
    </row>
    <row r="4007" spans="1:17">
      <c r="A4007" s="1">
        <v>39592</v>
      </c>
      <c r="B4007">
        <v>1317.82</v>
      </c>
      <c r="C4007">
        <v>12.2</v>
      </c>
      <c r="D4007">
        <f t="shared" si="748"/>
        <v>-2.167899276191806E-3</v>
      </c>
      <c r="E4007">
        <f t="shared" si="744"/>
        <v>-3.273325344969249E-3</v>
      </c>
      <c r="F4007">
        <f t="shared" si="749"/>
        <v>-2.1655510797469191E-3</v>
      </c>
      <c r="G4007">
        <f t="shared" si="745"/>
        <v>-3.2679738562092497E-3</v>
      </c>
      <c r="H4007" t="str">
        <f t="shared" si="750"/>
        <v/>
      </c>
      <c r="I4007" t="str">
        <f t="shared" si="746"/>
        <v/>
      </c>
      <c r="J4007">
        <f t="shared" si="751"/>
        <v>-2.167899276191806E-3</v>
      </c>
      <c r="K4007">
        <f t="shared" si="747"/>
        <v>-3.273325344969249E-3</v>
      </c>
      <c r="L4007" t="str">
        <f t="shared" si="752"/>
        <v/>
      </c>
      <c r="M4007">
        <f t="shared" si="753"/>
        <v>-3.273325344969249E-3</v>
      </c>
      <c r="N4007">
        <f>B4007/MAX(B$2:B4007)-1</f>
        <v>-0.1580231926652399</v>
      </c>
      <c r="O4007">
        <f>C4007/MAX(C$2:C4007)-1</f>
        <v>-0.33514986376021805</v>
      </c>
      <c r="P4007">
        <f t="shared" si="754"/>
        <v>-1.1048153104508129E-3</v>
      </c>
      <c r="Q4007">
        <f t="shared" si="755"/>
        <v>0.11232543117849272</v>
      </c>
    </row>
    <row r="4008" spans="1:17">
      <c r="A4008" s="1">
        <v>39596</v>
      </c>
      <c r="B4008">
        <v>1332.42</v>
      </c>
      <c r="C4008">
        <v>12.38</v>
      </c>
      <c r="D4008">
        <f t="shared" si="748"/>
        <v>1.1017981539835837E-2</v>
      </c>
      <c r="E4008">
        <f t="shared" si="744"/>
        <v>1.4646315517239208E-2</v>
      </c>
      <c r="F4008">
        <f t="shared" si="749"/>
        <v>1.1078903036833676E-2</v>
      </c>
      <c r="G4008">
        <f t="shared" si="745"/>
        <v>1.4754098360655776E-2</v>
      </c>
      <c r="H4008">
        <f t="shared" si="750"/>
        <v>1.1017981539835837E-2</v>
      </c>
      <c r="I4008">
        <f t="shared" si="746"/>
        <v>1.4646315517239208E-2</v>
      </c>
      <c r="J4008" t="str">
        <f t="shared" si="751"/>
        <v/>
      </c>
      <c r="K4008" t="str">
        <f t="shared" si="747"/>
        <v/>
      </c>
      <c r="L4008">
        <f t="shared" si="752"/>
        <v>1.4646315517239208E-2</v>
      </c>
      <c r="M4008" t="str">
        <f t="shared" si="753"/>
        <v/>
      </c>
      <c r="N4008">
        <f>B4008/MAX(B$2:B4008)-1</f>
        <v>-0.14869501325751522</v>
      </c>
      <c r="O4008">
        <f>C4008/MAX(C$2:C4008)-1</f>
        <v>-0.3253405994550409</v>
      </c>
      <c r="P4008">
        <f t="shared" si="754"/>
        <v>3.634924349408708E-3</v>
      </c>
      <c r="Q4008">
        <f t="shared" si="755"/>
        <v>0.10584650565376535</v>
      </c>
    </row>
    <row r="4009" spans="1:17">
      <c r="A4009" s="1">
        <v>39597</v>
      </c>
      <c r="B4009">
        <v>1313.32</v>
      </c>
      <c r="C4009">
        <v>12.11</v>
      </c>
      <c r="D4009">
        <f t="shared" si="748"/>
        <v>-1.4438555426152216E-2</v>
      </c>
      <c r="E4009">
        <f t="shared" si="744"/>
        <v>-2.2050709691449247E-2</v>
      </c>
      <c r="F4009">
        <f t="shared" si="749"/>
        <v>-1.433481935125569E-2</v>
      </c>
      <c r="G4009">
        <f t="shared" si="745"/>
        <v>-2.1809369951534818E-2</v>
      </c>
      <c r="H4009" t="str">
        <f t="shared" si="750"/>
        <v/>
      </c>
      <c r="I4009" t="str">
        <f t="shared" si="746"/>
        <v/>
      </c>
      <c r="J4009">
        <f t="shared" si="751"/>
        <v>-1.4438555426152216E-2</v>
      </c>
      <c r="K4009">
        <f t="shared" si="747"/>
        <v>-2.2050709691449247E-2</v>
      </c>
      <c r="L4009" t="str">
        <f t="shared" si="752"/>
        <v/>
      </c>
      <c r="M4009">
        <f t="shared" si="753"/>
        <v>-2.2050709691449247E-2</v>
      </c>
      <c r="N4009">
        <f>B4009/MAX(B$2:B4009)-1</f>
        <v>-0.16089831645529196</v>
      </c>
      <c r="O4009">
        <f>C4009/MAX(C$2:C4009)-1</f>
        <v>-0.34005449591280668</v>
      </c>
      <c r="P4009">
        <f t="shared" si="754"/>
        <v>-7.5832551935735015E-3</v>
      </c>
      <c r="Q4009">
        <f t="shared" si="755"/>
        <v>0.11563706019051305</v>
      </c>
    </row>
    <row r="4010" spans="1:17">
      <c r="A4010" s="1">
        <v>39598</v>
      </c>
      <c r="B4010">
        <v>1310.33</v>
      </c>
      <c r="C4010">
        <v>12.16</v>
      </c>
      <c r="D4010">
        <f t="shared" si="748"/>
        <v>-2.2792684195200048E-3</v>
      </c>
      <c r="E4010">
        <f t="shared" si="744"/>
        <v>4.1203189730200703E-3</v>
      </c>
      <c r="F4010">
        <f t="shared" si="749"/>
        <v>-2.2766728596229635E-3</v>
      </c>
      <c r="G4010">
        <f t="shared" si="745"/>
        <v>4.1288191577208977E-3</v>
      </c>
      <c r="H4010" t="str">
        <f t="shared" si="750"/>
        <v/>
      </c>
      <c r="I4010">
        <f t="shared" si="746"/>
        <v>4.1203189730200703E-3</v>
      </c>
      <c r="J4010">
        <f t="shared" si="751"/>
        <v>-2.2792684195200048E-3</v>
      </c>
      <c r="K4010" t="str">
        <f t="shared" si="747"/>
        <v/>
      </c>
      <c r="L4010" t="str">
        <f t="shared" si="752"/>
        <v/>
      </c>
      <c r="M4010">
        <f t="shared" si="753"/>
        <v>4.1203189730200703E-3</v>
      </c>
      <c r="N4010">
        <f>B4010/MAX(B$2:B4010)-1</f>
        <v>-0.16280867648468211</v>
      </c>
      <c r="O4010">
        <f>C4010/MAX(C$2:C4010)-1</f>
        <v>-0.33732970027247966</v>
      </c>
      <c r="P4010">
        <f t="shared" si="754"/>
        <v>6.4201085041311057E-3</v>
      </c>
      <c r="Q4010">
        <f t="shared" si="755"/>
        <v>0.11379132668592096</v>
      </c>
    </row>
    <row r="4011" spans="1:17">
      <c r="A4011" s="1">
        <v>39599</v>
      </c>
      <c r="B4011">
        <v>1278.04</v>
      </c>
      <c r="C4011">
        <v>11.89</v>
      </c>
      <c r="D4011">
        <f t="shared" si="748"/>
        <v>-2.4951359516333108E-2</v>
      </c>
      <c r="E4011">
        <f t="shared" si="744"/>
        <v>-2.2454165835330449E-2</v>
      </c>
      <c r="F4011">
        <f t="shared" si="749"/>
        <v>-2.4642647272061224E-2</v>
      </c>
      <c r="G4011">
        <f t="shared" si="745"/>
        <v>-2.2203947368421018E-2</v>
      </c>
      <c r="H4011" t="str">
        <f t="shared" si="750"/>
        <v/>
      </c>
      <c r="I4011" t="str">
        <f t="shared" si="746"/>
        <v/>
      </c>
      <c r="J4011">
        <f t="shared" si="751"/>
        <v>-2.4951359516333108E-2</v>
      </c>
      <c r="K4011">
        <f t="shared" si="747"/>
        <v>-2.2454165835330449E-2</v>
      </c>
      <c r="L4011" t="str">
        <f t="shared" si="752"/>
        <v/>
      </c>
      <c r="M4011">
        <f t="shared" si="753"/>
        <v>-2.2454165835330449E-2</v>
      </c>
      <c r="N4011">
        <f>B4011/MAX(B$2:B4011)-1</f>
        <v>-0.18343928696930012</v>
      </c>
      <c r="O4011">
        <f>C4011/MAX(C$2:C4011)-1</f>
        <v>-0.35204359673024521</v>
      </c>
      <c r="P4011">
        <f t="shared" si="754"/>
        <v>2.5003142661708111E-3</v>
      </c>
      <c r="Q4011">
        <f t="shared" si="755"/>
        <v>0.12393469399876751</v>
      </c>
    </row>
    <row r="4012" spans="1:17">
      <c r="A4012" s="1">
        <v>39602</v>
      </c>
      <c r="B4012">
        <v>1278.18</v>
      </c>
      <c r="C4012">
        <v>11.92</v>
      </c>
      <c r="D4012">
        <f t="shared" si="748"/>
        <v>1.0953673794903053E-4</v>
      </c>
      <c r="E4012">
        <f t="shared" si="744"/>
        <v>2.5199509345131947E-3</v>
      </c>
      <c r="F4012">
        <f t="shared" si="749"/>
        <v>1.0954273731655917E-4</v>
      </c>
      <c r="G4012">
        <f t="shared" si="745"/>
        <v>2.523128679562614E-3</v>
      </c>
      <c r="H4012">
        <f t="shared" si="750"/>
        <v>1.0953673794903053E-4</v>
      </c>
      <c r="I4012">
        <f t="shared" si="746"/>
        <v>2.5199509345131947E-3</v>
      </c>
      <c r="J4012" t="str">
        <f t="shared" si="751"/>
        <v/>
      </c>
      <c r="K4012" t="str">
        <f t="shared" si="747"/>
        <v/>
      </c>
      <c r="L4012">
        <f t="shared" si="752"/>
        <v>2.5199509345131947E-3</v>
      </c>
      <c r="M4012" t="str">
        <f t="shared" si="753"/>
        <v/>
      </c>
      <c r="N4012">
        <f>B4012/MAX(B$2:B4012)-1</f>
        <v>-0.18334983867360954</v>
      </c>
      <c r="O4012">
        <f>C4012/MAX(C$2:C4012)-1</f>
        <v>-0.35040871934604911</v>
      </c>
      <c r="P4012">
        <f t="shared" si="754"/>
        <v>2.4133215803940899E-3</v>
      </c>
      <c r="Q4012">
        <f t="shared" si="755"/>
        <v>0.12278627059373821</v>
      </c>
    </row>
    <row r="4013" spans="1:17">
      <c r="A4013" s="1">
        <v>39603</v>
      </c>
      <c r="B4013">
        <v>1285.5</v>
      </c>
      <c r="C4013">
        <v>11.99</v>
      </c>
      <c r="D4013">
        <f t="shared" si="748"/>
        <v>5.7105566157771509E-3</v>
      </c>
      <c r="E4013">
        <f t="shared" si="744"/>
        <v>5.8553074022191526E-3</v>
      </c>
      <c r="F4013">
        <f t="shared" si="749"/>
        <v>5.7268929258789125E-3</v>
      </c>
      <c r="G4013">
        <f t="shared" si="745"/>
        <v>5.8724832214764877E-3</v>
      </c>
      <c r="H4013">
        <f t="shared" si="750"/>
        <v>5.7105566157771509E-3</v>
      </c>
      <c r="I4013">
        <f t="shared" si="746"/>
        <v>5.8553074022191526E-3</v>
      </c>
      <c r="J4013" t="str">
        <f t="shared" si="751"/>
        <v/>
      </c>
      <c r="K4013" t="str">
        <f t="shared" si="747"/>
        <v/>
      </c>
      <c r="L4013">
        <f t="shared" si="752"/>
        <v>5.8553074022191526E-3</v>
      </c>
      <c r="M4013" t="str">
        <f t="shared" si="753"/>
        <v/>
      </c>
      <c r="N4013">
        <f>B4013/MAX(B$2:B4013)-1</f>
        <v>-0.17867297064179155</v>
      </c>
      <c r="O4013">
        <f>C4013/MAX(C$2:C4013)-1</f>
        <v>-0.34659400544959129</v>
      </c>
      <c r="P4013">
        <f t="shared" si="754"/>
        <v>1.4476126334250772E-4</v>
      </c>
      <c r="Q4013">
        <f t="shared" si="755"/>
        <v>0.12012740461359132</v>
      </c>
    </row>
    <row r="4014" spans="1:17">
      <c r="A4014" s="1">
        <v>39604</v>
      </c>
      <c r="B4014">
        <v>1315.13</v>
      </c>
      <c r="C4014">
        <v>12.32</v>
      </c>
      <c r="D4014">
        <f t="shared" si="748"/>
        <v>2.2787772335250183E-2</v>
      </c>
      <c r="E4014">
        <f t="shared" si="744"/>
        <v>2.7150989065950898E-2</v>
      </c>
      <c r="F4014">
        <f t="shared" si="749"/>
        <v>2.3049397121742699E-2</v>
      </c>
      <c r="G4014">
        <f t="shared" si="745"/>
        <v>2.7522935779816571E-2</v>
      </c>
      <c r="H4014">
        <f t="shared" si="750"/>
        <v>2.2787772335250183E-2</v>
      </c>
      <c r="I4014">
        <f t="shared" si="746"/>
        <v>2.7150989065950898E-2</v>
      </c>
      <c r="J4014" t="str">
        <f t="shared" si="751"/>
        <v/>
      </c>
      <c r="K4014" t="str">
        <f t="shared" si="747"/>
        <v/>
      </c>
      <c r="L4014">
        <f t="shared" si="752"/>
        <v>2.7150989065950898E-2</v>
      </c>
      <c r="M4014" t="str">
        <f t="shared" si="753"/>
        <v/>
      </c>
      <c r="N4014">
        <f>B4014/MAX(B$2:B4014)-1</f>
        <v>-0.15974187777529303</v>
      </c>
      <c r="O4014">
        <f>C4014/MAX(C$2:C4014)-1</f>
        <v>-0.32861035422343332</v>
      </c>
      <c r="P4014">
        <f t="shared" si="754"/>
        <v>4.3727494201744044E-3</v>
      </c>
      <c r="Q4014">
        <f t="shared" si="755"/>
        <v>0.10798476490285032</v>
      </c>
    </row>
    <row r="4015" spans="1:17">
      <c r="A4015" s="1">
        <v>39605</v>
      </c>
      <c r="B4015">
        <v>1314.99</v>
      </c>
      <c r="C4015">
        <v>12.34</v>
      </c>
      <c r="D4015">
        <f t="shared" si="748"/>
        <v>-1.0645902098176338E-4</v>
      </c>
      <c r="E4015">
        <f t="shared" si="744"/>
        <v>1.6220603718680509E-3</v>
      </c>
      <c r="F4015">
        <f t="shared" si="749"/>
        <v>-1.0645335442127646E-4</v>
      </c>
      <c r="G4015">
        <f t="shared" si="745"/>
        <v>1.6233766233766378E-3</v>
      </c>
      <c r="H4015" t="str">
        <f t="shared" si="750"/>
        <v/>
      </c>
      <c r="I4015">
        <f t="shared" si="746"/>
        <v>1.6220603718680509E-3</v>
      </c>
      <c r="J4015">
        <f t="shared" si="751"/>
        <v>-1.0645902098176338E-4</v>
      </c>
      <c r="K4015" t="str">
        <f t="shared" si="747"/>
        <v/>
      </c>
      <c r="L4015" t="str">
        <f t="shared" si="752"/>
        <v/>
      </c>
      <c r="M4015">
        <f t="shared" si="753"/>
        <v>1.6220603718680509E-3</v>
      </c>
      <c r="N4015">
        <f>B4015/MAX(B$2:B4015)-1</f>
        <v>-0.1598313260709836</v>
      </c>
      <c r="O4015">
        <f>C4015/MAX(C$2:C4015)-1</f>
        <v>-0.32752043596730251</v>
      </c>
      <c r="P4015">
        <f t="shared" si="754"/>
        <v>1.7300141436067396E-3</v>
      </c>
      <c r="Q4015">
        <f t="shared" si="755"/>
        <v>0.10726963597621191</v>
      </c>
    </row>
    <row r="4016" spans="1:17">
      <c r="A4016" s="1">
        <v>39606</v>
      </c>
      <c r="B4016">
        <v>1325.66</v>
      </c>
      <c r="C4016">
        <v>12.3</v>
      </c>
      <c r="D4016">
        <f t="shared" si="748"/>
        <v>8.0813875904548593E-3</v>
      </c>
      <c r="E4016">
        <f t="shared" si="744"/>
        <v>-3.2467560988698697E-3</v>
      </c>
      <c r="F4016">
        <f t="shared" si="749"/>
        <v>8.1141301454763504E-3</v>
      </c>
      <c r="G4016">
        <f t="shared" si="745"/>
        <v>-3.2414910858994395E-3</v>
      </c>
      <c r="H4016">
        <f t="shared" si="750"/>
        <v>8.0813875904548593E-3</v>
      </c>
      <c r="I4016" t="str">
        <f t="shared" si="746"/>
        <v/>
      </c>
      <c r="J4016" t="str">
        <f t="shared" si="751"/>
        <v/>
      </c>
      <c r="K4016">
        <f t="shared" si="747"/>
        <v>-3.2467560988698697E-3</v>
      </c>
      <c r="L4016">
        <f t="shared" si="752"/>
        <v>-3.2467560988698697E-3</v>
      </c>
      <c r="M4016" t="str">
        <f t="shared" si="753"/>
        <v/>
      </c>
      <c r="N4016">
        <f>B4016/MAX(B$2:B4016)-1</f>
        <v>-0.15301408810657124</v>
      </c>
      <c r="O4016">
        <f>C4016/MAX(C$2:C4016)-1</f>
        <v>-0.32970027247956402</v>
      </c>
      <c r="P4016">
        <f t="shared" si="754"/>
        <v>-1.1264221869141999E-2</v>
      </c>
      <c r="Q4016">
        <f t="shared" si="755"/>
        <v>0.10870226967309876</v>
      </c>
    </row>
    <row r="4017" spans="1:17">
      <c r="A4017" s="1">
        <v>39609</v>
      </c>
      <c r="B4017">
        <v>1308.93</v>
      </c>
      <c r="C4017">
        <v>12.18</v>
      </c>
      <c r="D4017">
        <f t="shared" si="748"/>
        <v>-1.2700439066485178E-2</v>
      </c>
      <c r="E4017">
        <f t="shared" si="744"/>
        <v>-9.8040000966209667E-3</v>
      </c>
      <c r="F4017">
        <f t="shared" si="749"/>
        <v>-1.2620128841482781E-2</v>
      </c>
      <c r="G4017">
        <f t="shared" si="745"/>
        <v>-9.7560975609757294E-3</v>
      </c>
      <c r="H4017" t="str">
        <f t="shared" si="750"/>
        <v/>
      </c>
      <c r="I4017" t="str">
        <f t="shared" si="746"/>
        <v/>
      </c>
      <c r="J4017">
        <f t="shared" si="751"/>
        <v>-1.2700439066485178E-2</v>
      </c>
      <c r="K4017">
        <f t="shared" si="747"/>
        <v>-9.8040000966209667E-3</v>
      </c>
      <c r="L4017" t="str">
        <f t="shared" si="752"/>
        <v/>
      </c>
      <c r="M4017">
        <f t="shared" si="753"/>
        <v>-9.8040000966209667E-3</v>
      </c>
      <c r="N4017">
        <f>B4017/MAX(B$2:B4017)-1</f>
        <v>-0.16370315944158709</v>
      </c>
      <c r="O4017">
        <f>C4017/MAX(C$2:C4017)-1</f>
        <v>-0.33623978201634885</v>
      </c>
      <c r="P4017">
        <f t="shared" si="754"/>
        <v>2.9006377020290852E-3</v>
      </c>
      <c r="Q4017">
        <f t="shared" si="755"/>
        <v>0.11305719101040179</v>
      </c>
    </row>
    <row r="4018" spans="1:17">
      <c r="A4018" s="1">
        <v>39610</v>
      </c>
      <c r="B4018">
        <v>1324.18</v>
      </c>
      <c r="C4018">
        <v>12.36</v>
      </c>
      <c r="D4018">
        <f t="shared" si="748"/>
        <v>1.1583390373813106E-2</v>
      </c>
      <c r="E4018">
        <f t="shared" si="744"/>
        <v>1.4670189747793621E-2</v>
      </c>
      <c r="F4018">
        <f t="shared" si="749"/>
        <v>1.1650737625388707E-2</v>
      </c>
      <c r="G4018">
        <f t="shared" si="745"/>
        <v>1.477832512315258E-2</v>
      </c>
      <c r="H4018">
        <f t="shared" si="750"/>
        <v>1.1583390373813106E-2</v>
      </c>
      <c r="I4018">
        <f t="shared" si="746"/>
        <v>1.4670189747793621E-2</v>
      </c>
      <c r="J4018" t="str">
        <f t="shared" si="751"/>
        <v/>
      </c>
      <c r="K4018" t="str">
        <f t="shared" si="747"/>
        <v/>
      </c>
      <c r="L4018">
        <f t="shared" si="752"/>
        <v>1.4670189747793621E-2</v>
      </c>
      <c r="M4018" t="str">
        <f t="shared" si="753"/>
        <v/>
      </c>
      <c r="N4018">
        <f>B4018/MAX(B$2:B4018)-1</f>
        <v>-0.1539596843752995</v>
      </c>
      <c r="O4018">
        <f>C4018/MAX(C$2:C4018)-1</f>
        <v>-0.32643051771117171</v>
      </c>
      <c r="P4018">
        <f t="shared" si="754"/>
        <v>3.0915684449606129E-3</v>
      </c>
      <c r="Q4018">
        <f t="shared" si="755"/>
        <v>0.10655688289318359</v>
      </c>
    </row>
    <row r="4019" spans="1:17">
      <c r="A4019" s="1">
        <v>39611</v>
      </c>
      <c r="B4019">
        <v>1314.88</v>
      </c>
      <c r="C4019">
        <v>12.29</v>
      </c>
      <c r="D4019">
        <f t="shared" si="748"/>
        <v>-7.0479932229503646E-3</v>
      </c>
      <c r="E4019">
        <f t="shared" si="744"/>
        <v>-5.6795284516013315E-3</v>
      </c>
      <c r="F4019">
        <f t="shared" si="749"/>
        <v>-7.0232143666268954E-3</v>
      </c>
      <c r="G4019">
        <f t="shared" si="745"/>
        <v>-5.6634304207120456E-3</v>
      </c>
      <c r="H4019" t="str">
        <f t="shared" si="750"/>
        <v/>
      </c>
      <c r="I4019" t="str">
        <f t="shared" si="746"/>
        <v/>
      </c>
      <c r="J4019">
        <f t="shared" si="751"/>
        <v>-7.0479932229503646E-3</v>
      </c>
      <c r="K4019">
        <f t="shared" si="747"/>
        <v>-5.6795284516013315E-3</v>
      </c>
      <c r="L4019" t="str">
        <f t="shared" si="752"/>
        <v/>
      </c>
      <c r="M4019">
        <f t="shared" si="753"/>
        <v>-5.6795284516013315E-3</v>
      </c>
      <c r="N4019">
        <f>B4019/MAX(B$2:B4019)-1</f>
        <v>-0.15990160687474042</v>
      </c>
      <c r="O4019">
        <f>C4019/MAX(C$2:C4019)-1</f>
        <v>-0.33024523160762953</v>
      </c>
      <c r="P4019">
        <f t="shared" si="754"/>
        <v>1.3694015465302023E-3</v>
      </c>
      <c r="Q4019">
        <f t="shared" si="755"/>
        <v>0.10906191299957688</v>
      </c>
    </row>
    <row r="4020" spans="1:17">
      <c r="A4020" s="1">
        <v>39612</v>
      </c>
      <c r="B4020">
        <v>1329.1</v>
      </c>
      <c r="C4020">
        <v>12.37</v>
      </c>
      <c r="D4020">
        <f t="shared" si="748"/>
        <v>1.0756614732241909E-2</v>
      </c>
      <c r="E4020">
        <f t="shared" si="744"/>
        <v>6.4882628264531254E-3</v>
      </c>
      <c r="F4020">
        <f t="shared" si="749"/>
        <v>1.0814675103431259E-2</v>
      </c>
      <c r="G4020">
        <f t="shared" si="745"/>
        <v>6.5093572009764511E-3</v>
      </c>
      <c r="H4020">
        <f t="shared" si="750"/>
        <v>1.0756614732241909E-2</v>
      </c>
      <c r="I4020">
        <f t="shared" si="746"/>
        <v>6.4882628264531254E-3</v>
      </c>
      <c r="J4020" t="str">
        <f t="shared" si="751"/>
        <v/>
      </c>
      <c r="K4020" t="str">
        <f t="shared" si="747"/>
        <v/>
      </c>
      <c r="L4020">
        <f t="shared" si="752"/>
        <v>6.4882628264531254E-3</v>
      </c>
      <c r="M4020" t="str">
        <f t="shared" si="753"/>
        <v/>
      </c>
      <c r="N4020">
        <f>B4020/MAX(B$2:B4020)-1</f>
        <v>-0.15081621569817605</v>
      </c>
      <c r="O4020">
        <f>C4020/MAX(C$2:C4020)-1</f>
        <v>-0.32588555858310642</v>
      </c>
      <c r="P4020">
        <f t="shared" si="754"/>
        <v>-4.2592554387027581E-3</v>
      </c>
      <c r="Q4020">
        <f t="shared" si="755"/>
        <v>0.10620139729302329</v>
      </c>
    </row>
    <row r="4021" spans="1:17">
      <c r="A4021" s="1">
        <v>39613</v>
      </c>
      <c r="B4021">
        <v>1342.84</v>
      </c>
      <c r="C4021">
        <v>12.54</v>
      </c>
      <c r="D4021">
        <f t="shared" si="748"/>
        <v>1.0284752736562524E-2</v>
      </c>
      <c r="E4021">
        <f t="shared" si="744"/>
        <v>1.3649348800378047E-2</v>
      </c>
      <c r="F4021">
        <f t="shared" si="749"/>
        <v>1.0337822586712786E-2</v>
      </c>
      <c r="G4021">
        <f t="shared" si="745"/>
        <v>1.3742926434923142E-2</v>
      </c>
      <c r="H4021">
        <f t="shared" si="750"/>
        <v>1.0284752736562524E-2</v>
      </c>
      <c r="I4021">
        <f t="shared" si="746"/>
        <v>1.3649348800378047E-2</v>
      </c>
      <c r="J4021" t="str">
        <f t="shared" si="751"/>
        <v/>
      </c>
      <c r="K4021" t="str">
        <f t="shared" si="747"/>
        <v/>
      </c>
      <c r="L4021">
        <f t="shared" si="752"/>
        <v>1.3649348800378047E-2</v>
      </c>
      <c r="M4021" t="str">
        <f t="shared" si="753"/>
        <v/>
      </c>
      <c r="N4021">
        <f>B4021/MAX(B$2:B4021)-1</f>
        <v>-0.14203750439255036</v>
      </c>
      <c r="O4021">
        <f>C4021/MAX(C$2:C4021)-1</f>
        <v>-0.31662125340599467</v>
      </c>
      <c r="P4021">
        <f t="shared" si="754"/>
        <v>3.3702626706506589E-3</v>
      </c>
      <c r="Q4021">
        <f t="shared" si="755"/>
        <v>0.10024901810838309</v>
      </c>
    </row>
    <row r="4022" spans="1:17">
      <c r="A4022" s="1">
        <v>39616</v>
      </c>
      <c r="B4022">
        <v>1344.78</v>
      </c>
      <c r="C4022">
        <v>12.54</v>
      </c>
      <c r="D4022">
        <f t="shared" si="748"/>
        <v>1.4436567200249713E-3</v>
      </c>
      <c r="E4022">
        <f t="shared" si="744"/>
        <v>0</v>
      </c>
      <c r="F4022">
        <f t="shared" si="749"/>
        <v>1.444699294033569E-3</v>
      </c>
      <c r="G4022">
        <f t="shared" si="745"/>
        <v>0</v>
      </c>
      <c r="H4022">
        <f t="shared" si="750"/>
        <v>1.4436567200249713E-3</v>
      </c>
      <c r="I4022" t="str">
        <f t="shared" si="746"/>
        <v/>
      </c>
      <c r="J4022" t="str">
        <f t="shared" si="751"/>
        <v/>
      </c>
      <c r="K4022" t="str">
        <f t="shared" si="747"/>
        <v/>
      </c>
      <c r="L4022">
        <f t="shared" si="752"/>
        <v>0</v>
      </c>
      <c r="M4022" t="str">
        <f t="shared" si="753"/>
        <v/>
      </c>
      <c r="N4022">
        <f>B4022/MAX(B$2:B4022)-1</f>
        <v>-0.14079800658083896</v>
      </c>
      <c r="O4022">
        <f>C4022/MAX(C$2:C4022)-1</f>
        <v>-0.31662125340599467</v>
      </c>
      <c r="P4022">
        <f t="shared" si="754"/>
        <v>-1.4426151489462802E-3</v>
      </c>
      <c r="Q4022">
        <f t="shared" si="755"/>
        <v>0.10024901810838309</v>
      </c>
    </row>
    <row r="4023" spans="1:17">
      <c r="A4023" s="1">
        <v>39617</v>
      </c>
      <c r="B4023">
        <v>1357.98</v>
      </c>
      <c r="C4023">
        <v>12.76</v>
      </c>
      <c r="D4023">
        <f t="shared" si="748"/>
        <v>9.767870585814924E-3</v>
      </c>
      <c r="E4023">
        <f t="shared" si="744"/>
        <v>1.7391742711869239E-2</v>
      </c>
      <c r="F4023">
        <f t="shared" si="749"/>
        <v>9.8157319412841559E-3</v>
      </c>
      <c r="G4023">
        <f t="shared" si="745"/>
        <v>1.7543859649122862E-2</v>
      </c>
      <c r="H4023">
        <f t="shared" si="750"/>
        <v>9.767870585814924E-3</v>
      </c>
      <c r="I4023">
        <f t="shared" si="746"/>
        <v>1.7391742711869239E-2</v>
      </c>
      <c r="J4023" t="str">
        <f t="shared" si="751"/>
        <v/>
      </c>
      <c r="K4023" t="str">
        <f t="shared" si="747"/>
        <v/>
      </c>
      <c r="L4023">
        <f t="shared" si="752"/>
        <v>1.7391742711869239E-2</v>
      </c>
      <c r="M4023" t="str">
        <f t="shared" si="753"/>
        <v/>
      </c>
      <c r="N4023">
        <f>B4023/MAX(B$2:B4023)-1</f>
        <v>-0.13236431013001948</v>
      </c>
      <c r="O4023">
        <f>C4023/MAX(C$2:C4023)-1</f>
        <v>-0.30463215258855592</v>
      </c>
      <c r="P4023">
        <f t="shared" si="754"/>
        <v>7.6530078343917118E-3</v>
      </c>
      <c r="Q4023">
        <f t="shared" si="755"/>
        <v>9.2800748390737209E-2</v>
      </c>
    </row>
    <row r="4024" spans="1:17">
      <c r="A4024" s="1">
        <v>39618</v>
      </c>
      <c r="B4024">
        <v>1355.69</v>
      </c>
      <c r="C4024">
        <v>12.79</v>
      </c>
      <c r="D4024">
        <f t="shared" si="748"/>
        <v>-1.6877516747354983E-3</v>
      </c>
      <c r="E4024">
        <f t="shared" si="744"/>
        <v>2.348337674107429E-3</v>
      </c>
      <c r="F4024">
        <f t="shared" si="749"/>
        <v>-1.6863282228014587E-3</v>
      </c>
      <c r="G4024">
        <f t="shared" si="745"/>
        <v>2.3510971786833146E-3</v>
      </c>
      <c r="H4024" t="str">
        <f t="shared" si="750"/>
        <v/>
      </c>
      <c r="I4024">
        <f t="shared" si="746"/>
        <v>2.348337674107429E-3</v>
      </c>
      <c r="J4024">
        <f t="shared" si="751"/>
        <v>-1.6877516747354983E-3</v>
      </c>
      <c r="K4024" t="str">
        <f t="shared" si="747"/>
        <v/>
      </c>
      <c r="L4024" t="str">
        <f t="shared" si="752"/>
        <v/>
      </c>
      <c r="M4024">
        <f t="shared" si="753"/>
        <v>2.348337674107429E-3</v>
      </c>
      <c r="N4024">
        <f>B4024/MAX(B$2:B4024)-1</f>
        <v>-0.13382742868095709</v>
      </c>
      <c r="O4024">
        <f>C4024/MAX(C$2:C4024)-1</f>
        <v>-0.30299727520435982</v>
      </c>
      <c r="P4024">
        <f t="shared" si="754"/>
        <v>4.0442453265188139E-3</v>
      </c>
      <c r="Q4024">
        <f t="shared" si="755"/>
        <v>9.1807348781266562E-2</v>
      </c>
    </row>
    <row r="4025" spans="1:17">
      <c r="A4025" s="1">
        <v>39619</v>
      </c>
      <c r="B4025">
        <v>1325.51</v>
      </c>
      <c r="C4025">
        <v>12.47</v>
      </c>
      <c r="D4025">
        <f t="shared" si="748"/>
        <v>-2.2513258771434952E-2</v>
      </c>
      <c r="E4025">
        <f t="shared" si="744"/>
        <v>-2.5337855898806175E-2</v>
      </c>
      <c r="F4025">
        <f t="shared" si="749"/>
        <v>-2.2261726500896306E-2</v>
      </c>
      <c r="G4025">
        <f t="shared" si="745"/>
        <v>-2.5019546520719249E-2</v>
      </c>
      <c r="H4025" t="str">
        <f t="shared" si="750"/>
        <v/>
      </c>
      <c r="I4025" t="str">
        <f t="shared" si="746"/>
        <v/>
      </c>
      <c r="J4025">
        <f t="shared" si="751"/>
        <v>-2.2513258771434952E-2</v>
      </c>
      <c r="K4025">
        <f t="shared" si="747"/>
        <v>-2.5337855898806175E-2</v>
      </c>
      <c r="L4025" t="str">
        <f t="shared" si="752"/>
        <v/>
      </c>
      <c r="M4025">
        <f t="shared" si="753"/>
        <v>-2.5337855898806175E-2</v>
      </c>
      <c r="N4025">
        <f>B4025/MAX(B$2:B4025)-1</f>
        <v>-0.1531099255662397</v>
      </c>
      <c r="O4025">
        <f>C4025/MAX(C$2:C4025)-1</f>
        <v>-0.32043596730245238</v>
      </c>
      <c r="P4025">
        <f t="shared" si="754"/>
        <v>-2.8206117061914115E-3</v>
      </c>
      <c r="Q4025">
        <f t="shared" si="755"/>
        <v>0.10267920914105834</v>
      </c>
    </row>
    <row r="4026" spans="1:17">
      <c r="A4026" s="1">
        <v>39620</v>
      </c>
      <c r="B4026">
        <v>1335.02</v>
      </c>
      <c r="C4026">
        <v>12.52</v>
      </c>
      <c r="D4026">
        <f t="shared" si="748"/>
        <v>7.1489819720210544E-3</v>
      </c>
      <c r="E4026">
        <f t="shared" si="744"/>
        <v>4.0016059800073158E-3</v>
      </c>
      <c r="F4026">
        <f t="shared" si="749"/>
        <v>7.1745969475900395E-3</v>
      </c>
      <c r="G4026">
        <f t="shared" si="745"/>
        <v>4.0096230954289602E-3</v>
      </c>
      <c r="H4026">
        <f t="shared" si="750"/>
        <v>7.1489819720210544E-3</v>
      </c>
      <c r="I4026">
        <f t="shared" si="746"/>
        <v>4.0016059800073158E-3</v>
      </c>
      <c r="J4026" t="str">
        <f t="shared" si="751"/>
        <v/>
      </c>
      <c r="K4026" t="str">
        <f t="shared" si="747"/>
        <v/>
      </c>
      <c r="L4026">
        <f t="shared" si="752"/>
        <v>4.0016059800073158E-3</v>
      </c>
      <c r="M4026" t="str">
        <f t="shared" si="753"/>
        <v/>
      </c>
      <c r="N4026">
        <f>B4026/MAX(B$2:B4026)-1</f>
        <v>-0.14703383062326303</v>
      </c>
      <c r="O4026">
        <f>C4026/MAX(C$2:C4026)-1</f>
        <v>-0.31771117166212537</v>
      </c>
      <c r="P4026">
        <f t="shared" si="754"/>
        <v>-3.1424281964150813E-3</v>
      </c>
      <c r="Q4026">
        <f t="shared" si="755"/>
        <v>0.10094038859892049</v>
      </c>
    </row>
    <row r="4027" spans="1:17">
      <c r="A4027" s="1">
        <v>39623</v>
      </c>
      <c r="B4027">
        <v>1313.72</v>
      </c>
      <c r="C4027">
        <v>12.29</v>
      </c>
      <c r="D4027">
        <f t="shared" si="748"/>
        <v>-1.6083465459972662E-2</v>
      </c>
      <c r="E4027">
        <f t="shared" si="744"/>
        <v>-1.8541442094009059E-2</v>
      </c>
      <c r="F4027">
        <f t="shared" si="749"/>
        <v>-1.5954817156297207E-2</v>
      </c>
      <c r="G4027">
        <f t="shared" si="745"/>
        <v>-1.8370607028754038E-2</v>
      </c>
      <c r="H4027" t="str">
        <f t="shared" si="750"/>
        <v/>
      </c>
      <c r="I4027" t="str">
        <f t="shared" si="746"/>
        <v/>
      </c>
      <c r="J4027">
        <f t="shared" si="751"/>
        <v>-1.6083465459972662E-2</v>
      </c>
      <c r="K4027">
        <f t="shared" si="747"/>
        <v>-1.8541442094009059E-2</v>
      </c>
      <c r="L4027" t="str">
        <f t="shared" si="752"/>
        <v/>
      </c>
      <c r="M4027">
        <f t="shared" si="753"/>
        <v>-1.8541442094009059E-2</v>
      </c>
      <c r="N4027">
        <f>B4027/MAX(B$2:B4027)-1</f>
        <v>-0.16064274989617611</v>
      </c>
      <c r="O4027">
        <f>C4027/MAX(C$2:C4027)-1</f>
        <v>-0.33024523160762953</v>
      </c>
      <c r="P4027">
        <f t="shared" si="754"/>
        <v>-2.454958282988251E-3</v>
      </c>
      <c r="Q4027">
        <f t="shared" si="755"/>
        <v>0.10906191299957688</v>
      </c>
    </row>
    <row r="4028" spans="1:17">
      <c r="A4028" s="1">
        <v>39624</v>
      </c>
      <c r="B4028">
        <v>1319.99</v>
      </c>
      <c r="C4028">
        <v>12.36</v>
      </c>
      <c r="D4028">
        <f t="shared" si="748"/>
        <v>4.7613532585773716E-3</v>
      </c>
      <c r="E4028">
        <f t="shared" si="744"/>
        <v>5.6795284516013844E-3</v>
      </c>
      <c r="F4028">
        <f t="shared" si="749"/>
        <v>4.7727065128033708E-3</v>
      </c>
      <c r="G4028">
        <f t="shared" si="745"/>
        <v>5.695687550854478E-3</v>
      </c>
      <c r="H4028">
        <f t="shared" si="750"/>
        <v>4.7613532585773716E-3</v>
      </c>
      <c r="I4028">
        <f t="shared" si="746"/>
        <v>5.6795284516013844E-3</v>
      </c>
      <c r="J4028" t="str">
        <f t="shared" si="751"/>
        <v/>
      </c>
      <c r="K4028" t="str">
        <f t="shared" si="747"/>
        <v/>
      </c>
      <c r="L4028">
        <f t="shared" si="752"/>
        <v>5.6795284516013844E-3</v>
      </c>
      <c r="M4028" t="str">
        <f t="shared" si="753"/>
        <v/>
      </c>
      <c r="N4028">
        <f>B4028/MAX(B$2:B4028)-1</f>
        <v>-0.15663674408203687</v>
      </c>
      <c r="O4028">
        <f>C4028/MAX(C$2:C4028)-1</f>
        <v>-0.32643051771117171</v>
      </c>
      <c r="P4028">
        <f t="shared" si="754"/>
        <v>9.1859684490680493E-4</v>
      </c>
      <c r="Q4028">
        <f t="shared" si="755"/>
        <v>0.10655688289318359</v>
      </c>
    </row>
    <row r="4029" spans="1:17">
      <c r="A4029" s="1">
        <v>39625</v>
      </c>
      <c r="B4029">
        <v>1331.85</v>
      </c>
      <c r="C4029">
        <v>12.46</v>
      </c>
      <c r="D4029">
        <f t="shared" si="748"/>
        <v>8.9447923523008708E-3</v>
      </c>
      <c r="E4029">
        <f t="shared" si="744"/>
        <v>8.0580613297624414E-3</v>
      </c>
      <c r="F4029">
        <f t="shared" si="749"/>
        <v>8.9849165523980812E-3</v>
      </c>
      <c r="G4029">
        <f t="shared" si="745"/>
        <v>8.090614886731462E-3</v>
      </c>
      <c r="H4029">
        <f t="shared" si="750"/>
        <v>8.9447923523008708E-3</v>
      </c>
      <c r="I4029">
        <f t="shared" si="746"/>
        <v>8.0580613297624414E-3</v>
      </c>
      <c r="J4029" t="str">
        <f t="shared" si="751"/>
        <v/>
      </c>
      <c r="K4029" t="str">
        <f t="shared" si="747"/>
        <v/>
      </c>
      <c r="L4029">
        <f t="shared" si="752"/>
        <v>8.0580613297624414E-3</v>
      </c>
      <c r="M4029" t="str">
        <f t="shared" si="753"/>
        <v/>
      </c>
      <c r="N4029">
        <f>B4029/MAX(B$2:B4029)-1</f>
        <v>-0.14905919560425529</v>
      </c>
      <c r="O4029">
        <f>C4029/MAX(C$2:C4029)-1</f>
        <v>-0.32098092643051768</v>
      </c>
      <c r="P4029">
        <f t="shared" si="754"/>
        <v>-8.8633799276438552E-4</v>
      </c>
      <c r="Q4029">
        <f t="shared" si="755"/>
        <v>0.10302875513219339</v>
      </c>
    </row>
    <row r="4030" spans="1:17">
      <c r="A4030" s="1">
        <v>39626</v>
      </c>
      <c r="B4030">
        <v>1329.04</v>
      </c>
      <c r="C4030">
        <v>12.42</v>
      </c>
      <c r="D4030">
        <f t="shared" si="748"/>
        <v>-2.112076068222122E-3</v>
      </c>
      <c r="E4030">
        <f t="shared" si="744"/>
        <v>-3.2154368539744657E-3</v>
      </c>
      <c r="F4030">
        <f t="shared" si="749"/>
        <v>-2.1098472050155026E-3</v>
      </c>
      <c r="G4030">
        <f t="shared" si="745"/>
        <v>-3.2102728731943087E-3</v>
      </c>
      <c r="H4030" t="str">
        <f t="shared" si="750"/>
        <v/>
      </c>
      <c r="I4030" t="str">
        <f t="shared" si="746"/>
        <v/>
      </c>
      <c r="J4030">
        <f t="shared" si="751"/>
        <v>-2.112076068222122E-3</v>
      </c>
      <c r="K4030">
        <f t="shared" si="747"/>
        <v>-3.2154368539744657E-3</v>
      </c>
      <c r="L4030" t="str">
        <f t="shared" si="752"/>
        <v/>
      </c>
      <c r="M4030">
        <f t="shared" si="753"/>
        <v>-3.2154368539744657E-3</v>
      </c>
      <c r="N4030">
        <f>B4030/MAX(B$2:B4030)-1</f>
        <v>-0.15085455068204334</v>
      </c>
      <c r="O4030">
        <f>C4030/MAX(C$2:C4030)-1</f>
        <v>-0.3231607629427794</v>
      </c>
      <c r="P4030">
        <f t="shared" si="754"/>
        <v>-1.102752307051702E-3</v>
      </c>
      <c r="Q4030">
        <f t="shared" si="755"/>
        <v>0.10443287870575926</v>
      </c>
    </row>
    <row r="4031" spans="1:17">
      <c r="A4031" s="1">
        <v>39627</v>
      </c>
      <c r="B4031">
        <v>1362.16</v>
      </c>
      <c r="C4031">
        <v>12.88</v>
      </c>
      <c r="D4031">
        <f t="shared" si="748"/>
        <v>2.4614798034165282E-2</v>
      </c>
      <c r="E4031">
        <f t="shared" si="744"/>
        <v>3.6367644170875006E-2</v>
      </c>
      <c r="F4031">
        <f t="shared" si="749"/>
        <v>2.4920243183049529E-2</v>
      </c>
      <c r="G4031">
        <f t="shared" si="745"/>
        <v>3.7037037037037202E-2</v>
      </c>
      <c r="H4031">
        <f t="shared" si="750"/>
        <v>2.4614798034165282E-2</v>
      </c>
      <c r="I4031">
        <f t="shared" si="746"/>
        <v>3.6367644170875006E-2</v>
      </c>
      <c r="J4031" t="str">
        <f t="shared" si="751"/>
        <v/>
      </c>
      <c r="K4031" t="str">
        <f t="shared" si="747"/>
        <v/>
      </c>
      <c r="L4031">
        <f t="shared" si="752"/>
        <v>3.6367644170875006E-2</v>
      </c>
      <c r="M4031" t="str">
        <f t="shared" si="753"/>
        <v/>
      </c>
      <c r="N4031">
        <f>B4031/MAX(B$2:B4031)-1</f>
        <v>-0.12969363958725999</v>
      </c>
      <c r="O4031">
        <f>C4031/MAX(C$2:C4031)-1</f>
        <v>-0.29809264305177108</v>
      </c>
      <c r="P4031">
        <f t="shared" si="754"/>
        <v>1.1822182198643061E-2</v>
      </c>
      <c r="Q4031">
        <f t="shared" si="755"/>
        <v>8.8859223841590604E-2</v>
      </c>
    </row>
    <row r="4032" spans="1:17">
      <c r="A4032" s="1">
        <v>39630</v>
      </c>
      <c r="B4032">
        <v>1365.51</v>
      </c>
      <c r="C4032">
        <v>12.95</v>
      </c>
      <c r="D4032">
        <f t="shared" si="748"/>
        <v>2.4563100993451855E-3</v>
      </c>
      <c r="E4032">
        <f t="shared" si="744"/>
        <v>5.4200674693391133E-3</v>
      </c>
      <c r="F4032">
        <f t="shared" si="749"/>
        <v>2.4593293005226169E-3</v>
      </c>
      <c r="G4032">
        <f t="shared" si="745"/>
        <v>5.4347826086955653E-3</v>
      </c>
      <c r="H4032">
        <f t="shared" si="750"/>
        <v>2.4563100993451855E-3</v>
      </c>
      <c r="I4032">
        <f t="shared" si="746"/>
        <v>5.4200674693391133E-3</v>
      </c>
      <c r="J4032" t="str">
        <f t="shared" si="751"/>
        <v/>
      </c>
      <c r="K4032" t="str">
        <f t="shared" si="747"/>
        <v/>
      </c>
      <c r="L4032">
        <f t="shared" si="752"/>
        <v>5.4200674693391133E-3</v>
      </c>
      <c r="M4032" t="str">
        <f t="shared" si="753"/>
        <v/>
      </c>
      <c r="N4032">
        <f>B4032/MAX(B$2:B4032)-1</f>
        <v>-0.12755326965466574</v>
      </c>
      <c r="O4032">
        <f>C4032/MAX(C$2:C4032)-1</f>
        <v>-0.29427792915531348</v>
      </c>
      <c r="P4032">
        <f t="shared" si="754"/>
        <v>2.9681536409553733E-3</v>
      </c>
      <c r="Q4032">
        <f t="shared" si="755"/>
        <v>8.6599499587939693E-2</v>
      </c>
    </row>
    <row r="4033" spans="1:17">
      <c r="A4033" s="1">
        <v>39631</v>
      </c>
      <c r="B4033">
        <v>1374.02</v>
      </c>
      <c r="C4033">
        <v>13.09</v>
      </c>
      <c r="D4033">
        <f t="shared" si="748"/>
        <v>6.2127645053796339E-3</v>
      </c>
      <c r="E4033">
        <f t="shared" si="744"/>
        <v>1.0752791776261915E-2</v>
      </c>
      <c r="F4033">
        <f t="shared" si="749"/>
        <v>6.2321037561057224E-3</v>
      </c>
      <c r="G4033">
        <f t="shared" si="745"/>
        <v>1.0810810810810922E-2</v>
      </c>
      <c r="H4033">
        <f t="shared" si="750"/>
        <v>6.2127645053796339E-3</v>
      </c>
      <c r="I4033">
        <f t="shared" si="746"/>
        <v>1.0752791776261915E-2</v>
      </c>
      <c r="J4033" t="str">
        <f t="shared" si="751"/>
        <v/>
      </c>
      <c r="K4033" t="str">
        <f t="shared" si="747"/>
        <v/>
      </c>
      <c r="L4033">
        <f t="shared" si="752"/>
        <v>1.0752791776261915E-2</v>
      </c>
      <c r="M4033" t="str">
        <f t="shared" si="753"/>
        <v/>
      </c>
      <c r="N4033">
        <f>B4033/MAX(B$2:B4033)-1</f>
        <v>-0.12211609110947841</v>
      </c>
      <c r="O4033">
        <f>C4033/MAX(C$2:C4033)-1</f>
        <v>-0.28664850136239783</v>
      </c>
      <c r="P4033">
        <f t="shared" si="754"/>
        <v>4.5503488088023403E-3</v>
      </c>
      <c r="Q4033">
        <f t="shared" si="755"/>
        <v>8.2167363333308596E-2</v>
      </c>
    </row>
    <row r="4034" spans="1:17">
      <c r="A4034" s="1">
        <v>39633</v>
      </c>
      <c r="B4034">
        <v>1367.58</v>
      </c>
      <c r="C4034">
        <v>12.95</v>
      </c>
      <c r="D4034">
        <f t="shared" si="748"/>
        <v>-4.6979952180121604E-3</v>
      </c>
      <c r="E4034">
        <f t="shared" si="744"/>
        <v>-1.0752791776261849E-2</v>
      </c>
      <c r="F4034">
        <f t="shared" si="749"/>
        <v>-4.6869768998996086E-3</v>
      </c>
      <c r="G4034">
        <f t="shared" si="745"/>
        <v>-1.0695187165775444E-2</v>
      </c>
      <c r="H4034" t="str">
        <f t="shared" si="750"/>
        <v/>
      </c>
      <c r="I4034" t="str">
        <f t="shared" si="746"/>
        <v/>
      </c>
      <c r="J4034">
        <f t="shared" si="751"/>
        <v>-4.6979952180121604E-3</v>
      </c>
      <c r="K4034">
        <f t="shared" si="747"/>
        <v>-1.0752791776261849E-2</v>
      </c>
      <c r="L4034" t="str">
        <f t="shared" si="752"/>
        <v/>
      </c>
      <c r="M4034">
        <f t="shared" si="753"/>
        <v>-1.0752791776261849E-2</v>
      </c>
      <c r="N4034">
        <f>B4034/MAX(B$2:B4034)-1</f>
        <v>-0.12623071271124187</v>
      </c>
      <c r="O4034">
        <f>C4034/MAX(C$2:C4034)-1</f>
        <v>-0.29427792915531348</v>
      </c>
      <c r="P4034">
        <f t="shared" si="754"/>
        <v>-6.036503217010103E-3</v>
      </c>
      <c r="Q4034">
        <f t="shared" si="755"/>
        <v>8.6599499587939693E-2</v>
      </c>
    </row>
    <row r="4035" spans="1:17">
      <c r="A4035" s="1">
        <v>39634</v>
      </c>
      <c r="B4035">
        <v>1354.68</v>
      </c>
      <c r="C4035">
        <v>12.78</v>
      </c>
      <c r="D4035">
        <f t="shared" si="748"/>
        <v>-9.4774904376453764E-3</v>
      </c>
      <c r="E4035">
        <f t="shared" ref="E4035:E4098" si="756">LN(C4035/C4034)</f>
        <v>-1.3214339196158052E-2</v>
      </c>
      <c r="F4035">
        <f t="shared" si="749"/>
        <v>-9.4327205721054241E-3</v>
      </c>
      <c r="G4035">
        <f t="shared" ref="G4035:G4098" si="757">C4035/C4034-1</f>
        <v>-1.3127413127413168E-2</v>
      </c>
      <c r="H4035" t="str">
        <f t="shared" si="750"/>
        <v/>
      </c>
      <c r="I4035" t="str">
        <f t="shared" ref="I4035:I4098" si="758">IF(E4035&gt;0,E4035,"")</f>
        <v/>
      </c>
      <c r="J4035">
        <f t="shared" si="751"/>
        <v>-9.4774904376453764E-3</v>
      </c>
      <c r="K4035">
        <f t="shared" ref="K4035:K4098" si="759">IF(E4035&lt;0,E4035,"")</f>
        <v>-1.3214339196158052E-2</v>
      </c>
      <c r="L4035" t="str">
        <f t="shared" si="752"/>
        <v/>
      </c>
      <c r="M4035">
        <f t="shared" si="753"/>
        <v>-1.3214339196158052E-2</v>
      </c>
      <c r="N4035">
        <f>B4035/MAX(B$2:B4035)-1</f>
        <v>-0.13447273424272432</v>
      </c>
      <c r="O4035">
        <f>C4035/MAX(C$2:C4035)-1</f>
        <v>-0.30354223433242511</v>
      </c>
      <c r="P4035">
        <f t="shared" si="754"/>
        <v>-3.7298754279887492E-3</v>
      </c>
      <c r="Q4035">
        <f t="shared" si="755"/>
        <v>9.2137888023520881E-2</v>
      </c>
    </row>
    <row r="4036" spans="1:17">
      <c r="A4036" s="1">
        <v>39637</v>
      </c>
      <c r="B4036">
        <v>1352.46</v>
      </c>
      <c r="C4036">
        <v>12.74</v>
      </c>
      <c r="D4036">
        <f t="shared" ref="D4036:D4099" si="760">LN(B4036/B4035)</f>
        <v>-1.6401076395319903E-3</v>
      </c>
      <c r="E4036">
        <f t="shared" si="756"/>
        <v>-3.1347988053713918E-3</v>
      </c>
      <c r="F4036">
        <f t="shared" ref="F4036:F4099" si="761">B4036/B4035-1</f>
        <v>-1.6387633979980665E-3</v>
      </c>
      <c r="G4036">
        <f t="shared" si="757"/>
        <v>-3.12989045383405E-3</v>
      </c>
      <c r="H4036" t="str">
        <f t="shared" ref="H4036:H4099" si="762">IF(D4036&gt;0,D4036,"")</f>
        <v/>
      </c>
      <c r="I4036" t="str">
        <f t="shared" si="758"/>
        <v/>
      </c>
      <c r="J4036">
        <f t="shared" ref="J4036:J4099" si="763">IF(D4036&lt;0,D4036,"")</f>
        <v>-1.6401076395319903E-3</v>
      </c>
      <c r="K4036">
        <f t="shared" si="759"/>
        <v>-3.1347988053713918E-3</v>
      </c>
      <c r="L4036" t="str">
        <f t="shared" ref="L4036:L4099" si="764">IF(D4036&gt;0,E4036,"")</f>
        <v/>
      </c>
      <c r="M4036">
        <f t="shared" ref="M4036:M4099" si="765">IF(D4036&lt;0,E4036,"")</f>
        <v>-3.1347988053713918E-3</v>
      </c>
      <c r="N4036">
        <f>B4036/MAX(B$2:B4036)-1</f>
        <v>-0.13589112864581676</v>
      </c>
      <c r="O4036">
        <f>C4036/MAX(C$2:C4036)-1</f>
        <v>-0.30572207084468672</v>
      </c>
      <c r="P4036">
        <f t="shared" ref="P4036:P4099" si="766">(1+G4036)/(1+F4036)-1</f>
        <v>-1.4935746713395925E-3</v>
      </c>
      <c r="Q4036">
        <f t="shared" ref="Q4036:Q4099" si="767">O4036^2</f>
        <v>9.3465984601563648E-2</v>
      </c>
    </row>
    <row r="4037" spans="1:17">
      <c r="A4037" s="1">
        <v>39638</v>
      </c>
      <c r="B4037">
        <v>1341.47</v>
      </c>
      <c r="C4037">
        <v>12.67</v>
      </c>
      <c r="D4037">
        <f t="shared" si="760"/>
        <v>-8.1591288327641839E-3</v>
      </c>
      <c r="E4037">
        <f t="shared" si="756"/>
        <v>-5.5096558109695845E-3</v>
      </c>
      <c r="F4037">
        <f t="shared" si="761"/>
        <v>-8.1259334841695674E-3</v>
      </c>
      <c r="G4037">
        <f t="shared" si="757"/>
        <v>-5.494505494505475E-3</v>
      </c>
      <c r="H4037" t="str">
        <f t="shared" si="762"/>
        <v/>
      </c>
      <c r="I4037" t="str">
        <f t="shared" si="758"/>
        <v/>
      </c>
      <c r="J4037">
        <f t="shared" si="763"/>
        <v>-8.1591288327641839E-3</v>
      </c>
      <c r="K4037">
        <f t="shared" si="759"/>
        <v>-5.5096558109695845E-3</v>
      </c>
      <c r="L4037" t="str">
        <f t="shared" si="764"/>
        <v/>
      </c>
      <c r="M4037">
        <f t="shared" si="765"/>
        <v>-5.5096558109695845E-3</v>
      </c>
      <c r="N4037">
        <f>B4037/MAX(B$2:B4037)-1</f>
        <v>-0.14291281985752169</v>
      </c>
      <c r="O4037">
        <f>C4037/MAX(C$2:C4037)-1</f>
        <v>-0.30953678474114443</v>
      </c>
      <c r="P4037">
        <f t="shared" si="766"/>
        <v>2.6529859772497222E-3</v>
      </c>
      <c r="Q4037">
        <f t="shared" si="767"/>
        <v>9.5813021107885588E-2</v>
      </c>
    </row>
    <row r="4038" spans="1:17">
      <c r="A4038" s="1">
        <v>39639</v>
      </c>
      <c r="B4038">
        <v>1341.45</v>
      </c>
      <c r="C4038">
        <v>12.7</v>
      </c>
      <c r="D4038">
        <f t="shared" si="760"/>
        <v>-1.490912885989825E-5</v>
      </c>
      <c r="E4038">
        <f t="shared" si="756"/>
        <v>2.3649991314978833E-3</v>
      </c>
      <c r="F4038">
        <f t="shared" si="761"/>
        <v>-1.4909017719388906E-5</v>
      </c>
      <c r="G4038">
        <f t="shared" si="757"/>
        <v>2.3677979479084232E-3</v>
      </c>
      <c r="H4038" t="str">
        <f t="shared" si="762"/>
        <v/>
      </c>
      <c r="I4038">
        <f t="shared" si="758"/>
        <v>2.3649991314978833E-3</v>
      </c>
      <c r="J4038">
        <f t="shared" si="763"/>
        <v>-1.490912885989825E-5</v>
      </c>
      <c r="K4038" t="str">
        <f t="shared" si="759"/>
        <v/>
      </c>
      <c r="L4038" t="str">
        <f t="shared" si="764"/>
        <v/>
      </c>
      <c r="M4038">
        <f t="shared" si="765"/>
        <v>2.3649991314978833E-3</v>
      </c>
      <c r="N4038">
        <f>B4038/MAX(B$2:B4038)-1</f>
        <v>-0.14292559818547745</v>
      </c>
      <c r="O4038">
        <f>C4038/MAX(C$2:C4038)-1</f>
        <v>-0.30790190735694833</v>
      </c>
      <c r="P4038">
        <f t="shared" si="766"/>
        <v>2.3827424899778293E-3</v>
      </c>
      <c r="Q4038">
        <f t="shared" si="767"/>
        <v>9.4803584554046791E-2</v>
      </c>
    </row>
    <row r="4039" spans="1:17">
      <c r="A4039" s="1">
        <v>39640</v>
      </c>
      <c r="B4039">
        <v>1334.76</v>
      </c>
      <c r="C4039">
        <v>12.54</v>
      </c>
      <c r="D4039">
        <f t="shared" si="760"/>
        <v>-4.9996180683616704E-3</v>
      </c>
      <c r="E4039">
        <f t="shared" si="756"/>
        <v>-1.2678458259770951E-2</v>
      </c>
      <c r="F4039">
        <f t="shared" si="761"/>
        <v>-4.9871407804987777E-3</v>
      </c>
      <c r="G4039">
        <f t="shared" si="757"/>
        <v>-1.2598425196850394E-2</v>
      </c>
      <c r="H4039" t="str">
        <f t="shared" si="762"/>
        <v/>
      </c>
      <c r="I4039" t="str">
        <f t="shared" si="758"/>
        <v/>
      </c>
      <c r="J4039">
        <f t="shared" si="763"/>
        <v>-4.9996180683616704E-3</v>
      </c>
      <c r="K4039">
        <f t="shared" si="759"/>
        <v>-1.2678458259770951E-2</v>
      </c>
      <c r="L4039" t="str">
        <f t="shared" si="764"/>
        <v/>
      </c>
      <c r="M4039">
        <f t="shared" si="765"/>
        <v>-1.2678458259770951E-2</v>
      </c>
      <c r="N4039">
        <f>B4039/MAX(B$2:B4039)-1</f>
        <v>-0.14719994888668819</v>
      </c>
      <c r="O4039">
        <f>C4039/MAX(C$2:C4039)-1</f>
        <v>-0.31662125340599467</v>
      </c>
      <c r="P4039">
        <f t="shared" si="766"/>
        <v>-7.6494332166943124E-3</v>
      </c>
      <c r="Q4039">
        <f t="shared" si="767"/>
        <v>0.10024901810838309</v>
      </c>
    </row>
    <row r="4040" spans="1:17">
      <c r="A4040" s="1">
        <v>39641</v>
      </c>
      <c r="B4040">
        <v>1356.78</v>
      </c>
      <c r="C4040">
        <v>12.74</v>
      </c>
      <c r="D4040">
        <f t="shared" si="760"/>
        <v>1.636274497101934E-2</v>
      </c>
      <c r="E4040">
        <f t="shared" si="756"/>
        <v>1.5823114939242659E-2</v>
      </c>
      <c r="F4040">
        <f t="shared" si="761"/>
        <v>1.6497347837813425E-2</v>
      </c>
      <c r="G4040">
        <f t="shared" si="757"/>
        <v>1.5948963317384379E-2</v>
      </c>
      <c r="H4040">
        <f t="shared" si="762"/>
        <v>1.636274497101934E-2</v>
      </c>
      <c r="I4040">
        <f t="shared" si="758"/>
        <v>1.5823114939242659E-2</v>
      </c>
      <c r="J4040" t="str">
        <f t="shared" si="763"/>
        <v/>
      </c>
      <c r="K4040" t="str">
        <f t="shared" si="759"/>
        <v/>
      </c>
      <c r="L4040">
        <f t="shared" si="764"/>
        <v>1.5823114939242659E-2</v>
      </c>
      <c r="M4040" t="str">
        <f t="shared" si="765"/>
        <v/>
      </c>
      <c r="N4040">
        <f>B4040/MAX(B$2:B4040)-1</f>
        <v>-0.13313100980736681</v>
      </c>
      <c r="O4040">
        <f>C4040/MAX(C$2:C4040)-1</f>
        <v>-0.30572207084468672</v>
      </c>
      <c r="P4040">
        <f t="shared" si="766"/>
        <v>-5.3948445767759701E-4</v>
      </c>
      <c r="Q4040">
        <f t="shared" si="767"/>
        <v>9.3465984601563648E-2</v>
      </c>
    </row>
    <row r="4041" spans="1:17">
      <c r="A4041" s="1">
        <v>39644</v>
      </c>
      <c r="B4041">
        <v>1353.64</v>
      </c>
      <c r="C4041">
        <v>12.72</v>
      </c>
      <c r="D4041">
        <f t="shared" si="760"/>
        <v>-2.316985120192678E-3</v>
      </c>
      <c r="E4041">
        <f t="shared" si="756"/>
        <v>-1.5710922320412123E-3</v>
      </c>
      <c r="F4041">
        <f t="shared" si="761"/>
        <v>-2.3143029820603678E-3</v>
      </c>
      <c r="G4041">
        <f t="shared" si="757"/>
        <v>-1.5698587127158659E-3</v>
      </c>
      <c r="H4041" t="str">
        <f t="shared" si="762"/>
        <v/>
      </c>
      <c r="I4041" t="str">
        <f t="shared" si="758"/>
        <v/>
      </c>
      <c r="J4041">
        <f t="shared" si="763"/>
        <v>-2.316985120192678E-3</v>
      </c>
      <c r="K4041">
        <f t="shared" si="759"/>
        <v>-1.5710922320412123E-3</v>
      </c>
      <c r="L4041" t="str">
        <f t="shared" si="764"/>
        <v/>
      </c>
      <c r="M4041">
        <f t="shared" si="765"/>
        <v>-1.5710922320412123E-3</v>
      </c>
      <c r="N4041">
        <f>B4041/MAX(B$2:B4041)-1</f>
        <v>-0.1351372072964252</v>
      </c>
      <c r="O4041">
        <f>C4041/MAX(C$2:C4041)-1</f>
        <v>-0.30681198910081742</v>
      </c>
      <c r="P4041">
        <f t="shared" si="766"/>
        <v>7.4617113542840841E-4</v>
      </c>
      <c r="Q4041">
        <f t="shared" si="767"/>
        <v>9.4133596656000101E-2</v>
      </c>
    </row>
    <row r="4042" spans="1:17">
      <c r="A4042" s="1">
        <v>39645</v>
      </c>
      <c r="B4042">
        <v>1363.67</v>
      </c>
      <c r="C4042">
        <v>12.79</v>
      </c>
      <c r="D4042">
        <f t="shared" si="760"/>
        <v>7.3823344056611782E-3</v>
      </c>
      <c r="E4042">
        <f t="shared" si="756"/>
        <v>5.4880576787750416E-3</v>
      </c>
      <c r="F4042">
        <f t="shared" si="761"/>
        <v>7.4096510150409856E-3</v>
      </c>
      <c r="G4042">
        <f t="shared" si="757"/>
        <v>5.5031446540878548E-3</v>
      </c>
      <c r="H4042">
        <f t="shared" si="762"/>
        <v>7.3823344056611782E-3</v>
      </c>
      <c r="I4042">
        <f t="shared" si="758"/>
        <v>5.4880576787750416E-3</v>
      </c>
      <c r="J4042" t="str">
        <f t="shared" si="763"/>
        <v/>
      </c>
      <c r="K4042" t="str">
        <f t="shared" si="759"/>
        <v/>
      </c>
      <c r="L4042">
        <f t="shared" si="764"/>
        <v>5.4880576787750416E-3</v>
      </c>
      <c r="M4042" t="str">
        <f t="shared" si="765"/>
        <v/>
      </c>
      <c r="N4042">
        <f>B4042/MAX(B$2:B4042)-1</f>
        <v>-0.12872887582659809</v>
      </c>
      <c r="O4042">
        <f>C4042/MAX(C$2:C4042)-1</f>
        <v>-0.30299727520435982</v>
      </c>
      <c r="P4042">
        <f t="shared" si="766"/>
        <v>-1.8924837170580799E-3</v>
      </c>
      <c r="Q4042">
        <f t="shared" si="767"/>
        <v>9.1807348781266562E-2</v>
      </c>
    </row>
    <row r="4043" spans="1:17">
      <c r="A4043" s="1">
        <v>39646</v>
      </c>
      <c r="B4043">
        <v>1372.78</v>
      </c>
      <c r="C4043">
        <v>12.83</v>
      </c>
      <c r="D4043">
        <f t="shared" si="760"/>
        <v>6.6582862145774472E-3</v>
      </c>
      <c r="E4043">
        <f t="shared" si="756"/>
        <v>3.1225630367938961E-3</v>
      </c>
      <c r="F4043">
        <f t="shared" si="761"/>
        <v>6.6805018809534822E-3</v>
      </c>
      <c r="G4043">
        <f t="shared" si="757"/>
        <v>3.1274433150900727E-3</v>
      </c>
      <c r="H4043">
        <f t="shared" si="762"/>
        <v>6.6582862145774472E-3</v>
      </c>
      <c r="I4043">
        <f t="shared" si="758"/>
        <v>3.1225630367938961E-3</v>
      </c>
      <c r="J4043" t="str">
        <f t="shared" si="763"/>
        <v/>
      </c>
      <c r="K4043" t="str">
        <f t="shared" si="759"/>
        <v/>
      </c>
      <c r="L4043">
        <f t="shared" si="764"/>
        <v>3.1225630367938961E-3</v>
      </c>
      <c r="M4043" t="str">
        <f t="shared" si="765"/>
        <v/>
      </c>
      <c r="N4043">
        <f>B4043/MAX(B$2:B4043)-1</f>
        <v>-0.12290834744273715</v>
      </c>
      <c r="O4043">
        <f>C4043/MAX(C$2:C4043)-1</f>
        <v>-0.30081743869209809</v>
      </c>
      <c r="P4043">
        <f t="shared" si="766"/>
        <v>-3.5294798689600171E-3</v>
      </c>
      <c r="Q4043">
        <f t="shared" si="767"/>
        <v>9.0491131421274199E-2</v>
      </c>
    </row>
    <row r="4044" spans="1:17">
      <c r="A4044" s="1">
        <v>39647</v>
      </c>
      <c r="B4044">
        <v>1376.51</v>
      </c>
      <c r="C4044">
        <v>12.96</v>
      </c>
      <c r="D4044">
        <f t="shared" si="760"/>
        <v>2.7134294953041031E-3</v>
      </c>
      <c r="E4044">
        <f t="shared" si="756"/>
        <v>1.008151229658359E-2</v>
      </c>
      <c r="F4044">
        <f t="shared" si="761"/>
        <v>2.7171141770714335E-3</v>
      </c>
      <c r="G4044">
        <f t="shared" si="757"/>
        <v>1.0132501948558081E-2</v>
      </c>
      <c r="H4044">
        <f t="shared" si="762"/>
        <v>2.7134294953041031E-3</v>
      </c>
      <c r="I4044">
        <f t="shared" si="758"/>
        <v>1.008151229658359E-2</v>
      </c>
      <c r="J4044" t="str">
        <f t="shared" si="763"/>
        <v/>
      </c>
      <c r="K4044" t="str">
        <f t="shared" si="759"/>
        <v/>
      </c>
      <c r="L4044">
        <f t="shared" si="764"/>
        <v>1.008151229658359E-2</v>
      </c>
      <c r="M4044" t="str">
        <f t="shared" si="765"/>
        <v/>
      </c>
      <c r="N4044">
        <f>B4044/MAX(B$2:B4044)-1</f>
        <v>-0.12052518927898292</v>
      </c>
      <c r="O4044">
        <f>C4044/MAX(C$2:C4044)-1</f>
        <v>-0.29373297002724796</v>
      </c>
      <c r="P4044">
        <f t="shared" si="766"/>
        <v>7.395293913550427E-3</v>
      </c>
      <c r="Q4044">
        <f t="shared" si="767"/>
        <v>8.6279057681028157E-2</v>
      </c>
    </row>
    <row r="4045" spans="1:17">
      <c r="A4045" s="1">
        <v>39648</v>
      </c>
      <c r="B4045">
        <v>1362.66</v>
      </c>
      <c r="C4045">
        <v>12.72</v>
      </c>
      <c r="D4045">
        <f t="shared" si="760"/>
        <v>-1.011263852275059E-2</v>
      </c>
      <c r="E4045">
        <f t="shared" si="756"/>
        <v>-1.8692133012152522E-2</v>
      </c>
      <c r="F4045">
        <f t="shared" si="761"/>
        <v>-1.0061677721193374E-2</v>
      </c>
      <c r="G4045">
        <f t="shared" si="757"/>
        <v>-1.851851851851849E-2</v>
      </c>
      <c r="H4045" t="str">
        <f t="shared" si="762"/>
        <v/>
      </c>
      <c r="I4045" t="str">
        <f t="shared" si="758"/>
        <v/>
      </c>
      <c r="J4045">
        <f t="shared" si="763"/>
        <v>-1.011263852275059E-2</v>
      </c>
      <c r="K4045">
        <f t="shared" si="759"/>
        <v>-1.8692133012152522E-2</v>
      </c>
      <c r="L4045" t="str">
        <f t="shared" si="764"/>
        <v/>
      </c>
      <c r="M4045">
        <f t="shared" si="765"/>
        <v>-1.8692133012152522E-2</v>
      </c>
      <c r="N4045">
        <f>B4045/MAX(B$2:B4045)-1</f>
        <v>-0.12937418138836532</v>
      </c>
      <c r="O4045">
        <f>C4045/MAX(C$2:C4045)-1</f>
        <v>-0.30681198910081742</v>
      </c>
      <c r="P4045">
        <f t="shared" si="766"/>
        <v>-8.5427956540340411E-3</v>
      </c>
      <c r="Q4045">
        <f t="shared" si="767"/>
        <v>9.4133596656000101E-2</v>
      </c>
    </row>
    <row r="4046" spans="1:17">
      <c r="A4046" s="1">
        <v>39651</v>
      </c>
      <c r="B4046">
        <v>1350.52</v>
      </c>
      <c r="C4046">
        <v>12.47</v>
      </c>
      <c r="D4046">
        <f t="shared" si="760"/>
        <v>-8.9489683826660012E-3</v>
      </c>
      <c r="E4046">
        <f t="shared" si="756"/>
        <v>-1.9849798220030971E-2</v>
      </c>
      <c r="F4046">
        <f t="shared" si="761"/>
        <v>-8.909045543275762E-3</v>
      </c>
      <c r="G4046">
        <f t="shared" si="757"/>
        <v>-1.9654088050314433E-2</v>
      </c>
      <c r="H4046" t="str">
        <f t="shared" si="762"/>
        <v/>
      </c>
      <c r="I4046" t="str">
        <f t="shared" si="758"/>
        <v/>
      </c>
      <c r="J4046">
        <f t="shared" si="763"/>
        <v>-8.9489683826660012E-3</v>
      </c>
      <c r="K4046">
        <f t="shared" si="759"/>
        <v>-1.9849798220030971E-2</v>
      </c>
      <c r="L4046" t="str">
        <f t="shared" si="764"/>
        <v/>
      </c>
      <c r="M4046">
        <f t="shared" si="765"/>
        <v>-1.9849798220030971E-2</v>
      </c>
      <c r="N4046">
        <f>B4046/MAX(B$2:B4046)-1</f>
        <v>-0.13713062645752805</v>
      </c>
      <c r="O4046">
        <f>C4046/MAX(C$2:C4046)-1</f>
        <v>-0.32043596730245238</v>
      </c>
      <c r="P4046">
        <f t="shared" si="766"/>
        <v>-1.0841631092202486E-2</v>
      </c>
      <c r="Q4046">
        <f t="shared" si="767"/>
        <v>0.10267920914105834</v>
      </c>
    </row>
    <row r="4047" spans="1:17">
      <c r="A4047" s="1">
        <v>39652</v>
      </c>
      <c r="B4047">
        <v>1338.31</v>
      </c>
      <c r="C4047">
        <v>12.35</v>
      </c>
      <c r="D4047">
        <f t="shared" si="760"/>
        <v>-9.0820795122977943E-3</v>
      </c>
      <c r="E4047">
        <f t="shared" si="756"/>
        <v>-9.669696617958936E-3</v>
      </c>
      <c r="F4047">
        <f t="shared" si="761"/>
        <v>-9.0409619998222945E-3</v>
      </c>
      <c r="G4047">
        <f t="shared" si="757"/>
        <v>-9.6230954290297266E-3</v>
      </c>
      <c r="H4047" t="str">
        <f t="shared" si="762"/>
        <v/>
      </c>
      <c r="I4047" t="str">
        <f t="shared" si="758"/>
        <v/>
      </c>
      <c r="J4047">
        <f t="shared" si="763"/>
        <v>-9.0820795122977943E-3</v>
      </c>
      <c r="K4047">
        <f t="shared" si="759"/>
        <v>-9.669696617958936E-3</v>
      </c>
      <c r="L4047" t="str">
        <f t="shared" si="764"/>
        <v/>
      </c>
      <c r="M4047">
        <f t="shared" si="765"/>
        <v>-9.669696617958936E-3</v>
      </c>
      <c r="N4047">
        <f>B4047/MAX(B$2:B4047)-1</f>
        <v>-0.14493179567453607</v>
      </c>
      <c r="O4047">
        <f>C4047/MAX(C$2:C4047)-1</f>
        <v>-0.32697547683923711</v>
      </c>
      <c r="P4047">
        <f t="shared" si="766"/>
        <v>-5.8744449254155562E-4</v>
      </c>
      <c r="Q4047">
        <f t="shared" si="767"/>
        <v>0.10691296245424649</v>
      </c>
    </row>
    <row r="4048" spans="1:17">
      <c r="A4048" s="1">
        <v>39653</v>
      </c>
      <c r="B4048">
        <v>1337.89</v>
      </c>
      <c r="C4048">
        <v>12.41</v>
      </c>
      <c r="D4048">
        <f t="shared" si="760"/>
        <v>-3.1387788913235705E-4</v>
      </c>
      <c r="E4048">
        <f t="shared" si="756"/>
        <v>4.846536142529773E-3</v>
      </c>
      <c r="F4048">
        <f t="shared" si="761"/>
        <v>-3.138286346211494E-4</v>
      </c>
      <c r="G4048">
        <f t="shared" si="757"/>
        <v>4.8582995951418351E-3</v>
      </c>
      <c r="H4048" t="str">
        <f t="shared" si="762"/>
        <v/>
      </c>
      <c r="I4048">
        <f t="shared" si="758"/>
        <v>4.846536142529773E-3</v>
      </c>
      <c r="J4048">
        <f t="shared" si="763"/>
        <v>-3.1387788913235705E-4</v>
      </c>
      <c r="K4048" t="str">
        <f t="shared" si="759"/>
        <v/>
      </c>
      <c r="L4048" t="str">
        <f t="shared" si="764"/>
        <v/>
      </c>
      <c r="M4048">
        <f t="shared" si="765"/>
        <v>4.846536142529773E-3</v>
      </c>
      <c r="N4048">
        <f>B4048/MAX(B$2:B4048)-1</f>
        <v>-0.14520014056160746</v>
      </c>
      <c r="O4048">
        <f>C4048/MAX(C$2:C4048)-1</f>
        <v>-0.32370572207084469</v>
      </c>
      <c r="P4048">
        <f t="shared" si="766"/>
        <v>5.1737519012580169E-3</v>
      </c>
      <c r="Q4048">
        <f t="shared" si="767"/>
        <v>0.10478539450140695</v>
      </c>
    </row>
    <row r="4049" spans="1:17">
      <c r="A4049" s="1">
        <v>39654</v>
      </c>
      <c r="B4049">
        <v>1360.02</v>
      </c>
      <c r="C4049">
        <v>12.73</v>
      </c>
      <c r="D4049">
        <f t="shared" si="760"/>
        <v>1.6405659452859416E-2</v>
      </c>
      <c r="E4049">
        <f t="shared" si="756"/>
        <v>2.5458813352799411E-2</v>
      </c>
      <c r="F4049">
        <f t="shared" si="761"/>
        <v>1.6540971230818657E-2</v>
      </c>
      <c r="G4049">
        <f t="shared" si="757"/>
        <v>2.5785656728444906E-2</v>
      </c>
      <c r="H4049">
        <f t="shared" si="762"/>
        <v>1.6405659452859416E-2</v>
      </c>
      <c r="I4049">
        <f t="shared" si="758"/>
        <v>2.5458813352799411E-2</v>
      </c>
      <c r="J4049" t="str">
        <f t="shared" si="763"/>
        <v/>
      </c>
      <c r="K4049" t="str">
        <f t="shared" si="759"/>
        <v/>
      </c>
      <c r="L4049">
        <f t="shared" si="764"/>
        <v>2.5458813352799411E-2</v>
      </c>
      <c r="M4049" t="str">
        <f t="shared" si="765"/>
        <v/>
      </c>
      <c r="N4049">
        <f>B4049/MAX(B$2:B4049)-1</f>
        <v>-0.13106092067852926</v>
      </c>
      <c r="O4049">
        <f>C4049/MAX(C$2:C4049)-1</f>
        <v>-0.30626702997275213</v>
      </c>
      <c r="P4049">
        <f t="shared" si="766"/>
        <v>9.0942576435781852E-3</v>
      </c>
      <c r="Q4049">
        <f t="shared" si="767"/>
        <v>9.3799493648330651E-2</v>
      </c>
    </row>
    <row r="4050" spans="1:17">
      <c r="A4050" s="1">
        <v>39655</v>
      </c>
      <c r="B4050">
        <v>1385.97</v>
      </c>
      <c r="C4050">
        <v>12.98</v>
      </c>
      <c r="D4050">
        <f t="shared" si="760"/>
        <v>1.8900849989626385E-2</v>
      </c>
      <c r="E4050">
        <f t="shared" si="756"/>
        <v>1.9448298706628758E-2</v>
      </c>
      <c r="F4050">
        <f t="shared" si="761"/>
        <v>1.9080601755856463E-2</v>
      </c>
      <c r="G4050">
        <f t="shared" si="757"/>
        <v>1.9638648860958341E-2</v>
      </c>
      <c r="H4050">
        <f t="shared" si="762"/>
        <v>1.8900849989626385E-2</v>
      </c>
      <c r="I4050">
        <f t="shared" si="758"/>
        <v>1.9448298706628758E-2</v>
      </c>
      <c r="J4050" t="str">
        <f t="shared" si="763"/>
        <v/>
      </c>
      <c r="K4050" t="str">
        <f t="shared" si="759"/>
        <v/>
      </c>
      <c r="L4050">
        <f t="shared" si="764"/>
        <v>1.9448298706628758E-2</v>
      </c>
      <c r="M4050" t="str">
        <f t="shared" si="765"/>
        <v/>
      </c>
      <c r="N4050">
        <f>B4050/MAX(B$2:B4050)-1</f>
        <v>-0.11448104015589566</v>
      </c>
      <c r="O4050">
        <f>C4050/MAX(C$2:C4050)-1</f>
        <v>-0.29264305177111716</v>
      </c>
      <c r="P4050">
        <f t="shared" si="766"/>
        <v>5.4759859440012271E-4</v>
      </c>
      <c r="Q4050">
        <f t="shared" si="767"/>
        <v>8.5639955749912761E-2</v>
      </c>
    </row>
    <row r="4051" spans="1:17">
      <c r="A4051" s="1">
        <v>39658</v>
      </c>
      <c r="B4051">
        <v>1385.3</v>
      </c>
      <c r="C4051">
        <v>13</v>
      </c>
      <c r="D4051">
        <f t="shared" si="760"/>
        <v>-4.8353283011341573E-4</v>
      </c>
      <c r="E4051">
        <f t="shared" si="756"/>
        <v>1.5396461855928362E-3</v>
      </c>
      <c r="F4051">
        <f t="shared" si="761"/>
        <v>-4.834159469542243E-4</v>
      </c>
      <c r="G4051">
        <f t="shared" si="757"/>
        <v>1.5408320493066618E-3</v>
      </c>
      <c r="H4051" t="str">
        <f t="shared" si="762"/>
        <v/>
      </c>
      <c r="I4051">
        <f t="shared" si="758"/>
        <v>1.5396461855928362E-3</v>
      </c>
      <c r="J4051">
        <f t="shared" si="763"/>
        <v>-4.8353283011341573E-4</v>
      </c>
      <c r="K4051" t="str">
        <f t="shared" si="759"/>
        <v/>
      </c>
      <c r="L4051" t="str">
        <f t="shared" si="764"/>
        <v/>
      </c>
      <c r="M4051">
        <f t="shared" si="765"/>
        <v>1.5396461855928362E-3</v>
      </c>
      <c r="N4051">
        <f>B4051/MAX(B$2:B4051)-1</f>
        <v>-0.11490911414241456</v>
      </c>
      <c r="O4051">
        <f>C4051/MAX(C$2:C4051)-1</f>
        <v>-0.29155313351498646</v>
      </c>
      <c r="P4051">
        <f t="shared" si="766"/>
        <v>2.0252270233001024E-3</v>
      </c>
      <c r="Q4051">
        <f t="shared" si="767"/>
        <v>8.5003229662407517E-2</v>
      </c>
    </row>
    <row r="4052" spans="1:17">
      <c r="A4052" s="1">
        <v>39659</v>
      </c>
      <c r="B4052">
        <v>1379.32</v>
      </c>
      <c r="C4052">
        <v>12.94</v>
      </c>
      <c r="D4052">
        <f t="shared" si="760"/>
        <v>-4.3260985787338772E-3</v>
      </c>
      <c r="E4052">
        <f t="shared" si="756"/>
        <v>-4.6260683887823029E-3</v>
      </c>
      <c r="F4052">
        <f t="shared" si="761"/>
        <v>-4.3167544936114632E-3</v>
      </c>
      <c r="G4052">
        <f t="shared" si="757"/>
        <v>-4.6153846153846878E-3</v>
      </c>
      <c r="H4052" t="str">
        <f t="shared" si="762"/>
        <v/>
      </c>
      <c r="I4052" t="str">
        <f t="shared" si="758"/>
        <v/>
      </c>
      <c r="J4052">
        <f t="shared" si="763"/>
        <v>-4.3260985787338772E-3</v>
      </c>
      <c r="K4052">
        <f t="shared" si="759"/>
        <v>-4.6260683887823029E-3</v>
      </c>
      <c r="L4052" t="str">
        <f t="shared" si="764"/>
        <v/>
      </c>
      <c r="M4052">
        <f t="shared" si="765"/>
        <v>-4.6260683887823029E-3</v>
      </c>
      <c r="N4052">
        <f>B4052/MAX(B$2:B4052)-1</f>
        <v>-0.11872983420119487</v>
      </c>
      <c r="O4052">
        <f>C4052/MAX(C$2:C4052)-1</f>
        <v>-0.29482288828337888</v>
      </c>
      <c r="P4052">
        <f t="shared" si="766"/>
        <v>-2.9992482360330364E-4</v>
      </c>
      <c r="Q4052">
        <f t="shared" si="767"/>
        <v>8.6920535455753706E-2</v>
      </c>
    </row>
    <row r="4053" spans="1:17">
      <c r="A4053" s="1">
        <v>39660</v>
      </c>
      <c r="B4053">
        <v>1375.32</v>
      </c>
      <c r="C4053">
        <v>12.92</v>
      </c>
      <c r="D4053">
        <f t="shared" si="760"/>
        <v>-2.9041927884913225E-3</v>
      </c>
      <c r="E4053">
        <f t="shared" si="756"/>
        <v>-1.5467907182986822E-3</v>
      </c>
      <c r="F4053">
        <f t="shared" si="761"/>
        <v>-2.8999797001421079E-3</v>
      </c>
      <c r="G4053">
        <f t="shared" si="757"/>
        <v>-1.5455950540957941E-3</v>
      </c>
      <c r="H4053" t="str">
        <f t="shared" si="762"/>
        <v/>
      </c>
      <c r="I4053" t="str">
        <f t="shared" si="758"/>
        <v/>
      </c>
      <c r="J4053">
        <f t="shared" si="763"/>
        <v>-2.9041927884913225E-3</v>
      </c>
      <c r="K4053">
        <f t="shared" si="759"/>
        <v>-1.5467907182986822E-3</v>
      </c>
      <c r="L4053" t="str">
        <f t="shared" si="764"/>
        <v/>
      </c>
      <c r="M4053">
        <f t="shared" si="765"/>
        <v>-1.5467907182986822E-3</v>
      </c>
      <c r="N4053">
        <f>B4053/MAX(B$2:B4053)-1</f>
        <v>-0.12128549979235226</v>
      </c>
      <c r="O4053">
        <f>C4053/MAX(C$2:C4053)-1</f>
        <v>-0.29591280653950958</v>
      </c>
      <c r="P4053">
        <f t="shared" si="766"/>
        <v>1.3583237573688844E-3</v>
      </c>
      <c r="Q4053">
        <f t="shared" si="767"/>
        <v>8.7564389074089227E-2</v>
      </c>
    </row>
    <row r="4054" spans="1:17">
      <c r="A4054" s="1">
        <v>39661</v>
      </c>
      <c r="B4054">
        <v>1365</v>
      </c>
      <c r="C4054">
        <v>12.78</v>
      </c>
      <c r="D4054">
        <f t="shared" si="760"/>
        <v>-7.532002677547946E-3</v>
      </c>
      <c r="E4054">
        <f t="shared" si="756"/>
        <v>-1.089504940506706E-2</v>
      </c>
      <c r="F4054">
        <f t="shared" si="761"/>
        <v>-7.5037082279032497E-3</v>
      </c>
      <c r="G4054">
        <f t="shared" si="757"/>
        <v>-1.0835913312693513E-2</v>
      </c>
      <c r="H4054" t="str">
        <f t="shared" si="762"/>
        <v/>
      </c>
      <c r="I4054" t="str">
        <f t="shared" si="758"/>
        <v/>
      </c>
      <c r="J4054">
        <f t="shared" si="763"/>
        <v>-7.532002677547946E-3</v>
      </c>
      <c r="K4054">
        <f t="shared" si="759"/>
        <v>-1.089504940506706E-2</v>
      </c>
      <c r="L4054" t="str">
        <f t="shared" si="764"/>
        <v/>
      </c>
      <c r="M4054">
        <f t="shared" si="765"/>
        <v>-1.089504940506706E-2</v>
      </c>
      <c r="N4054">
        <f>B4054/MAX(B$2:B4054)-1</f>
        <v>-0.12787911701753829</v>
      </c>
      <c r="O4054">
        <f>C4054/MAX(C$2:C4054)-1</f>
        <v>-0.30354223433242511</v>
      </c>
      <c r="P4054">
        <f t="shared" si="766"/>
        <v>-3.3573980199368414E-3</v>
      </c>
      <c r="Q4054">
        <f t="shared" si="767"/>
        <v>9.2137888023520881E-2</v>
      </c>
    </row>
    <row r="4055" spans="1:17">
      <c r="A4055" s="1">
        <v>39662</v>
      </c>
      <c r="B4055">
        <v>1390.99</v>
      </c>
      <c r="C4055">
        <v>13.13</v>
      </c>
      <c r="D4055">
        <f t="shared" si="760"/>
        <v>1.8861295205931709E-2</v>
      </c>
      <c r="E4055">
        <f t="shared" si="756"/>
        <v>2.7018239365316134E-2</v>
      </c>
      <c r="F4055">
        <f t="shared" si="761"/>
        <v>1.9040293040293088E-2</v>
      </c>
      <c r="G4055">
        <f t="shared" si="757"/>
        <v>2.7386541471048576E-2</v>
      </c>
      <c r="H4055">
        <f t="shared" si="762"/>
        <v>1.8861295205931709E-2</v>
      </c>
      <c r="I4055">
        <f t="shared" si="758"/>
        <v>2.7018239365316134E-2</v>
      </c>
      <c r="J4055" t="str">
        <f t="shared" si="763"/>
        <v/>
      </c>
      <c r="K4055" t="str">
        <f t="shared" si="759"/>
        <v/>
      </c>
      <c r="L4055">
        <f t="shared" si="764"/>
        <v>2.7018239365316134E-2</v>
      </c>
      <c r="M4055" t="str">
        <f t="shared" si="765"/>
        <v/>
      </c>
      <c r="N4055">
        <f>B4055/MAX(B$2:B4055)-1</f>
        <v>-0.11127367983899317</v>
      </c>
      <c r="O4055">
        <f>C4055/MAX(C$2:C4055)-1</f>
        <v>-0.28446866485013622</v>
      </c>
      <c r="P4055">
        <f t="shared" si="766"/>
        <v>8.1903026678704638E-3</v>
      </c>
      <c r="Q4055">
        <f t="shared" si="767"/>
        <v>8.0922421281619125E-2</v>
      </c>
    </row>
    <row r="4056" spans="1:17">
      <c r="A4056" s="1">
        <v>39665</v>
      </c>
      <c r="B4056">
        <v>1394.23</v>
      </c>
      <c r="C4056">
        <v>13.2</v>
      </c>
      <c r="D4056">
        <f t="shared" si="760"/>
        <v>2.3265677120569918E-3</v>
      </c>
      <c r="E4056">
        <f t="shared" si="756"/>
        <v>5.3171412776203391E-3</v>
      </c>
      <c r="F4056">
        <f t="shared" si="761"/>
        <v>2.3292762708575498E-3</v>
      </c>
      <c r="G4056">
        <f t="shared" si="757"/>
        <v>5.331302361005319E-3</v>
      </c>
      <c r="H4056">
        <f t="shared" si="762"/>
        <v>2.3265677120569918E-3</v>
      </c>
      <c r="I4056">
        <f t="shared" si="758"/>
        <v>5.3171412776203391E-3</v>
      </c>
      <c r="J4056" t="str">
        <f t="shared" si="763"/>
        <v/>
      </c>
      <c r="K4056" t="str">
        <f t="shared" si="759"/>
        <v/>
      </c>
      <c r="L4056">
        <f t="shared" si="764"/>
        <v>5.3171412776203391E-3</v>
      </c>
      <c r="M4056" t="str">
        <f t="shared" si="765"/>
        <v/>
      </c>
      <c r="N4056">
        <f>B4056/MAX(B$2:B4056)-1</f>
        <v>-0.10920359071015562</v>
      </c>
      <c r="O4056">
        <f>C4056/MAX(C$2:C4056)-1</f>
        <v>-0.28065395095367862</v>
      </c>
      <c r="P4056">
        <f t="shared" si="766"/>
        <v>2.9950497917379248E-3</v>
      </c>
      <c r="Q4056">
        <f t="shared" si="767"/>
        <v>7.8766640185909842E-2</v>
      </c>
    </row>
    <row r="4057" spans="1:17">
      <c r="A4057" s="1">
        <v>39666</v>
      </c>
      <c r="B4057">
        <v>1401.35</v>
      </c>
      <c r="C4057">
        <v>13.3</v>
      </c>
      <c r="D4057">
        <f t="shared" si="760"/>
        <v>5.0937661557810326E-3</v>
      </c>
      <c r="E4057">
        <f t="shared" si="756"/>
        <v>7.5472056353831241E-3</v>
      </c>
      <c r="F4057">
        <f t="shared" si="761"/>
        <v>5.1067614382132032E-3</v>
      </c>
      <c r="G4057">
        <f t="shared" si="757"/>
        <v>7.5757575757577911E-3</v>
      </c>
      <c r="H4057">
        <f t="shared" si="762"/>
        <v>5.0937661557810326E-3</v>
      </c>
      <c r="I4057">
        <f t="shared" si="758"/>
        <v>7.5472056353831241E-3</v>
      </c>
      <c r="J4057" t="str">
        <f t="shared" si="763"/>
        <v/>
      </c>
      <c r="K4057" t="str">
        <f t="shared" si="759"/>
        <v/>
      </c>
      <c r="L4057">
        <f t="shared" si="764"/>
        <v>7.5472056353831241E-3</v>
      </c>
      <c r="M4057" t="str">
        <f t="shared" si="765"/>
        <v/>
      </c>
      <c r="N4057">
        <f>B4057/MAX(B$2:B4057)-1</f>
        <v>-0.10465450595789549</v>
      </c>
      <c r="O4057">
        <f>C4057/MAX(C$2:C4057)-1</f>
        <v>-0.27520435967302459</v>
      </c>
      <c r="P4057">
        <f t="shared" si="766"/>
        <v>2.4564516251106561E-3</v>
      </c>
      <c r="Q4057">
        <f t="shared" si="767"/>
        <v>7.5737439583039481E-2</v>
      </c>
    </row>
    <row r="4058" spans="1:17">
      <c r="A4058" s="1">
        <v>39667</v>
      </c>
      <c r="B4058">
        <v>1402.22</v>
      </c>
      <c r="C4058">
        <v>13.31</v>
      </c>
      <c r="D4058">
        <f t="shared" si="760"/>
        <v>6.2063727884550447E-4</v>
      </c>
      <c r="E4058">
        <f t="shared" si="756"/>
        <v>7.5159717931212202E-4</v>
      </c>
      <c r="F4058">
        <f t="shared" si="761"/>
        <v>6.2082991401157805E-4</v>
      </c>
      <c r="G4058">
        <f t="shared" si="757"/>
        <v>7.518796992480592E-4</v>
      </c>
      <c r="H4058">
        <f t="shared" si="762"/>
        <v>6.2063727884550447E-4</v>
      </c>
      <c r="I4058">
        <f t="shared" si="758"/>
        <v>7.5159717931212202E-4</v>
      </c>
      <c r="J4058" t="str">
        <f t="shared" si="763"/>
        <v/>
      </c>
      <c r="K4058" t="str">
        <f t="shared" si="759"/>
        <v/>
      </c>
      <c r="L4058">
        <f t="shared" si="764"/>
        <v>7.5159717931212202E-4</v>
      </c>
      <c r="M4058" t="str">
        <f t="shared" si="765"/>
        <v/>
      </c>
      <c r="N4058">
        <f>B4058/MAX(B$2:B4058)-1</f>
        <v>-0.10409864869181873</v>
      </c>
      <c r="O4058">
        <f>C4058/MAX(C$2:C4058)-1</f>
        <v>-0.27465940054495919</v>
      </c>
      <c r="P4058">
        <f t="shared" si="766"/>
        <v>1.3096847608862205E-4</v>
      </c>
      <c r="Q4058">
        <f t="shared" si="767"/>
        <v>7.5437786307716331E-2</v>
      </c>
    </row>
    <row r="4059" spans="1:17">
      <c r="A4059" s="1">
        <v>39668</v>
      </c>
      <c r="B4059">
        <v>1402.8</v>
      </c>
      <c r="C4059">
        <v>13.35</v>
      </c>
      <c r="D4059">
        <f t="shared" si="760"/>
        <v>4.13544294347905E-4</v>
      </c>
      <c r="E4059">
        <f t="shared" si="756"/>
        <v>3.0007524392382419E-3</v>
      </c>
      <c r="F4059">
        <f t="shared" si="761"/>
        <v>4.136298155781315E-4</v>
      </c>
      <c r="G4059">
        <f t="shared" si="757"/>
        <v>3.0052592036062808E-3</v>
      </c>
      <c r="H4059">
        <f t="shared" si="762"/>
        <v>4.13544294347905E-4</v>
      </c>
      <c r="I4059">
        <f t="shared" si="758"/>
        <v>3.0007524392382419E-3</v>
      </c>
      <c r="J4059" t="str">
        <f t="shared" si="763"/>
        <v/>
      </c>
      <c r="K4059" t="str">
        <f t="shared" si="759"/>
        <v/>
      </c>
      <c r="L4059">
        <f t="shared" si="764"/>
        <v>3.0007524392382419E-3</v>
      </c>
      <c r="M4059" t="str">
        <f t="shared" si="765"/>
        <v/>
      </c>
      <c r="N4059">
        <f>B4059/MAX(B$2:B4059)-1</f>
        <v>-0.10372807718110089</v>
      </c>
      <c r="O4059">
        <f>C4059/MAX(C$2:C4059)-1</f>
        <v>-0.27247956403269757</v>
      </c>
      <c r="P4059">
        <f t="shared" si="766"/>
        <v>2.590557856059883E-3</v>
      </c>
      <c r="Q4059">
        <f t="shared" si="767"/>
        <v>7.4245112815448933E-2</v>
      </c>
    </row>
    <row r="4060" spans="1:17">
      <c r="A4060" s="1">
        <v>39669</v>
      </c>
      <c r="B4060">
        <v>1405.87</v>
      </c>
      <c r="C4060">
        <v>13.37</v>
      </c>
      <c r="D4060">
        <f t="shared" si="760"/>
        <v>2.1860889478816747E-3</v>
      </c>
      <c r="E4060">
        <f t="shared" si="756"/>
        <v>1.4970062675931887E-3</v>
      </c>
      <c r="F4060">
        <f t="shared" si="761"/>
        <v>2.1884801824920697E-3</v>
      </c>
      <c r="G4060">
        <f t="shared" si="757"/>
        <v>1.4981273408238849E-3</v>
      </c>
      <c r="H4060">
        <f t="shared" si="762"/>
        <v>2.1860889478816747E-3</v>
      </c>
      <c r="I4060">
        <f t="shared" si="758"/>
        <v>1.4970062675931887E-3</v>
      </c>
      <c r="J4060" t="str">
        <f t="shared" si="763"/>
        <v/>
      </c>
      <c r="K4060" t="str">
        <f t="shared" si="759"/>
        <v/>
      </c>
      <c r="L4060">
        <f t="shared" si="764"/>
        <v>1.4970062675931887E-3</v>
      </c>
      <c r="M4060" t="str">
        <f t="shared" si="765"/>
        <v/>
      </c>
      <c r="N4060">
        <f>B4060/MAX(B$2:B4060)-1</f>
        <v>-0.10176660383988767</v>
      </c>
      <c r="O4060">
        <f>C4060/MAX(C$2:C4060)-1</f>
        <v>-0.27138964577656688</v>
      </c>
      <c r="P4060">
        <f t="shared" si="766"/>
        <v>-6.8884531734236809E-4</v>
      </c>
      <c r="Q4060">
        <f t="shared" si="767"/>
        <v>7.3652339834730449E-2</v>
      </c>
    </row>
    <row r="4061" spans="1:17">
      <c r="A4061" s="1">
        <v>39672</v>
      </c>
      <c r="B4061">
        <v>1404.11</v>
      </c>
      <c r="C4061">
        <v>13.31</v>
      </c>
      <c r="D4061">
        <f t="shared" si="760"/>
        <v>-1.2526781188120387E-3</v>
      </c>
      <c r="E4061">
        <f t="shared" si="756"/>
        <v>-4.4977587068314069E-3</v>
      </c>
      <c r="F4061">
        <f t="shared" si="761"/>
        <v>-1.2518938450923889E-3</v>
      </c>
      <c r="G4061">
        <f t="shared" si="757"/>
        <v>-4.48765893792058E-3</v>
      </c>
      <c r="H4061" t="str">
        <f t="shared" si="762"/>
        <v/>
      </c>
      <c r="I4061" t="str">
        <f t="shared" si="758"/>
        <v/>
      </c>
      <c r="J4061">
        <f t="shared" si="763"/>
        <v>-1.2526781188120387E-3</v>
      </c>
      <c r="K4061">
        <f t="shared" si="759"/>
        <v>-4.4977587068314069E-3</v>
      </c>
      <c r="L4061" t="str">
        <f t="shared" si="764"/>
        <v/>
      </c>
      <c r="M4061">
        <f t="shared" si="765"/>
        <v>-4.4977587068314069E-3</v>
      </c>
      <c r="N4061">
        <f>B4061/MAX(B$2:B4061)-1</f>
        <v>-0.10289109669999696</v>
      </c>
      <c r="O4061">
        <f>C4061/MAX(C$2:C4061)-1</f>
        <v>-0.27465940054495919</v>
      </c>
      <c r="P4061">
        <f t="shared" si="766"/>
        <v>-3.239821004803356E-3</v>
      </c>
      <c r="Q4061">
        <f t="shared" si="767"/>
        <v>7.5437786307716331E-2</v>
      </c>
    </row>
    <row r="4062" spans="1:17">
      <c r="A4062" s="1">
        <v>39673</v>
      </c>
      <c r="B4062">
        <v>1403.93</v>
      </c>
      <c r="C4062">
        <v>13.32</v>
      </c>
      <c r="D4062">
        <f t="shared" si="760"/>
        <v>-1.2820330212278219E-4</v>
      </c>
      <c r="E4062">
        <f t="shared" si="756"/>
        <v>7.5103270522275075E-4</v>
      </c>
      <c r="F4062">
        <f t="shared" si="761"/>
        <v>-1.2819508443062677E-4</v>
      </c>
      <c r="G4062">
        <f t="shared" si="757"/>
        <v>7.513148009015147E-4</v>
      </c>
      <c r="H4062" t="str">
        <f t="shared" si="762"/>
        <v/>
      </c>
      <c r="I4062">
        <f t="shared" si="758"/>
        <v>7.5103270522275075E-4</v>
      </c>
      <c r="J4062">
        <f t="shared" si="763"/>
        <v>-1.2820330212278219E-4</v>
      </c>
      <c r="K4062" t="str">
        <f t="shared" si="759"/>
        <v/>
      </c>
      <c r="L4062" t="str">
        <f t="shared" si="764"/>
        <v/>
      </c>
      <c r="M4062">
        <f t="shared" si="765"/>
        <v>7.5103270522275075E-4</v>
      </c>
      <c r="N4062">
        <f>B4062/MAX(B$2:B4062)-1</f>
        <v>-0.10300610165159885</v>
      </c>
      <c r="O4062">
        <f>C4062/MAX(C$2:C4062)-1</f>
        <v>-0.27411444141689378</v>
      </c>
      <c r="P4062">
        <f t="shared" si="766"/>
        <v>8.7962264863183925E-4</v>
      </c>
      <c r="Q4062">
        <f t="shared" si="767"/>
        <v>7.5138726993295699E-2</v>
      </c>
    </row>
    <row r="4063" spans="1:17">
      <c r="A4063" s="1">
        <v>39674</v>
      </c>
      <c r="B4063">
        <v>1405.53</v>
      </c>
      <c r="C4063">
        <v>13.32</v>
      </c>
      <c r="D4063">
        <f t="shared" si="760"/>
        <v>1.1390090430037803E-3</v>
      </c>
      <c r="E4063">
        <f t="shared" si="756"/>
        <v>0</v>
      </c>
      <c r="F4063">
        <f t="shared" si="761"/>
        <v>1.1396579601545831E-3</v>
      </c>
      <c r="G4063">
        <f t="shared" si="757"/>
        <v>0</v>
      </c>
      <c r="H4063">
        <f t="shared" si="762"/>
        <v>1.1390090430037803E-3</v>
      </c>
      <c r="I4063" t="str">
        <f t="shared" si="758"/>
        <v/>
      </c>
      <c r="J4063" t="str">
        <f t="shared" si="763"/>
        <v/>
      </c>
      <c r="K4063" t="str">
        <f t="shared" si="759"/>
        <v/>
      </c>
      <c r="L4063">
        <f t="shared" si="764"/>
        <v>0</v>
      </c>
      <c r="M4063" t="str">
        <f t="shared" si="765"/>
        <v/>
      </c>
      <c r="N4063">
        <f>B4063/MAX(B$2:B4063)-1</f>
        <v>-0.101983835415136</v>
      </c>
      <c r="O4063">
        <f>C4063/MAX(C$2:C4063)-1</f>
        <v>-0.27411444141689378</v>
      </c>
      <c r="P4063">
        <f t="shared" si="766"/>
        <v>-1.1383606184143247E-3</v>
      </c>
      <c r="Q4063">
        <f t="shared" si="767"/>
        <v>7.5138726993295699E-2</v>
      </c>
    </row>
    <row r="4064" spans="1:17">
      <c r="A4064" s="1">
        <v>39675</v>
      </c>
      <c r="B4064">
        <v>1415.51</v>
      </c>
      <c r="C4064">
        <v>13.44</v>
      </c>
      <c r="D4064">
        <f t="shared" si="760"/>
        <v>7.0754343324954463E-3</v>
      </c>
      <c r="E4064">
        <f t="shared" si="756"/>
        <v>8.9686699827603161E-3</v>
      </c>
      <c r="F4064">
        <f t="shared" si="761"/>
        <v>7.1005243573598609E-3</v>
      </c>
      <c r="G4064">
        <f t="shared" si="757"/>
        <v>9.009009009008917E-3</v>
      </c>
      <c r="H4064">
        <f t="shared" si="762"/>
        <v>7.0754343324954463E-3</v>
      </c>
      <c r="I4064">
        <f t="shared" si="758"/>
        <v>8.9686699827603161E-3</v>
      </c>
      <c r="J4064" t="str">
        <f t="shared" si="763"/>
        <v/>
      </c>
      <c r="K4064" t="str">
        <f t="shared" si="759"/>
        <v/>
      </c>
      <c r="L4064">
        <f t="shared" si="764"/>
        <v>8.9686699827603161E-3</v>
      </c>
      <c r="M4064" t="str">
        <f t="shared" si="765"/>
        <v/>
      </c>
      <c r="N4064">
        <f>B4064/MAX(B$2:B4064)-1</f>
        <v>-9.5607449765198305E-2</v>
      </c>
      <c r="O4064">
        <f>C4064/MAX(C$2:C4064)-1</f>
        <v>-0.26757493188010906</v>
      </c>
      <c r="P4064">
        <f t="shared" si="766"/>
        <v>1.8950289524144459E-3</v>
      </c>
      <c r="Q4064">
        <f t="shared" si="767"/>
        <v>7.1596344170645004E-2</v>
      </c>
    </row>
    <row r="4065" spans="1:17">
      <c r="A4065" s="1">
        <v>39676</v>
      </c>
      <c r="B4065">
        <v>1418.16</v>
      </c>
      <c r="C4065">
        <v>13.46</v>
      </c>
      <c r="D4065">
        <f t="shared" si="760"/>
        <v>1.8703665370596102E-3</v>
      </c>
      <c r="E4065">
        <f t="shared" si="756"/>
        <v>1.4869891215783665E-3</v>
      </c>
      <c r="F4065">
        <f t="shared" si="761"/>
        <v>1.8721167635693536E-3</v>
      </c>
      <c r="G4065">
        <f t="shared" si="757"/>
        <v>1.4880952380953438E-3</v>
      </c>
      <c r="H4065">
        <f t="shared" si="762"/>
        <v>1.8703665370596102E-3</v>
      </c>
      <c r="I4065">
        <f t="shared" si="758"/>
        <v>1.4869891215783665E-3</v>
      </c>
      <c r="J4065" t="str">
        <f t="shared" si="763"/>
        <v/>
      </c>
      <c r="K4065" t="str">
        <f t="shared" si="759"/>
        <v/>
      </c>
      <c r="L4065">
        <f t="shared" si="764"/>
        <v>1.4869891215783665E-3</v>
      </c>
      <c r="M4065" t="str">
        <f t="shared" si="765"/>
        <v/>
      </c>
      <c r="N4065">
        <f>B4065/MAX(B$2:B4065)-1</f>
        <v>-9.3914321311056481E-2</v>
      </c>
      <c r="O4065">
        <f>C4065/MAX(C$2:C4065)-1</f>
        <v>-0.26648501362397825</v>
      </c>
      <c r="P4065">
        <f t="shared" si="766"/>
        <v>-3.8330393575036759E-4</v>
      </c>
      <c r="Q4065">
        <f t="shared" si="767"/>
        <v>7.1014262486171875E-2</v>
      </c>
    </row>
    <row r="4066" spans="1:17">
      <c r="A4066" s="1">
        <v>39679</v>
      </c>
      <c r="B4066">
        <v>1418.13</v>
      </c>
      <c r="C4066">
        <v>13.43</v>
      </c>
      <c r="D4066">
        <f t="shared" si="760"/>
        <v>-2.1154395355287849E-5</v>
      </c>
      <c r="E4066">
        <f t="shared" si="756"/>
        <v>-2.2313136814356431E-3</v>
      </c>
      <c r="F4066">
        <f t="shared" si="761"/>
        <v>-2.1154171602644212E-5</v>
      </c>
      <c r="G4066">
        <f t="shared" si="757"/>
        <v>-2.2288261515602814E-3</v>
      </c>
      <c r="H4066" t="str">
        <f t="shared" si="762"/>
        <v/>
      </c>
      <c r="I4066" t="str">
        <f t="shared" si="758"/>
        <v/>
      </c>
      <c r="J4066">
        <f t="shared" si="763"/>
        <v>-2.1154395355287849E-5</v>
      </c>
      <c r="K4066">
        <f t="shared" si="759"/>
        <v>-2.2313136814356431E-3</v>
      </c>
      <c r="L4066" t="str">
        <f t="shared" si="764"/>
        <v/>
      </c>
      <c r="M4066">
        <f t="shared" si="765"/>
        <v>-2.2313136814356431E-3</v>
      </c>
      <c r="N4066">
        <f>B4066/MAX(B$2:B4066)-1</f>
        <v>-9.3933488802990128E-2</v>
      </c>
      <c r="O4066">
        <f>C4066/MAX(C$2:C4066)-1</f>
        <v>-0.26811989100817446</v>
      </c>
      <c r="P4066">
        <f t="shared" si="766"/>
        <v>-2.2077186824175365E-3</v>
      </c>
      <c r="Q4066">
        <f t="shared" si="767"/>
        <v>7.1888275954235345E-2</v>
      </c>
    </row>
    <row r="4067" spans="1:17">
      <c r="A4067" s="1">
        <v>39680</v>
      </c>
      <c r="B4067">
        <v>1413.17</v>
      </c>
      <c r="C4067">
        <v>13.5</v>
      </c>
      <c r="D4067">
        <f t="shared" si="760"/>
        <v>-3.5036944682847937E-3</v>
      </c>
      <c r="E4067">
        <f t="shared" si="756"/>
        <v>5.1986749092376768E-3</v>
      </c>
      <c r="F4067">
        <f t="shared" si="761"/>
        <v>-3.4975636930324461E-3</v>
      </c>
      <c r="G4067">
        <f t="shared" si="757"/>
        <v>5.2122114668653463E-3</v>
      </c>
      <c r="H4067" t="str">
        <f t="shared" si="762"/>
        <v/>
      </c>
      <c r="I4067">
        <f t="shared" si="758"/>
        <v>5.1986749092376768E-3</v>
      </c>
      <c r="J4067">
        <f t="shared" si="763"/>
        <v>-3.5036944682847937E-3</v>
      </c>
      <c r="K4067" t="str">
        <f t="shared" si="759"/>
        <v/>
      </c>
      <c r="L4067" t="str">
        <f t="shared" si="764"/>
        <v/>
      </c>
      <c r="M4067">
        <f t="shared" si="765"/>
        <v>5.1986749092376768E-3</v>
      </c>
      <c r="N4067">
        <f>B4067/MAX(B$2:B4067)-1</f>
        <v>-9.7102514136025331E-2</v>
      </c>
      <c r="O4067">
        <f>C4067/MAX(C$2:C4067)-1</f>
        <v>-0.26430517711171664</v>
      </c>
      <c r="P4067">
        <f t="shared" si="766"/>
        <v>8.7403450734913068E-3</v>
      </c>
      <c r="Q4067">
        <f t="shared" si="767"/>
        <v>6.9857226648055895E-2</v>
      </c>
    </row>
    <row r="4068" spans="1:17">
      <c r="A4068" s="1">
        <v>39681</v>
      </c>
      <c r="B4068">
        <v>1413.49</v>
      </c>
      <c r="C4068">
        <v>13.5</v>
      </c>
      <c r="D4068">
        <f t="shared" si="760"/>
        <v>2.2641562930589981E-4</v>
      </c>
      <c r="E4068">
        <f t="shared" si="756"/>
        <v>0</v>
      </c>
      <c r="F4068">
        <f t="shared" si="761"/>
        <v>2.2644126325910285E-4</v>
      </c>
      <c r="G4068">
        <f t="shared" si="757"/>
        <v>0</v>
      </c>
      <c r="H4068">
        <f t="shared" si="762"/>
        <v>2.2641562930589981E-4</v>
      </c>
      <c r="I4068" t="str">
        <f t="shared" si="758"/>
        <v/>
      </c>
      <c r="J4068" t="str">
        <f t="shared" si="763"/>
        <v/>
      </c>
      <c r="K4068" t="str">
        <f t="shared" si="759"/>
        <v/>
      </c>
      <c r="L4068">
        <f t="shared" si="764"/>
        <v>0</v>
      </c>
      <c r="M4068" t="str">
        <f t="shared" si="765"/>
        <v/>
      </c>
      <c r="N4068">
        <f>B4068/MAX(B$2:B4068)-1</f>
        <v>-9.6898060888732762E-2</v>
      </c>
      <c r="O4068">
        <f>C4068/MAX(C$2:C4068)-1</f>
        <v>-0.26430517711171664</v>
      </c>
      <c r="P4068">
        <f t="shared" si="766"/>
        <v>-2.2638999922164338E-4</v>
      </c>
      <c r="Q4068">
        <f t="shared" si="767"/>
        <v>6.9857226648055895E-2</v>
      </c>
    </row>
    <row r="4069" spans="1:17">
      <c r="A4069" s="1">
        <v>39682</v>
      </c>
      <c r="B4069">
        <v>1402.08</v>
      </c>
      <c r="C4069">
        <v>13.41</v>
      </c>
      <c r="D4069">
        <f t="shared" si="760"/>
        <v>-8.1049751636543699E-3</v>
      </c>
      <c r="E4069">
        <f t="shared" si="756"/>
        <v>-6.688988150796652E-3</v>
      </c>
      <c r="F4069">
        <f t="shared" si="761"/>
        <v>-8.0722184097518079E-3</v>
      </c>
      <c r="G4069">
        <f t="shared" si="757"/>
        <v>-6.6666666666667096E-3</v>
      </c>
      <c r="H4069" t="str">
        <f t="shared" si="762"/>
        <v/>
      </c>
      <c r="I4069" t="str">
        <f t="shared" si="758"/>
        <v/>
      </c>
      <c r="J4069">
        <f t="shared" si="763"/>
        <v>-8.1049751636543699E-3</v>
      </c>
      <c r="K4069">
        <f t="shared" si="759"/>
        <v>-6.688988150796652E-3</v>
      </c>
      <c r="L4069" t="str">
        <f t="shared" si="764"/>
        <v/>
      </c>
      <c r="M4069">
        <f t="shared" si="765"/>
        <v>-6.688988150796652E-3</v>
      </c>
      <c r="N4069">
        <f>B4069/MAX(B$2:B4069)-1</f>
        <v>-0.1041880969875093</v>
      </c>
      <c r="O4069">
        <f>C4069/MAX(C$2:C4069)-1</f>
        <v>-0.26920980926430527</v>
      </c>
      <c r="P4069">
        <f t="shared" si="766"/>
        <v>1.4169899958158538E-3</v>
      </c>
      <c r="Q4069">
        <f t="shared" si="767"/>
        <v>7.247392140412362E-2</v>
      </c>
    </row>
    <row r="4070" spans="1:17">
      <c r="A4070" s="1">
        <v>39683</v>
      </c>
      <c r="B4070">
        <v>1411.13</v>
      </c>
      <c r="C4070">
        <v>13.42</v>
      </c>
      <c r="D4070">
        <f t="shared" si="760"/>
        <v>6.4339535401051222E-3</v>
      </c>
      <c r="E4070">
        <f t="shared" si="756"/>
        <v>7.4543424994866366E-4</v>
      </c>
      <c r="F4070">
        <f t="shared" si="761"/>
        <v>6.4546958804063692E-3</v>
      </c>
      <c r="G4070">
        <f t="shared" si="757"/>
        <v>7.4571215510821354E-4</v>
      </c>
      <c r="H4070">
        <f t="shared" si="762"/>
        <v>6.4339535401051222E-3</v>
      </c>
      <c r="I4070">
        <f t="shared" si="758"/>
        <v>7.4543424994866366E-4</v>
      </c>
      <c r="J4070" t="str">
        <f t="shared" si="763"/>
        <v/>
      </c>
      <c r="K4070" t="str">
        <f t="shared" si="759"/>
        <v/>
      </c>
      <c r="L4070">
        <f t="shared" si="764"/>
        <v>7.4543424994866366E-4</v>
      </c>
      <c r="M4070" t="str">
        <f t="shared" si="765"/>
        <v/>
      </c>
      <c r="N4070">
        <f>B4070/MAX(B$2:B4070)-1</f>
        <v>-9.8405903587515553E-2</v>
      </c>
      <c r="O4070">
        <f>C4070/MAX(C$2:C4070)-1</f>
        <v>-0.26866485013623986</v>
      </c>
      <c r="P4070">
        <f t="shared" si="766"/>
        <v>-5.6723703000900461E-3</v>
      </c>
      <c r="Q4070">
        <f t="shared" si="767"/>
        <v>7.2180801698728231E-2</v>
      </c>
    </row>
    <row r="4071" spans="1:17">
      <c r="A4071" s="1">
        <v>39686</v>
      </c>
      <c r="B4071">
        <v>1410.44</v>
      </c>
      <c r="C4071">
        <v>13.38</v>
      </c>
      <c r="D4071">
        <f t="shared" si="760"/>
        <v>-4.8908941741975952E-4</v>
      </c>
      <c r="E4071">
        <f t="shared" si="756"/>
        <v>-2.9850768434532852E-3</v>
      </c>
      <c r="F4071">
        <f t="shared" si="761"/>
        <v>-4.8896983268731375E-4</v>
      </c>
      <c r="G4071">
        <f t="shared" si="757"/>
        <v>-2.9806259314455463E-3</v>
      </c>
      <c r="H4071" t="str">
        <f t="shared" si="762"/>
        <v/>
      </c>
      <c r="I4071" t="str">
        <f t="shared" si="758"/>
        <v/>
      </c>
      <c r="J4071">
        <f t="shared" si="763"/>
        <v>-4.8908941741975952E-4</v>
      </c>
      <c r="K4071">
        <f t="shared" si="759"/>
        <v>-2.9850768434532852E-3</v>
      </c>
      <c r="L4071" t="str">
        <f t="shared" si="764"/>
        <v/>
      </c>
      <c r="M4071">
        <f t="shared" si="765"/>
        <v>-2.9850768434532852E-3</v>
      </c>
      <c r="N4071">
        <f>B4071/MAX(B$2:B4071)-1</f>
        <v>-9.8846755901990213E-2</v>
      </c>
      <c r="O4071">
        <f>C4071/MAX(C$2:C4071)-1</f>
        <v>-0.27084468664850136</v>
      </c>
      <c r="P4071">
        <f t="shared" si="766"/>
        <v>-2.4928750394491717E-3</v>
      </c>
      <c r="Q4071">
        <f t="shared" si="767"/>
        <v>7.3356844285724893E-2</v>
      </c>
    </row>
    <row r="4072" spans="1:17">
      <c r="A4072" s="1">
        <v>39687</v>
      </c>
      <c r="B4072">
        <v>1409.3</v>
      </c>
      <c r="C4072">
        <v>13.36</v>
      </c>
      <c r="D4072">
        <f t="shared" si="760"/>
        <v>-8.0858523276048809E-4</v>
      </c>
      <c r="E4072">
        <f t="shared" si="756"/>
        <v>-1.4958865915828024E-3</v>
      </c>
      <c r="F4072">
        <f t="shared" si="761"/>
        <v>-8.082584158135564E-4</v>
      </c>
      <c r="G4072">
        <f t="shared" si="757"/>
        <v>-1.494768310911887E-3</v>
      </c>
      <c r="H4072" t="str">
        <f t="shared" si="762"/>
        <v/>
      </c>
      <c r="I4072" t="str">
        <f t="shared" si="758"/>
        <v/>
      </c>
      <c r="J4072">
        <f t="shared" si="763"/>
        <v>-8.0858523276048809E-4</v>
      </c>
      <c r="K4072">
        <f t="shared" si="759"/>
        <v>-1.4958865915828024E-3</v>
      </c>
      <c r="L4072" t="str">
        <f t="shared" si="764"/>
        <v/>
      </c>
      <c r="M4072">
        <f t="shared" si="765"/>
        <v>-1.4958865915828024E-3</v>
      </c>
      <c r="N4072">
        <f>B4072/MAX(B$2:B4072)-1</f>
        <v>-9.9575120595470135E-2</v>
      </c>
      <c r="O4072">
        <f>C4072/MAX(C$2:C4072)-1</f>
        <v>-0.27193460490463228</v>
      </c>
      <c r="P4072">
        <f t="shared" si="766"/>
        <v>-6.8706522134565073E-4</v>
      </c>
      <c r="Q4072">
        <f t="shared" si="767"/>
        <v>7.3948429344638453E-2</v>
      </c>
    </row>
    <row r="4073" spans="1:17">
      <c r="A4073" s="1">
        <v>39688</v>
      </c>
      <c r="B4073">
        <v>1410.49</v>
      </c>
      <c r="C4073">
        <v>13.34</v>
      </c>
      <c r="D4073">
        <f t="shared" si="760"/>
        <v>8.4403453494465283E-4</v>
      </c>
      <c r="E4073">
        <f t="shared" si="756"/>
        <v>-1.4981276210219922E-3</v>
      </c>
      <c r="F4073">
        <f t="shared" si="761"/>
        <v>8.4439083232812351E-4</v>
      </c>
      <c r="G4073">
        <f t="shared" si="757"/>
        <v>-1.4970059880239361E-3</v>
      </c>
      <c r="H4073">
        <f t="shared" si="762"/>
        <v>8.4403453494465283E-4</v>
      </c>
      <c r="I4073" t="str">
        <f t="shared" si="758"/>
        <v/>
      </c>
      <c r="J4073" t="str">
        <f t="shared" si="763"/>
        <v/>
      </c>
      <c r="K4073">
        <f t="shared" si="759"/>
        <v>-1.4981276210219922E-3</v>
      </c>
      <c r="L4073">
        <f t="shared" si="764"/>
        <v>-1.4981276210219922E-3</v>
      </c>
      <c r="M4073" t="str">
        <f t="shared" si="765"/>
        <v/>
      </c>
      <c r="N4073">
        <f>B4073/MAX(B$2:B4073)-1</f>
        <v>-9.8814810082100801E-2</v>
      </c>
      <c r="O4073">
        <f>C4073/MAX(C$2:C4073)-1</f>
        <v>-0.27302452316076298</v>
      </c>
      <c r="P4073">
        <f t="shared" si="766"/>
        <v>-2.3394214343399611E-3</v>
      </c>
      <c r="Q4073">
        <f t="shared" si="767"/>
        <v>7.4542390247161999E-2</v>
      </c>
    </row>
    <row r="4074" spans="1:17">
      <c r="A4074" s="1">
        <v>39689</v>
      </c>
      <c r="B4074">
        <v>1399.48</v>
      </c>
      <c r="C4074">
        <v>13.18</v>
      </c>
      <c r="D4074">
        <f t="shared" si="760"/>
        <v>-7.836422697165871E-3</v>
      </c>
      <c r="E4074">
        <f t="shared" si="756"/>
        <v>-1.2066511413116479E-2</v>
      </c>
      <c r="F4074">
        <f t="shared" si="761"/>
        <v>-7.8057979850973958E-3</v>
      </c>
      <c r="G4074">
        <f t="shared" si="757"/>
        <v>-1.199400299850073E-2</v>
      </c>
      <c r="H4074" t="str">
        <f t="shared" si="762"/>
        <v/>
      </c>
      <c r="I4074" t="str">
        <f t="shared" si="758"/>
        <v/>
      </c>
      <c r="J4074">
        <f t="shared" si="763"/>
        <v>-7.836422697165871E-3</v>
      </c>
      <c r="K4074">
        <f t="shared" si="759"/>
        <v>-1.2066511413116479E-2</v>
      </c>
      <c r="L4074" t="str">
        <f t="shared" si="764"/>
        <v/>
      </c>
      <c r="M4074">
        <f t="shared" si="765"/>
        <v>-1.2066511413116479E-2</v>
      </c>
      <c r="N4074">
        <f>B4074/MAX(B$2:B4074)-1</f>
        <v>-0.10584927962176149</v>
      </c>
      <c r="O4074">
        <f>C4074/MAX(C$2:C4074)-1</f>
        <v>-0.28174386920980932</v>
      </c>
      <c r="P4074">
        <f t="shared" si="766"/>
        <v>-4.2211544926367139E-3</v>
      </c>
      <c r="Q4074">
        <f t="shared" si="767"/>
        <v>7.9379607837314139E-2</v>
      </c>
    </row>
    <row r="4075" spans="1:17">
      <c r="A4075" s="1">
        <v>39690</v>
      </c>
      <c r="B4075">
        <v>1406.58</v>
      </c>
      <c r="C4075">
        <v>13.29</v>
      </c>
      <c r="D4075">
        <f t="shared" si="760"/>
        <v>5.0604870542372508E-3</v>
      </c>
      <c r="E4075">
        <f t="shared" si="756"/>
        <v>8.3113436507926807E-3</v>
      </c>
      <c r="F4075">
        <f t="shared" si="761"/>
        <v>5.0733129448079506E-3</v>
      </c>
      <c r="G4075">
        <f t="shared" si="757"/>
        <v>8.3459787556903198E-3</v>
      </c>
      <c r="H4075">
        <f t="shared" si="762"/>
        <v>5.0604870542372508E-3</v>
      </c>
      <c r="I4075">
        <f t="shared" si="758"/>
        <v>8.3113436507926807E-3</v>
      </c>
      <c r="J4075" t="str">
        <f t="shared" si="763"/>
        <v/>
      </c>
      <c r="K4075" t="str">
        <f t="shared" si="759"/>
        <v/>
      </c>
      <c r="L4075">
        <f t="shared" si="764"/>
        <v>8.3113436507926807E-3</v>
      </c>
      <c r="M4075" t="str">
        <f t="shared" si="765"/>
        <v/>
      </c>
      <c r="N4075">
        <f>B4075/MAX(B$2:B4075)-1</f>
        <v>-0.10131297319745725</v>
      </c>
      <c r="O4075">
        <f>C4075/MAX(C$2:C4075)-1</f>
        <v>-0.27574931880108999</v>
      </c>
      <c r="P4075">
        <f t="shared" si="766"/>
        <v>3.2561463613969277E-3</v>
      </c>
      <c r="Q4075">
        <f t="shared" si="767"/>
        <v>7.6037686819265163E-2</v>
      </c>
    </row>
    <row r="4076" spans="1:17">
      <c r="A4076" s="1">
        <v>39694</v>
      </c>
      <c r="B4076">
        <v>1404.94</v>
      </c>
      <c r="C4076">
        <v>13.21</v>
      </c>
      <c r="D4076">
        <f t="shared" si="760"/>
        <v>-1.1666288598383128E-3</v>
      </c>
      <c r="E4076">
        <f t="shared" si="756"/>
        <v>-6.0377541909199207E-3</v>
      </c>
      <c r="F4076">
        <f t="shared" si="761"/>
        <v>-1.1659486129476093E-3</v>
      </c>
      <c r="G4076">
        <f t="shared" si="757"/>
        <v>-6.0195635816402415E-3</v>
      </c>
      <c r="H4076" t="str">
        <f t="shared" si="762"/>
        <v/>
      </c>
      <c r="I4076" t="str">
        <f t="shared" si="758"/>
        <v/>
      </c>
      <c r="J4076">
        <f t="shared" si="763"/>
        <v>-1.1666288598383128E-3</v>
      </c>
      <c r="K4076">
        <f t="shared" si="759"/>
        <v>-6.0377541909199207E-3</v>
      </c>
      <c r="L4076" t="str">
        <f t="shared" si="764"/>
        <v/>
      </c>
      <c r="M4076">
        <f t="shared" si="765"/>
        <v>-6.0377541909199207E-3</v>
      </c>
      <c r="N4076">
        <f>B4076/MAX(B$2:B4076)-1</f>
        <v>-0.10236079608983162</v>
      </c>
      <c r="O4076">
        <f>C4076/MAX(C$2:C4076)-1</f>
        <v>-0.28010899182561311</v>
      </c>
      <c r="P4076">
        <f t="shared" si="766"/>
        <v>-4.8592806402150135E-3</v>
      </c>
      <c r="Q4076">
        <f t="shared" si="767"/>
        <v>7.8461047301561393E-2</v>
      </c>
    </row>
    <row r="4077" spans="1:17">
      <c r="A4077" s="1">
        <v>39695</v>
      </c>
      <c r="B4077">
        <v>1403.44</v>
      </c>
      <c r="C4077">
        <v>13.18</v>
      </c>
      <c r="D4077">
        <f t="shared" si="760"/>
        <v>-1.0682316087138285E-3</v>
      </c>
      <c r="E4077">
        <f t="shared" si="756"/>
        <v>-2.2735894598728554E-3</v>
      </c>
      <c r="F4077">
        <f t="shared" si="761"/>
        <v>-1.0676612524378459E-3</v>
      </c>
      <c r="G4077">
        <f t="shared" si="757"/>
        <v>-2.2710068130205041E-3</v>
      </c>
      <c r="H4077" t="str">
        <f t="shared" si="762"/>
        <v/>
      </c>
      <c r="I4077" t="str">
        <f t="shared" si="758"/>
        <v/>
      </c>
      <c r="J4077">
        <f t="shared" si="763"/>
        <v>-1.0682316087138285E-3</v>
      </c>
      <c r="K4077">
        <f t="shared" si="759"/>
        <v>-2.2735894598728554E-3</v>
      </c>
      <c r="L4077" t="str">
        <f t="shared" si="764"/>
        <v/>
      </c>
      <c r="M4077">
        <f t="shared" si="765"/>
        <v>-2.2735894598728554E-3</v>
      </c>
      <c r="N4077">
        <f>B4077/MAX(B$2:B4077)-1</f>
        <v>-0.10331917068651564</v>
      </c>
      <c r="O4077">
        <f>C4077/MAX(C$2:C4077)-1</f>
        <v>-0.28174386920980932</v>
      </c>
      <c r="P4077">
        <f t="shared" si="766"/>
        <v>-1.204631699171288E-3</v>
      </c>
      <c r="Q4077">
        <f t="shared" si="767"/>
        <v>7.9379607837314139E-2</v>
      </c>
    </row>
    <row r="4078" spans="1:17">
      <c r="A4078" s="1">
        <v>39696</v>
      </c>
      <c r="B4078">
        <v>1432.12</v>
      </c>
      <c r="C4078">
        <v>13.47</v>
      </c>
      <c r="D4078">
        <f t="shared" si="760"/>
        <v>2.0229498271412946E-2</v>
      </c>
      <c r="E4078">
        <f t="shared" si="756"/>
        <v>2.1764461347911542E-2</v>
      </c>
      <c r="F4078">
        <f t="shared" si="761"/>
        <v>2.043550133956562E-2</v>
      </c>
      <c r="G4078">
        <f t="shared" si="757"/>
        <v>2.2003034901365792E-2</v>
      </c>
      <c r="H4078">
        <f t="shared" si="762"/>
        <v>2.0229498271412946E-2</v>
      </c>
      <c r="I4078">
        <f t="shared" si="758"/>
        <v>2.1764461347911542E-2</v>
      </c>
      <c r="J4078" t="str">
        <f t="shared" si="763"/>
        <v/>
      </c>
      <c r="K4078" t="str">
        <f t="shared" si="759"/>
        <v/>
      </c>
      <c r="L4078">
        <f t="shared" si="764"/>
        <v>2.1764461347911542E-2</v>
      </c>
      <c r="M4078" t="str">
        <f t="shared" si="765"/>
        <v/>
      </c>
      <c r="N4078">
        <f>B4078/MAX(B$2:B4078)-1</f>
        <v>-8.4995048397917272E-2</v>
      </c>
      <c r="O4078">
        <f>C4078/MAX(C$2:C4078)-1</f>
        <v>-0.26594005449591285</v>
      </c>
      <c r="P4078">
        <f t="shared" si="766"/>
        <v>1.5361417353105811E-3</v>
      </c>
      <c r="Q4078">
        <f t="shared" si="767"/>
        <v>7.0724112585289101E-2</v>
      </c>
    </row>
    <row r="4079" spans="1:17">
      <c r="A4079" s="1">
        <v>39697</v>
      </c>
      <c r="B4079">
        <v>1437.92</v>
      </c>
      <c r="C4079">
        <v>13.66</v>
      </c>
      <c r="D4079">
        <f t="shared" si="760"/>
        <v>4.0417610177212364E-3</v>
      </c>
      <c r="E4079">
        <f t="shared" si="756"/>
        <v>1.4006863720371287E-2</v>
      </c>
      <c r="F4079">
        <f t="shared" si="761"/>
        <v>4.04993994916647E-3</v>
      </c>
      <c r="G4079">
        <f t="shared" si="757"/>
        <v>1.4105419450630929E-2</v>
      </c>
      <c r="H4079">
        <f t="shared" si="762"/>
        <v>4.0417610177212364E-3</v>
      </c>
      <c r="I4079">
        <f t="shared" si="758"/>
        <v>1.4006863720371287E-2</v>
      </c>
      <c r="J4079" t="str">
        <f t="shared" si="763"/>
        <v/>
      </c>
      <c r="K4079" t="str">
        <f t="shared" si="759"/>
        <v/>
      </c>
      <c r="L4079">
        <f t="shared" si="764"/>
        <v>1.4006863720371287E-2</v>
      </c>
      <c r="M4079" t="str">
        <f t="shared" si="765"/>
        <v/>
      </c>
      <c r="N4079">
        <f>B4079/MAX(B$2:B4079)-1</f>
        <v>-8.1289333290738952E-2</v>
      </c>
      <c r="O4079">
        <f>C4079/MAX(C$2:C4079)-1</f>
        <v>-0.2555858310626703</v>
      </c>
      <c r="P4079">
        <f t="shared" si="766"/>
        <v>1.001491967817203E-2</v>
      </c>
      <c r="Q4079">
        <f t="shared" si="767"/>
        <v>6.5324117039995841E-2</v>
      </c>
    </row>
    <row r="4080" spans="1:17">
      <c r="A4080" s="1">
        <v>39700</v>
      </c>
      <c r="B4080">
        <v>1429.08</v>
      </c>
      <c r="C4080">
        <v>13.58</v>
      </c>
      <c r="D4080">
        <f t="shared" si="760"/>
        <v>-6.1667443421586504E-3</v>
      </c>
      <c r="E4080">
        <f t="shared" si="756"/>
        <v>-5.8737320120939365E-3</v>
      </c>
      <c r="F4080">
        <f t="shared" si="761"/>
        <v>-6.1477689996662921E-3</v>
      </c>
      <c r="G4080">
        <f t="shared" si="757"/>
        <v>-5.8565153733528552E-3</v>
      </c>
      <c r="H4080" t="str">
        <f t="shared" si="762"/>
        <v/>
      </c>
      <c r="I4080" t="str">
        <f t="shared" si="758"/>
        <v/>
      </c>
      <c r="J4080">
        <f t="shared" si="763"/>
        <v>-6.1667443421586504E-3</v>
      </c>
      <c r="K4080">
        <f t="shared" si="759"/>
        <v>-5.8737320120939365E-3</v>
      </c>
      <c r="L4080" t="str">
        <f t="shared" si="764"/>
        <v/>
      </c>
      <c r="M4080">
        <f t="shared" si="765"/>
        <v>-5.8737320120939365E-3</v>
      </c>
      <c r="N4080">
        <f>B4080/MAX(B$2:B4080)-1</f>
        <v>-8.6937354247196841E-2</v>
      </c>
      <c r="O4080">
        <f>C4080/MAX(C$2:C4080)-1</f>
        <v>-0.25994550408719352</v>
      </c>
      <c r="P4080">
        <f t="shared" si="766"/>
        <v>2.9305526237055624E-4</v>
      </c>
      <c r="Q4080">
        <f t="shared" si="767"/>
        <v>6.7571665095145145E-2</v>
      </c>
    </row>
    <row r="4081" spans="1:17">
      <c r="A4081" s="1">
        <v>39701</v>
      </c>
      <c r="B4081">
        <v>1433.56</v>
      </c>
      <c r="C4081">
        <v>13.72</v>
      </c>
      <c r="D4081">
        <f t="shared" si="760"/>
        <v>3.1299804777848361E-3</v>
      </c>
      <c r="E4081">
        <f t="shared" si="756"/>
        <v>1.0256500167189061E-2</v>
      </c>
      <c r="F4081">
        <f t="shared" si="761"/>
        <v>3.134883981302572E-3</v>
      </c>
      <c r="G4081">
        <f t="shared" si="757"/>
        <v>1.0309278350515427E-2</v>
      </c>
      <c r="H4081">
        <f t="shared" si="762"/>
        <v>3.1299804777848361E-3</v>
      </c>
      <c r="I4081">
        <f t="shared" si="758"/>
        <v>1.0256500167189061E-2</v>
      </c>
      <c r="J4081" t="str">
        <f t="shared" si="763"/>
        <v/>
      </c>
      <c r="K4081" t="str">
        <f t="shared" si="759"/>
        <v/>
      </c>
      <c r="L4081">
        <f t="shared" si="764"/>
        <v>1.0256500167189061E-2</v>
      </c>
      <c r="M4081" t="str">
        <f t="shared" si="765"/>
        <v/>
      </c>
      <c r="N4081">
        <f>B4081/MAX(B$2:B4081)-1</f>
        <v>-8.4075008785100547E-2</v>
      </c>
      <c r="O4081">
        <f>C4081/MAX(C$2:C4081)-1</f>
        <v>-0.25231607629427799</v>
      </c>
      <c r="P4081">
        <f t="shared" si="766"/>
        <v>7.1519737612339984E-3</v>
      </c>
      <c r="Q4081">
        <f t="shared" si="767"/>
        <v>6.3663402356539917E-2</v>
      </c>
    </row>
    <row r="4082" spans="1:17">
      <c r="A4082" s="1">
        <v>39702</v>
      </c>
      <c r="B4082">
        <v>1436.56</v>
      </c>
      <c r="C4082">
        <v>13.79</v>
      </c>
      <c r="D4082">
        <f t="shared" si="760"/>
        <v>2.0905056879527827E-3</v>
      </c>
      <c r="E4082">
        <f t="shared" si="756"/>
        <v>5.0890695074712281E-3</v>
      </c>
      <c r="F4082">
        <f t="shared" si="761"/>
        <v>2.0926923184241275E-3</v>
      </c>
      <c r="G4082">
        <f t="shared" si="757"/>
        <v>5.1020408163264808E-3</v>
      </c>
      <c r="H4082">
        <f t="shared" si="762"/>
        <v>2.0905056879527827E-3</v>
      </c>
      <c r="I4082">
        <f t="shared" si="758"/>
        <v>5.0890695074712281E-3</v>
      </c>
      <c r="J4082" t="str">
        <f t="shared" si="763"/>
        <v/>
      </c>
      <c r="K4082" t="str">
        <f t="shared" si="759"/>
        <v/>
      </c>
      <c r="L4082">
        <f t="shared" si="764"/>
        <v>5.0890695074712281E-3</v>
      </c>
      <c r="M4082" t="str">
        <f t="shared" si="765"/>
        <v/>
      </c>
      <c r="N4082">
        <f>B4082/MAX(B$2:B4082)-1</f>
        <v>-8.2158259591732508E-2</v>
      </c>
      <c r="O4082">
        <f>C4082/MAX(C$2:C4082)-1</f>
        <v>-0.24850136239782028</v>
      </c>
      <c r="P4082">
        <f t="shared" si="766"/>
        <v>3.0030640089191429E-3</v>
      </c>
      <c r="Q4082">
        <f t="shared" si="767"/>
        <v>6.175292711357281E-2</v>
      </c>
    </row>
    <row r="4083" spans="1:17">
      <c r="A4083" s="1">
        <v>39703</v>
      </c>
      <c r="B4083">
        <v>1459.99</v>
      </c>
      <c r="C4083">
        <v>14</v>
      </c>
      <c r="D4083">
        <f t="shared" si="760"/>
        <v>1.617821963021452E-2</v>
      </c>
      <c r="E4083">
        <f t="shared" si="756"/>
        <v>1.5113637810048325E-2</v>
      </c>
      <c r="F4083">
        <f t="shared" si="761"/>
        <v>1.6309795622876821E-2</v>
      </c>
      <c r="G4083">
        <f t="shared" si="757"/>
        <v>1.5228426395939243E-2</v>
      </c>
      <c r="H4083">
        <f t="shared" si="762"/>
        <v>1.617821963021452E-2</v>
      </c>
      <c r="I4083">
        <f t="shared" si="758"/>
        <v>1.5113637810048325E-2</v>
      </c>
      <c r="J4083" t="str">
        <f t="shared" si="763"/>
        <v/>
      </c>
      <c r="K4083" t="str">
        <f t="shared" si="759"/>
        <v/>
      </c>
      <c r="L4083">
        <f t="shared" si="764"/>
        <v>1.5113637810048325E-2</v>
      </c>
      <c r="M4083" t="str">
        <f t="shared" si="765"/>
        <v/>
      </c>
      <c r="N4083">
        <f>B4083/MAX(B$2:B4083)-1</f>
        <v>-6.7188448391528044E-2</v>
      </c>
      <c r="O4083">
        <f>C4083/MAX(C$2:C4083)-1</f>
        <v>-0.23705722070844693</v>
      </c>
      <c r="P4083">
        <f t="shared" si="766"/>
        <v>-1.0640153539746011E-3</v>
      </c>
      <c r="Q4083">
        <f t="shared" si="767"/>
        <v>5.619612589001332E-2</v>
      </c>
    </row>
    <row r="4084" spans="1:17">
      <c r="A4084" s="1">
        <v>39704</v>
      </c>
      <c r="B4084">
        <v>1465.77</v>
      </c>
      <c r="C4084">
        <v>14.18</v>
      </c>
      <c r="D4084">
        <f t="shared" si="760"/>
        <v>3.9511152790704966E-3</v>
      </c>
      <c r="E4084">
        <f t="shared" si="756"/>
        <v>1.2775191488722869E-2</v>
      </c>
      <c r="F4084">
        <f t="shared" si="761"/>
        <v>3.9589312255563502E-3</v>
      </c>
      <c r="G4084">
        <f t="shared" si="757"/>
        <v>1.28571428571429E-2</v>
      </c>
      <c r="H4084">
        <f t="shared" si="762"/>
        <v>3.9511152790704966E-3</v>
      </c>
      <c r="I4084">
        <f t="shared" si="758"/>
        <v>1.2775191488722869E-2</v>
      </c>
      <c r="J4084" t="str">
        <f t="shared" si="763"/>
        <v/>
      </c>
      <c r="K4084" t="str">
        <f t="shared" si="759"/>
        <v/>
      </c>
      <c r="L4084">
        <f t="shared" si="764"/>
        <v>1.2775191488722869E-2</v>
      </c>
      <c r="M4084" t="str">
        <f t="shared" si="765"/>
        <v/>
      </c>
      <c r="N4084">
        <f>B4084/MAX(B$2:B4084)-1</f>
        <v>-6.34955116123056E-2</v>
      </c>
      <c r="O4084">
        <f>C4084/MAX(C$2:C4084)-1</f>
        <v>-0.22724795640326978</v>
      </c>
      <c r="P4084">
        <f t="shared" si="766"/>
        <v>8.8631231366449459E-3</v>
      </c>
      <c r="Q4084">
        <f t="shared" si="767"/>
        <v>5.1641633689462403E-2</v>
      </c>
    </row>
    <row r="4085" spans="1:17">
      <c r="A4085" s="1">
        <v>39707</v>
      </c>
      <c r="B4085">
        <v>1461.19</v>
      </c>
      <c r="C4085">
        <v>14.11</v>
      </c>
      <c r="D4085">
        <f t="shared" si="760"/>
        <v>-3.1295294353358739E-3</v>
      </c>
      <c r="E4085">
        <f t="shared" si="756"/>
        <v>-4.9487552392587968E-3</v>
      </c>
      <c r="F4085">
        <f t="shared" si="761"/>
        <v>-3.1246375625098022E-3</v>
      </c>
      <c r="G4085">
        <f t="shared" si="757"/>
        <v>-4.9365303244005565E-3</v>
      </c>
      <c r="H4085" t="str">
        <f t="shared" si="762"/>
        <v/>
      </c>
      <c r="I4085" t="str">
        <f t="shared" si="758"/>
        <v/>
      </c>
      <c r="J4085">
        <f t="shared" si="763"/>
        <v>-3.1295294353358739E-3</v>
      </c>
      <c r="K4085">
        <f t="shared" si="759"/>
        <v>-4.9487552392587968E-3</v>
      </c>
      <c r="L4085" t="str">
        <f t="shared" si="764"/>
        <v/>
      </c>
      <c r="M4085">
        <f t="shared" si="765"/>
        <v>-4.9487552392587968E-3</v>
      </c>
      <c r="N4085">
        <f>B4085/MAX(B$2:B4085)-1</f>
        <v>-6.6421748714180717E-2</v>
      </c>
      <c r="O4085">
        <f>C4085/MAX(C$2:C4085)-1</f>
        <v>-0.2310626702997276</v>
      </c>
      <c r="P4085">
        <f t="shared" si="766"/>
        <v>-1.8175720156835551E-3</v>
      </c>
      <c r="Q4085">
        <f t="shared" si="767"/>
        <v>5.3389957606040622E-2</v>
      </c>
    </row>
    <row r="4086" spans="1:17">
      <c r="A4086" s="1">
        <v>39708</v>
      </c>
      <c r="B4086">
        <v>1459.32</v>
      </c>
      <c r="C4086">
        <v>14.04</v>
      </c>
      <c r="D4086">
        <f t="shared" si="760"/>
        <v>-1.2805984266831857E-3</v>
      </c>
      <c r="E4086">
        <f t="shared" si="756"/>
        <v>-4.9733672670575976E-3</v>
      </c>
      <c r="F4086">
        <f t="shared" si="761"/>
        <v>-1.2797788104217389E-3</v>
      </c>
      <c r="G4086">
        <f t="shared" si="757"/>
        <v>-4.9610205527994555E-3</v>
      </c>
      <c r="H4086" t="str">
        <f t="shared" si="762"/>
        <v/>
      </c>
      <c r="I4086" t="str">
        <f t="shared" si="758"/>
        <v/>
      </c>
      <c r="J4086">
        <f t="shared" si="763"/>
        <v>-1.2805984266831857E-3</v>
      </c>
      <c r="K4086">
        <f t="shared" si="759"/>
        <v>-4.9733672670575976E-3</v>
      </c>
      <c r="L4086" t="str">
        <f t="shared" si="764"/>
        <v/>
      </c>
      <c r="M4086">
        <f t="shared" si="765"/>
        <v>-4.9733672670575976E-3</v>
      </c>
      <c r="N4086">
        <f>B4086/MAX(B$2:B4086)-1</f>
        <v>-6.7616522378046939E-2</v>
      </c>
      <c r="O4086">
        <f>C4086/MAX(C$2:C4086)-1</f>
        <v>-0.23487738419618542</v>
      </c>
      <c r="P4086">
        <f t="shared" si="766"/>
        <v>-3.6859589545438221E-3</v>
      </c>
      <c r="Q4086">
        <f t="shared" si="767"/>
        <v>5.5167385606842492E-2</v>
      </c>
    </row>
    <row r="4087" spans="1:17">
      <c r="A4087" s="1">
        <v>39709</v>
      </c>
      <c r="B4087">
        <v>1461.05</v>
      </c>
      <c r="C4087">
        <v>14.08</v>
      </c>
      <c r="D4087">
        <f t="shared" si="760"/>
        <v>1.18478151903211E-3</v>
      </c>
      <c r="E4087">
        <f t="shared" si="756"/>
        <v>2.8449521322313448E-3</v>
      </c>
      <c r="F4087">
        <f t="shared" si="761"/>
        <v>1.1854836499192167E-3</v>
      </c>
      <c r="G4087">
        <f t="shared" si="757"/>
        <v>2.8490028490029129E-3</v>
      </c>
      <c r="H4087">
        <f t="shared" si="762"/>
        <v>1.18478151903211E-3</v>
      </c>
      <c r="I4087">
        <f t="shared" si="758"/>
        <v>2.8449521322313448E-3</v>
      </c>
      <c r="J4087" t="str">
        <f t="shared" si="763"/>
        <v/>
      </c>
      <c r="K4087" t="str">
        <f t="shared" si="759"/>
        <v/>
      </c>
      <c r="L4087">
        <f t="shared" si="764"/>
        <v>2.8449521322313448E-3</v>
      </c>
      <c r="M4087" t="str">
        <f t="shared" si="765"/>
        <v/>
      </c>
      <c r="N4087">
        <f>B4087/MAX(B$2:B4087)-1</f>
        <v>-6.6511197009871292E-2</v>
      </c>
      <c r="O4087">
        <f>C4087/MAX(C$2:C4087)-1</f>
        <v>-0.23269754768392381</v>
      </c>
      <c r="P4087">
        <f t="shared" si="766"/>
        <v>1.6615494593661406E-3</v>
      </c>
      <c r="Q4087">
        <f t="shared" si="767"/>
        <v>5.4148148698111999E-2</v>
      </c>
    </row>
    <row r="4088" spans="1:17">
      <c r="A4088" s="1">
        <v>39710</v>
      </c>
      <c r="B4088">
        <v>1460.26</v>
      </c>
      <c r="C4088">
        <v>14</v>
      </c>
      <c r="D4088">
        <f t="shared" si="760"/>
        <v>-5.4085326052881347E-4</v>
      </c>
      <c r="E4088">
        <f t="shared" si="756"/>
        <v>-5.6980211146377786E-3</v>
      </c>
      <c r="F4088">
        <f t="shared" si="761"/>
        <v>-5.4070702576913821E-4</v>
      </c>
      <c r="G4088">
        <f t="shared" si="757"/>
        <v>-5.6818181818182323E-3</v>
      </c>
      <c r="H4088" t="str">
        <f t="shared" si="762"/>
        <v/>
      </c>
      <c r="I4088" t="str">
        <f t="shared" si="758"/>
        <v/>
      </c>
      <c r="J4088">
        <f t="shared" si="763"/>
        <v>-5.4085326052881347E-4</v>
      </c>
      <c r="K4088">
        <f t="shared" si="759"/>
        <v>-5.6980211146377786E-3</v>
      </c>
      <c r="L4088" t="str">
        <f t="shared" si="764"/>
        <v/>
      </c>
      <c r="M4088">
        <f t="shared" si="765"/>
        <v>-5.6980211146377786E-3</v>
      </c>
      <c r="N4088">
        <f>B4088/MAX(B$2:B4088)-1</f>
        <v>-6.7015940964124887E-2</v>
      </c>
      <c r="O4088">
        <f>C4088/MAX(C$2:C4088)-1</f>
        <v>-0.23705722070844693</v>
      </c>
      <c r="P4088">
        <f t="shared" si="766"/>
        <v>-5.1438924948609133E-3</v>
      </c>
      <c r="Q4088">
        <f t="shared" si="767"/>
        <v>5.619612589001332E-2</v>
      </c>
    </row>
    <row r="4089" spans="1:17">
      <c r="A4089" s="1">
        <v>39711</v>
      </c>
      <c r="B4089">
        <v>1460.15</v>
      </c>
      <c r="C4089">
        <v>14.03</v>
      </c>
      <c r="D4089">
        <f t="shared" si="760"/>
        <v>-7.5331888366289224E-5</v>
      </c>
      <c r="E4089">
        <f t="shared" si="756"/>
        <v>2.1405644991108167E-3</v>
      </c>
      <c r="F4089">
        <f t="shared" si="761"/>
        <v>-7.5329050990835533E-5</v>
      </c>
      <c r="G4089">
        <f t="shared" si="757"/>
        <v>2.142857142857002E-3</v>
      </c>
      <c r="H4089" t="str">
        <f t="shared" si="762"/>
        <v/>
      </c>
      <c r="I4089">
        <f t="shared" si="758"/>
        <v>2.1405644991108167E-3</v>
      </c>
      <c r="J4089">
        <f t="shared" si="763"/>
        <v>-7.5331888366289224E-5</v>
      </c>
      <c r="K4089" t="str">
        <f t="shared" si="759"/>
        <v/>
      </c>
      <c r="L4089" t="str">
        <f t="shared" si="764"/>
        <v/>
      </c>
      <c r="M4089">
        <f t="shared" si="765"/>
        <v>2.1405644991108167E-3</v>
      </c>
      <c r="N4089">
        <f>B4089/MAX(B$2:B4089)-1</f>
        <v>-6.7086221767881704E-2</v>
      </c>
      <c r="O4089">
        <f>C4089/MAX(C$2:C4089)-1</f>
        <v>-0.23542234332425083</v>
      </c>
      <c r="P4089">
        <f t="shared" si="766"/>
        <v>2.2183533002966271E-3</v>
      </c>
      <c r="Q4089">
        <f t="shared" si="767"/>
        <v>5.5423679736281428E-2</v>
      </c>
    </row>
    <row r="4090" spans="1:17">
      <c r="A4090" s="1">
        <v>39714</v>
      </c>
      <c r="B4090">
        <v>1456.89</v>
      </c>
      <c r="C4090">
        <v>13.98</v>
      </c>
      <c r="D4090">
        <f t="shared" si="760"/>
        <v>-2.2351434037312782E-3</v>
      </c>
      <c r="E4090">
        <f t="shared" si="756"/>
        <v>-3.5701573087053144E-3</v>
      </c>
      <c r="F4090">
        <f t="shared" si="761"/>
        <v>-2.2326473307536787E-3</v>
      </c>
      <c r="G4090">
        <f t="shared" si="757"/>
        <v>-3.5637918745544672E-3</v>
      </c>
      <c r="H4090" t="str">
        <f t="shared" si="762"/>
        <v/>
      </c>
      <c r="I4090" t="str">
        <f t="shared" si="758"/>
        <v/>
      </c>
      <c r="J4090">
        <f t="shared" si="763"/>
        <v>-2.2351434037312782E-3</v>
      </c>
      <c r="K4090">
        <f t="shared" si="759"/>
        <v>-3.5701573087053144E-3</v>
      </c>
      <c r="L4090" t="str">
        <f t="shared" si="764"/>
        <v/>
      </c>
      <c r="M4090">
        <f t="shared" si="765"/>
        <v>-3.5701573087053144E-3</v>
      </c>
      <c r="N4090">
        <f>B4090/MAX(B$2:B4090)-1</f>
        <v>-6.9169089224674907E-2</v>
      </c>
      <c r="O4090">
        <f>C4090/MAX(C$2:C4090)-1</f>
        <v>-0.23814713896457773</v>
      </c>
      <c r="P4090">
        <f t="shared" si="766"/>
        <v>-1.3341231703359879E-3</v>
      </c>
      <c r="Q4090">
        <f t="shared" si="767"/>
        <v>5.6714059797013897E-2</v>
      </c>
    </row>
    <row r="4091" spans="1:17">
      <c r="A4091" s="1">
        <v>39715</v>
      </c>
      <c r="B4091">
        <v>1441.59</v>
      </c>
      <c r="C4091">
        <v>13.89</v>
      </c>
      <c r="D4091">
        <f t="shared" si="760"/>
        <v>-1.0557355654258943E-2</v>
      </c>
      <c r="E4091">
        <f t="shared" si="756"/>
        <v>-6.4585800394118195E-3</v>
      </c>
      <c r="F4091">
        <f t="shared" si="761"/>
        <v>-1.0501822375059366E-2</v>
      </c>
      <c r="G4091">
        <f t="shared" si="757"/>
        <v>-6.4377682403433667E-3</v>
      </c>
      <c r="H4091" t="str">
        <f t="shared" si="762"/>
        <v/>
      </c>
      <c r="I4091" t="str">
        <f t="shared" si="758"/>
        <v/>
      </c>
      <c r="J4091">
        <f t="shared" si="763"/>
        <v>-1.0557355654258943E-2</v>
      </c>
      <c r="K4091">
        <f t="shared" si="759"/>
        <v>-6.4585800394118195E-3</v>
      </c>
      <c r="L4091" t="str">
        <f t="shared" si="764"/>
        <v/>
      </c>
      <c r="M4091">
        <f t="shared" si="765"/>
        <v>-6.4585800394118195E-3</v>
      </c>
      <c r="N4091">
        <f>B4091/MAX(B$2:B4091)-1</f>
        <v>-7.8944510110852129E-2</v>
      </c>
      <c r="O4091">
        <f>C4091/MAX(C$2:C4091)-1</f>
        <v>-0.24305177111716625</v>
      </c>
      <c r="P4091">
        <f t="shared" si="766"/>
        <v>4.1071870839326508E-3</v>
      </c>
      <c r="Q4091">
        <f t="shared" si="767"/>
        <v>5.9074163443191371E-2</v>
      </c>
    </row>
    <row r="4092" spans="1:17">
      <c r="A4092" s="1">
        <v>39716</v>
      </c>
      <c r="B4092">
        <v>1433.32</v>
      </c>
      <c r="C4092">
        <v>13.76</v>
      </c>
      <c r="D4092">
        <f t="shared" si="760"/>
        <v>-5.7532394483594748E-3</v>
      </c>
      <c r="E4092">
        <f t="shared" si="756"/>
        <v>-9.4033242610548125E-3</v>
      </c>
      <c r="F4092">
        <f t="shared" si="761"/>
        <v>-5.736721259165245E-3</v>
      </c>
      <c r="G4092">
        <f t="shared" si="757"/>
        <v>-9.3592512598992261E-3</v>
      </c>
      <c r="H4092" t="str">
        <f t="shared" si="762"/>
        <v/>
      </c>
      <c r="I4092" t="str">
        <f t="shared" si="758"/>
        <v/>
      </c>
      <c r="J4092">
        <f t="shared" si="763"/>
        <v>-5.7532394483594748E-3</v>
      </c>
      <c r="K4092">
        <f t="shared" si="759"/>
        <v>-9.4033242610548125E-3</v>
      </c>
      <c r="L4092" t="str">
        <f t="shared" si="764"/>
        <v/>
      </c>
      <c r="M4092">
        <f t="shared" si="765"/>
        <v>-9.4033242610548125E-3</v>
      </c>
      <c r="N4092">
        <f>B4092/MAX(B$2:B4092)-1</f>
        <v>-8.4228348720570057E-2</v>
      </c>
      <c r="O4092">
        <f>C4092/MAX(C$2:C4092)-1</f>
        <v>-0.25013623978201638</v>
      </c>
      <c r="P4092">
        <f t="shared" si="766"/>
        <v>-3.6434313508205696E-3</v>
      </c>
      <c r="Q4092">
        <f t="shared" si="767"/>
        <v>6.2568138452286398E-2</v>
      </c>
    </row>
    <row r="4093" spans="1:17">
      <c r="A4093" s="1">
        <v>39717</v>
      </c>
      <c r="B4093">
        <v>1447.15</v>
      </c>
      <c r="C4093">
        <v>13.94</v>
      </c>
      <c r="D4093">
        <f t="shared" si="760"/>
        <v>9.6026733646948151E-3</v>
      </c>
      <c r="E4093">
        <f t="shared" si="756"/>
        <v>1.2996572827180137E-2</v>
      </c>
      <c r="F4093">
        <f t="shared" si="761"/>
        <v>9.648926966762561E-3</v>
      </c>
      <c r="G4093">
        <f t="shared" si="757"/>
        <v>1.3081395348837122E-2</v>
      </c>
      <c r="H4093">
        <f t="shared" si="762"/>
        <v>9.6026733646948151E-3</v>
      </c>
      <c r="I4093">
        <f t="shared" si="758"/>
        <v>1.2996572827180137E-2</v>
      </c>
      <c r="J4093" t="str">
        <f t="shared" si="763"/>
        <v/>
      </c>
      <c r="K4093" t="str">
        <f t="shared" si="759"/>
        <v/>
      </c>
      <c r="L4093">
        <f t="shared" si="764"/>
        <v>1.2996572827180137E-2</v>
      </c>
      <c r="M4093" t="str">
        <f t="shared" si="765"/>
        <v/>
      </c>
      <c r="N4093">
        <f>B4093/MAX(B$2:B4093)-1</f>
        <v>-7.5392134939143207E-2</v>
      </c>
      <c r="O4093">
        <f>C4093/MAX(C$2:C4093)-1</f>
        <v>-0.24032697547683934</v>
      </c>
      <c r="P4093">
        <f t="shared" si="766"/>
        <v>3.3996652602668043E-3</v>
      </c>
      <c r="Q4093">
        <f t="shared" si="767"/>
        <v>5.7757055141845343E-2</v>
      </c>
    </row>
    <row r="4094" spans="1:17">
      <c r="A4094" s="1">
        <v>39718</v>
      </c>
      <c r="B4094">
        <v>1440.67</v>
      </c>
      <c r="C4094">
        <v>13.77</v>
      </c>
      <c r="D4094">
        <f t="shared" si="760"/>
        <v>-4.4878218697084783E-3</v>
      </c>
      <c r="E4094">
        <f t="shared" si="756"/>
        <v>-1.2270092591814359E-2</v>
      </c>
      <c r="F4094">
        <f t="shared" si="761"/>
        <v>-4.4777666447846087E-3</v>
      </c>
      <c r="G4094">
        <f t="shared" si="757"/>
        <v>-1.2195121951219523E-2</v>
      </c>
      <c r="H4094" t="str">
        <f t="shared" si="762"/>
        <v/>
      </c>
      <c r="I4094" t="str">
        <f t="shared" si="758"/>
        <v/>
      </c>
      <c r="J4094">
        <f t="shared" si="763"/>
        <v>-4.4878218697084783E-3</v>
      </c>
      <c r="K4094">
        <f t="shared" si="759"/>
        <v>-1.2270092591814359E-2</v>
      </c>
      <c r="L4094" t="str">
        <f t="shared" si="764"/>
        <v/>
      </c>
      <c r="M4094">
        <f t="shared" si="765"/>
        <v>-1.2270092591814359E-2</v>
      </c>
      <c r="N4094">
        <f>B4094/MAX(B$2:B4094)-1</f>
        <v>-7.9532313196818194E-2</v>
      </c>
      <c r="O4094">
        <f>C4094/MAX(C$2:C4094)-1</f>
        <v>-0.24959128065395109</v>
      </c>
      <c r="P4094">
        <f t="shared" si="766"/>
        <v>-7.7520672546157465E-3</v>
      </c>
      <c r="Q4094">
        <f t="shared" si="767"/>
        <v>6.2295807378479374E-2</v>
      </c>
    </row>
    <row r="4095" spans="1:17">
      <c r="A4095" s="1">
        <v>39721</v>
      </c>
      <c r="B4095">
        <v>1444.49</v>
      </c>
      <c r="C4095">
        <v>13.86</v>
      </c>
      <c r="D4095">
        <f t="shared" si="760"/>
        <v>2.6480349319839992E-3</v>
      </c>
      <c r="E4095">
        <f t="shared" si="756"/>
        <v>6.5146810211936723E-3</v>
      </c>
      <c r="F4095">
        <f t="shared" si="761"/>
        <v>2.6515440732437501E-3</v>
      </c>
      <c r="G4095">
        <f t="shared" si="757"/>
        <v>6.5359477124182774E-3</v>
      </c>
      <c r="H4095">
        <f t="shared" si="762"/>
        <v>2.6480349319839992E-3</v>
      </c>
      <c r="I4095">
        <f t="shared" si="758"/>
        <v>6.5146810211936723E-3</v>
      </c>
      <c r="J4095" t="str">
        <f t="shared" si="763"/>
        <v/>
      </c>
      <c r="K4095" t="str">
        <f t="shared" si="759"/>
        <v/>
      </c>
      <c r="L4095">
        <f t="shared" si="764"/>
        <v>6.5146810211936723E-3</v>
      </c>
      <c r="M4095" t="str">
        <f t="shared" si="765"/>
        <v/>
      </c>
      <c r="N4095">
        <f>B4095/MAX(B$2:B4095)-1</f>
        <v>-7.7091652557262913E-2</v>
      </c>
      <c r="O4095">
        <f>C4095/MAX(C$2:C4095)-1</f>
        <v>-0.24468664850136246</v>
      </c>
      <c r="P4095">
        <f t="shared" si="766"/>
        <v>3.8741312095269542E-3</v>
      </c>
      <c r="Q4095">
        <f t="shared" si="767"/>
        <v>5.9871555954829306E-2</v>
      </c>
    </row>
    <row r="4096" spans="1:17">
      <c r="A4096" s="1">
        <v>39722</v>
      </c>
      <c r="B4096">
        <v>1445.75</v>
      </c>
      <c r="C4096">
        <v>13.88</v>
      </c>
      <c r="D4096">
        <f t="shared" si="760"/>
        <v>8.7189996666161944E-4</v>
      </c>
      <c r="E4096">
        <f t="shared" si="756"/>
        <v>1.4419613169014058E-3</v>
      </c>
      <c r="F4096">
        <f t="shared" si="761"/>
        <v>8.722801819327497E-4</v>
      </c>
      <c r="G4096">
        <f t="shared" si="757"/>
        <v>1.4430014430015792E-3</v>
      </c>
      <c r="H4096">
        <f t="shared" si="762"/>
        <v>8.7189996666161944E-4</v>
      </c>
      <c r="I4096">
        <f t="shared" si="758"/>
        <v>1.4419613169014058E-3</v>
      </c>
      <c r="J4096" t="str">
        <f t="shared" si="763"/>
        <v/>
      </c>
      <c r="K4096" t="str">
        <f t="shared" si="759"/>
        <v/>
      </c>
      <c r="L4096">
        <f t="shared" si="764"/>
        <v>1.4419613169014058E-3</v>
      </c>
      <c r="M4096" t="str">
        <f t="shared" si="765"/>
        <v/>
      </c>
      <c r="N4096">
        <f>B4096/MAX(B$2:B4096)-1</f>
        <v>-7.6286617896048403E-2</v>
      </c>
      <c r="O4096">
        <f>C4096/MAX(C$2:C4096)-1</f>
        <v>-0.24359673024523165</v>
      </c>
      <c r="P4096">
        <f t="shared" si="766"/>
        <v>5.7022386609117959E-4</v>
      </c>
      <c r="Q4096">
        <f t="shared" si="767"/>
        <v>5.9339366986168159E-2</v>
      </c>
    </row>
    <row r="4097" spans="1:17">
      <c r="A4097" s="1">
        <v>39723</v>
      </c>
      <c r="B4097">
        <v>1450.99</v>
      </c>
      <c r="C4097">
        <v>13.84</v>
      </c>
      <c r="D4097">
        <f t="shared" si="760"/>
        <v>3.6178640233520921E-3</v>
      </c>
      <c r="E4097">
        <f t="shared" si="756"/>
        <v>-2.8860048891349867E-3</v>
      </c>
      <c r="F4097">
        <f t="shared" si="761"/>
        <v>3.6244163928755846E-3</v>
      </c>
      <c r="G4097">
        <f t="shared" si="757"/>
        <v>-2.8818443804035088E-3</v>
      </c>
      <c r="H4097">
        <f t="shared" si="762"/>
        <v>3.6178640233520921E-3</v>
      </c>
      <c r="I4097" t="str">
        <f t="shared" si="758"/>
        <v/>
      </c>
      <c r="J4097" t="str">
        <f t="shared" si="763"/>
        <v/>
      </c>
      <c r="K4097">
        <f t="shared" si="759"/>
        <v>-2.8860048891349867E-3</v>
      </c>
      <c r="L4097">
        <f t="shared" si="764"/>
        <v>-2.8860048891349867E-3</v>
      </c>
      <c r="M4097" t="str">
        <f t="shared" si="765"/>
        <v/>
      </c>
      <c r="N4097">
        <f>B4097/MAX(B$2:B4097)-1</f>
        <v>-7.2938695971632161E-2</v>
      </c>
      <c r="O4097">
        <f>C4097/MAX(C$2:C4097)-1</f>
        <v>-0.24577656675749326</v>
      </c>
      <c r="P4097">
        <f t="shared" si="766"/>
        <v>-6.4827645352264485E-3</v>
      </c>
      <c r="Q4097">
        <f t="shared" si="767"/>
        <v>6.0406120767100543E-2</v>
      </c>
    </row>
    <row r="4098" spans="1:17">
      <c r="A4098" s="1">
        <v>39724</v>
      </c>
      <c r="B4098">
        <v>1461.4</v>
      </c>
      <c r="C4098">
        <v>13.96</v>
      </c>
      <c r="D4098">
        <f t="shared" si="760"/>
        <v>7.1487982954376974E-3</v>
      </c>
      <c r="E4098">
        <f t="shared" si="756"/>
        <v>8.6331471447028754E-3</v>
      </c>
      <c r="F4098">
        <f t="shared" si="761"/>
        <v>7.1744119532182182E-3</v>
      </c>
      <c r="G4098">
        <f t="shared" si="757"/>
        <v>8.6705202312138407E-3</v>
      </c>
      <c r="H4098">
        <f t="shared" si="762"/>
        <v>7.1487982954376974E-3</v>
      </c>
      <c r="I4098">
        <f t="shared" si="758"/>
        <v>8.6331471447028754E-3</v>
      </c>
      <c r="J4098" t="str">
        <f t="shared" si="763"/>
        <v/>
      </c>
      <c r="K4098" t="str">
        <f t="shared" si="759"/>
        <v/>
      </c>
      <c r="L4098">
        <f t="shared" si="764"/>
        <v>8.6331471447028754E-3</v>
      </c>
      <c r="M4098" t="str">
        <f t="shared" si="765"/>
        <v/>
      </c>
      <c r="N4098">
        <f>B4098/MAX(B$2:B4098)-1</f>
        <v>-6.6287576270644966E-2</v>
      </c>
      <c r="O4098">
        <f>C4098/MAX(C$2:C4098)-1</f>
        <v>-0.23923705722070843</v>
      </c>
      <c r="P4098">
        <f t="shared" si="766"/>
        <v>1.4854510402961818E-3</v>
      </c>
      <c r="Q4098">
        <f t="shared" si="767"/>
        <v>5.7234369547624515E-2</v>
      </c>
    </row>
    <row r="4099" spans="1:17">
      <c r="A4099" s="1">
        <v>39725</v>
      </c>
      <c r="B4099">
        <v>1460.93</v>
      </c>
      <c r="C4099">
        <v>13.98</v>
      </c>
      <c r="D4099">
        <f t="shared" si="760"/>
        <v>-3.2166114302795205E-4</v>
      </c>
      <c r="E4099">
        <f t="shared" ref="E4099:E4162" si="768">LN(C4099/C4098)</f>
        <v>1.4316394714376703E-3</v>
      </c>
      <c r="F4099">
        <f t="shared" si="761"/>
        <v>-3.2160941562886514E-4</v>
      </c>
      <c r="G4099">
        <f t="shared" ref="G4099:G4162" si="769">C4099/C4098-1</f>
        <v>1.4326647564468775E-3</v>
      </c>
      <c r="H4099" t="str">
        <f t="shared" si="762"/>
        <v/>
      </c>
      <c r="I4099">
        <f t="shared" ref="I4099:I4162" si="770">IF(E4099&gt;0,E4099,"")</f>
        <v>1.4316394714376703E-3</v>
      </c>
      <c r="J4099">
        <f t="shared" si="763"/>
        <v>-3.2166114302795205E-4</v>
      </c>
      <c r="K4099" t="str">
        <f t="shared" ref="K4099:K4162" si="771">IF(E4099&lt;0,E4099,"")</f>
        <v/>
      </c>
      <c r="L4099" t="str">
        <f t="shared" si="764"/>
        <v/>
      </c>
      <c r="M4099">
        <f t="shared" si="765"/>
        <v>1.4316394714376703E-3</v>
      </c>
      <c r="N4099">
        <f>B4099/MAX(B$2:B4099)-1</f>
        <v>-6.6587866977605992E-2</v>
      </c>
      <c r="O4099">
        <f>C4099/MAX(C$2:C4099)-1</f>
        <v>-0.23814713896457773</v>
      </c>
      <c r="P4099">
        <f t="shared" si="766"/>
        <v>1.7548385446746195E-3</v>
      </c>
      <c r="Q4099">
        <f t="shared" si="767"/>
        <v>5.6714059797013897E-2</v>
      </c>
    </row>
    <row r="4100" spans="1:17">
      <c r="A4100" s="1">
        <v>39728</v>
      </c>
      <c r="B4100">
        <v>1455.88</v>
      </c>
      <c r="C4100">
        <v>13.89</v>
      </c>
      <c r="D4100">
        <f t="shared" ref="D4100:D4163" si="772">LN(B4100/B4099)</f>
        <v>-3.4626904363913532E-3</v>
      </c>
      <c r="E4100">
        <f t="shared" si="768"/>
        <v>-6.4585800394118195E-3</v>
      </c>
      <c r="F4100">
        <f t="shared" ref="F4100:F4163" si="773">B4100/B4099-1</f>
        <v>-3.4567022376157386E-3</v>
      </c>
      <c r="G4100">
        <f t="shared" si="769"/>
        <v>-6.4377682403433667E-3</v>
      </c>
      <c r="H4100" t="str">
        <f t="shared" ref="H4100:H4163" si="774">IF(D4100&gt;0,D4100,"")</f>
        <v/>
      </c>
      <c r="I4100" t="str">
        <f t="shared" si="770"/>
        <v/>
      </c>
      <c r="J4100">
        <f t="shared" ref="J4100:J4163" si="775">IF(D4100&lt;0,D4100,"")</f>
        <v>-3.4626904363913532E-3</v>
      </c>
      <c r="K4100">
        <f t="shared" si="771"/>
        <v>-6.4585800394118195E-3</v>
      </c>
      <c r="L4100" t="str">
        <f t="shared" ref="L4100:L4163" si="776">IF(D4100&gt;0,E4100,"")</f>
        <v/>
      </c>
      <c r="M4100">
        <f t="shared" ref="M4100:M4163" si="777">IF(D4100&lt;0,E4100,"")</f>
        <v>-6.4585800394118195E-3</v>
      </c>
      <c r="N4100">
        <f>B4100/MAX(B$2:B4100)-1</f>
        <v>-6.9814394786442135E-2</v>
      </c>
      <c r="O4100">
        <f>C4100/MAX(C$2:C4100)-1</f>
        <v>-0.24305177111716625</v>
      </c>
      <c r="P4100">
        <f t="shared" ref="P4100:P4163" si="778">(1+G4100)/(1+F4100)-1</f>
        <v>-2.9914064039376909E-3</v>
      </c>
      <c r="Q4100">
        <f t="shared" ref="Q4100:Q4163" si="779">O4100^2</f>
        <v>5.9074163443191371E-2</v>
      </c>
    </row>
    <row r="4101" spans="1:17">
      <c r="A4101" s="1">
        <v>39729</v>
      </c>
      <c r="B4101">
        <v>1441.48</v>
      </c>
      <c r="C4101">
        <v>13.74</v>
      </c>
      <c r="D4101">
        <f t="shared" si="772"/>
        <v>-9.9401652318431739E-3</v>
      </c>
      <c r="E4101">
        <f t="shared" si="768"/>
        <v>-1.085786997204918E-2</v>
      </c>
      <c r="F4101">
        <f t="shared" si="773"/>
        <v>-9.8909250762425627E-3</v>
      </c>
      <c r="G4101">
        <f t="shared" si="769"/>
        <v>-1.0799136069114534E-2</v>
      </c>
      <c r="H4101" t="str">
        <f t="shared" si="774"/>
        <v/>
      </c>
      <c r="I4101" t="str">
        <f t="shared" si="770"/>
        <v/>
      </c>
      <c r="J4101">
        <f t="shared" si="775"/>
        <v>-9.9401652318431739E-3</v>
      </c>
      <c r="K4101">
        <f t="shared" si="771"/>
        <v>-1.085786997204918E-2</v>
      </c>
      <c r="L4101" t="str">
        <f t="shared" si="776"/>
        <v/>
      </c>
      <c r="M4101">
        <f t="shared" si="777"/>
        <v>-1.085786997204918E-2</v>
      </c>
      <c r="N4101">
        <f>B4101/MAX(B$2:B4101)-1</f>
        <v>-7.9014790914608835E-2</v>
      </c>
      <c r="O4101">
        <f>C4101/MAX(C$2:C4101)-1</f>
        <v>-0.25122615803814718</v>
      </c>
      <c r="P4101">
        <f t="shared" si="778"/>
        <v>-9.1728377799371597E-4</v>
      </c>
      <c r="Q4101">
        <f t="shared" si="779"/>
        <v>6.3114582482608109E-2</v>
      </c>
    </row>
    <row r="4102" spans="1:17">
      <c r="A4102" s="1">
        <v>39730</v>
      </c>
      <c r="B4102">
        <v>1432.56</v>
      </c>
      <c r="C4102">
        <v>13.68</v>
      </c>
      <c r="D4102">
        <f t="shared" si="772"/>
        <v>-6.2073100173509251E-3</v>
      </c>
      <c r="E4102">
        <f t="shared" si="768"/>
        <v>-4.3763745997988882E-3</v>
      </c>
      <c r="F4102">
        <f t="shared" si="773"/>
        <v>-6.188084468740529E-3</v>
      </c>
      <c r="G4102">
        <f t="shared" si="769"/>
        <v>-4.366812227074246E-3</v>
      </c>
      <c r="H4102" t="str">
        <f t="shared" si="774"/>
        <v/>
      </c>
      <c r="I4102" t="str">
        <f t="shared" si="770"/>
        <v/>
      </c>
      <c r="J4102">
        <f t="shared" si="775"/>
        <v>-6.2073100173509251E-3</v>
      </c>
      <c r="K4102">
        <f t="shared" si="771"/>
        <v>-4.3763745997988882E-3</v>
      </c>
      <c r="L4102" t="str">
        <f t="shared" si="776"/>
        <v/>
      </c>
      <c r="M4102">
        <f t="shared" si="777"/>
        <v>-4.3763745997988882E-3</v>
      </c>
      <c r="N4102">
        <f>B4102/MAX(B$2:B4102)-1</f>
        <v>-8.4713925182889893E-2</v>
      </c>
      <c r="O4102">
        <f>C4102/MAX(C$2:C4102)-1</f>
        <v>-0.2544959128065396</v>
      </c>
      <c r="P4102">
        <f t="shared" si="778"/>
        <v>1.832612603253736E-3</v>
      </c>
      <c r="Q4102">
        <f t="shared" si="779"/>
        <v>6.476816963523381E-2</v>
      </c>
    </row>
    <row r="4103" spans="1:17">
      <c r="A4103" s="1">
        <v>39731</v>
      </c>
      <c r="B4103">
        <v>1432.84</v>
      </c>
      <c r="C4103">
        <v>13.77</v>
      </c>
      <c r="D4103">
        <f t="shared" si="772"/>
        <v>1.954351929163438E-4</v>
      </c>
      <c r="E4103">
        <f t="shared" si="768"/>
        <v>6.5574005461590396E-3</v>
      </c>
      <c r="F4103">
        <f t="shared" si="773"/>
        <v>1.9545429161782479E-4</v>
      </c>
      <c r="G4103">
        <f t="shared" si="769"/>
        <v>6.5789473684210176E-3</v>
      </c>
      <c r="H4103">
        <f t="shared" si="774"/>
        <v>1.954351929163438E-4</v>
      </c>
      <c r="I4103">
        <f t="shared" si="770"/>
        <v>6.5574005461590396E-3</v>
      </c>
      <c r="J4103" t="str">
        <f t="shared" si="775"/>
        <v/>
      </c>
      <c r="K4103" t="str">
        <f t="shared" si="771"/>
        <v/>
      </c>
      <c r="L4103">
        <f t="shared" si="776"/>
        <v>6.5574005461590396E-3</v>
      </c>
      <c r="M4103" t="str">
        <f t="shared" si="777"/>
        <v/>
      </c>
      <c r="N4103">
        <f>B4103/MAX(B$2:B4103)-1</f>
        <v>-8.4535028591508854E-2</v>
      </c>
      <c r="O4103">
        <f>C4103/MAX(C$2:C4103)-1</f>
        <v>-0.24959128065395109</v>
      </c>
      <c r="P4103">
        <f t="shared" si="778"/>
        <v>6.3822456395028482E-3</v>
      </c>
      <c r="Q4103">
        <f t="shared" si="779"/>
        <v>6.2295807378479374E-2</v>
      </c>
    </row>
    <row r="4104" spans="1:17">
      <c r="A4104" s="1">
        <v>39732</v>
      </c>
      <c r="B4104">
        <v>1428.59</v>
      </c>
      <c r="C4104">
        <v>13.75</v>
      </c>
      <c r="D4104">
        <f t="shared" si="772"/>
        <v>-2.9705448850503111E-3</v>
      </c>
      <c r="E4104">
        <f t="shared" si="768"/>
        <v>-1.4534886279831975E-3</v>
      </c>
      <c r="F4104">
        <f t="shared" si="773"/>
        <v>-2.9661371820999261E-3</v>
      </c>
      <c r="G4104">
        <f t="shared" si="769"/>
        <v>-1.4524328249818641E-3</v>
      </c>
      <c r="H4104" t="str">
        <f t="shared" si="774"/>
        <v/>
      </c>
      <c r="I4104" t="str">
        <f t="shared" si="770"/>
        <v/>
      </c>
      <c r="J4104">
        <f t="shared" si="775"/>
        <v>-2.9705448850503111E-3</v>
      </c>
      <c r="K4104">
        <f t="shared" si="771"/>
        <v>-1.4534886279831975E-3</v>
      </c>
      <c r="L4104" t="str">
        <f t="shared" si="776"/>
        <v/>
      </c>
      <c r="M4104">
        <f t="shared" si="777"/>
        <v>-1.4534886279831975E-3</v>
      </c>
      <c r="N4104">
        <f>B4104/MAX(B$2:B4104)-1</f>
        <v>-8.7250423282113632E-2</v>
      </c>
      <c r="O4104">
        <f>C4104/MAX(C$2:C4104)-1</f>
        <v>-0.25068119891008178</v>
      </c>
      <c r="P4104">
        <f t="shared" si="778"/>
        <v>1.5182075690387542E-3</v>
      </c>
      <c r="Q4104">
        <f t="shared" si="779"/>
        <v>6.2841063486995988E-2</v>
      </c>
    </row>
    <row r="4105" spans="1:17">
      <c r="A4105" s="1">
        <v>39735</v>
      </c>
      <c r="B4105">
        <v>1440.13</v>
      </c>
      <c r="C4105">
        <v>13.86</v>
      </c>
      <c r="D4105">
        <f t="shared" si="772"/>
        <v>8.0454434366606341E-3</v>
      </c>
      <c r="E4105">
        <f t="shared" si="768"/>
        <v>7.9681696491768813E-3</v>
      </c>
      <c r="F4105">
        <f t="shared" si="773"/>
        <v>8.0778949873652195E-3</v>
      </c>
      <c r="G4105">
        <f t="shared" si="769"/>
        <v>8.0000000000000071E-3</v>
      </c>
      <c r="H4105">
        <f t="shared" si="774"/>
        <v>8.0454434366606341E-3</v>
      </c>
      <c r="I4105">
        <f t="shared" si="770"/>
        <v>7.9681696491768813E-3</v>
      </c>
      <c r="J4105" t="str">
        <f t="shared" si="775"/>
        <v/>
      </c>
      <c r="K4105" t="str">
        <f t="shared" si="771"/>
        <v/>
      </c>
      <c r="L4105">
        <f t="shared" si="776"/>
        <v>7.9681696491768813E-3</v>
      </c>
      <c r="M4105" t="str">
        <f t="shared" si="777"/>
        <v/>
      </c>
      <c r="N4105">
        <f>B4105/MAX(B$2:B4105)-1</f>
        <v>-7.9877328051624397E-2</v>
      </c>
      <c r="O4105">
        <f>C4105/MAX(C$2:C4105)-1</f>
        <v>-0.24468664850136246</v>
      </c>
      <c r="P4105">
        <f t="shared" si="778"/>
        <v>-7.7270801941531353E-5</v>
      </c>
      <c r="Q4105">
        <f t="shared" si="779"/>
        <v>5.9871555954829306E-2</v>
      </c>
    </row>
    <row r="4106" spans="1:17">
      <c r="A4106" s="1">
        <v>39736</v>
      </c>
      <c r="B4106">
        <v>1454.92</v>
      </c>
      <c r="C4106">
        <v>14.03</v>
      </c>
      <c r="D4106">
        <f t="shared" si="772"/>
        <v>1.0217529003082159E-2</v>
      </c>
      <c r="E4106">
        <f t="shared" si="768"/>
        <v>1.2190900352612334E-2</v>
      </c>
      <c r="F4106">
        <f t="shared" si="773"/>
        <v>1.0269906189024569E-2</v>
      </c>
      <c r="G4106">
        <f t="shared" si="769"/>
        <v>1.2265512265512202E-2</v>
      </c>
      <c r="H4106">
        <f t="shared" si="774"/>
        <v>1.0217529003082159E-2</v>
      </c>
      <c r="I4106">
        <f t="shared" si="770"/>
        <v>1.2190900352612334E-2</v>
      </c>
      <c r="J4106" t="str">
        <f t="shared" si="775"/>
        <v/>
      </c>
      <c r="K4106" t="str">
        <f t="shared" si="771"/>
        <v/>
      </c>
      <c r="L4106">
        <f t="shared" si="776"/>
        <v>1.2190900352612334E-2</v>
      </c>
      <c r="M4106" t="str">
        <f t="shared" si="777"/>
        <v/>
      </c>
      <c r="N4106">
        <f>B4106/MAX(B$2:B4106)-1</f>
        <v>-7.0427754528319952E-2</v>
      </c>
      <c r="O4106">
        <f>C4106/MAX(C$2:C4106)-1</f>
        <v>-0.23542234332425083</v>
      </c>
      <c r="P4106">
        <f t="shared" si="778"/>
        <v>1.9753197281857648E-3</v>
      </c>
      <c r="Q4106">
        <f t="shared" si="779"/>
        <v>5.5423679736281428E-2</v>
      </c>
    </row>
    <row r="4107" spans="1:17">
      <c r="A4107" s="1">
        <v>39737</v>
      </c>
      <c r="B4107">
        <v>1460.91</v>
      </c>
      <c r="C4107">
        <v>14.16</v>
      </c>
      <c r="D4107">
        <f t="shared" si="772"/>
        <v>4.1086129344168739E-3</v>
      </c>
      <c r="E4107">
        <f t="shared" si="768"/>
        <v>9.2231941512042649E-3</v>
      </c>
      <c r="F4107">
        <f t="shared" si="773"/>
        <v>4.117064855799546E-3</v>
      </c>
      <c r="G4107">
        <f t="shared" si="769"/>
        <v>9.2658588738419034E-3</v>
      </c>
      <c r="H4107">
        <f t="shared" si="774"/>
        <v>4.1086129344168739E-3</v>
      </c>
      <c r="I4107">
        <f t="shared" si="770"/>
        <v>9.2231941512042649E-3</v>
      </c>
      <c r="J4107" t="str">
        <f t="shared" si="775"/>
        <v/>
      </c>
      <c r="K4107" t="str">
        <f t="shared" si="771"/>
        <v/>
      </c>
      <c r="L4107">
        <f t="shared" si="776"/>
        <v>9.2231941512042649E-3</v>
      </c>
      <c r="M4107" t="str">
        <f t="shared" si="777"/>
        <v/>
      </c>
      <c r="N4107">
        <f>B4107/MAX(B$2:B4107)-1</f>
        <v>-6.6600645305561756E-2</v>
      </c>
      <c r="O4107">
        <f>C4107/MAX(C$2:C4107)-1</f>
        <v>-0.22833787465940059</v>
      </c>
      <c r="P4107">
        <f t="shared" si="778"/>
        <v>5.1276830145117192E-3</v>
      </c>
      <c r="Q4107">
        <f t="shared" si="779"/>
        <v>5.2138185003972132E-2</v>
      </c>
    </row>
    <row r="4108" spans="1:17">
      <c r="A4108" s="1">
        <v>39738</v>
      </c>
      <c r="B4108">
        <v>1457.34</v>
      </c>
      <c r="C4108">
        <v>14.11</v>
      </c>
      <c r="D4108">
        <f t="shared" si="772"/>
        <v>-2.4466730272574805E-3</v>
      </c>
      <c r="E4108">
        <f t="shared" si="768"/>
        <v>-3.5373224008511312E-3</v>
      </c>
      <c r="F4108">
        <f t="shared" si="773"/>
        <v>-2.4436823623632531E-3</v>
      </c>
      <c r="G4108">
        <f t="shared" si="769"/>
        <v>-3.5310734463277482E-3</v>
      </c>
      <c r="H4108" t="str">
        <f t="shared" si="774"/>
        <v/>
      </c>
      <c r="I4108" t="str">
        <f t="shared" si="770"/>
        <v/>
      </c>
      <c r="J4108">
        <f t="shared" si="775"/>
        <v>-2.4466730272574805E-3</v>
      </c>
      <c r="K4108">
        <f t="shared" si="771"/>
        <v>-3.5373224008511312E-3</v>
      </c>
      <c r="L4108" t="str">
        <f t="shared" si="776"/>
        <v/>
      </c>
      <c r="M4108">
        <f t="shared" si="777"/>
        <v>-3.5373224008511312E-3</v>
      </c>
      <c r="N4108">
        <f>B4108/MAX(B$2:B4108)-1</f>
        <v>-6.8881576845669867E-2</v>
      </c>
      <c r="O4108">
        <f>C4108/MAX(C$2:C4108)-1</f>
        <v>-0.2310626702997276</v>
      </c>
      <c r="P4108">
        <f t="shared" si="778"/>
        <v>-1.0900548317308578E-3</v>
      </c>
      <c r="Q4108">
        <f t="shared" si="779"/>
        <v>5.3389957606040622E-2</v>
      </c>
    </row>
    <row r="4109" spans="1:17">
      <c r="A4109" s="1">
        <v>39739</v>
      </c>
      <c r="B4109">
        <v>1433.19</v>
      </c>
      <c r="C4109">
        <v>13.95</v>
      </c>
      <c r="D4109">
        <f t="shared" si="772"/>
        <v>-1.6710127170061661E-2</v>
      </c>
      <c r="E4109">
        <f t="shared" si="768"/>
        <v>-1.1404257597348004E-2</v>
      </c>
      <c r="F4109">
        <f t="shared" si="773"/>
        <v>-1.6571287414055669E-2</v>
      </c>
      <c r="G4109">
        <f t="shared" si="769"/>
        <v>-1.1339475549255851E-2</v>
      </c>
      <c r="H4109" t="str">
        <f t="shared" si="774"/>
        <v/>
      </c>
      <c r="I4109" t="str">
        <f t="shared" si="770"/>
        <v/>
      </c>
      <c r="J4109">
        <f t="shared" si="775"/>
        <v>-1.6710127170061661E-2</v>
      </c>
      <c r="K4109">
        <f t="shared" si="771"/>
        <v>-1.1404257597348004E-2</v>
      </c>
      <c r="L4109" t="str">
        <f t="shared" si="776"/>
        <v/>
      </c>
      <c r="M4109">
        <f t="shared" si="777"/>
        <v>-1.1404257597348004E-2</v>
      </c>
      <c r="N4109">
        <f>B4109/MAX(B$2:B4109)-1</f>
        <v>-8.4311407852282527E-2</v>
      </c>
      <c r="O4109">
        <f>C4109/MAX(C$2:C4109)-1</f>
        <v>-0.23978201634877394</v>
      </c>
      <c r="P4109">
        <f t="shared" si="778"/>
        <v>5.3199706270956604E-3</v>
      </c>
      <c r="Q4109">
        <f t="shared" si="779"/>
        <v>5.7495415364283695E-2</v>
      </c>
    </row>
    <row r="4110" spans="1:17">
      <c r="A4110" s="1">
        <v>39742</v>
      </c>
      <c r="B4110">
        <v>1433.82</v>
      </c>
      <c r="C4110">
        <v>14.03</v>
      </c>
      <c r="D4110">
        <f t="shared" si="772"/>
        <v>4.3948225512983235E-4</v>
      </c>
      <c r="E4110">
        <f t="shared" si="768"/>
        <v>5.7183858469949016E-3</v>
      </c>
      <c r="F4110">
        <f t="shared" si="773"/>
        <v>4.3957884160494842E-4</v>
      </c>
      <c r="G4110">
        <f t="shared" si="769"/>
        <v>5.734767025089571E-3</v>
      </c>
      <c r="H4110">
        <f t="shared" si="774"/>
        <v>4.3948225512983235E-4</v>
      </c>
      <c r="I4110">
        <f t="shared" si="770"/>
        <v>5.7183858469949016E-3</v>
      </c>
      <c r="J4110" t="str">
        <f t="shared" si="775"/>
        <v/>
      </c>
      <c r="K4110" t="str">
        <f t="shared" si="771"/>
        <v/>
      </c>
      <c r="L4110">
        <f t="shared" si="776"/>
        <v>5.7183858469949016E-3</v>
      </c>
      <c r="M4110" t="str">
        <f t="shared" si="777"/>
        <v/>
      </c>
      <c r="N4110">
        <f>B4110/MAX(B$2:B4110)-1</f>
        <v>-8.3908890521675383E-2</v>
      </c>
      <c r="O4110">
        <f>C4110/MAX(C$2:C4110)-1</f>
        <v>-0.23542234332425083</v>
      </c>
      <c r="P4110">
        <f t="shared" si="778"/>
        <v>5.292861553534145E-3</v>
      </c>
      <c r="Q4110">
        <f t="shared" si="779"/>
        <v>5.5423679736281428E-2</v>
      </c>
    </row>
    <row r="4111" spans="1:17">
      <c r="A4111" s="1">
        <v>39743</v>
      </c>
      <c r="B4111">
        <v>1413.11</v>
      </c>
      <c r="C4111">
        <v>13.77</v>
      </c>
      <c r="D4111">
        <f t="shared" si="772"/>
        <v>-1.4549262064668257E-2</v>
      </c>
      <c r="E4111">
        <f t="shared" si="768"/>
        <v>-1.870558137380603E-2</v>
      </c>
      <c r="F4111">
        <f t="shared" si="773"/>
        <v>-1.4443932990194086E-2</v>
      </c>
      <c r="G4111">
        <f t="shared" si="769"/>
        <v>-1.8531717747683474E-2</v>
      </c>
      <c r="H4111" t="str">
        <f t="shared" si="774"/>
        <v/>
      </c>
      <c r="I4111" t="str">
        <f t="shared" si="770"/>
        <v/>
      </c>
      <c r="J4111">
        <f t="shared" si="775"/>
        <v>-1.4549262064668257E-2</v>
      </c>
      <c r="K4111">
        <f t="shared" si="771"/>
        <v>-1.870558137380603E-2</v>
      </c>
      <c r="L4111" t="str">
        <f t="shared" si="776"/>
        <v/>
      </c>
      <c r="M4111">
        <f t="shared" si="777"/>
        <v>-1.870558137380603E-2</v>
      </c>
      <c r="N4111">
        <f>B4111/MAX(B$2:B4111)-1</f>
        <v>-9.7140849119892736E-2</v>
      </c>
      <c r="O4111">
        <f>C4111/MAX(C$2:C4111)-1</f>
        <v>-0.24959128065395109</v>
      </c>
      <c r="P4111">
        <f t="shared" si="778"/>
        <v>-4.1476937683432302E-3</v>
      </c>
      <c r="Q4111">
        <f t="shared" si="779"/>
        <v>6.2295807378479374E-2</v>
      </c>
    </row>
    <row r="4112" spans="1:17">
      <c r="A4112" s="1">
        <v>39744</v>
      </c>
      <c r="B4112">
        <v>1408.75</v>
      </c>
      <c r="C4112">
        <v>13.79</v>
      </c>
      <c r="D4112">
        <f t="shared" si="772"/>
        <v>-3.0901628496863881E-3</v>
      </c>
      <c r="E4112">
        <f t="shared" si="768"/>
        <v>1.4513790646469855E-3</v>
      </c>
      <c r="F4112">
        <f t="shared" si="773"/>
        <v>-3.0853932107195448E-3</v>
      </c>
      <c r="G4112">
        <f t="shared" si="769"/>
        <v>1.4524328249818641E-3</v>
      </c>
      <c r="H4112" t="str">
        <f t="shared" si="774"/>
        <v/>
      </c>
      <c r="I4112">
        <f t="shared" si="770"/>
        <v>1.4513790646469855E-3</v>
      </c>
      <c r="J4112">
        <f t="shared" si="775"/>
        <v>-3.0901628496863881E-3</v>
      </c>
      <c r="K4112" t="str">
        <f t="shared" si="771"/>
        <v/>
      </c>
      <c r="L4112" t="str">
        <f t="shared" si="776"/>
        <v/>
      </c>
      <c r="M4112">
        <f t="shared" si="777"/>
        <v>1.4513790646469855E-3</v>
      </c>
      <c r="N4112">
        <f>B4112/MAX(B$2:B4112)-1</f>
        <v>-9.9926524614254331E-2</v>
      </c>
      <c r="O4112">
        <f>C4112/MAX(C$2:C4112)-1</f>
        <v>-0.24850136239782028</v>
      </c>
      <c r="P4112">
        <f t="shared" si="778"/>
        <v>4.5518703455615928E-3</v>
      </c>
      <c r="Q4112">
        <f t="shared" si="779"/>
        <v>6.175292711357281E-2</v>
      </c>
    </row>
    <row r="4113" spans="1:17">
      <c r="A4113" s="1">
        <v>39745</v>
      </c>
      <c r="B4113">
        <v>1412.97</v>
      </c>
      <c r="C4113">
        <v>13.87</v>
      </c>
      <c r="D4113">
        <f t="shared" si="772"/>
        <v>2.9910856826463454E-3</v>
      </c>
      <c r="E4113">
        <f t="shared" si="768"/>
        <v>5.7845425215298577E-3</v>
      </c>
      <c r="F4113">
        <f t="shared" si="773"/>
        <v>2.9955634427685229E-3</v>
      </c>
      <c r="G4113">
        <f t="shared" si="769"/>
        <v>5.8013052936911613E-3</v>
      </c>
      <c r="H4113">
        <f t="shared" si="774"/>
        <v>2.9910856826463454E-3</v>
      </c>
      <c r="I4113">
        <f t="shared" si="770"/>
        <v>5.7845425215298577E-3</v>
      </c>
      <c r="J4113" t="str">
        <f t="shared" si="775"/>
        <v/>
      </c>
      <c r="K4113" t="str">
        <f t="shared" si="771"/>
        <v/>
      </c>
      <c r="L4113">
        <f t="shared" si="776"/>
        <v>5.7845425215298577E-3</v>
      </c>
      <c r="M4113" t="str">
        <f t="shared" si="777"/>
        <v/>
      </c>
      <c r="N4113">
        <f>B4113/MAX(B$2:B4113)-1</f>
        <v>-9.72302974155832E-2</v>
      </c>
      <c r="O4113">
        <f>C4113/MAX(C$2:C4113)-1</f>
        <v>-0.24414168937329705</v>
      </c>
      <c r="P4113">
        <f t="shared" si="778"/>
        <v>2.7973621750547739E-3</v>
      </c>
      <c r="Q4113">
        <f t="shared" si="779"/>
        <v>5.960516449004747E-2</v>
      </c>
    </row>
    <row r="4114" spans="1:17">
      <c r="A4114" s="1">
        <v>39746</v>
      </c>
      <c r="B4114">
        <v>1411.94</v>
      </c>
      <c r="C4114">
        <v>13.83</v>
      </c>
      <c r="D4114">
        <f t="shared" si="772"/>
        <v>-7.2922680414156456E-4</v>
      </c>
      <c r="E4114">
        <f t="shared" si="768"/>
        <v>-2.8880886500732678E-3</v>
      </c>
      <c r="F4114">
        <f t="shared" si="773"/>
        <v>-7.2896098289421118E-4</v>
      </c>
      <c r="G4114">
        <f t="shared" si="769"/>
        <v>-2.8839221341022681E-3</v>
      </c>
      <c r="H4114" t="str">
        <f t="shared" si="774"/>
        <v/>
      </c>
      <c r="I4114" t="str">
        <f t="shared" si="770"/>
        <v/>
      </c>
      <c r="J4114">
        <f t="shared" si="775"/>
        <v>-7.2922680414156456E-4</v>
      </c>
      <c r="K4114">
        <f t="shared" si="771"/>
        <v>-2.8880886500732678E-3</v>
      </c>
      <c r="L4114" t="str">
        <f t="shared" si="776"/>
        <v/>
      </c>
      <c r="M4114">
        <f t="shared" si="777"/>
        <v>-2.8880886500732678E-3</v>
      </c>
      <c r="N4114">
        <f>B4114/MAX(B$2:B4114)-1</f>
        <v>-9.7888381305306194E-2</v>
      </c>
      <c r="O4114">
        <f>C4114/MAX(C$2:C4114)-1</f>
        <v>-0.24632152588555867</v>
      </c>
      <c r="P4114">
        <f t="shared" si="778"/>
        <v>-2.1565331797543941E-3</v>
      </c>
      <c r="Q4114">
        <f t="shared" si="779"/>
        <v>6.0674294114589945E-2</v>
      </c>
    </row>
    <row r="4115" spans="1:17">
      <c r="A4115" s="1">
        <v>39751</v>
      </c>
      <c r="B4115">
        <v>1412.16</v>
      </c>
      <c r="C4115">
        <v>13.85</v>
      </c>
      <c r="D4115">
        <f t="shared" si="772"/>
        <v>1.5580184869156202E-4</v>
      </c>
      <c r="E4115">
        <f t="shared" si="768"/>
        <v>1.4450869566807129E-3</v>
      </c>
      <c r="F4115">
        <f t="shared" si="773"/>
        <v>1.5581398642994237E-4</v>
      </c>
      <c r="G4115">
        <f t="shared" si="769"/>
        <v>1.4461315979754641E-3</v>
      </c>
      <c r="H4115">
        <f t="shared" si="774"/>
        <v>1.5580184869156202E-4</v>
      </c>
      <c r="I4115">
        <f t="shared" si="770"/>
        <v>1.4450869566807129E-3</v>
      </c>
      <c r="J4115" t="str">
        <f t="shared" si="775"/>
        <v/>
      </c>
      <c r="K4115" t="str">
        <f t="shared" si="771"/>
        <v/>
      </c>
      <c r="L4115">
        <f t="shared" si="776"/>
        <v>1.4450869566807129E-3</v>
      </c>
      <c r="M4115" t="str">
        <f t="shared" si="777"/>
        <v/>
      </c>
      <c r="N4115">
        <f>B4115/MAX(B$2:B4115)-1</f>
        <v>-9.774781969779256E-2</v>
      </c>
      <c r="O4115">
        <f>C4115/MAX(C$2:C4115)-1</f>
        <v>-0.24523160762942786</v>
      </c>
      <c r="P4115">
        <f t="shared" si="778"/>
        <v>1.2901165933361103E-3</v>
      </c>
      <c r="Q4115">
        <f t="shared" si="779"/>
        <v>6.0138541380513659E-2</v>
      </c>
    </row>
    <row r="4116" spans="1:17">
      <c r="A4116" s="1">
        <v>39752</v>
      </c>
      <c r="B4116">
        <v>1427.59</v>
      </c>
      <c r="C4116">
        <v>13.98</v>
      </c>
      <c r="D4116">
        <f t="shared" si="772"/>
        <v>1.0867260747050345E-2</v>
      </c>
      <c r="E4116">
        <f t="shared" si="768"/>
        <v>9.3425041723168237E-3</v>
      </c>
      <c r="F4116">
        <f t="shared" si="773"/>
        <v>1.0926523906639396E-2</v>
      </c>
      <c r="G4116">
        <f t="shared" si="769"/>
        <v>9.3862815884477868E-3</v>
      </c>
      <c r="H4116">
        <f t="shared" si="774"/>
        <v>1.0867260747050345E-2</v>
      </c>
      <c r="I4116">
        <f t="shared" si="770"/>
        <v>9.3425041723168237E-3</v>
      </c>
      <c r="J4116" t="str">
        <f t="shared" si="775"/>
        <v/>
      </c>
      <c r="K4116" t="str">
        <f t="shared" si="771"/>
        <v/>
      </c>
      <c r="L4116">
        <f t="shared" si="776"/>
        <v>9.3425041723168237E-3</v>
      </c>
      <c r="M4116" t="str">
        <f t="shared" si="777"/>
        <v/>
      </c>
      <c r="N4116">
        <f>B4116/MAX(B$2:B4116)-1</f>
        <v>-8.7889339679902978E-2</v>
      </c>
      <c r="O4116">
        <f>C4116/MAX(C$2:C4116)-1</f>
        <v>-0.23814713896457773</v>
      </c>
      <c r="P4116">
        <f t="shared" si="778"/>
        <v>-1.5235947240156422E-3</v>
      </c>
      <c r="Q4116">
        <f t="shared" si="779"/>
        <v>5.6714059797013897E-2</v>
      </c>
    </row>
    <row r="4117" spans="1:17">
      <c r="A4117" s="1">
        <v>39753</v>
      </c>
      <c r="B4117">
        <v>1414.2</v>
      </c>
      <c r="C4117">
        <v>13.86</v>
      </c>
      <c r="D4117">
        <f t="shared" si="772"/>
        <v>-9.4237076580922455E-3</v>
      </c>
      <c r="E4117">
        <f t="shared" si="768"/>
        <v>-8.6207430439070882E-3</v>
      </c>
      <c r="F4117">
        <f t="shared" si="773"/>
        <v>-9.3794436778065204E-3</v>
      </c>
      <c r="G4117">
        <f t="shared" si="769"/>
        <v>-8.5836909871245259E-3</v>
      </c>
      <c r="H4117" t="str">
        <f t="shared" si="774"/>
        <v/>
      </c>
      <c r="I4117" t="str">
        <f t="shared" si="770"/>
        <v/>
      </c>
      <c r="J4117">
        <f t="shared" si="775"/>
        <v>-9.4237076580922455E-3</v>
      </c>
      <c r="K4117">
        <f t="shared" si="771"/>
        <v>-8.6207430439070882E-3</v>
      </c>
      <c r="L4117" t="str">
        <f t="shared" si="776"/>
        <v/>
      </c>
      <c r="M4117">
        <f t="shared" si="777"/>
        <v>-8.6207430439070882E-3</v>
      </c>
      <c r="N4117">
        <f>B4117/MAX(B$2:B4117)-1</f>
        <v>-9.6444430246302337E-2</v>
      </c>
      <c r="O4117">
        <f>C4117/MAX(C$2:C4117)-1</f>
        <v>-0.24468664850136246</v>
      </c>
      <c r="P4117">
        <f t="shared" si="778"/>
        <v>8.0328707657373322E-4</v>
      </c>
      <c r="Q4117">
        <f t="shared" si="779"/>
        <v>5.9871555954829306E-2</v>
      </c>
    </row>
    <row r="4118" spans="1:17">
      <c r="A4118" s="1">
        <v>39756</v>
      </c>
      <c r="B4118">
        <v>1417.26</v>
      </c>
      <c r="C4118">
        <v>13.87</v>
      </c>
      <c r="D4118">
        <f t="shared" si="772"/>
        <v>2.1614299275310735E-3</v>
      </c>
      <c r="E4118">
        <f t="shared" si="768"/>
        <v>7.2124056498300477E-4</v>
      </c>
      <c r="F4118">
        <f t="shared" si="773"/>
        <v>2.1637675010606205E-3</v>
      </c>
      <c r="G4118">
        <f t="shared" si="769"/>
        <v>7.2150072150067857E-4</v>
      </c>
      <c r="H4118">
        <f t="shared" si="774"/>
        <v>2.1614299275310735E-3</v>
      </c>
      <c r="I4118">
        <f t="shared" si="770"/>
        <v>7.2124056498300477E-4</v>
      </c>
      <c r="J4118" t="str">
        <f t="shared" si="775"/>
        <v/>
      </c>
      <c r="K4118" t="str">
        <f t="shared" si="771"/>
        <v/>
      </c>
      <c r="L4118">
        <f t="shared" si="776"/>
        <v>7.2124056498300477E-4</v>
      </c>
      <c r="M4118" t="str">
        <f t="shared" si="777"/>
        <v/>
      </c>
      <c r="N4118">
        <f>B4118/MAX(B$2:B4118)-1</f>
        <v>-9.4489346069066893E-2</v>
      </c>
      <c r="O4118">
        <f>C4118/MAX(C$2:C4118)-1</f>
        <v>-0.24414168937329705</v>
      </c>
      <c r="P4118">
        <f t="shared" si="778"/>
        <v>-1.4391527875292631E-3</v>
      </c>
      <c r="Q4118">
        <f t="shared" si="779"/>
        <v>5.960516449004747E-2</v>
      </c>
    </row>
    <row r="4119" spans="1:17">
      <c r="A4119" s="1">
        <v>39757</v>
      </c>
      <c r="B4119">
        <v>1428.39</v>
      </c>
      <c r="C4119">
        <v>13.96</v>
      </c>
      <c r="D4119">
        <f t="shared" si="772"/>
        <v>7.822505758014995E-3</v>
      </c>
      <c r="E4119">
        <f t="shared" si="768"/>
        <v>6.4678630074863578E-3</v>
      </c>
      <c r="F4119">
        <f t="shared" si="773"/>
        <v>7.8531814910460795E-3</v>
      </c>
      <c r="G4119">
        <f t="shared" si="769"/>
        <v>6.4888248017305195E-3</v>
      </c>
      <c r="H4119">
        <f t="shared" si="774"/>
        <v>7.822505758014995E-3</v>
      </c>
      <c r="I4119">
        <f t="shared" si="770"/>
        <v>6.4678630074863578E-3</v>
      </c>
      <c r="J4119" t="str">
        <f t="shared" si="775"/>
        <v/>
      </c>
      <c r="K4119" t="str">
        <f t="shared" si="771"/>
        <v/>
      </c>
      <c r="L4119">
        <f t="shared" si="776"/>
        <v>6.4678630074863578E-3</v>
      </c>
      <c r="M4119" t="str">
        <f t="shared" si="777"/>
        <v/>
      </c>
      <c r="N4119">
        <f>B4119/MAX(B$2:B4119)-1</f>
        <v>-8.737820656167139E-2</v>
      </c>
      <c r="O4119">
        <f>C4119/MAX(C$2:C4119)-1</f>
        <v>-0.23923705722070843</v>
      </c>
      <c r="P4119">
        <f t="shared" si="778"/>
        <v>-1.353725636205394E-3</v>
      </c>
      <c r="Q4119">
        <f t="shared" si="779"/>
        <v>5.7234369547624515E-2</v>
      </c>
    </row>
    <row r="4120" spans="1:17">
      <c r="A4120" s="1">
        <v>39758</v>
      </c>
      <c r="B4120">
        <v>1394.53</v>
      </c>
      <c r="C4120">
        <v>13.75</v>
      </c>
      <c r="D4120">
        <f t="shared" si="772"/>
        <v>-2.3990494932418175E-2</v>
      </c>
      <c r="E4120">
        <f t="shared" si="768"/>
        <v>-1.515727322164614E-2</v>
      </c>
      <c r="F4120">
        <f t="shared" si="773"/>
        <v>-2.3705010536338222E-2</v>
      </c>
      <c r="G4120">
        <f t="shared" si="769"/>
        <v>-1.5042979942693435E-2</v>
      </c>
      <c r="H4120" t="str">
        <f t="shared" si="774"/>
        <v/>
      </c>
      <c r="I4120" t="str">
        <f t="shared" si="770"/>
        <v/>
      </c>
      <c r="J4120">
        <f t="shared" si="775"/>
        <v>-2.3990494932418175E-2</v>
      </c>
      <c r="K4120">
        <f t="shared" si="771"/>
        <v>-1.515727322164614E-2</v>
      </c>
      <c r="L4120" t="str">
        <f t="shared" si="776"/>
        <v/>
      </c>
      <c r="M4120">
        <f t="shared" si="777"/>
        <v>-1.515727322164614E-2</v>
      </c>
      <c r="N4120">
        <f>B4120/MAX(B$2:B4120)-1</f>
        <v>-0.10901191579081881</v>
      </c>
      <c r="O4120">
        <f>C4120/MAX(C$2:C4120)-1</f>
        <v>-0.25068119891008178</v>
      </c>
      <c r="P4120">
        <f t="shared" si="778"/>
        <v>8.8723497376581584E-3</v>
      </c>
      <c r="Q4120">
        <f t="shared" si="779"/>
        <v>6.2841063486995988E-2</v>
      </c>
    </row>
    <row r="4121" spans="1:17">
      <c r="A4121" s="1">
        <v>39759</v>
      </c>
      <c r="B4121">
        <v>1377.51</v>
      </c>
      <c r="C4121">
        <v>13.65</v>
      </c>
      <c r="D4121">
        <f t="shared" si="772"/>
        <v>-1.2279919394418561E-2</v>
      </c>
      <c r="E4121">
        <f t="shared" si="768"/>
        <v>-7.299302481611496E-3</v>
      </c>
      <c r="F4121">
        <f t="shared" si="773"/>
        <v>-1.2204828867073525E-2</v>
      </c>
      <c r="G4121">
        <f t="shared" si="769"/>
        <v>-7.2727272727272085E-3</v>
      </c>
      <c r="H4121" t="str">
        <f t="shared" si="774"/>
        <v/>
      </c>
      <c r="I4121" t="str">
        <f t="shared" si="770"/>
        <v/>
      </c>
      <c r="J4121">
        <f t="shared" si="775"/>
        <v>-1.2279919394418561E-2</v>
      </c>
      <c r="K4121">
        <f t="shared" si="771"/>
        <v>-7.299302481611496E-3</v>
      </c>
      <c r="L4121" t="str">
        <f t="shared" si="776"/>
        <v/>
      </c>
      <c r="M4121">
        <f t="shared" si="777"/>
        <v>-7.299302481611496E-3</v>
      </c>
      <c r="N4121">
        <f>B4121/MAX(B$2:B4121)-1</f>
        <v>-0.11988627288119358</v>
      </c>
      <c r="O4121">
        <f>C4121/MAX(C$2:C4121)-1</f>
        <v>-0.2561307901907357</v>
      </c>
      <c r="P4121">
        <f t="shared" si="778"/>
        <v>4.9930408028717732E-3</v>
      </c>
      <c r="Q4121">
        <f t="shared" si="779"/>
        <v>6.5602981683730674E-2</v>
      </c>
    </row>
    <row r="4122" spans="1:17">
      <c r="A4122" s="1">
        <v>39760</v>
      </c>
      <c r="B4122">
        <v>1379.85</v>
      </c>
      <c r="C4122">
        <v>13.65</v>
      </c>
      <c r="D4122">
        <f t="shared" si="772"/>
        <v>1.6972760624259981E-3</v>
      </c>
      <c r="E4122">
        <f t="shared" si="768"/>
        <v>0</v>
      </c>
      <c r="F4122">
        <f t="shared" si="773"/>
        <v>1.6987172506914838E-3</v>
      </c>
      <c r="G4122">
        <f t="shared" si="769"/>
        <v>0</v>
      </c>
      <c r="H4122">
        <f t="shared" si="774"/>
        <v>1.6972760624259981E-3</v>
      </c>
      <c r="I4122" t="str">
        <f t="shared" si="770"/>
        <v/>
      </c>
      <c r="J4122" t="str">
        <f t="shared" si="775"/>
        <v/>
      </c>
      <c r="K4122" t="str">
        <f t="shared" si="771"/>
        <v/>
      </c>
      <c r="L4122">
        <f t="shared" si="776"/>
        <v>0</v>
      </c>
      <c r="M4122" t="str">
        <f t="shared" si="777"/>
        <v/>
      </c>
      <c r="N4122">
        <f>B4122/MAX(B$2:B4122)-1</f>
        <v>-0.11839120851036655</v>
      </c>
      <c r="O4122">
        <f>C4122/MAX(C$2:C4122)-1</f>
        <v>-0.2561307901907357</v>
      </c>
      <c r="P4122">
        <f t="shared" si="778"/>
        <v>-1.6958365039678736E-3</v>
      </c>
      <c r="Q4122">
        <f t="shared" si="779"/>
        <v>6.5602981683730674E-2</v>
      </c>
    </row>
    <row r="4123" spans="1:17">
      <c r="A4123" s="1">
        <v>39763</v>
      </c>
      <c r="B4123">
        <v>1380.03</v>
      </c>
      <c r="C4123">
        <v>13.64</v>
      </c>
      <c r="D4123">
        <f t="shared" si="772"/>
        <v>1.3044045411771709E-4</v>
      </c>
      <c r="E4123">
        <f t="shared" si="768"/>
        <v>-7.3286921565269571E-4</v>
      </c>
      <c r="F4123">
        <f t="shared" si="773"/>
        <v>1.304489618436655E-4</v>
      </c>
      <c r="G4123">
        <f t="shared" si="769"/>
        <v>-7.3260073260073E-4</v>
      </c>
      <c r="H4123">
        <f t="shared" si="774"/>
        <v>1.3044045411771709E-4</v>
      </c>
      <c r="I4123" t="str">
        <f t="shared" si="770"/>
        <v/>
      </c>
      <c r="J4123" t="str">
        <f t="shared" si="775"/>
        <v/>
      </c>
      <c r="K4123">
        <f t="shared" si="771"/>
        <v>-7.3286921565269571E-4</v>
      </c>
      <c r="L4123">
        <f t="shared" si="776"/>
        <v>-7.3286921565269571E-4</v>
      </c>
      <c r="M4123" t="str">
        <f t="shared" si="777"/>
        <v/>
      </c>
      <c r="N4123">
        <f>B4123/MAX(B$2:B4123)-1</f>
        <v>-0.11827620355876445</v>
      </c>
      <c r="O4123">
        <f>C4123/MAX(C$2:C4123)-1</f>
        <v>-0.25667574931880111</v>
      </c>
      <c r="P4123">
        <f t="shared" si="778"/>
        <v>-8.6293712519225352E-4</v>
      </c>
      <c r="Q4123">
        <f t="shared" si="779"/>
        <v>6.5882440288368024E-2</v>
      </c>
    </row>
    <row r="4124" spans="1:17">
      <c r="A4124" s="1">
        <v>39764</v>
      </c>
      <c r="B4124">
        <v>1374.53</v>
      </c>
      <c r="C4124">
        <v>13.58</v>
      </c>
      <c r="D4124">
        <f t="shared" si="772"/>
        <v>-3.9933835596909703E-3</v>
      </c>
      <c r="E4124">
        <f t="shared" si="768"/>
        <v>-4.4085302847659685E-3</v>
      </c>
      <c r="F4124">
        <f t="shared" si="773"/>
        <v>-3.9854206067984066E-3</v>
      </c>
      <c r="G4124">
        <f t="shared" si="769"/>
        <v>-4.3988269794721369E-3</v>
      </c>
      <c r="H4124" t="str">
        <f t="shared" si="774"/>
        <v/>
      </c>
      <c r="I4124" t="str">
        <f t="shared" si="770"/>
        <v/>
      </c>
      <c r="J4124">
        <f t="shared" si="775"/>
        <v>-3.9933835596909703E-3</v>
      </c>
      <c r="K4124">
        <f t="shared" si="771"/>
        <v>-4.4085302847659685E-3</v>
      </c>
      <c r="L4124" t="str">
        <f t="shared" si="776"/>
        <v/>
      </c>
      <c r="M4124">
        <f t="shared" si="777"/>
        <v>-4.4085302847659685E-3</v>
      </c>
      <c r="N4124">
        <f>B4124/MAX(B$2:B4124)-1</f>
        <v>-0.12179024374660585</v>
      </c>
      <c r="O4124">
        <f>C4124/MAX(C$2:C4124)-1</f>
        <v>-0.25994550408719352</v>
      </c>
      <c r="P4124">
        <f t="shared" si="778"/>
        <v>-4.1506056359696952E-4</v>
      </c>
      <c r="Q4124">
        <f t="shared" si="779"/>
        <v>6.7571665095145145E-2</v>
      </c>
    </row>
    <row r="4125" spans="1:17">
      <c r="A4125" s="1">
        <v>39765</v>
      </c>
      <c r="B4125">
        <v>1355.49</v>
      </c>
      <c r="C4125">
        <v>13.43</v>
      </c>
      <c r="D4125">
        <f t="shared" si="772"/>
        <v>-1.394884192572606E-2</v>
      </c>
      <c r="E4125">
        <f t="shared" si="768"/>
        <v>-1.1107111595403936E-2</v>
      </c>
      <c r="F4125">
        <f t="shared" si="773"/>
        <v>-1.3852007595323457E-2</v>
      </c>
      <c r="G4125">
        <f t="shared" si="769"/>
        <v>-1.1045655375552355E-2</v>
      </c>
      <c r="H4125" t="str">
        <f t="shared" si="774"/>
        <v/>
      </c>
      <c r="I4125" t="str">
        <f t="shared" si="770"/>
        <v/>
      </c>
      <c r="J4125">
        <f t="shared" si="775"/>
        <v>-1.394884192572606E-2</v>
      </c>
      <c r="K4125">
        <f t="shared" si="771"/>
        <v>-1.1107111595403936E-2</v>
      </c>
      <c r="L4125" t="str">
        <f t="shared" si="776"/>
        <v/>
      </c>
      <c r="M4125">
        <f t="shared" si="777"/>
        <v>-1.1107111595403936E-2</v>
      </c>
      <c r="N4125">
        <f>B4125/MAX(B$2:B4125)-1</f>
        <v>-0.13395521196051496</v>
      </c>
      <c r="O4125">
        <f>C4125/MAX(C$2:C4125)-1</f>
        <v>-0.26811989100817446</v>
      </c>
      <c r="P4125">
        <f t="shared" si="778"/>
        <v>2.8457718733756465E-3</v>
      </c>
      <c r="Q4125">
        <f t="shared" si="779"/>
        <v>7.1888275954235345E-2</v>
      </c>
    </row>
    <row r="4126" spans="1:17">
      <c r="A4126" s="1">
        <v>39766</v>
      </c>
      <c r="B4126">
        <v>1353.33</v>
      </c>
      <c r="C4126">
        <v>13.45</v>
      </c>
      <c r="D4126">
        <f t="shared" si="772"/>
        <v>-1.5947906895285239E-3</v>
      </c>
      <c r="E4126">
        <f t="shared" si="768"/>
        <v>1.4880955127019404E-3</v>
      </c>
      <c r="F4126">
        <f t="shared" si="773"/>
        <v>-1.5935196866078138E-3</v>
      </c>
      <c r="G4126">
        <f t="shared" si="769"/>
        <v>1.4892032762472418E-3</v>
      </c>
      <c r="H4126" t="str">
        <f t="shared" si="774"/>
        <v/>
      </c>
      <c r="I4126">
        <f t="shared" si="770"/>
        <v>1.4880955127019404E-3</v>
      </c>
      <c r="J4126">
        <f t="shared" si="775"/>
        <v>-1.5947906895285239E-3</v>
      </c>
      <c r="K4126" t="str">
        <f t="shared" si="771"/>
        <v/>
      </c>
      <c r="L4126" t="str">
        <f t="shared" si="776"/>
        <v/>
      </c>
      <c r="M4126">
        <f t="shared" si="777"/>
        <v>1.4880955127019404E-3</v>
      </c>
      <c r="N4126">
        <f>B4126/MAX(B$2:B4126)-1</f>
        <v>-0.13533527137974011</v>
      </c>
      <c r="O4126">
        <f>C4126/MAX(C$2:C4126)-1</f>
        <v>-0.26702997275204365</v>
      </c>
      <c r="P4126">
        <f t="shared" si="778"/>
        <v>3.0876431830524353E-3</v>
      </c>
      <c r="Q4126">
        <f t="shared" si="779"/>
        <v>7.1305006347957181E-2</v>
      </c>
    </row>
    <row r="4127" spans="1:17">
      <c r="A4127" s="1">
        <v>39767</v>
      </c>
      <c r="B4127">
        <v>1359.88</v>
      </c>
      <c r="C4127">
        <v>13.45</v>
      </c>
      <c r="D4127">
        <f t="shared" si="772"/>
        <v>4.8282386725694085E-3</v>
      </c>
      <c r="E4127">
        <f t="shared" si="768"/>
        <v>0</v>
      </c>
      <c r="F4127">
        <f t="shared" si="773"/>
        <v>4.8399133988015208E-3</v>
      </c>
      <c r="G4127">
        <f t="shared" si="769"/>
        <v>0</v>
      </c>
      <c r="H4127">
        <f t="shared" si="774"/>
        <v>4.8282386725694085E-3</v>
      </c>
      <c r="I4127" t="str">
        <f t="shared" si="770"/>
        <v/>
      </c>
      <c r="J4127" t="str">
        <f t="shared" si="775"/>
        <v/>
      </c>
      <c r="K4127" t="str">
        <f t="shared" si="771"/>
        <v/>
      </c>
      <c r="L4127">
        <f t="shared" si="776"/>
        <v>0</v>
      </c>
      <c r="M4127" t="str">
        <f t="shared" si="777"/>
        <v/>
      </c>
      <c r="N4127">
        <f>B4127/MAX(B$2:B4127)-1</f>
        <v>-0.13115036897421972</v>
      </c>
      <c r="O4127">
        <f>C4127/MAX(C$2:C4127)-1</f>
        <v>-0.26702997275204365</v>
      </c>
      <c r="P4127">
        <f t="shared" si="778"/>
        <v>-4.8166014648352018E-3</v>
      </c>
      <c r="Q4127">
        <f t="shared" si="779"/>
        <v>7.1305006347957181E-2</v>
      </c>
    </row>
    <row r="4128" spans="1:17">
      <c r="A4128" s="1">
        <v>39770</v>
      </c>
      <c r="B4128">
        <v>1386.89</v>
      </c>
      <c r="C4128">
        <v>13.7</v>
      </c>
      <c r="D4128">
        <f t="shared" si="772"/>
        <v>1.9667369768091868E-2</v>
      </c>
      <c r="E4128">
        <f t="shared" si="768"/>
        <v>1.8416726786231068E-2</v>
      </c>
      <c r="F4128">
        <f t="shared" si="773"/>
        <v>1.9862046651175191E-2</v>
      </c>
      <c r="G4128">
        <f t="shared" si="769"/>
        <v>1.8587360594795488E-2</v>
      </c>
      <c r="H4128">
        <f t="shared" si="774"/>
        <v>1.9667369768091868E-2</v>
      </c>
      <c r="I4128">
        <f t="shared" si="770"/>
        <v>1.8416726786231068E-2</v>
      </c>
      <c r="J4128" t="str">
        <f t="shared" si="775"/>
        <v/>
      </c>
      <c r="K4128" t="str">
        <f t="shared" si="771"/>
        <v/>
      </c>
      <c r="L4128">
        <f t="shared" si="776"/>
        <v>1.8416726786231068E-2</v>
      </c>
      <c r="M4128" t="str">
        <f t="shared" si="777"/>
        <v/>
      </c>
      <c r="N4128">
        <f>B4128/MAX(B$2:B4128)-1</f>
        <v>-0.11389323706992938</v>
      </c>
      <c r="O4128">
        <f>C4128/MAX(C$2:C4128)-1</f>
        <v>-0.2534059945504088</v>
      </c>
      <c r="P4128">
        <f t="shared" si="778"/>
        <v>-1.2498612538482945E-3</v>
      </c>
      <c r="Q4128">
        <f t="shared" si="779"/>
        <v>6.4214598074081808E-2</v>
      </c>
    </row>
    <row r="4129" spans="1:17">
      <c r="A4129" s="1">
        <v>39771</v>
      </c>
      <c r="B4129">
        <v>1387.81</v>
      </c>
      <c r="C4129">
        <v>13.68</v>
      </c>
      <c r="D4129">
        <f t="shared" si="772"/>
        <v>6.6313477760757589E-4</v>
      </c>
      <c r="E4129">
        <f t="shared" si="768"/>
        <v>-1.4609206396747599E-3</v>
      </c>
      <c r="F4129">
        <f t="shared" si="773"/>
        <v>6.6335470008427322E-4</v>
      </c>
      <c r="G4129">
        <f t="shared" si="769"/>
        <v>-1.4598540145984717E-3</v>
      </c>
      <c r="H4129">
        <f t="shared" si="774"/>
        <v>6.6313477760757589E-4</v>
      </c>
      <c r="I4129" t="str">
        <f t="shared" si="770"/>
        <v/>
      </c>
      <c r="J4129" t="str">
        <f t="shared" si="775"/>
        <v/>
      </c>
      <c r="K4129">
        <f t="shared" si="771"/>
        <v>-1.4609206396747599E-3</v>
      </c>
      <c r="L4129">
        <f t="shared" si="776"/>
        <v>-1.4609206396747599E-3</v>
      </c>
      <c r="M4129" t="str">
        <f t="shared" si="777"/>
        <v/>
      </c>
      <c r="N4129">
        <f>B4129/MAX(B$2:B4129)-1</f>
        <v>-0.11330543398396331</v>
      </c>
      <c r="O4129">
        <f>C4129/MAX(C$2:C4129)-1</f>
        <v>-0.2544959128065396</v>
      </c>
      <c r="P4129">
        <f t="shared" si="778"/>
        <v>-2.1218012078788595E-3</v>
      </c>
      <c r="Q4129">
        <f t="shared" si="779"/>
        <v>6.476816963523381E-2</v>
      </c>
    </row>
    <row r="4130" spans="1:17">
      <c r="A4130" s="1">
        <v>39772</v>
      </c>
      <c r="B4130">
        <v>1391.03</v>
      </c>
      <c r="C4130">
        <v>13.72</v>
      </c>
      <c r="D4130">
        <f t="shared" si="772"/>
        <v>2.3175148199859131E-3</v>
      </c>
      <c r="E4130">
        <f t="shared" si="768"/>
        <v>2.9197101033348462E-3</v>
      </c>
      <c r="F4130">
        <f t="shared" si="773"/>
        <v>2.3202023331725385E-3</v>
      </c>
      <c r="G4130">
        <f t="shared" si="769"/>
        <v>2.9239766081872176E-3</v>
      </c>
      <c r="H4130">
        <f t="shared" si="774"/>
        <v>2.3175148199859131E-3</v>
      </c>
      <c r="I4130">
        <f t="shared" si="770"/>
        <v>2.9197101033348462E-3</v>
      </c>
      <c r="J4130" t="str">
        <f t="shared" si="775"/>
        <v/>
      </c>
      <c r="K4130" t="str">
        <f t="shared" si="771"/>
        <v/>
      </c>
      <c r="L4130">
        <f t="shared" si="776"/>
        <v>2.9197101033348462E-3</v>
      </c>
      <c r="M4130" t="str">
        <f t="shared" si="777"/>
        <v/>
      </c>
      <c r="N4130">
        <f>B4130/MAX(B$2:B4130)-1</f>
        <v>-0.11124812318308153</v>
      </c>
      <c r="O4130">
        <f>C4130/MAX(C$2:C4130)-1</f>
        <v>-0.25231607629427799</v>
      </c>
      <c r="P4130">
        <f t="shared" si="778"/>
        <v>6.0237663933060404E-4</v>
      </c>
      <c r="Q4130">
        <f t="shared" si="779"/>
        <v>6.3663402356539917E-2</v>
      </c>
    </row>
    <row r="4131" spans="1:17">
      <c r="A4131" s="1">
        <v>39774</v>
      </c>
      <c r="B4131">
        <v>1409.15</v>
      </c>
      <c r="C4131">
        <v>13.99</v>
      </c>
      <c r="D4131">
        <f t="shared" si="772"/>
        <v>1.2942205804867957E-2</v>
      </c>
      <c r="E4131">
        <f t="shared" si="768"/>
        <v>1.9488166379650639E-2</v>
      </c>
      <c r="F4131">
        <f t="shared" si="773"/>
        <v>1.3026318627204381E-2</v>
      </c>
      <c r="G4131">
        <f t="shared" si="769"/>
        <v>1.9679300291545188E-2</v>
      </c>
      <c r="H4131">
        <f t="shared" si="774"/>
        <v>1.2942205804867957E-2</v>
      </c>
      <c r="I4131">
        <f t="shared" si="770"/>
        <v>1.9488166379650639E-2</v>
      </c>
      <c r="J4131" t="str">
        <f t="shared" si="775"/>
        <v/>
      </c>
      <c r="K4131" t="str">
        <f t="shared" si="771"/>
        <v/>
      </c>
      <c r="L4131">
        <f t="shared" si="776"/>
        <v>1.9488166379650639E-2</v>
      </c>
      <c r="M4131" t="str">
        <f t="shared" si="777"/>
        <v/>
      </c>
      <c r="N4131">
        <f>B4131/MAX(B$2:B4131)-1</f>
        <v>-9.9670958055138481E-2</v>
      </c>
      <c r="O4131">
        <f>C4131/MAX(C$2:C4131)-1</f>
        <v>-0.23760217983651233</v>
      </c>
      <c r="P4131">
        <f t="shared" si="778"/>
        <v>6.567432199941825E-3</v>
      </c>
      <c r="Q4131">
        <f t="shared" si="779"/>
        <v>5.6454795863062346E-2</v>
      </c>
    </row>
    <row r="4132" spans="1:17">
      <c r="A4132" s="1">
        <v>39777</v>
      </c>
      <c r="B4132">
        <v>1406.29</v>
      </c>
      <c r="C4132">
        <v>13.95</v>
      </c>
      <c r="D4132">
        <f t="shared" si="772"/>
        <v>-2.0316547209315592E-3</v>
      </c>
      <c r="E4132">
        <f t="shared" si="768"/>
        <v>-2.8632804100152337E-3</v>
      </c>
      <c r="F4132">
        <f t="shared" si="773"/>
        <v>-2.0295923074195032E-3</v>
      </c>
      <c r="G4132">
        <f t="shared" si="769"/>
        <v>-2.859185132237374E-3</v>
      </c>
      <c r="H4132" t="str">
        <f t="shared" si="774"/>
        <v/>
      </c>
      <c r="I4132" t="str">
        <f t="shared" si="770"/>
        <v/>
      </c>
      <c r="J4132">
        <f t="shared" si="775"/>
        <v>-2.0316547209315592E-3</v>
      </c>
      <c r="K4132">
        <f t="shared" si="771"/>
        <v>-2.8632804100152337E-3</v>
      </c>
      <c r="L4132" t="str">
        <f t="shared" si="776"/>
        <v/>
      </c>
      <c r="M4132">
        <f t="shared" si="777"/>
        <v>-2.8632804100152337E-3</v>
      </c>
      <c r="N4132">
        <f>B4132/MAX(B$2:B4132)-1</f>
        <v>-0.10149825895281606</v>
      </c>
      <c r="O4132">
        <f>C4132/MAX(C$2:C4132)-1</f>
        <v>-0.23978201634877394</v>
      </c>
      <c r="P4132">
        <f t="shared" si="778"/>
        <v>-8.3127998427923178E-4</v>
      </c>
      <c r="Q4132">
        <f t="shared" si="779"/>
        <v>5.7495415364283695E-2</v>
      </c>
    </row>
    <row r="4133" spans="1:17">
      <c r="A4133" s="1">
        <v>39778</v>
      </c>
      <c r="B4133">
        <v>1398.94</v>
      </c>
      <c r="C4133">
        <v>13.88</v>
      </c>
      <c r="D4133">
        <f t="shared" si="772"/>
        <v>-5.2402240238485368E-3</v>
      </c>
      <c r="E4133">
        <f t="shared" si="768"/>
        <v>-5.0305531887161062E-3</v>
      </c>
      <c r="F4133">
        <f t="shared" si="773"/>
        <v>-5.2265180012657231E-3</v>
      </c>
      <c r="G4133">
        <f t="shared" si="769"/>
        <v>-5.0179211469533191E-3</v>
      </c>
      <c r="H4133" t="str">
        <f t="shared" si="774"/>
        <v/>
      </c>
      <c r="I4133" t="str">
        <f t="shared" si="770"/>
        <v/>
      </c>
      <c r="J4133">
        <f t="shared" si="775"/>
        <v>-5.2402240238485368E-3</v>
      </c>
      <c r="K4133">
        <f t="shared" si="771"/>
        <v>-5.0305531887161062E-3</v>
      </c>
      <c r="L4133" t="str">
        <f t="shared" si="776"/>
        <v/>
      </c>
      <c r="M4133">
        <f t="shared" si="777"/>
        <v>-5.0305531887161062E-3</v>
      </c>
      <c r="N4133">
        <f>B4133/MAX(B$2:B4133)-1</f>
        <v>-0.10619429447656781</v>
      </c>
      <c r="O4133">
        <f>C4133/MAX(C$2:C4133)-1</f>
        <v>-0.24359673024523165</v>
      </c>
      <c r="P4133">
        <f t="shared" si="778"/>
        <v>2.0969281759830594E-4</v>
      </c>
      <c r="Q4133">
        <f t="shared" si="779"/>
        <v>5.9339366986168159E-2</v>
      </c>
    </row>
    <row r="4134" spans="1:17">
      <c r="A4134" s="1">
        <v>39779</v>
      </c>
      <c r="B4134">
        <v>1409.93</v>
      </c>
      <c r="C4134">
        <v>13.96</v>
      </c>
      <c r="D4134">
        <f t="shared" si="772"/>
        <v>7.8252507809793547E-3</v>
      </c>
      <c r="E4134">
        <f t="shared" si="768"/>
        <v>5.7471422555680713E-3</v>
      </c>
      <c r="F4134">
        <f t="shared" si="773"/>
        <v>7.8559480749711419E-3</v>
      </c>
      <c r="G4134">
        <f t="shared" si="769"/>
        <v>5.7636887608070175E-3</v>
      </c>
      <c r="H4134">
        <f t="shared" si="774"/>
        <v>7.8252507809793547E-3</v>
      </c>
      <c r="I4134">
        <f t="shared" si="770"/>
        <v>5.7471422555680713E-3</v>
      </c>
      <c r="J4134" t="str">
        <f t="shared" si="775"/>
        <v/>
      </c>
      <c r="K4134" t="str">
        <f t="shared" si="771"/>
        <v/>
      </c>
      <c r="L4134">
        <f t="shared" si="776"/>
        <v>5.7471422555680713E-3</v>
      </c>
      <c r="M4134" t="str">
        <f t="shared" si="777"/>
        <v/>
      </c>
      <c r="N4134">
        <f>B4134/MAX(B$2:B4134)-1</f>
        <v>-9.9172603264862769E-2</v>
      </c>
      <c r="O4134">
        <f>C4134/MAX(C$2:C4134)-1</f>
        <v>-0.23923705722070843</v>
      </c>
      <c r="P4134">
        <f t="shared" si="778"/>
        <v>-2.0759507528436139E-3</v>
      </c>
      <c r="Q4134">
        <f t="shared" si="779"/>
        <v>5.7234369547624515E-2</v>
      </c>
    </row>
    <row r="4135" spans="1:17">
      <c r="A4135" s="1">
        <v>39780</v>
      </c>
      <c r="B4135">
        <v>1415.95</v>
      </c>
      <c r="C4135">
        <v>14.08</v>
      </c>
      <c r="D4135">
        <f t="shared" si="772"/>
        <v>4.2606261459933554E-3</v>
      </c>
      <c r="E4135">
        <f t="shared" si="768"/>
        <v>8.5592533956699111E-3</v>
      </c>
      <c r="F4135">
        <f t="shared" si="773"/>
        <v>4.2697155177917612E-3</v>
      </c>
      <c r="G4135">
        <f t="shared" si="769"/>
        <v>8.5959885386819312E-3</v>
      </c>
      <c r="H4135">
        <f t="shared" si="774"/>
        <v>4.2606261459933554E-3</v>
      </c>
      <c r="I4135">
        <f t="shared" si="770"/>
        <v>8.5592533956699111E-3</v>
      </c>
      <c r="J4135" t="str">
        <f t="shared" si="775"/>
        <v/>
      </c>
      <c r="K4135" t="str">
        <f t="shared" si="771"/>
        <v/>
      </c>
      <c r="L4135">
        <f t="shared" si="776"/>
        <v>8.5592533956699111E-3</v>
      </c>
      <c r="M4135" t="str">
        <f t="shared" si="777"/>
        <v/>
      </c>
      <c r="N4135">
        <f>B4135/MAX(B$2:B4135)-1</f>
        <v>-9.5326326550170926E-2</v>
      </c>
      <c r="O4135">
        <f>C4135/MAX(C$2:C4135)-1</f>
        <v>-0.23269754768392381</v>
      </c>
      <c r="P4135">
        <f t="shared" si="778"/>
        <v>4.3078796005111553E-3</v>
      </c>
      <c r="Q4135">
        <f t="shared" si="779"/>
        <v>5.4148148698111999E-2</v>
      </c>
    </row>
    <row r="4136" spans="1:17">
      <c r="A4136" s="1">
        <v>39781</v>
      </c>
      <c r="B4136">
        <v>1416.18</v>
      </c>
      <c r="C4136">
        <v>14.1</v>
      </c>
      <c r="D4136">
        <f t="shared" si="772"/>
        <v>1.6242192307947768E-4</v>
      </c>
      <c r="E4136">
        <f t="shared" si="768"/>
        <v>1.4194466542262925E-3</v>
      </c>
      <c r="F4136">
        <f t="shared" si="773"/>
        <v>1.6243511423419399E-4</v>
      </c>
      <c r="G4136">
        <f t="shared" si="769"/>
        <v>1.4204545454545858E-3</v>
      </c>
      <c r="H4136">
        <f t="shared" si="774"/>
        <v>1.6242192307947768E-4</v>
      </c>
      <c r="I4136">
        <f t="shared" si="770"/>
        <v>1.4194466542262925E-3</v>
      </c>
      <c r="J4136" t="str">
        <f t="shared" si="775"/>
        <v/>
      </c>
      <c r="K4136" t="str">
        <f t="shared" si="771"/>
        <v/>
      </c>
      <c r="L4136">
        <f t="shared" si="776"/>
        <v>1.4194466542262925E-3</v>
      </c>
      <c r="M4136" t="str">
        <f t="shared" si="777"/>
        <v/>
      </c>
      <c r="N4136">
        <f>B4136/MAX(B$2:B4136)-1</f>
        <v>-9.5179375778679409E-2</v>
      </c>
      <c r="O4136">
        <f>C4136/MAX(C$2:C4136)-1</f>
        <v>-0.231607629427793</v>
      </c>
      <c r="P4136">
        <f t="shared" si="778"/>
        <v>1.2578151178779251E-3</v>
      </c>
      <c r="Q4136">
        <f t="shared" si="779"/>
        <v>5.3642094009161888E-2</v>
      </c>
    </row>
    <row r="4137" spans="1:17">
      <c r="A4137" s="1">
        <v>39784</v>
      </c>
      <c r="B4137">
        <v>1409.46</v>
      </c>
      <c r="C4137">
        <v>14.08</v>
      </c>
      <c r="D4137">
        <f t="shared" si="772"/>
        <v>-4.7564535251138646E-3</v>
      </c>
      <c r="E4137">
        <f t="shared" si="768"/>
        <v>-1.4194466542262543E-3</v>
      </c>
      <c r="F4137">
        <f t="shared" si="773"/>
        <v>-4.7451595136211999E-3</v>
      </c>
      <c r="G4137">
        <f t="shared" si="769"/>
        <v>-1.4184397163120588E-3</v>
      </c>
      <c r="H4137" t="str">
        <f t="shared" si="774"/>
        <v/>
      </c>
      <c r="I4137" t="str">
        <f t="shared" si="770"/>
        <v/>
      </c>
      <c r="J4137">
        <f t="shared" si="775"/>
        <v>-4.7564535251138646E-3</v>
      </c>
      <c r="K4137">
        <f t="shared" si="771"/>
        <v>-1.4194466542262543E-3</v>
      </c>
      <c r="L4137" t="str">
        <f t="shared" si="776"/>
        <v/>
      </c>
      <c r="M4137">
        <f t="shared" si="777"/>
        <v>-1.4194466542262543E-3</v>
      </c>
      <c r="N4137">
        <f>B4137/MAX(B$2:B4137)-1</f>
        <v>-9.9472893971823795E-2</v>
      </c>
      <c r="O4137">
        <f>C4137/MAX(C$2:C4137)-1</f>
        <v>-0.23269754768392381</v>
      </c>
      <c r="P4137">
        <f t="shared" si="778"/>
        <v>3.3425808767564291E-3</v>
      </c>
      <c r="Q4137">
        <f t="shared" si="779"/>
        <v>5.4148148698111999E-2</v>
      </c>
    </row>
    <row r="4138" spans="1:17">
      <c r="A4138" s="1">
        <v>39785</v>
      </c>
      <c r="B4138">
        <v>1407.05</v>
      </c>
      <c r="C4138">
        <v>14.14</v>
      </c>
      <c r="D4138">
        <f t="shared" si="772"/>
        <v>-1.7113382080492271E-3</v>
      </c>
      <c r="E4138">
        <f t="shared" si="768"/>
        <v>4.2523097385304756E-3</v>
      </c>
      <c r="F4138">
        <f t="shared" si="773"/>
        <v>-1.7098747037873618E-3</v>
      </c>
      <c r="G4138">
        <f t="shared" si="769"/>
        <v>4.2613636363637575E-3</v>
      </c>
      <c r="H4138" t="str">
        <f t="shared" si="774"/>
        <v/>
      </c>
      <c r="I4138">
        <f t="shared" si="770"/>
        <v>4.2523097385304756E-3</v>
      </c>
      <c r="J4138">
        <f t="shared" si="775"/>
        <v>-1.7113382080492271E-3</v>
      </c>
      <c r="K4138" t="str">
        <f t="shared" si="771"/>
        <v/>
      </c>
      <c r="L4138" t="str">
        <f t="shared" si="776"/>
        <v/>
      </c>
      <c r="M4138">
        <f t="shared" si="777"/>
        <v>4.2523097385304756E-3</v>
      </c>
      <c r="N4138">
        <f>B4138/MAX(B$2:B4138)-1</f>
        <v>-0.10101268249049622</v>
      </c>
      <c r="O4138">
        <f>C4138/MAX(C$2:C4138)-1</f>
        <v>-0.22942779291553139</v>
      </c>
      <c r="P4138">
        <f t="shared" si="778"/>
        <v>5.9814658973806889E-3</v>
      </c>
      <c r="Q4138">
        <f t="shared" si="779"/>
        <v>5.2637112162091958E-2</v>
      </c>
    </row>
    <row r="4139" spans="1:17">
      <c r="A4139" s="1">
        <v>39786</v>
      </c>
      <c r="B4139">
        <v>1409.28</v>
      </c>
      <c r="C4139">
        <v>14.2</v>
      </c>
      <c r="D4139">
        <f t="shared" si="772"/>
        <v>1.5836215685260085E-3</v>
      </c>
      <c r="E4139">
        <f t="shared" si="768"/>
        <v>4.2343041387881636E-3</v>
      </c>
      <c r="F4139">
        <f t="shared" si="773"/>
        <v>1.5848761593404426E-3</v>
      </c>
      <c r="G4139">
        <f t="shared" si="769"/>
        <v>4.2432814710040567E-3</v>
      </c>
      <c r="H4139">
        <f t="shared" si="774"/>
        <v>1.5836215685260085E-3</v>
      </c>
      <c r="I4139">
        <f t="shared" si="770"/>
        <v>4.2343041387881636E-3</v>
      </c>
      <c r="J4139" t="str">
        <f t="shared" si="775"/>
        <v/>
      </c>
      <c r="K4139" t="str">
        <f t="shared" si="771"/>
        <v/>
      </c>
      <c r="L4139">
        <f t="shared" si="776"/>
        <v>4.2343041387881636E-3</v>
      </c>
      <c r="M4139" t="str">
        <f t="shared" si="777"/>
        <v/>
      </c>
      <c r="N4139">
        <f>B4139/MAX(B$2:B4139)-1</f>
        <v>-9.9587898923425899E-2</v>
      </c>
      <c r="O4139">
        <f>C4139/MAX(C$2:C4139)-1</f>
        <v>-0.22615803814713908</v>
      </c>
      <c r="P4139">
        <f t="shared" si="778"/>
        <v>2.6541987353658758E-3</v>
      </c>
      <c r="Q4139">
        <f t="shared" si="779"/>
        <v>5.114745821856282E-2</v>
      </c>
    </row>
    <row r="4140" spans="1:17">
      <c r="A4140" s="1">
        <v>39787</v>
      </c>
      <c r="B4140">
        <v>1413.94</v>
      </c>
      <c r="C4140">
        <v>14.23</v>
      </c>
      <c r="D4140">
        <f t="shared" si="772"/>
        <v>3.3011980873050694E-3</v>
      </c>
      <c r="E4140">
        <f t="shared" si="768"/>
        <v>2.1104474945460622E-3</v>
      </c>
      <c r="F4140">
        <f t="shared" si="773"/>
        <v>3.3066530426886231E-3</v>
      </c>
      <c r="G4140">
        <f t="shared" si="769"/>
        <v>2.1126760563381364E-3</v>
      </c>
      <c r="H4140">
        <f t="shared" si="774"/>
        <v>3.3011980873050694E-3</v>
      </c>
      <c r="I4140">
        <f t="shared" si="770"/>
        <v>2.1104474945460622E-3</v>
      </c>
      <c r="J4140" t="str">
        <f t="shared" si="775"/>
        <v/>
      </c>
      <c r="K4140" t="str">
        <f t="shared" si="771"/>
        <v/>
      </c>
      <c r="L4140">
        <f t="shared" si="776"/>
        <v>2.1104474945460622E-3</v>
      </c>
      <c r="M4140" t="str">
        <f t="shared" si="777"/>
        <v/>
      </c>
      <c r="N4140">
        <f>B4140/MAX(B$2:B4140)-1</f>
        <v>-9.6610548509727501E-2</v>
      </c>
      <c r="O4140">
        <f>C4140/MAX(C$2:C4140)-1</f>
        <v>-0.22452316076294276</v>
      </c>
      <c r="P4140">
        <f t="shared" si="778"/>
        <v>-1.1900419305798104E-3</v>
      </c>
      <c r="Q4140">
        <f t="shared" si="779"/>
        <v>5.0410649718982244E-2</v>
      </c>
    </row>
    <row r="4141" spans="1:17">
      <c r="A4141" s="1">
        <v>39788</v>
      </c>
      <c r="B4141">
        <v>1418.07</v>
      </c>
      <c r="C4141">
        <v>14.24</v>
      </c>
      <c r="D4141">
        <f t="shared" si="772"/>
        <v>2.916658435379544E-3</v>
      </c>
      <c r="E4141">
        <f t="shared" si="768"/>
        <v>7.02493882068753E-4</v>
      </c>
      <c r="F4141">
        <f t="shared" si="773"/>
        <v>2.9209160218961472E-3</v>
      </c>
      <c r="G4141">
        <f t="shared" si="769"/>
        <v>7.027406886859211E-4</v>
      </c>
      <c r="H4141">
        <f t="shared" si="774"/>
        <v>2.916658435379544E-3</v>
      </c>
      <c r="I4141">
        <f t="shared" si="770"/>
        <v>7.02493882068753E-4</v>
      </c>
      <c r="J4141" t="str">
        <f t="shared" si="775"/>
        <v/>
      </c>
      <c r="K4141" t="str">
        <f t="shared" si="771"/>
        <v/>
      </c>
      <c r="L4141">
        <f t="shared" si="776"/>
        <v>7.02493882068753E-4</v>
      </c>
      <c r="M4141" t="str">
        <f t="shared" si="777"/>
        <v/>
      </c>
      <c r="N4141">
        <f>B4141/MAX(B$2:B4141)-1</f>
        <v>-9.3971823786857533E-2</v>
      </c>
      <c r="O4141">
        <f>C4141/MAX(C$2:C4141)-1</f>
        <v>-0.22397820163487747</v>
      </c>
      <c r="P4141">
        <f t="shared" si="778"/>
        <v>-2.2117150991413093E-3</v>
      </c>
      <c r="Q4141">
        <f t="shared" si="779"/>
        <v>5.0166234807593829E-2</v>
      </c>
    </row>
    <row r="4142" spans="1:17">
      <c r="A4142" s="1">
        <v>39791</v>
      </c>
      <c r="B4142">
        <v>1418.55</v>
      </c>
      <c r="C4142">
        <v>14.25</v>
      </c>
      <c r="D4142">
        <f t="shared" si="772"/>
        <v>3.3843095274054159E-4</v>
      </c>
      <c r="E4142">
        <f t="shared" si="768"/>
        <v>7.0200073082978475E-4</v>
      </c>
      <c r="F4142">
        <f t="shared" si="773"/>
        <v>3.3848822695636827E-4</v>
      </c>
      <c r="G4142">
        <f t="shared" si="769"/>
        <v>7.0224719101119604E-4</v>
      </c>
      <c r="H4142">
        <f t="shared" si="774"/>
        <v>3.3843095274054159E-4</v>
      </c>
      <c r="I4142">
        <f t="shared" si="770"/>
        <v>7.0200073082978475E-4</v>
      </c>
      <c r="J4142" t="str">
        <f t="shared" si="775"/>
        <v/>
      </c>
      <c r="K4142" t="str">
        <f t="shared" si="771"/>
        <v/>
      </c>
      <c r="L4142">
        <f t="shared" si="776"/>
        <v>7.0200073082978475E-4</v>
      </c>
      <c r="M4142" t="str">
        <f t="shared" si="777"/>
        <v/>
      </c>
      <c r="N4142">
        <f>B4142/MAX(B$2:B4142)-1</f>
        <v>-9.3665143915918736E-2</v>
      </c>
      <c r="O4142">
        <f>C4142/MAX(C$2:C4142)-1</f>
        <v>-0.22343324250681207</v>
      </c>
      <c r="P4142">
        <f t="shared" si="778"/>
        <v>3.6363587759136173E-4</v>
      </c>
      <c r="Q4142">
        <f t="shared" si="779"/>
        <v>4.992241385710789E-2</v>
      </c>
    </row>
    <row r="4143" spans="1:17">
      <c r="A4143" s="1">
        <v>39792</v>
      </c>
      <c r="B4143">
        <v>1427.84</v>
      </c>
      <c r="C4143">
        <v>14.34</v>
      </c>
      <c r="D4143">
        <f t="shared" si="772"/>
        <v>6.52758967448202E-3</v>
      </c>
      <c r="E4143">
        <f t="shared" si="768"/>
        <v>6.2959284568148309E-3</v>
      </c>
      <c r="F4143">
        <f t="shared" si="773"/>
        <v>6.5489408198511345E-3</v>
      </c>
      <c r="G4143">
        <f t="shared" si="769"/>
        <v>6.3157894736842746E-3</v>
      </c>
      <c r="H4143">
        <f t="shared" si="774"/>
        <v>6.52758967448202E-3</v>
      </c>
      <c r="I4143">
        <f t="shared" si="770"/>
        <v>6.2959284568148309E-3</v>
      </c>
      <c r="J4143" t="str">
        <f t="shared" si="775"/>
        <v/>
      </c>
      <c r="K4143" t="str">
        <f t="shared" si="771"/>
        <v/>
      </c>
      <c r="L4143">
        <f t="shared" si="776"/>
        <v>6.2959284568148309E-3</v>
      </c>
      <c r="M4143" t="str">
        <f t="shared" si="777"/>
        <v/>
      </c>
      <c r="N4143">
        <f>B4143/MAX(B$2:B4143)-1</f>
        <v>-8.7729610580455697E-2</v>
      </c>
      <c r="O4143">
        <f>C4143/MAX(C$2:C4143)-1</f>
        <v>-0.21852861035422355</v>
      </c>
      <c r="P4143">
        <f t="shared" si="778"/>
        <v>-2.3163438627926691E-4</v>
      </c>
      <c r="Q4143">
        <f t="shared" si="779"/>
        <v>4.7754753543348058E-2</v>
      </c>
    </row>
    <row r="4144" spans="1:17">
      <c r="A4144" s="1">
        <v>39793</v>
      </c>
      <c r="B4144">
        <v>1428.48</v>
      </c>
      <c r="C4144">
        <v>14.41</v>
      </c>
      <c r="D4144">
        <f t="shared" si="772"/>
        <v>4.4812906866902318E-4</v>
      </c>
      <c r="E4144">
        <f t="shared" si="768"/>
        <v>4.8695748399565156E-3</v>
      </c>
      <c r="F4144">
        <f t="shared" si="773"/>
        <v>4.4822949350065144E-4</v>
      </c>
      <c r="G4144">
        <f t="shared" si="769"/>
        <v>4.8814504881451448E-3</v>
      </c>
      <c r="H4144">
        <f t="shared" si="774"/>
        <v>4.4812906866902318E-4</v>
      </c>
      <c r="I4144">
        <f t="shared" si="770"/>
        <v>4.8695748399565156E-3</v>
      </c>
      <c r="J4144" t="str">
        <f t="shared" si="775"/>
        <v/>
      </c>
      <c r="K4144" t="str">
        <f t="shared" si="771"/>
        <v/>
      </c>
      <c r="L4144">
        <f t="shared" si="776"/>
        <v>4.8695748399565156E-3</v>
      </c>
      <c r="M4144" t="str">
        <f t="shared" si="777"/>
        <v/>
      </c>
      <c r="N4144">
        <f>B4144/MAX(B$2:B4144)-1</f>
        <v>-8.7320704085870449E-2</v>
      </c>
      <c r="O4144">
        <f>C4144/MAX(C$2:C4144)-1</f>
        <v>-0.21471389645776573</v>
      </c>
      <c r="P4144">
        <f t="shared" si="778"/>
        <v>4.4312347845214539E-3</v>
      </c>
      <c r="Q4144">
        <f t="shared" si="779"/>
        <v>4.6102057332076139E-2</v>
      </c>
    </row>
    <row r="4145" spans="1:17">
      <c r="A4145" s="1">
        <v>39794</v>
      </c>
      <c r="B4145">
        <v>1419.45</v>
      </c>
      <c r="C4145">
        <v>14.35</v>
      </c>
      <c r="D4145">
        <f t="shared" si="772"/>
        <v>-6.3414692504306803E-3</v>
      </c>
      <c r="E4145">
        <f t="shared" si="768"/>
        <v>-4.1724678058006727E-3</v>
      </c>
      <c r="F4145">
        <f t="shared" si="773"/>
        <v>-6.321404569892497E-3</v>
      </c>
      <c r="G4145">
        <f t="shared" si="769"/>
        <v>-4.1637751561416358E-3</v>
      </c>
      <c r="H4145" t="str">
        <f t="shared" si="774"/>
        <v/>
      </c>
      <c r="I4145" t="str">
        <f t="shared" si="770"/>
        <v/>
      </c>
      <c r="J4145">
        <f t="shared" si="775"/>
        <v>-6.3414692504306803E-3</v>
      </c>
      <c r="K4145">
        <f t="shared" si="771"/>
        <v>-4.1724678058006727E-3</v>
      </c>
      <c r="L4145" t="str">
        <f t="shared" si="776"/>
        <v/>
      </c>
      <c r="M4145">
        <f t="shared" si="777"/>
        <v>-4.1724678058006727E-3</v>
      </c>
      <c r="N4145">
        <f>B4145/MAX(B$2:B4145)-1</f>
        <v>-9.3090119157908213E-2</v>
      </c>
      <c r="O4145">
        <f>C4145/MAX(C$2:C4145)-1</f>
        <v>-0.21798365122615815</v>
      </c>
      <c r="P4145">
        <f t="shared" si="778"/>
        <v>2.171355429888111E-3</v>
      </c>
      <c r="Q4145">
        <f t="shared" si="779"/>
        <v>4.7516872201887356E-2</v>
      </c>
    </row>
    <row r="4146" spans="1:17">
      <c r="A4146" s="1">
        <v>39795</v>
      </c>
      <c r="B4146">
        <v>1413.58</v>
      </c>
      <c r="C4146">
        <v>14.41</v>
      </c>
      <c r="D4146">
        <f t="shared" si="772"/>
        <v>-4.1439789908631845E-3</v>
      </c>
      <c r="E4146">
        <f t="shared" si="768"/>
        <v>4.1724678058007031E-3</v>
      </c>
      <c r="F4146">
        <f t="shared" si="773"/>
        <v>-4.1354045581035725E-3</v>
      </c>
      <c r="G4146">
        <f t="shared" si="769"/>
        <v>4.1811846689896459E-3</v>
      </c>
      <c r="H4146" t="str">
        <f t="shared" si="774"/>
        <v/>
      </c>
      <c r="I4146">
        <f t="shared" si="770"/>
        <v>4.1724678058007031E-3</v>
      </c>
      <c r="J4146">
        <f t="shared" si="775"/>
        <v>-4.1439789908631845E-3</v>
      </c>
      <c r="K4146" t="str">
        <f t="shared" si="771"/>
        <v/>
      </c>
      <c r="L4146" t="str">
        <f t="shared" si="776"/>
        <v/>
      </c>
      <c r="M4146">
        <f t="shared" si="777"/>
        <v>4.1724678058007031E-3</v>
      </c>
      <c r="N4146">
        <f>B4146/MAX(B$2:B4146)-1</f>
        <v>-9.6840558412931821E-2</v>
      </c>
      <c r="O4146">
        <f>C4146/MAX(C$2:C4146)-1</f>
        <v>-0.21471389645776573</v>
      </c>
      <c r="P4146">
        <f t="shared" si="778"/>
        <v>8.3511245054384009E-3</v>
      </c>
      <c r="Q4146">
        <f t="shared" si="779"/>
        <v>4.6102057332076139E-2</v>
      </c>
    </row>
    <row r="4147" spans="1:17">
      <c r="A4147" s="1">
        <v>39798</v>
      </c>
      <c r="B4147">
        <v>1430.36</v>
      </c>
      <c r="C4147">
        <v>14.47</v>
      </c>
      <c r="D4147">
        <f t="shared" si="772"/>
        <v>1.1800667190939215E-2</v>
      </c>
      <c r="E4147">
        <f t="shared" si="768"/>
        <v>4.1551306319618404E-3</v>
      </c>
      <c r="F4147">
        <f t="shared" si="773"/>
        <v>1.1870569759051541E-2</v>
      </c>
      <c r="G4147">
        <f t="shared" si="769"/>
        <v>4.1637751561416358E-3</v>
      </c>
      <c r="H4147">
        <f t="shared" si="774"/>
        <v>1.1800667190939215E-2</v>
      </c>
      <c r="I4147">
        <f t="shared" si="770"/>
        <v>4.1551306319618404E-3</v>
      </c>
      <c r="J4147" t="str">
        <f t="shared" si="775"/>
        <v/>
      </c>
      <c r="K4147" t="str">
        <f t="shared" si="771"/>
        <v/>
      </c>
      <c r="L4147">
        <f t="shared" si="776"/>
        <v>4.1551306319618404E-3</v>
      </c>
      <c r="M4147" t="str">
        <f t="shared" si="777"/>
        <v/>
      </c>
      <c r="N4147">
        <f>B4147/MAX(B$2:B4147)-1</f>
        <v>-8.6119541258026455E-2</v>
      </c>
      <c r="O4147">
        <f>C4147/MAX(C$2:C4147)-1</f>
        <v>-0.21144414168937331</v>
      </c>
      <c r="P4147">
        <f t="shared" si="778"/>
        <v>-7.6163837878445717E-3</v>
      </c>
      <c r="Q4147">
        <f t="shared" si="779"/>
        <v>4.4708625054755778E-2</v>
      </c>
    </row>
    <row r="4148" spans="1:17">
      <c r="A4148" s="1">
        <v>39799</v>
      </c>
      <c r="B4148">
        <v>1446.79</v>
      </c>
      <c r="C4148">
        <v>14.57</v>
      </c>
      <c r="D4148">
        <f t="shared" si="772"/>
        <v>1.1421148426265303E-2</v>
      </c>
      <c r="E4148">
        <f t="shared" si="768"/>
        <v>6.8870795637209934E-3</v>
      </c>
      <c r="F4148">
        <f t="shared" si="773"/>
        <v>1.148661875332091E-2</v>
      </c>
      <c r="G4148">
        <f t="shared" si="769"/>
        <v>6.9108500345542723E-3</v>
      </c>
      <c r="H4148">
        <f t="shared" si="774"/>
        <v>1.1421148426265303E-2</v>
      </c>
      <c r="I4148">
        <f t="shared" si="770"/>
        <v>6.8870795637209934E-3</v>
      </c>
      <c r="J4148" t="str">
        <f t="shared" si="775"/>
        <v/>
      </c>
      <c r="K4148" t="str">
        <f t="shared" si="771"/>
        <v/>
      </c>
      <c r="L4148">
        <f t="shared" si="776"/>
        <v>6.8870795637209934E-3</v>
      </c>
      <c r="M4148" t="str">
        <f t="shared" si="777"/>
        <v/>
      </c>
      <c r="N4148">
        <f>B4148/MAX(B$2:B4148)-1</f>
        <v>-7.5622144842347416E-2</v>
      </c>
      <c r="O4148">
        <f>C4148/MAX(C$2:C4148)-1</f>
        <v>-0.20599455040871939</v>
      </c>
      <c r="P4148">
        <f t="shared" si="778"/>
        <v>-4.523805489791255E-3</v>
      </c>
      <c r="Q4148">
        <f t="shared" si="779"/>
        <v>4.2433754798090431E-2</v>
      </c>
    </row>
    <row r="4149" spans="1:17">
      <c r="A4149" s="1">
        <v>39800</v>
      </c>
      <c r="B4149">
        <v>1435.81</v>
      </c>
      <c r="C4149">
        <v>14.61</v>
      </c>
      <c r="D4149">
        <f t="shared" si="772"/>
        <v>-7.6181593722409987E-3</v>
      </c>
      <c r="E4149">
        <f t="shared" si="768"/>
        <v>2.7416055554944961E-3</v>
      </c>
      <c r="F4149">
        <f t="shared" si="773"/>
        <v>-7.5892147443651359E-3</v>
      </c>
      <c r="G4149">
        <f t="shared" si="769"/>
        <v>2.7453671928618917E-3</v>
      </c>
      <c r="H4149" t="str">
        <f t="shared" si="774"/>
        <v/>
      </c>
      <c r="I4149">
        <f t="shared" si="770"/>
        <v>2.7416055554944961E-3</v>
      </c>
      <c r="J4149">
        <f t="shared" si="775"/>
        <v>-7.6181593722409987E-3</v>
      </c>
      <c r="K4149" t="str">
        <f t="shared" si="771"/>
        <v/>
      </c>
      <c r="L4149" t="str">
        <f t="shared" si="776"/>
        <v/>
      </c>
      <c r="M4149">
        <f t="shared" si="777"/>
        <v>2.7416055554944961E-3</v>
      </c>
      <c r="N4149">
        <f>B4149/MAX(B$2:B4149)-1</f>
        <v>-8.2637446890074573E-2</v>
      </c>
      <c r="O4149">
        <f>C4149/MAX(C$2:C4149)-1</f>
        <v>-0.20381471389645789</v>
      </c>
      <c r="P4149">
        <f t="shared" si="778"/>
        <v>1.0413613083180007E-2</v>
      </c>
      <c r="Q4149">
        <f t="shared" si="779"/>
        <v>4.1540437600694986E-2</v>
      </c>
    </row>
    <row r="4150" spans="1:17">
      <c r="A4150" s="1">
        <v>39801</v>
      </c>
      <c r="B4150">
        <v>1443.69</v>
      </c>
      <c r="C4150">
        <v>14.71</v>
      </c>
      <c r="D4150">
        <f t="shared" si="772"/>
        <v>5.4731860885176876E-3</v>
      </c>
      <c r="E4150">
        <f t="shared" si="768"/>
        <v>6.8213088507381734E-3</v>
      </c>
      <c r="F4150">
        <f t="shared" si="773"/>
        <v>5.4881913345081745E-3</v>
      </c>
      <c r="G4150">
        <f t="shared" si="769"/>
        <v>6.8446269678303917E-3</v>
      </c>
      <c r="H4150">
        <f t="shared" si="774"/>
        <v>5.4731860885176876E-3</v>
      </c>
      <c r="I4150">
        <f t="shared" si="770"/>
        <v>6.8213088507381734E-3</v>
      </c>
      <c r="J4150" t="str">
        <f t="shared" si="775"/>
        <v/>
      </c>
      <c r="K4150" t="str">
        <f t="shared" si="771"/>
        <v/>
      </c>
      <c r="L4150">
        <f t="shared" si="776"/>
        <v>6.8213088507381734E-3</v>
      </c>
      <c r="M4150" t="str">
        <f t="shared" si="777"/>
        <v/>
      </c>
      <c r="N4150">
        <f>B4150/MAX(B$2:B4150)-1</f>
        <v>-7.760278567549439E-2</v>
      </c>
      <c r="O4150">
        <f>C4150/MAX(C$2:C4150)-1</f>
        <v>-0.19836512261580386</v>
      </c>
      <c r="P4150">
        <f t="shared" si="778"/>
        <v>1.3490318882034558E-3</v>
      </c>
      <c r="Q4150">
        <f t="shared" si="779"/>
        <v>3.9348721870382901E-2</v>
      </c>
    </row>
    <row r="4151" spans="1:17">
      <c r="A4151" s="1">
        <v>39802</v>
      </c>
      <c r="B4151">
        <v>1430.15</v>
      </c>
      <c r="C4151">
        <v>14.58</v>
      </c>
      <c r="D4151">
        <f t="shared" si="772"/>
        <v>-9.4230021072279815E-3</v>
      </c>
      <c r="E4151">
        <f t="shared" si="768"/>
        <v>-8.8768080328341589E-3</v>
      </c>
      <c r="F4151">
        <f t="shared" si="773"/>
        <v>-9.378744744370282E-3</v>
      </c>
      <c r="G4151">
        <f t="shared" si="769"/>
        <v>-8.8375254928620972E-3</v>
      </c>
      <c r="H4151" t="str">
        <f t="shared" si="774"/>
        <v/>
      </c>
      <c r="I4151" t="str">
        <f t="shared" si="770"/>
        <v/>
      </c>
      <c r="J4151">
        <f t="shared" si="775"/>
        <v>-9.4230021072279815E-3</v>
      </c>
      <c r="K4151">
        <f t="shared" si="771"/>
        <v>-8.8768080328341589E-3</v>
      </c>
      <c r="L4151" t="str">
        <f t="shared" si="776"/>
        <v/>
      </c>
      <c r="M4151">
        <f t="shared" si="777"/>
        <v>-8.8768080328341589E-3</v>
      </c>
      <c r="N4151">
        <f>B4151/MAX(B$2:B4151)-1</f>
        <v>-8.6253713701562096E-2</v>
      </c>
      <c r="O4151">
        <f>C4151/MAX(C$2:C4151)-1</f>
        <v>-0.20544959128065399</v>
      </c>
      <c r="P4151">
        <f t="shared" si="778"/>
        <v>5.4634326553837376E-4</v>
      </c>
      <c r="Q4151">
        <f t="shared" si="779"/>
        <v>4.2209534557387775E-2</v>
      </c>
    </row>
    <row r="4152" spans="1:17">
      <c r="A4152" s="1">
        <v>39805</v>
      </c>
      <c r="B4152">
        <v>1426.66</v>
      </c>
      <c r="C4152">
        <v>14.56</v>
      </c>
      <c r="D4152">
        <f t="shared" si="772"/>
        <v>-2.4432858581227004E-3</v>
      </c>
      <c r="E4152">
        <f t="shared" si="768"/>
        <v>-1.3726838119721356E-3</v>
      </c>
      <c r="F4152">
        <f t="shared" si="773"/>
        <v>-2.4403034646715005E-3</v>
      </c>
      <c r="G4152">
        <f t="shared" si="769"/>
        <v>-1.37174211248281E-3</v>
      </c>
      <c r="H4152" t="str">
        <f t="shared" si="774"/>
        <v/>
      </c>
      <c r="I4152" t="str">
        <f t="shared" si="770"/>
        <v/>
      </c>
      <c r="J4152">
        <f t="shared" si="775"/>
        <v>-2.4432858581227004E-3</v>
      </c>
      <c r="K4152">
        <f t="shared" si="771"/>
        <v>-1.3726838119721356E-3</v>
      </c>
      <c r="L4152" t="str">
        <f t="shared" si="776"/>
        <v/>
      </c>
      <c r="M4152">
        <f t="shared" si="777"/>
        <v>-1.3726838119721356E-3</v>
      </c>
      <c r="N4152">
        <f>B4152/MAX(B$2:B4152)-1</f>
        <v>-8.8483531929846926E-2</v>
      </c>
      <c r="O4152">
        <f>C4152/MAX(C$2:C4152)-1</f>
        <v>-0.20653950953678479</v>
      </c>
      <c r="P4152">
        <f t="shared" si="778"/>
        <v>1.0711753450944883E-3</v>
      </c>
      <c r="Q4152">
        <f t="shared" si="779"/>
        <v>4.2658568999695619E-2</v>
      </c>
    </row>
    <row r="4153" spans="1:17">
      <c r="A4153" s="1">
        <v>39807</v>
      </c>
      <c r="B4153">
        <v>1419.83</v>
      </c>
      <c r="C4153">
        <v>14.58</v>
      </c>
      <c r="D4153">
        <f t="shared" si="772"/>
        <v>-4.7989018809801616E-3</v>
      </c>
      <c r="E4153">
        <f t="shared" si="768"/>
        <v>1.3726838119721742E-3</v>
      </c>
      <c r="F4153">
        <f t="shared" si="773"/>
        <v>-4.7874055486241129E-3</v>
      </c>
      <c r="G4153">
        <f t="shared" si="769"/>
        <v>1.3736263736263687E-3</v>
      </c>
      <c r="H4153" t="str">
        <f t="shared" si="774"/>
        <v/>
      </c>
      <c r="I4153">
        <f t="shared" si="770"/>
        <v>1.3726838119721742E-3</v>
      </c>
      <c r="J4153">
        <f t="shared" si="775"/>
        <v>-4.7989018809801616E-3</v>
      </c>
      <c r="K4153" t="str">
        <f t="shared" si="771"/>
        <v/>
      </c>
      <c r="L4153" t="str">
        <f t="shared" si="776"/>
        <v/>
      </c>
      <c r="M4153">
        <f t="shared" si="777"/>
        <v>1.3726838119721742E-3</v>
      </c>
      <c r="N4153">
        <f>B4153/MAX(B$2:B4153)-1</f>
        <v>-9.284733092674835E-2</v>
      </c>
      <c r="O4153">
        <f>C4153/MAX(C$2:C4153)-1</f>
        <v>-0.20544959128065399</v>
      </c>
      <c r="P4153">
        <f t="shared" si="778"/>
        <v>6.1906691661661739E-3</v>
      </c>
      <c r="Q4153">
        <f t="shared" si="779"/>
        <v>4.2209534557387775E-2</v>
      </c>
    </row>
    <row r="4154" spans="1:17">
      <c r="A4154" s="1">
        <v>39808</v>
      </c>
      <c r="B4154">
        <v>1418.1</v>
      </c>
      <c r="C4154">
        <v>14.63</v>
      </c>
      <c r="D4154">
        <f t="shared" si="772"/>
        <v>-1.2191986513380225E-3</v>
      </c>
      <c r="E4154">
        <f t="shared" si="768"/>
        <v>3.4234884515209649E-3</v>
      </c>
      <c r="F4154">
        <f t="shared" si="773"/>
        <v>-1.2184557306156307E-3</v>
      </c>
      <c r="G4154">
        <f t="shared" si="769"/>
        <v>3.429355281207247E-3</v>
      </c>
      <c r="H4154" t="str">
        <f t="shared" si="774"/>
        <v/>
      </c>
      <c r="I4154">
        <f t="shared" si="770"/>
        <v>3.4234884515209649E-3</v>
      </c>
      <c r="J4154">
        <f t="shared" si="775"/>
        <v>-1.2191986513380225E-3</v>
      </c>
      <c r="K4154" t="str">
        <f t="shared" si="771"/>
        <v/>
      </c>
      <c r="L4154" t="str">
        <f t="shared" si="776"/>
        <v/>
      </c>
      <c r="M4154">
        <f t="shared" si="777"/>
        <v>3.4234884515209649E-3</v>
      </c>
      <c r="N4154">
        <f>B4154/MAX(B$2:B4154)-1</f>
        <v>-9.3952656294923886E-2</v>
      </c>
      <c r="O4154">
        <f>C4154/MAX(C$2:C4154)-1</f>
        <v>-0.20272479564032697</v>
      </c>
      <c r="P4154">
        <f t="shared" si="778"/>
        <v>4.6534810725029629E-3</v>
      </c>
      <c r="Q4154">
        <f t="shared" si="779"/>
        <v>4.109734276741233E-2</v>
      </c>
    </row>
    <row r="4155" spans="1:17">
      <c r="A4155" s="1">
        <v>39809</v>
      </c>
      <c r="B4155">
        <v>1402.43</v>
      </c>
      <c r="C4155">
        <v>14.55</v>
      </c>
      <c r="D4155">
        <f t="shared" si="772"/>
        <v>-1.11115011894783E-2</v>
      </c>
      <c r="E4155">
        <f t="shared" si="768"/>
        <v>-5.4832214145313701E-3</v>
      </c>
      <c r="F4155">
        <f t="shared" si="773"/>
        <v>-1.1049996474155499E-2</v>
      </c>
      <c r="G4155">
        <f t="shared" si="769"/>
        <v>-5.4682159945317332E-3</v>
      </c>
      <c r="H4155" t="str">
        <f t="shared" si="774"/>
        <v/>
      </c>
      <c r="I4155" t="str">
        <f t="shared" si="770"/>
        <v/>
      </c>
      <c r="J4155">
        <f t="shared" si="775"/>
        <v>-1.11115011894783E-2</v>
      </c>
      <c r="K4155">
        <f t="shared" si="771"/>
        <v>-5.4832214145313701E-3</v>
      </c>
      <c r="L4155" t="str">
        <f t="shared" si="776"/>
        <v/>
      </c>
      <c r="M4155">
        <f t="shared" si="777"/>
        <v>-5.4832214145313701E-3</v>
      </c>
      <c r="N4155">
        <f>B4155/MAX(B$2:B4155)-1</f>
        <v>-0.10396447624828298</v>
      </c>
      <c r="O4155">
        <f>C4155/MAX(C$2:C4155)-1</f>
        <v>-0.2070844686648502</v>
      </c>
      <c r="P4155">
        <f t="shared" si="778"/>
        <v>5.6441482984208591E-3</v>
      </c>
      <c r="Q4155">
        <f t="shared" si="779"/>
        <v>4.2883977162203324E-2</v>
      </c>
    </row>
    <row r="4156" spans="1:17">
      <c r="A4156" s="1">
        <v>39812</v>
      </c>
      <c r="B4156">
        <v>1426.19</v>
      </c>
      <c r="C4156">
        <v>14.69</v>
      </c>
      <c r="D4156">
        <f t="shared" si="772"/>
        <v>1.6800106652478265E-2</v>
      </c>
      <c r="E4156">
        <f t="shared" si="768"/>
        <v>9.5759965682843829E-3</v>
      </c>
      <c r="F4156">
        <f t="shared" si="773"/>
        <v>1.694202206170714E-2</v>
      </c>
      <c r="G4156">
        <f t="shared" si="769"/>
        <v>9.6219931271477321E-3</v>
      </c>
      <c r="H4156">
        <f t="shared" si="774"/>
        <v>1.6800106652478265E-2</v>
      </c>
      <c r="I4156">
        <f t="shared" si="770"/>
        <v>9.5759965682843829E-3</v>
      </c>
      <c r="J4156" t="str">
        <f t="shared" si="775"/>
        <v/>
      </c>
      <c r="K4156" t="str">
        <f t="shared" si="771"/>
        <v/>
      </c>
      <c r="L4156">
        <f t="shared" si="776"/>
        <v>9.5759965682843829E-3</v>
      </c>
      <c r="M4156" t="str">
        <f t="shared" si="777"/>
        <v/>
      </c>
      <c r="N4156">
        <f>B4156/MAX(B$2:B4156)-1</f>
        <v>-8.8783822636807952E-2</v>
      </c>
      <c r="O4156">
        <f>C4156/MAX(C$2:C4156)-1</f>
        <v>-0.19945504087193466</v>
      </c>
      <c r="P4156">
        <f t="shared" si="778"/>
        <v>-7.1980789226500086E-3</v>
      </c>
      <c r="Q4156">
        <f t="shared" si="779"/>
        <v>3.9782313329225126E-2</v>
      </c>
    </row>
    <row r="4157" spans="1:17">
      <c r="A4157" s="1">
        <v>39814</v>
      </c>
      <c r="B4157">
        <v>1462.42</v>
      </c>
      <c r="C4157">
        <v>14.97</v>
      </c>
      <c r="D4157">
        <f t="shared" si="772"/>
        <v>2.5086044824864026E-2</v>
      </c>
      <c r="E4157">
        <f t="shared" si="768"/>
        <v>1.8881208245751166E-2</v>
      </c>
      <c r="F4157">
        <f t="shared" si="773"/>
        <v>2.5403347380082542E-2</v>
      </c>
      <c r="G4157">
        <f t="shared" si="769"/>
        <v>1.9060585432266963E-2</v>
      </c>
      <c r="H4157">
        <f t="shared" si="774"/>
        <v>2.5086044824864026E-2</v>
      </c>
      <c r="I4157">
        <f t="shared" si="770"/>
        <v>1.8881208245751166E-2</v>
      </c>
      <c r="J4157" t="str">
        <f t="shared" si="775"/>
        <v/>
      </c>
      <c r="K4157" t="str">
        <f t="shared" si="771"/>
        <v/>
      </c>
      <c r="L4157">
        <f t="shared" si="776"/>
        <v>1.8881208245751166E-2</v>
      </c>
      <c r="M4157" t="str">
        <f t="shared" si="777"/>
        <v/>
      </c>
      <c r="N4157">
        <f>B4157/MAX(B$2:B4157)-1</f>
        <v>-6.5635881544899854E-2</v>
      </c>
      <c r="O4157">
        <f>C4157/MAX(C$2:C4157)-1</f>
        <v>-0.1841961852861036</v>
      </c>
      <c r="P4157">
        <f t="shared" si="778"/>
        <v>-6.1856263333072148E-3</v>
      </c>
      <c r="Q4157">
        <f t="shared" si="779"/>
        <v>3.3928234673952611E-2</v>
      </c>
    </row>
    <row r="4158" spans="1:17">
      <c r="A4158" s="1">
        <v>39815</v>
      </c>
      <c r="B4158">
        <v>1459.37</v>
      </c>
      <c r="C4158">
        <v>14.86</v>
      </c>
      <c r="D4158">
        <f t="shared" si="772"/>
        <v>-2.0877620279685176E-3</v>
      </c>
      <c r="E4158">
        <f t="shared" si="768"/>
        <v>-7.375159141923964E-3</v>
      </c>
      <c r="F4158">
        <f t="shared" si="773"/>
        <v>-2.0855841687067445E-3</v>
      </c>
      <c r="G4158">
        <f t="shared" si="769"/>
        <v>-7.3480293921176498E-3</v>
      </c>
      <c r="H4158" t="str">
        <f t="shared" si="774"/>
        <v/>
      </c>
      <c r="I4158" t="str">
        <f t="shared" si="770"/>
        <v/>
      </c>
      <c r="J4158">
        <f t="shared" si="775"/>
        <v>-2.0877620279685176E-3</v>
      </c>
      <c r="K4158">
        <f t="shared" si="771"/>
        <v>-7.375159141923964E-3</v>
      </c>
      <c r="L4158" t="str">
        <f t="shared" si="776"/>
        <v/>
      </c>
      <c r="M4158">
        <f t="shared" si="777"/>
        <v>-7.375159141923964E-3</v>
      </c>
      <c r="N4158">
        <f>B4158/MAX(B$2:B4158)-1</f>
        <v>-6.7584576558157528E-2</v>
      </c>
      <c r="O4158">
        <f>C4158/MAX(C$2:C4158)-1</f>
        <v>-0.19019073569482303</v>
      </c>
      <c r="P4158">
        <f t="shared" si="778"/>
        <v>-5.2734434335505176E-3</v>
      </c>
      <c r="Q4158">
        <f t="shared" si="779"/>
        <v>3.6172515944138034E-2</v>
      </c>
    </row>
    <row r="4159" spans="1:17">
      <c r="A4159" s="1">
        <v>39816</v>
      </c>
      <c r="B4159">
        <v>1466.47</v>
      </c>
      <c r="C4159">
        <v>14.93</v>
      </c>
      <c r="D4159">
        <f t="shared" si="772"/>
        <v>4.8533166109664457E-3</v>
      </c>
      <c r="E4159">
        <f t="shared" si="768"/>
        <v>4.6995722614858243E-3</v>
      </c>
      <c r="F4159">
        <f t="shared" si="773"/>
        <v>4.8651130282246768E-3</v>
      </c>
      <c r="G4159">
        <f t="shared" si="769"/>
        <v>4.710632570659401E-3</v>
      </c>
      <c r="H4159">
        <f t="shared" si="774"/>
        <v>4.8533166109664457E-3</v>
      </c>
      <c r="I4159">
        <f t="shared" si="770"/>
        <v>4.6995722614858243E-3</v>
      </c>
      <c r="J4159" t="str">
        <f t="shared" si="775"/>
        <v/>
      </c>
      <c r="K4159" t="str">
        <f t="shared" si="771"/>
        <v/>
      </c>
      <c r="L4159">
        <f t="shared" si="776"/>
        <v>4.6995722614858243E-3</v>
      </c>
      <c r="M4159" t="str">
        <f t="shared" si="777"/>
        <v/>
      </c>
      <c r="N4159">
        <f>B4159/MAX(B$2:B4159)-1</f>
        <v>-6.3048270133853057E-2</v>
      </c>
      <c r="O4159">
        <f>C4159/MAX(C$2:C4159)-1</f>
        <v>-0.18637602179836521</v>
      </c>
      <c r="P4159">
        <f t="shared" si="778"/>
        <v>-1.5373253142381138E-4</v>
      </c>
      <c r="Q4159">
        <f t="shared" si="779"/>
        <v>3.4736021501384703E-2</v>
      </c>
    </row>
    <row r="4160" spans="1:17">
      <c r="A4160" s="1">
        <v>39819</v>
      </c>
      <c r="B4160">
        <v>1461.89</v>
      </c>
      <c r="C4160">
        <v>14.89</v>
      </c>
      <c r="D4160">
        <f t="shared" si="772"/>
        <v>-3.1280332571486792E-3</v>
      </c>
      <c r="E4160">
        <f t="shared" si="768"/>
        <v>-2.6827648551813713E-3</v>
      </c>
      <c r="F4160">
        <f t="shared" si="773"/>
        <v>-3.1231460582213932E-3</v>
      </c>
      <c r="G4160">
        <f t="shared" si="769"/>
        <v>-2.6791694574681557E-3</v>
      </c>
      <c r="H4160" t="str">
        <f t="shared" si="774"/>
        <v/>
      </c>
      <c r="I4160" t="str">
        <f t="shared" si="770"/>
        <v/>
      </c>
      <c r="J4160">
        <f t="shared" si="775"/>
        <v>-3.1280332571486792E-3</v>
      </c>
      <c r="K4160">
        <f t="shared" si="771"/>
        <v>-2.6827648551813713E-3</v>
      </c>
      <c r="L4160" t="str">
        <f t="shared" si="776"/>
        <v/>
      </c>
      <c r="M4160">
        <f t="shared" si="777"/>
        <v>-2.6827648551813713E-3</v>
      </c>
      <c r="N4160">
        <f>B4160/MAX(B$2:B4160)-1</f>
        <v>-6.5974507235728175E-2</v>
      </c>
      <c r="O4160">
        <f>C4160/MAX(C$2:C4160)-1</f>
        <v>-0.18855585831062671</v>
      </c>
      <c r="P4160">
        <f t="shared" si="778"/>
        <v>4.4536754865731609E-4</v>
      </c>
      <c r="Q4160">
        <f t="shared" si="779"/>
        <v>3.5553311703257137E-2</v>
      </c>
    </row>
    <row r="4161" spans="1:17">
      <c r="A4161" s="1">
        <v>39820</v>
      </c>
      <c r="B4161">
        <v>1457.15</v>
      </c>
      <c r="C4161">
        <v>14.8</v>
      </c>
      <c r="D4161">
        <f t="shared" si="772"/>
        <v>-3.2476459151946561E-3</v>
      </c>
      <c r="E4161">
        <f t="shared" si="768"/>
        <v>-6.0626659258481985E-3</v>
      </c>
      <c r="F4161">
        <f t="shared" si="773"/>
        <v>-3.2423780174979377E-3</v>
      </c>
      <c r="G4161">
        <f t="shared" si="769"/>
        <v>-6.0443250503693369E-3</v>
      </c>
      <c r="H4161" t="str">
        <f t="shared" si="774"/>
        <v/>
      </c>
      <c r="I4161" t="str">
        <f t="shared" si="770"/>
        <v/>
      </c>
      <c r="J4161">
        <f t="shared" si="775"/>
        <v>-3.2476459151946561E-3</v>
      </c>
      <c r="K4161">
        <f t="shared" si="771"/>
        <v>-6.0626659258481985E-3</v>
      </c>
      <c r="L4161" t="str">
        <f t="shared" si="776"/>
        <v/>
      </c>
      <c r="M4161">
        <f t="shared" si="777"/>
        <v>-6.0626659258481985E-3</v>
      </c>
      <c r="N4161">
        <f>B4161/MAX(B$2:B4161)-1</f>
        <v>-6.9002970961249743E-2</v>
      </c>
      <c r="O4161">
        <f>C4161/MAX(C$2:C4161)-1</f>
        <v>-0.19346049046321523</v>
      </c>
      <c r="P4161">
        <f t="shared" si="778"/>
        <v>-2.8110615570698938E-3</v>
      </c>
      <c r="Q4161">
        <f t="shared" si="779"/>
        <v>3.742696137026779E-2</v>
      </c>
    </row>
    <row r="4162" spans="1:17">
      <c r="A4162" s="1">
        <v>39821</v>
      </c>
      <c r="B4162">
        <v>1461.02</v>
      </c>
      <c r="C4162">
        <v>14.87</v>
      </c>
      <c r="D4162">
        <f t="shared" si="772"/>
        <v>2.6523487451191913E-3</v>
      </c>
      <c r="E4162">
        <f t="shared" si="768"/>
        <v>4.718579701994333E-3</v>
      </c>
      <c r="F4162">
        <f t="shared" si="773"/>
        <v>2.6558693339737705E-3</v>
      </c>
      <c r="G4162">
        <f t="shared" si="769"/>
        <v>4.7297297297297369E-3</v>
      </c>
      <c r="H4162">
        <f t="shared" si="774"/>
        <v>2.6523487451191913E-3</v>
      </c>
      <c r="I4162">
        <f t="shared" si="770"/>
        <v>4.718579701994333E-3</v>
      </c>
      <c r="J4162" t="str">
        <f t="shared" si="775"/>
        <v/>
      </c>
      <c r="K4162" t="str">
        <f t="shared" si="771"/>
        <v/>
      </c>
      <c r="L4162">
        <f t="shared" si="776"/>
        <v>4.718579701994333E-3</v>
      </c>
      <c r="M4162" t="str">
        <f t="shared" si="777"/>
        <v/>
      </c>
      <c r="N4162">
        <f>B4162/MAX(B$2:B4162)-1</f>
        <v>-6.653036450180505E-2</v>
      </c>
      <c r="O4162">
        <f>C4162/MAX(C$2:C4162)-1</f>
        <v>-0.18964577656675763</v>
      </c>
      <c r="P4162">
        <f t="shared" si="778"/>
        <v>2.0683670830488055E-3</v>
      </c>
      <c r="Q4162">
        <f t="shared" si="779"/>
        <v>3.5965520569608556E-2</v>
      </c>
    </row>
    <row r="4163" spans="1:17">
      <c r="A4163" s="1">
        <v>39822</v>
      </c>
      <c r="B4163">
        <v>1472.12</v>
      </c>
      <c r="C4163">
        <v>15.05</v>
      </c>
      <c r="D4163">
        <f t="shared" si="772"/>
        <v>7.5687167942973159E-3</v>
      </c>
      <c r="E4163">
        <f t="shared" ref="E4163:E4226" si="780">LN(C4163/C4162)</f>
        <v>1.2032230722821207E-2</v>
      </c>
      <c r="F4163">
        <f t="shared" si="773"/>
        <v>7.5974319311165051E-3</v>
      </c>
      <c r="G4163">
        <f t="shared" ref="G4163:G4226" si="781">C4163/C4162-1</f>
        <v>1.2104909213181081E-2</v>
      </c>
      <c r="H4163">
        <f t="shared" si="774"/>
        <v>7.5687167942973159E-3</v>
      </c>
      <c r="I4163">
        <f t="shared" ref="I4163:I4226" si="782">IF(E4163&gt;0,E4163,"")</f>
        <v>1.2032230722821207E-2</v>
      </c>
      <c r="J4163" t="str">
        <f t="shared" si="775"/>
        <v/>
      </c>
      <c r="K4163" t="str">
        <f t="shared" ref="K4163:K4226" si="783">IF(E4163&lt;0,E4163,"")</f>
        <v/>
      </c>
      <c r="L4163">
        <f t="shared" si="776"/>
        <v>1.2032230722821207E-2</v>
      </c>
      <c r="M4163" t="str">
        <f t="shared" si="777"/>
        <v/>
      </c>
      <c r="N4163">
        <f>B4163/MAX(B$2:B4163)-1</f>
        <v>-5.9438392486343306E-2</v>
      </c>
      <c r="O4163">
        <f>C4163/MAX(C$2:C4163)-1</f>
        <v>-0.17983651226158037</v>
      </c>
      <c r="P4163">
        <f t="shared" si="778"/>
        <v>4.4734902444378832E-3</v>
      </c>
      <c r="Q4163">
        <f t="shared" si="779"/>
        <v>3.2341171142409544E-2</v>
      </c>
    </row>
    <row r="4164" spans="1:17">
      <c r="A4164" s="1">
        <v>39823</v>
      </c>
      <c r="B4164">
        <v>1472.05</v>
      </c>
      <c r="C4164">
        <v>15.02</v>
      </c>
      <c r="D4164">
        <f t="shared" ref="D4164:D4227" si="784">LN(B4164/B4163)</f>
        <v>-4.7551601988409018E-5</v>
      </c>
      <c r="E4164">
        <f t="shared" si="780"/>
        <v>-1.995344858896107E-3</v>
      </c>
      <c r="F4164">
        <f t="shared" ref="F4164:F4227" si="785">B4164/B4163-1</f>
        <v>-4.7550471428903229E-5</v>
      </c>
      <c r="G4164">
        <f t="shared" si="781"/>
        <v>-1.9933554817276322E-3</v>
      </c>
      <c r="H4164" t="str">
        <f t="shared" ref="H4164:H4227" si="786">IF(D4164&gt;0,D4164,"")</f>
        <v/>
      </c>
      <c r="I4164" t="str">
        <f t="shared" si="782"/>
        <v/>
      </c>
      <c r="J4164">
        <f t="shared" ref="J4164:J4227" si="787">IF(D4164&lt;0,D4164,"")</f>
        <v>-4.7551601988409018E-5</v>
      </c>
      <c r="K4164">
        <f t="shared" si="783"/>
        <v>-1.995344858896107E-3</v>
      </c>
      <c r="L4164" t="str">
        <f t="shared" ref="L4164:L4227" si="788">IF(D4164&gt;0,E4164,"")</f>
        <v/>
      </c>
      <c r="M4164">
        <f t="shared" ref="M4164:M4227" si="789">IF(D4164&lt;0,E4164,"")</f>
        <v>-1.995344858896107E-3</v>
      </c>
      <c r="N4164">
        <f>B4164/MAX(B$2:B4164)-1</f>
        <v>-5.9483116634188482E-2</v>
      </c>
      <c r="O4164">
        <f>C4164/MAX(C$2:C4164)-1</f>
        <v>-0.18147138964577669</v>
      </c>
      <c r="P4164">
        <f t="shared" ref="P4164:P4227" si="790">(1+G4164)/(1+F4164)-1</f>
        <v>-1.945897538644048E-3</v>
      </c>
      <c r="Q4164">
        <f t="shared" ref="Q4164:Q4227" si="791">O4164^2</f>
        <v>3.2931865259969308E-2</v>
      </c>
    </row>
    <row r="4165" spans="1:17">
      <c r="A4165" s="1">
        <v>39826</v>
      </c>
      <c r="B4165">
        <v>1470.68</v>
      </c>
      <c r="C4165">
        <v>15.05</v>
      </c>
      <c r="D4165">
        <f t="shared" si="784"/>
        <v>-9.3110825592432821E-4</v>
      </c>
      <c r="E4165">
        <f t="shared" si="780"/>
        <v>1.9953448588961877E-3</v>
      </c>
      <c r="F4165">
        <f t="shared" si="785"/>
        <v>-9.3067490914022777E-4</v>
      </c>
      <c r="G4165">
        <f t="shared" si="781"/>
        <v>1.9973368841545991E-3</v>
      </c>
      <c r="H4165" t="str">
        <f t="shared" si="786"/>
        <v/>
      </c>
      <c r="I4165">
        <f t="shared" si="782"/>
        <v>1.9953448588961877E-3</v>
      </c>
      <c r="J4165">
        <f t="shared" si="787"/>
        <v>-9.3110825592432821E-4</v>
      </c>
      <c r="K4165" t="str">
        <f t="shared" si="783"/>
        <v/>
      </c>
      <c r="L4165" t="str">
        <f t="shared" si="788"/>
        <v/>
      </c>
      <c r="M4165">
        <f t="shared" si="789"/>
        <v>1.9953448588961877E-3</v>
      </c>
      <c r="N4165">
        <f>B4165/MAX(B$2:B4165)-1</f>
        <v>-6.0358432099159809E-2</v>
      </c>
      <c r="O4165">
        <f>C4165/MAX(C$2:C4165)-1</f>
        <v>-0.17983651226158037</v>
      </c>
      <c r="P4165">
        <f t="shared" si="790"/>
        <v>2.9307393588813291E-3</v>
      </c>
      <c r="Q4165">
        <f t="shared" si="791"/>
        <v>3.2341171142409544E-2</v>
      </c>
    </row>
    <row r="4166" spans="1:17">
      <c r="A4166" s="1">
        <v>39827</v>
      </c>
      <c r="B4166">
        <v>1472.34</v>
      </c>
      <c r="C4166">
        <v>15.02</v>
      </c>
      <c r="D4166">
        <f t="shared" si="784"/>
        <v>1.128093030996665E-3</v>
      </c>
      <c r="E4166">
        <f t="shared" si="780"/>
        <v>-1.995344858896107E-3</v>
      </c>
      <c r="F4166">
        <f t="shared" si="785"/>
        <v>1.1287295672748332E-3</v>
      </c>
      <c r="G4166">
        <f t="shared" si="781"/>
        <v>-1.9933554817276322E-3</v>
      </c>
      <c r="H4166">
        <f t="shared" si="786"/>
        <v>1.128093030996665E-3</v>
      </c>
      <c r="I4166" t="str">
        <f t="shared" si="782"/>
        <v/>
      </c>
      <c r="J4166" t="str">
        <f t="shared" si="787"/>
        <v/>
      </c>
      <c r="K4166">
        <f t="shared" si="783"/>
        <v>-1.995344858896107E-3</v>
      </c>
      <c r="L4166">
        <f t="shared" si="788"/>
        <v>-1.995344858896107E-3</v>
      </c>
      <c r="M4166" t="str">
        <f t="shared" si="789"/>
        <v/>
      </c>
      <c r="N4166">
        <f>B4166/MAX(B$2:B4166)-1</f>
        <v>-5.929783087882956E-2</v>
      </c>
      <c r="O4166">
        <f>C4166/MAX(C$2:C4166)-1</f>
        <v>-0.18147138964577669</v>
      </c>
      <c r="P4166">
        <f t="shared" si="790"/>
        <v>-3.1185650324428993E-3</v>
      </c>
      <c r="Q4166">
        <f t="shared" si="791"/>
        <v>3.2931865259969308E-2</v>
      </c>
    </row>
    <row r="4167" spans="1:17">
      <c r="A4167" s="1">
        <v>39828</v>
      </c>
      <c r="B4167">
        <v>1472.63</v>
      </c>
      <c r="C4167">
        <v>14.96</v>
      </c>
      <c r="D4167">
        <f t="shared" si="784"/>
        <v>1.969459797129973E-4</v>
      </c>
      <c r="E4167">
        <f t="shared" si="780"/>
        <v>-4.0026737896574445E-3</v>
      </c>
      <c r="F4167">
        <f t="shared" si="785"/>
        <v>1.9696537484570342E-4</v>
      </c>
      <c r="G4167">
        <f t="shared" si="781"/>
        <v>-3.9946737683088651E-3</v>
      </c>
      <c r="H4167">
        <f t="shared" si="786"/>
        <v>1.969459797129973E-4</v>
      </c>
      <c r="I4167" t="str">
        <f t="shared" si="782"/>
        <v/>
      </c>
      <c r="J4167" t="str">
        <f t="shared" si="787"/>
        <v/>
      </c>
      <c r="K4167">
        <f t="shared" si="783"/>
        <v>-4.0026737896574445E-3</v>
      </c>
      <c r="L4167">
        <f t="shared" si="788"/>
        <v>-4.0026737896574445E-3</v>
      </c>
      <c r="M4167" t="str">
        <f t="shared" si="789"/>
        <v/>
      </c>
      <c r="N4167">
        <f>B4167/MAX(B$2:B4167)-1</f>
        <v>-5.9112545123470528E-2</v>
      </c>
      <c r="O4167">
        <f>C4167/MAX(C$2:C4167)-1</f>
        <v>-0.184741144414169</v>
      </c>
      <c r="P4167">
        <f t="shared" si="790"/>
        <v>-4.1908136979635913E-3</v>
      </c>
      <c r="Q4167">
        <f t="shared" si="791"/>
        <v>3.4129290439456846E-2</v>
      </c>
    </row>
    <row r="4168" spans="1:17">
      <c r="A4168" s="1">
        <v>39829</v>
      </c>
      <c r="B4168">
        <v>1480.94</v>
      </c>
      <c r="C4168">
        <v>15.09</v>
      </c>
      <c r="D4168">
        <f t="shared" si="784"/>
        <v>5.6271034223067872E-3</v>
      </c>
      <c r="E4168">
        <f t="shared" si="780"/>
        <v>8.652300233426214E-3</v>
      </c>
      <c r="F4168">
        <f t="shared" si="785"/>
        <v>5.6429653069678398E-3</v>
      </c>
      <c r="G4168">
        <f t="shared" si="781"/>
        <v>8.6898395721923816E-3</v>
      </c>
      <c r="H4168">
        <f t="shared" si="786"/>
        <v>5.6271034223067872E-3</v>
      </c>
      <c r="I4168">
        <f t="shared" si="782"/>
        <v>8.652300233426214E-3</v>
      </c>
      <c r="J4168" t="str">
        <f t="shared" si="787"/>
        <v/>
      </c>
      <c r="K4168" t="str">
        <f t="shared" si="783"/>
        <v/>
      </c>
      <c r="L4168">
        <f t="shared" si="788"/>
        <v>8.652300233426214E-3</v>
      </c>
      <c r="M4168" t="str">
        <f t="shared" si="789"/>
        <v/>
      </c>
      <c r="N4168">
        <f>B4168/MAX(B$2:B4168)-1</f>
        <v>-5.3803149857841071E-2</v>
      </c>
      <c r="O4168">
        <f>C4168/MAX(C$2:C4168)-1</f>
        <v>-0.17765667574931887</v>
      </c>
      <c r="P4168">
        <f t="shared" si="790"/>
        <v>3.0297773368250791E-3</v>
      </c>
      <c r="Q4168">
        <f t="shared" si="791"/>
        <v>3.1561894438298627E-2</v>
      </c>
    </row>
    <row r="4169" spans="1:17">
      <c r="A4169" s="1">
        <v>39830</v>
      </c>
      <c r="B4169">
        <v>1485.98</v>
      </c>
      <c r="C4169">
        <v>15.08</v>
      </c>
      <c r="D4169">
        <f t="shared" si="784"/>
        <v>3.3974659565910057E-3</v>
      </c>
      <c r="E4169">
        <f t="shared" si="780"/>
        <v>-6.629101999475242E-4</v>
      </c>
      <c r="F4169">
        <f t="shared" si="785"/>
        <v>3.4032438856401726E-3</v>
      </c>
      <c r="G4169">
        <f t="shared" si="781"/>
        <v>-6.6269052352552205E-4</v>
      </c>
      <c r="H4169">
        <f t="shared" si="786"/>
        <v>3.3974659565910057E-3</v>
      </c>
      <c r="I4169" t="str">
        <f t="shared" si="782"/>
        <v/>
      </c>
      <c r="J4169" t="str">
        <f t="shared" si="787"/>
        <v/>
      </c>
      <c r="K4169">
        <f t="shared" si="783"/>
        <v>-6.629101999475242E-4</v>
      </c>
      <c r="L4169">
        <f t="shared" si="788"/>
        <v>-6.629101999475242E-4</v>
      </c>
      <c r="M4169" t="str">
        <f t="shared" si="789"/>
        <v/>
      </c>
      <c r="N4169">
        <f>B4169/MAX(B$2:B4169)-1</f>
        <v>-5.0583011212982809E-2</v>
      </c>
      <c r="O4169">
        <f>C4169/MAX(C$2:C4169)-1</f>
        <v>-0.17820163487738427</v>
      </c>
      <c r="P4169">
        <f t="shared" si="790"/>
        <v>-4.0521439749592325E-3</v>
      </c>
      <c r="Q4169">
        <f t="shared" si="791"/>
        <v>3.1755822672972576E-2</v>
      </c>
    </row>
    <row r="4170" spans="1:17">
      <c r="A4170" s="1">
        <v>39834</v>
      </c>
      <c r="B4170">
        <v>1492.56</v>
      </c>
      <c r="C4170">
        <v>15.08</v>
      </c>
      <c r="D4170">
        <f t="shared" si="784"/>
        <v>4.41827922681335E-3</v>
      </c>
      <c r="E4170">
        <f t="shared" si="780"/>
        <v>0</v>
      </c>
      <c r="F4170">
        <f t="shared" si="785"/>
        <v>4.4280542133809941E-3</v>
      </c>
      <c r="G4170">
        <f t="shared" si="781"/>
        <v>0</v>
      </c>
      <c r="H4170">
        <f t="shared" si="786"/>
        <v>4.41827922681335E-3</v>
      </c>
      <c r="I4170" t="str">
        <f t="shared" si="782"/>
        <v/>
      </c>
      <c r="J4170" t="str">
        <f t="shared" si="787"/>
        <v/>
      </c>
      <c r="K4170" t="str">
        <f t="shared" si="783"/>
        <v/>
      </c>
      <c r="L4170">
        <f t="shared" si="788"/>
        <v>0</v>
      </c>
      <c r="M4170" t="str">
        <f t="shared" si="789"/>
        <v/>
      </c>
      <c r="N4170">
        <f>B4170/MAX(B$2:B4170)-1</f>
        <v>-4.6378941315528999E-2</v>
      </c>
      <c r="O4170">
        <f>C4170/MAX(C$2:C4170)-1</f>
        <v>-0.17820163487738427</v>
      </c>
      <c r="P4170">
        <f t="shared" si="790"/>
        <v>-4.4085329902984194E-3</v>
      </c>
      <c r="Q4170">
        <f t="shared" si="791"/>
        <v>3.1755822672972576E-2</v>
      </c>
    </row>
    <row r="4171" spans="1:17">
      <c r="A4171" s="1">
        <v>39835</v>
      </c>
      <c r="B4171">
        <v>1494.81</v>
      </c>
      <c r="C4171">
        <v>15.05</v>
      </c>
      <c r="D4171">
        <f t="shared" si="784"/>
        <v>1.5063419833833689E-3</v>
      </c>
      <c r="E4171">
        <f t="shared" si="780"/>
        <v>-1.991371384925287E-3</v>
      </c>
      <c r="F4171">
        <f t="shared" si="785"/>
        <v>1.5074770863483522E-3</v>
      </c>
      <c r="G4171">
        <f t="shared" si="781"/>
        <v>-1.9893899204244114E-3</v>
      </c>
      <c r="H4171">
        <f t="shared" si="786"/>
        <v>1.5063419833833689E-3</v>
      </c>
      <c r="I4171" t="str">
        <f t="shared" si="782"/>
        <v/>
      </c>
      <c r="J4171" t="str">
        <f t="shared" si="787"/>
        <v/>
      </c>
      <c r="K4171">
        <f t="shared" si="783"/>
        <v>-1.991371384925287E-3</v>
      </c>
      <c r="L4171">
        <f t="shared" si="788"/>
        <v>-1.991371384925287E-3</v>
      </c>
      <c r="M4171" t="str">
        <f t="shared" si="789"/>
        <v/>
      </c>
      <c r="N4171">
        <f>B4171/MAX(B$2:B4171)-1</f>
        <v>-4.4941379420502914E-2</v>
      </c>
      <c r="O4171">
        <f>C4171/MAX(C$2:C4171)-1</f>
        <v>-0.17983651226158037</v>
      </c>
      <c r="P4171">
        <f t="shared" si="790"/>
        <v>-3.4916034945101648E-3</v>
      </c>
      <c r="Q4171">
        <f t="shared" si="791"/>
        <v>3.2341171142409544E-2</v>
      </c>
    </row>
    <row r="4172" spans="1:17">
      <c r="A4172" s="1">
        <v>39836</v>
      </c>
      <c r="B4172">
        <v>1494.82</v>
      </c>
      <c r="C4172">
        <v>15.08</v>
      </c>
      <c r="D4172">
        <f t="shared" si="784"/>
        <v>6.689791044299383E-6</v>
      </c>
      <c r="E4172">
        <f t="shared" si="780"/>
        <v>1.9913713849252254E-3</v>
      </c>
      <c r="F4172">
        <f t="shared" si="785"/>
        <v>6.6898134210013893E-6</v>
      </c>
      <c r="G4172">
        <f t="shared" si="781"/>
        <v>1.9933554817275212E-3</v>
      </c>
      <c r="H4172">
        <f t="shared" si="786"/>
        <v>6.689791044299383E-6</v>
      </c>
      <c r="I4172">
        <f t="shared" si="782"/>
        <v>1.9913713849252254E-3</v>
      </c>
      <c r="J4172" t="str">
        <f t="shared" si="787"/>
        <v/>
      </c>
      <c r="K4172" t="str">
        <f t="shared" si="783"/>
        <v/>
      </c>
      <c r="L4172">
        <f t="shared" si="788"/>
        <v>1.9913713849252254E-3</v>
      </c>
      <c r="M4172" t="str">
        <f t="shared" si="789"/>
        <v/>
      </c>
      <c r="N4172">
        <f>B4172/MAX(B$2:B4172)-1</f>
        <v>-4.4934990256525031E-2</v>
      </c>
      <c r="O4172">
        <f>C4172/MAX(C$2:C4172)-1</f>
        <v>-0.17820163487738427</v>
      </c>
      <c r="P4172">
        <f t="shared" si="790"/>
        <v>1.9866523779727974E-3</v>
      </c>
      <c r="Q4172">
        <f t="shared" si="791"/>
        <v>3.1755822672972576E-2</v>
      </c>
    </row>
    <row r="4173" spans="1:17">
      <c r="A4173" s="1">
        <v>39837</v>
      </c>
      <c r="B4173">
        <v>1502.96</v>
      </c>
      <c r="C4173">
        <v>15.17</v>
      </c>
      <c r="D4173">
        <f t="shared" si="784"/>
        <v>5.4306987208722545E-3</v>
      </c>
      <c r="E4173">
        <f t="shared" si="780"/>
        <v>5.9504307806308911E-3</v>
      </c>
      <c r="F4173">
        <f t="shared" si="785"/>
        <v>5.4454716955887328E-3</v>
      </c>
      <c r="G4173">
        <f t="shared" si="781"/>
        <v>5.9681697612732343E-3</v>
      </c>
      <c r="H4173">
        <f t="shared" si="786"/>
        <v>5.4306987208722545E-3</v>
      </c>
      <c r="I4173">
        <f t="shared" si="782"/>
        <v>5.9504307806308911E-3</v>
      </c>
      <c r="J4173" t="str">
        <f t="shared" si="787"/>
        <v/>
      </c>
      <c r="K4173" t="str">
        <f t="shared" si="783"/>
        <v/>
      </c>
      <c r="L4173">
        <f t="shared" si="788"/>
        <v>5.9504307806308911E-3</v>
      </c>
      <c r="M4173" t="str">
        <f t="shared" si="789"/>
        <v/>
      </c>
      <c r="N4173">
        <f>B4173/MAX(B$2:B4173)-1</f>
        <v>-3.9734210778519685E-2</v>
      </c>
      <c r="O4173">
        <f>C4173/MAX(C$2:C4173)-1</f>
        <v>-0.17329700272479576</v>
      </c>
      <c r="P4173">
        <f t="shared" si="790"/>
        <v>5.198671438670921E-4</v>
      </c>
      <c r="Q4173">
        <f t="shared" si="791"/>
        <v>3.0031851153397869E-2</v>
      </c>
    </row>
    <row r="4174" spans="1:17">
      <c r="A4174" s="1">
        <v>39840</v>
      </c>
      <c r="B4174">
        <v>1500.18</v>
      </c>
      <c r="C4174">
        <v>15.08</v>
      </c>
      <c r="D4174">
        <f t="shared" si="784"/>
        <v>-1.8513960681661246E-3</v>
      </c>
      <c r="E4174">
        <f t="shared" si="780"/>
        <v>-5.9504307806308625E-3</v>
      </c>
      <c r="F4174">
        <f t="shared" si="785"/>
        <v>-1.8496832916378159E-3</v>
      </c>
      <c r="G4174">
        <f t="shared" si="781"/>
        <v>-5.9327620303230022E-3</v>
      </c>
      <c r="H4174" t="str">
        <f t="shared" si="786"/>
        <v/>
      </c>
      <c r="I4174" t="str">
        <f t="shared" si="782"/>
        <v/>
      </c>
      <c r="J4174">
        <f t="shared" si="787"/>
        <v>-1.8513960681661246E-3</v>
      </c>
      <c r="K4174">
        <f t="shared" si="783"/>
        <v>-5.9504307806308625E-3</v>
      </c>
      <c r="L4174" t="str">
        <f t="shared" si="788"/>
        <v/>
      </c>
      <c r="M4174">
        <f t="shared" si="789"/>
        <v>-5.9504307806308625E-3</v>
      </c>
      <c r="N4174">
        <f>B4174/MAX(B$2:B4174)-1</f>
        <v>-4.151039836437409E-2</v>
      </c>
      <c r="O4174">
        <f>C4174/MAX(C$2:C4174)-1</f>
        <v>-0.17820163487738427</v>
      </c>
      <c r="P4174">
        <f t="shared" si="790"/>
        <v>-4.0906451366464758E-3</v>
      </c>
      <c r="Q4174">
        <f t="shared" si="791"/>
        <v>3.1755822672972576E-2</v>
      </c>
    </row>
    <row r="4175" spans="1:17">
      <c r="A4175" s="1">
        <v>39841</v>
      </c>
      <c r="B4175">
        <v>1507.84</v>
      </c>
      <c r="C4175">
        <v>15.21</v>
      </c>
      <c r="D4175">
        <f t="shared" si="784"/>
        <v>5.0930622521802886E-3</v>
      </c>
      <c r="E4175">
        <f t="shared" si="780"/>
        <v>8.583743691391435E-3</v>
      </c>
      <c r="F4175">
        <f t="shared" si="785"/>
        <v>5.1060539401937E-3</v>
      </c>
      <c r="G4175">
        <f t="shared" si="781"/>
        <v>8.6206896551723755E-3</v>
      </c>
      <c r="H4175">
        <f t="shared" si="786"/>
        <v>5.0930622521802886E-3</v>
      </c>
      <c r="I4175">
        <f t="shared" si="782"/>
        <v>8.583743691391435E-3</v>
      </c>
      <c r="J4175" t="str">
        <f t="shared" si="787"/>
        <v/>
      </c>
      <c r="K4175" t="str">
        <f t="shared" si="783"/>
        <v/>
      </c>
      <c r="L4175">
        <f t="shared" si="788"/>
        <v>8.583743691391435E-3</v>
      </c>
      <c r="M4175" t="str">
        <f t="shared" si="789"/>
        <v/>
      </c>
      <c r="N4175">
        <f>B4175/MAX(B$2:B4175)-1</f>
        <v>-3.6616298757307764E-2</v>
      </c>
      <c r="O4175">
        <f>C4175/MAX(C$2:C4175)-1</f>
        <v>-0.17111716621253403</v>
      </c>
      <c r="P4175">
        <f t="shared" si="790"/>
        <v>3.4967809627657331E-3</v>
      </c>
      <c r="Q4175">
        <f t="shared" si="791"/>
        <v>2.9281084572607998E-2</v>
      </c>
    </row>
    <row r="4176" spans="1:17">
      <c r="A4176" s="1">
        <v>39842</v>
      </c>
      <c r="B4176">
        <v>1501.96</v>
      </c>
      <c r="C4176">
        <v>15.19</v>
      </c>
      <c r="D4176">
        <f t="shared" si="784"/>
        <v>-3.9072413320486547E-3</v>
      </c>
      <c r="E4176">
        <f t="shared" si="780"/>
        <v>-1.3157896635200795E-3</v>
      </c>
      <c r="F4176">
        <f t="shared" si="785"/>
        <v>-3.899617996604321E-3</v>
      </c>
      <c r="G4176">
        <f t="shared" si="781"/>
        <v>-1.3149243918475495E-3</v>
      </c>
      <c r="H4176" t="str">
        <f t="shared" si="786"/>
        <v/>
      </c>
      <c r="I4176" t="str">
        <f t="shared" si="782"/>
        <v/>
      </c>
      <c r="J4176">
        <f t="shared" si="787"/>
        <v>-3.9072413320486547E-3</v>
      </c>
      <c r="K4176">
        <f t="shared" si="783"/>
        <v>-1.3157896635200795E-3</v>
      </c>
      <c r="L4176" t="str">
        <f t="shared" si="788"/>
        <v/>
      </c>
      <c r="M4176">
        <f t="shared" si="789"/>
        <v>-1.3157896635200795E-3</v>
      </c>
      <c r="N4176">
        <f>B4176/MAX(B$2:B4176)-1</f>
        <v>-4.0373127176309032E-2</v>
      </c>
      <c r="O4176">
        <f>C4176/MAX(C$2:C4176)-1</f>
        <v>-0.17220708446866495</v>
      </c>
      <c r="P4176">
        <f t="shared" si="790"/>
        <v>2.5948123818186897E-3</v>
      </c>
      <c r="Q4176">
        <f t="shared" si="791"/>
        <v>2.9655279941197904E-2</v>
      </c>
    </row>
    <row r="4177" spans="1:17">
      <c r="A4177" s="1">
        <v>39843</v>
      </c>
      <c r="B4177">
        <v>1498.11</v>
      </c>
      <c r="C4177">
        <v>15.18</v>
      </c>
      <c r="D4177">
        <f t="shared" si="784"/>
        <v>-2.5666081881304615E-3</v>
      </c>
      <c r="E4177">
        <f t="shared" si="780"/>
        <v>-6.5854464019761763E-4</v>
      </c>
      <c r="F4177">
        <f t="shared" si="785"/>
        <v>-2.5633172654399017E-3</v>
      </c>
      <c r="G4177">
        <f t="shared" si="781"/>
        <v>-6.5832784726793658E-4</v>
      </c>
      <c r="H4177" t="str">
        <f t="shared" si="786"/>
        <v/>
      </c>
      <c r="I4177" t="str">
        <f t="shared" si="782"/>
        <v/>
      </c>
      <c r="J4177">
        <f t="shared" si="787"/>
        <v>-2.5666081881304615E-3</v>
      </c>
      <c r="K4177">
        <f t="shared" si="783"/>
        <v>-6.5854464019761763E-4</v>
      </c>
      <c r="L4177" t="str">
        <f t="shared" si="788"/>
        <v/>
      </c>
      <c r="M4177">
        <f t="shared" si="789"/>
        <v>-6.5854464019761763E-4</v>
      </c>
      <c r="N4177">
        <f>B4177/MAX(B$2:B4177)-1</f>
        <v>-4.2832955307798071E-2</v>
      </c>
      <c r="O4177">
        <f>C4177/MAX(C$2:C4177)-1</f>
        <v>-0.17275204359673035</v>
      </c>
      <c r="P4177">
        <f t="shared" si="790"/>
        <v>1.9098850595200556E-3</v>
      </c>
      <c r="Q4177">
        <f t="shared" si="791"/>
        <v>2.9843268566846624E-2</v>
      </c>
    </row>
    <row r="4178" spans="1:17">
      <c r="A4178" s="1">
        <v>39844</v>
      </c>
      <c r="B4178">
        <v>1513.17</v>
      </c>
      <c r="C4178">
        <v>15.29</v>
      </c>
      <c r="D4178">
        <f t="shared" si="784"/>
        <v>1.0002474404177631E-2</v>
      </c>
      <c r="E4178">
        <f t="shared" si="780"/>
        <v>7.2202479734870973E-3</v>
      </c>
      <c r="F4178">
        <f t="shared" si="785"/>
        <v>1.0052666359613216E-2</v>
      </c>
      <c r="G4178">
        <f t="shared" si="781"/>
        <v>7.2463768115942351E-3</v>
      </c>
      <c r="H4178">
        <f t="shared" si="786"/>
        <v>1.0002474404177631E-2</v>
      </c>
      <c r="I4178">
        <f t="shared" si="782"/>
        <v>7.2202479734870973E-3</v>
      </c>
      <c r="J4178" t="str">
        <f t="shared" si="787"/>
        <v/>
      </c>
      <c r="K4178" t="str">
        <f t="shared" si="783"/>
        <v/>
      </c>
      <c r="L4178">
        <f t="shared" si="788"/>
        <v>7.2202479734870973E-3</v>
      </c>
      <c r="M4178" t="str">
        <f t="shared" si="789"/>
        <v/>
      </c>
      <c r="N4178">
        <f>B4178/MAX(B$2:B4178)-1</f>
        <v>-3.3210874357090359E-2</v>
      </c>
      <c r="O4178">
        <f>C4178/MAX(C$2:C4178)-1</f>
        <v>-0.16675749318801103</v>
      </c>
      <c r="P4178">
        <f t="shared" si="790"/>
        <v>-2.7783596256750753E-3</v>
      </c>
      <c r="Q4178">
        <f t="shared" si="791"/>
        <v>2.7808061534349546E-2</v>
      </c>
    </row>
    <row r="4179" spans="1:17">
      <c r="A4179" s="1">
        <v>39847</v>
      </c>
      <c r="B4179">
        <v>1495.71</v>
      </c>
      <c r="C4179">
        <v>15.06</v>
      </c>
      <c r="D4179">
        <f t="shared" si="784"/>
        <v>-1.1605777551404992E-2</v>
      </c>
      <c r="E4179">
        <f t="shared" si="780"/>
        <v>-1.5156797569223309E-2</v>
      </c>
      <c r="F4179">
        <f t="shared" si="785"/>
        <v>-1.1538690299173315E-2</v>
      </c>
      <c r="G4179">
        <f t="shared" si="781"/>
        <v>-1.504251144538904E-2</v>
      </c>
      <c r="H4179" t="str">
        <f t="shared" si="786"/>
        <v/>
      </c>
      <c r="I4179" t="str">
        <f t="shared" si="782"/>
        <v/>
      </c>
      <c r="J4179">
        <f t="shared" si="787"/>
        <v>-1.1605777551404992E-2</v>
      </c>
      <c r="K4179">
        <f t="shared" si="783"/>
        <v>-1.5156797569223309E-2</v>
      </c>
      <c r="L4179" t="str">
        <f t="shared" si="788"/>
        <v/>
      </c>
      <c r="M4179">
        <f t="shared" si="789"/>
        <v>-1.5156797569223309E-2</v>
      </c>
      <c r="N4179">
        <f>B4179/MAX(B$2:B4179)-1</f>
        <v>-4.4366354662492391E-2</v>
      </c>
      <c r="O4179">
        <f>C4179/MAX(C$2:C4179)-1</f>
        <v>-0.17929155313351497</v>
      </c>
      <c r="P4179">
        <f t="shared" si="790"/>
        <v>-3.5447226025226986E-3</v>
      </c>
      <c r="Q4179">
        <f t="shared" si="791"/>
        <v>3.2145461025028021E-2</v>
      </c>
    </row>
    <row r="4180" spans="1:17">
      <c r="A4180" s="1">
        <v>39848</v>
      </c>
      <c r="B4180">
        <v>1511.29</v>
      </c>
      <c r="C4180">
        <v>15.14</v>
      </c>
      <c r="D4180">
        <f t="shared" si="784"/>
        <v>1.036258025857612E-2</v>
      </c>
      <c r="E4180">
        <f t="shared" si="780"/>
        <v>5.298025637555194E-3</v>
      </c>
      <c r="F4180">
        <f t="shared" si="785"/>
        <v>1.0416457735791029E-2</v>
      </c>
      <c r="G4180">
        <f t="shared" si="781"/>
        <v>5.312084993359889E-3</v>
      </c>
      <c r="H4180">
        <f t="shared" si="786"/>
        <v>1.036258025857612E-2</v>
      </c>
      <c r="I4180">
        <f t="shared" si="782"/>
        <v>5.298025637555194E-3</v>
      </c>
      <c r="J4180" t="str">
        <f t="shared" si="787"/>
        <v/>
      </c>
      <c r="K4180" t="str">
        <f t="shared" si="783"/>
        <v/>
      </c>
      <c r="L4180">
        <f t="shared" si="788"/>
        <v>5.298025637555194E-3</v>
      </c>
      <c r="M4180" t="str">
        <f t="shared" si="789"/>
        <v/>
      </c>
      <c r="N4180">
        <f>B4180/MAX(B$2:B4180)-1</f>
        <v>-3.4412037184934463E-2</v>
      </c>
      <c r="O4180">
        <f>C4180/MAX(C$2:C4180)-1</f>
        <v>-0.17493188010899186</v>
      </c>
      <c r="P4180">
        <f t="shared" si="790"/>
        <v>-5.0517513876103814E-3</v>
      </c>
      <c r="Q4180">
        <f t="shared" si="791"/>
        <v>3.0601162678466701E-2</v>
      </c>
    </row>
    <row r="4181" spans="1:17">
      <c r="A4181" s="1">
        <v>39849</v>
      </c>
      <c r="B4181">
        <v>1512.12</v>
      </c>
      <c r="C4181">
        <v>15.11</v>
      </c>
      <c r="D4181">
        <f t="shared" si="784"/>
        <v>5.4904893537455462E-4</v>
      </c>
      <c r="E4181">
        <f t="shared" si="780"/>
        <v>-1.9834717246546415E-3</v>
      </c>
      <c r="F4181">
        <f t="shared" si="785"/>
        <v>5.4919969033062621E-4</v>
      </c>
      <c r="G4181">
        <f t="shared" si="781"/>
        <v>-1.9815059445179584E-3</v>
      </c>
      <c r="H4181">
        <f t="shared" si="786"/>
        <v>5.4904893537455462E-4</v>
      </c>
      <c r="I4181" t="str">
        <f t="shared" si="782"/>
        <v/>
      </c>
      <c r="J4181" t="str">
        <f t="shared" si="787"/>
        <v/>
      </c>
      <c r="K4181">
        <f t="shared" si="783"/>
        <v>-1.9834717246546415E-3</v>
      </c>
      <c r="L4181">
        <f t="shared" si="788"/>
        <v>-1.9834717246546415E-3</v>
      </c>
      <c r="M4181" t="str">
        <f t="shared" si="789"/>
        <v/>
      </c>
      <c r="N4181">
        <f>B4181/MAX(B$2:B4181)-1</f>
        <v>-3.3881736574769339E-2</v>
      </c>
      <c r="O4181">
        <f>C4181/MAX(C$2:C4181)-1</f>
        <v>-0.17656675749318806</v>
      </c>
      <c r="P4181">
        <f t="shared" si="790"/>
        <v>-2.5293165349907776E-3</v>
      </c>
      <c r="Q4181">
        <f t="shared" si="791"/>
        <v>3.1175819851658283E-2</v>
      </c>
    </row>
    <row r="4182" spans="1:17">
      <c r="A4182" s="1">
        <v>39850</v>
      </c>
      <c r="B4182">
        <v>1509.39</v>
      </c>
      <c r="C4182">
        <v>15.01</v>
      </c>
      <c r="D4182">
        <f t="shared" si="784"/>
        <v>-1.807043989846203E-3</v>
      </c>
      <c r="E4182">
        <f t="shared" si="780"/>
        <v>-6.6401306392776388E-3</v>
      </c>
      <c r="F4182">
        <f t="shared" si="785"/>
        <v>-1.8054122688674346E-3</v>
      </c>
      <c r="G4182">
        <f t="shared" si="781"/>
        <v>-6.6181336863004869E-3</v>
      </c>
      <c r="H4182" t="str">
        <f t="shared" si="786"/>
        <v/>
      </c>
      <c r="I4182" t="str">
        <f t="shared" si="782"/>
        <v/>
      </c>
      <c r="J4182">
        <f t="shared" si="787"/>
        <v>-1.807043989846203E-3</v>
      </c>
      <c r="K4182">
        <f t="shared" si="783"/>
        <v>-6.6401306392776388E-3</v>
      </c>
      <c r="L4182" t="str">
        <f t="shared" si="788"/>
        <v/>
      </c>
      <c r="M4182">
        <f t="shared" si="789"/>
        <v>-6.6401306392776388E-3</v>
      </c>
      <c r="N4182">
        <f>B4182/MAX(B$2:B4182)-1</f>
        <v>-3.562597834073411E-2</v>
      </c>
      <c r="O4182">
        <f>C4182/MAX(C$2:C4182)-1</f>
        <v>-0.18201634877384198</v>
      </c>
      <c r="P4182">
        <f t="shared" si="790"/>
        <v>-4.8214260792299735E-3</v>
      </c>
      <c r="Q4182">
        <f t="shared" si="791"/>
        <v>3.3129951220960886E-2</v>
      </c>
    </row>
    <row r="4183" spans="1:17">
      <c r="A4183" s="1">
        <v>39851</v>
      </c>
      <c r="B4183">
        <v>1517.93</v>
      </c>
      <c r="C4183">
        <v>15.09</v>
      </c>
      <c r="D4183">
        <f t="shared" si="784"/>
        <v>5.6419689055853262E-3</v>
      </c>
      <c r="E4183">
        <f t="shared" si="780"/>
        <v>5.31562713438703E-3</v>
      </c>
      <c r="F4183">
        <f t="shared" si="785"/>
        <v>5.6579147867681368E-3</v>
      </c>
      <c r="G4183">
        <f t="shared" si="781"/>
        <v>5.3297801465690409E-3</v>
      </c>
      <c r="H4183">
        <f t="shared" si="786"/>
        <v>5.6419689055853262E-3</v>
      </c>
      <c r="I4183">
        <f t="shared" si="782"/>
        <v>5.31562713438703E-3</v>
      </c>
      <c r="J4183" t="str">
        <f t="shared" si="787"/>
        <v/>
      </c>
      <c r="K4183" t="str">
        <f t="shared" si="783"/>
        <v/>
      </c>
      <c r="L4183">
        <f t="shared" si="788"/>
        <v>5.31562713438703E-3</v>
      </c>
      <c r="M4183" t="str">
        <f t="shared" si="789"/>
        <v/>
      </c>
      <c r="N4183">
        <f>B4183/MAX(B$2:B4183)-1</f>
        <v>-3.0169632303613136E-2</v>
      </c>
      <c r="O4183">
        <f>C4183/MAX(C$2:C4183)-1</f>
        <v>-0.17765667574931887</v>
      </c>
      <c r="P4183">
        <f t="shared" si="790"/>
        <v>-3.2628852751448445E-4</v>
      </c>
      <c r="Q4183">
        <f t="shared" si="791"/>
        <v>3.1561894438298627E-2</v>
      </c>
    </row>
    <row r="4184" spans="1:17">
      <c r="A4184" s="1">
        <v>39854</v>
      </c>
      <c r="B4184">
        <v>1517.01</v>
      </c>
      <c r="C4184">
        <v>15.06</v>
      </c>
      <c r="D4184">
        <f t="shared" si="784"/>
        <v>-6.0627230072434325E-4</v>
      </c>
      <c r="E4184">
        <f t="shared" si="780"/>
        <v>-1.990050408009925E-3</v>
      </c>
      <c r="F4184">
        <f t="shared" si="785"/>
        <v>-6.0608855480825952E-4</v>
      </c>
      <c r="G4184">
        <f t="shared" si="781"/>
        <v>-1.9880715705764551E-3</v>
      </c>
      <c r="H4184" t="str">
        <f t="shared" si="786"/>
        <v/>
      </c>
      <c r="I4184" t="str">
        <f t="shared" si="782"/>
        <v/>
      </c>
      <c r="J4184">
        <f t="shared" si="787"/>
        <v>-6.0627230072434325E-4</v>
      </c>
      <c r="K4184">
        <f t="shared" si="783"/>
        <v>-1.990050408009925E-3</v>
      </c>
      <c r="L4184" t="str">
        <f t="shared" si="788"/>
        <v/>
      </c>
      <c r="M4184">
        <f t="shared" si="789"/>
        <v>-1.990050408009925E-3</v>
      </c>
      <c r="N4184">
        <f>B4184/MAX(B$2:B4184)-1</f>
        <v>-3.0757435389579313E-2</v>
      </c>
      <c r="O4184">
        <f>C4184/MAX(C$2:C4184)-1</f>
        <v>-0.17929155313351497</v>
      </c>
      <c r="P4184">
        <f t="shared" si="790"/>
        <v>-1.3828211278271718E-3</v>
      </c>
      <c r="Q4184">
        <f t="shared" si="791"/>
        <v>3.2145461025028021E-2</v>
      </c>
    </row>
    <row r="4185" spans="1:17">
      <c r="A4185" s="1">
        <v>39855</v>
      </c>
      <c r="B4185">
        <v>1519.43</v>
      </c>
      <c r="C4185">
        <v>15.13</v>
      </c>
      <c r="D4185">
        <f t="shared" si="784"/>
        <v>1.5939722256221329E-3</v>
      </c>
      <c r="E4185">
        <f t="shared" si="780"/>
        <v>4.6373054285170278E-3</v>
      </c>
      <c r="F4185">
        <f t="shared" si="785"/>
        <v>1.5952432745993672E-3</v>
      </c>
      <c r="G4185">
        <f t="shared" si="781"/>
        <v>4.6480743691899029E-3</v>
      </c>
      <c r="H4185">
        <f t="shared" si="786"/>
        <v>1.5939722256221329E-3</v>
      </c>
      <c r="I4185">
        <f t="shared" si="782"/>
        <v>4.6373054285170278E-3</v>
      </c>
      <c r="J4185" t="str">
        <f t="shared" si="787"/>
        <v/>
      </c>
      <c r="K4185" t="str">
        <f t="shared" si="783"/>
        <v/>
      </c>
      <c r="L4185">
        <f t="shared" si="788"/>
        <v>4.6373054285170278E-3</v>
      </c>
      <c r="M4185" t="str">
        <f t="shared" si="789"/>
        <v/>
      </c>
      <c r="N4185">
        <f>B4185/MAX(B$2:B4185)-1</f>
        <v>-2.9211257706929117E-2</v>
      </c>
      <c r="O4185">
        <f>C4185/MAX(C$2:C4185)-1</f>
        <v>-0.17547683923705726</v>
      </c>
      <c r="P4185">
        <f t="shared" si="790"/>
        <v>3.047968842792903E-3</v>
      </c>
      <c r="Q4185">
        <f t="shared" si="791"/>
        <v>3.0792121108628039E-2</v>
      </c>
    </row>
    <row r="4186" spans="1:17">
      <c r="A4186" s="1">
        <v>39856</v>
      </c>
      <c r="B4186">
        <v>1520.33</v>
      </c>
      <c r="C4186">
        <v>15.17</v>
      </c>
      <c r="D4186">
        <f t="shared" si="784"/>
        <v>5.92152029303837E-4</v>
      </c>
      <c r="E4186">
        <f t="shared" si="780"/>
        <v>2.6402655601762059E-3</v>
      </c>
      <c r="F4186">
        <f t="shared" si="785"/>
        <v>5.9232738592762679E-4</v>
      </c>
      <c r="G4186">
        <f t="shared" si="781"/>
        <v>2.6437541308657053E-3</v>
      </c>
      <c r="H4186">
        <f t="shared" si="786"/>
        <v>5.92152029303837E-4</v>
      </c>
      <c r="I4186">
        <f t="shared" si="782"/>
        <v>2.6402655601762059E-3</v>
      </c>
      <c r="J4186" t="str">
        <f t="shared" si="787"/>
        <v/>
      </c>
      <c r="K4186" t="str">
        <f t="shared" si="783"/>
        <v/>
      </c>
      <c r="L4186">
        <f t="shared" si="788"/>
        <v>2.6402655601762059E-3</v>
      </c>
      <c r="M4186" t="str">
        <f t="shared" si="789"/>
        <v/>
      </c>
      <c r="N4186">
        <f>B4186/MAX(B$2:B4186)-1</f>
        <v>-2.8636232948918705E-2</v>
      </c>
      <c r="O4186">
        <f>C4186/MAX(C$2:C4186)-1</f>
        <v>-0.17329700272479576</v>
      </c>
      <c r="P4186">
        <f t="shared" si="790"/>
        <v>2.0502123480172774E-3</v>
      </c>
      <c r="Q4186">
        <f t="shared" si="791"/>
        <v>3.0031851153397869E-2</v>
      </c>
    </row>
    <row r="4187" spans="1:17">
      <c r="A4187" s="1">
        <v>39857</v>
      </c>
      <c r="B4187">
        <v>1521.38</v>
      </c>
      <c r="C4187">
        <v>15.11</v>
      </c>
      <c r="D4187">
        <f t="shared" si="784"/>
        <v>6.9040115047624235E-4</v>
      </c>
      <c r="E4187">
        <f t="shared" si="780"/>
        <v>-3.9630170757926769E-3</v>
      </c>
      <c r="F4187">
        <f t="shared" si="785"/>
        <v>6.906395322070491E-4</v>
      </c>
      <c r="G4187">
        <f t="shared" si="781"/>
        <v>-3.9551746868820015E-3</v>
      </c>
      <c r="H4187">
        <f t="shared" si="786"/>
        <v>6.9040115047624235E-4</v>
      </c>
      <c r="I4187" t="str">
        <f t="shared" si="782"/>
        <v/>
      </c>
      <c r="J4187" t="str">
        <f t="shared" si="787"/>
        <v/>
      </c>
      <c r="K4187">
        <f t="shared" si="783"/>
        <v>-3.9630170757926769E-3</v>
      </c>
      <c r="L4187">
        <f t="shared" si="788"/>
        <v>-3.9630170757926769E-3</v>
      </c>
      <c r="M4187" t="str">
        <f t="shared" si="789"/>
        <v/>
      </c>
      <c r="N4187">
        <f>B4187/MAX(B$2:B4187)-1</f>
        <v>-2.7965370731239836E-2</v>
      </c>
      <c r="O4187">
        <f>C4187/MAX(C$2:C4187)-1</f>
        <v>-0.17656675749318806</v>
      </c>
      <c r="P4187">
        <f t="shared" si="790"/>
        <v>-4.6426078505749091E-3</v>
      </c>
      <c r="Q4187">
        <f t="shared" si="791"/>
        <v>3.1175819851658283E-2</v>
      </c>
    </row>
    <row r="4188" spans="1:17">
      <c r="A4188" s="1">
        <v>39858</v>
      </c>
      <c r="B4188">
        <v>1519.79</v>
      </c>
      <c r="C4188">
        <v>15.08</v>
      </c>
      <c r="D4188">
        <f t="shared" si="784"/>
        <v>-1.0456502891147328E-3</v>
      </c>
      <c r="E4188">
        <f t="shared" si="780"/>
        <v>-1.9874137048381275E-3</v>
      </c>
      <c r="F4188">
        <f t="shared" si="785"/>
        <v>-1.0451037873510094E-3</v>
      </c>
      <c r="G4188">
        <f t="shared" si="781"/>
        <v>-1.9854401058900795E-3</v>
      </c>
      <c r="H4188" t="str">
        <f t="shared" si="786"/>
        <v/>
      </c>
      <c r="I4188" t="str">
        <f t="shared" si="782"/>
        <v/>
      </c>
      <c r="J4188">
        <f t="shared" si="787"/>
        <v>-1.0456502891147328E-3</v>
      </c>
      <c r="K4188">
        <f t="shared" si="783"/>
        <v>-1.9874137048381275E-3</v>
      </c>
      <c r="L4188" t="str">
        <f t="shared" si="788"/>
        <v/>
      </c>
      <c r="M4188">
        <f t="shared" si="789"/>
        <v>-1.9874137048381275E-3</v>
      </c>
      <c r="N4188">
        <f>B4188/MAX(B$2:B4188)-1</f>
        <v>-2.8981247803724908E-2</v>
      </c>
      <c r="O4188">
        <f>C4188/MAX(C$2:C4188)-1</f>
        <v>-0.17820163487738427</v>
      </c>
      <c r="P4188">
        <f t="shared" si="790"/>
        <v>-9.4132009573622E-4</v>
      </c>
      <c r="Q4188">
        <f t="shared" si="791"/>
        <v>3.1755822672972576E-2</v>
      </c>
    </row>
    <row r="4189" spans="1:17">
      <c r="A4189" s="1">
        <v>39862</v>
      </c>
      <c r="B4189">
        <v>1530.94</v>
      </c>
      <c r="C4189">
        <v>15.22</v>
      </c>
      <c r="D4189">
        <f t="shared" si="784"/>
        <v>7.3097584169803118E-3</v>
      </c>
      <c r="E4189">
        <f t="shared" si="780"/>
        <v>9.2409898537298748E-3</v>
      </c>
      <c r="F4189">
        <f t="shared" si="785"/>
        <v>7.3365399166991363E-3</v>
      </c>
      <c r="G4189">
        <f t="shared" si="781"/>
        <v>9.2838196286473273E-3</v>
      </c>
      <c r="H4189">
        <f t="shared" si="786"/>
        <v>7.3097584169803118E-3</v>
      </c>
      <c r="I4189">
        <f t="shared" si="782"/>
        <v>9.2409898537298748E-3</v>
      </c>
      <c r="J4189" t="str">
        <f t="shared" si="787"/>
        <v/>
      </c>
      <c r="K4189" t="str">
        <f t="shared" si="783"/>
        <v/>
      </c>
      <c r="L4189">
        <f t="shared" si="788"/>
        <v>9.2409898537298748E-3</v>
      </c>
      <c r="M4189" t="str">
        <f t="shared" si="789"/>
        <v/>
      </c>
      <c r="N4189">
        <f>B4189/MAX(B$2:B4189)-1</f>
        <v>-2.185732996837364E-2</v>
      </c>
      <c r="O4189">
        <f>C4189/MAX(C$2:C4189)-1</f>
        <v>-0.17057220708446874</v>
      </c>
      <c r="P4189">
        <f t="shared" si="790"/>
        <v>1.9330974652316257E-3</v>
      </c>
      <c r="Q4189">
        <f t="shared" si="791"/>
        <v>2.9094877829666889E-2</v>
      </c>
    </row>
    <row r="4190" spans="1:17">
      <c r="A4190" s="1">
        <v>39863</v>
      </c>
      <c r="B4190">
        <v>1511.95</v>
      </c>
      <c r="C4190">
        <v>15.05</v>
      </c>
      <c r="D4190">
        <f t="shared" si="784"/>
        <v>-1.248171740825915E-2</v>
      </c>
      <c r="E4190">
        <f t="shared" si="780"/>
        <v>-1.1232361238654997E-2</v>
      </c>
      <c r="F4190">
        <f t="shared" si="785"/>
        <v>-1.2404143859328309E-2</v>
      </c>
      <c r="G4190">
        <f t="shared" si="781"/>
        <v>-1.1169513797634645E-2</v>
      </c>
      <c r="H4190" t="str">
        <f t="shared" si="786"/>
        <v/>
      </c>
      <c r="I4190" t="str">
        <f t="shared" si="782"/>
        <v/>
      </c>
      <c r="J4190">
        <f t="shared" si="787"/>
        <v>-1.248171740825915E-2</v>
      </c>
      <c r="K4190">
        <f t="shared" si="783"/>
        <v>-1.1232361238654997E-2</v>
      </c>
      <c r="L4190" t="str">
        <f t="shared" si="788"/>
        <v/>
      </c>
      <c r="M4190">
        <f t="shared" si="789"/>
        <v>-1.1232361238654997E-2</v>
      </c>
      <c r="N4190">
        <f>B4190/MAX(B$2:B4190)-1</f>
        <v>-3.399035236239345E-2</v>
      </c>
      <c r="O4190">
        <f>C4190/MAX(C$2:C4190)-1</f>
        <v>-0.17983651226158037</v>
      </c>
      <c r="P4190">
        <f t="shared" si="790"/>
        <v>1.2501369401429763E-3</v>
      </c>
      <c r="Q4190">
        <f t="shared" si="791"/>
        <v>3.2341171142409544E-2</v>
      </c>
    </row>
    <row r="4191" spans="1:17">
      <c r="A4191" s="1">
        <v>39864</v>
      </c>
      <c r="B4191">
        <v>1502.42</v>
      </c>
      <c r="C4191">
        <v>14.88</v>
      </c>
      <c r="D4191">
        <f t="shared" si="784"/>
        <v>-6.3230670101523416E-3</v>
      </c>
      <c r="E4191">
        <f t="shared" si="780"/>
        <v>-1.1359961789938958E-2</v>
      </c>
      <c r="F4191">
        <f t="shared" si="785"/>
        <v>-6.3031184893680425E-3</v>
      </c>
      <c r="G4191">
        <f t="shared" si="781"/>
        <v>-1.1295681063122953E-2</v>
      </c>
      <c r="H4191" t="str">
        <f t="shared" si="786"/>
        <v/>
      </c>
      <c r="I4191" t="str">
        <f t="shared" si="782"/>
        <v/>
      </c>
      <c r="J4191">
        <f t="shared" si="787"/>
        <v>-6.3230670101523416E-3</v>
      </c>
      <c r="K4191">
        <f t="shared" si="783"/>
        <v>-1.1359961789938958E-2</v>
      </c>
      <c r="L4191" t="str">
        <f t="shared" si="788"/>
        <v/>
      </c>
      <c r="M4191">
        <f t="shared" si="789"/>
        <v>-1.1359961789938958E-2</v>
      </c>
      <c r="N4191">
        <f>B4191/MAX(B$2:B4191)-1</f>
        <v>-4.0079225633325888E-2</v>
      </c>
      <c r="O4191">
        <f>C4191/MAX(C$2:C4191)-1</f>
        <v>-0.18910081743869211</v>
      </c>
      <c r="P4191">
        <f t="shared" si="790"/>
        <v>-5.0242308964129068E-3</v>
      </c>
      <c r="Q4191">
        <f t="shared" si="791"/>
        <v>3.5759119155981567E-2</v>
      </c>
    </row>
    <row r="4192" spans="1:17">
      <c r="A4192" s="1">
        <v>39865</v>
      </c>
      <c r="B4192">
        <v>1515.6</v>
      </c>
      <c r="C4192">
        <v>15.04</v>
      </c>
      <c r="D4192">
        <f t="shared" si="784"/>
        <v>8.7342587449727293E-3</v>
      </c>
      <c r="E4192">
        <f t="shared" si="780"/>
        <v>1.069528911674795E-2</v>
      </c>
      <c r="F4192">
        <f t="shared" si="785"/>
        <v>8.7725136779328583E-3</v>
      </c>
      <c r="G4192">
        <f t="shared" si="781"/>
        <v>1.0752688172043001E-2</v>
      </c>
      <c r="H4192">
        <f t="shared" si="786"/>
        <v>8.7342587449727293E-3</v>
      </c>
      <c r="I4192">
        <f t="shared" si="782"/>
        <v>1.069528911674795E-2</v>
      </c>
      <c r="J4192" t="str">
        <f t="shared" si="787"/>
        <v/>
      </c>
      <c r="K4192" t="str">
        <f t="shared" si="783"/>
        <v/>
      </c>
      <c r="L4192">
        <f t="shared" si="788"/>
        <v>1.069528911674795E-2</v>
      </c>
      <c r="M4192" t="str">
        <f t="shared" si="789"/>
        <v/>
      </c>
      <c r="N4192">
        <f>B4192/MAX(B$2:B4192)-1</f>
        <v>-3.1658307510462391E-2</v>
      </c>
      <c r="O4192">
        <f>C4192/MAX(C$2:C4192)-1</f>
        <v>-0.18038147138964589</v>
      </c>
      <c r="P4192">
        <f t="shared" si="790"/>
        <v>1.9629544493540152E-3</v>
      </c>
      <c r="Q4192">
        <f t="shared" si="791"/>
        <v>3.253747522069364E-2</v>
      </c>
    </row>
    <row r="4193" spans="1:17">
      <c r="A4193" s="1">
        <v>39868</v>
      </c>
      <c r="B4193">
        <v>1487.85</v>
      </c>
      <c r="C4193">
        <v>14.81</v>
      </c>
      <c r="D4193">
        <f t="shared" si="784"/>
        <v>-1.8479275284333255E-2</v>
      </c>
      <c r="E4193">
        <f t="shared" si="780"/>
        <v>-1.5410690241986243E-2</v>
      </c>
      <c r="F4193">
        <f t="shared" si="785"/>
        <v>-1.8309580364212152E-2</v>
      </c>
      <c r="G4193">
        <f t="shared" si="781"/>
        <v>-1.5292553191489255E-2</v>
      </c>
      <c r="H4193" t="str">
        <f t="shared" si="786"/>
        <v/>
      </c>
      <c r="I4193" t="str">
        <f t="shared" si="782"/>
        <v/>
      </c>
      <c r="J4193">
        <f t="shared" si="787"/>
        <v>-1.8479275284333255E-2</v>
      </c>
      <c r="K4193">
        <f t="shared" si="783"/>
        <v>-1.5410690241986243E-2</v>
      </c>
      <c r="L4193" t="str">
        <f t="shared" si="788"/>
        <v/>
      </c>
      <c r="M4193">
        <f t="shared" si="789"/>
        <v>-1.5410690241986243E-2</v>
      </c>
      <c r="N4193">
        <f>B4193/MAX(B$2:B4193)-1</f>
        <v>-4.9388237549116809E-2</v>
      </c>
      <c r="O4193">
        <f>C4193/MAX(C$2:C4193)-1</f>
        <v>-0.19291553133514994</v>
      </c>
      <c r="P4193">
        <f t="shared" si="790"/>
        <v>3.073297968867017E-3</v>
      </c>
      <c r="Q4193">
        <f t="shared" si="791"/>
        <v>3.7216402230323214E-2</v>
      </c>
    </row>
    <row r="4194" spans="1:17">
      <c r="A4194" s="1">
        <v>39869</v>
      </c>
      <c r="B4194">
        <v>1496.94</v>
      </c>
      <c r="C4194">
        <v>14.86</v>
      </c>
      <c r="D4194">
        <f t="shared" si="784"/>
        <v>6.0908995959643225E-3</v>
      </c>
      <c r="E4194">
        <f t="shared" si="780"/>
        <v>3.3704110099055723E-3</v>
      </c>
      <c r="F4194">
        <f t="shared" si="785"/>
        <v>6.1094868434319327E-3</v>
      </c>
      <c r="G4194">
        <f t="shared" si="781"/>
        <v>3.3760972316001503E-3</v>
      </c>
      <c r="H4194">
        <f t="shared" si="786"/>
        <v>6.0908995959643225E-3</v>
      </c>
      <c r="I4194">
        <f t="shared" si="782"/>
        <v>3.3704110099055723E-3</v>
      </c>
      <c r="J4194" t="str">
        <f t="shared" si="787"/>
        <v/>
      </c>
      <c r="K4194" t="str">
        <f t="shared" si="783"/>
        <v/>
      </c>
      <c r="L4194">
        <f t="shared" si="788"/>
        <v>3.3704110099055723E-3</v>
      </c>
      <c r="M4194" t="str">
        <f t="shared" si="789"/>
        <v/>
      </c>
      <c r="N4194">
        <f>B4194/MAX(B$2:B4194)-1</f>
        <v>-4.3580487493211528E-2</v>
      </c>
      <c r="O4194">
        <f>C4194/MAX(C$2:C4194)-1</f>
        <v>-0.19019073569482303</v>
      </c>
      <c r="P4194">
        <f t="shared" si="790"/>
        <v>-2.7167914104532231E-3</v>
      </c>
      <c r="Q4194">
        <f t="shared" si="791"/>
        <v>3.6172515944138034E-2</v>
      </c>
    </row>
    <row r="4195" spans="1:17">
      <c r="A4195" s="1">
        <v>39870</v>
      </c>
      <c r="B4195">
        <v>1515.99</v>
      </c>
      <c r="C4195">
        <v>15.01</v>
      </c>
      <c r="D4195">
        <f t="shared" si="784"/>
        <v>1.2645666418416045E-2</v>
      </c>
      <c r="E4195">
        <f t="shared" si="780"/>
        <v>1.0043606355757483E-2</v>
      </c>
      <c r="F4195">
        <f t="shared" si="785"/>
        <v>1.2725960960359162E-2</v>
      </c>
      <c r="G4195">
        <f t="shared" si="781"/>
        <v>1.0094212651413192E-2</v>
      </c>
      <c r="H4195">
        <f t="shared" si="786"/>
        <v>1.2645666418416045E-2</v>
      </c>
      <c r="I4195">
        <f t="shared" si="782"/>
        <v>1.0043606355757483E-2</v>
      </c>
      <c r="J4195" t="str">
        <f t="shared" si="787"/>
        <v/>
      </c>
      <c r="K4195" t="str">
        <f t="shared" si="783"/>
        <v/>
      </c>
      <c r="L4195">
        <f t="shared" si="788"/>
        <v>1.0043606355757483E-2</v>
      </c>
      <c r="M4195" t="str">
        <f t="shared" si="789"/>
        <v/>
      </c>
      <c r="N4195">
        <f>B4195/MAX(B$2:B4195)-1</f>
        <v>-3.1409130115324424E-2</v>
      </c>
      <c r="O4195">
        <f>C4195/MAX(C$2:C4195)-1</f>
        <v>-0.18201634877384198</v>
      </c>
      <c r="P4195">
        <f t="shared" si="790"/>
        <v>-2.5986776387664223E-3</v>
      </c>
      <c r="Q4195">
        <f t="shared" si="791"/>
        <v>3.3129951220960886E-2</v>
      </c>
    </row>
    <row r="4196" spans="1:17">
      <c r="A4196" s="1">
        <v>39871</v>
      </c>
      <c r="B4196">
        <v>1514.68</v>
      </c>
      <c r="C4196">
        <v>14.99</v>
      </c>
      <c r="D4196">
        <f t="shared" si="784"/>
        <v>-8.644953634581831E-4</v>
      </c>
      <c r="E4196">
        <f t="shared" si="780"/>
        <v>-1.3333335308642164E-3</v>
      </c>
      <c r="F4196">
        <f t="shared" si="785"/>
        <v>-8.6412179499861796E-4</v>
      </c>
      <c r="G4196">
        <f t="shared" si="781"/>
        <v>-1.3324450366422047E-3</v>
      </c>
      <c r="H4196" t="str">
        <f t="shared" si="786"/>
        <v/>
      </c>
      <c r="I4196" t="str">
        <f t="shared" si="782"/>
        <v/>
      </c>
      <c r="J4196">
        <f t="shared" si="787"/>
        <v>-8.644953634581831E-4</v>
      </c>
      <c r="K4196">
        <f t="shared" si="783"/>
        <v>-1.3333335308642164E-3</v>
      </c>
      <c r="L4196" t="str">
        <f t="shared" si="788"/>
        <v/>
      </c>
      <c r="M4196">
        <f t="shared" si="789"/>
        <v>-1.3333335308642164E-3</v>
      </c>
      <c r="N4196">
        <f>B4196/MAX(B$2:B4196)-1</f>
        <v>-3.2246110596428457E-2</v>
      </c>
      <c r="O4196">
        <f>C4196/MAX(C$2:C4196)-1</f>
        <v>-0.18310626702997279</v>
      </c>
      <c r="P4196">
        <f t="shared" si="790"/>
        <v>-4.6872827996624622E-4</v>
      </c>
      <c r="Q4196">
        <f t="shared" si="791"/>
        <v>3.35279050256517E-2</v>
      </c>
    </row>
    <row r="4197" spans="1:17">
      <c r="A4197" s="1">
        <v>39872</v>
      </c>
      <c r="B4197">
        <v>1518.2</v>
      </c>
      <c r="C4197">
        <v>15</v>
      </c>
      <c r="D4197">
        <f t="shared" si="784"/>
        <v>2.3212270716333073E-3</v>
      </c>
      <c r="E4197">
        <f t="shared" si="780"/>
        <v>6.6688898770377427E-4</v>
      </c>
      <c r="F4197">
        <f t="shared" si="785"/>
        <v>2.3239232049012681E-3</v>
      </c>
      <c r="G4197">
        <f t="shared" si="781"/>
        <v>6.6711140760511434E-4</v>
      </c>
      <c r="H4197">
        <f t="shared" si="786"/>
        <v>2.3212270716333073E-3</v>
      </c>
      <c r="I4197">
        <f t="shared" si="782"/>
        <v>6.6688898770377427E-4</v>
      </c>
      <c r="J4197" t="str">
        <f t="shared" si="787"/>
        <v/>
      </c>
      <c r="K4197" t="str">
        <f t="shared" si="783"/>
        <v/>
      </c>
      <c r="L4197">
        <f t="shared" si="788"/>
        <v>6.6688898770377427E-4</v>
      </c>
      <c r="M4197" t="str">
        <f t="shared" si="789"/>
        <v/>
      </c>
      <c r="N4197">
        <f>B4197/MAX(B$2:B4197)-1</f>
        <v>-2.999712487620998E-2</v>
      </c>
      <c r="O4197">
        <f>C4197/MAX(C$2:C4197)-1</f>
        <v>-0.18256130790190739</v>
      </c>
      <c r="P4197">
        <f t="shared" si="790"/>
        <v>-1.652970420977784E-3</v>
      </c>
      <c r="Q4197">
        <f t="shared" si="791"/>
        <v>3.3328631142855031E-2</v>
      </c>
    </row>
    <row r="4198" spans="1:17">
      <c r="A4198" s="1">
        <v>39875</v>
      </c>
      <c r="B4198">
        <v>1525.2</v>
      </c>
      <c r="C4198">
        <v>14.99</v>
      </c>
      <c r="D4198">
        <f t="shared" si="784"/>
        <v>4.6001264007408333E-3</v>
      </c>
      <c r="E4198">
        <f t="shared" si="780"/>
        <v>-6.6688898770376765E-4</v>
      </c>
      <c r="F4198">
        <f t="shared" si="785"/>
        <v>4.6107232248715491E-3</v>
      </c>
      <c r="G4198">
        <f t="shared" si="781"/>
        <v>-6.6666666666670427E-4</v>
      </c>
      <c r="H4198">
        <f t="shared" si="786"/>
        <v>4.6001264007408333E-3</v>
      </c>
      <c r="I4198" t="str">
        <f t="shared" si="782"/>
        <v/>
      </c>
      <c r="J4198" t="str">
        <f t="shared" si="787"/>
        <v/>
      </c>
      <c r="K4198">
        <f t="shared" si="783"/>
        <v>-6.6688898770376765E-4</v>
      </c>
      <c r="L4198">
        <f t="shared" si="788"/>
        <v>-6.6688898770376765E-4</v>
      </c>
      <c r="M4198" t="str">
        <f t="shared" si="789"/>
        <v/>
      </c>
      <c r="N4198">
        <f>B4198/MAX(B$2:B4198)-1</f>
        <v>-2.5524710091684555E-2</v>
      </c>
      <c r="O4198">
        <f>C4198/MAX(C$2:C4198)-1</f>
        <v>-0.18310626702997279</v>
      </c>
      <c r="P4198">
        <f t="shared" si="790"/>
        <v>-5.2531689833027473E-3</v>
      </c>
      <c r="Q4198">
        <f t="shared" si="791"/>
        <v>3.35279050256517E-2</v>
      </c>
    </row>
    <row r="4199" spans="1:17">
      <c r="A4199" s="1">
        <v>39876</v>
      </c>
      <c r="B4199">
        <v>1539.79</v>
      </c>
      <c r="C4199">
        <v>15.14</v>
      </c>
      <c r="D4199">
        <f t="shared" si="784"/>
        <v>9.5204944895365129E-3</v>
      </c>
      <c r="E4199">
        <f t="shared" si="780"/>
        <v>9.9569358947963794E-3</v>
      </c>
      <c r="F4199">
        <f t="shared" si="785"/>
        <v>9.5659585628113941E-3</v>
      </c>
      <c r="G4199">
        <f t="shared" si="781"/>
        <v>1.0006671114076049E-2</v>
      </c>
      <c r="H4199">
        <f t="shared" si="786"/>
        <v>9.5204944895365129E-3</v>
      </c>
      <c r="I4199">
        <f t="shared" si="782"/>
        <v>9.9569358947963794E-3</v>
      </c>
      <c r="J4199" t="str">
        <f t="shared" si="787"/>
        <v/>
      </c>
      <c r="K4199" t="str">
        <f t="shared" si="783"/>
        <v/>
      </c>
      <c r="L4199">
        <f t="shared" si="788"/>
        <v>9.9569358947963794E-3</v>
      </c>
      <c r="M4199" t="str">
        <f t="shared" si="789"/>
        <v/>
      </c>
      <c r="N4199">
        <f>B4199/MAX(B$2:B4199)-1</f>
        <v>-1.620291984793798E-2</v>
      </c>
      <c r="O4199">
        <f>C4199/MAX(C$2:C4199)-1</f>
        <v>-0.17493188010899186</v>
      </c>
      <c r="P4199">
        <f t="shared" si="790"/>
        <v>4.3653665966703059E-4</v>
      </c>
      <c r="Q4199">
        <f t="shared" si="791"/>
        <v>3.0601162678466701E-2</v>
      </c>
    </row>
    <row r="4200" spans="1:17">
      <c r="A4200" s="1">
        <v>39877</v>
      </c>
      <c r="B4200">
        <v>1541.46</v>
      </c>
      <c r="C4200">
        <v>15.16</v>
      </c>
      <c r="D4200">
        <f t="shared" si="784"/>
        <v>1.0839757653689358E-3</v>
      </c>
      <c r="E4200">
        <f t="shared" si="780"/>
        <v>1.3201322049228162E-3</v>
      </c>
      <c r="F4200">
        <f t="shared" si="785"/>
        <v>1.0845634794356407E-3</v>
      </c>
      <c r="G4200">
        <f t="shared" si="781"/>
        <v>1.3210039630118242E-3</v>
      </c>
      <c r="H4200">
        <f t="shared" si="786"/>
        <v>1.0839757653689358E-3</v>
      </c>
      <c r="I4200">
        <f t="shared" si="782"/>
        <v>1.3201322049228162E-3</v>
      </c>
      <c r="J4200" t="str">
        <f t="shared" si="787"/>
        <v/>
      </c>
      <c r="K4200" t="str">
        <f t="shared" si="783"/>
        <v/>
      </c>
      <c r="L4200">
        <f t="shared" si="788"/>
        <v>1.3201322049228162E-3</v>
      </c>
      <c r="M4200" t="str">
        <f t="shared" si="789"/>
        <v/>
      </c>
      <c r="N4200">
        <f>B4200/MAX(B$2:B4200)-1</f>
        <v>-1.5135929463629738E-2</v>
      </c>
      <c r="O4200">
        <f>C4200/MAX(C$2:C4200)-1</f>
        <v>-0.17384196185286105</v>
      </c>
      <c r="P4200">
        <f t="shared" si="790"/>
        <v>2.3618432668115474E-4</v>
      </c>
      <c r="Q4200">
        <f t="shared" si="791"/>
        <v>3.0221027700851597E-2</v>
      </c>
    </row>
    <row r="4201" spans="1:17">
      <c r="A4201" s="1">
        <v>39878</v>
      </c>
      <c r="B4201">
        <v>1544.26</v>
      </c>
      <c r="C4201">
        <v>15.2</v>
      </c>
      <c r="D4201">
        <f t="shared" si="784"/>
        <v>1.8148119521493281E-3</v>
      </c>
      <c r="E4201">
        <f t="shared" si="780"/>
        <v>2.6350476380050318E-3</v>
      </c>
      <c r="F4201">
        <f t="shared" si="785"/>
        <v>1.8164597200056587E-3</v>
      </c>
      <c r="G4201">
        <f t="shared" si="781"/>
        <v>2.6385224274405594E-3</v>
      </c>
      <c r="H4201">
        <f t="shared" si="786"/>
        <v>1.8148119521493281E-3</v>
      </c>
      <c r="I4201">
        <f t="shared" si="782"/>
        <v>2.6350476380050318E-3</v>
      </c>
      <c r="J4201" t="str">
        <f t="shared" si="787"/>
        <v/>
      </c>
      <c r="K4201" t="str">
        <f t="shared" si="783"/>
        <v/>
      </c>
      <c r="L4201">
        <f t="shared" si="788"/>
        <v>2.6350476380050318E-3</v>
      </c>
      <c r="M4201" t="str">
        <f t="shared" si="789"/>
        <v/>
      </c>
      <c r="N4201">
        <f>B4201/MAX(B$2:B4201)-1</f>
        <v>-1.3346963549819568E-2</v>
      </c>
      <c r="O4201">
        <f>C4201/MAX(C$2:C4201)-1</f>
        <v>-0.17166212534059955</v>
      </c>
      <c r="P4201">
        <f t="shared" si="790"/>
        <v>8.2057217113873371E-4</v>
      </c>
      <c r="Q4201">
        <f t="shared" si="791"/>
        <v>2.9467885276451708E-2</v>
      </c>
    </row>
    <row r="4202" spans="1:17">
      <c r="A4202" s="1">
        <v>39879</v>
      </c>
      <c r="B4202">
        <v>1551.18</v>
      </c>
      <c r="C4202">
        <v>15.23</v>
      </c>
      <c r="D4202">
        <f t="shared" si="784"/>
        <v>4.4711004109199912E-3</v>
      </c>
      <c r="E4202">
        <f t="shared" si="780"/>
        <v>1.9717390548398832E-3</v>
      </c>
      <c r="F4202">
        <f t="shared" si="785"/>
        <v>4.4811106937951983E-3</v>
      </c>
      <c r="G4202">
        <f t="shared" si="781"/>
        <v>1.9736842105264607E-3</v>
      </c>
      <c r="H4202">
        <f t="shared" si="786"/>
        <v>4.4711004109199912E-3</v>
      </c>
      <c r="I4202">
        <f t="shared" si="782"/>
        <v>1.9717390548398832E-3</v>
      </c>
      <c r="J4202" t="str">
        <f t="shared" si="787"/>
        <v/>
      </c>
      <c r="K4202" t="str">
        <f t="shared" si="783"/>
        <v/>
      </c>
      <c r="L4202">
        <f t="shared" si="788"/>
        <v>1.9717390548398832E-3</v>
      </c>
      <c r="M4202" t="str">
        <f t="shared" si="789"/>
        <v/>
      </c>
      <c r="N4202">
        <f>B4202/MAX(B$2:B4202)-1</f>
        <v>-8.9256620771172024E-3</v>
      </c>
      <c r="O4202">
        <f>C4202/MAX(C$2:C4202)-1</f>
        <v>-0.17002724795640334</v>
      </c>
      <c r="P4202">
        <f t="shared" si="790"/>
        <v>-2.496240553032214E-3</v>
      </c>
      <c r="Q4202">
        <f t="shared" si="791"/>
        <v>2.8909265047628262E-2</v>
      </c>
    </row>
    <row r="4203" spans="1:17">
      <c r="A4203" s="1">
        <v>39882</v>
      </c>
      <c r="B4203">
        <v>1556.22</v>
      </c>
      <c r="C4203">
        <v>15.28</v>
      </c>
      <c r="D4203">
        <f t="shared" si="784"/>
        <v>3.2438723173948535E-3</v>
      </c>
      <c r="E4203">
        <f t="shared" si="780"/>
        <v>3.2776168313038566E-3</v>
      </c>
      <c r="F4203">
        <f t="shared" si="785"/>
        <v>3.2491393648705902E-3</v>
      </c>
      <c r="G4203">
        <f t="shared" si="781"/>
        <v>3.2829940906105026E-3</v>
      </c>
      <c r="H4203">
        <f t="shared" si="786"/>
        <v>3.2438723173948535E-3</v>
      </c>
      <c r="I4203">
        <f t="shared" si="782"/>
        <v>3.2776168313038566E-3</v>
      </c>
      <c r="J4203" t="str">
        <f t="shared" si="787"/>
        <v/>
      </c>
      <c r="K4203" t="str">
        <f t="shared" si="783"/>
        <v/>
      </c>
      <c r="L4203">
        <f t="shared" si="788"/>
        <v>3.2776168313038566E-3</v>
      </c>
      <c r="M4203" t="str">
        <f t="shared" si="789"/>
        <v/>
      </c>
      <c r="N4203">
        <f>B4203/MAX(B$2:B4203)-1</f>
        <v>-5.705523432258941E-3</v>
      </c>
      <c r="O4203">
        <f>C4203/MAX(C$2:C4203)-1</f>
        <v>-0.16730245231607643</v>
      </c>
      <c r="P4203">
        <f t="shared" si="790"/>
        <v>3.3745083261482733E-5</v>
      </c>
      <c r="Q4203">
        <f t="shared" si="791"/>
        <v>2.799011055097303E-2</v>
      </c>
    </row>
    <row r="4204" spans="1:17">
      <c r="A4204" s="1">
        <v>39883</v>
      </c>
      <c r="B4204">
        <v>1552.48</v>
      </c>
      <c r="C4204">
        <v>15.22</v>
      </c>
      <c r="D4204">
        <f t="shared" si="784"/>
        <v>-2.4061516417888235E-3</v>
      </c>
      <c r="E4204">
        <f t="shared" si="780"/>
        <v>-3.9344313048345616E-3</v>
      </c>
      <c r="F4204">
        <f t="shared" si="785"/>
        <v>-2.4032591792934044E-3</v>
      </c>
      <c r="G4204">
        <f t="shared" si="781"/>
        <v>-3.9267015706805353E-3</v>
      </c>
      <c r="H4204" t="str">
        <f t="shared" si="786"/>
        <v/>
      </c>
      <c r="I4204" t="str">
        <f t="shared" si="782"/>
        <v/>
      </c>
      <c r="J4204">
        <f t="shared" si="787"/>
        <v>-2.4061516417888235E-3</v>
      </c>
      <c r="K4204">
        <f t="shared" si="783"/>
        <v>-3.9344313048345616E-3</v>
      </c>
      <c r="L4204" t="str">
        <f t="shared" si="788"/>
        <v/>
      </c>
      <c r="M4204">
        <f t="shared" si="789"/>
        <v>-3.9344313048345616E-3</v>
      </c>
      <c r="N4204">
        <f>B4204/MAX(B$2:B4204)-1</f>
        <v>-8.0950707599910521E-3</v>
      </c>
      <c r="O4204">
        <f>C4204/MAX(C$2:C4204)-1</f>
        <v>-0.17057220708446874</v>
      </c>
      <c r="P4204">
        <f t="shared" si="790"/>
        <v>-1.5271124383724466E-3</v>
      </c>
      <c r="Q4204">
        <f t="shared" si="791"/>
        <v>2.9094877829666889E-2</v>
      </c>
    </row>
    <row r="4205" spans="1:17">
      <c r="A4205" s="1">
        <v>39884</v>
      </c>
      <c r="B4205">
        <v>1554.52</v>
      </c>
      <c r="C4205">
        <v>15.14</v>
      </c>
      <c r="D4205">
        <f t="shared" si="784"/>
        <v>1.3131640123256268E-3</v>
      </c>
      <c r="E4205">
        <f t="shared" si="780"/>
        <v>-5.2701044242371041E-3</v>
      </c>
      <c r="F4205">
        <f t="shared" si="785"/>
        <v>1.3140265897144676E-3</v>
      </c>
      <c r="G4205">
        <f t="shared" si="781"/>
        <v>-5.2562417871222511E-3</v>
      </c>
      <c r="H4205">
        <f t="shared" si="786"/>
        <v>1.3131640123256268E-3</v>
      </c>
      <c r="I4205" t="str">
        <f t="shared" si="782"/>
        <v/>
      </c>
      <c r="J4205" t="str">
        <f t="shared" si="787"/>
        <v/>
      </c>
      <c r="K4205">
        <f t="shared" si="783"/>
        <v>-5.2701044242371041E-3</v>
      </c>
      <c r="L4205">
        <f t="shared" si="788"/>
        <v>-5.2701044242371041E-3</v>
      </c>
      <c r="M4205" t="str">
        <f t="shared" si="789"/>
        <v/>
      </c>
      <c r="N4205">
        <f>B4205/MAX(B$2:B4205)-1</f>
        <v>-6.7916813085008299E-3</v>
      </c>
      <c r="O4205">
        <f>C4205/MAX(C$2:C4205)-1</f>
        <v>-0.17493188010899186</v>
      </c>
      <c r="P4205">
        <f t="shared" si="790"/>
        <v>-6.5616461992585862E-3</v>
      </c>
      <c r="Q4205">
        <f t="shared" si="791"/>
        <v>3.0601162678466701E-2</v>
      </c>
    </row>
    <row r="4206" spans="1:17">
      <c r="A4206" s="1">
        <v>39885</v>
      </c>
      <c r="B4206">
        <v>1563.23</v>
      </c>
      <c r="C4206">
        <v>15.27</v>
      </c>
      <c r="D4206">
        <f t="shared" si="784"/>
        <v>5.5873772173025285E-3</v>
      </c>
      <c r="E4206">
        <f t="shared" si="780"/>
        <v>8.5498712212382609E-3</v>
      </c>
      <c r="F4206">
        <f t="shared" si="785"/>
        <v>5.6030157218949217E-3</v>
      </c>
      <c r="G4206">
        <f t="shared" si="781"/>
        <v>8.5865257595771904E-3</v>
      </c>
      <c r="H4206">
        <f t="shared" si="786"/>
        <v>5.5873772173025285E-3</v>
      </c>
      <c r="I4206">
        <f t="shared" si="782"/>
        <v>8.5498712212382609E-3</v>
      </c>
      <c r="J4206" t="str">
        <f t="shared" si="787"/>
        <v/>
      </c>
      <c r="K4206" t="str">
        <f t="shared" si="783"/>
        <v/>
      </c>
      <c r="L4206">
        <f t="shared" si="788"/>
        <v>8.5498712212382609E-3</v>
      </c>
      <c r="M4206" t="str">
        <f t="shared" si="789"/>
        <v/>
      </c>
      <c r="N4206">
        <f>B4206/MAX(B$2:B4206)-1</f>
        <v>-1.2267194837556339E-3</v>
      </c>
      <c r="O4206">
        <f>C4206/MAX(C$2:C4206)-1</f>
        <v>-0.16784741144414173</v>
      </c>
      <c r="P4206">
        <f t="shared" si="790"/>
        <v>2.9668865258329902E-3</v>
      </c>
      <c r="Q4206">
        <f t="shared" si="791"/>
        <v>2.8172753528499E-2</v>
      </c>
    </row>
    <row r="4207" spans="1:17">
      <c r="A4207" s="1">
        <v>39886</v>
      </c>
      <c r="B4207">
        <v>1560.7</v>
      </c>
      <c r="C4207">
        <v>15.29</v>
      </c>
      <c r="D4207">
        <f t="shared" si="784"/>
        <v>-1.6197549581095975E-3</v>
      </c>
      <c r="E4207">
        <f t="shared" si="780"/>
        <v>1.308900710429851E-3</v>
      </c>
      <c r="F4207">
        <f t="shared" si="785"/>
        <v>-1.6184438630272302E-3</v>
      </c>
      <c r="G4207">
        <f t="shared" si="781"/>
        <v>1.3097576948264411E-3</v>
      </c>
      <c r="H4207" t="str">
        <f t="shared" si="786"/>
        <v/>
      </c>
      <c r="I4207">
        <f t="shared" si="782"/>
        <v>1.308900710429851E-3</v>
      </c>
      <c r="J4207">
        <f t="shared" si="787"/>
        <v>-1.6197549581095975E-3</v>
      </c>
      <c r="K4207" t="str">
        <f t="shared" si="783"/>
        <v/>
      </c>
      <c r="L4207" t="str">
        <f t="shared" si="788"/>
        <v/>
      </c>
      <c r="M4207">
        <f t="shared" si="789"/>
        <v>1.308900710429851E-3</v>
      </c>
      <c r="N4207">
        <f>B4207/MAX(B$2:B4207)-1</f>
        <v>-2.843177970162647E-3</v>
      </c>
      <c r="O4207">
        <f>C4207/MAX(C$2:C4207)-1</f>
        <v>-0.16675749318801103</v>
      </c>
      <c r="P4207">
        <f t="shared" si="790"/>
        <v>2.9329483701439063E-3</v>
      </c>
      <c r="Q4207">
        <f t="shared" si="791"/>
        <v>2.7808061534349546E-2</v>
      </c>
    </row>
    <row r="4208" spans="1:17">
      <c r="A4208" s="1">
        <v>39889</v>
      </c>
      <c r="B4208">
        <v>1552.1</v>
      </c>
      <c r="C4208">
        <v>15.12</v>
      </c>
      <c r="D4208">
        <f t="shared" si="784"/>
        <v>-5.5255858913691377E-3</v>
      </c>
      <c r="E4208">
        <f t="shared" si="780"/>
        <v>-1.1180649189583974E-2</v>
      </c>
      <c r="F4208">
        <f t="shared" si="785"/>
        <v>-5.5103479208048478E-3</v>
      </c>
      <c r="G4208">
        <f t="shared" si="781"/>
        <v>-1.1118378024852826E-2</v>
      </c>
      <c r="H4208" t="str">
        <f t="shared" si="786"/>
        <v/>
      </c>
      <c r="I4208" t="str">
        <f t="shared" si="782"/>
        <v/>
      </c>
      <c r="J4208">
        <f t="shared" si="787"/>
        <v>-5.5255858913691377E-3</v>
      </c>
      <c r="K4208">
        <f t="shared" si="783"/>
        <v>-1.1180649189583974E-2</v>
      </c>
      <c r="L4208" t="str">
        <f t="shared" si="788"/>
        <v/>
      </c>
      <c r="M4208">
        <f t="shared" si="789"/>
        <v>-1.1180649189583974E-2</v>
      </c>
      <c r="N4208">
        <f>B4208/MAX(B$2:B4208)-1</f>
        <v>-8.3378589911511369E-3</v>
      </c>
      <c r="O4208">
        <f>C4208/MAX(C$2:C4208)-1</f>
        <v>-0.17602179836512277</v>
      </c>
      <c r="P4208">
        <f t="shared" si="790"/>
        <v>-5.6391035264401479E-3</v>
      </c>
      <c r="Q4208">
        <f t="shared" si="791"/>
        <v>3.0983673499691937E-2</v>
      </c>
    </row>
    <row r="4209" spans="1:17">
      <c r="A4209" s="1">
        <v>39890</v>
      </c>
      <c r="B4209">
        <v>1548.34</v>
      </c>
      <c r="C4209">
        <v>15.06</v>
      </c>
      <c r="D4209">
        <f t="shared" si="784"/>
        <v>-2.4254633815200036E-3</v>
      </c>
      <c r="E4209">
        <f t="shared" si="780"/>
        <v>-3.9761483796392945E-3</v>
      </c>
      <c r="F4209">
        <f t="shared" si="785"/>
        <v>-2.4225243218864989E-3</v>
      </c>
      <c r="G4209">
        <f t="shared" si="781"/>
        <v>-3.9682539682538431E-3</v>
      </c>
      <c r="H4209" t="str">
        <f t="shared" si="786"/>
        <v/>
      </c>
      <c r="I4209" t="str">
        <f t="shared" si="782"/>
        <v/>
      </c>
      <c r="J4209">
        <f t="shared" si="787"/>
        <v>-2.4254633815200036E-3</v>
      </c>
      <c r="K4209">
        <f t="shared" si="783"/>
        <v>-3.9761483796392945E-3</v>
      </c>
      <c r="L4209" t="str">
        <f t="shared" si="788"/>
        <v/>
      </c>
      <c r="M4209">
        <f t="shared" si="789"/>
        <v>-3.9761483796392945E-3</v>
      </c>
      <c r="N4209">
        <f>B4209/MAX(B$2:B4209)-1</f>
        <v>-1.0740184646839124E-2</v>
      </c>
      <c r="O4209">
        <f>C4209/MAX(C$2:C4209)-1</f>
        <v>-0.17929155313351497</v>
      </c>
      <c r="P4209">
        <f t="shared" si="790"/>
        <v>-1.5494833073658176E-3</v>
      </c>
      <c r="Q4209">
        <f t="shared" si="791"/>
        <v>3.2145461025028021E-2</v>
      </c>
    </row>
    <row r="4210" spans="1:17">
      <c r="A4210" s="1">
        <v>39891</v>
      </c>
      <c r="B4210">
        <v>1558.71</v>
      </c>
      <c r="C4210">
        <v>15.15</v>
      </c>
      <c r="D4210">
        <f t="shared" si="784"/>
        <v>6.6751668015524457E-3</v>
      </c>
      <c r="E4210">
        <f t="shared" si="780"/>
        <v>5.9583095836306249E-3</v>
      </c>
      <c r="F4210">
        <f t="shared" si="785"/>
        <v>6.6974953821512528E-3</v>
      </c>
      <c r="G4210">
        <f t="shared" si="781"/>
        <v>5.9760956175298752E-3</v>
      </c>
      <c r="H4210">
        <f t="shared" si="786"/>
        <v>6.6751668015524457E-3</v>
      </c>
      <c r="I4210">
        <f t="shared" si="782"/>
        <v>5.9583095836306249E-3</v>
      </c>
      <c r="J4210" t="str">
        <f t="shared" si="787"/>
        <v/>
      </c>
      <c r="K4210" t="str">
        <f t="shared" si="783"/>
        <v/>
      </c>
      <c r="L4210">
        <f t="shared" si="788"/>
        <v>5.9583095836306249E-3</v>
      </c>
      <c r="M4210" t="str">
        <f t="shared" si="789"/>
        <v/>
      </c>
      <c r="N4210">
        <f>B4210/MAX(B$2:B4210)-1</f>
        <v>-4.1146216017634574E-3</v>
      </c>
      <c r="O4210">
        <f>C4210/MAX(C$2:C4210)-1</f>
        <v>-0.17438692098092645</v>
      </c>
      <c r="P4210">
        <f t="shared" si="790"/>
        <v>-7.1660033717235727E-4</v>
      </c>
      <c r="Q4210">
        <f t="shared" si="791"/>
        <v>3.0410798209207886E-2</v>
      </c>
    </row>
    <row r="4211" spans="1:17">
      <c r="A4211" s="1">
        <v>39892</v>
      </c>
      <c r="B4211">
        <v>1545.8</v>
      </c>
      <c r="C4211">
        <v>15.05</v>
      </c>
      <c r="D4211">
        <f t="shared" si="784"/>
        <v>-8.3169804044007662E-3</v>
      </c>
      <c r="E4211">
        <f t="shared" si="780"/>
        <v>-6.6225407604933824E-3</v>
      </c>
      <c r="F4211">
        <f t="shared" si="785"/>
        <v>-8.2824900077629326E-3</v>
      </c>
      <c r="G4211">
        <f t="shared" si="781"/>
        <v>-6.6006600660065695E-3</v>
      </c>
      <c r="H4211" t="str">
        <f t="shared" si="786"/>
        <v/>
      </c>
      <c r="I4211" t="str">
        <f t="shared" si="782"/>
        <v/>
      </c>
      <c r="J4211">
        <f t="shared" si="787"/>
        <v>-8.3169804044007662E-3</v>
      </c>
      <c r="K4211">
        <f t="shared" si="783"/>
        <v>-6.6225407604933824E-3</v>
      </c>
      <c r="L4211" t="str">
        <f t="shared" si="788"/>
        <v/>
      </c>
      <c r="M4211">
        <f t="shared" si="789"/>
        <v>-6.6225407604933824E-3</v>
      </c>
      <c r="N4211">
        <f>B4211/MAX(B$2:B4211)-1</f>
        <v>-1.2363032297224019E-2</v>
      </c>
      <c r="O4211">
        <f>C4211/MAX(C$2:C4211)-1</f>
        <v>-0.17983651226158037</v>
      </c>
      <c r="P4211">
        <f t="shared" si="790"/>
        <v>1.6958760179293098E-3</v>
      </c>
      <c r="Q4211">
        <f t="shared" si="791"/>
        <v>3.2341171142409544E-2</v>
      </c>
    </row>
    <row r="4212" spans="1:17">
      <c r="A4212" s="1">
        <v>39893</v>
      </c>
      <c r="B4212">
        <v>1556.89</v>
      </c>
      <c r="C4212">
        <v>15.12</v>
      </c>
      <c r="D4212">
        <f t="shared" si="784"/>
        <v>7.1486659821265496E-3</v>
      </c>
      <c r="E4212">
        <f t="shared" si="780"/>
        <v>4.6403795565020797E-3</v>
      </c>
      <c r="F4212">
        <f t="shared" si="785"/>
        <v>7.1742786906456857E-3</v>
      </c>
      <c r="G4212">
        <f t="shared" si="781"/>
        <v>4.6511627906975495E-3</v>
      </c>
      <c r="H4212">
        <f t="shared" si="786"/>
        <v>7.1486659821265496E-3</v>
      </c>
      <c r="I4212">
        <f t="shared" si="782"/>
        <v>4.6403795565020797E-3</v>
      </c>
      <c r="J4212" t="str">
        <f t="shared" si="787"/>
        <v/>
      </c>
      <c r="K4212" t="str">
        <f t="shared" si="783"/>
        <v/>
      </c>
      <c r="L4212">
        <f t="shared" si="788"/>
        <v>4.6403795565020797E-3</v>
      </c>
      <c r="M4212" t="str">
        <f t="shared" si="789"/>
        <v/>
      </c>
      <c r="N4212">
        <f>B4212/MAX(B$2:B4212)-1</f>
        <v>-5.2774494457400456E-3</v>
      </c>
      <c r="O4212">
        <f>C4212/MAX(C$2:C4212)-1</f>
        <v>-0.17602179836512277</v>
      </c>
      <c r="P4212">
        <f t="shared" si="790"/>
        <v>-2.5051433037271975E-3</v>
      </c>
      <c r="Q4212">
        <f t="shared" si="791"/>
        <v>3.0983673499691937E-2</v>
      </c>
    </row>
    <row r="4213" spans="1:17">
      <c r="A4213" s="1">
        <v>39896</v>
      </c>
      <c r="B4213">
        <v>1551.69</v>
      </c>
      <c r="C4213">
        <v>15.02</v>
      </c>
      <c r="D4213">
        <f t="shared" si="784"/>
        <v>-3.3455821309178592E-3</v>
      </c>
      <c r="E4213">
        <f t="shared" si="780"/>
        <v>-6.6357244153982678E-3</v>
      </c>
      <c r="F4213">
        <f t="shared" si="785"/>
        <v>-3.3399919069426742E-3</v>
      </c>
      <c r="G4213">
        <f t="shared" si="781"/>
        <v>-6.6137566137566273E-3</v>
      </c>
      <c r="H4213" t="str">
        <f t="shared" si="786"/>
        <v/>
      </c>
      <c r="I4213" t="str">
        <f t="shared" si="782"/>
        <v/>
      </c>
      <c r="J4213">
        <f t="shared" si="787"/>
        <v>-3.3455821309178592E-3</v>
      </c>
      <c r="K4213">
        <f t="shared" si="783"/>
        <v>-6.6357244153982678E-3</v>
      </c>
      <c r="L4213" t="str">
        <f t="shared" si="788"/>
        <v/>
      </c>
      <c r="M4213">
        <f t="shared" si="789"/>
        <v>-6.6357244153982678E-3</v>
      </c>
      <c r="N4213">
        <f>B4213/MAX(B$2:B4213)-1</f>
        <v>-8.5998147142446468E-3</v>
      </c>
      <c r="O4213">
        <f>C4213/MAX(C$2:C4213)-1</f>
        <v>-0.18147138964577669</v>
      </c>
      <c r="P4213">
        <f t="shared" si="790"/>
        <v>-3.2847356974599062E-3</v>
      </c>
      <c r="Q4213">
        <f t="shared" si="791"/>
        <v>3.2931865259969308E-2</v>
      </c>
    </row>
    <row r="4214" spans="1:17">
      <c r="A4214" s="1">
        <v>39897</v>
      </c>
      <c r="B4214">
        <v>1563.77</v>
      </c>
      <c r="C4214">
        <v>15.11</v>
      </c>
      <c r="D4214">
        <f t="shared" si="784"/>
        <v>7.7549129435386119E-3</v>
      </c>
      <c r="E4214">
        <f t="shared" si="780"/>
        <v>5.9741299486594868E-3</v>
      </c>
      <c r="F4214">
        <f t="shared" si="785"/>
        <v>7.7850601602122982E-3</v>
      </c>
      <c r="G4214">
        <f t="shared" si="781"/>
        <v>5.9920106524633532E-3</v>
      </c>
      <c r="H4214">
        <f t="shared" si="786"/>
        <v>7.7549129435386119E-3</v>
      </c>
      <c r="I4214">
        <f t="shared" si="782"/>
        <v>5.9741299486594868E-3</v>
      </c>
      <c r="J4214" t="str">
        <f t="shared" si="787"/>
        <v/>
      </c>
      <c r="K4214" t="str">
        <f t="shared" si="783"/>
        <v/>
      </c>
      <c r="L4214">
        <f t="shared" si="788"/>
        <v>5.9741299486594868E-3</v>
      </c>
      <c r="M4214" t="str">
        <f t="shared" si="789"/>
        <v/>
      </c>
      <c r="N4214">
        <f>B4214/MAX(B$2:B4214)-1</f>
        <v>-8.8170462894932022E-4</v>
      </c>
      <c r="O4214">
        <f>C4214/MAX(C$2:C4214)-1</f>
        <v>-0.17656675749318806</v>
      </c>
      <c r="P4214">
        <f t="shared" si="790"/>
        <v>-1.7791983416224344E-3</v>
      </c>
      <c r="Q4214">
        <f t="shared" si="791"/>
        <v>3.1175819851658283E-2</v>
      </c>
    </row>
    <row r="4215" spans="1:17">
      <c r="A4215" s="1">
        <v>39898</v>
      </c>
      <c r="B4215">
        <v>1562.85</v>
      </c>
      <c r="C4215">
        <v>15.06</v>
      </c>
      <c r="D4215">
        <f t="shared" si="784"/>
        <v>-5.8849494121564802E-4</v>
      </c>
      <c r="E4215">
        <f t="shared" si="780"/>
        <v>-3.3145539129005828E-3</v>
      </c>
      <c r="F4215">
        <f t="shared" si="785"/>
        <v>-5.8832181203127831E-4</v>
      </c>
      <c r="G4215">
        <f t="shared" si="781"/>
        <v>-3.3090668431501324E-3</v>
      </c>
      <c r="H4215" t="str">
        <f t="shared" si="786"/>
        <v/>
      </c>
      <c r="I4215" t="str">
        <f t="shared" si="782"/>
        <v/>
      </c>
      <c r="J4215">
        <f t="shared" si="787"/>
        <v>-5.8849494121564802E-4</v>
      </c>
      <c r="K4215">
        <f t="shared" si="783"/>
        <v>-3.3145539129005828E-3</v>
      </c>
      <c r="L4215" t="str">
        <f t="shared" si="788"/>
        <v/>
      </c>
      <c r="M4215">
        <f t="shared" si="789"/>
        <v>-3.3145539129005828E-3</v>
      </c>
      <c r="N4215">
        <f>B4215/MAX(B$2:B4215)-1</f>
        <v>-1.4695077149156077E-3</v>
      </c>
      <c r="O4215">
        <f>C4215/MAX(C$2:C4215)-1</f>
        <v>-0.17929155313351497</v>
      </c>
      <c r="P4215">
        <f t="shared" si="790"/>
        <v>-2.722346647031193E-3</v>
      </c>
      <c r="Q4215">
        <f t="shared" si="791"/>
        <v>3.2145461025028021E-2</v>
      </c>
    </row>
    <row r="4216" spans="1:17">
      <c r="A4216" s="1">
        <v>39899</v>
      </c>
      <c r="B4216">
        <v>1569.19</v>
      </c>
      <c r="C4216">
        <v>15.13</v>
      </c>
      <c r="D4216">
        <f t="shared" si="784"/>
        <v>4.0484851148155808E-3</v>
      </c>
      <c r="E4216">
        <f t="shared" si="780"/>
        <v>4.6373054285170278E-3</v>
      </c>
      <c r="F4216">
        <f t="shared" si="785"/>
        <v>4.0566913011486072E-3</v>
      </c>
      <c r="G4216">
        <f t="shared" si="781"/>
        <v>4.6480743691899029E-3</v>
      </c>
      <c r="H4216">
        <f t="shared" si="786"/>
        <v>4.0484851148155808E-3</v>
      </c>
      <c r="I4216">
        <f t="shared" si="782"/>
        <v>4.6373054285170278E-3</v>
      </c>
      <c r="J4216" t="str">
        <f t="shared" si="787"/>
        <v/>
      </c>
      <c r="K4216" t="str">
        <f t="shared" si="783"/>
        <v/>
      </c>
      <c r="L4216">
        <f t="shared" si="788"/>
        <v>4.6373054285170278E-3</v>
      </c>
      <c r="M4216" t="str">
        <f t="shared" si="789"/>
        <v/>
      </c>
      <c r="N4216">
        <f>B4216/MAX(B$2:B4216)-1</f>
        <v>0</v>
      </c>
      <c r="O4216">
        <f>C4216/MAX(C$2:C4216)-1</f>
        <v>-0.17547683923705726</v>
      </c>
      <c r="P4216">
        <f t="shared" si="790"/>
        <v>5.8899370241238813E-4</v>
      </c>
      <c r="Q4216">
        <f t="shared" si="791"/>
        <v>3.0792121108628039E-2</v>
      </c>
    </row>
    <row r="4217" spans="1:17">
      <c r="A4217" s="1">
        <v>39903</v>
      </c>
      <c r="B4217">
        <v>1562.17</v>
      </c>
      <c r="C4217">
        <v>14.99</v>
      </c>
      <c r="D4217">
        <f t="shared" si="784"/>
        <v>-4.4836823364220995E-3</v>
      </c>
      <c r="E4217">
        <f t="shared" si="780"/>
        <v>-9.2962156857582245E-3</v>
      </c>
      <c r="F4217">
        <f t="shared" si="785"/>
        <v>-4.4736456388327905E-3</v>
      </c>
      <c r="G4217">
        <f t="shared" si="781"/>
        <v>-9.2531394580304127E-3</v>
      </c>
      <c r="H4217" t="str">
        <f t="shared" si="786"/>
        <v/>
      </c>
      <c r="I4217" t="str">
        <f t="shared" si="782"/>
        <v/>
      </c>
      <c r="J4217">
        <f t="shared" si="787"/>
        <v>-4.4836823364220995E-3</v>
      </c>
      <c r="K4217">
        <f t="shared" si="783"/>
        <v>-9.2962156857582245E-3</v>
      </c>
      <c r="L4217" t="str">
        <f t="shared" si="788"/>
        <v/>
      </c>
      <c r="M4217">
        <f t="shared" si="789"/>
        <v>-9.2962156857582245E-3</v>
      </c>
      <c r="N4217">
        <f>B4217/MAX(B$2:B4217)-1</f>
        <v>-4.4736456388327905E-3</v>
      </c>
      <c r="O4217">
        <f>C4217/MAX(C$2:C4217)-1</f>
        <v>-0.18310626702997279</v>
      </c>
      <c r="P4217">
        <f t="shared" si="790"/>
        <v>-4.8009716651495893E-3</v>
      </c>
      <c r="Q4217">
        <f t="shared" si="791"/>
        <v>3.35279050256517E-2</v>
      </c>
    </row>
    <row r="4218" spans="1:17">
      <c r="A4218" s="1">
        <v>39904</v>
      </c>
      <c r="B4218">
        <v>1570.25</v>
      </c>
      <c r="C4218">
        <v>15.09</v>
      </c>
      <c r="D4218">
        <f t="shared" si="784"/>
        <v>5.1589620297942326E-3</v>
      </c>
      <c r="E4218">
        <f t="shared" si="780"/>
        <v>6.6489606652511924E-3</v>
      </c>
      <c r="F4218">
        <f t="shared" si="785"/>
        <v>5.1722923881523108E-3</v>
      </c>
      <c r="G4218">
        <f t="shared" si="781"/>
        <v>6.6711140760506993E-3</v>
      </c>
      <c r="H4218">
        <f t="shared" si="786"/>
        <v>5.1589620297942326E-3</v>
      </c>
      <c r="I4218">
        <f t="shared" si="782"/>
        <v>6.6489606652511924E-3</v>
      </c>
      <c r="J4218" t="str">
        <f t="shared" si="787"/>
        <v/>
      </c>
      <c r="K4218" t="str">
        <f t="shared" si="783"/>
        <v/>
      </c>
      <c r="L4218">
        <f t="shared" si="788"/>
        <v>6.6489606652511924E-3</v>
      </c>
      <c r="M4218" t="str">
        <f t="shared" si="789"/>
        <v/>
      </c>
      <c r="N4218">
        <f>B4218/MAX(B$2:B4218)-1</f>
        <v>0</v>
      </c>
      <c r="O4218">
        <f>C4218/MAX(C$2:C4218)-1</f>
        <v>-0.17765667574931887</v>
      </c>
      <c r="P4218">
        <f t="shared" si="790"/>
        <v>1.4911092349525479E-3</v>
      </c>
      <c r="Q4218">
        <f t="shared" si="791"/>
        <v>3.1561894438298627E-2</v>
      </c>
    </row>
    <row r="4219" spans="1:17">
      <c r="A4219" s="1">
        <v>39905</v>
      </c>
      <c r="B4219">
        <v>1553.69</v>
      </c>
      <c r="C4219">
        <v>14.96</v>
      </c>
      <c r="D4219">
        <f t="shared" si="784"/>
        <v>-1.0602095506201462E-2</v>
      </c>
      <c r="E4219">
        <f t="shared" si="780"/>
        <v>-8.6523002334262314E-3</v>
      </c>
      <c r="F4219">
        <f t="shared" si="785"/>
        <v>-1.0546091386721801E-2</v>
      </c>
      <c r="G4219">
        <f t="shared" si="781"/>
        <v>-8.6149768058315646E-3</v>
      </c>
      <c r="H4219" t="str">
        <f t="shared" si="786"/>
        <v/>
      </c>
      <c r="I4219" t="str">
        <f t="shared" si="782"/>
        <v/>
      </c>
      <c r="J4219">
        <f t="shared" si="787"/>
        <v>-1.0602095506201462E-2</v>
      </c>
      <c r="K4219">
        <f t="shared" si="783"/>
        <v>-8.6523002334262314E-3</v>
      </c>
      <c r="L4219" t="str">
        <f t="shared" si="788"/>
        <v/>
      </c>
      <c r="M4219">
        <f t="shared" si="789"/>
        <v>-8.6523002334262314E-3</v>
      </c>
      <c r="N4219">
        <f>B4219/MAX(B$2:B4219)-1</f>
        <v>-1.0546091386721801E-2</v>
      </c>
      <c r="O4219">
        <f>C4219/MAX(C$2:C4219)-1</f>
        <v>-0.184741144414169</v>
      </c>
      <c r="P4219">
        <f t="shared" si="790"/>
        <v>1.9516973596038767E-3</v>
      </c>
      <c r="Q4219">
        <f t="shared" si="791"/>
        <v>3.4129290439456846E-2</v>
      </c>
    </row>
    <row r="4220" spans="1:17">
      <c r="A4220" s="1">
        <v>39906</v>
      </c>
      <c r="B4220">
        <v>1559.98</v>
      </c>
      <c r="C4220">
        <v>15.03</v>
      </c>
      <c r="D4220">
        <f t="shared" si="784"/>
        <v>4.0402538202902035E-3</v>
      </c>
      <c r="E4220">
        <f t="shared" si="780"/>
        <v>4.6682312185519007E-3</v>
      </c>
      <c r="F4220">
        <f t="shared" si="785"/>
        <v>4.0484266488167719E-3</v>
      </c>
      <c r="G4220">
        <f t="shared" si="781"/>
        <v>4.6791443850267012E-3</v>
      </c>
      <c r="H4220">
        <f t="shared" si="786"/>
        <v>4.0402538202902035E-3</v>
      </c>
      <c r="I4220">
        <f t="shared" si="782"/>
        <v>4.6682312185519007E-3</v>
      </c>
      <c r="J4220" t="str">
        <f t="shared" si="787"/>
        <v/>
      </c>
      <c r="K4220" t="str">
        <f t="shared" si="783"/>
        <v/>
      </c>
      <c r="L4220">
        <f t="shared" si="788"/>
        <v>4.6682312185519007E-3</v>
      </c>
      <c r="M4220" t="str">
        <f t="shared" si="789"/>
        <v/>
      </c>
      <c r="N4220">
        <f>B4220/MAX(B$2:B4220)-1</f>
        <v>-6.540359815315977E-3</v>
      </c>
      <c r="O4220">
        <f>C4220/MAX(C$2:C4220)-1</f>
        <v>-0.18092643051771129</v>
      </c>
      <c r="P4220">
        <f t="shared" si="790"/>
        <v>6.2817461734887559E-4</v>
      </c>
      <c r="Q4220">
        <f t="shared" si="791"/>
        <v>3.2734373259880212E-2</v>
      </c>
    </row>
    <row r="4221" spans="1:17">
      <c r="A4221" s="1">
        <v>39907</v>
      </c>
      <c r="B4221">
        <v>1553.28</v>
      </c>
      <c r="C4221">
        <v>14.93</v>
      </c>
      <c r="D4221">
        <f t="shared" si="784"/>
        <v>-4.3041765503969041E-3</v>
      </c>
      <c r="E4221">
        <f t="shared" si="780"/>
        <v>-6.6755922137840583E-3</v>
      </c>
      <c r="F4221">
        <f t="shared" si="785"/>
        <v>-4.294926858036674E-3</v>
      </c>
      <c r="G4221">
        <f t="shared" si="781"/>
        <v>-6.6533599467730742E-3</v>
      </c>
      <c r="H4221" t="str">
        <f t="shared" si="786"/>
        <v/>
      </c>
      <c r="I4221" t="str">
        <f t="shared" si="782"/>
        <v/>
      </c>
      <c r="J4221">
        <f t="shared" si="787"/>
        <v>-4.3041765503969041E-3</v>
      </c>
      <c r="K4221">
        <f t="shared" si="783"/>
        <v>-6.6755922137840583E-3</v>
      </c>
      <c r="L4221" t="str">
        <f t="shared" si="788"/>
        <v/>
      </c>
      <c r="M4221">
        <f t="shared" si="789"/>
        <v>-6.6755922137840583E-3</v>
      </c>
      <c r="N4221">
        <f>B4221/MAX(B$2:B4221)-1</f>
        <v>-1.0807196306320654E-2</v>
      </c>
      <c r="O4221">
        <f>C4221/MAX(C$2:C4221)-1</f>
        <v>-0.18637602179836521</v>
      </c>
      <c r="P4221">
        <f t="shared" si="790"/>
        <v>-2.3686060785994556E-3</v>
      </c>
      <c r="Q4221">
        <f t="shared" si="791"/>
        <v>3.4736021501384703E-2</v>
      </c>
    </row>
    <row r="4222" spans="1:17">
      <c r="A4222" s="1">
        <v>39910</v>
      </c>
      <c r="B4222">
        <v>1563.07</v>
      </c>
      <c r="C4222">
        <v>14.98</v>
      </c>
      <c r="D4222">
        <f t="shared" si="784"/>
        <v>6.2830119890327149E-3</v>
      </c>
      <c r="E4222">
        <f t="shared" si="780"/>
        <v>3.343366537974366E-3</v>
      </c>
      <c r="F4222">
        <f t="shared" si="785"/>
        <v>6.3027915121549594E-3</v>
      </c>
      <c r="G4222">
        <f t="shared" si="781"/>
        <v>3.3489618218351946E-3</v>
      </c>
      <c r="H4222">
        <f t="shared" si="786"/>
        <v>6.2830119890327149E-3</v>
      </c>
      <c r="I4222">
        <f t="shared" si="782"/>
        <v>3.343366537974366E-3</v>
      </c>
      <c r="J4222" t="str">
        <f t="shared" si="787"/>
        <v/>
      </c>
      <c r="K4222" t="str">
        <f t="shared" si="783"/>
        <v/>
      </c>
      <c r="L4222">
        <f t="shared" si="788"/>
        <v>3.343366537974366E-3</v>
      </c>
      <c r="M4222" t="str">
        <f t="shared" si="789"/>
        <v/>
      </c>
      <c r="N4222">
        <f>B4222/MAX(B$2:B4222)-1</f>
        <v>-4.5725202993154301E-3</v>
      </c>
      <c r="O4222">
        <f>C4222/MAX(C$2:C4222)-1</f>
        <v>-0.18365122615803819</v>
      </c>
      <c r="P4222">
        <f t="shared" si="790"/>
        <v>-2.9353289240916514E-3</v>
      </c>
      <c r="Q4222">
        <f t="shared" si="791"/>
        <v>3.3727772869350893E-2</v>
      </c>
    </row>
    <row r="4223" spans="1:17">
      <c r="A4223" s="1">
        <v>39911</v>
      </c>
      <c r="B4223">
        <v>1568.61</v>
      </c>
      <c r="C4223">
        <v>15.07</v>
      </c>
      <c r="D4223">
        <f t="shared" si="784"/>
        <v>3.5380407825949659E-3</v>
      </c>
      <c r="E4223">
        <f t="shared" si="780"/>
        <v>5.9900345493307432E-3</v>
      </c>
      <c r="F4223">
        <f t="shared" si="785"/>
        <v>3.5443070367928708E-3</v>
      </c>
      <c r="G4223">
        <f t="shared" si="781"/>
        <v>6.0080106809079492E-3</v>
      </c>
      <c r="H4223">
        <f t="shared" si="786"/>
        <v>3.5380407825949659E-3</v>
      </c>
      <c r="I4223">
        <f t="shared" si="782"/>
        <v>5.9900345493307432E-3</v>
      </c>
      <c r="J4223" t="str">
        <f t="shared" si="787"/>
        <v/>
      </c>
      <c r="K4223" t="str">
        <f t="shared" si="783"/>
        <v/>
      </c>
      <c r="L4223">
        <f t="shared" si="788"/>
        <v>5.9900345493307432E-3</v>
      </c>
      <c r="M4223" t="str">
        <f t="shared" si="789"/>
        <v/>
      </c>
      <c r="N4223">
        <f>B4223/MAX(B$2:B4223)-1</f>
        <v>-1.044419678395192E-3</v>
      </c>
      <c r="O4223">
        <f>C4223/MAX(C$2:C4223)-1</f>
        <v>-0.17874659400544968</v>
      </c>
      <c r="P4223">
        <f t="shared" si="790"/>
        <v>2.4550023619682726E-3</v>
      </c>
      <c r="Q4223">
        <f t="shared" si="791"/>
        <v>3.1950344868549058E-2</v>
      </c>
    </row>
    <row r="4224" spans="1:17">
      <c r="A4224" s="1">
        <v>39912</v>
      </c>
      <c r="B4224">
        <v>1587.73</v>
      </c>
      <c r="C4224">
        <v>15.26</v>
      </c>
      <c r="D4224">
        <f t="shared" si="784"/>
        <v>1.2115446292433605E-2</v>
      </c>
      <c r="E4224">
        <f t="shared" si="780"/>
        <v>1.252901321790691E-2</v>
      </c>
      <c r="F4224">
        <f t="shared" si="785"/>
        <v>1.2189135604133705E-2</v>
      </c>
      <c r="G4224">
        <f t="shared" si="781"/>
        <v>1.2607830126078357E-2</v>
      </c>
      <c r="H4224">
        <f t="shared" si="786"/>
        <v>1.2115446292433605E-2</v>
      </c>
      <c r="I4224">
        <f t="shared" si="782"/>
        <v>1.252901321790691E-2</v>
      </c>
      <c r="J4224" t="str">
        <f t="shared" si="787"/>
        <v/>
      </c>
      <c r="K4224" t="str">
        <f t="shared" si="783"/>
        <v/>
      </c>
      <c r="L4224">
        <f t="shared" si="788"/>
        <v>1.252901321790691E-2</v>
      </c>
      <c r="M4224" t="str">
        <f t="shared" si="789"/>
        <v/>
      </c>
      <c r="N4224">
        <f>B4224/MAX(B$2:B4224)-1</f>
        <v>0</v>
      </c>
      <c r="O4224">
        <f>C4224/MAX(C$2:C4224)-1</f>
        <v>-0.16839237057220713</v>
      </c>
      <c r="P4224">
        <f t="shared" si="790"/>
        <v>4.1365245606472811E-4</v>
      </c>
      <c r="Q4224">
        <f t="shared" si="791"/>
        <v>2.8355990466927529E-2</v>
      </c>
    </row>
    <row r="4225" spans="1:17">
      <c r="A4225" s="1">
        <v>39913</v>
      </c>
      <c r="B4225">
        <v>1593.37</v>
      </c>
      <c r="C4225">
        <v>15.33</v>
      </c>
      <c r="D4225">
        <f t="shared" si="784"/>
        <v>3.5459469426653589E-3</v>
      </c>
      <c r="E4225">
        <f t="shared" si="780"/>
        <v>4.5766670274118935E-3</v>
      </c>
      <c r="F4225">
        <f t="shared" si="785"/>
        <v>3.5522412500865741E-3</v>
      </c>
      <c r="G4225">
        <f t="shared" si="781"/>
        <v>4.5871559633028358E-3</v>
      </c>
      <c r="H4225">
        <f t="shared" si="786"/>
        <v>3.5459469426653589E-3</v>
      </c>
      <c r="I4225">
        <f t="shared" si="782"/>
        <v>4.5766670274118935E-3</v>
      </c>
      <c r="J4225" t="str">
        <f t="shared" si="787"/>
        <v/>
      </c>
      <c r="K4225" t="str">
        <f t="shared" si="783"/>
        <v/>
      </c>
      <c r="L4225">
        <f t="shared" si="788"/>
        <v>4.5766670274118935E-3</v>
      </c>
      <c r="M4225" t="str">
        <f t="shared" si="789"/>
        <v/>
      </c>
      <c r="N4225">
        <f>B4225/MAX(B$2:B4225)-1</f>
        <v>0</v>
      </c>
      <c r="O4225">
        <f>C4225/MAX(C$2:C4225)-1</f>
        <v>-0.16457765667574942</v>
      </c>
      <c r="P4225">
        <f t="shared" si="790"/>
        <v>1.0312514592434319E-3</v>
      </c>
      <c r="Q4225">
        <f t="shared" si="791"/>
        <v>2.7085805076880846E-2</v>
      </c>
    </row>
    <row r="4226" spans="1:17">
      <c r="A4226" s="1">
        <v>39914</v>
      </c>
      <c r="B4226">
        <v>1588.85</v>
      </c>
      <c r="C4226">
        <v>15.27</v>
      </c>
      <c r="D4226">
        <f t="shared" si="784"/>
        <v>-2.8407860171352811E-3</v>
      </c>
      <c r="E4226">
        <f t="shared" si="780"/>
        <v>-3.9215736531816913E-3</v>
      </c>
      <c r="F4226">
        <f t="shared" si="785"/>
        <v>-2.8367548027137257E-3</v>
      </c>
      <c r="G4226">
        <f t="shared" si="781"/>
        <v>-3.9138943248532287E-3</v>
      </c>
      <c r="H4226" t="str">
        <f t="shared" si="786"/>
        <v/>
      </c>
      <c r="I4226" t="str">
        <f t="shared" si="782"/>
        <v/>
      </c>
      <c r="J4226">
        <f t="shared" si="787"/>
        <v>-2.8407860171352811E-3</v>
      </c>
      <c r="K4226">
        <f t="shared" si="783"/>
        <v>-3.9215736531816913E-3</v>
      </c>
      <c r="L4226" t="str">
        <f t="shared" si="788"/>
        <v/>
      </c>
      <c r="M4226">
        <f t="shared" si="789"/>
        <v>-3.9215736531816913E-3</v>
      </c>
      <c r="N4226">
        <f>B4226/MAX(B$2:B4226)-1</f>
        <v>-2.8367548027137257E-3</v>
      </c>
      <c r="O4226">
        <f>C4226/MAX(C$2:C4226)-1</f>
        <v>-0.16784741144414173</v>
      </c>
      <c r="P4226">
        <f t="shared" si="790"/>
        <v>-1.0802037954441568E-3</v>
      </c>
      <c r="Q4226">
        <f t="shared" si="791"/>
        <v>2.8172753528499E-2</v>
      </c>
    </row>
    <row r="4227" spans="1:17">
      <c r="A4227" s="1">
        <v>39917</v>
      </c>
      <c r="B4227">
        <v>1552.36</v>
      </c>
      <c r="C4227">
        <v>14.93</v>
      </c>
      <c r="D4227">
        <f t="shared" si="784"/>
        <v>-2.3234130479996954E-2</v>
      </c>
      <c r="E4227">
        <f t="shared" ref="E4227:E4290" si="792">LN(C4227/C4226)</f>
        <v>-2.2517507679441998E-2</v>
      </c>
      <c r="F4227">
        <f t="shared" si="785"/>
        <v>-2.2966296377883388E-2</v>
      </c>
      <c r="G4227">
        <f t="shared" ref="G4227:G4290" si="793">C4227/C4226-1</f>
        <v>-2.2265880812049721E-2</v>
      </c>
      <c r="H4227" t="str">
        <f t="shared" si="786"/>
        <v/>
      </c>
      <c r="I4227" t="str">
        <f t="shared" ref="I4227:I4290" si="794">IF(E4227&gt;0,E4227,"")</f>
        <v/>
      </c>
      <c r="J4227">
        <f t="shared" si="787"/>
        <v>-2.3234130479996954E-2</v>
      </c>
      <c r="K4227">
        <f t="shared" ref="K4227:K4290" si="795">IF(E4227&lt;0,E4227,"")</f>
        <v>-2.2517507679441998E-2</v>
      </c>
      <c r="L4227" t="str">
        <f t="shared" si="788"/>
        <v/>
      </c>
      <c r="M4227">
        <f t="shared" si="789"/>
        <v>-2.2517507679441998E-2</v>
      </c>
      <c r="N4227">
        <f>B4227/MAX(B$2:B4227)-1</f>
        <v>-2.5737901429046639E-2</v>
      </c>
      <c r="O4227">
        <f>C4227/MAX(C$2:C4227)-1</f>
        <v>-0.18637602179836521</v>
      </c>
      <c r="P4227">
        <f t="shared" si="790"/>
        <v>7.1687963602173888E-4</v>
      </c>
      <c r="Q4227">
        <f t="shared" si="791"/>
        <v>3.4736021501384703E-2</v>
      </c>
    </row>
    <row r="4228" spans="1:17">
      <c r="A4228" s="1">
        <v>39918</v>
      </c>
      <c r="B4228">
        <v>1574.57</v>
      </c>
      <c r="C4228">
        <v>15.17</v>
      </c>
      <c r="D4228">
        <f t="shared" ref="D4228:D4291" si="796">LN(B4228/B4227)</f>
        <v>1.4205865503323178E-2</v>
      </c>
      <c r="E4228">
        <f t="shared" si="792"/>
        <v>1.5947181809341911E-2</v>
      </c>
      <c r="F4228">
        <f t="shared" ref="F4228:F4291" si="797">B4228/B4227-1</f>
        <v>1.4307248318689014E-2</v>
      </c>
      <c r="G4228">
        <f t="shared" si="793"/>
        <v>1.6075016744809156E-2</v>
      </c>
      <c r="H4228">
        <f t="shared" ref="H4228:H4291" si="798">IF(D4228&gt;0,D4228,"")</f>
        <v>1.4205865503323178E-2</v>
      </c>
      <c r="I4228">
        <f t="shared" si="794"/>
        <v>1.5947181809341911E-2</v>
      </c>
      <c r="J4228" t="str">
        <f t="shared" ref="J4228:J4291" si="799">IF(D4228&lt;0,D4228,"")</f>
        <v/>
      </c>
      <c r="K4228" t="str">
        <f t="shared" si="795"/>
        <v/>
      </c>
      <c r="L4228">
        <f t="shared" ref="L4228:L4291" si="800">IF(D4228&gt;0,E4228,"")</f>
        <v>1.5947181809341911E-2</v>
      </c>
      <c r="M4228" t="str">
        <f t="shared" ref="M4228:M4291" si="801">IF(D4228&lt;0,E4228,"")</f>
        <v/>
      </c>
      <c r="N4228">
        <f>B4228/MAX(B$2:B4228)-1</f>
        <v>-1.1798891657304966E-2</v>
      </c>
      <c r="O4228">
        <f>C4228/MAX(C$2:C4228)-1</f>
        <v>-0.17329700272479576</v>
      </c>
      <c r="P4228">
        <f t="shared" ref="P4228:P4291" si="802">(1+G4228)/(1+F4228)-1</f>
        <v>1.7428332776388E-3</v>
      </c>
      <c r="Q4228">
        <f t="shared" ref="Q4228:Q4291" si="803">O4228^2</f>
        <v>3.0031851153397869E-2</v>
      </c>
    </row>
    <row r="4229" spans="1:17">
      <c r="A4229" s="1">
        <v>39919</v>
      </c>
      <c r="B4229">
        <v>1552.01</v>
      </c>
      <c r="C4229">
        <v>14.86</v>
      </c>
      <c r="D4229">
        <f t="shared" si="796"/>
        <v>-1.4431354089724242E-2</v>
      </c>
      <c r="E4229">
        <f t="shared" si="792"/>
        <v>-2.0646754070827798E-2</v>
      </c>
      <c r="F4229">
        <f t="shared" si="797"/>
        <v>-1.432772121912651E-2</v>
      </c>
      <c r="G4229">
        <f t="shared" si="793"/>
        <v>-2.0435069215557045E-2</v>
      </c>
      <c r="H4229" t="str">
        <f t="shared" si="798"/>
        <v/>
      </c>
      <c r="I4229" t="str">
        <f t="shared" si="794"/>
        <v/>
      </c>
      <c r="J4229">
        <f t="shared" si="799"/>
        <v>-1.4431354089724242E-2</v>
      </c>
      <c r="K4229">
        <f t="shared" si="795"/>
        <v>-2.0646754070827798E-2</v>
      </c>
      <c r="L4229" t="str">
        <f t="shared" si="800"/>
        <v/>
      </c>
      <c r="M4229">
        <f t="shared" si="801"/>
        <v>-2.0646754070827798E-2</v>
      </c>
      <c r="N4229">
        <f>B4229/MAX(B$2:B4229)-1</f>
        <v>-2.5957561646070881E-2</v>
      </c>
      <c r="O4229">
        <f>C4229/MAX(C$2:C4229)-1</f>
        <v>-0.19019073569482303</v>
      </c>
      <c r="P4229">
        <f t="shared" si="802"/>
        <v>-6.1961243385929565E-3</v>
      </c>
      <c r="Q4229">
        <f t="shared" si="803"/>
        <v>3.6172515944138034E-2</v>
      </c>
    </row>
    <row r="4230" spans="1:17">
      <c r="A4230" s="1">
        <v>39920</v>
      </c>
      <c r="B4230">
        <v>1541.61</v>
      </c>
      <c r="C4230">
        <v>14.84</v>
      </c>
      <c r="D4230">
        <f t="shared" si="796"/>
        <v>-6.7235401752622328E-3</v>
      </c>
      <c r="E4230">
        <f t="shared" si="792"/>
        <v>-1.3468015503787388E-3</v>
      </c>
      <c r="F4230">
        <f t="shared" si="797"/>
        <v>-6.7009877513676264E-3</v>
      </c>
      <c r="G4230">
        <f t="shared" si="793"/>
        <v>-1.3458950201884479E-3</v>
      </c>
      <c r="H4230" t="str">
        <f t="shared" si="798"/>
        <v/>
      </c>
      <c r="I4230" t="str">
        <f t="shared" si="794"/>
        <v/>
      </c>
      <c r="J4230">
        <f t="shared" si="799"/>
        <v>-6.7235401752622328E-3</v>
      </c>
      <c r="K4230">
        <f t="shared" si="795"/>
        <v>-1.3468015503787388E-3</v>
      </c>
      <c r="L4230" t="str">
        <f t="shared" si="800"/>
        <v/>
      </c>
      <c r="M4230">
        <f t="shared" si="801"/>
        <v>-1.3468015503787388E-3</v>
      </c>
      <c r="N4230">
        <f>B4230/MAX(B$2:B4230)-1</f>
        <v>-3.2484608094792811E-2</v>
      </c>
      <c r="O4230">
        <f>C4230/MAX(C$2:C4230)-1</f>
        <v>-0.19128065395095373</v>
      </c>
      <c r="P4230">
        <f t="shared" si="802"/>
        <v>5.3912192251719393E-3</v>
      </c>
      <c r="Q4230">
        <f t="shared" si="803"/>
        <v>3.6588288575904508E-2</v>
      </c>
    </row>
    <row r="4231" spans="1:17">
      <c r="A4231" s="1">
        <v>39921</v>
      </c>
      <c r="B4231">
        <v>1555.25</v>
      </c>
      <c r="C4231">
        <v>14.98</v>
      </c>
      <c r="D4231">
        <f t="shared" si="796"/>
        <v>8.8089795490163252E-3</v>
      </c>
      <c r="E4231">
        <f t="shared" si="792"/>
        <v>9.3897403498391374E-3</v>
      </c>
      <c r="F4231">
        <f t="shared" si="797"/>
        <v>8.8478927874107161E-3</v>
      </c>
      <c r="G4231">
        <f t="shared" si="793"/>
        <v>9.4339622641510523E-3</v>
      </c>
      <c r="H4231">
        <f t="shared" si="798"/>
        <v>8.8089795490163252E-3</v>
      </c>
      <c r="I4231">
        <f t="shared" si="794"/>
        <v>9.3897403498391374E-3</v>
      </c>
      <c r="J4231" t="str">
        <f t="shared" si="799"/>
        <v/>
      </c>
      <c r="K4231" t="str">
        <f t="shared" si="795"/>
        <v/>
      </c>
      <c r="L4231">
        <f t="shared" si="800"/>
        <v>9.3897403498391374E-3</v>
      </c>
      <c r="M4231" t="str">
        <f t="shared" si="801"/>
        <v/>
      </c>
      <c r="N4231">
        <f>B4231/MAX(B$2:B4231)-1</f>
        <v>-2.3924135637045985E-2</v>
      </c>
      <c r="O4231">
        <f>C4231/MAX(C$2:C4231)-1</f>
        <v>-0.18365122615803819</v>
      </c>
      <c r="P4231">
        <f t="shared" si="802"/>
        <v>5.8092947502830228E-4</v>
      </c>
      <c r="Q4231">
        <f t="shared" si="803"/>
        <v>3.3727772869350893E-2</v>
      </c>
    </row>
    <row r="4232" spans="1:17">
      <c r="A4232" s="1">
        <v>39924</v>
      </c>
      <c r="B4232">
        <v>1562.5</v>
      </c>
      <c r="C4232">
        <v>15.03</v>
      </c>
      <c r="D4232">
        <f t="shared" si="796"/>
        <v>4.6507982154273889E-3</v>
      </c>
      <c r="E4232">
        <f t="shared" si="792"/>
        <v>3.3322256758095206E-3</v>
      </c>
      <c r="F4232">
        <f t="shared" si="797"/>
        <v>4.6616299630284352E-3</v>
      </c>
      <c r="G4232">
        <f t="shared" si="793"/>
        <v>3.3377837116153053E-3</v>
      </c>
      <c r="H4232">
        <f t="shared" si="798"/>
        <v>4.6507982154273889E-3</v>
      </c>
      <c r="I4232">
        <f t="shared" si="794"/>
        <v>3.3322256758095206E-3</v>
      </c>
      <c r="J4232" t="str">
        <f t="shared" si="799"/>
        <v/>
      </c>
      <c r="K4232" t="str">
        <f t="shared" si="795"/>
        <v/>
      </c>
      <c r="L4232">
        <f t="shared" si="800"/>
        <v>3.3322256758095206E-3</v>
      </c>
      <c r="M4232" t="str">
        <f t="shared" si="801"/>
        <v/>
      </c>
      <c r="N4232">
        <f>B4232/MAX(B$2:B4232)-1</f>
        <v>-1.937403114154268E-2</v>
      </c>
      <c r="O4232">
        <f>C4232/MAX(C$2:C4232)-1</f>
        <v>-0.18092643051771129</v>
      </c>
      <c r="P4232">
        <f t="shared" si="802"/>
        <v>-1.3177036048065416E-3</v>
      </c>
      <c r="Q4232">
        <f t="shared" si="803"/>
        <v>3.2734373259880212E-2</v>
      </c>
    </row>
    <row r="4233" spans="1:17">
      <c r="A4233" s="1">
        <v>39925</v>
      </c>
      <c r="B4233">
        <v>1578.78</v>
      </c>
      <c r="C4233">
        <v>15.18</v>
      </c>
      <c r="D4233">
        <f t="shared" si="796"/>
        <v>1.0365294248898439E-2</v>
      </c>
      <c r="E4233">
        <f t="shared" si="792"/>
        <v>9.9305682026007876E-3</v>
      </c>
      <c r="F4233">
        <f t="shared" si="797"/>
        <v>1.0419200000000073E-2</v>
      </c>
      <c r="G4233">
        <f t="shared" si="793"/>
        <v>9.9800399201597223E-3</v>
      </c>
      <c r="H4233">
        <f t="shared" si="798"/>
        <v>1.0365294248898439E-2</v>
      </c>
      <c r="I4233">
        <f t="shared" si="794"/>
        <v>9.9305682026007876E-3</v>
      </c>
      <c r="J4233" t="str">
        <f t="shared" si="799"/>
        <v/>
      </c>
      <c r="K4233" t="str">
        <f t="shared" si="795"/>
        <v/>
      </c>
      <c r="L4233">
        <f t="shared" si="800"/>
        <v>9.9305682026007876E-3</v>
      </c>
      <c r="M4233" t="str">
        <f t="shared" si="801"/>
        <v/>
      </c>
      <c r="N4233">
        <f>B4233/MAX(B$2:B4233)-1</f>
        <v>-9.1566930468126584E-3</v>
      </c>
      <c r="O4233">
        <f>C4233/MAX(C$2:C4233)-1</f>
        <v>-0.17275204359673035</v>
      </c>
      <c r="P4233">
        <f t="shared" si="802"/>
        <v>-4.3463156662137958E-4</v>
      </c>
      <c r="Q4233">
        <f t="shared" si="803"/>
        <v>2.9843268566846624E-2</v>
      </c>
    </row>
    <row r="4234" spans="1:17">
      <c r="A4234" s="1">
        <v>39926</v>
      </c>
      <c r="B4234">
        <v>1578.79</v>
      </c>
      <c r="C4234">
        <v>15.3</v>
      </c>
      <c r="D4234">
        <f t="shared" si="796"/>
        <v>6.3339846780946741E-6</v>
      </c>
      <c r="E4234">
        <f t="shared" si="792"/>
        <v>7.8740564309060859E-3</v>
      </c>
      <c r="F4234">
        <f t="shared" si="797"/>
        <v>6.3340047378179776E-6</v>
      </c>
      <c r="G4234">
        <f t="shared" si="793"/>
        <v>7.905138339921125E-3</v>
      </c>
      <c r="H4234">
        <f t="shared" si="798"/>
        <v>6.3339846780946741E-6</v>
      </c>
      <c r="I4234">
        <f t="shared" si="794"/>
        <v>7.8740564309060859E-3</v>
      </c>
      <c r="J4234" t="str">
        <f t="shared" si="799"/>
        <v/>
      </c>
      <c r="K4234" t="str">
        <f t="shared" si="795"/>
        <v/>
      </c>
      <c r="L4234">
        <f t="shared" si="800"/>
        <v>7.8740564309060859E-3</v>
      </c>
      <c r="M4234" t="str">
        <f t="shared" si="801"/>
        <v/>
      </c>
      <c r="N4234">
        <f>B4234/MAX(B$2:B4234)-1</f>
        <v>-9.1504170406120355E-3</v>
      </c>
      <c r="O4234">
        <f>C4234/MAX(C$2:C4234)-1</f>
        <v>-0.16621253405994552</v>
      </c>
      <c r="P4234">
        <f t="shared" si="802"/>
        <v>7.8987543044362063E-3</v>
      </c>
      <c r="Q4234">
        <f t="shared" si="803"/>
        <v>2.7626606478628548E-2</v>
      </c>
    </row>
    <row r="4235" spans="1:17">
      <c r="A4235" s="1">
        <v>39927</v>
      </c>
      <c r="B4235">
        <v>1585.16</v>
      </c>
      <c r="C4235">
        <v>15.41</v>
      </c>
      <c r="D4235">
        <f t="shared" si="796"/>
        <v>4.0266177447456745E-3</v>
      </c>
      <c r="E4235">
        <f t="shared" si="792"/>
        <v>7.1638209336345781E-3</v>
      </c>
      <c r="F4235">
        <f t="shared" si="797"/>
        <v>4.0347354619678644E-3</v>
      </c>
      <c r="G4235">
        <f t="shared" si="793"/>
        <v>7.1895424836601052E-3</v>
      </c>
      <c r="H4235">
        <f t="shared" si="798"/>
        <v>4.0266177447456745E-3</v>
      </c>
      <c r="I4235">
        <f t="shared" si="794"/>
        <v>7.1638209336345781E-3</v>
      </c>
      <c r="J4235" t="str">
        <f t="shared" si="799"/>
        <v/>
      </c>
      <c r="K4235" t="str">
        <f t="shared" si="795"/>
        <v/>
      </c>
      <c r="L4235">
        <f t="shared" si="800"/>
        <v>7.1638209336345781E-3</v>
      </c>
      <c r="M4235" t="str">
        <f t="shared" si="801"/>
        <v/>
      </c>
      <c r="N4235">
        <f>B4235/MAX(B$2:B4235)-1</f>
        <v>-5.1526010907697595E-3</v>
      </c>
      <c r="O4235">
        <f>C4235/MAX(C$2:C4235)-1</f>
        <v>-0.16021798365122619</v>
      </c>
      <c r="P4235">
        <f t="shared" si="802"/>
        <v>3.1421293609334988E-3</v>
      </c>
      <c r="Q4235">
        <f t="shared" si="803"/>
        <v>2.5669802285264585E-2</v>
      </c>
    </row>
    <row r="4236" spans="1:17">
      <c r="A4236" s="1">
        <v>39928</v>
      </c>
      <c r="B4236">
        <v>1582.24</v>
      </c>
      <c r="C4236">
        <v>15.38</v>
      </c>
      <c r="D4236">
        <f t="shared" si="796"/>
        <v>-1.8437840671979098E-3</v>
      </c>
      <c r="E4236">
        <f t="shared" si="792"/>
        <v>-1.9486852545263706E-3</v>
      </c>
      <c r="F4236">
        <f t="shared" si="797"/>
        <v>-1.8420853415428429E-3</v>
      </c>
      <c r="G4236">
        <f t="shared" si="793"/>
        <v>-1.9467878001296901E-3</v>
      </c>
      <c r="H4236" t="str">
        <f t="shared" si="798"/>
        <v/>
      </c>
      <c r="I4236" t="str">
        <f t="shared" si="794"/>
        <v/>
      </c>
      <c r="J4236">
        <f t="shared" si="799"/>
        <v>-1.8437840671979098E-3</v>
      </c>
      <c r="K4236">
        <f t="shared" si="795"/>
        <v>-1.9486852545263706E-3</v>
      </c>
      <c r="L4236" t="str">
        <f t="shared" si="800"/>
        <v/>
      </c>
      <c r="M4236">
        <f t="shared" si="801"/>
        <v>-1.9486852545263706E-3</v>
      </c>
      <c r="N4236">
        <f>B4236/MAX(B$2:B4236)-1</f>
        <v>-6.9851949013725045E-3</v>
      </c>
      <c r="O4236">
        <f>C4236/MAX(C$2:C4236)-1</f>
        <v>-0.1618528610354224</v>
      </c>
      <c r="P4236">
        <f t="shared" si="802"/>
        <v>-1.0489568539129301E-4</v>
      </c>
      <c r="Q4236">
        <f t="shared" si="803"/>
        <v>2.6196348625351754E-2</v>
      </c>
    </row>
    <row r="4237" spans="1:17">
      <c r="A4237" s="1">
        <v>39931</v>
      </c>
      <c r="B4237">
        <v>1593.61</v>
      </c>
      <c r="C4237">
        <v>15.54</v>
      </c>
      <c r="D4237">
        <f t="shared" si="796"/>
        <v>7.1603183893662135E-3</v>
      </c>
      <c r="E4237">
        <f t="shared" si="792"/>
        <v>1.0349380862003292E-2</v>
      </c>
      <c r="F4237">
        <f t="shared" si="797"/>
        <v>7.1860147638789229E-3</v>
      </c>
      <c r="G4237">
        <f t="shared" si="793"/>
        <v>1.0403120936280708E-2</v>
      </c>
      <c r="H4237">
        <f t="shared" si="798"/>
        <v>7.1603183893662135E-3</v>
      </c>
      <c r="I4237">
        <f t="shared" si="794"/>
        <v>1.0349380862003292E-2</v>
      </c>
      <c r="J4237" t="str">
        <f t="shared" si="799"/>
        <v/>
      </c>
      <c r="K4237" t="str">
        <f t="shared" si="795"/>
        <v/>
      </c>
      <c r="L4237">
        <f t="shared" si="800"/>
        <v>1.0349380862003292E-2</v>
      </c>
      <c r="M4237" t="str">
        <f t="shared" si="801"/>
        <v/>
      </c>
      <c r="N4237">
        <f>B4237/MAX(B$2:B4237)-1</f>
        <v>0</v>
      </c>
      <c r="O4237">
        <f>C4237/MAX(C$2:C4237)-1</f>
        <v>-0.15313351498637617</v>
      </c>
      <c r="P4237">
        <f t="shared" si="802"/>
        <v>3.1941529422010451E-3</v>
      </c>
      <c r="Q4237">
        <f t="shared" si="803"/>
        <v>2.3449873412082697E-2</v>
      </c>
    </row>
    <row r="4238" spans="1:17">
      <c r="A4238" s="1">
        <v>39932</v>
      </c>
      <c r="B4238">
        <v>1597.57</v>
      </c>
      <c r="C4238">
        <v>15.65</v>
      </c>
      <c r="D4238">
        <f t="shared" si="796"/>
        <v>2.4818418469955725E-3</v>
      </c>
      <c r="E4238">
        <f t="shared" si="792"/>
        <v>7.0535720466608637E-3</v>
      </c>
      <c r="F4238">
        <f t="shared" si="797"/>
        <v>2.4849241658875254E-3</v>
      </c>
      <c r="G4238">
        <f t="shared" si="793"/>
        <v>7.0785070785071014E-3</v>
      </c>
      <c r="H4238">
        <f t="shared" si="798"/>
        <v>2.4818418469955725E-3</v>
      </c>
      <c r="I4238">
        <f t="shared" si="794"/>
        <v>7.0535720466608637E-3</v>
      </c>
      <c r="J4238" t="str">
        <f t="shared" si="799"/>
        <v/>
      </c>
      <c r="K4238" t="str">
        <f t="shared" si="795"/>
        <v/>
      </c>
      <c r="L4238">
        <f t="shared" si="800"/>
        <v>7.0535720466608637E-3</v>
      </c>
      <c r="M4238" t="str">
        <f t="shared" si="801"/>
        <v/>
      </c>
      <c r="N4238">
        <f>B4238/MAX(B$2:B4238)-1</f>
        <v>0</v>
      </c>
      <c r="O4238">
        <f>C4238/MAX(C$2:C4238)-1</f>
        <v>-0.14713896457765674</v>
      </c>
      <c r="P4238">
        <f t="shared" si="802"/>
        <v>4.5821965017993627E-3</v>
      </c>
      <c r="Q4238">
        <f t="shared" si="803"/>
        <v>2.1649874896984923E-2</v>
      </c>
    </row>
    <row r="4239" spans="1:17">
      <c r="A4239" s="1">
        <v>39933</v>
      </c>
      <c r="B4239">
        <v>1582.7</v>
      </c>
      <c r="C4239">
        <v>15.56</v>
      </c>
      <c r="D4239">
        <f t="shared" si="796"/>
        <v>-9.3514754188050771E-3</v>
      </c>
      <c r="E4239">
        <f t="shared" si="792"/>
        <v>-5.7673982359167097E-3</v>
      </c>
      <c r="F4239">
        <f t="shared" si="797"/>
        <v>-9.3078863523976541E-3</v>
      </c>
      <c r="G4239">
        <f t="shared" si="793"/>
        <v>-5.7507987220447587E-3</v>
      </c>
      <c r="H4239" t="str">
        <f t="shared" si="798"/>
        <v/>
      </c>
      <c r="I4239" t="str">
        <f t="shared" si="794"/>
        <v/>
      </c>
      <c r="J4239">
        <f t="shared" si="799"/>
        <v>-9.3514754188050771E-3</v>
      </c>
      <c r="K4239">
        <f t="shared" si="795"/>
        <v>-5.7673982359167097E-3</v>
      </c>
      <c r="L4239" t="str">
        <f t="shared" si="800"/>
        <v/>
      </c>
      <c r="M4239">
        <f t="shared" si="801"/>
        <v>-5.7673982359167097E-3</v>
      </c>
      <c r="N4239">
        <f>B4239/MAX(B$2:B4239)-1</f>
        <v>-9.3078863523976541E-3</v>
      </c>
      <c r="O4239">
        <f>C4239/MAX(C$2:C4239)-1</f>
        <v>-0.15204359673024526</v>
      </c>
      <c r="P4239">
        <f t="shared" si="802"/>
        <v>3.5905076676709946E-3</v>
      </c>
      <c r="Q4239">
        <f t="shared" si="803"/>
        <v>2.3117255306669447E-2</v>
      </c>
    </row>
    <row r="4240" spans="1:17">
      <c r="A4240" s="1">
        <v>39934</v>
      </c>
      <c r="B4240">
        <v>1597.59</v>
      </c>
      <c r="C4240">
        <v>15.59</v>
      </c>
      <c r="D4240">
        <f t="shared" si="796"/>
        <v>9.3639943536941335E-3</v>
      </c>
      <c r="E4240">
        <f t="shared" si="792"/>
        <v>1.9261643194396544E-3</v>
      </c>
      <c r="F4240">
        <f t="shared" si="797"/>
        <v>9.4079737158019316E-3</v>
      </c>
      <c r="G4240">
        <f t="shared" si="793"/>
        <v>1.928020565552746E-3</v>
      </c>
      <c r="H4240">
        <f t="shared" si="798"/>
        <v>9.3639943536941335E-3</v>
      </c>
      <c r="I4240">
        <f t="shared" si="794"/>
        <v>1.9261643194396544E-3</v>
      </c>
      <c r="J4240" t="str">
        <f t="shared" si="799"/>
        <v/>
      </c>
      <c r="K4240" t="str">
        <f t="shared" si="795"/>
        <v/>
      </c>
      <c r="L4240">
        <f t="shared" si="800"/>
        <v>1.9261643194396544E-3</v>
      </c>
      <c r="M4240" t="str">
        <f t="shared" si="801"/>
        <v/>
      </c>
      <c r="N4240">
        <f>B4240/MAX(B$2:B4240)-1</f>
        <v>0</v>
      </c>
      <c r="O4240">
        <f>C4240/MAX(C$2:C4240)-1</f>
        <v>-0.15040871934604916</v>
      </c>
      <c r="P4240">
        <f t="shared" si="802"/>
        <v>-7.4102378275398006E-3</v>
      </c>
      <c r="Q4240">
        <f t="shared" si="803"/>
        <v>2.2622782855318581E-2</v>
      </c>
    </row>
    <row r="4241" spans="1:17">
      <c r="A4241" s="1">
        <v>39935</v>
      </c>
      <c r="B4241">
        <v>1614.42</v>
      </c>
      <c r="C4241">
        <v>15.74</v>
      </c>
      <c r="D4241">
        <f t="shared" si="796"/>
        <v>1.04795153331448E-2</v>
      </c>
      <c r="E4241">
        <f t="shared" si="792"/>
        <v>9.5755599195721311E-3</v>
      </c>
      <c r="F4241">
        <f t="shared" si="797"/>
        <v>1.0534617768013232E-2</v>
      </c>
      <c r="G4241">
        <f t="shared" si="793"/>
        <v>9.6215522771008199E-3</v>
      </c>
      <c r="H4241">
        <f t="shared" si="798"/>
        <v>1.04795153331448E-2</v>
      </c>
      <c r="I4241">
        <f t="shared" si="794"/>
        <v>9.5755599195721311E-3</v>
      </c>
      <c r="J4241" t="str">
        <f t="shared" si="799"/>
        <v/>
      </c>
      <c r="K4241" t="str">
        <f t="shared" si="795"/>
        <v/>
      </c>
      <c r="L4241">
        <f t="shared" si="800"/>
        <v>9.5755599195721311E-3</v>
      </c>
      <c r="M4241" t="str">
        <f t="shared" si="801"/>
        <v/>
      </c>
      <c r="N4241">
        <f>B4241/MAX(B$2:B4241)-1</f>
        <v>0</v>
      </c>
      <c r="O4241">
        <f>C4241/MAX(C$2:C4241)-1</f>
        <v>-0.14223433242506822</v>
      </c>
      <c r="P4241">
        <f t="shared" si="802"/>
        <v>-9.0354696895900144E-4</v>
      </c>
      <c r="Q4241">
        <f t="shared" si="803"/>
        <v>2.0230605320404813E-2</v>
      </c>
    </row>
    <row r="4242" spans="1:17">
      <c r="A4242" s="1">
        <v>39938</v>
      </c>
      <c r="B4242">
        <v>1617.5</v>
      </c>
      <c r="C4242">
        <v>15.72</v>
      </c>
      <c r="D4242">
        <f t="shared" si="796"/>
        <v>1.9059883489792062E-3</v>
      </c>
      <c r="E4242">
        <f t="shared" si="792"/>
        <v>-1.2714559881966097E-3</v>
      </c>
      <c r="F4242">
        <f t="shared" si="797"/>
        <v>1.90780589933226E-3</v>
      </c>
      <c r="G4242">
        <f t="shared" si="793"/>
        <v>-1.2706480304954804E-3</v>
      </c>
      <c r="H4242">
        <f t="shared" si="798"/>
        <v>1.9059883489792062E-3</v>
      </c>
      <c r="I4242" t="str">
        <f t="shared" si="794"/>
        <v/>
      </c>
      <c r="J4242" t="str">
        <f t="shared" si="799"/>
        <v/>
      </c>
      <c r="K4242">
        <f t="shared" si="795"/>
        <v>-1.2714559881966097E-3</v>
      </c>
      <c r="L4242">
        <f t="shared" si="800"/>
        <v>-1.2714559881966097E-3</v>
      </c>
      <c r="M4242" t="str">
        <f t="shared" si="801"/>
        <v/>
      </c>
      <c r="N4242">
        <f>B4242/MAX(B$2:B4242)-1</f>
        <v>0</v>
      </c>
      <c r="O4242">
        <f>C4242/MAX(C$2:C4242)-1</f>
        <v>-0.14332425068119892</v>
      </c>
      <c r="P4242">
        <f t="shared" si="802"/>
        <v>-3.1724016033338742E-3</v>
      </c>
      <c r="Q4242">
        <f t="shared" si="803"/>
        <v>2.0541840833327149E-2</v>
      </c>
    </row>
    <row r="4243" spans="1:17">
      <c r="A4243" s="1">
        <v>39939</v>
      </c>
      <c r="B4243">
        <v>1625.96</v>
      </c>
      <c r="C4243">
        <v>15.79</v>
      </c>
      <c r="D4243">
        <f t="shared" si="796"/>
        <v>5.2166631841068997E-3</v>
      </c>
      <c r="E4243">
        <f t="shared" si="792"/>
        <v>4.4430412664900687E-3</v>
      </c>
      <c r="F4243">
        <f t="shared" si="797"/>
        <v>5.2302936630603813E-3</v>
      </c>
      <c r="G4243">
        <f t="shared" si="793"/>
        <v>4.4529262086512311E-3</v>
      </c>
      <c r="H4243">
        <f t="shared" si="798"/>
        <v>5.2166631841068997E-3</v>
      </c>
      <c r="I4243">
        <f t="shared" si="794"/>
        <v>4.4430412664900687E-3</v>
      </c>
      <c r="J4243" t="str">
        <f t="shared" si="799"/>
        <v/>
      </c>
      <c r="K4243" t="str">
        <f t="shared" si="795"/>
        <v/>
      </c>
      <c r="L4243">
        <f t="shared" si="800"/>
        <v>4.4430412664900687E-3</v>
      </c>
      <c r="M4243" t="str">
        <f t="shared" si="801"/>
        <v/>
      </c>
      <c r="N4243">
        <f>B4243/MAX(B$2:B4243)-1</f>
        <v>0</v>
      </c>
      <c r="O4243">
        <f>C4243/MAX(C$2:C4243)-1</f>
        <v>-0.13950953678474121</v>
      </c>
      <c r="P4243">
        <f t="shared" si="802"/>
        <v>-7.7332274933383793E-4</v>
      </c>
      <c r="Q4243">
        <f t="shared" si="803"/>
        <v>1.946291085389306E-2</v>
      </c>
    </row>
    <row r="4244" spans="1:17">
      <c r="A4244" s="1">
        <v>39940</v>
      </c>
      <c r="B4244">
        <v>1632.69</v>
      </c>
      <c r="C4244">
        <v>15.94</v>
      </c>
      <c r="D4244">
        <f t="shared" si="796"/>
        <v>4.1305507302880854E-3</v>
      </c>
      <c r="E4244">
        <f t="shared" si="792"/>
        <v>9.4548450945182317E-3</v>
      </c>
      <c r="F4244">
        <f t="shared" si="797"/>
        <v>4.1390932126250668E-3</v>
      </c>
      <c r="G4244">
        <f t="shared" si="793"/>
        <v>9.4996833438885098E-3</v>
      </c>
      <c r="H4244">
        <f t="shared" si="798"/>
        <v>4.1305507302880854E-3</v>
      </c>
      <c r="I4244">
        <f t="shared" si="794"/>
        <v>9.4548450945182317E-3</v>
      </c>
      <c r="J4244" t="str">
        <f t="shared" si="799"/>
        <v/>
      </c>
      <c r="K4244" t="str">
        <f t="shared" si="795"/>
        <v/>
      </c>
      <c r="L4244">
        <f t="shared" si="800"/>
        <v>9.4548450945182317E-3</v>
      </c>
      <c r="M4244" t="str">
        <f t="shared" si="801"/>
        <v/>
      </c>
      <c r="N4244">
        <f>B4244/MAX(B$2:B4244)-1</f>
        <v>0</v>
      </c>
      <c r="O4244">
        <f>C4244/MAX(C$2:C4244)-1</f>
        <v>-0.13133514986376027</v>
      </c>
      <c r="P4244">
        <f t="shared" si="802"/>
        <v>5.3384936086025014E-3</v>
      </c>
      <c r="Q4244">
        <f t="shared" si="803"/>
        <v>1.7248921589736368E-2</v>
      </c>
    </row>
    <row r="4245" spans="1:17">
      <c r="A4245" s="1">
        <v>39941</v>
      </c>
      <c r="B4245">
        <v>1626.67</v>
      </c>
      <c r="C4245">
        <v>15.8</v>
      </c>
      <c r="D4245">
        <f t="shared" si="796"/>
        <v>-3.6939809321391258E-3</v>
      </c>
      <c r="E4245">
        <f t="shared" si="792"/>
        <v>-8.8217333291477646E-3</v>
      </c>
      <c r="F4245">
        <f t="shared" si="797"/>
        <v>-3.6871665778561713E-3</v>
      </c>
      <c r="G4245">
        <f t="shared" si="793"/>
        <v>-8.7829360100375453E-3</v>
      </c>
      <c r="H4245" t="str">
        <f t="shared" si="798"/>
        <v/>
      </c>
      <c r="I4245" t="str">
        <f t="shared" si="794"/>
        <v/>
      </c>
      <c r="J4245">
        <f t="shared" si="799"/>
        <v>-3.6939809321391258E-3</v>
      </c>
      <c r="K4245">
        <f t="shared" si="795"/>
        <v>-8.8217333291477646E-3</v>
      </c>
      <c r="L4245" t="str">
        <f t="shared" si="800"/>
        <v/>
      </c>
      <c r="M4245">
        <f t="shared" si="801"/>
        <v>-8.8217333291477646E-3</v>
      </c>
      <c r="N4245">
        <f>B4245/MAX(B$2:B4245)-1</f>
        <v>-3.6871665778561713E-3</v>
      </c>
      <c r="O4245">
        <f>C4245/MAX(C$2:C4245)-1</f>
        <v>-0.1389645776566758</v>
      </c>
      <c r="P4245">
        <f t="shared" si="802"/>
        <v>-5.1146279172962217E-3</v>
      </c>
      <c r="Q4245">
        <f t="shared" si="803"/>
        <v>1.9311153843298279E-2</v>
      </c>
    </row>
    <row r="4246" spans="1:17">
      <c r="A4246" s="1">
        <v>39942</v>
      </c>
      <c r="B4246">
        <v>1633.7</v>
      </c>
      <c r="C4246">
        <v>15.82</v>
      </c>
      <c r="D4246">
        <f t="shared" si="796"/>
        <v>4.3124006751514296E-3</v>
      </c>
      <c r="E4246">
        <f t="shared" si="792"/>
        <v>1.2650223065867022E-3</v>
      </c>
      <c r="F4246">
        <f t="shared" si="797"/>
        <v>4.3217124555072761E-3</v>
      </c>
      <c r="G4246">
        <f t="shared" si="793"/>
        <v>1.2658227848101333E-3</v>
      </c>
      <c r="H4246">
        <f t="shared" si="798"/>
        <v>4.3124006751514296E-3</v>
      </c>
      <c r="I4246">
        <f t="shared" si="794"/>
        <v>1.2650223065867022E-3</v>
      </c>
      <c r="J4246" t="str">
        <f t="shared" si="799"/>
        <v/>
      </c>
      <c r="K4246" t="str">
        <f t="shared" si="795"/>
        <v/>
      </c>
      <c r="L4246">
        <f t="shared" si="800"/>
        <v>1.2650223065867022E-3</v>
      </c>
      <c r="M4246" t="str">
        <f t="shared" si="801"/>
        <v/>
      </c>
      <c r="N4246">
        <f>B4246/MAX(B$2:B4246)-1</f>
        <v>0</v>
      </c>
      <c r="O4246">
        <f>C4246/MAX(C$2:C4246)-1</f>
        <v>-0.137874659400545</v>
      </c>
      <c r="P4246">
        <f t="shared" si="802"/>
        <v>-3.0427398241004155E-3</v>
      </c>
      <c r="Q4246">
        <f t="shared" si="803"/>
        <v>1.9009421704816291E-2</v>
      </c>
    </row>
    <row r="4247" spans="1:17">
      <c r="A4247" s="1">
        <v>39945</v>
      </c>
      <c r="B4247">
        <v>1633.77</v>
      </c>
      <c r="C4247">
        <v>15.78</v>
      </c>
      <c r="D4247">
        <f t="shared" si="796"/>
        <v>4.2846606096343147E-5</v>
      </c>
      <c r="E4247">
        <f t="shared" si="792"/>
        <v>-2.5316469217797305E-3</v>
      </c>
      <c r="F4247">
        <f t="shared" si="797"/>
        <v>4.2847524025280137E-5</v>
      </c>
      <c r="G4247">
        <f t="shared" si="793"/>
        <v>-2.5284450063212116E-3</v>
      </c>
      <c r="H4247">
        <f t="shared" si="798"/>
        <v>4.2846606096343147E-5</v>
      </c>
      <c r="I4247" t="str">
        <f t="shared" si="794"/>
        <v/>
      </c>
      <c r="J4247" t="str">
        <f t="shared" si="799"/>
        <v/>
      </c>
      <c r="K4247">
        <f t="shared" si="795"/>
        <v>-2.5316469217797305E-3</v>
      </c>
      <c r="L4247">
        <f t="shared" si="800"/>
        <v>-2.5316469217797305E-3</v>
      </c>
      <c r="M4247" t="str">
        <f t="shared" si="801"/>
        <v/>
      </c>
      <c r="N4247">
        <f>B4247/MAX(B$2:B4247)-1</f>
        <v>0</v>
      </c>
      <c r="O4247">
        <f>C4247/MAX(C$2:C4247)-1</f>
        <v>-0.14005449591280661</v>
      </c>
      <c r="P4247">
        <f t="shared" si="802"/>
        <v>-2.5711823615485185E-3</v>
      </c>
      <c r="Q4247">
        <f t="shared" si="803"/>
        <v>1.9615261825390362E-2</v>
      </c>
    </row>
    <row r="4248" spans="1:17">
      <c r="A4248" s="1">
        <v>39946</v>
      </c>
      <c r="B4248">
        <v>1650.34</v>
      </c>
      <c r="C4248">
        <v>15.83</v>
      </c>
      <c r="D4248">
        <f t="shared" si="796"/>
        <v>1.0091099634557102E-2</v>
      </c>
      <c r="E4248">
        <f t="shared" si="792"/>
        <v>3.1635584751927158E-3</v>
      </c>
      <c r="F4248">
        <f t="shared" si="797"/>
        <v>1.014218647667664E-2</v>
      </c>
      <c r="G4248">
        <f t="shared" si="793"/>
        <v>3.1685678073511969E-3</v>
      </c>
      <c r="H4248">
        <f t="shared" si="798"/>
        <v>1.0091099634557102E-2</v>
      </c>
      <c r="I4248">
        <f t="shared" si="794"/>
        <v>3.1635584751927158E-3</v>
      </c>
      <c r="J4248" t="str">
        <f t="shared" si="799"/>
        <v/>
      </c>
      <c r="K4248" t="str">
        <f t="shared" si="795"/>
        <v/>
      </c>
      <c r="L4248">
        <f t="shared" si="800"/>
        <v>3.1635584751927158E-3</v>
      </c>
      <c r="M4248" t="str">
        <f t="shared" si="801"/>
        <v/>
      </c>
      <c r="N4248">
        <f>B4248/MAX(B$2:B4248)-1</f>
        <v>0</v>
      </c>
      <c r="O4248">
        <f>C4248/MAX(C$2:C4248)-1</f>
        <v>-0.13732970027247959</v>
      </c>
      <c r="P4248">
        <f t="shared" si="802"/>
        <v>-6.9036010600141973E-3</v>
      </c>
      <c r="Q4248">
        <f t="shared" si="803"/>
        <v>1.8859446576929083E-2</v>
      </c>
    </row>
    <row r="4249" spans="1:17">
      <c r="A4249" s="1">
        <v>39947</v>
      </c>
      <c r="B4249">
        <v>1658.78</v>
      </c>
      <c r="C4249">
        <v>15.85</v>
      </c>
      <c r="D4249">
        <f t="shared" si="796"/>
        <v>5.1010651178161831E-3</v>
      </c>
      <c r="E4249">
        <f t="shared" si="792"/>
        <v>1.2626264303687892E-3</v>
      </c>
      <c r="F4249">
        <f t="shared" si="797"/>
        <v>5.1140977010797339E-3</v>
      </c>
      <c r="G4249">
        <f t="shared" si="793"/>
        <v>1.2634238787112562E-3</v>
      </c>
      <c r="H4249">
        <f t="shared" si="798"/>
        <v>5.1010651178161831E-3</v>
      </c>
      <c r="I4249">
        <f t="shared" si="794"/>
        <v>1.2626264303687892E-3</v>
      </c>
      <c r="J4249" t="str">
        <f t="shared" si="799"/>
        <v/>
      </c>
      <c r="K4249" t="str">
        <f t="shared" si="795"/>
        <v/>
      </c>
      <c r="L4249">
        <f t="shared" si="800"/>
        <v>1.2626264303687892E-3</v>
      </c>
      <c r="M4249" t="str">
        <f t="shared" si="801"/>
        <v/>
      </c>
      <c r="N4249">
        <f>B4249/MAX(B$2:B4249)-1</f>
        <v>0</v>
      </c>
      <c r="O4249">
        <f>C4249/MAX(C$2:C4249)-1</f>
        <v>-0.1362397820163489</v>
      </c>
      <c r="P4249">
        <f t="shared" si="802"/>
        <v>-3.8310812983081144E-3</v>
      </c>
      <c r="Q4249">
        <f t="shared" si="803"/>
        <v>1.8561278203862264E-2</v>
      </c>
    </row>
    <row r="4250" spans="1:17">
      <c r="A4250" s="1">
        <v>39948</v>
      </c>
      <c r="B4250">
        <v>1650.47</v>
      </c>
      <c r="C4250">
        <v>15.76</v>
      </c>
      <c r="D4250">
        <f t="shared" si="796"/>
        <v>-5.0222965730849136E-3</v>
      </c>
      <c r="E4250">
        <f t="shared" si="792"/>
        <v>-5.694415893556585E-3</v>
      </c>
      <c r="F4250">
        <f t="shared" si="797"/>
        <v>-5.0097059284534007E-3</v>
      </c>
      <c r="G4250">
        <f t="shared" si="793"/>
        <v>-5.6782334384858357E-3</v>
      </c>
      <c r="H4250" t="str">
        <f t="shared" si="798"/>
        <v/>
      </c>
      <c r="I4250" t="str">
        <f t="shared" si="794"/>
        <v/>
      </c>
      <c r="J4250">
        <f t="shared" si="799"/>
        <v>-5.0222965730849136E-3</v>
      </c>
      <c r="K4250">
        <f t="shared" si="795"/>
        <v>-5.694415893556585E-3</v>
      </c>
      <c r="L4250" t="str">
        <f t="shared" si="800"/>
        <v/>
      </c>
      <c r="M4250">
        <f t="shared" si="801"/>
        <v>-5.694415893556585E-3</v>
      </c>
      <c r="N4250">
        <f>B4250/MAX(B$2:B4250)-1</f>
        <v>-5.0097059284534007E-3</v>
      </c>
      <c r="O4250">
        <f>C4250/MAX(C$2:C4250)-1</f>
        <v>-0.14114441416893742</v>
      </c>
      <c r="P4250">
        <f t="shared" si="802"/>
        <v>-6.7189349887708527E-4</v>
      </c>
      <c r="Q4250">
        <f t="shared" si="803"/>
        <v>1.9921745651092542E-2</v>
      </c>
    </row>
    <row r="4251" spans="1:17">
      <c r="A4251" s="1">
        <v>39949</v>
      </c>
      <c r="B4251">
        <v>1667.47</v>
      </c>
      <c r="C4251">
        <v>15.83</v>
      </c>
      <c r="D4251">
        <f t="shared" si="796"/>
        <v>1.0247411805593496E-2</v>
      </c>
      <c r="E4251">
        <f t="shared" si="792"/>
        <v>4.4317894631878234E-3</v>
      </c>
      <c r="F4251">
        <f t="shared" si="797"/>
        <v>1.0300096336195219E-2</v>
      </c>
      <c r="G4251">
        <f t="shared" si="793"/>
        <v>4.441624365482344E-3</v>
      </c>
      <c r="H4251">
        <f t="shared" si="798"/>
        <v>1.0247411805593496E-2</v>
      </c>
      <c r="I4251">
        <f t="shared" si="794"/>
        <v>4.4317894631878234E-3</v>
      </c>
      <c r="J4251" t="str">
        <f t="shared" si="799"/>
        <v/>
      </c>
      <c r="K4251" t="str">
        <f t="shared" si="795"/>
        <v/>
      </c>
      <c r="L4251">
        <f t="shared" si="800"/>
        <v>4.4317894631878234E-3</v>
      </c>
      <c r="M4251" t="str">
        <f t="shared" si="801"/>
        <v/>
      </c>
      <c r="N4251">
        <f>B4251/MAX(B$2:B4251)-1</f>
        <v>0</v>
      </c>
      <c r="O4251">
        <f>C4251/MAX(C$2:C4251)-1</f>
        <v>-0.13732970027247959</v>
      </c>
      <c r="P4251">
        <f t="shared" si="802"/>
        <v>-5.7987443453270116E-3</v>
      </c>
      <c r="Q4251">
        <f t="shared" si="803"/>
        <v>1.8859446576929083E-2</v>
      </c>
    </row>
    <row r="4252" spans="1:17">
      <c r="A4252" s="1">
        <v>39952</v>
      </c>
      <c r="B4252">
        <v>1666.29</v>
      </c>
      <c r="C4252">
        <v>15.92</v>
      </c>
      <c r="D4252">
        <f t="shared" si="796"/>
        <v>-7.0790941716164719E-4</v>
      </c>
      <c r="E4252">
        <f t="shared" si="792"/>
        <v>5.6693065233162764E-3</v>
      </c>
      <c r="F4252">
        <f t="shared" si="797"/>
        <v>-7.0765890840618351E-4</v>
      </c>
      <c r="G4252">
        <f t="shared" si="793"/>
        <v>5.6854074542009858E-3</v>
      </c>
      <c r="H4252" t="str">
        <f t="shared" si="798"/>
        <v/>
      </c>
      <c r="I4252">
        <f t="shared" si="794"/>
        <v>5.6693065233162764E-3</v>
      </c>
      <c r="J4252">
        <f t="shared" si="799"/>
        <v>-7.0790941716164719E-4</v>
      </c>
      <c r="K4252" t="str">
        <f t="shared" si="795"/>
        <v/>
      </c>
      <c r="L4252" t="str">
        <f t="shared" si="800"/>
        <v/>
      </c>
      <c r="M4252">
        <f t="shared" si="801"/>
        <v>5.6693065233162764E-3</v>
      </c>
      <c r="N4252">
        <f>B4252/MAX(B$2:B4252)-1</f>
        <v>-7.0765890840618351E-4</v>
      </c>
      <c r="O4252">
        <f>C4252/MAX(C$2:C4252)-1</f>
        <v>-0.13242506811989108</v>
      </c>
      <c r="P4252">
        <f t="shared" si="802"/>
        <v>6.3975936767648456E-3</v>
      </c>
      <c r="Q4252">
        <f t="shared" si="803"/>
        <v>1.7536398666557793E-2</v>
      </c>
    </row>
    <row r="4253" spans="1:17">
      <c r="A4253" s="1">
        <v>39953</v>
      </c>
      <c r="B4253">
        <v>1669.16</v>
      </c>
      <c r="C4253">
        <v>15.95</v>
      </c>
      <c r="D4253">
        <f t="shared" si="796"/>
        <v>1.7209076486218429E-3</v>
      </c>
      <c r="E4253">
        <f t="shared" si="792"/>
        <v>1.8826488146165888E-3</v>
      </c>
      <c r="F4253">
        <f t="shared" si="797"/>
        <v>1.7223892599729229E-3</v>
      </c>
      <c r="G4253">
        <f t="shared" si="793"/>
        <v>1.8844221105527303E-3</v>
      </c>
      <c r="H4253">
        <f t="shared" si="798"/>
        <v>1.7209076486218429E-3</v>
      </c>
      <c r="I4253">
        <f t="shared" si="794"/>
        <v>1.8826488146165888E-3</v>
      </c>
      <c r="J4253" t="str">
        <f t="shared" si="799"/>
        <v/>
      </c>
      <c r="K4253" t="str">
        <f t="shared" si="795"/>
        <v/>
      </c>
      <c r="L4253">
        <f t="shared" si="800"/>
        <v>1.8826488146165888E-3</v>
      </c>
      <c r="M4253" t="str">
        <f t="shared" si="801"/>
        <v/>
      </c>
      <c r="N4253">
        <f>B4253/MAX(B$2:B4253)-1</f>
        <v>0</v>
      </c>
      <c r="O4253">
        <f>C4253/MAX(C$2:C4253)-1</f>
        <v>-0.13079019073569498</v>
      </c>
      <c r="P4253">
        <f t="shared" si="802"/>
        <v>1.6175424680242578E-4</v>
      </c>
      <c r="Q4253">
        <f t="shared" si="803"/>
        <v>1.7106073992679473E-2</v>
      </c>
    </row>
    <row r="4254" spans="1:17">
      <c r="A4254" s="1">
        <v>39954</v>
      </c>
      <c r="B4254">
        <v>1655.35</v>
      </c>
      <c r="C4254">
        <v>15.82</v>
      </c>
      <c r="D4254">
        <f t="shared" si="796"/>
        <v>-8.3080390400197494E-3</v>
      </c>
      <c r="E4254">
        <f t="shared" si="792"/>
        <v>-8.1838668913457382E-3</v>
      </c>
      <c r="F4254">
        <f t="shared" si="797"/>
        <v>-8.273622660500024E-3</v>
      </c>
      <c r="G4254">
        <f t="shared" si="793"/>
        <v>-8.1504702194357126E-3</v>
      </c>
      <c r="H4254" t="str">
        <f t="shared" si="798"/>
        <v/>
      </c>
      <c r="I4254" t="str">
        <f t="shared" si="794"/>
        <v/>
      </c>
      <c r="J4254">
        <f t="shared" si="799"/>
        <v>-8.3080390400197494E-3</v>
      </c>
      <c r="K4254">
        <f t="shared" si="795"/>
        <v>-8.1838668913457382E-3</v>
      </c>
      <c r="L4254" t="str">
        <f t="shared" si="800"/>
        <v/>
      </c>
      <c r="M4254">
        <f t="shared" si="801"/>
        <v>-8.1838668913457382E-3</v>
      </c>
      <c r="N4254">
        <f>B4254/MAX(B$2:B4254)-1</f>
        <v>-8.273622660500024E-3</v>
      </c>
      <c r="O4254">
        <f>C4254/MAX(C$2:C4254)-1</f>
        <v>-0.137874659400545</v>
      </c>
      <c r="P4254">
        <f t="shared" si="802"/>
        <v>1.2417985835444512E-4</v>
      </c>
      <c r="Q4254">
        <f t="shared" si="803"/>
        <v>1.9009421704816291E-2</v>
      </c>
    </row>
    <row r="4255" spans="1:17">
      <c r="A4255" s="1">
        <v>39955</v>
      </c>
      <c r="B4255">
        <v>1650.51</v>
      </c>
      <c r="C4255">
        <v>15.59</v>
      </c>
      <c r="D4255">
        <f t="shared" si="796"/>
        <v>-2.928135769918223E-3</v>
      </c>
      <c r="E4255">
        <f t="shared" si="792"/>
        <v>-1.4645279269822734E-2</v>
      </c>
      <c r="F4255">
        <f t="shared" si="797"/>
        <v>-2.9238529616092412E-3</v>
      </c>
      <c r="G4255">
        <f t="shared" si="793"/>
        <v>-1.4538558786346467E-2</v>
      </c>
      <c r="H4255" t="str">
        <f t="shared" si="798"/>
        <v/>
      </c>
      <c r="I4255" t="str">
        <f t="shared" si="794"/>
        <v/>
      </c>
      <c r="J4255">
        <f t="shared" si="799"/>
        <v>-2.928135769918223E-3</v>
      </c>
      <c r="K4255">
        <f t="shared" si="795"/>
        <v>-1.4645279269822734E-2</v>
      </c>
      <c r="L4255" t="str">
        <f t="shared" si="800"/>
        <v/>
      </c>
      <c r="M4255">
        <f t="shared" si="801"/>
        <v>-1.4645279269822734E-2</v>
      </c>
      <c r="N4255">
        <f>B4255/MAX(B$2:B4255)-1</f>
        <v>-1.117328476599011E-2</v>
      </c>
      <c r="O4255">
        <f>C4255/MAX(C$2:C4255)-1</f>
        <v>-0.15040871934604916</v>
      </c>
      <c r="P4255">
        <f t="shared" si="802"/>
        <v>-1.1648765101077152E-2</v>
      </c>
      <c r="Q4255">
        <f t="shared" si="803"/>
        <v>2.2622782855318581E-2</v>
      </c>
    </row>
    <row r="4256" spans="1:17">
      <c r="A4256" s="1">
        <v>39956</v>
      </c>
      <c r="B4256">
        <v>1649.6</v>
      </c>
      <c r="C4256">
        <v>15.49</v>
      </c>
      <c r="D4256">
        <f t="shared" si="796"/>
        <v>-5.5149678226770488E-4</v>
      </c>
      <c r="E4256">
        <f t="shared" si="792"/>
        <v>-6.4350286409078162E-3</v>
      </c>
      <c r="F4256">
        <f t="shared" si="797"/>
        <v>-5.5134473586959665E-4</v>
      </c>
      <c r="G4256">
        <f t="shared" si="793"/>
        <v>-6.4143681847337319E-3</v>
      </c>
      <c r="H4256" t="str">
        <f t="shared" si="798"/>
        <v/>
      </c>
      <c r="I4256" t="str">
        <f t="shared" si="794"/>
        <v/>
      </c>
      <c r="J4256">
        <f t="shared" si="799"/>
        <v>-5.5149678226770488E-4</v>
      </c>
      <c r="K4256">
        <f t="shared" si="795"/>
        <v>-6.4350286409078162E-3</v>
      </c>
      <c r="L4256" t="str">
        <f t="shared" si="800"/>
        <v/>
      </c>
      <c r="M4256">
        <f t="shared" si="801"/>
        <v>-6.4350286409078162E-3</v>
      </c>
      <c r="N4256">
        <f>B4256/MAX(B$2:B4256)-1</f>
        <v>-1.1718469170121648E-2</v>
      </c>
      <c r="O4256">
        <f>C4256/MAX(C$2:C4256)-1</f>
        <v>-0.15585831062670308</v>
      </c>
      <c r="P4256">
        <f t="shared" si="802"/>
        <v>-5.8662577792099047E-3</v>
      </c>
      <c r="Q4256">
        <f t="shared" si="803"/>
        <v>2.4291812991409867E-2</v>
      </c>
    </row>
    <row r="4257" spans="1:17">
      <c r="A4257" s="1">
        <v>39960</v>
      </c>
      <c r="B4257">
        <v>1660.06</v>
      </c>
      <c r="C4257">
        <v>15.53</v>
      </c>
      <c r="D4257">
        <f t="shared" si="796"/>
        <v>6.3209120130071905E-3</v>
      </c>
      <c r="E4257">
        <f t="shared" si="792"/>
        <v>2.578982731818356E-3</v>
      </c>
      <c r="F4257">
        <f t="shared" si="797"/>
        <v>6.3409311348205932E-3</v>
      </c>
      <c r="G4257">
        <f t="shared" si="793"/>
        <v>2.5823111684957212E-3</v>
      </c>
      <c r="H4257">
        <f t="shared" si="798"/>
        <v>6.3209120130071905E-3</v>
      </c>
      <c r="I4257">
        <f t="shared" si="794"/>
        <v>2.578982731818356E-3</v>
      </c>
      <c r="J4257" t="str">
        <f t="shared" si="799"/>
        <v/>
      </c>
      <c r="K4257" t="str">
        <f t="shared" si="795"/>
        <v/>
      </c>
      <c r="L4257">
        <f t="shared" si="800"/>
        <v>2.578982731818356E-3</v>
      </c>
      <c r="M4257" t="str">
        <f t="shared" si="801"/>
        <v/>
      </c>
      <c r="N4257">
        <f>B4257/MAX(B$2:B4257)-1</f>
        <v>-5.4518440413142688E-3</v>
      </c>
      <c r="O4257">
        <f>C4257/MAX(C$2:C4257)-1</f>
        <v>-0.15367847411444147</v>
      </c>
      <c r="P4257">
        <f t="shared" si="802"/>
        <v>-3.7349369880904648E-3</v>
      </c>
      <c r="Q4257">
        <f t="shared" si="803"/>
        <v>2.3617073406143056E-2</v>
      </c>
    </row>
    <row r="4258" spans="1:17">
      <c r="A4258" s="1">
        <v>39961</v>
      </c>
      <c r="B4258">
        <v>1648.36</v>
      </c>
      <c r="C4258">
        <v>15.43</v>
      </c>
      <c r="D4258">
        <f t="shared" si="796"/>
        <v>-7.072892060328735E-3</v>
      </c>
      <c r="E4258">
        <f t="shared" si="792"/>
        <v>-6.4599707855262306E-3</v>
      </c>
      <c r="F4258">
        <f t="shared" si="797"/>
        <v>-7.0479380263364089E-3</v>
      </c>
      <c r="G4258">
        <f t="shared" si="793"/>
        <v>-6.4391500321957507E-3</v>
      </c>
      <c r="H4258" t="str">
        <f t="shared" si="798"/>
        <v/>
      </c>
      <c r="I4258" t="str">
        <f t="shared" si="794"/>
        <v/>
      </c>
      <c r="J4258">
        <f t="shared" si="799"/>
        <v>-7.072892060328735E-3</v>
      </c>
      <c r="K4258">
        <f t="shared" si="795"/>
        <v>-6.4599707855262306E-3</v>
      </c>
      <c r="L4258" t="str">
        <f t="shared" si="800"/>
        <v/>
      </c>
      <c r="M4258">
        <f t="shared" si="801"/>
        <v>-6.4599707855262306E-3</v>
      </c>
      <c r="N4258">
        <f>B4258/MAX(B$2:B4258)-1</f>
        <v>-1.2461357808718265E-2</v>
      </c>
      <c r="O4258">
        <f>C4258/MAX(C$2:C4258)-1</f>
        <v>-0.1591280653950955</v>
      </c>
      <c r="P4258">
        <f t="shared" si="802"/>
        <v>6.1310914942924732E-4</v>
      </c>
      <c r="Q4258">
        <f t="shared" si="803"/>
        <v>2.5321741196385788E-2</v>
      </c>
    </row>
    <row r="4259" spans="1:17">
      <c r="A4259" s="1">
        <v>39962</v>
      </c>
      <c r="B4259">
        <v>1654.41</v>
      </c>
      <c r="C4259">
        <v>15.47</v>
      </c>
      <c r="D4259">
        <f t="shared" si="796"/>
        <v>3.6635955678957278E-3</v>
      </c>
      <c r="E4259">
        <f t="shared" si="792"/>
        <v>2.5889982099054033E-3</v>
      </c>
      <c r="F4259">
        <f t="shared" si="797"/>
        <v>3.6703147370720224E-3</v>
      </c>
      <c r="G4259">
        <f t="shared" si="793"/>
        <v>2.5923525599482744E-3</v>
      </c>
      <c r="H4259">
        <f t="shared" si="798"/>
        <v>3.6635955678957278E-3</v>
      </c>
      <c r="I4259">
        <f t="shared" si="794"/>
        <v>2.5889982099054033E-3</v>
      </c>
      <c r="J4259" t="str">
        <f t="shared" si="799"/>
        <v/>
      </c>
      <c r="K4259" t="str">
        <f t="shared" si="795"/>
        <v/>
      </c>
      <c r="L4259">
        <f t="shared" si="800"/>
        <v>2.5889982099054033E-3</v>
      </c>
      <c r="M4259" t="str">
        <f t="shared" si="801"/>
        <v/>
      </c>
      <c r="N4259">
        <f>B4259/MAX(B$2:B4259)-1</f>
        <v>-8.8367801768554077E-3</v>
      </c>
      <c r="O4259">
        <f>C4259/MAX(C$2:C4259)-1</f>
        <v>-0.15694822888283377</v>
      </c>
      <c r="P4259">
        <f t="shared" si="802"/>
        <v>-1.0740201850107933E-3</v>
      </c>
      <c r="Q4259">
        <f t="shared" si="803"/>
        <v>2.4632746549458379E-2</v>
      </c>
    </row>
    <row r="4260" spans="1:17">
      <c r="A4260" s="1">
        <v>39963</v>
      </c>
      <c r="B4260">
        <v>1630.74</v>
      </c>
      <c r="C4260">
        <v>15.19</v>
      </c>
      <c r="D4260">
        <f t="shared" si="796"/>
        <v>-1.4410550273650714E-2</v>
      </c>
      <c r="E4260">
        <f t="shared" si="792"/>
        <v>-1.8265347977293313E-2</v>
      </c>
      <c r="F4260">
        <f t="shared" si="797"/>
        <v>-1.4307215261029627E-2</v>
      </c>
      <c r="G4260">
        <f t="shared" si="793"/>
        <v>-1.8099547511312264E-2</v>
      </c>
      <c r="H4260" t="str">
        <f t="shared" si="798"/>
        <v/>
      </c>
      <c r="I4260" t="str">
        <f t="shared" si="794"/>
        <v/>
      </c>
      <c r="J4260">
        <f t="shared" si="799"/>
        <v>-1.4410550273650714E-2</v>
      </c>
      <c r="K4260">
        <f t="shared" si="795"/>
        <v>-1.8265347977293313E-2</v>
      </c>
      <c r="L4260" t="str">
        <f t="shared" si="800"/>
        <v/>
      </c>
      <c r="M4260">
        <f t="shared" si="801"/>
        <v>-1.8265347977293313E-2</v>
      </c>
      <c r="N4260">
        <f>B4260/MAX(B$2:B4260)-1</f>
        <v>-2.3017565721680455E-2</v>
      </c>
      <c r="O4260">
        <f>C4260/MAX(C$2:C4260)-1</f>
        <v>-0.17220708446866495</v>
      </c>
      <c r="P4260">
        <f t="shared" si="802"/>
        <v>-3.8473775084869599E-3</v>
      </c>
      <c r="Q4260">
        <f t="shared" si="803"/>
        <v>2.9655279941197904E-2</v>
      </c>
    </row>
    <row r="4261" spans="1:17">
      <c r="A4261" s="1">
        <v>39966</v>
      </c>
      <c r="B4261">
        <v>1640.42</v>
      </c>
      <c r="C4261">
        <v>15.26</v>
      </c>
      <c r="D4261">
        <f t="shared" si="796"/>
        <v>5.9184070822181989E-3</v>
      </c>
      <c r="E4261">
        <f t="shared" si="792"/>
        <v>4.5977092486295494E-3</v>
      </c>
      <c r="F4261">
        <f t="shared" si="797"/>
        <v>5.9359554558053862E-3</v>
      </c>
      <c r="G4261">
        <f t="shared" si="793"/>
        <v>4.6082949308756671E-3</v>
      </c>
      <c r="H4261">
        <f t="shared" si="798"/>
        <v>5.9184070822181989E-3</v>
      </c>
      <c r="I4261">
        <f t="shared" si="794"/>
        <v>4.5977092486295494E-3</v>
      </c>
      <c r="J4261" t="str">
        <f t="shared" si="799"/>
        <v/>
      </c>
      <c r="K4261" t="str">
        <f t="shared" si="795"/>
        <v/>
      </c>
      <c r="L4261">
        <f t="shared" si="800"/>
        <v>4.5977092486295494E-3</v>
      </c>
      <c r="M4261" t="str">
        <f t="shared" si="801"/>
        <v/>
      </c>
      <c r="N4261">
        <f>B4261/MAX(B$2:B4261)-1</f>
        <v>-1.721824151069995E-2</v>
      </c>
      <c r="O4261">
        <f>C4261/MAX(C$2:C4261)-1</f>
        <v>-0.16839237057220713</v>
      </c>
      <c r="P4261">
        <f t="shared" si="802"/>
        <v>-1.3198260960143315E-3</v>
      </c>
      <c r="Q4261">
        <f t="shared" si="803"/>
        <v>2.8355990466927529E-2</v>
      </c>
    </row>
    <row r="4262" spans="1:17">
      <c r="A4262" s="1">
        <v>39967</v>
      </c>
      <c r="B4262">
        <v>1631.38</v>
      </c>
      <c r="C4262">
        <v>15.28</v>
      </c>
      <c r="D4262">
        <f t="shared" si="796"/>
        <v>-5.5260242096006633E-3</v>
      </c>
      <c r="E4262">
        <f t="shared" si="792"/>
        <v>1.3097578820635101E-3</v>
      </c>
      <c r="F4262">
        <f t="shared" si="797"/>
        <v>-5.5107838236548856E-3</v>
      </c>
      <c r="G4262">
        <f t="shared" si="793"/>
        <v>1.3106159895150959E-3</v>
      </c>
      <c r="H4262" t="str">
        <f t="shared" si="798"/>
        <v/>
      </c>
      <c r="I4262">
        <f t="shared" si="794"/>
        <v>1.3097578820635101E-3</v>
      </c>
      <c r="J4262">
        <f t="shared" si="799"/>
        <v>-5.5260242096006633E-3</v>
      </c>
      <c r="K4262" t="str">
        <f t="shared" si="795"/>
        <v/>
      </c>
      <c r="L4262" t="str">
        <f t="shared" si="800"/>
        <v/>
      </c>
      <c r="M4262">
        <f t="shared" si="801"/>
        <v>1.3097578820635101E-3</v>
      </c>
      <c r="N4262">
        <f>B4262/MAX(B$2:B4262)-1</f>
        <v>-2.2634139327565972E-2</v>
      </c>
      <c r="O4262">
        <f>C4262/MAX(C$2:C4262)-1</f>
        <v>-0.16730245231607643</v>
      </c>
      <c r="P4262">
        <f t="shared" si="802"/>
        <v>6.8591993781463856E-3</v>
      </c>
      <c r="Q4262">
        <f t="shared" si="803"/>
        <v>2.799011055097303E-2</v>
      </c>
    </row>
    <row r="4263" spans="1:17">
      <c r="A4263" s="1">
        <v>39968</v>
      </c>
      <c r="B4263">
        <v>1608.9</v>
      </c>
      <c r="C4263">
        <v>15.01</v>
      </c>
      <c r="D4263">
        <f t="shared" si="796"/>
        <v>-1.3875566725247141E-2</v>
      </c>
      <c r="E4263">
        <f t="shared" si="792"/>
        <v>-1.7828138093003872E-2</v>
      </c>
      <c r="F4263">
        <f t="shared" si="797"/>
        <v>-1.3779744755973433E-2</v>
      </c>
      <c r="G4263">
        <f t="shared" si="793"/>
        <v>-1.7670157068062853E-2</v>
      </c>
      <c r="H4263" t="str">
        <f t="shared" si="798"/>
        <v/>
      </c>
      <c r="I4263" t="str">
        <f t="shared" si="794"/>
        <v/>
      </c>
      <c r="J4263">
        <f t="shared" si="799"/>
        <v>-1.3875566725247141E-2</v>
      </c>
      <c r="K4263">
        <f t="shared" si="795"/>
        <v>-1.7828138093003872E-2</v>
      </c>
      <c r="L4263" t="str">
        <f t="shared" si="800"/>
        <v/>
      </c>
      <c r="M4263">
        <f t="shared" si="801"/>
        <v>-1.7828138093003872E-2</v>
      </c>
      <c r="N4263">
        <f>B4263/MAX(B$2:B4263)-1</f>
        <v>-3.6101991420834478E-2</v>
      </c>
      <c r="O4263">
        <f>C4263/MAX(C$2:C4263)-1</f>
        <v>-0.18201634877384198</v>
      </c>
      <c r="P4263">
        <f t="shared" si="802"/>
        <v>-3.944770239105222E-3</v>
      </c>
      <c r="Q4263">
        <f t="shared" si="803"/>
        <v>3.3129951220960886E-2</v>
      </c>
    </row>
    <row r="4264" spans="1:17">
      <c r="A4264" s="1">
        <v>39969</v>
      </c>
      <c r="B4264">
        <v>1622.56</v>
      </c>
      <c r="C4264">
        <v>15.07</v>
      </c>
      <c r="D4264">
        <f t="shared" si="796"/>
        <v>8.4544332066969503E-3</v>
      </c>
      <c r="E4264">
        <f t="shared" si="792"/>
        <v>3.9893669930335151E-3</v>
      </c>
      <c r="F4264">
        <f t="shared" si="797"/>
        <v>8.4902728572315844E-3</v>
      </c>
      <c r="G4264">
        <f t="shared" si="793"/>
        <v>3.9973351099267251E-3</v>
      </c>
      <c r="H4264">
        <f t="shared" si="798"/>
        <v>8.4544332066969503E-3</v>
      </c>
      <c r="I4264">
        <f t="shared" si="794"/>
        <v>3.9893669930335151E-3</v>
      </c>
      <c r="J4264" t="str">
        <f t="shared" si="799"/>
        <v/>
      </c>
      <c r="K4264" t="str">
        <f t="shared" si="795"/>
        <v/>
      </c>
      <c r="L4264">
        <f t="shared" si="800"/>
        <v>3.9893669930335151E-3</v>
      </c>
      <c r="M4264" t="str">
        <f t="shared" si="801"/>
        <v/>
      </c>
      <c r="N4264">
        <f>B4264/MAX(B$2:B4264)-1</f>
        <v>-2.7918234321455238E-2</v>
      </c>
      <c r="O4264">
        <f>C4264/MAX(C$2:C4264)-1</f>
        <v>-0.17874659400544968</v>
      </c>
      <c r="P4264">
        <f t="shared" si="802"/>
        <v>-4.4551126255045759E-3</v>
      </c>
      <c r="Q4264">
        <f t="shared" si="803"/>
        <v>3.1950344868549058E-2</v>
      </c>
    </row>
    <row r="4265" spans="1:17">
      <c r="A4265" s="1">
        <v>39970</v>
      </c>
      <c r="B4265">
        <v>1643.38</v>
      </c>
      <c r="C4265">
        <v>15.15</v>
      </c>
      <c r="D4265">
        <f t="shared" si="796"/>
        <v>1.2749947667659597E-2</v>
      </c>
      <c r="E4265">
        <f t="shared" si="792"/>
        <v>5.2945193169740105E-3</v>
      </c>
      <c r="F4265">
        <f t="shared" si="797"/>
        <v>1.2831574795385103E-2</v>
      </c>
      <c r="G4265">
        <f t="shared" si="793"/>
        <v>5.3085600530855537E-3</v>
      </c>
      <c r="H4265">
        <f t="shared" si="798"/>
        <v>1.2749947667659597E-2</v>
      </c>
      <c r="I4265">
        <f t="shared" si="794"/>
        <v>5.2945193169740105E-3</v>
      </c>
      <c r="J4265" t="str">
        <f t="shared" si="799"/>
        <v/>
      </c>
      <c r="K4265" t="str">
        <f t="shared" si="795"/>
        <v/>
      </c>
      <c r="L4265">
        <f t="shared" si="800"/>
        <v>5.2945193169740105E-3</v>
      </c>
      <c r="M4265" t="str">
        <f t="shared" si="801"/>
        <v/>
      </c>
      <c r="N4265">
        <f>B4265/MAX(B$2:B4265)-1</f>
        <v>-1.5444894437920853E-2</v>
      </c>
      <c r="O4265">
        <f>C4265/MAX(C$2:C4265)-1</f>
        <v>-0.17438692098092645</v>
      </c>
      <c r="P4265">
        <f t="shared" si="802"/>
        <v>-7.4277055825588967E-3</v>
      </c>
      <c r="Q4265">
        <f t="shared" si="803"/>
        <v>3.0410798209207886E-2</v>
      </c>
    </row>
    <row r="4266" spans="1:17">
      <c r="A4266" s="1">
        <v>39973</v>
      </c>
      <c r="B4266">
        <v>1642.81</v>
      </c>
      <c r="C4266">
        <v>15.16</v>
      </c>
      <c r="D4266">
        <f t="shared" si="796"/>
        <v>-3.4690629921981507E-4</v>
      </c>
      <c r="E4266">
        <f t="shared" si="792"/>
        <v>6.5984825884752435E-4</v>
      </c>
      <c r="F4266">
        <f t="shared" si="797"/>
        <v>-3.4684613418700661E-4</v>
      </c>
      <c r="G4266">
        <f t="shared" si="793"/>
        <v>6.6006600660073467E-4</v>
      </c>
      <c r="H4266" t="str">
        <f t="shared" si="798"/>
        <v/>
      </c>
      <c r="I4266">
        <f t="shared" si="794"/>
        <v>6.5984825884752435E-4</v>
      </c>
      <c r="J4266">
        <f t="shared" si="799"/>
        <v>-3.4690629921981507E-4</v>
      </c>
      <c r="K4266" t="str">
        <f t="shared" si="795"/>
        <v/>
      </c>
      <c r="L4266" t="str">
        <f t="shared" si="800"/>
        <v/>
      </c>
      <c r="M4266">
        <f t="shared" si="801"/>
        <v>6.5984825884752435E-4</v>
      </c>
      <c r="N4266">
        <f>B4266/MAX(B$2:B4266)-1</f>
        <v>-1.5786383570179141E-2</v>
      </c>
      <c r="O4266">
        <f>C4266/MAX(C$2:C4266)-1</f>
        <v>-0.17384196185286105</v>
      </c>
      <c r="P4266">
        <f t="shared" si="802"/>
        <v>1.0072615055469747E-3</v>
      </c>
      <c r="Q4266">
        <f t="shared" si="803"/>
        <v>3.0221027700851597E-2</v>
      </c>
    </row>
    <row r="4267" spans="1:17">
      <c r="A4267" s="1">
        <v>39974</v>
      </c>
      <c r="B4267">
        <v>1626.13</v>
      </c>
      <c r="C4267">
        <v>14.96</v>
      </c>
      <c r="D4267">
        <f t="shared" si="796"/>
        <v>-1.020523152075696E-2</v>
      </c>
      <c r="E4267">
        <f t="shared" si="792"/>
        <v>-1.3280407667894378E-2</v>
      </c>
      <c r="F4267">
        <f t="shared" si="797"/>
        <v>-1.0153334834825611E-2</v>
      </c>
      <c r="G4267">
        <f t="shared" si="793"/>
        <v>-1.319261213720313E-2</v>
      </c>
      <c r="H4267" t="str">
        <f t="shared" si="798"/>
        <v/>
      </c>
      <c r="I4267" t="str">
        <f t="shared" si="794"/>
        <v/>
      </c>
      <c r="J4267">
        <f t="shared" si="799"/>
        <v>-1.020523152075696E-2</v>
      </c>
      <c r="K4267">
        <f t="shared" si="795"/>
        <v>-1.3280407667894378E-2</v>
      </c>
      <c r="L4267" t="str">
        <f t="shared" si="800"/>
        <v/>
      </c>
      <c r="M4267">
        <f t="shared" si="801"/>
        <v>-1.3280407667894378E-2</v>
      </c>
      <c r="N4267">
        <f>B4267/MAX(B$2:B4267)-1</f>
        <v>-2.5779433966785725E-2</v>
      </c>
      <c r="O4267">
        <f>C4267/MAX(C$2:C4267)-1</f>
        <v>-0.184741144414169</v>
      </c>
      <c r="P4267">
        <f t="shared" si="802"/>
        <v>-3.070452636086185E-3</v>
      </c>
      <c r="Q4267">
        <f t="shared" si="803"/>
        <v>3.4129290439456846E-2</v>
      </c>
    </row>
    <row r="4268" spans="1:17">
      <c r="A4268" s="1">
        <v>39975</v>
      </c>
      <c r="B4268">
        <v>1612.52</v>
      </c>
      <c r="C4268">
        <v>14.9</v>
      </c>
      <c r="D4268">
        <f t="shared" si="796"/>
        <v>-8.404786017584211E-3</v>
      </c>
      <c r="E4268">
        <f t="shared" si="792"/>
        <v>-4.0187595949177438E-3</v>
      </c>
      <c r="F4268">
        <f t="shared" si="797"/>
        <v>-8.3695645489598736E-3</v>
      </c>
      <c r="G4268">
        <f t="shared" si="793"/>
        <v>-4.0106951871657914E-3</v>
      </c>
      <c r="H4268" t="str">
        <f t="shared" si="798"/>
        <v/>
      </c>
      <c r="I4268" t="str">
        <f t="shared" si="794"/>
        <v/>
      </c>
      <c r="J4268">
        <f t="shared" si="799"/>
        <v>-8.404786017584211E-3</v>
      </c>
      <c r="K4268">
        <f t="shared" si="795"/>
        <v>-4.0187595949177438E-3</v>
      </c>
      <c r="L4268" t="str">
        <f t="shared" si="800"/>
        <v/>
      </c>
      <c r="M4268">
        <f t="shared" si="801"/>
        <v>-4.0187595949177438E-3</v>
      </c>
      <c r="N4268">
        <f>B4268/MAX(B$2:B4268)-1</f>
        <v>-3.393323587912489E-2</v>
      </c>
      <c r="O4268">
        <f>C4268/MAX(C$2:C4268)-1</f>
        <v>-0.18801089918256131</v>
      </c>
      <c r="P4268">
        <f t="shared" si="802"/>
        <v>4.3956591144880264E-3</v>
      </c>
      <c r="Q4268">
        <f t="shared" si="803"/>
        <v>3.5348098211435232E-2</v>
      </c>
    </row>
    <row r="4269" spans="1:17">
      <c r="A4269" s="1">
        <v>39976</v>
      </c>
      <c r="B4269">
        <v>1636.36</v>
      </c>
      <c r="C4269">
        <v>15.08</v>
      </c>
      <c r="D4269">
        <f t="shared" si="796"/>
        <v>1.4676090161454946E-2</v>
      </c>
      <c r="E4269">
        <f t="shared" si="792"/>
        <v>1.2008149628396561E-2</v>
      </c>
      <c r="F4269">
        <f t="shared" si="797"/>
        <v>1.4784312752710083E-2</v>
      </c>
      <c r="G4269">
        <f t="shared" si="793"/>
        <v>1.2080536912751683E-2</v>
      </c>
      <c r="H4269">
        <f t="shared" si="798"/>
        <v>1.4676090161454946E-2</v>
      </c>
      <c r="I4269">
        <f t="shared" si="794"/>
        <v>1.2008149628396561E-2</v>
      </c>
      <c r="J4269" t="str">
        <f t="shared" si="799"/>
        <v/>
      </c>
      <c r="K4269" t="str">
        <f t="shared" si="795"/>
        <v/>
      </c>
      <c r="L4269">
        <f t="shared" si="800"/>
        <v>1.2008149628396561E-2</v>
      </c>
      <c r="M4269" t="str">
        <f t="shared" si="801"/>
        <v/>
      </c>
      <c r="N4269">
        <f>B4269/MAX(B$2:B4269)-1</f>
        <v>-1.9650602698363384E-2</v>
      </c>
      <c r="O4269">
        <f>C4269/MAX(C$2:C4269)-1</f>
        <v>-0.17820163487738427</v>
      </c>
      <c r="P4269">
        <f t="shared" si="802"/>
        <v>-2.6643847426298661E-3</v>
      </c>
      <c r="Q4269">
        <f t="shared" si="803"/>
        <v>3.1755822672972576E-2</v>
      </c>
    </row>
    <row r="4270" spans="1:17">
      <c r="A4270" s="1">
        <v>39977</v>
      </c>
      <c r="B4270">
        <v>1626.73</v>
      </c>
      <c r="C4270">
        <v>14.97</v>
      </c>
      <c r="D4270">
        <f t="shared" si="796"/>
        <v>-5.902398007852176E-3</v>
      </c>
      <c r="E4270">
        <f t="shared" si="792"/>
        <v>-7.3211641482730187E-3</v>
      </c>
      <c r="F4270">
        <f t="shared" si="797"/>
        <v>-5.8850130778067555E-3</v>
      </c>
      <c r="G4270">
        <f t="shared" si="793"/>
        <v>-7.2944297082228049E-3</v>
      </c>
      <c r="H4270" t="str">
        <f t="shared" si="798"/>
        <v/>
      </c>
      <c r="I4270" t="str">
        <f t="shared" si="794"/>
        <v/>
      </c>
      <c r="J4270">
        <f t="shared" si="799"/>
        <v>-5.902398007852176E-3</v>
      </c>
      <c r="K4270">
        <f t="shared" si="795"/>
        <v>-7.3211641482730187E-3</v>
      </c>
      <c r="L4270" t="str">
        <f t="shared" si="800"/>
        <v/>
      </c>
      <c r="M4270">
        <f t="shared" si="801"/>
        <v>-7.3211641482730187E-3</v>
      </c>
      <c r="N4270">
        <f>B4270/MAX(B$2:B4270)-1</f>
        <v>-2.541997172230348E-2</v>
      </c>
      <c r="O4270">
        <f>C4270/MAX(C$2:C4270)-1</f>
        <v>-0.1841961852861036</v>
      </c>
      <c r="P4270">
        <f t="shared" si="802"/>
        <v>-1.4177601675432472E-3</v>
      </c>
      <c r="Q4270">
        <f t="shared" si="803"/>
        <v>3.3928234673952611E-2</v>
      </c>
    </row>
    <row r="4271" spans="1:17">
      <c r="A4271" s="1">
        <v>39980</v>
      </c>
      <c r="B4271">
        <v>1639.04</v>
      </c>
      <c r="C4271">
        <v>15.15</v>
      </c>
      <c r="D4271">
        <f t="shared" si="796"/>
        <v>7.5388397237181716E-3</v>
      </c>
      <c r="E4271">
        <f t="shared" si="792"/>
        <v>1.1952333523841173E-2</v>
      </c>
      <c r="F4271">
        <f t="shared" si="797"/>
        <v>7.567328321233413E-3</v>
      </c>
      <c r="G4271">
        <f t="shared" si="793"/>
        <v>1.2024048096192397E-2</v>
      </c>
      <c r="H4271">
        <f t="shared" si="798"/>
        <v>7.5388397237181716E-3</v>
      </c>
      <c r="I4271">
        <f t="shared" si="794"/>
        <v>1.1952333523841173E-2</v>
      </c>
      <c r="J4271" t="str">
        <f t="shared" si="799"/>
        <v/>
      </c>
      <c r="K4271" t="str">
        <f t="shared" si="795"/>
        <v/>
      </c>
      <c r="L4271">
        <f t="shared" si="800"/>
        <v>1.1952333523841173E-2</v>
      </c>
      <c r="M4271" t="str">
        <f t="shared" si="801"/>
        <v/>
      </c>
      <c r="N4271">
        <f>B4271/MAX(B$2:B4271)-1</f>
        <v>-1.8045004673009291E-2</v>
      </c>
      <c r="O4271">
        <f>C4271/MAX(C$2:C4271)-1</f>
        <v>-0.17438692098092645</v>
      </c>
      <c r="P4271">
        <f t="shared" si="802"/>
        <v>4.4232476080625638E-3</v>
      </c>
      <c r="Q4271">
        <f t="shared" si="803"/>
        <v>3.0410798209207886E-2</v>
      </c>
    </row>
    <row r="4272" spans="1:17">
      <c r="A4272" s="1">
        <v>39981</v>
      </c>
      <c r="B4272">
        <v>1651.81</v>
      </c>
      <c r="C4272">
        <v>15.2</v>
      </c>
      <c r="D4272">
        <f t="shared" si="796"/>
        <v>7.7609517888806018E-3</v>
      </c>
      <c r="E4272">
        <f t="shared" si="792"/>
        <v>3.2948958968524846E-3</v>
      </c>
      <c r="F4272">
        <f t="shared" si="797"/>
        <v>7.7911460367043883E-3</v>
      </c>
      <c r="G4272">
        <f t="shared" si="793"/>
        <v>3.3003300330032292E-3</v>
      </c>
      <c r="H4272">
        <f t="shared" si="798"/>
        <v>7.7609517888806018E-3</v>
      </c>
      <c r="I4272">
        <f t="shared" si="794"/>
        <v>3.2948958968524846E-3</v>
      </c>
      <c r="J4272" t="str">
        <f t="shared" si="799"/>
        <v/>
      </c>
      <c r="K4272" t="str">
        <f t="shared" si="795"/>
        <v/>
      </c>
      <c r="L4272">
        <f t="shared" si="800"/>
        <v>3.2948958968524846E-3</v>
      </c>
      <c r="M4272" t="str">
        <f t="shared" si="801"/>
        <v/>
      </c>
      <c r="N4272">
        <f>B4272/MAX(B$2:B4272)-1</f>
        <v>-1.0394449902945246E-2</v>
      </c>
      <c r="O4272">
        <f>C4272/MAX(C$2:C4272)-1</f>
        <v>-0.17166212534059955</v>
      </c>
      <c r="P4272">
        <f t="shared" si="802"/>
        <v>-4.4560978942531637E-3</v>
      </c>
      <c r="Q4272">
        <f t="shared" si="803"/>
        <v>2.9467885276451708E-2</v>
      </c>
    </row>
    <row r="4273" spans="1:17">
      <c r="A4273" s="1">
        <v>39982</v>
      </c>
      <c r="B4273">
        <v>1628.93</v>
      </c>
      <c r="C4273">
        <v>14.91</v>
      </c>
      <c r="D4273">
        <f t="shared" si="796"/>
        <v>-1.3948298829170962E-2</v>
      </c>
      <c r="E4273">
        <f t="shared" si="792"/>
        <v>-1.9263299075583572E-2</v>
      </c>
      <c r="F4273">
        <f t="shared" si="797"/>
        <v>-1.385147202160053E-2</v>
      </c>
      <c r="G4273">
        <f t="shared" si="793"/>
        <v>-1.9078947368420973E-2</v>
      </c>
      <c r="H4273" t="str">
        <f t="shared" si="798"/>
        <v/>
      </c>
      <c r="I4273" t="str">
        <f t="shared" si="794"/>
        <v/>
      </c>
      <c r="J4273">
        <f t="shared" si="799"/>
        <v>-1.3948298829170962E-2</v>
      </c>
      <c r="K4273">
        <f t="shared" si="795"/>
        <v>-1.9263299075583572E-2</v>
      </c>
      <c r="L4273" t="str">
        <f t="shared" si="800"/>
        <v/>
      </c>
      <c r="M4273">
        <f t="shared" si="801"/>
        <v>-1.9263299075583572E-2</v>
      </c>
      <c r="N4273">
        <f>B4273/MAX(B$2:B4273)-1</f>
        <v>-2.4101943492535138E-2</v>
      </c>
      <c r="O4273">
        <f>C4273/MAX(C$2:C4273)-1</f>
        <v>-0.18746594005449602</v>
      </c>
      <c r="P4273">
        <f t="shared" si="802"/>
        <v>-5.3009006234960854E-3</v>
      </c>
      <c r="Q4273">
        <f t="shared" si="803"/>
        <v>3.5143478680515892E-2</v>
      </c>
    </row>
    <row r="4274" spans="1:17">
      <c r="A4274" s="1">
        <v>39983</v>
      </c>
      <c r="B4274">
        <v>1588.19</v>
      </c>
      <c r="C4274">
        <v>14.43</v>
      </c>
      <c r="D4274">
        <f t="shared" si="796"/>
        <v>-2.532835452574456E-2</v>
      </c>
      <c r="E4274">
        <f t="shared" si="792"/>
        <v>-3.2722755990867533E-2</v>
      </c>
      <c r="F4274">
        <f t="shared" si="797"/>
        <v>-2.5010282823694108E-2</v>
      </c>
      <c r="G4274">
        <f t="shared" si="793"/>
        <v>-3.2193158953722323E-2</v>
      </c>
      <c r="H4274" t="str">
        <f t="shared" si="798"/>
        <v/>
      </c>
      <c r="I4274" t="str">
        <f t="shared" si="794"/>
        <v/>
      </c>
      <c r="J4274">
        <f t="shared" si="799"/>
        <v>-2.532835452574456E-2</v>
      </c>
      <c r="K4274">
        <f t="shared" si="795"/>
        <v>-3.2722755990867533E-2</v>
      </c>
      <c r="L4274" t="str">
        <f t="shared" si="800"/>
        <v/>
      </c>
      <c r="M4274">
        <f t="shared" si="801"/>
        <v>-3.2722755990867533E-2</v>
      </c>
      <c r="N4274">
        <f>B4274/MAX(B$2:B4274)-1</f>
        <v>-4.8509429892880318E-2</v>
      </c>
      <c r="O4274">
        <f>C4274/MAX(C$2:C4274)-1</f>
        <v>-0.21362397820163492</v>
      </c>
      <c r="P4274">
        <f t="shared" si="802"/>
        <v>-7.3671301383883003E-3</v>
      </c>
      <c r="Q4274">
        <f t="shared" si="803"/>
        <v>4.5635204062692593E-2</v>
      </c>
    </row>
    <row r="4275" spans="1:17">
      <c r="A4275" s="1">
        <v>39984</v>
      </c>
      <c r="B4275">
        <v>1592.43</v>
      </c>
      <c r="C4275">
        <v>14.45</v>
      </c>
      <c r="D4275">
        <f t="shared" si="796"/>
        <v>2.6661484311964016E-3</v>
      </c>
      <c r="E4275">
        <f t="shared" si="792"/>
        <v>1.3850417726617003E-3</v>
      </c>
      <c r="F4275">
        <f t="shared" si="797"/>
        <v>2.6697057656830392E-3</v>
      </c>
      <c r="G4275">
        <f t="shared" si="793"/>
        <v>1.3860013860014231E-3</v>
      </c>
      <c r="H4275">
        <f t="shared" si="798"/>
        <v>2.6661484311964016E-3</v>
      </c>
      <c r="I4275">
        <f t="shared" si="794"/>
        <v>1.3850417726617003E-3</v>
      </c>
      <c r="J4275" t="str">
        <f t="shared" si="799"/>
        <v/>
      </c>
      <c r="K4275" t="str">
        <f t="shared" si="795"/>
        <v/>
      </c>
      <c r="L4275">
        <f t="shared" si="800"/>
        <v>1.3850417726617003E-3</v>
      </c>
      <c r="M4275" t="str">
        <f t="shared" si="801"/>
        <v/>
      </c>
      <c r="N4275">
        <f>B4275/MAX(B$2:B4275)-1</f>
        <v>-4.5969230031872366E-2</v>
      </c>
      <c r="O4275">
        <f>C4275/MAX(C$2:C4275)-1</f>
        <v>-0.21253405994550423</v>
      </c>
      <c r="P4275">
        <f t="shared" si="802"/>
        <v>-1.2802863917199536E-3</v>
      </c>
      <c r="Q4275">
        <f t="shared" si="803"/>
        <v>4.5170726636919185E-2</v>
      </c>
    </row>
    <row r="4276" spans="1:17">
      <c r="A4276" s="1">
        <v>39987</v>
      </c>
      <c r="B4276">
        <v>1573.09</v>
      </c>
      <c r="C4276">
        <v>14.19</v>
      </c>
      <c r="D4276">
        <f t="shared" si="796"/>
        <v>-1.2219313502973374E-2</v>
      </c>
      <c r="E4276">
        <f t="shared" si="792"/>
        <v>-1.8156923386489818E-2</v>
      </c>
      <c r="F4276">
        <f t="shared" si="797"/>
        <v>-1.2144960846002695E-2</v>
      </c>
      <c r="G4276">
        <f t="shared" si="793"/>
        <v>-1.7993079584775029E-2</v>
      </c>
      <c r="H4276" t="str">
        <f t="shared" si="798"/>
        <v/>
      </c>
      <c r="I4276" t="str">
        <f t="shared" si="794"/>
        <v/>
      </c>
      <c r="J4276">
        <f t="shared" si="799"/>
        <v>-1.2219313502973374E-2</v>
      </c>
      <c r="K4276">
        <f t="shared" si="795"/>
        <v>-1.8156923386489818E-2</v>
      </c>
      <c r="L4276" t="str">
        <f t="shared" si="800"/>
        <v/>
      </c>
      <c r="M4276">
        <f t="shared" si="801"/>
        <v>-1.8156923386489818E-2</v>
      </c>
      <c r="N4276">
        <f>B4276/MAX(B$2:B4276)-1</f>
        <v>-5.7555896379017035E-2</v>
      </c>
      <c r="O4276">
        <f>C4276/MAX(C$2:C4276)-1</f>
        <v>-0.22670299727520449</v>
      </c>
      <c r="P4276">
        <f t="shared" si="802"/>
        <v>-5.920017114839693E-3</v>
      </c>
      <c r="Q4276">
        <f t="shared" si="803"/>
        <v>5.1394248973561374E-2</v>
      </c>
    </row>
    <row r="4277" spans="1:17">
      <c r="A4277" s="1">
        <v>39988</v>
      </c>
      <c r="B4277">
        <v>1588.03</v>
      </c>
      <c r="C4277">
        <v>14.31</v>
      </c>
      <c r="D4277">
        <f t="shared" si="796"/>
        <v>9.4524163829988878E-3</v>
      </c>
      <c r="E4277">
        <f t="shared" si="792"/>
        <v>8.4211023964083451E-3</v>
      </c>
      <c r="F4277">
        <f t="shared" si="797"/>
        <v>9.4972315633561344E-3</v>
      </c>
      <c r="G4277">
        <f t="shared" si="793"/>
        <v>8.4566596194504129E-3</v>
      </c>
      <c r="H4277">
        <f t="shared" si="798"/>
        <v>9.4524163829988878E-3</v>
      </c>
      <c r="I4277">
        <f t="shared" si="794"/>
        <v>8.4211023964083451E-3</v>
      </c>
      <c r="J4277" t="str">
        <f t="shared" si="799"/>
        <v/>
      </c>
      <c r="K4277" t="str">
        <f t="shared" si="795"/>
        <v/>
      </c>
      <c r="L4277">
        <f t="shared" si="800"/>
        <v>8.4211023964083451E-3</v>
      </c>
      <c r="M4277" t="str">
        <f t="shared" si="801"/>
        <v/>
      </c>
      <c r="N4277">
        <f>B4277/MAX(B$2:B4277)-1</f>
        <v>-4.8605286491408939E-2</v>
      </c>
      <c r="O4277">
        <f>C4277/MAX(C$2:C4277)-1</f>
        <v>-0.22016348773841965</v>
      </c>
      <c r="P4277">
        <f t="shared" si="802"/>
        <v>-1.0307823650930192E-3</v>
      </c>
      <c r="Q4277">
        <f t="shared" si="803"/>
        <v>4.8471961333145262E-2</v>
      </c>
    </row>
    <row r="4278" spans="1:17">
      <c r="A4278" s="1">
        <v>39989</v>
      </c>
      <c r="B4278">
        <v>1603.26</v>
      </c>
      <c r="C4278">
        <v>14.42</v>
      </c>
      <c r="D4278">
        <f t="shared" si="796"/>
        <v>9.5448020236501563E-3</v>
      </c>
      <c r="E4278">
        <f t="shared" si="792"/>
        <v>7.6575382884433527E-3</v>
      </c>
      <c r="F4278">
        <f t="shared" si="797"/>
        <v>9.5904989200457091E-3</v>
      </c>
      <c r="G4278">
        <f t="shared" si="793"/>
        <v>7.686932215233977E-3</v>
      </c>
      <c r="H4278">
        <f t="shared" si="798"/>
        <v>9.5448020236501563E-3</v>
      </c>
      <c r="I4278">
        <f t="shared" si="794"/>
        <v>7.6575382884433527E-3</v>
      </c>
      <c r="J4278" t="str">
        <f t="shared" si="799"/>
        <v/>
      </c>
      <c r="K4278" t="str">
        <f t="shared" si="795"/>
        <v/>
      </c>
      <c r="L4278">
        <f t="shared" si="800"/>
        <v>7.6575382884433527E-3</v>
      </c>
      <c r="M4278" t="str">
        <f t="shared" si="801"/>
        <v/>
      </c>
      <c r="N4278">
        <f>B4278/MAX(B$2:B4278)-1</f>
        <v>-3.9480936518967669E-2</v>
      </c>
      <c r="O4278">
        <f>C4278/MAX(C$2:C4278)-1</f>
        <v>-0.21416893732970033</v>
      </c>
      <c r="P4278">
        <f t="shared" si="802"/>
        <v>-1.8854839728067452E-3</v>
      </c>
      <c r="Q4278">
        <f t="shared" si="803"/>
        <v>4.5868333716933107E-2</v>
      </c>
    </row>
    <row r="4279" spans="1:17">
      <c r="A4279" s="1">
        <v>39990</v>
      </c>
      <c r="B4279">
        <v>1613.2</v>
      </c>
      <c r="C4279">
        <v>14.61</v>
      </c>
      <c r="D4279">
        <f t="shared" si="796"/>
        <v>6.1807276592703957E-3</v>
      </c>
      <c r="E4279">
        <f t="shared" si="792"/>
        <v>1.3090093905805091E-2</v>
      </c>
      <c r="F4279">
        <f t="shared" si="797"/>
        <v>6.1998677694199422E-3</v>
      </c>
      <c r="G4279">
        <f t="shared" si="793"/>
        <v>1.3176144244105403E-2</v>
      </c>
      <c r="H4279">
        <f t="shared" si="798"/>
        <v>6.1807276592703957E-3</v>
      </c>
      <c r="I4279">
        <f t="shared" si="794"/>
        <v>1.3090093905805091E-2</v>
      </c>
      <c r="J4279" t="str">
        <f t="shared" si="799"/>
        <v/>
      </c>
      <c r="K4279" t="str">
        <f t="shared" si="795"/>
        <v/>
      </c>
      <c r="L4279">
        <f t="shared" si="800"/>
        <v>1.3090093905805091E-2</v>
      </c>
      <c r="M4279" t="str">
        <f t="shared" si="801"/>
        <v/>
      </c>
      <c r="N4279">
        <f>B4279/MAX(B$2:B4279)-1</f>
        <v>-3.3525845335378279E-2</v>
      </c>
      <c r="O4279">
        <f>C4279/MAX(C$2:C4279)-1</f>
        <v>-0.20381471389645789</v>
      </c>
      <c r="P4279">
        <f t="shared" si="802"/>
        <v>6.9332909873569548E-3</v>
      </c>
      <c r="Q4279">
        <f t="shared" si="803"/>
        <v>4.1540437600694986E-2</v>
      </c>
    </row>
    <row r="4280" spans="1:17">
      <c r="A4280" s="1">
        <v>39991</v>
      </c>
      <c r="B4280">
        <v>1606.28</v>
      </c>
      <c r="C4280">
        <v>14.62</v>
      </c>
      <c r="D4280">
        <f t="shared" si="796"/>
        <v>-4.2988374872954703E-3</v>
      </c>
      <c r="E4280">
        <f t="shared" si="792"/>
        <v>6.8422855902432265E-4</v>
      </c>
      <c r="F4280">
        <f t="shared" si="797"/>
        <v>-4.2896107116291438E-3</v>
      </c>
      <c r="G4280">
        <f t="shared" si="793"/>
        <v>6.8446269678301697E-4</v>
      </c>
      <c r="H4280" t="str">
        <f t="shared" si="798"/>
        <v/>
      </c>
      <c r="I4280">
        <f t="shared" si="794"/>
        <v>6.8422855902432265E-4</v>
      </c>
      <c r="J4280">
        <f t="shared" si="799"/>
        <v>-4.2988374872954703E-3</v>
      </c>
      <c r="K4280" t="str">
        <f t="shared" si="795"/>
        <v/>
      </c>
      <c r="L4280" t="str">
        <f t="shared" si="800"/>
        <v/>
      </c>
      <c r="M4280">
        <f t="shared" si="801"/>
        <v>6.8422855902432265E-4</v>
      </c>
      <c r="N4280">
        <f>B4280/MAX(B$2:B4280)-1</f>
        <v>-3.7671643221740325E-2</v>
      </c>
      <c r="O4280">
        <f>C4280/MAX(C$2:C4280)-1</f>
        <v>-0.20326975476839249</v>
      </c>
      <c r="P4280">
        <f t="shared" si="802"/>
        <v>4.9955021680221368E-3</v>
      </c>
      <c r="Q4280">
        <f t="shared" si="803"/>
        <v>4.131859320360242E-2</v>
      </c>
    </row>
    <row r="4281" spans="1:17">
      <c r="A4281" s="1">
        <v>39994</v>
      </c>
      <c r="B4281">
        <v>1614.96</v>
      </c>
      <c r="C4281">
        <v>14.76</v>
      </c>
      <c r="D4281">
        <f t="shared" si="796"/>
        <v>5.3892420362545825E-3</v>
      </c>
      <c r="E4281">
        <f t="shared" si="792"/>
        <v>9.5303648506940616E-3</v>
      </c>
      <c r="F4281">
        <f t="shared" si="797"/>
        <v>5.4037901237642405E-3</v>
      </c>
      <c r="G4281">
        <f t="shared" si="793"/>
        <v>9.5759233926129284E-3</v>
      </c>
      <c r="H4281">
        <f t="shared" si="798"/>
        <v>5.3892420362545825E-3</v>
      </c>
      <c r="I4281">
        <f t="shared" si="794"/>
        <v>9.5303648506940616E-3</v>
      </c>
      <c r="J4281" t="str">
        <f t="shared" si="799"/>
        <v/>
      </c>
      <c r="K4281" t="str">
        <f t="shared" si="795"/>
        <v/>
      </c>
      <c r="L4281">
        <f t="shared" si="800"/>
        <v>9.5303648506940616E-3</v>
      </c>
      <c r="M4281" t="str">
        <f t="shared" si="801"/>
        <v/>
      </c>
      <c r="N4281">
        <f>B4281/MAX(B$2:B4281)-1</f>
        <v>-3.2471422751563672E-2</v>
      </c>
      <c r="O4281">
        <f>C4281/MAX(C$2:C4281)-1</f>
        <v>-0.19564032697547695</v>
      </c>
      <c r="P4281">
        <f t="shared" si="802"/>
        <v>4.1497091117341789E-3</v>
      </c>
      <c r="Q4281">
        <f t="shared" si="803"/>
        <v>3.8275137539071538E-2</v>
      </c>
    </row>
    <row r="4282" spans="1:17">
      <c r="A4282" s="1">
        <v>39995</v>
      </c>
      <c r="B4282">
        <v>1614.08</v>
      </c>
      <c r="C4282">
        <v>14.68</v>
      </c>
      <c r="D4282">
        <f t="shared" si="796"/>
        <v>-5.4505365172693261E-4</v>
      </c>
      <c r="E4282">
        <f t="shared" si="792"/>
        <v>-5.4347959859569446E-3</v>
      </c>
      <c r="F4282">
        <f t="shared" si="797"/>
        <v>-5.4490513696936471E-4</v>
      </c>
      <c r="G4282">
        <f t="shared" si="793"/>
        <v>-5.4200542005420349E-3</v>
      </c>
      <c r="H4282" t="str">
        <f t="shared" si="798"/>
        <v/>
      </c>
      <c r="I4282" t="str">
        <f t="shared" si="794"/>
        <v/>
      </c>
      <c r="J4282">
        <f t="shared" si="799"/>
        <v>-5.4505365172693261E-4</v>
      </c>
      <c r="K4282">
        <f t="shared" si="795"/>
        <v>-5.4347959859569446E-3</v>
      </c>
      <c r="L4282" t="str">
        <f t="shared" si="800"/>
        <v/>
      </c>
      <c r="M4282">
        <f t="shared" si="801"/>
        <v>-5.4347959859569446E-3</v>
      </c>
      <c r="N4282">
        <f>B4282/MAX(B$2:B4282)-1</f>
        <v>-3.2998634043471031E-2</v>
      </c>
      <c r="O4282">
        <f>C4282/MAX(C$2:C4282)-1</f>
        <v>-0.20000000000000007</v>
      </c>
      <c r="P4282">
        <f t="shared" si="802"/>
        <v>-4.8778070056672007E-3</v>
      </c>
      <c r="Q4282">
        <f t="shared" si="803"/>
        <v>4.0000000000000029E-2</v>
      </c>
    </row>
    <row r="4283" spans="1:17">
      <c r="A4283" s="1">
        <v>39996</v>
      </c>
      <c r="B4283">
        <v>1615.41</v>
      </c>
      <c r="C4283">
        <v>14.61</v>
      </c>
      <c r="D4283">
        <f t="shared" si="796"/>
        <v>8.236595098241727E-4</v>
      </c>
      <c r="E4283">
        <f t="shared" si="792"/>
        <v>-4.779797423761451E-3</v>
      </c>
      <c r="F4283">
        <f t="shared" si="797"/>
        <v>8.2399881046790746E-4</v>
      </c>
      <c r="G4283">
        <f t="shared" si="793"/>
        <v>-4.7683923705722497E-3</v>
      </c>
      <c r="H4283">
        <f t="shared" si="798"/>
        <v>8.236595098241727E-4</v>
      </c>
      <c r="I4283" t="str">
        <f t="shared" si="794"/>
        <v/>
      </c>
      <c r="J4283" t="str">
        <f t="shared" si="799"/>
        <v/>
      </c>
      <c r="K4283">
        <f t="shared" si="795"/>
        <v>-4.779797423761451E-3</v>
      </c>
      <c r="L4283">
        <f t="shared" si="800"/>
        <v>-4.779797423761451E-3</v>
      </c>
      <c r="M4283" t="str">
        <f t="shared" si="801"/>
        <v/>
      </c>
      <c r="N4283">
        <f>B4283/MAX(B$2:B4283)-1</f>
        <v>-3.2201826068201989E-2</v>
      </c>
      <c r="O4283">
        <f>C4283/MAX(C$2:C4283)-1</f>
        <v>-0.20381471389645789</v>
      </c>
      <c r="P4283">
        <f t="shared" si="802"/>
        <v>-5.5877868513215523E-3</v>
      </c>
      <c r="Q4283">
        <f t="shared" si="803"/>
        <v>4.1540437600694986E-2</v>
      </c>
    </row>
    <row r="4284" spans="1:17">
      <c r="A4284" s="1">
        <v>39998</v>
      </c>
      <c r="B4284">
        <v>1631.89</v>
      </c>
      <c r="C4284">
        <v>14.65</v>
      </c>
      <c r="D4284">
        <f t="shared" si="796"/>
        <v>1.0150057885384197E-2</v>
      </c>
      <c r="E4284">
        <f t="shared" si="792"/>
        <v>2.734109700468165E-3</v>
      </c>
      <c r="F4284">
        <f t="shared" si="797"/>
        <v>1.0201744448777639E-2</v>
      </c>
      <c r="G4284">
        <f t="shared" si="793"/>
        <v>2.7378507871320679E-3</v>
      </c>
      <c r="H4284">
        <f t="shared" si="798"/>
        <v>1.0150057885384197E-2</v>
      </c>
      <c r="I4284">
        <f t="shared" si="794"/>
        <v>2.734109700468165E-3</v>
      </c>
      <c r="J4284" t="str">
        <f t="shared" si="799"/>
        <v/>
      </c>
      <c r="K4284" t="str">
        <f t="shared" si="795"/>
        <v/>
      </c>
      <c r="L4284">
        <f t="shared" si="800"/>
        <v>2.734109700468165E-3</v>
      </c>
      <c r="M4284" t="str">
        <f t="shared" si="801"/>
        <v/>
      </c>
      <c r="N4284">
        <f>B4284/MAX(B$2:B4284)-1</f>
        <v>-2.2328596419756042E-2</v>
      </c>
      <c r="O4284">
        <f>C4284/MAX(C$2:C4284)-1</f>
        <v>-0.20163487738419628</v>
      </c>
      <c r="P4284">
        <f t="shared" si="802"/>
        <v>-7.388517890273727E-3</v>
      </c>
      <c r="Q4284">
        <f t="shared" si="803"/>
        <v>4.0656623777739868E-2</v>
      </c>
    </row>
    <row r="4285" spans="1:17">
      <c r="A4285" s="1">
        <v>40001</v>
      </c>
      <c r="B4285">
        <v>1640.46</v>
      </c>
      <c r="C4285">
        <v>14.7</v>
      </c>
      <c r="D4285">
        <f t="shared" si="796"/>
        <v>5.2378380021182091E-3</v>
      </c>
      <c r="E4285">
        <f t="shared" si="792"/>
        <v>3.4071583216141346E-3</v>
      </c>
      <c r="F4285">
        <f t="shared" si="797"/>
        <v>5.2515794569487628E-3</v>
      </c>
      <c r="G4285">
        <f t="shared" si="793"/>
        <v>3.4129692832762792E-3</v>
      </c>
      <c r="H4285">
        <f t="shared" si="798"/>
        <v>5.2378380021182091E-3</v>
      </c>
      <c r="I4285">
        <f t="shared" si="794"/>
        <v>3.4071583216141346E-3</v>
      </c>
      <c r="J4285" t="str">
        <f t="shared" si="799"/>
        <v/>
      </c>
      <c r="K4285" t="str">
        <f t="shared" si="795"/>
        <v/>
      </c>
      <c r="L4285">
        <f t="shared" si="800"/>
        <v>3.4071583216141346E-3</v>
      </c>
      <c r="M4285" t="str">
        <f t="shared" si="801"/>
        <v/>
      </c>
      <c r="N4285">
        <f>B4285/MAX(B$2:B4285)-1</f>
        <v>-1.7194277361067822E-2</v>
      </c>
      <c r="O4285">
        <f>C4285/MAX(C$2:C4285)-1</f>
        <v>-0.19891008174386926</v>
      </c>
      <c r="P4285">
        <f t="shared" si="802"/>
        <v>-1.8290050085429943E-3</v>
      </c>
      <c r="Q4285">
        <f t="shared" si="803"/>
        <v>3.9565220619352748E-2</v>
      </c>
    </row>
    <row r="4286" spans="1:17">
      <c r="A4286" s="1">
        <v>40002</v>
      </c>
      <c r="B4286">
        <v>1652.32</v>
      </c>
      <c r="C4286">
        <v>14.79</v>
      </c>
      <c r="D4286">
        <f t="shared" si="796"/>
        <v>7.2036706293219874E-3</v>
      </c>
      <c r="E4286">
        <f t="shared" si="792"/>
        <v>6.1037829380178859E-3</v>
      </c>
      <c r="F4286">
        <f t="shared" si="797"/>
        <v>7.2296794801458564E-3</v>
      </c>
      <c r="G4286">
        <f t="shared" si="793"/>
        <v>6.1224489795919101E-3</v>
      </c>
      <c r="H4286">
        <f t="shared" si="798"/>
        <v>7.2036706293219874E-3</v>
      </c>
      <c r="I4286">
        <f t="shared" si="794"/>
        <v>6.1037829380178859E-3</v>
      </c>
      <c r="J4286" t="str">
        <f t="shared" si="799"/>
        <v/>
      </c>
      <c r="K4286" t="str">
        <f t="shared" si="795"/>
        <v/>
      </c>
      <c r="L4286">
        <f t="shared" si="800"/>
        <v>6.1037829380178859E-3</v>
      </c>
      <c r="M4286" t="str">
        <f t="shared" si="801"/>
        <v/>
      </c>
      <c r="N4286">
        <f>B4286/MAX(B$2:B4286)-1</f>
        <v>-1.0088906995135316E-2</v>
      </c>
      <c r="O4286">
        <f>C4286/MAX(C$2:C4286)-1</f>
        <v>-0.19400544959128074</v>
      </c>
      <c r="P4286">
        <f t="shared" si="802"/>
        <v>-1.0992830365418316E-3</v>
      </c>
      <c r="Q4286">
        <f t="shared" si="803"/>
        <v>3.7638114471114974E-2</v>
      </c>
    </row>
    <row r="4287" spans="1:17">
      <c r="A4287" s="1">
        <v>40003</v>
      </c>
      <c r="B4287">
        <v>1652.62</v>
      </c>
      <c r="C4287">
        <v>14.85</v>
      </c>
      <c r="D4287">
        <f t="shared" si="796"/>
        <v>1.8154641283901302E-4</v>
      </c>
      <c r="E4287">
        <f t="shared" si="792"/>
        <v>4.0485885260003324E-3</v>
      </c>
      <c r="F4287">
        <f t="shared" si="797"/>
        <v>1.8156289338633336E-4</v>
      </c>
      <c r="G4287">
        <f t="shared" si="793"/>
        <v>4.0567951318459805E-3</v>
      </c>
      <c r="H4287">
        <f t="shared" si="798"/>
        <v>1.8154641283901302E-4</v>
      </c>
      <c r="I4287">
        <f t="shared" si="794"/>
        <v>4.0485885260003324E-3</v>
      </c>
      <c r="J4287" t="str">
        <f t="shared" si="799"/>
        <v/>
      </c>
      <c r="K4287" t="str">
        <f t="shared" si="795"/>
        <v/>
      </c>
      <c r="L4287">
        <f t="shared" si="800"/>
        <v>4.0485885260003324E-3</v>
      </c>
      <c r="M4287" t="str">
        <f t="shared" si="801"/>
        <v/>
      </c>
      <c r="N4287">
        <f>B4287/MAX(B$2:B4287)-1</f>
        <v>-9.9091758728943047E-3</v>
      </c>
      <c r="O4287">
        <f>C4287/MAX(C$2:C4287)-1</f>
        <v>-0.19073569482288832</v>
      </c>
      <c r="P4287">
        <f t="shared" si="802"/>
        <v>3.8745287678061402E-3</v>
      </c>
      <c r="Q4287">
        <f t="shared" si="803"/>
        <v>3.6380105279569988E-2</v>
      </c>
    </row>
    <row r="4288" spans="1:17">
      <c r="A4288" s="1">
        <v>40004</v>
      </c>
      <c r="B4288">
        <v>1675.02</v>
      </c>
      <c r="C4288">
        <v>15.24</v>
      </c>
      <c r="D4288">
        <f t="shared" si="796"/>
        <v>1.3463198150456835E-2</v>
      </c>
      <c r="E4288">
        <f t="shared" si="792"/>
        <v>2.5923685009791538E-2</v>
      </c>
      <c r="F4288">
        <f t="shared" si="797"/>
        <v>1.3554235093367062E-2</v>
      </c>
      <c r="G4288">
        <f t="shared" si="793"/>
        <v>2.626262626262621E-2</v>
      </c>
      <c r="H4288">
        <f t="shared" si="798"/>
        <v>1.3463198150456835E-2</v>
      </c>
      <c r="I4288">
        <f t="shared" si="794"/>
        <v>2.5923685009791538E-2</v>
      </c>
      <c r="J4288" t="str">
        <f t="shared" si="799"/>
        <v/>
      </c>
      <c r="K4288" t="str">
        <f t="shared" si="795"/>
        <v/>
      </c>
      <c r="L4288">
        <f t="shared" si="800"/>
        <v>2.5923685009791538E-2</v>
      </c>
      <c r="M4288" t="str">
        <f t="shared" si="801"/>
        <v/>
      </c>
      <c r="N4288">
        <f>B4288/MAX(B$2:B4288)-1</f>
        <v>0</v>
      </c>
      <c r="O4288">
        <f>C4288/MAX(C$2:C4288)-1</f>
        <v>-0.16948228882833793</v>
      </c>
      <c r="P4288">
        <f t="shared" si="802"/>
        <v>1.2538442176297071E-2</v>
      </c>
      <c r="Q4288">
        <f t="shared" si="803"/>
        <v>2.872424622649216E-2</v>
      </c>
    </row>
    <row r="4289" spans="1:17">
      <c r="A4289" s="1">
        <v>40005</v>
      </c>
      <c r="B4289">
        <v>1680.19</v>
      </c>
      <c r="C4289">
        <v>15.18</v>
      </c>
      <c r="D4289">
        <f t="shared" si="796"/>
        <v>3.0817767542262128E-3</v>
      </c>
      <c r="E4289">
        <f t="shared" si="792"/>
        <v>-3.9447782910163407E-3</v>
      </c>
      <c r="F4289">
        <f t="shared" si="797"/>
        <v>3.0865303100859887E-3</v>
      </c>
      <c r="G4289">
        <f t="shared" si="793"/>
        <v>-3.937007874015741E-3</v>
      </c>
      <c r="H4289">
        <f t="shared" si="798"/>
        <v>3.0817767542262128E-3</v>
      </c>
      <c r="I4289" t="str">
        <f t="shared" si="794"/>
        <v/>
      </c>
      <c r="J4289" t="str">
        <f t="shared" si="799"/>
        <v/>
      </c>
      <c r="K4289">
        <f t="shared" si="795"/>
        <v>-3.9447782910163407E-3</v>
      </c>
      <c r="L4289">
        <f t="shared" si="800"/>
        <v>-3.9447782910163407E-3</v>
      </c>
      <c r="M4289" t="str">
        <f t="shared" si="801"/>
        <v/>
      </c>
      <c r="N4289">
        <f>B4289/MAX(B$2:B4289)-1</f>
        <v>0</v>
      </c>
      <c r="O4289">
        <f>C4289/MAX(C$2:C4289)-1</f>
        <v>-0.17275204359673035</v>
      </c>
      <c r="P4289">
        <f t="shared" si="802"/>
        <v>-7.0019265256513474E-3</v>
      </c>
      <c r="Q4289">
        <f t="shared" si="803"/>
        <v>2.9843268566846624E-2</v>
      </c>
    </row>
    <row r="4290" spans="1:17">
      <c r="A4290" s="1">
        <v>40008</v>
      </c>
      <c r="B4290">
        <v>1682.5</v>
      </c>
      <c r="C4290">
        <v>15.26</v>
      </c>
      <c r="D4290">
        <f t="shared" si="796"/>
        <v>1.3739002782673193E-3</v>
      </c>
      <c r="E4290">
        <f t="shared" si="792"/>
        <v>5.2562538888271228E-3</v>
      </c>
      <c r="F4290">
        <f t="shared" si="797"/>
        <v>1.3748445116326113E-3</v>
      </c>
      <c r="G4290">
        <f t="shared" si="793"/>
        <v>5.2700922266140093E-3</v>
      </c>
      <c r="H4290">
        <f t="shared" si="798"/>
        <v>1.3739002782673193E-3</v>
      </c>
      <c r="I4290">
        <f t="shared" si="794"/>
        <v>5.2562538888271228E-3</v>
      </c>
      <c r="J4290" t="str">
        <f t="shared" si="799"/>
        <v/>
      </c>
      <c r="K4290" t="str">
        <f t="shared" si="795"/>
        <v/>
      </c>
      <c r="L4290">
        <f t="shared" si="800"/>
        <v>5.2562538888271228E-3</v>
      </c>
      <c r="M4290" t="str">
        <f t="shared" si="801"/>
        <v/>
      </c>
      <c r="N4290">
        <f>B4290/MAX(B$2:B4290)-1</f>
        <v>0</v>
      </c>
      <c r="O4290">
        <f>C4290/MAX(C$2:C4290)-1</f>
        <v>-0.16839237057220713</v>
      </c>
      <c r="P4290">
        <f t="shared" si="802"/>
        <v>3.8898997077174702E-3</v>
      </c>
      <c r="Q4290">
        <f t="shared" si="803"/>
        <v>2.8355990466927529E-2</v>
      </c>
    </row>
    <row r="4291" spans="1:17">
      <c r="A4291" s="1">
        <v>40009</v>
      </c>
      <c r="B4291">
        <v>1676.26</v>
      </c>
      <c r="C4291">
        <v>15.26</v>
      </c>
      <c r="D4291">
        <f t="shared" si="796"/>
        <v>-3.7156612435484218E-3</v>
      </c>
      <c r="E4291">
        <f t="shared" ref="E4291:E4354" si="804">LN(C4291/C4290)</f>
        <v>0</v>
      </c>
      <c r="F4291">
        <f t="shared" si="797"/>
        <v>-3.7087667161961324E-3</v>
      </c>
      <c r="G4291">
        <f t="shared" ref="G4291:G4354" si="805">C4291/C4290-1</f>
        <v>0</v>
      </c>
      <c r="H4291" t="str">
        <f t="shared" si="798"/>
        <v/>
      </c>
      <c r="I4291" t="str">
        <f t="shared" ref="I4291:I4354" si="806">IF(E4291&gt;0,E4291,"")</f>
        <v/>
      </c>
      <c r="J4291">
        <f t="shared" si="799"/>
        <v>-3.7156612435484218E-3</v>
      </c>
      <c r="K4291" t="str">
        <f t="shared" ref="K4291:K4354" si="807">IF(E4291&lt;0,E4291,"")</f>
        <v/>
      </c>
      <c r="L4291" t="str">
        <f t="shared" si="800"/>
        <v/>
      </c>
      <c r="M4291">
        <f t="shared" si="801"/>
        <v>0</v>
      </c>
      <c r="N4291">
        <f>B4291/MAX(B$2:B4291)-1</f>
        <v>-3.7087667161961324E-3</v>
      </c>
      <c r="O4291">
        <f>C4291/MAX(C$2:C4291)-1</f>
        <v>-0.16839237057220713</v>
      </c>
      <c r="P4291">
        <f t="shared" si="802"/>
        <v>3.7225728705569949E-3</v>
      </c>
      <c r="Q4291">
        <f t="shared" si="803"/>
        <v>2.8355990466927529E-2</v>
      </c>
    </row>
    <row r="4292" spans="1:17">
      <c r="A4292" s="1">
        <v>40010</v>
      </c>
      <c r="B4292">
        <v>1680.91</v>
      </c>
      <c r="C4292">
        <v>15.33</v>
      </c>
      <c r="D4292">
        <f t="shared" ref="D4292:D4355" si="808">LN(B4292/B4291)</f>
        <v>2.7701921402020061E-3</v>
      </c>
      <c r="E4292">
        <f t="shared" si="804"/>
        <v>4.5766670274118935E-3</v>
      </c>
      <c r="F4292">
        <f t="shared" ref="F4292:F4355" si="809">B4292/B4291-1</f>
        <v>2.7740326679632776E-3</v>
      </c>
      <c r="G4292">
        <f t="shared" si="805"/>
        <v>4.5871559633028358E-3</v>
      </c>
      <c r="H4292">
        <f t="shared" ref="H4292:H4355" si="810">IF(D4292&gt;0,D4292,"")</f>
        <v>2.7701921402020061E-3</v>
      </c>
      <c r="I4292">
        <f t="shared" si="806"/>
        <v>4.5766670274118935E-3</v>
      </c>
      <c r="J4292" t="str">
        <f t="shared" ref="J4292:J4355" si="811">IF(D4292&lt;0,D4292,"")</f>
        <v/>
      </c>
      <c r="K4292" t="str">
        <f t="shared" si="807"/>
        <v/>
      </c>
      <c r="L4292">
        <f t="shared" ref="L4292:L4355" si="812">IF(D4292&gt;0,E4292,"")</f>
        <v>4.5766670274118935E-3</v>
      </c>
      <c r="M4292" t="str">
        <f t="shared" ref="M4292:M4355" si="813">IF(D4292&lt;0,E4292,"")</f>
        <v/>
      </c>
      <c r="N4292">
        <f>B4292/MAX(B$2:B4292)-1</f>
        <v>-9.4502228826143231E-4</v>
      </c>
      <c r="O4292">
        <f>C4292/MAX(C$2:C4292)-1</f>
        <v>-0.16457765667574942</v>
      </c>
      <c r="P4292">
        <f t="shared" ref="P4292:P4355" si="814">(1+G4292)/(1+F4292)-1</f>
        <v>1.8081075459399631E-3</v>
      </c>
      <c r="Q4292">
        <f t="shared" ref="Q4292:Q4355" si="815">O4292^2</f>
        <v>2.7085805076880846E-2</v>
      </c>
    </row>
    <row r="4293" spans="1:17">
      <c r="A4293" s="1">
        <v>40011</v>
      </c>
      <c r="B4293">
        <v>1689.37</v>
      </c>
      <c r="C4293">
        <v>15.39</v>
      </c>
      <c r="D4293">
        <f t="shared" si="808"/>
        <v>5.0203649363598224E-3</v>
      </c>
      <c r="E4293">
        <f t="shared" si="804"/>
        <v>3.9062549670652105E-3</v>
      </c>
      <c r="F4293">
        <f t="shared" si="809"/>
        <v>5.0329880838353436E-3</v>
      </c>
      <c r="G4293">
        <f t="shared" si="805"/>
        <v>3.9138943248533398E-3</v>
      </c>
      <c r="H4293">
        <f t="shared" si="810"/>
        <v>5.0203649363598224E-3</v>
      </c>
      <c r="I4293">
        <f t="shared" si="806"/>
        <v>3.9062549670652105E-3</v>
      </c>
      <c r="J4293" t="str">
        <f t="shared" si="811"/>
        <v/>
      </c>
      <c r="K4293" t="str">
        <f t="shared" si="807"/>
        <v/>
      </c>
      <c r="L4293">
        <f t="shared" si="812"/>
        <v>3.9062549670652105E-3</v>
      </c>
      <c r="M4293" t="str">
        <f t="shared" si="813"/>
        <v/>
      </c>
      <c r="N4293">
        <f>B4293/MAX(B$2:B4293)-1</f>
        <v>0</v>
      </c>
      <c r="O4293">
        <f>C4293/MAX(C$2:C4293)-1</f>
        <v>-0.161307901907357</v>
      </c>
      <c r="P4293">
        <f t="shared" si="814"/>
        <v>-1.1134895791984345E-3</v>
      </c>
      <c r="Q4293">
        <f t="shared" si="815"/>
        <v>2.6020239217753507E-2</v>
      </c>
    </row>
    <row r="4294" spans="1:17">
      <c r="A4294" s="1">
        <v>40012</v>
      </c>
      <c r="B4294">
        <v>1692.09</v>
      </c>
      <c r="C4294">
        <v>15.38</v>
      </c>
      <c r="D4294">
        <f t="shared" si="808"/>
        <v>1.6087728890168559E-3</v>
      </c>
      <c r="E4294">
        <f t="shared" si="804"/>
        <v>-6.4998377328988604E-4</v>
      </c>
      <c r="F4294">
        <f t="shared" si="809"/>
        <v>1.6100676583579165E-3</v>
      </c>
      <c r="G4294">
        <f t="shared" si="805"/>
        <v>-6.4977257959708545E-4</v>
      </c>
      <c r="H4294">
        <f t="shared" si="810"/>
        <v>1.6087728890168559E-3</v>
      </c>
      <c r="I4294" t="str">
        <f t="shared" si="806"/>
        <v/>
      </c>
      <c r="J4294" t="str">
        <f t="shared" si="811"/>
        <v/>
      </c>
      <c r="K4294">
        <f t="shared" si="807"/>
        <v>-6.4998377328988604E-4</v>
      </c>
      <c r="L4294">
        <f t="shared" si="812"/>
        <v>-6.4998377328988604E-4</v>
      </c>
      <c r="M4294" t="str">
        <f t="shared" si="813"/>
        <v/>
      </c>
      <c r="N4294">
        <f>B4294/MAX(B$2:B4294)-1</f>
        <v>0</v>
      </c>
      <c r="O4294">
        <f>C4294/MAX(C$2:C4294)-1</f>
        <v>-0.1618528610354224</v>
      </c>
      <c r="P4294">
        <f t="shared" si="814"/>
        <v>-2.2562075910820267E-3</v>
      </c>
      <c r="Q4294">
        <f t="shared" si="815"/>
        <v>2.6196348625351754E-2</v>
      </c>
    </row>
    <row r="4295" spans="1:17">
      <c r="A4295" s="1">
        <v>40015</v>
      </c>
      <c r="B4295">
        <v>1695.53</v>
      </c>
      <c r="C4295">
        <v>15.45</v>
      </c>
      <c r="D4295">
        <f t="shared" si="808"/>
        <v>2.0309250638510861E-3</v>
      </c>
      <c r="E4295">
        <f t="shared" si="804"/>
        <v>4.5410392662564207E-3</v>
      </c>
      <c r="F4295">
        <f t="shared" si="809"/>
        <v>2.0329887890124798E-3</v>
      </c>
      <c r="G4295">
        <f t="shared" si="805"/>
        <v>4.551365409622754E-3</v>
      </c>
      <c r="H4295">
        <f t="shared" si="810"/>
        <v>2.0309250638510861E-3</v>
      </c>
      <c r="I4295">
        <f t="shared" si="806"/>
        <v>4.5410392662564207E-3</v>
      </c>
      <c r="J4295" t="str">
        <f t="shared" si="811"/>
        <v/>
      </c>
      <c r="K4295" t="str">
        <f t="shared" si="807"/>
        <v/>
      </c>
      <c r="L4295">
        <f t="shared" si="812"/>
        <v>4.5410392662564207E-3</v>
      </c>
      <c r="M4295" t="str">
        <f t="shared" si="813"/>
        <v/>
      </c>
      <c r="N4295">
        <f>B4295/MAX(B$2:B4295)-1</f>
        <v>0</v>
      </c>
      <c r="O4295">
        <f>C4295/MAX(C$2:C4295)-1</f>
        <v>-0.15803814713896469</v>
      </c>
      <c r="P4295">
        <f t="shared" si="814"/>
        <v>2.5132671766163739E-3</v>
      </c>
      <c r="Q4295">
        <f t="shared" si="815"/>
        <v>2.4976055951117054E-2</v>
      </c>
    </row>
    <row r="4296" spans="1:17">
      <c r="A4296" s="1">
        <v>40016</v>
      </c>
      <c r="B4296">
        <v>1692.39</v>
      </c>
      <c r="C4296">
        <v>15.53</v>
      </c>
      <c r="D4296">
        <f t="shared" si="808"/>
        <v>-1.8536452449211241E-3</v>
      </c>
      <c r="E4296">
        <f t="shared" si="804"/>
        <v>5.1646338168411712E-3</v>
      </c>
      <c r="F4296">
        <f t="shared" si="809"/>
        <v>-1.8519283056034341E-3</v>
      </c>
      <c r="G4296">
        <f t="shared" si="805"/>
        <v>5.1779935275080291E-3</v>
      </c>
      <c r="H4296" t="str">
        <f t="shared" si="810"/>
        <v/>
      </c>
      <c r="I4296">
        <f t="shared" si="806"/>
        <v>5.1646338168411712E-3</v>
      </c>
      <c r="J4296">
        <f t="shared" si="811"/>
        <v>-1.8536452449211241E-3</v>
      </c>
      <c r="K4296" t="str">
        <f t="shared" si="807"/>
        <v/>
      </c>
      <c r="L4296" t="str">
        <f t="shared" si="812"/>
        <v/>
      </c>
      <c r="M4296">
        <f t="shared" si="813"/>
        <v>5.1646338168411712E-3</v>
      </c>
      <c r="N4296">
        <f>B4296/MAX(B$2:B4296)-1</f>
        <v>-1.8519283056034341E-3</v>
      </c>
      <c r="O4296">
        <f>C4296/MAX(C$2:C4296)-1</f>
        <v>-0.15367847411444147</v>
      </c>
      <c r="P4296">
        <f t="shared" si="814"/>
        <v>7.0429648991636729E-3</v>
      </c>
      <c r="Q4296">
        <f t="shared" si="815"/>
        <v>2.3617073406143056E-2</v>
      </c>
    </row>
    <row r="4297" spans="1:17">
      <c r="A4297" s="1">
        <v>40017</v>
      </c>
      <c r="B4297">
        <v>1685.94</v>
      </c>
      <c r="C4297">
        <v>15.46</v>
      </c>
      <c r="D4297">
        <f t="shared" si="808"/>
        <v>-3.8184593198933806E-3</v>
      </c>
      <c r="E4297">
        <f t="shared" si="804"/>
        <v>-4.5175940013196542E-3</v>
      </c>
      <c r="F4297">
        <f t="shared" si="809"/>
        <v>-3.8111782745112732E-3</v>
      </c>
      <c r="G4297">
        <f t="shared" si="805"/>
        <v>-4.5074050225368811E-3</v>
      </c>
      <c r="H4297" t="str">
        <f t="shared" si="810"/>
        <v/>
      </c>
      <c r="I4297" t="str">
        <f t="shared" si="806"/>
        <v/>
      </c>
      <c r="J4297">
        <f t="shared" si="811"/>
        <v>-3.8184593198933806E-3</v>
      </c>
      <c r="K4297">
        <f t="shared" si="807"/>
        <v>-4.5175940013196542E-3</v>
      </c>
      <c r="L4297" t="str">
        <f t="shared" si="812"/>
        <v/>
      </c>
      <c r="M4297">
        <f t="shared" si="813"/>
        <v>-4.5175940013196542E-3</v>
      </c>
      <c r="N4297">
        <f>B4297/MAX(B$2:B4297)-1</f>
        <v>-5.6560485511903957E-3</v>
      </c>
      <c r="O4297">
        <f>C4297/MAX(C$2:C4297)-1</f>
        <v>-0.15749318801089918</v>
      </c>
      <c r="P4297">
        <f t="shared" si="814"/>
        <v>-6.9889034371983794E-4</v>
      </c>
      <c r="Q4297">
        <f t="shared" si="815"/>
        <v>2.4804104269836435E-2</v>
      </c>
    </row>
    <row r="4298" spans="1:17">
      <c r="A4298" s="1">
        <v>40018</v>
      </c>
      <c r="B4298">
        <v>1690.25</v>
      </c>
      <c r="C4298">
        <v>15.51</v>
      </c>
      <c r="D4298">
        <f t="shared" si="808"/>
        <v>2.5531752308375314E-3</v>
      </c>
      <c r="E4298">
        <f t="shared" si="804"/>
        <v>3.2289340291713729E-3</v>
      </c>
      <c r="F4298">
        <f t="shared" si="809"/>
        <v>2.5564373583875089E-3</v>
      </c>
      <c r="G4298">
        <f t="shared" si="805"/>
        <v>3.2341526520049957E-3</v>
      </c>
      <c r="H4298">
        <f t="shared" si="810"/>
        <v>2.5531752308375314E-3</v>
      </c>
      <c r="I4298">
        <f t="shared" si="806"/>
        <v>3.2289340291713729E-3</v>
      </c>
      <c r="J4298" t="str">
        <f t="shared" si="811"/>
        <v/>
      </c>
      <c r="K4298" t="str">
        <f t="shared" si="807"/>
        <v/>
      </c>
      <c r="L4298">
        <f t="shared" si="812"/>
        <v>3.2289340291713729E-3</v>
      </c>
      <c r="M4298" t="str">
        <f t="shared" si="813"/>
        <v/>
      </c>
      <c r="N4298">
        <f>B4298/MAX(B$2:B4298)-1</f>
        <v>-3.1140705266199387E-3</v>
      </c>
      <c r="O4298">
        <f>C4298/MAX(C$2:C4298)-1</f>
        <v>-0.15476839237057227</v>
      </c>
      <c r="P4298">
        <f t="shared" si="814"/>
        <v>6.759871747501478E-4</v>
      </c>
      <c r="Q4298">
        <f t="shared" si="815"/>
        <v>2.3953255276971414E-2</v>
      </c>
    </row>
    <row r="4299" spans="1:17">
      <c r="A4299" s="1">
        <v>40019</v>
      </c>
      <c r="B4299">
        <v>1691.65</v>
      </c>
      <c r="C4299">
        <v>15.42</v>
      </c>
      <c r="D4299">
        <f t="shared" si="808"/>
        <v>8.2793700580897325E-4</v>
      </c>
      <c r="E4299">
        <f t="shared" si="804"/>
        <v>-5.8196090532640415E-3</v>
      </c>
      <c r="F4299">
        <f t="shared" si="809"/>
        <v>8.2827984026034862E-4</v>
      </c>
      <c r="G4299">
        <f t="shared" si="805"/>
        <v>-5.8027079303675233E-3</v>
      </c>
      <c r="H4299">
        <f t="shared" si="810"/>
        <v>8.2793700580897325E-4</v>
      </c>
      <c r="I4299" t="str">
        <f t="shared" si="806"/>
        <v/>
      </c>
      <c r="J4299" t="str">
        <f t="shared" si="811"/>
        <v/>
      </c>
      <c r="K4299">
        <f t="shared" si="807"/>
        <v>-5.8196090532640415E-3</v>
      </c>
      <c r="L4299">
        <f t="shared" si="812"/>
        <v>-5.8196090532640415E-3</v>
      </c>
      <c r="M4299" t="str">
        <f t="shared" si="813"/>
        <v/>
      </c>
      <c r="N4299">
        <f>B4299/MAX(B$2:B4299)-1</f>
        <v>-2.2883700081979264E-3</v>
      </c>
      <c r="O4299">
        <f>C4299/MAX(C$2:C4299)-1</f>
        <v>-0.15967302452316079</v>
      </c>
      <c r="P4299">
        <f t="shared" si="814"/>
        <v>-6.625500002544138E-3</v>
      </c>
      <c r="Q4299">
        <f t="shared" si="815"/>
        <v>2.5495474760373907E-2</v>
      </c>
    </row>
    <row r="4300" spans="1:17">
      <c r="A4300" s="1">
        <v>40022</v>
      </c>
      <c r="B4300">
        <v>1685.33</v>
      </c>
      <c r="C4300">
        <v>15.29</v>
      </c>
      <c r="D4300">
        <f t="shared" si="808"/>
        <v>-3.7429936680698351E-3</v>
      </c>
      <c r="E4300">
        <f t="shared" si="804"/>
        <v>-8.4663481942125803E-3</v>
      </c>
      <c r="F4300">
        <f t="shared" si="809"/>
        <v>-3.7359973989892215E-3</v>
      </c>
      <c r="G4300">
        <f t="shared" si="805"/>
        <v>-8.4306095979248541E-3</v>
      </c>
      <c r="H4300" t="str">
        <f t="shared" si="810"/>
        <v/>
      </c>
      <c r="I4300" t="str">
        <f t="shared" si="806"/>
        <v/>
      </c>
      <c r="J4300">
        <f t="shared" si="811"/>
        <v>-3.7429936680698351E-3</v>
      </c>
      <c r="K4300">
        <f t="shared" si="807"/>
        <v>-8.4663481942125803E-3</v>
      </c>
      <c r="L4300" t="str">
        <f t="shared" si="812"/>
        <v/>
      </c>
      <c r="M4300">
        <f t="shared" si="813"/>
        <v>-8.4663481942125803E-3</v>
      </c>
      <c r="N4300">
        <f>B4300/MAX(B$2:B4300)-1</f>
        <v>-6.0158180627886138E-3</v>
      </c>
      <c r="O4300">
        <f>C4300/MAX(C$2:C4300)-1</f>
        <v>-0.16675749318801103</v>
      </c>
      <c r="P4300">
        <f t="shared" si="814"/>
        <v>-4.7122170295013088E-3</v>
      </c>
      <c r="Q4300">
        <f t="shared" si="815"/>
        <v>2.7808061534349546E-2</v>
      </c>
    </row>
    <row r="4301" spans="1:17">
      <c r="A4301" s="1">
        <v>40023</v>
      </c>
      <c r="B4301">
        <v>1685.96</v>
      </c>
      <c r="C4301">
        <v>15.28</v>
      </c>
      <c r="D4301">
        <f t="shared" si="808"/>
        <v>3.7374417942905253E-4</v>
      </c>
      <c r="E4301">
        <f t="shared" si="804"/>
        <v>-6.5423620259648602E-4</v>
      </c>
      <c r="F4301">
        <f t="shared" si="809"/>
        <v>3.738140304867521E-4</v>
      </c>
      <c r="G4301">
        <f t="shared" si="805"/>
        <v>-6.5402223675603555E-4</v>
      </c>
      <c r="H4301">
        <f t="shared" si="810"/>
        <v>3.7374417942905253E-4</v>
      </c>
      <c r="I4301" t="str">
        <f t="shared" si="806"/>
        <v/>
      </c>
      <c r="J4301" t="str">
        <f t="shared" si="811"/>
        <v/>
      </c>
      <c r="K4301">
        <f t="shared" si="807"/>
        <v>-6.5423620259648602E-4</v>
      </c>
      <c r="L4301">
        <f t="shared" si="812"/>
        <v>-6.5423620259648602E-4</v>
      </c>
      <c r="M4301" t="str">
        <f t="shared" si="813"/>
        <v/>
      </c>
      <c r="N4301">
        <f>B4301/MAX(B$2:B4301)-1</f>
        <v>-5.6442528294986527E-3</v>
      </c>
      <c r="O4301">
        <f>C4301/MAX(C$2:C4301)-1</f>
        <v>-0.16730245231607643</v>
      </c>
      <c r="P4301">
        <f t="shared" si="814"/>
        <v>-1.0274521911980417E-3</v>
      </c>
      <c r="Q4301">
        <f t="shared" si="815"/>
        <v>2.799011055097303E-2</v>
      </c>
    </row>
    <row r="4302" spans="1:17">
      <c r="A4302" s="1">
        <v>40024</v>
      </c>
      <c r="B4302">
        <v>1685.73</v>
      </c>
      <c r="C4302">
        <v>15.28</v>
      </c>
      <c r="D4302">
        <f t="shared" si="808"/>
        <v>-1.3643009906418412E-4</v>
      </c>
      <c r="E4302">
        <f t="shared" si="804"/>
        <v>0</v>
      </c>
      <c r="F4302">
        <f t="shared" si="809"/>
        <v>-1.3642079290143716E-4</v>
      </c>
      <c r="G4302">
        <f t="shared" si="805"/>
        <v>0</v>
      </c>
      <c r="H4302" t="str">
        <f t="shared" si="810"/>
        <v/>
      </c>
      <c r="I4302" t="str">
        <f t="shared" si="806"/>
        <v/>
      </c>
      <c r="J4302">
        <f t="shared" si="811"/>
        <v>-1.3643009906418412E-4</v>
      </c>
      <c r="K4302" t="str">
        <f t="shared" si="807"/>
        <v/>
      </c>
      <c r="L4302" t="str">
        <f t="shared" si="812"/>
        <v/>
      </c>
      <c r="M4302">
        <f t="shared" si="813"/>
        <v>0</v>
      </c>
      <c r="N4302">
        <f>B4302/MAX(B$2:B4302)-1</f>
        <v>-5.7799036289537531E-3</v>
      </c>
      <c r="O4302">
        <f>C4302/MAX(C$2:C4302)-1</f>
        <v>-0.16730245231607643</v>
      </c>
      <c r="P4302">
        <f t="shared" si="814"/>
        <v>1.3643940607344085E-4</v>
      </c>
      <c r="Q4302">
        <f t="shared" si="815"/>
        <v>2.799011055097303E-2</v>
      </c>
    </row>
    <row r="4303" spans="1:17">
      <c r="A4303" s="1">
        <v>40025</v>
      </c>
      <c r="B4303">
        <v>1706.87</v>
      </c>
      <c r="C4303">
        <v>15.43</v>
      </c>
      <c r="D4303">
        <f t="shared" si="808"/>
        <v>1.2462579504871753E-2</v>
      </c>
      <c r="E4303">
        <f t="shared" si="804"/>
        <v>9.7688826366950279E-3</v>
      </c>
      <c r="F4303">
        <f t="shared" si="809"/>
        <v>1.254056106256618E-2</v>
      </c>
      <c r="G4303">
        <f t="shared" si="805"/>
        <v>9.8167539267015602E-3</v>
      </c>
      <c r="H4303">
        <f t="shared" si="810"/>
        <v>1.2462579504871753E-2</v>
      </c>
      <c r="I4303">
        <f t="shared" si="806"/>
        <v>9.7688826366950279E-3</v>
      </c>
      <c r="J4303" t="str">
        <f t="shared" si="811"/>
        <v/>
      </c>
      <c r="K4303" t="str">
        <f t="shared" si="807"/>
        <v/>
      </c>
      <c r="L4303">
        <f t="shared" si="812"/>
        <v>9.7688826366950279E-3</v>
      </c>
      <c r="M4303" t="str">
        <f t="shared" si="813"/>
        <v/>
      </c>
      <c r="N4303">
        <f>B4303/MAX(B$2:B4303)-1</f>
        <v>0</v>
      </c>
      <c r="O4303">
        <f>C4303/MAX(C$2:C4303)-1</f>
        <v>-0.1591280653950955</v>
      </c>
      <c r="P4303">
        <f t="shared" si="814"/>
        <v>-2.6900721221539969E-3</v>
      </c>
      <c r="Q4303">
        <f t="shared" si="815"/>
        <v>2.5321741196385788E-2</v>
      </c>
    </row>
    <row r="4304" spans="1:17">
      <c r="A4304" s="1">
        <v>40026</v>
      </c>
      <c r="B4304">
        <v>1709.67</v>
      </c>
      <c r="C4304">
        <v>15.53</v>
      </c>
      <c r="D4304">
        <f t="shared" si="808"/>
        <v>1.6390855232919159E-3</v>
      </c>
      <c r="E4304">
        <f t="shared" si="804"/>
        <v>6.4599707855263113E-3</v>
      </c>
      <c r="F4304">
        <f t="shared" si="809"/>
        <v>1.6404295581973205E-3</v>
      </c>
      <c r="G4304">
        <f t="shared" si="805"/>
        <v>6.480881399870464E-3</v>
      </c>
      <c r="H4304">
        <f t="shared" si="810"/>
        <v>1.6390855232919159E-3</v>
      </c>
      <c r="I4304">
        <f t="shared" si="806"/>
        <v>6.4599707855263113E-3</v>
      </c>
      <c r="J4304" t="str">
        <f t="shared" si="811"/>
        <v/>
      </c>
      <c r="K4304" t="str">
        <f t="shared" si="807"/>
        <v/>
      </c>
      <c r="L4304">
        <f t="shared" si="812"/>
        <v>6.4599707855263113E-3</v>
      </c>
      <c r="M4304" t="str">
        <f t="shared" si="813"/>
        <v/>
      </c>
      <c r="N4304">
        <f>B4304/MAX(B$2:B4304)-1</f>
        <v>0</v>
      </c>
      <c r="O4304">
        <f>C4304/MAX(C$2:C4304)-1</f>
        <v>-0.15367847411444147</v>
      </c>
      <c r="P4304">
        <f t="shared" si="814"/>
        <v>4.8325244257643174E-3</v>
      </c>
      <c r="Q4304">
        <f t="shared" si="815"/>
        <v>2.3617073406143056E-2</v>
      </c>
    </row>
    <row r="4305" spans="1:17">
      <c r="A4305" s="1">
        <v>40029</v>
      </c>
      <c r="B4305">
        <v>1707.14</v>
      </c>
      <c r="C4305">
        <v>15.54</v>
      </c>
      <c r="D4305">
        <f t="shared" si="808"/>
        <v>-1.480913754279429E-3</v>
      </c>
      <c r="E4305">
        <f t="shared" si="804"/>
        <v>6.4370777890569199E-4</v>
      </c>
      <c r="F4305">
        <f t="shared" si="809"/>
        <v>-1.479817742605305E-3</v>
      </c>
      <c r="G4305">
        <f t="shared" si="805"/>
        <v>6.4391500321958617E-4</v>
      </c>
      <c r="H4305" t="str">
        <f t="shared" si="810"/>
        <v/>
      </c>
      <c r="I4305">
        <f t="shared" si="806"/>
        <v>6.4370777890569199E-4</v>
      </c>
      <c r="J4305">
        <f t="shared" si="811"/>
        <v>-1.480913754279429E-3</v>
      </c>
      <c r="K4305" t="str">
        <f t="shared" si="807"/>
        <v/>
      </c>
      <c r="L4305" t="str">
        <f t="shared" si="812"/>
        <v/>
      </c>
      <c r="M4305">
        <f t="shared" si="813"/>
        <v>6.4370777890569199E-4</v>
      </c>
      <c r="N4305">
        <f>B4305/MAX(B$2:B4305)-1</f>
        <v>-1.479817742605305E-3</v>
      </c>
      <c r="O4305">
        <f>C4305/MAX(C$2:C4305)-1</f>
        <v>-0.15313351498637617</v>
      </c>
      <c r="P4305">
        <f t="shared" si="814"/>
        <v>2.1268801407936522E-3</v>
      </c>
      <c r="Q4305">
        <f t="shared" si="815"/>
        <v>2.3449873412082697E-2</v>
      </c>
    </row>
    <row r="4306" spans="1:17">
      <c r="A4306" s="1">
        <v>40030</v>
      </c>
      <c r="B4306">
        <v>1697.37</v>
      </c>
      <c r="C4306">
        <v>15.47</v>
      </c>
      <c r="D4306">
        <f t="shared" si="808"/>
        <v>-5.7394613731720544E-3</v>
      </c>
      <c r="E4306">
        <f t="shared" si="804"/>
        <v>-4.5146803545265827E-3</v>
      </c>
      <c r="F4306">
        <f t="shared" si="809"/>
        <v>-5.723022130581068E-3</v>
      </c>
      <c r="G4306">
        <f t="shared" si="805"/>
        <v>-4.5045045045044585E-3</v>
      </c>
      <c r="H4306" t="str">
        <f t="shared" si="810"/>
        <v/>
      </c>
      <c r="I4306" t="str">
        <f t="shared" si="806"/>
        <v/>
      </c>
      <c r="J4306">
        <f t="shared" si="811"/>
        <v>-5.7394613731720544E-3</v>
      </c>
      <c r="K4306">
        <f t="shared" si="807"/>
        <v>-4.5146803545265827E-3</v>
      </c>
      <c r="L4306" t="str">
        <f t="shared" si="812"/>
        <v/>
      </c>
      <c r="M4306">
        <f t="shared" si="813"/>
        <v>-4.5146803545265827E-3</v>
      </c>
      <c r="N4306">
        <f>B4306/MAX(B$2:B4306)-1</f>
        <v>-7.1943708434961673E-3</v>
      </c>
      <c r="O4306">
        <f>C4306/MAX(C$2:C4306)-1</f>
        <v>-0.15694822888283377</v>
      </c>
      <c r="P4306">
        <f t="shared" si="814"/>
        <v>1.2255313692244307E-3</v>
      </c>
      <c r="Q4306">
        <f t="shared" si="815"/>
        <v>2.4632746549458379E-2</v>
      </c>
    </row>
    <row r="4307" spans="1:17">
      <c r="A4307" s="1">
        <v>40031</v>
      </c>
      <c r="B4307">
        <v>1690.91</v>
      </c>
      <c r="C4307">
        <v>15.38</v>
      </c>
      <c r="D4307">
        <f t="shared" si="808"/>
        <v>-3.81314875241731E-3</v>
      </c>
      <c r="E4307">
        <f t="shared" si="804"/>
        <v>-5.8347005074768166E-3</v>
      </c>
      <c r="F4307">
        <f t="shared" si="809"/>
        <v>-3.8058879325072459E-3</v>
      </c>
      <c r="G4307">
        <f t="shared" si="805"/>
        <v>-5.8177117000646206E-3</v>
      </c>
      <c r="H4307" t="str">
        <f t="shared" si="810"/>
        <v/>
      </c>
      <c r="I4307" t="str">
        <f t="shared" si="806"/>
        <v/>
      </c>
      <c r="J4307">
        <f t="shared" si="811"/>
        <v>-3.81314875241731E-3</v>
      </c>
      <c r="K4307">
        <f t="shared" si="807"/>
        <v>-5.8347005074768166E-3</v>
      </c>
      <c r="L4307" t="str">
        <f t="shared" si="812"/>
        <v/>
      </c>
      <c r="M4307">
        <f t="shared" si="813"/>
        <v>-5.8347005074768166E-3</v>
      </c>
      <c r="N4307">
        <f>B4307/MAX(B$2:B4307)-1</f>
        <v>-1.0972877806828207E-2</v>
      </c>
      <c r="O4307">
        <f>C4307/MAX(C$2:C4307)-1</f>
        <v>-0.1618528610354224</v>
      </c>
      <c r="P4307">
        <f t="shared" si="814"/>
        <v>-2.0195097955176822E-3</v>
      </c>
      <c r="Q4307">
        <f t="shared" si="815"/>
        <v>2.6196348625351754E-2</v>
      </c>
    </row>
    <row r="4308" spans="1:17">
      <c r="A4308" s="1">
        <v>40032</v>
      </c>
      <c r="B4308">
        <v>1697.48</v>
      </c>
      <c r="C4308">
        <v>15.53</v>
      </c>
      <c r="D4308">
        <f t="shared" si="808"/>
        <v>3.8779527938558253E-3</v>
      </c>
      <c r="E4308">
        <f t="shared" si="804"/>
        <v>9.7056730830977871E-3</v>
      </c>
      <c r="F4308">
        <f t="shared" si="809"/>
        <v>3.8854817819991005E-3</v>
      </c>
      <c r="G4308">
        <f t="shared" si="805"/>
        <v>9.7529258777633299E-3</v>
      </c>
      <c r="H4308">
        <f t="shared" si="810"/>
        <v>3.8779527938558253E-3</v>
      </c>
      <c r="I4308">
        <f t="shared" si="806"/>
        <v>9.7056730830977871E-3</v>
      </c>
      <c r="J4308" t="str">
        <f t="shared" si="811"/>
        <v/>
      </c>
      <c r="K4308" t="str">
        <f t="shared" si="807"/>
        <v/>
      </c>
      <c r="L4308">
        <f t="shared" si="812"/>
        <v>9.7056730830977871E-3</v>
      </c>
      <c r="M4308" t="str">
        <f t="shared" si="813"/>
        <v/>
      </c>
      <c r="N4308">
        <f>B4308/MAX(B$2:B4308)-1</f>
        <v>-7.1300309416437724E-3</v>
      </c>
      <c r="O4308">
        <f>C4308/MAX(C$2:C4308)-1</f>
        <v>-0.15367847411444147</v>
      </c>
      <c r="P4308">
        <f t="shared" si="814"/>
        <v>5.8447344863967743E-3</v>
      </c>
      <c r="Q4308">
        <f t="shared" si="815"/>
        <v>2.3617073406143056E-2</v>
      </c>
    </row>
    <row r="4309" spans="1:17">
      <c r="A4309" s="1">
        <v>40033</v>
      </c>
      <c r="B4309">
        <v>1691.42</v>
      </c>
      <c r="C4309">
        <v>15.56</v>
      </c>
      <c r="D4309">
        <f t="shared" si="808"/>
        <v>-3.5763855287662917E-3</v>
      </c>
      <c r="E4309">
        <f t="shared" si="804"/>
        <v>1.9298815896498756E-3</v>
      </c>
      <c r="F4309">
        <f t="shared" si="809"/>
        <v>-3.5699978792091969E-3</v>
      </c>
      <c r="G4309">
        <f t="shared" si="805"/>
        <v>1.9317450096587585E-3</v>
      </c>
      <c r="H4309" t="str">
        <f t="shared" si="810"/>
        <v/>
      </c>
      <c r="I4309">
        <f t="shared" si="806"/>
        <v>1.9298815896498756E-3</v>
      </c>
      <c r="J4309">
        <f t="shared" si="811"/>
        <v>-3.5763855287662917E-3</v>
      </c>
      <c r="K4309" t="str">
        <f t="shared" si="807"/>
        <v/>
      </c>
      <c r="L4309" t="str">
        <f t="shared" si="812"/>
        <v/>
      </c>
      <c r="M4309">
        <f t="shared" si="813"/>
        <v>1.9298815896498756E-3</v>
      </c>
      <c r="N4309">
        <f>B4309/MAX(B$2:B4309)-1</f>
        <v>-1.0674574625512578E-2</v>
      </c>
      <c r="O4309">
        <f>C4309/MAX(C$2:C4309)-1</f>
        <v>-0.15204359673024526</v>
      </c>
      <c r="P4309">
        <f t="shared" si="814"/>
        <v>5.5214544696147172E-3</v>
      </c>
      <c r="Q4309">
        <f t="shared" si="815"/>
        <v>2.3117255306669447E-2</v>
      </c>
    </row>
    <row r="4310" spans="1:17">
      <c r="A4310" s="1">
        <v>40036</v>
      </c>
      <c r="B4310">
        <v>1689.47</v>
      </c>
      <c r="C4310">
        <v>15.56</v>
      </c>
      <c r="D4310">
        <f t="shared" si="808"/>
        <v>-1.1535425383448848E-3</v>
      </c>
      <c r="E4310">
        <f t="shared" si="804"/>
        <v>0</v>
      </c>
      <c r="F4310">
        <f t="shared" si="809"/>
        <v>-1.1528774639061323E-3</v>
      </c>
      <c r="G4310">
        <f t="shared" si="805"/>
        <v>0</v>
      </c>
      <c r="H4310" t="str">
        <f t="shared" si="810"/>
        <v/>
      </c>
      <c r="I4310" t="str">
        <f t="shared" si="806"/>
        <v/>
      </c>
      <c r="J4310">
        <f t="shared" si="811"/>
        <v>-1.1535425383448848E-3</v>
      </c>
      <c r="K4310" t="str">
        <f t="shared" si="807"/>
        <v/>
      </c>
      <c r="L4310" t="str">
        <f t="shared" si="812"/>
        <v/>
      </c>
      <c r="M4310">
        <f t="shared" si="813"/>
        <v>0</v>
      </c>
      <c r="N4310">
        <f>B4310/MAX(B$2:B4310)-1</f>
        <v>-1.1815145612896094E-2</v>
      </c>
      <c r="O4310">
        <f>C4310/MAX(C$2:C4310)-1</f>
        <v>-0.15204359673024526</v>
      </c>
      <c r="P4310">
        <f t="shared" si="814"/>
        <v>1.1542081244415581E-3</v>
      </c>
      <c r="Q4310">
        <f t="shared" si="815"/>
        <v>2.3117255306669447E-2</v>
      </c>
    </row>
    <row r="4311" spans="1:17">
      <c r="A4311" s="1">
        <v>40037</v>
      </c>
      <c r="B4311">
        <v>1694.16</v>
      </c>
      <c r="C4311">
        <v>15.65</v>
      </c>
      <c r="D4311">
        <f t="shared" si="808"/>
        <v>2.7721724913956085E-3</v>
      </c>
      <c r="E4311">
        <f t="shared" si="804"/>
        <v>5.7673982359165987E-3</v>
      </c>
      <c r="F4311">
        <f t="shared" si="809"/>
        <v>2.7760185146821215E-3</v>
      </c>
      <c r="G4311">
        <f t="shared" si="805"/>
        <v>5.7840616966580161E-3</v>
      </c>
      <c r="H4311">
        <f t="shared" si="810"/>
        <v>2.7721724913956085E-3</v>
      </c>
      <c r="I4311">
        <f t="shared" si="806"/>
        <v>5.7673982359165987E-3</v>
      </c>
      <c r="J4311" t="str">
        <f t="shared" si="811"/>
        <v/>
      </c>
      <c r="K4311" t="str">
        <f t="shared" si="807"/>
        <v/>
      </c>
      <c r="L4311">
        <f t="shared" si="812"/>
        <v>5.7673982359165987E-3</v>
      </c>
      <c r="M4311" t="str">
        <f t="shared" si="813"/>
        <v/>
      </c>
      <c r="N4311">
        <f>B4311/MAX(B$2:B4311)-1</f>
        <v>-9.0719261611890145E-3</v>
      </c>
      <c r="O4311">
        <f>C4311/MAX(C$2:C4311)-1</f>
        <v>-0.14713896457765674</v>
      </c>
      <c r="P4311">
        <f t="shared" si="814"/>
        <v>2.9997159150569885E-3</v>
      </c>
      <c r="Q4311">
        <f t="shared" si="815"/>
        <v>2.1649874896984923E-2</v>
      </c>
    </row>
    <row r="4312" spans="1:17">
      <c r="A4312" s="1">
        <v>40038</v>
      </c>
      <c r="B4312">
        <v>1685.39</v>
      </c>
      <c r="C4312">
        <v>15.65</v>
      </c>
      <c r="D4312">
        <f t="shared" si="808"/>
        <v>-5.1900517442756379E-3</v>
      </c>
      <c r="E4312">
        <f t="shared" si="804"/>
        <v>0</v>
      </c>
      <c r="F4312">
        <f t="shared" si="809"/>
        <v>-5.1766066959436641E-3</v>
      </c>
      <c r="G4312">
        <f t="shared" si="805"/>
        <v>0</v>
      </c>
      <c r="H4312" t="str">
        <f t="shared" si="810"/>
        <v/>
      </c>
      <c r="I4312" t="str">
        <f t="shared" si="806"/>
        <v/>
      </c>
      <c r="J4312">
        <f t="shared" si="811"/>
        <v>-5.1900517442756379E-3</v>
      </c>
      <c r="K4312" t="str">
        <f t="shared" si="807"/>
        <v/>
      </c>
      <c r="L4312" t="str">
        <f t="shared" si="812"/>
        <v/>
      </c>
      <c r="M4312">
        <f t="shared" si="813"/>
        <v>0</v>
      </c>
      <c r="N4312">
        <f>B4312/MAX(B$2:B4312)-1</f>
        <v>-1.420157106342157E-2</v>
      </c>
      <c r="O4312">
        <f>C4312/MAX(C$2:C4312)-1</f>
        <v>-0.14713896457765674</v>
      </c>
      <c r="P4312">
        <f t="shared" si="814"/>
        <v>5.2035433935171405E-3</v>
      </c>
      <c r="Q4312">
        <f t="shared" si="815"/>
        <v>2.1649874896984923E-2</v>
      </c>
    </row>
    <row r="4313" spans="1:17">
      <c r="A4313" s="1">
        <v>40039</v>
      </c>
      <c r="B4313">
        <v>1661.32</v>
      </c>
      <c r="C4313">
        <v>15.57</v>
      </c>
      <c r="D4313">
        <f t="shared" si="808"/>
        <v>-1.4384523926260438E-2</v>
      </c>
      <c r="E4313">
        <f t="shared" si="804"/>
        <v>-5.124931140255239E-3</v>
      </c>
      <c r="F4313">
        <f t="shared" si="809"/>
        <v>-1.428156094435129E-2</v>
      </c>
      <c r="G4313">
        <f t="shared" si="805"/>
        <v>-5.1118210862619584E-3</v>
      </c>
      <c r="H4313" t="str">
        <f t="shared" si="810"/>
        <v/>
      </c>
      <c r="I4313" t="str">
        <f t="shared" si="806"/>
        <v/>
      </c>
      <c r="J4313">
        <f t="shared" si="811"/>
        <v>-1.4384523926260438E-2</v>
      </c>
      <c r="K4313">
        <f t="shared" si="807"/>
        <v>-5.124931140255239E-3</v>
      </c>
      <c r="L4313" t="str">
        <f t="shared" si="812"/>
        <v/>
      </c>
      <c r="M4313">
        <f t="shared" si="813"/>
        <v>-5.124931140255239E-3</v>
      </c>
      <c r="N4313">
        <f>B4313/MAX(B$2:B4313)-1</f>
        <v>-2.8280311405124992E-2</v>
      </c>
      <c r="O4313">
        <f>C4313/MAX(C$2:C4313)-1</f>
        <v>-0.15149863760217985</v>
      </c>
      <c r="P4313">
        <f t="shared" si="814"/>
        <v>9.3025954418324286E-3</v>
      </c>
      <c r="Q4313">
        <f t="shared" si="815"/>
        <v>2.2951837195316623E-2</v>
      </c>
    </row>
    <row r="4314" spans="1:17">
      <c r="A4314" s="1">
        <v>40040</v>
      </c>
      <c r="B4314">
        <v>1655.83</v>
      </c>
      <c r="C4314">
        <v>15.57</v>
      </c>
      <c r="D4314">
        <f t="shared" si="808"/>
        <v>-3.3100734140073594E-3</v>
      </c>
      <c r="E4314">
        <f t="shared" si="804"/>
        <v>0</v>
      </c>
      <c r="F4314">
        <f t="shared" si="809"/>
        <v>-3.3046011605230019E-3</v>
      </c>
      <c r="G4314">
        <f t="shared" si="805"/>
        <v>0</v>
      </c>
      <c r="H4314" t="str">
        <f t="shared" si="810"/>
        <v/>
      </c>
      <c r="I4314" t="str">
        <f t="shared" si="806"/>
        <v/>
      </c>
      <c r="J4314">
        <f t="shared" si="811"/>
        <v>-3.3100734140073594E-3</v>
      </c>
      <c r="K4314" t="str">
        <f t="shared" si="807"/>
        <v/>
      </c>
      <c r="L4314" t="str">
        <f t="shared" si="812"/>
        <v/>
      </c>
      <c r="M4314">
        <f t="shared" si="813"/>
        <v>0</v>
      </c>
      <c r="N4314">
        <f>B4314/MAX(B$2:B4314)-1</f>
        <v>-3.149145741575865E-2</v>
      </c>
      <c r="O4314">
        <f>C4314/MAX(C$2:C4314)-1</f>
        <v>-0.15149863760217985</v>
      </c>
      <c r="P4314">
        <f t="shared" si="814"/>
        <v>3.3155577565329164E-3</v>
      </c>
      <c r="Q4314">
        <f t="shared" si="815"/>
        <v>2.2951837195316623E-2</v>
      </c>
    </row>
    <row r="4315" spans="1:17">
      <c r="A4315" s="1">
        <v>40043</v>
      </c>
      <c r="B4315">
        <v>1646.06</v>
      </c>
      <c r="C4315">
        <v>15.44</v>
      </c>
      <c r="D4315">
        <f t="shared" si="808"/>
        <v>-5.9178400932658947E-3</v>
      </c>
      <c r="E4315">
        <f t="shared" si="804"/>
        <v>-8.3844412492768885E-3</v>
      </c>
      <c r="F4315">
        <f t="shared" si="809"/>
        <v>-5.9003641678191387E-3</v>
      </c>
      <c r="G4315">
        <f t="shared" si="805"/>
        <v>-8.3493898522800647E-3</v>
      </c>
      <c r="H4315" t="str">
        <f t="shared" si="810"/>
        <v/>
      </c>
      <c r="I4315" t="str">
        <f t="shared" si="806"/>
        <v/>
      </c>
      <c r="J4315">
        <f t="shared" si="811"/>
        <v>-5.9178400932658947E-3</v>
      </c>
      <c r="K4315">
        <f t="shared" si="807"/>
        <v>-8.3844412492768885E-3</v>
      </c>
      <c r="L4315" t="str">
        <f t="shared" si="812"/>
        <v/>
      </c>
      <c r="M4315">
        <f t="shared" si="813"/>
        <v>-8.3844412492768885E-3</v>
      </c>
      <c r="N4315">
        <f>B4315/MAX(B$2:B4315)-1</f>
        <v>-3.7206010516649513E-2</v>
      </c>
      <c r="O4315">
        <f>C4315/MAX(C$2:C4315)-1</f>
        <v>-0.15858310626703009</v>
      </c>
      <c r="P4315">
        <f t="shared" si="814"/>
        <v>-2.4635615950213685E-3</v>
      </c>
      <c r="Q4315">
        <f t="shared" si="815"/>
        <v>2.5148601593300159E-2</v>
      </c>
    </row>
    <row r="4316" spans="1:17">
      <c r="A4316" s="1">
        <v>40044</v>
      </c>
      <c r="B4316">
        <v>1652.35</v>
      </c>
      <c r="C4316">
        <v>15.4</v>
      </c>
      <c r="D4316">
        <f t="shared" si="808"/>
        <v>3.8139634700918462E-3</v>
      </c>
      <c r="E4316">
        <f t="shared" si="804"/>
        <v>-2.5940351770465356E-3</v>
      </c>
      <c r="F4316">
        <f t="shared" si="809"/>
        <v>3.8212458841111463E-3</v>
      </c>
      <c r="G4316">
        <f t="shared" si="805"/>
        <v>-2.5906735751294319E-3</v>
      </c>
      <c r="H4316">
        <f t="shared" si="810"/>
        <v>3.8139634700918462E-3</v>
      </c>
      <c r="I4316" t="str">
        <f t="shared" si="806"/>
        <v/>
      </c>
      <c r="J4316" t="str">
        <f t="shared" si="811"/>
        <v/>
      </c>
      <c r="K4316">
        <f t="shared" si="807"/>
        <v>-2.5940351770465356E-3</v>
      </c>
      <c r="L4316">
        <f t="shared" si="812"/>
        <v>-2.5940351770465356E-3</v>
      </c>
      <c r="M4316" t="str">
        <f t="shared" si="813"/>
        <v/>
      </c>
      <c r="N4316">
        <f>B4316/MAX(B$2:B4316)-1</f>
        <v>-3.3526937947089275E-2</v>
      </c>
      <c r="O4316">
        <f>C4316/MAX(C$2:C4316)-1</f>
        <v>-0.1607629427792916</v>
      </c>
      <c r="P4316">
        <f t="shared" si="814"/>
        <v>-6.3875112083260355E-3</v>
      </c>
      <c r="Q4316">
        <f t="shared" si="815"/>
        <v>2.5844723771057784E-2</v>
      </c>
    </row>
    <row r="4317" spans="1:17">
      <c r="A4317" s="1">
        <v>40045</v>
      </c>
      <c r="B4317">
        <v>1642.8</v>
      </c>
      <c r="C4317">
        <v>15.21</v>
      </c>
      <c r="D4317">
        <f t="shared" si="808"/>
        <v>-5.7964139652054766E-3</v>
      </c>
      <c r="E4317">
        <f t="shared" si="804"/>
        <v>-1.2414403148381964E-2</v>
      </c>
      <c r="F4317">
        <f t="shared" si="809"/>
        <v>-5.7796471691832219E-3</v>
      </c>
      <c r="G4317">
        <f t="shared" si="805"/>
        <v>-1.2337662337662314E-2</v>
      </c>
      <c r="H4317" t="str">
        <f t="shared" si="810"/>
        <v/>
      </c>
      <c r="I4317" t="str">
        <f t="shared" si="806"/>
        <v/>
      </c>
      <c r="J4317">
        <f t="shared" si="811"/>
        <v>-5.7964139652054766E-3</v>
      </c>
      <c r="K4317">
        <f t="shared" si="807"/>
        <v>-1.2414403148381964E-2</v>
      </c>
      <c r="L4317" t="str">
        <f t="shared" si="812"/>
        <v/>
      </c>
      <c r="M4317">
        <f t="shared" si="813"/>
        <v>-1.2414403148381964E-2</v>
      </c>
      <c r="N4317">
        <f>B4317/MAX(B$2:B4317)-1</f>
        <v>-3.9112811244275236E-2</v>
      </c>
      <c r="O4317">
        <f>C4317/MAX(C$2:C4317)-1</f>
        <v>-0.17111716621253403</v>
      </c>
      <c r="P4317">
        <f t="shared" si="814"/>
        <v>-6.5961385218142876E-3</v>
      </c>
      <c r="Q4317">
        <f t="shared" si="815"/>
        <v>2.9281084572607998E-2</v>
      </c>
    </row>
    <row r="4318" spans="1:17">
      <c r="A4318" s="1">
        <v>40046</v>
      </c>
      <c r="B4318">
        <v>1656.96</v>
      </c>
      <c r="C4318">
        <v>15.34</v>
      </c>
      <c r="D4318">
        <f t="shared" si="808"/>
        <v>8.5824950407145766E-3</v>
      </c>
      <c r="E4318">
        <f t="shared" si="804"/>
        <v>8.5106896679086105E-3</v>
      </c>
      <c r="F4318">
        <f t="shared" si="809"/>
        <v>8.6194302410518286E-3</v>
      </c>
      <c r="G4318">
        <f t="shared" si="805"/>
        <v>8.5470085470085166E-3</v>
      </c>
      <c r="H4318">
        <f t="shared" si="810"/>
        <v>8.5824950407145766E-3</v>
      </c>
      <c r="I4318">
        <f t="shared" si="806"/>
        <v>8.5106896679086105E-3</v>
      </c>
      <c r="J4318" t="str">
        <f t="shared" si="811"/>
        <v/>
      </c>
      <c r="K4318" t="str">
        <f t="shared" si="807"/>
        <v/>
      </c>
      <c r="L4318">
        <f t="shared" si="812"/>
        <v>8.5106896679086105E-3</v>
      </c>
      <c r="M4318" t="str">
        <f t="shared" si="813"/>
        <v/>
      </c>
      <c r="N4318">
        <f>B4318/MAX(B$2:B4318)-1</f>
        <v>-3.0830511151274775E-2</v>
      </c>
      <c r="O4318">
        <f>C4318/MAX(C$2:C4318)-1</f>
        <v>-0.16403269754768401</v>
      </c>
      <c r="P4318">
        <f t="shared" si="814"/>
        <v>-7.1802794861852703E-5</v>
      </c>
      <c r="Q4318">
        <f t="shared" si="815"/>
        <v>2.6906725864769981E-2</v>
      </c>
    </row>
    <row r="4319" spans="1:17">
      <c r="A4319" s="1">
        <v>40047</v>
      </c>
      <c r="B4319">
        <v>1663.5</v>
      </c>
      <c r="C4319">
        <v>15.46</v>
      </c>
      <c r="D4319">
        <f t="shared" si="808"/>
        <v>3.9392183354132132E-3</v>
      </c>
      <c r="E4319">
        <f t="shared" si="804"/>
        <v>7.7922472201658217E-3</v>
      </c>
      <c r="F4319">
        <f t="shared" si="809"/>
        <v>3.9469872537658546E-3</v>
      </c>
      <c r="G4319">
        <f t="shared" si="805"/>
        <v>7.8226857887875312E-3</v>
      </c>
      <c r="H4319">
        <f t="shared" si="810"/>
        <v>3.9392183354132132E-3</v>
      </c>
      <c r="I4319">
        <f t="shared" si="806"/>
        <v>7.7922472201658217E-3</v>
      </c>
      <c r="J4319" t="str">
        <f t="shared" si="811"/>
        <v/>
      </c>
      <c r="K4319" t="str">
        <f t="shared" si="807"/>
        <v/>
      </c>
      <c r="L4319">
        <f t="shared" si="812"/>
        <v>7.7922472201658217E-3</v>
      </c>
      <c r="M4319" t="str">
        <f t="shared" si="813"/>
        <v/>
      </c>
      <c r="N4319">
        <f>B4319/MAX(B$2:B4319)-1</f>
        <v>-2.7005211532050044E-2</v>
      </c>
      <c r="O4319">
        <f>C4319/MAX(C$2:C4319)-1</f>
        <v>-0.15749318801089918</v>
      </c>
      <c r="P4319">
        <f t="shared" si="814"/>
        <v>3.8604613433059765E-3</v>
      </c>
      <c r="Q4319">
        <f t="shared" si="815"/>
        <v>2.4804104269836435E-2</v>
      </c>
    </row>
    <row r="4320" spans="1:17">
      <c r="A4320" s="1">
        <v>40050</v>
      </c>
      <c r="B4320">
        <v>1656.78</v>
      </c>
      <c r="C4320">
        <v>15.37</v>
      </c>
      <c r="D4320">
        <f t="shared" si="808"/>
        <v>-4.047856913079035E-3</v>
      </c>
      <c r="E4320">
        <f t="shared" si="804"/>
        <v>-5.8384856087714881E-3</v>
      </c>
      <c r="F4320">
        <f t="shared" si="809"/>
        <v>-4.0396753832281362E-3</v>
      </c>
      <c r="G4320">
        <f t="shared" si="805"/>
        <v>-5.8214747736093919E-3</v>
      </c>
      <c r="H4320" t="str">
        <f t="shared" si="810"/>
        <v/>
      </c>
      <c r="I4320" t="str">
        <f t="shared" si="806"/>
        <v/>
      </c>
      <c r="J4320">
        <f t="shared" si="811"/>
        <v>-4.047856913079035E-3</v>
      </c>
      <c r="K4320">
        <f t="shared" si="807"/>
        <v>-5.8384856087714881E-3</v>
      </c>
      <c r="L4320" t="str">
        <f t="shared" si="812"/>
        <v/>
      </c>
      <c r="M4320">
        <f t="shared" si="813"/>
        <v>-5.8384856087714881E-3</v>
      </c>
      <c r="N4320">
        <f>B4320/MAX(B$2:B4320)-1</f>
        <v>-3.0935794627033331E-2</v>
      </c>
      <c r="O4320">
        <f>C4320/MAX(C$2:C4320)-1</f>
        <v>-0.1623978201634878</v>
      </c>
      <c r="P4320">
        <f t="shared" si="814"/>
        <v>-1.7890264765987318E-3</v>
      </c>
      <c r="Q4320">
        <f t="shared" si="815"/>
        <v>2.6373051993852526E-2</v>
      </c>
    </row>
    <row r="4321" spans="1:17">
      <c r="A4321" s="1">
        <v>40051</v>
      </c>
      <c r="B4321">
        <v>1630.48</v>
      </c>
      <c r="C4321">
        <v>15.14</v>
      </c>
      <c r="D4321">
        <f t="shared" si="808"/>
        <v>-1.6001509567328324E-2</v>
      </c>
      <c r="E4321">
        <f t="shared" si="804"/>
        <v>-1.507730954120164E-2</v>
      </c>
      <c r="F4321">
        <f t="shared" si="809"/>
        <v>-1.587416555004284E-2</v>
      </c>
      <c r="G4321">
        <f t="shared" si="805"/>
        <v>-1.4964216005204811E-2</v>
      </c>
      <c r="H4321" t="str">
        <f t="shared" si="810"/>
        <v/>
      </c>
      <c r="I4321" t="str">
        <f t="shared" si="806"/>
        <v/>
      </c>
      <c r="J4321">
        <f t="shared" si="811"/>
        <v>-1.6001509567328324E-2</v>
      </c>
      <c r="K4321">
        <f t="shared" si="807"/>
        <v>-1.507730954120164E-2</v>
      </c>
      <c r="L4321" t="str">
        <f t="shared" si="812"/>
        <v/>
      </c>
      <c r="M4321">
        <f t="shared" si="813"/>
        <v>-1.507730954120164E-2</v>
      </c>
      <c r="N4321">
        <f>B4321/MAX(B$2:B4321)-1</f>
        <v>-4.6318880251744465E-2</v>
      </c>
      <c r="O4321">
        <f>C4321/MAX(C$2:C4321)-1</f>
        <v>-0.17493188010899186</v>
      </c>
      <c r="P4321">
        <f t="shared" si="814"/>
        <v>9.2462723056807583E-4</v>
      </c>
      <c r="Q4321">
        <f t="shared" si="815"/>
        <v>3.0601162678466701E-2</v>
      </c>
    </row>
    <row r="4322" spans="1:17">
      <c r="A4322" s="1">
        <v>40052</v>
      </c>
      <c r="B4322">
        <v>1634.96</v>
      </c>
      <c r="C4322">
        <v>15.11</v>
      </c>
      <c r="D4322">
        <f t="shared" si="808"/>
        <v>2.7438892221566106E-3</v>
      </c>
      <c r="E4322">
        <f t="shared" si="804"/>
        <v>-1.9834717246546415E-3</v>
      </c>
      <c r="F4322">
        <f t="shared" si="809"/>
        <v>2.7476571316422671E-3</v>
      </c>
      <c r="G4322">
        <f t="shared" si="805"/>
        <v>-1.9815059445179584E-3</v>
      </c>
      <c r="H4322">
        <f t="shared" si="810"/>
        <v>2.7438892221566106E-3</v>
      </c>
      <c r="I4322" t="str">
        <f t="shared" si="806"/>
        <v/>
      </c>
      <c r="J4322" t="str">
        <f t="shared" si="811"/>
        <v/>
      </c>
      <c r="K4322">
        <f t="shared" si="807"/>
        <v>-1.9834717246546415E-3</v>
      </c>
      <c r="L4322">
        <f t="shared" si="812"/>
        <v>-1.9834717246546415E-3</v>
      </c>
      <c r="M4322" t="str">
        <f t="shared" si="813"/>
        <v/>
      </c>
      <c r="N4322">
        <f>B4322/MAX(B$2:B4322)-1</f>
        <v>-4.3698491521755645E-2</v>
      </c>
      <c r="O4322">
        <f>C4322/MAX(C$2:C4322)-1</f>
        <v>-0.17656675749318806</v>
      </c>
      <c r="P4322">
        <f t="shared" si="814"/>
        <v>-4.7162045630582128E-3</v>
      </c>
      <c r="Q4322">
        <f t="shared" si="815"/>
        <v>3.1175819851658283E-2</v>
      </c>
    </row>
    <row r="4323" spans="1:17">
      <c r="A4323" s="1">
        <v>40053</v>
      </c>
      <c r="B4323">
        <v>1638.17</v>
      </c>
      <c r="C4323">
        <v>15.13</v>
      </c>
      <c r="D4323">
        <f t="shared" si="808"/>
        <v>1.9614259312179068E-3</v>
      </c>
      <c r="E4323">
        <f t="shared" si="804"/>
        <v>1.3227515156165315E-3</v>
      </c>
      <c r="F4323">
        <f t="shared" si="809"/>
        <v>1.9633507853402676E-3</v>
      </c>
      <c r="G4323">
        <f t="shared" si="805"/>
        <v>1.323626737260275E-3</v>
      </c>
      <c r="H4323">
        <f t="shared" si="810"/>
        <v>1.9614259312179068E-3</v>
      </c>
      <c r="I4323">
        <f t="shared" si="806"/>
        <v>1.3227515156165315E-3</v>
      </c>
      <c r="J4323" t="str">
        <f t="shared" si="811"/>
        <v/>
      </c>
      <c r="K4323" t="str">
        <f t="shared" si="807"/>
        <v/>
      </c>
      <c r="L4323">
        <f t="shared" si="812"/>
        <v>1.3227515156165315E-3</v>
      </c>
      <c r="M4323" t="str">
        <f t="shared" si="813"/>
        <v/>
      </c>
      <c r="N4323">
        <f>B4323/MAX(B$2:B4323)-1</f>
        <v>-4.1820936204062797E-2</v>
      </c>
      <c r="O4323">
        <f>C4323/MAX(C$2:C4323)-1</f>
        <v>-0.17547683923705726</v>
      </c>
      <c r="P4323">
        <f t="shared" si="814"/>
        <v>-6.3847050650966963E-4</v>
      </c>
      <c r="Q4323">
        <f t="shared" si="815"/>
        <v>3.0792121108628039E-2</v>
      </c>
    </row>
    <row r="4324" spans="1:17">
      <c r="A4324" s="1">
        <v>40054</v>
      </c>
      <c r="B4324">
        <v>1632.97</v>
      </c>
      <c r="C4324">
        <v>15.04</v>
      </c>
      <c r="D4324">
        <f t="shared" si="808"/>
        <v>-3.1793224259261555E-3</v>
      </c>
      <c r="E4324">
        <f t="shared" si="804"/>
        <v>-5.9662092785708384E-3</v>
      </c>
      <c r="F4324">
        <f t="shared" si="809"/>
        <v>-3.174273732274413E-3</v>
      </c>
      <c r="G4324">
        <f t="shared" si="805"/>
        <v>-5.94844679444817E-3</v>
      </c>
      <c r="H4324" t="str">
        <f t="shared" si="810"/>
        <v/>
      </c>
      <c r="I4324" t="str">
        <f t="shared" si="806"/>
        <v/>
      </c>
      <c r="J4324">
        <f t="shared" si="811"/>
        <v>-3.1793224259261555E-3</v>
      </c>
      <c r="K4324">
        <f t="shared" si="807"/>
        <v>-5.9662092785708384E-3</v>
      </c>
      <c r="L4324" t="str">
        <f t="shared" si="812"/>
        <v/>
      </c>
      <c r="M4324">
        <f t="shared" si="813"/>
        <v>-5.9662092785708384E-3</v>
      </c>
      <c r="N4324">
        <f>B4324/MAX(B$2:B4324)-1</f>
        <v>-4.4862458837085506E-2</v>
      </c>
      <c r="O4324">
        <f>C4324/MAX(C$2:C4324)-1</f>
        <v>-0.18038147138964589</v>
      </c>
      <c r="P4324">
        <f t="shared" si="814"/>
        <v>-2.7830070884714564E-3</v>
      </c>
      <c r="Q4324">
        <f t="shared" si="815"/>
        <v>3.253747522069364E-2</v>
      </c>
    </row>
    <row r="4325" spans="1:17">
      <c r="A4325" s="1">
        <v>40058</v>
      </c>
      <c r="B4325">
        <v>1639.77</v>
      </c>
      <c r="C4325">
        <v>15.26</v>
      </c>
      <c r="D4325">
        <f t="shared" si="808"/>
        <v>4.1555453751369511E-3</v>
      </c>
      <c r="E4325">
        <f t="shared" si="804"/>
        <v>1.4521707334617195E-2</v>
      </c>
      <c r="F4325">
        <f t="shared" si="809"/>
        <v>4.1641916263004397E-3</v>
      </c>
      <c r="G4325">
        <f t="shared" si="805"/>
        <v>1.4627659574468099E-2</v>
      </c>
      <c r="H4325">
        <f t="shared" si="810"/>
        <v>4.1555453751369511E-3</v>
      </c>
      <c r="I4325">
        <f t="shared" si="806"/>
        <v>1.4521707334617195E-2</v>
      </c>
      <c r="J4325" t="str">
        <f t="shared" si="811"/>
        <v/>
      </c>
      <c r="K4325" t="str">
        <f t="shared" si="807"/>
        <v/>
      </c>
      <c r="L4325">
        <f t="shared" si="812"/>
        <v>1.4521707334617195E-2</v>
      </c>
      <c r="M4325" t="str">
        <f t="shared" si="813"/>
        <v/>
      </c>
      <c r="N4325">
        <f>B4325/MAX(B$2:B4325)-1</f>
        <v>-4.0885083086209639E-2</v>
      </c>
      <c r="O4325">
        <f>C4325/MAX(C$2:C4325)-1</f>
        <v>-0.16839237057220713</v>
      </c>
      <c r="P4325">
        <f t="shared" si="814"/>
        <v>1.0420076751812335E-2</v>
      </c>
      <c r="Q4325">
        <f t="shared" si="815"/>
        <v>2.8355990466927529E-2</v>
      </c>
    </row>
    <row r="4326" spans="1:17">
      <c r="A4326" s="1">
        <v>40059</v>
      </c>
      <c r="B4326">
        <v>1653.08</v>
      </c>
      <c r="C4326">
        <v>15.36</v>
      </c>
      <c r="D4326">
        <f t="shared" si="808"/>
        <v>8.0842264234291927E-3</v>
      </c>
      <c r="E4326">
        <f t="shared" si="804"/>
        <v>6.5317018632150593E-3</v>
      </c>
      <c r="F4326">
        <f t="shared" si="809"/>
        <v>8.1169920171730858E-3</v>
      </c>
      <c r="G4326">
        <f t="shared" si="805"/>
        <v>6.5530799475752577E-3</v>
      </c>
      <c r="H4326">
        <f t="shared" si="810"/>
        <v>8.0842264234291927E-3</v>
      </c>
      <c r="I4326">
        <f t="shared" si="806"/>
        <v>6.5317018632150593E-3</v>
      </c>
      <c r="J4326" t="str">
        <f t="shared" si="811"/>
        <v/>
      </c>
      <c r="K4326" t="str">
        <f t="shared" si="807"/>
        <v/>
      </c>
      <c r="L4326">
        <f t="shared" si="812"/>
        <v>6.5317018632150593E-3</v>
      </c>
      <c r="M4326" t="str">
        <f t="shared" si="813"/>
        <v/>
      </c>
      <c r="N4326">
        <f>B4326/MAX(B$2:B4326)-1</f>
        <v>-3.3099954962068745E-2</v>
      </c>
      <c r="O4326">
        <f>C4326/MAX(C$2:C4326)-1</f>
        <v>-0.16294277929155321</v>
      </c>
      <c r="P4326">
        <f t="shared" si="814"/>
        <v>-1.5513200174005481E-3</v>
      </c>
      <c r="Q4326">
        <f t="shared" si="815"/>
        <v>2.6550349323255822E-2</v>
      </c>
    </row>
    <row r="4327" spans="1:17">
      <c r="A4327" s="1">
        <v>40060</v>
      </c>
      <c r="B4327">
        <v>1655.08</v>
      </c>
      <c r="C4327">
        <v>15.38</v>
      </c>
      <c r="D4327">
        <f t="shared" si="808"/>
        <v>1.2091315073432651E-3</v>
      </c>
      <c r="E4327">
        <f t="shared" si="804"/>
        <v>1.3012363579719556E-3</v>
      </c>
      <c r="F4327">
        <f t="shared" si="809"/>
        <v>1.2098628015582147E-3</v>
      </c>
      <c r="G4327">
        <f t="shared" si="805"/>
        <v>1.3020833333334814E-3</v>
      </c>
      <c r="H4327">
        <f t="shared" si="810"/>
        <v>1.2091315073432651E-3</v>
      </c>
      <c r="I4327">
        <f t="shared" si="806"/>
        <v>1.3012363579719556E-3</v>
      </c>
      <c r="J4327" t="str">
        <f t="shared" si="811"/>
        <v/>
      </c>
      <c r="K4327" t="str">
        <f t="shared" si="807"/>
        <v/>
      </c>
      <c r="L4327">
        <f t="shared" si="812"/>
        <v>1.3012363579719556E-3</v>
      </c>
      <c r="M4327" t="str">
        <f t="shared" si="813"/>
        <v/>
      </c>
      <c r="N4327">
        <f>B4327/MAX(B$2:B4327)-1</f>
        <v>-3.1930138564752353E-2</v>
      </c>
      <c r="O4327">
        <f>C4327/MAX(C$2:C4327)-1</f>
        <v>-0.1618528610354224</v>
      </c>
      <c r="P4327">
        <f t="shared" si="814"/>
        <v>9.210909241064158E-5</v>
      </c>
      <c r="Q4327">
        <f t="shared" si="815"/>
        <v>2.6196348625351754E-2</v>
      </c>
    </row>
    <row r="4328" spans="1:17">
      <c r="A4328" s="1">
        <v>40061</v>
      </c>
      <c r="B4328">
        <v>1655.17</v>
      </c>
      <c r="C4328">
        <v>15.48</v>
      </c>
      <c r="D4328">
        <f t="shared" si="808"/>
        <v>5.4376557675273835E-5</v>
      </c>
      <c r="E4328">
        <f t="shared" si="804"/>
        <v>6.4809040840831415E-3</v>
      </c>
      <c r="F4328">
        <f t="shared" si="809"/>
        <v>5.4378036107083361E-5</v>
      </c>
      <c r="G4328">
        <f t="shared" si="805"/>
        <v>6.5019505851755532E-3</v>
      </c>
      <c r="H4328">
        <f t="shared" si="810"/>
        <v>5.4376557675273835E-5</v>
      </c>
      <c r="I4328">
        <f t="shared" si="806"/>
        <v>6.4809040840831415E-3</v>
      </c>
      <c r="J4328" t="str">
        <f t="shared" si="811"/>
        <v/>
      </c>
      <c r="K4328" t="str">
        <f t="shared" si="807"/>
        <v/>
      </c>
      <c r="L4328">
        <f t="shared" si="812"/>
        <v>6.4809040840831415E-3</v>
      </c>
      <c r="M4328" t="str">
        <f t="shared" si="813"/>
        <v/>
      </c>
      <c r="N4328">
        <f>B4328/MAX(B$2:B4328)-1</f>
        <v>-3.187749682687302E-2</v>
      </c>
      <c r="O4328">
        <f>C4328/MAX(C$2:C4328)-1</f>
        <v>-0.15640326975476848</v>
      </c>
      <c r="P4328">
        <f t="shared" si="814"/>
        <v>6.4472219617999205E-3</v>
      </c>
      <c r="Q4328">
        <f t="shared" si="815"/>
        <v>2.4461982789982878E-2</v>
      </c>
    </row>
    <row r="4329" spans="1:17">
      <c r="A4329" s="1">
        <v>40064</v>
      </c>
      <c r="B4329">
        <v>1671.71</v>
      </c>
      <c r="C4329">
        <v>15.71</v>
      </c>
      <c r="D4329">
        <f t="shared" si="808"/>
        <v>9.9433320560937486E-3</v>
      </c>
      <c r="E4329">
        <f t="shared" si="804"/>
        <v>1.4748584105948684E-2</v>
      </c>
      <c r="F4329">
        <f t="shared" si="809"/>
        <v>9.9929312396913605E-3</v>
      </c>
      <c r="G4329">
        <f t="shared" si="805"/>
        <v>1.4857881136950857E-2</v>
      </c>
      <c r="H4329">
        <f t="shared" si="810"/>
        <v>9.9433320560937486E-3</v>
      </c>
      <c r="I4329">
        <f t="shared" si="806"/>
        <v>1.4748584105948684E-2</v>
      </c>
      <c r="J4329" t="str">
        <f t="shared" si="811"/>
        <v/>
      </c>
      <c r="K4329" t="str">
        <f t="shared" si="807"/>
        <v/>
      </c>
      <c r="L4329">
        <f t="shared" si="812"/>
        <v>1.4748584105948684E-2</v>
      </c>
      <c r="M4329" t="str">
        <f t="shared" si="813"/>
        <v/>
      </c>
      <c r="N4329">
        <f>B4329/MAX(B$2:B4329)-1</f>
        <v>-2.2203115221066105E-2</v>
      </c>
      <c r="O4329">
        <f>C4329/MAX(C$2:C4329)-1</f>
        <v>-0.14386920980926432</v>
      </c>
      <c r="P4329">
        <f t="shared" si="814"/>
        <v>4.8168157882928497E-3</v>
      </c>
      <c r="Q4329">
        <f t="shared" si="815"/>
        <v>2.0698349531142118E-2</v>
      </c>
    </row>
    <row r="4330" spans="1:17">
      <c r="A4330" s="1">
        <v>40065</v>
      </c>
      <c r="B4330">
        <v>1683.99</v>
      </c>
      <c r="C4330">
        <v>15.88</v>
      </c>
      <c r="D4330">
        <f t="shared" si="808"/>
        <v>7.3189229171092005E-3</v>
      </c>
      <c r="E4330">
        <f t="shared" si="804"/>
        <v>1.0763003551459878E-2</v>
      </c>
      <c r="F4330">
        <f t="shared" si="809"/>
        <v>7.3457716948512886E-3</v>
      </c>
      <c r="G4330">
        <f t="shared" si="805"/>
        <v>1.0821133036282626E-2</v>
      </c>
      <c r="H4330">
        <f t="shared" si="810"/>
        <v>7.3189229171092005E-3</v>
      </c>
      <c r="I4330">
        <f t="shared" si="806"/>
        <v>1.0763003551459878E-2</v>
      </c>
      <c r="J4330" t="str">
        <f t="shared" si="811"/>
        <v/>
      </c>
      <c r="K4330" t="str">
        <f t="shared" si="807"/>
        <v/>
      </c>
      <c r="L4330">
        <f t="shared" si="812"/>
        <v>1.0763003551459878E-2</v>
      </c>
      <c r="M4330" t="str">
        <f t="shared" si="813"/>
        <v/>
      </c>
      <c r="N4330">
        <f>B4330/MAX(B$2:B4330)-1</f>
        <v>-1.5020442541543111E-2</v>
      </c>
      <c r="O4330">
        <f>C4330/MAX(C$2:C4330)-1</f>
        <v>-0.13460490463215258</v>
      </c>
      <c r="P4330">
        <f t="shared" si="814"/>
        <v>3.4500182946954894E-3</v>
      </c>
      <c r="Q4330">
        <f t="shared" si="815"/>
        <v>1.8118480351030891E-2</v>
      </c>
    </row>
    <row r="4331" spans="1:17">
      <c r="A4331" s="1">
        <v>40066</v>
      </c>
      <c r="B4331">
        <v>1689.13</v>
      </c>
      <c r="C4331">
        <v>15.95</v>
      </c>
      <c r="D4331">
        <f t="shared" si="808"/>
        <v>3.0476259239930587E-3</v>
      </c>
      <c r="E4331">
        <f t="shared" si="804"/>
        <v>4.3983734118638856E-3</v>
      </c>
      <c r="F4331">
        <f t="shared" si="809"/>
        <v>3.0522746572130277E-3</v>
      </c>
      <c r="G4331">
        <f t="shared" si="805"/>
        <v>4.4080604534004753E-3</v>
      </c>
      <c r="H4331">
        <f t="shared" si="810"/>
        <v>3.0476259239930587E-3</v>
      </c>
      <c r="I4331">
        <f t="shared" si="806"/>
        <v>4.3983734118638856E-3</v>
      </c>
      <c r="J4331" t="str">
        <f t="shared" si="811"/>
        <v/>
      </c>
      <c r="K4331" t="str">
        <f t="shared" si="807"/>
        <v/>
      </c>
      <c r="L4331">
        <f t="shared" si="812"/>
        <v>4.3983734118638856E-3</v>
      </c>
      <c r="M4331" t="str">
        <f t="shared" si="813"/>
        <v/>
      </c>
      <c r="N4331">
        <f>B4331/MAX(B$2:B4331)-1</f>
        <v>-1.201401440043981E-2</v>
      </c>
      <c r="O4331">
        <f>C4331/MAX(C$2:C4331)-1</f>
        <v>-0.13079019073569498</v>
      </c>
      <c r="P4331">
        <f t="shared" si="814"/>
        <v>1.3516601581415877E-3</v>
      </c>
      <c r="Q4331">
        <f t="shared" si="815"/>
        <v>1.7106073992679473E-2</v>
      </c>
    </row>
    <row r="4332" spans="1:17">
      <c r="A4332" s="1">
        <v>40067</v>
      </c>
      <c r="B4332">
        <v>1683.42</v>
      </c>
      <c r="C4332">
        <v>15.85</v>
      </c>
      <c r="D4332">
        <f t="shared" si="808"/>
        <v>-3.3861650418574234E-3</v>
      </c>
      <c r="E4332">
        <f t="shared" si="804"/>
        <v>-6.2893289075639904E-3</v>
      </c>
      <c r="F4332">
        <f t="shared" si="809"/>
        <v>-3.38043845056335E-3</v>
      </c>
      <c r="G4332">
        <f t="shared" si="805"/>
        <v>-6.2695924764890609E-3</v>
      </c>
      <c r="H4332" t="str">
        <f t="shared" si="810"/>
        <v/>
      </c>
      <c r="I4332" t="str">
        <f t="shared" si="806"/>
        <v/>
      </c>
      <c r="J4332">
        <f t="shared" si="811"/>
        <v>-3.3861650418574234E-3</v>
      </c>
      <c r="K4332">
        <f t="shared" si="807"/>
        <v>-6.2893289075639904E-3</v>
      </c>
      <c r="L4332" t="str">
        <f t="shared" si="812"/>
        <v/>
      </c>
      <c r="M4332">
        <f t="shared" si="813"/>
        <v>-6.2893289075639904E-3</v>
      </c>
      <c r="N4332">
        <f>B4332/MAX(B$2:B4332)-1</f>
        <v>-1.5353840214778258E-2</v>
      </c>
      <c r="O4332">
        <f>C4332/MAX(C$2:C4332)-1</f>
        <v>-0.1362397820163489</v>
      </c>
      <c r="P4332">
        <f t="shared" si="814"/>
        <v>-2.8989537606847193E-3</v>
      </c>
      <c r="Q4332">
        <f t="shared" si="815"/>
        <v>1.8561278203862264E-2</v>
      </c>
    </row>
    <row r="4333" spans="1:17">
      <c r="A4333" s="1">
        <v>40068</v>
      </c>
      <c r="B4333">
        <v>1687.99</v>
      </c>
      <c r="C4333">
        <v>15.9</v>
      </c>
      <c r="D4333">
        <f t="shared" si="808"/>
        <v>2.7110335432424617E-3</v>
      </c>
      <c r="E4333">
        <f t="shared" si="804"/>
        <v>3.1496089028962013E-3</v>
      </c>
      <c r="F4333">
        <f t="shared" si="809"/>
        <v>2.7147117178125679E-3</v>
      </c>
      <c r="G4333">
        <f t="shared" si="805"/>
        <v>3.154574132492094E-3</v>
      </c>
      <c r="H4333">
        <f t="shared" si="810"/>
        <v>2.7110335432424617E-3</v>
      </c>
      <c r="I4333">
        <f t="shared" si="806"/>
        <v>3.1496089028962013E-3</v>
      </c>
      <c r="J4333" t="str">
        <f t="shared" si="811"/>
        <v/>
      </c>
      <c r="K4333" t="str">
        <f t="shared" si="807"/>
        <v/>
      </c>
      <c r="L4333">
        <f t="shared" si="812"/>
        <v>3.1496089028962013E-3</v>
      </c>
      <c r="M4333" t="str">
        <f t="shared" si="813"/>
        <v/>
      </c>
      <c r="N4333">
        <f>B4333/MAX(B$2:B4333)-1</f>
        <v>-1.2680809746910215E-2</v>
      </c>
      <c r="O4333">
        <f>C4333/MAX(C$2:C4333)-1</f>
        <v>-0.13351498637602188</v>
      </c>
      <c r="P4333">
        <f t="shared" si="814"/>
        <v>4.3867154788812535E-4</v>
      </c>
      <c r="Q4333">
        <f t="shared" si="815"/>
        <v>1.7826251586989309E-2</v>
      </c>
    </row>
    <row r="4334" spans="1:17">
      <c r="A4334" s="1">
        <v>40071</v>
      </c>
      <c r="B4334">
        <v>1697.6</v>
      </c>
      <c r="C4334">
        <v>16.03</v>
      </c>
      <c r="D4334">
        <f t="shared" si="808"/>
        <v>5.6770168919803715E-3</v>
      </c>
      <c r="E4334">
        <f t="shared" si="804"/>
        <v>8.1428573952758519E-3</v>
      </c>
      <c r="F4334">
        <f t="shared" si="809"/>
        <v>5.6931616893465264E-3</v>
      </c>
      <c r="G4334">
        <f t="shared" si="805"/>
        <v>8.1761006289309268E-3</v>
      </c>
      <c r="H4334">
        <f t="shared" si="810"/>
        <v>5.6770168919803715E-3</v>
      </c>
      <c r="I4334">
        <f t="shared" si="806"/>
        <v>8.1428573952758519E-3</v>
      </c>
      <c r="J4334" t="str">
        <f t="shared" si="811"/>
        <v/>
      </c>
      <c r="K4334" t="str">
        <f t="shared" si="807"/>
        <v/>
      </c>
      <c r="L4334">
        <f t="shared" si="812"/>
        <v>8.1428573952758519E-3</v>
      </c>
      <c r="M4334" t="str">
        <f t="shared" si="813"/>
        <v/>
      </c>
      <c r="N4334">
        <f>B4334/MAX(B$2:B4334)-1</f>
        <v>-7.0598419578048466E-3</v>
      </c>
      <c r="O4334">
        <f>C4334/MAX(C$2:C4334)-1</f>
        <v>-0.12643051771117164</v>
      </c>
      <c r="P4334">
        <f t="shared" si="814"/>
        <v>2.4688831884007723E-3</v>
      </c>
      <c r="Q4334">
        <f t="shared" si="815"/>
        <v>1.5984675808714887E-2</v>
      </c>
    </row>
    <row r="4335" spans="1:17">
      <c r="A4335" s="1">
        <v>40072</v>
      </c>
      <c r="B4335">
        <v>1704.76</v>
      </c>
      <c r="C4335">
        <v>16.059999999999999</v>
      </c>
      <c r="D4335">
        <f t="shared" si="808"/>
        <v>4.2088494865901299E-3</v>
      </c>
      <c r="E4335">
        <f t="shared" si="804"/>
        <v>1.869741897153796E-3</v>
      </c>
      <c r="F4335">
        <f t="shared" si="809"/>
        <v>4.2177191328935937E-3</v>
      </c>
      <c r="G4335">
        <f t="shared" si="805"/>
        <v>1.8714909544601532E-3</v>
      </c>
      <c r="H4335">
        <f t="shared" si="810"/>
        <v>4.2088494865901299E-3</v>
      </c>
      <c r="I4335">
        <f t="shared" si="806"/>
        <v>1.869741897153796E-3</v>
      </c>
      <c r="J4335" t="str">
        <f t="shared" si="811"/>
        <v/>
      </c>
      <c r="K4335" t="str">
        <f t="shared" si="807"/>
        <v/>
      </c>
      <c r="L4335">
        <f t="shared" si="812"/>
        <v>1.869741897153796E-3</v>
      </c>
      <c r="M4335" t="str">
        <f t="shared" si="813"/>
        <v/>
      </c>
      <c r="N4335">
        <f>B4335/MAX(B$2:B4335)-1</f>
        <v>-2.8718992554118694E-3</v>
      </c>
      <c r="O4335">
        <f>C4335/MAX(C$2:C4335)-1</f>
        <v>-0.12479564032697565</v>
      </c>
      <c r="P4335">
        <f t="shared" si="814"/>
        <v>-2.3363740090738272E-3</v>
      </c>
      <c r="Q4335">
        <f t="shared" si="815"/>
        <v>1.5573951844619871E-2</v>
      </c>
    </row>
    <row r="4336" spans="1:17">
      <c r="A4336" s="1">
        <v>40073</v>
      </c>
      <c r="B4336">
        <v>1725.52</v>
      </c>
      <c r="C4336">
        <v>16.43</v>
      </c>
      <c r="D4336">
        <f t="shared" si="808"/>
        <v>1.2104115967809937E-2</v>
      </c>
      <c r="E4336">
        <f t="shared" si="804"/>
        <v>2.2777223530561188E-2</v>
      </c>
      <c r="F4336">
        <f t="shared" si="809"/>
        <v>1.217766723761704E-2</v>
      </c>
      <c r="G4336">
        <f t="shared" si="805"/>
        <v>2.3038605230386144E-2</v>
      </c>
      <c r="H4336">
        <f t="shared" si="810"/>
        <v>1.2104115967809937E-2</v>
      </c>
      <c r="I4336">
        <f t="shared" si="806"/>
        <v>2.2777223530561188E-2</v>
      </c>
      <c r="J4336" t="str">
        <f t="shared" si="811"/>
        <v/>
      </c>
      <c r="K4336" t="str">
        <f t="shared" si="807"/>
        <v/>
      </c>
      <c r="L4336">
        <f t="shared" si="812"/>
        <v>2.2777223530561188E-2</v>
      </c>
      <c r="M4336" t="str">
        <f t="shared" si="813"/>
        <v/>
      </c>
      <c r="N4336">
        <f>B4336/MAX(B$2:B4336)-1</f>
        <v>0</v>
      </c>
      <c r="O4336">
        <f>C4336/MAX(C$2:C4336)-1</f>
        <v>-0.10463215258855596</v>
      </c>
      <c r="P4336">
        <f t="shared" si="814"/>
        <v>1.0730268355367167E-2</v>
      </c>
      <c r="Q4336">
        <f t="shared" si="815"/>
        <v>1.0947887355314857E-2</v>
      </c>
    </row>
    <row r="4337" spans="1:17">
      <c r="A4337" s="1">
        <v>40074</v>
      </c>
      <c r="B4337">
        <v>1722.34</v>
      </c>
      <c r="C4337">
        <v>16.38</v>
      </c>
      <c r="D4337">
        <f t="shared" si="808"/>
        <v>-1.8446229845168335E-3</v>
      </c>
      <c r="E4337">
        <f t="shared" si="804"/>
        <v>-3.047853624253432E-3</v>
      </c>
      <c r="F4337">
        <f t="shared" si="809"/>
        <v>-1.8429227131532278E-3</v>
      </c>
      <c r="G4337">
        <f t="shared" si="805"/>
        <v>-3.0432136335971638E-3</v>
      </c>
      <c r="H4337" t="str">
        <f t="shared" si="810"/>
        <v/>
      </c>
      <c r="I4337" t="str">
        <f t="shared" si="806"/>
        <v/>
      </c>
      <c r="J4337">
        <f t="shared" si="811"/>
        <v>-1.8446229845168335E-3</v>
      </c>
      <c r="K4337">
        <f t="shared" si="807"/>
        <v>-3.047853624253432E-3</v>
      </c>
      <c r="L4337" t="str">
        <f t="shared" si="812"/>
        <v/>
      </c>
      <c r="M4337">
        <f t="shared" si="813"/>
        <v>-3.047853624253432E-3</v>
      </c>
      <c r="N4337">
        <f>B4337/MAX(B$2:B4337)-1</f>
        <v>-1.8429227131532278E-3</v>
      </c>
      <c r="O4337">
        <f>C4337/MAX(C$2:C4337)-1</f>
        <v>-0.10735694822888298</v>
      </c>
      <c r="P4337">
        <f t="shared" si="814"/>
        <v>-1.2025070479954048E-3</v>
      </c>
      <c r="Q4337">
        <f t="shared" si="815"/>
        <v>1.1525514333019059E-2</v>
      </c>
    </row>
    <row r="4338" spans="1:17">
      <c r="A4338" s="1">
        <v>40075</v>
      </c>
      <c r="B4338">
        <v>1709.91</v>
      </c>
      <c r="C4338">
        <v>16.25</v>
      </c>
      <c r="D4338">
        <f t="shared" si="808"/>
        <v>-7.2430937969337897E-3</v>
      </c>
      <c r="E4338">
        <f t="shared" si="804"/>
        <v>-7.9681696491768449E-3</v>
      </c>
      <c r="F4338">
        <f t="shared" si="809"/>
        <v>-7.2169258102348088E-3</v>
      </c>
      <c r="G4338">
        <f t="shared" si="805"/>
        <v>-7.9365079365079083E-3</v>
      </c>
      <c r="H4338" t="str">
        <f t="shared" si="810"/>
        <v/>
      </c>
      <c r="I4338" t="str">
        <f t="shared" si="806"/>
        <v/>
      </c>
      <c r="J4338">
        <f t="shared" si="811"/>
        <v>-7.2430937969337897E-3</v>
      </c>
      <c r="K4338">
        <f t="shared" si="807"/>
        <v>-7.9681696491768449E-3</v>
      </c>
      <c r="L4338" t="str">
        <f t="shared" si="812"/>
        <v/>
      </c>
      <c r="M4338">
        <f t="shared" si="813"/>
        <v>-7.9681696491768449E-3</v>
      </c>
      <c r="N4338">
        <f>B4338/MAX(B$2:B4338)-1</f>
        <v>-9.046548286893219E-3</v>
      </c>
      <c r="O4338">
        <f>C4338/MAX(C$2:C4338)-1</f>
        <v>-0.11444141689373299</v>
      </c>
      <c r="P4338">
        <f t="shared" si="814"/>
        <v>-7.2481304826876869E-4</v>
      </c>
      <c r="Q4338">
        <f t="shared" si="815"/>
        <v>1.3096837900645196E-2</v>
      </c>
    </row>
    <row r="4339" spans="1:17">
      <c r="A4339" s="1">
        <v>40078</v>
      </c>
      <c r="B4339">
        <v>1701.84</v>
      </c>
      <c r="C4339">
        <v>16.25</v>
      </c>
      <c r="D4339">
        <f t="shared" si="808"/>
        <v>-4.7307188688171364E-3</v>
      </c>
      <c r="E4339">
        <f t="shared" si="804"/>
        <v>0</v>
      </c>
      <c r="F4339">
        <f t="shared" si="809"/>
        <v>-4.7195466428058275E-3</v>
      </c>
      <c r="G4339">
        <f t="shared" si="805"/>
        <v>0</v>
      </c>
      <c r="H4339" t="str">
        <f t="shared" si="810"/>
        <v/>
      </c>
      <c r="I4339" t="str">
        <f t="shared" si="806"/>
        <v/>
      </c>
      <c r="J4339">
        <f t="shared" si="811"/>
        <v>-4.7307188688171364E-3</v>
      </c>
      <c r="K4339" t="str">
        <f t="shared" si="807"/>
        <v/>
      </c>
      <c r="L4339" t="str">
        <f t="shared" si="812"/>
        <v/>
      </c>
      <c r="M4339">
        <f t="shared" si="813"/>
        <v>0</v>
      </c>
      <c r="N4339">
        <f>B4339/MAX(B$2:B4339)-1</f>
        <v>-1.3723399323102625E-2</v>
      </c>
      <c r="O4339">
        <f>C4339/MAX(C$2:C4339)-1</f>
        <v>-0.11444141689373299</v>
      </c>
      <c r="P4339">
        <f t="shared" si="814"/>
        <v>4.7419263855592586E-3</v>
      </c>
      <c r="Q4339">
        <f t="shared" si="815"/>
        <v>1.3096837900645196E-2</v>
      </c>
    </row>
    <row r="4340" spans="1:17">
      <c r="A4340" s="1">
        <v>40079</v>
      </c>
      <c r="B4340">
        <v>1697.42</v>
      </c>
      <c r="C4340">
        <v>16.23</v>
      </c>
      <c r="D4340">
        <f t="shared" si="808"/>
        <v>-2.6005674711671984E-3</v>
      </c>
      <c r="E4340">
        <f t="shared" si="804"/>
        <v>-1.2315272492466737E-3</v>
      </c>
      <c r="F4340">
        <f t="shared" si="809"/>
        <v>-2.5971889249282176E-3</v>
      </c>
      <c r="G4340">
        <f t="shared" si="805"/>
        <v>-1.2307692307692575E-3</v>
      </c>
      <c r="H4340" t="str">
        <f t="shared" si="810"/>
        <v/>
      </c>
      <c r="I4340" t="str">
        <f t="shared" si="806"/>
        <v/>
      </c>
      <c r="J4340">
        <f t="shared" si="811"/>
        <v>-2.6005674711671984E-3</v>
      </c>
      <c r="K4340">
        <f t="shared" si="807"/>
        <v>-1.2315272492466737E-3</v>
      </c>
      <c r="L4340" t="str">
        <f t="shared" si="812"/>
        <v/>
      </c>
      <c r="M4340">
        <f t="shared" si="813"/>
        <v>-1.2315272492466737E-3</v>
      </c>
      <c r="N4340">
        <f>B4340/MAX(B$2:B4340)-1</f>
        <v>-1.6284945987296573E-2</v>
      </c>
      <c r="O4340">
        <f>C4340/MAX(C$2:C4340)-1</f>
        <v>-0.1155313351498638</v>
      </c>
      <c r="P4340">
        <f t="shared" si="814"/>
        <v>1.3699777852902439E-3</v>
      </c>
      <c r="Q4340">
        <f t="shared" si="815"/>
        <v>1.3347489401510156E-2</v>
      </c>
    </row>
    <row r="4341" spans="1:17">
      <c r="A4341" s="1">
        <v>40080</v>
      </c>
      <c r="B4341">
        <v>1692.77</v>
      </c>
      <c r="C4341">
        <v>16.23</v>
      </c>
      <c r="D4341">
        <f t="shared" si="808"/>
        <v>-2.7432108029442847E-3</v>
      </c>
      <c r="E4341">
        <f t="shared" si="804"/>
        <v>0</v>
      </c>
      <c r="F4341">
        <f t="shared" si="809"/>
        <v>-2.7394516383688616E-3</v>
      </c>
      <c r="G4341">
        <f t="shared" si="805"/>
        <v>0</v>
      </c>
      <c r="H4341" t="str">
        <f t="shared" si="810"/>
        <v/>
      </c>
      <c r="I4341" t="str">
        <f t="shared" si="806"/>
        <v/>
      </c>
      <c r="J4341">
        <f t="shared" si="811"/>
        <v>-2.7432108029442847E-3</v>
      </c>
      <c r="K4341" t="str">
        <f t="shared" si="807"/>
        <v/>
      </c>
      <c r="L4341" t="str">
        <f t="shared" si="812"/>
        <v/>
      </c>
      <c r="M4341">
        <f t="shared" si="813"/>
        <v>0</v>
      </c>
      <c r="N4341">
        <f>B4341/MAX(B$2:B4341)-1</f>
        <v>-1.8979785803699745E-2</v>
      </c>
      <c r="O4341">
        <f>C4341/MAX(C$2:C4341)-1</f>
        <v>-0.1155313351498638</v>
      </c>
      <c r="P4341">
        <f t="shared" si="814"/>
        <v>2.7469768485972601E-3</v>
      </c>
      <c r="Q4341">
        <f t="shared" si="815"/>
        <v>1.3347489401510156E-2</v>
      </c>
    </row>
    <row r="4342" spans="1:17">
      <c r="A4342" s="1">
        <v>40081</v>
      </c>
      <c r="B4342">
        <v>1698.67</v>
      </c>
      <c r="C4342">
        <v>16.27</v>
      </c>
      <c r="D4342">
        <f t="shared" si="808"/>
        <v>3.4793515156158698E-3</v>
      </c>
      <c r="E4342">
        <f t="shared" si="804"/>
        <v>2.4615397044465428E-3</v>
      </c>
      <c r="F4342">
        <f t="shared" si="809"/>
        <v>3.4854114853171136E-3</v>
      </c>
      <c r="G4342">
        <f t="shared" si="805"/>
        <v>2.4645717806530687E-3</v>
      </c>
      <c r="H4342">
        <f t="shared" si="810"/>
        <v>3.4793515156158698E-3</v>
      </c>
      <c r="I4342">
        <f t="shared" si="806"/>
        <v>2.4615397044465428E-3</v>
      </c>
      <c r="J4342" t="str">
        <f t="shared" si="811"/>
        <v/>
      </c>
      <c r="K4342" t="str">
        <f t="shared" si="807"/>
        <v/>
      </c>
      <c r="L4342">
        <f t="shared" si="812"/>
        <v>2.4615397044465428E-3</v>
      </c>
      <c r="M4342" t="str">
        <f t="shared" si="813"/>
        <v/>
      </c>
      <c r="N4342">
        <f>B4342/MAX(B$2:B4342)-1</f>
        <v>-1.5560526681811848E-2</v>
      </c>
      <c r="O4342">
        <f>C4342/MAX(C$2:C4342)-1</f>
        <v>-0.1133514986376023</v>
      </c>
      <c r="P4342">
        <f t="shared" si="814"/>
        <v>-1.01729401641526E-3</v>
      </c>
      <c r="Q4342">
        <f t="shared" si="815"/>
        <v>1.2848562243390356E-2</v>
      </c>
    </row>
    <row r="4343" spans="1:17">
      <c r="A4343" s="1">
        <v>40082</v>
      </c>
      <c r="B4343">
        <v>1691.75</v>
      </c>
      <c r="C4343">
        <v>16.23</v>
      </c>
      <c r="D4343">
        <f t="shared" si="808"/>
        <v>-4.0820957930202389E-3</v>
      </c>
      <c r="E4343">
        <f t="shared" si="804"/>
        <v>-2.4615397044465718E-3</v>
      </c>
      <c r="F4343">
        <f t="shared" si="809"/>
        <v>-4.0737753654329634E-3</v>
      </c>
      <c r="G4343">
        <f t="shared" si="805"/>
        <v>-2.4585125998770607E-3</v>
      </c>
      <c r="H4343" t="str">
        <f t="shared" si="810"/>
        <v/>
      </c>
      <c r="I4343" t="str">
        <f t="shared" si="806"/>
        <v/>
      </c>
      <c r="J4343">
        <f t="shared" si="811"/>
        <v>-4.0820957930202389E-3</v>
      </c>
      <c r="K4343">
        <f t="shared" si="807"/>
        <v>-2.4615397044465718E-3</v>
      </c>
      <c r="L4343" t="str">
        <f t="shared" si="812"/>
        <v/>
      </c>
      <c r="M4343">
        <f t="shared" si="813"/>
        <v>-2.4615397044465718E-3</v>
      </c>
      <c r="N4343">
        <f>B4343/MAX(B$2:B4343)-1</f>
        <v>-1.9570911956975245E-2</v>
      </c>
      <c r="O4343">
        <f>C4343/MAX(C$2:C4343)-1</f>
        <v>-0.1155313351498638</v>
      </c>
      <c r="P4343">
        <f t="shared" si="814"/>
        <v>1.6218698991972147E-3</v>
      </c>
      <c r="Q4343">
        <f t="shared" si="815"/>
        <v>1.3347489401510156E-2</v>
      </c>
    </row>
    <row r="4344" spans="1:17">
      <c r="A4344" s="1">
        <v>40085</v>
      </c>
      <c r="B4344">
        <v>1681.55</v>
      </c>
      <c r="C4344">
        <v>16.12</v>
      </c>
      <c r="D4344">
        <f t="shared" si="808"/>
        <v>-6.0475090187600816E-3</v>
      </c>
      <c r="E4344">
        <f t="shared" si="804"/>
        <v>-6.8006444480175491E-3</v>
      </c>
      <c r="F4344">
        <f t="shared" si="809"/>
        <v>-6.029259642382212E-3</v>
      </c>
      <c r="G4344">
        <f t="shared" si="805"/>
        <v>-6.7775723967959944E-3</v>
      </c>
      <c r="H4344" t="str">
        <f t="shared" si="810"/>
        <v/>
      </c>
      <c r="I4344" t="str">
        <f t="shared" si="806"/>
        <v/>
      </c>
      <c r="J4344">
        <f t="shared" si="811"/>
        <v>-6.0475090187600816E-3</v>
      </c>
      <c r="K4344">
        <f t="shared" si="807"/>
        <v>-6.8006444480175491E-3</v>
      </c>
      <c r="L4344" t="str">
        <f t="shared" si="812"/>
        <v/>
      </c>
      <c r="M4344">
        <f t="shared" si="813"/>
        <v>-6.8006444480175491E-3</v>
      </c>
      <c r="N4344">
        <f>B4344/MAX(B$2:B4344)-1</f>
        <v>-2.5482173489730697E-2</v>
      </c>
      <c r="O4344">
        <f>C4344/MAX(C$2:C4344)-1</f>
        <v>-0.12152588555858312</v>
      </c>
      <c r="P4344">
        <f t="shared" si="814"/>
        <v>-7.5285189395468688E-4</v>
      </c>
      <c r="Q4344">
        <f t="shared" si="815"/>
        <v>1.4768540860797843E-2</v>
      </c>
    </row>
    <row r="4345" spans="1:17">
      <c r="A4345" s="1">
        <v>40086</v>
      </c>
      <c r="B4345">
        <v>1695</v>
      </c>
      <c r="C4345">
        <v>16.21</v>
      </c>
      <c r="D4345">
        <f t="shared" si="808"/>
        <v>7.9667537209757739E-3</v>
      </c>
      <c r="E4345">
        <f t="shared" si="804"/>
        <v>5.5675986691025815E-3</v>
      </c>
      <c r="F4345">
        <f t="shared" si="809"/>
        <v>7.9985727453837363E-3</v>
      </c>
      <c r="G4345">
        <f t="shared" si="805"/>
        <v>5.5831265508685668E-3</v>
      </c>
      <c r="H4345">
        <f t="shared" si="810"/>
        <v>7.9667537209757739E-3</v>
      </c>
      <c r="I4345">
        <f t="shared" si="806"/>
        <v>5.5675986691025815E-3</v>
      </c>
      <c r="J4345" t="str">
        <f t="shared" si="811"/>
        <v/>
      </c>
      <c r="K4345" t="str">
        <f t="shared" si="807"/>
        <v/>
      </c>
      <c r="L4345">
        <f t="shared" si="812"/>
        <v>5.5675986691025815E-3</v>
      </c>
      <c r="M4345" t="str">
        <f t="shared" si="813"/>
        <v/>
      </c>
      <c r="N4345">
        <f>B4345/MAX(B$2:B4345)-1</f>
        <v>-1.7687421762714983E-2</v>
      </c>
      <c r="O4345">
        <f>C4345/MAX(C$2:C4345)-1</f>
        <v>-0.11662125340599461</v>
      </c>
      <c r="P4345">
        <f t="shared" si="814"/>
        <v>-2.3962793795793136E-3</v>
      </c>
      <c r="Q4345">
        <f t="shared" si="815"/>
        <v>1.3600516745985209E-2</v>
      </c>
    </row>
    <row r="4346" spans="1:17">
      <c r="A4346" s="1">
        <v>40087</v>
      </c>
      <c r="B4346">
        <v>1693.87</v>
      </c>
      <c r="C4346">
        <v>16.2</v>
      </c>
      <c r="D4346">
        <f t="shared" si="808"/>
        <v>-6.6688898770376765E-4</v>
      </c>
      <c r="E4346">
        <f t="shared" si="804"/>
        <v>-6.1709350924640273E-4</v>
      </c>
      <c r="F4346">
        <f t="shared" si="809"/>
        <v>-6.6666666666670427E-4</v>
      </c>
      <c r="G4346">
        <f t="shared" si="805"/>
        <v>-6.1690314620610476E-4</v>
      </c>
      <c r="H4346" t="str">
        <f t="shared" si="810"/>
        <v/>
      </c>
      <c r="I4346" t="str">
        <f t="shared" si="806"/>
        <v/>
      </c>
      <c r="J4346">
        <f t="shared" si="811"/>
        <v>-6.6688898770376765E-4</v>
      </c>
      <c r="K4346">
        <f t="shared" si="807"/>
        <v>-6.1709350924640273E-4</v>
      </c>
      <c r="L4346" t="str">
        <f t="shared" si="812"/>
        <v/>
      </c>
      <c r="M4346">
        <f t="shared" si="813"/>
        <v>-6.1709350924640273E-4</v>
      </c>
      <c r="N4346">
        <f>B4346/MAX(B$2:B4346)-1</f>
        <v>-1.8342296814873205E-2</v>
      </c>
      <c r="O4346">
        <f>C4346/MAX(C$2:C4346)-1</f>
        <v>-0.11716621253406001</v>
      </c>
      <c r="P4346">
        <f t="shared" si="814"/>
        <v>4.9796718272876461E-5</v>
      </c>
      <c r="Q4346">
        <f t="shared" si="815"/>
        <v>1.3727921359576522E-2</v>
      </c>
    </row>
    <row r="4347" spans="1:17">
      <c r="A4347" s="1">
        <v>40088</v>
      </c>
      <c r="B4347">
        <v>1678.66</v>
      </c>
      <c r="C4347">
        <v>16.16</v>
      </c>
      <c r="D4347">
        <f t="shared" si="808"/>
        <v>-9.0199957444824265E-3</v>
      </c>
      <c r="E4347">
        <f t="shared" si="804"/>
        <v>-2.4721891453890368E-3</v>
      </c>
      <c r="F4347">
        <f t="shared" si="809"/>
        <v>-8.979437619179631E-3</v>
      </c>
      <c r="G4347">
        <f t="shared" si="805"/>
        <v>-2.4691358024691024E-3</v>
      </c>
      <c r="H4347" t="str">
        <f t="shared" si="810"/>
        <v/>
      </c>
      <c r="I4347" t="str">
        <f t="shared" si="806"/>
        <v/>
      </c>
      <c r="J4347">
        <f t="shared" si="811"/>
        <v>-9.0199957444824265E-3</v>
      </c>
      <c r="K4347">
        <f t="shared" si="807"/>
        <v>-2.4721891453890368E-3</v>
      </c>
      <c r="L4347" t="str">
        <f t="shared" si="812"/>
        <v/>
      </c>
      <c r="M4347">
        <f t="shared" si="813"/>
        <v>-2.4721891453890368E-3</v>
      </c>
      <c r="N4347">
        <f>B4347/MAX(B$2:B4347)-1</f>
        <v>-2.7157030924011227E-2</v>
      </c>
      <c r="O4347">
        <f>C4347/MAX(C$2:C4347)-1</f>
        <v>-0.11934604904632162</v>
      </c>
      <c r="P4347">
        <f t="shared" si="814"/>
        <v>6.5692903496070709E-3</v>
      </c>
      <c r="Q4347">
        <f t="shared" si="815"/>
        <v>1.4243479422967007E-2</v>
      </c>
    </row>
    <row r="4348" spans="1:17">
      <c r="A4348" s="1">
        <v>40089</v>
      </c>
      <c r="B4348">
        <v>1690.5</v>
      </c>
      <c r="C4348">
        <v>16.18</v>
      </c>
      <c r="D4348">
        <f t="shared" si="808"/>
        <v>7.0284870655762189E-3</v>
      </c>
      <c r="E4348">
        <f t="shared" si="804"/>
        <v>1.2368585373962004E-3</v>
      </c>
      <c r="F4348">
        <f t="shared" si="809"/>
        <v>7.0532448500588707E-3</v>
      </c>
      <c r="G4348">
        <f t="shared" si="805"/>
        <v>1.2376237623761277E-3</v>
      </c>
      <c r="H4348">
        <f t="shared" si="810"/>
        <v>7.0284870655762189E-3</v>
      </c>
      <c r="I4348">
        <f t="shared" si="806"/>
        <v>1.2368585373962004E-3</v>
      </c>
      <c r="J4348" t="str">
        <f t="shared" si="811"/>
        <v/>
      </c>
      <c r="K4348" t="str">
        <f t="shared" si="807"/>
        <v/>
      </c>
      <c r="L4348">
        <f t="shared" si="812"/>
        <v>1.2368585373962004E-3</v>
      </c>
      <c r="M4348" t="str">
        <f t="shared" si="813"/>
        <v/>
      </c>
      <c r="N4348">
        <f>B4348/MAX(B$2:B4348)-1</f>
        <v>-2.029533126245997E-2</v>
      </c>
      <c r="O4348">
        <f>C4348/MAX(C$2:C4348)-1</f>
        <v>-0.11825613079019082</v>
      </c>
      <c r="P4348">
        <f t="shared" si="814"/>
        <v>-5.774889378911241E-3</v>
      </c>
      <c r="Q4348">
        <f t="shared" si="815"/>
        <v>1.3984512469466717E-2</v>
      </c>
    </row>
    <row r="4349" spans="1:17">
      <c r="A4349" s="1">
        <v>40092</v>
      </c>
      <c r="B4349">
        <v>1676.12</v>
      </c>
      <c r="C4349">
        <v>16.07</v>
      </c>
      <c r="D4349">
        <f t="shared" si="808"/>
        <v>-8.5427446236556424E-3</v>
      </c>
      <c r="E4349">
        <f t="shared" si="804"/>
        <v>-6.8217318809243432E-3</v>
      </c>
      <c r="F4349">
        <f t="shared" si="809"/>
        <v>-8.5063590653653431E-3</v>
      </c>
      <c r="G4349">
        <f t="shared" si="805"/>
        <v>-6.7985166872681635E-3</v>
      </c>
      <c r="H4349" t="str">
        <f t="shared" si="810"/>
        <v/>
      </c>
      <c r="I4349" t="str">
        <f t="shared" si="806"/>
        <v/>
      </c>
      <c r="J4349">
        <f t="shared" si="811"/>
        <v>-8.5427446236556424E-3</v>
      </c>
      <c r="K4349">
        <f t="shared" si="807"/>
        <v>-6.8217318809243432E-3</v>
      </c>
      <c r="L4349" t="str">
        <f t="shared" si="812"/>
        <v/>
      </c>
      <c r="M4349">
        <f t="shared" si="813"/>
        <v>-6.8217318809243432E-3</v>
      </c>
      <c r="N4349">
        <f>B4349/MAX(B$2:B4349)-1</f>
        <v>-2.8629050952756363E-2</v>
      </c>
      <c r="O4349">
        <f>C4349/MAX(C$2:C4349)-1</f>
        <v>-0.12425068119891014</v>
      </c>
      <c r="P4349">
        <f t="shared" si="814"/>
        <v>1.7224945351008714E-3</v>
      </c>
      <c r="Q4349">
        <f t="shared" si="815"/>
        <v>1.5438231778393203E-2</v>
      </c>
    </row>
    <row r="4350" spans="1:17">
      <c r="A4350" s="1">
        <v>40093</v>
      </c>
      <c r="B4350">
        <v>1655.45</v>
      </c>
      <c r="C4350">
        <v>15.96</v>
      </c>
      <c r="D4350">
        <f t="shared" si="808"/>
        <v>-1.2408723348868085E-2</v>
      </c>
      <c r="E4350">
        <f t="shared" si="804"/>
        <v>-6.868587727758467E-3</v>
      </c>
      <c r="F4350">
        <f t="shared" si="809"/>
        <v>-1.2332052597665899E-2</v>
      </c>
      <c r="G4350">
        <f t="shared" si="805"/>
        <v>-6.8450528935904975E-3</v>
      </c>
      <c r="H4350" t="str">
        <f t="shared" si="810"/>
        <v/>
      </c>
      <c r="I4350" t="str">
        <f t="shared" si="806"/>
        <v/>
      </c>
      <c r="J4350">
        <f t="shared" si="811"/>
        <v>-1.2408723348868085E-2</v>
      </c>
      <c r="K4350">
        <f t="shared" si="807"/>
        <v>-6.868587727758467E-3</v>
      </c>
      <c r="L4350" t="str">
        <f t="shared" si="812"/>
        <v/>
      </c>
      <c r="M4350">
        <f t="shared" si="813"/>
        <v>-6.868587727758467E-3</v>
      </c>
      <c r="N4350">
        <f>B4350/MAX(B$2:B4350)-1</f>
        <v>-4.0608048588251622E-2</v>
      </c>
      <c r="O4350">
        <f>C4350/MAX(C$2:C4350)-1</f>
        <v>-0.13024523160762946</v>
      </c>
      <c r="P4350">
        <f t="shared" si="814"/>
        <v>5.5555105524147663E-3</v>
      </c>
      <c r="Q4350">
        <f t="shared" si="815"/>
        <v>1.696382035652504E-2</v>
      </c>
    </row>
    <row r="4351" spans="1:17">
      <c r="A4351" s="1">
        <v>40094</v>
      </c>
      <c r="B4351">
        <v>1656.4</v>
      </c>
      <c r="C4351">
        <v>16.010000000000002</v>
      </c>
      <c r="D4351">
        <f t="shared" si="808"/>
        <v>5.7369749599523064E-4</v>
      </c>
      <c r="E4351">
        <f t="shared" si="804"/>
        <v>3.1279349869607629E-3</v>
      </c>
      <c r="F4351">
        <f t="shared" si="809"/>
        <v>5.7386209187826331E-4</v>
      </c>
      <c r="G4351">
        <f t="shared" si="805"/>
        <v>3.1328320802006537E-3</v>
      </c>
      <c r="H4351">
        <f t="shared" si="810"/>
        <v>5.7369749599523064E-4</v>
      </c>
      <c r="I4351">
        <f t="shared" si="806"/>
        <v>3.1279349869607629E-3</v>
      </c>
      <c r="J4351" t="str">
        <f t="shared" si="811"/>
        <v/>
      </c>
      <c r="K4351" t="str">
        <f t="shared" si="807"/>
        <v/>
      </c>
      <c r="L4351">
        <f t="shared" si="812"/>
        <v>3.1279349869607629E-3</v>
      </c>
      <c r="M4351" t="str">
        <f t="shared" si="813"/>
        <v/>
      </c>
      <c r="N4351">
        <f>B4351/MAX(B$2:B4351)-1</f>
        <v>-4.0057489916083155E-2</v>
      </c>
      <c r="O4351">
        <f>C4351/MAX(C$2:C4351)-1</f>
        <v>-0.12752043596730245</v>
      </c>
      <c r="P4351">
        <f t="shared" si="814"/>
        <v>2.5575023346826598E-3</v>
      </c>
      <c r="Q4351">
        <f t="shared" si="815"/>
        <v>1.6261461589290885E-2</v>
      </c>
    </row>
    <row r="4352" spans="1:17">
      <c r="A4352" s="1">
        <v>40095</v>
      </c>
      <c r="B4352">
        <v>1692.56</v>
      </c>
      <c r="C4352">
        <v>16.25</v>
      </c>
      <c r="D4352">
        <f t="shared" si="808"/>
        <v>2.1595603003649867E-2</v>
      </c>
      <c r="E4352">
        <f t="shared" si="804"/>
        <v>1.4879381767123057E-2</v>
      </c>
      <c r="F4352">
        <f t="shared" si="809"/>
        <v>2.1830475730499899E-2</v>
      </c>
      <c r="G4352">
        <f t="shared" si="805"/>
        <v>1.4990630855715059E-2</v>
      </c>
      <c r="H4352">
        <f t="shared" si="810"/>
        <v>2.1595603003649867E-2</v>
      </c>
      <c r="I4352">
        <f t="shared" si="806"/>
        <v>1.4879381767123057E-2</v>
      </c>
      <c r="J4352" t="str">
        <f t="shared" si="811"/>
        <v/>
      </c>
      <c r="K4352" t="str">
        <f t="shared" si="807"/>
        <v/>
      </c>
      <c r="L4352">
        <f t="shared" si="812"/>
        <v>1.4879381767123057E-2</v>
      </c>
      <c r="M4352" t="str">
        <f t="shared" si="813"/>
        <v/>
      </c>
      <c r="N4352">
        <f>B4352/MAX(B$2:B4352)-1</f>
        <v>-1.9101488247021181E-2</v>
      </c>
      <c r="O4352">
        <f>C4352/MAX(C$2:C4352)-1</f>
        <v>-0.11444141689373299</v>
      </c>
      <c r="P4352">
        <f t="shared" si="814"/>
        <v>-6.6937178301470501E-3</v>
      </c>
      <c r="Q4352">
        <f t="shared" si="815"/>
        <v>1.3096837900645196E-2</v>
      </c>
    </row>
    <row r="4353" spans="1:17">
      <c r="A4353" s="1">
        <v>40096</v>
      </c>
      <c r="B4353">
        <v>1703.2</v>
      </c>
      <c r="C4353">
        <v>16.36</v>
      </c>
      <c r="D4353">
        <f t="shared" si="808"/>
        <v>6.2666589042077387E-3</v>
      </c>
      <c r="E4353">
        <f t="shared" si="804"/>
        <v>6.7464223988543751E-3</v>
      </c>
      <c r="F4353">
        <f t="shared" si="809"/>
        <v>6.2863354917994663E-3</v>
      </c>
      <c r="G4353">
        <f t="shared" si="805"/>
        <v>6.7692307692306386E-3</v>
      </c>
      <c r="H4353">
        <f t="shared" si="810"/>
        <v>6.2666589042077387E-3</v>
      </c>
      <c r="I4353">
        <f t="shared" si="806"/>
        <v>6.7464223988543751E-3</v>
      </c>
      <c r="J4353" t="str">
        <f t="shared" si="811"/>
        <v/>
      </c>
      <c r="K4353" t="str">
        <f t="shared" si="807"/>
        <v/>
      </c>
      <c r="L4353">
        <f t="shared" si="812"/>
        <v>6.7464223988543751E-3</v>
      </c>
      <c r="M4353" t="str">
        <f t="shared" si="813"/>
        <v/>
      </c>
      <c r="N4353">
        <f>B4353/MAX(B$2:B4353)-1</f>
        <v>-1.293523111873518E-2</v>
      </c>
      <c r="O4353">
        <f>C4353/MAX(C$2:C4353)-1</f>
        <v>-0.10844686648501367</v>
      </c>
      <c r="P4353">
        <f t="shared" si="814"/>
        <v>4.7987859955900269E-4</v>
      </c>
      <c r="Q4353">
        <f t="shared" si="815"/>
        <v>1.1760722850418381E-2</v>
      </c>
    </row>
    <row r="4354" spans="1:17">
      <c r="A4354" s="1">
        <v>40099</v>
      </c>
      <c r="B4354">
        <v>1710.14</v>
      </c>
      <c r="C4354">
        <v>16.399999999999999</v>
      </c>
      <c r="D4354">
        <f t="shared" si="808"/>
        <v>4.0664039111895159E-3</v>
      </c>
      <c r="E4354">
        <f t="shared" si="804"/>
        <v>2.4420036555515873E-3</v>
      </c>
      <c r="F4354">
        <f t="shared" si="809"/>
        <v>4.0746829497417814E-3</v>
      </c>
      <c r="G4354">
        <f t="shared" si="805"/>
        <v>2.4449877750609694E-3</v>
      </c>
      <c r="H4354">
        <f t="shared" si="810"/>
        <v>4.0664039111895159E-3</v>
      </c>
      <c r="I4354">
        <f t="shared" si="806"/>
        <v>2.4420036555515873E-3</v>
      </c>
      <c r="J4354" t="str">
        <f t="shared" si="811"/>
        <v/>
      </c>
      <c r="K4354" t="str">
        <f t="shared" si="807"/>
        <v/>
      </c>
      <c r="L4354">
        <f t="shared" si="812"/>
        <v>2.4420036555515873E-3</v>
      </c>
      <c r="M4354" t="str">
        <f t="shared" si="813"/>
        <v/>
      </c>
      <c r="N4354">
        <f>B4354/MAX(B$2:B4354)-1</f>
        <v>-8.913255134683995E-3</v>
      </c>
      <c r="O4354">
        <f>C4354/MAX(C$2:C4354)-1</f>
        <v>-0.10626702997275217</v>
      </c>
      <c r="P4354">
        <f t="shared" si="814"/>
        <v>-1.6230816316303853E-3</v>
      </c>
      <c r="Q4354">
        <f t="shared" si="815"/>
        <v>1.1292681659229808E-2</v>
      </c>
    </row>
    <row r="4355" spans="1:17">
      <c r="A4355" s="1">
        <v>40100</v>
      </c>
      <c r="B4355">
        <v>1698.06</v>
      </c>
      <c r="C4355">
        <v>16.350000000000001</v>
      </c>
      <c r="D4355">
        <f t="shared" si="808"/>
        <v>-7.0888155544114413E-3</v>
      </c>
      <c r="E4355">
        <f t="shared" ref="E4355:E4369" si="816">LN(C4355/C4354)</f>
        <v>-3.0534374868901202E-3</v>
      </c>
      <c r="F4355">
        <f t="shared" si="809"/>
        <v>-7.0637491667350227E-3</v>
      </c>
      <c r="G4355">
        <f t="shared" ref="G4355:G4369" si="817">C4355/C4354-1</f>
        <v>-3.0487804878046587E-3</v>
      </c>
      <c r="H4355" t="str">
        <f t="shared" si="810"/>
        <v/>
      </c>
      <c r="I4355" t="str">
        <f t="shared" ref="I4355:I4369" si="818">IF(E4355&gt;0,E4355,"")</f>
        <v/>
      </c>
      <c r="J4355">
        <f t="shared" si="811"/>
        <v>-7.0888155544114413E-3</v>
      </c>
      <c r="K4355">
        <f t="shared" ref="K4355:K4369" si="819">IF(E4355&lt;0,E4355,"")</f>
        <v>-3.0534374868901202E-3</v>
      </c>
      <c r="L4355" t="str">
        <f t="shared" si="812"/>
        <v/>
      </c>
      <c r="M4355">
        <f t="shared" si="813"/>
        <v>-3.0534374868901202E-3</v>
      </c>
      <c r="N4355">
        <f>B4355/MAX(B$2:B4355)-1</f>
        <v>-1.5914043302888481E-2</v>
      </c>
      <c r="O4355">
        <f>C4355/MAX(C$2:C4355)-1</f>
        <v>-0.10899182561307896</v>
      </c>
      <c r="P4355">
        <f t="shared" si="814"/>
        <v>4.0435311688551412E-3</v>
      </c>
      <c r="Q4355">
        <f t="shared" si="815"/>
        <v>1.1879218050471815E-2</v>
      </c>
    </row>
    <row r="4356" spans="1:17">
      <c r="A4356" s="1">
        <v>40101</v>
      </c>
      <c r="B4356">
        <v>1721.54</v>
      </c>
      <c r="C4356">
        <v>16.47</v>
      </c>
      <c r="D4356">
        <f t="shared" ref="D4356:D4369" si="820">LN(B4356/B4355)</f>
        <v>1.3732816122981576E-2</v>
      </c>
      <c r="E4356">
        <f t="shared" si="816"/>
        <v>7.3126468462863369E-3</v>
      </c>
      <c r="F4356">
        <f t="shared" ref="F4356:F4369" si="821">B4356/B4355-1</f>
        <v>1.3827544374168221E-2</v>
      </c>
      <c r="G4356">
        <f t="shared" si="817"/>
        <v>7.339449541284182E-3</v>
      </c>
      <c r="H4356">
        <f t="shared" ref="H4356:H4369" si="822">IF(D4356&gt;0,D4356,"")</f>
        <v>1.3732816122981576E-2</v>
      </c>
      <c r="I4356">
        <f t="shared" si="818"/>
        <v>7.3126468462863369E-3</v>
      </c>
      <c r="J4356" t="str">
        <f t="shared" ref="J4356:J4369" si="823">IF(D4356&lt;0,D4356,"")</f>
        <v/>
      </c>
      <c r="K4356" t="str">
        <f t="shared" si="819"/>
        <v/>
      </c>
      <c r="L4356">
        <f t="shared" ref="L4356:L4369" si="824">IF(D4356&gt;0,E4356,"")</f>
        <v>7.3126468462863369E-3</v>
      </c>
      <c r="M4356" t="str">
        <f t="shared" ref="M4356:M4369" si="825">IF(D4356&lt;0,E4356,"")</f>
        <v/>
      </c>
      <c r="N4356">
        <f>B4356/MAX(B$2:B4356)-1</f>
        <v>-2.3065510686633983E-3</v>
      </c>
      <c r="O4356">
        <f>C4356/MAX(C$2:C4356)-1</f>
        <v>-0.10245231607629446</v>
      </c>
      <c r="P4356">
        <f t="shared" ref="P4356:P4369" si="826">(1+G4356)/(1+F4356)-1</f>
        <v>-6.3996040242614294E-3</v>
      </c>
      <c r="Q4356">
        <f t="shared" ref="Q4356:Q4369" si="827">O4356^2</f>
        <v>1.0496477069396944E-2</v>
      </c>
    </row>
    <row r="4357" spans="1:17">
      <c r="A4357" s="1">
        <v>40102</v>
      </c>
      <c r="B4357">
        <v>1733.15</v>
      </c>
      <c r="C4357">
        <v>16.64</v>
      </c>
      <c r="D4357">
        <f t="shared" si="820"/>
        <v>6.7213230176509332E-3</v>
      </c>
      <c r="E4357">
        <f t="shared" si="816"/>
        <v>1.0268891203513762E-2</v>
      </c>
      <c r="F4357">
        <f t="shared" si="821"/>
        <v>6.7439618016427172E-3</v>
      </c>
      <c r="G4357">
        <f t="shared" si="817"/>
        <v>1.0321797207043293E-2</v>
      </c>
      <c r="H4357">
        <f t="shared" si="822"/>
        <v>6.7213230176509332E-3</v>
      </c>
      <c r="I4357">
        <f t="shared" si="818"/>
        <v>1.0268891203513762E-2</v>
      </c>
      <c r="J4357" t="str">
        <f t="shared" si="823"/>
        <v/>
      </c>
      <c r="K4357" t="str">
        <f t="shared" si="819"/>
        <v/>
      </c>
      <c r="L4357">
        <f t="shared" si="824"/>
        <v>1.0268891203513762E-2</v>
      </c>
      <c r="M4357" t="str">
        <f t="shared" si="825"/>
        <v/>
      </c>
      <c r="N4357">
        <f>B4357/MAX(B$2:B4357)-1</f>
        <v>0</v>
      </c>
      <c r="O4357">
        <f>C4357/MAX(C$2:C4357)-1</f>
        <v>-9.3188010899182605E-2</v>
      </c>
      <c r="P4357">
        <f t="shared" si="826"/>
        <v>3.5538682536497834E-3</v>
      </c>
      <c r="Q4357">
        <f t="shared" si="827"/>
        <v>8.6840053753461759E-3</v>
      </c>
    </row>
    <row r="4358" spans="1:17">
      <c r="A4358" s="1">
        <v>40103</v>
      </c>
      <c r="B4358">
        <v>1744.5</v>
      </c>
      <c r="C4358">
        <v>16.73</v>
      </c>
      <c r="D4358">
        <f t="shared" si="820"/>
        <v>6.5274195501484516E-3</v>
      </c>
      <c r="E4358">
        <f t="shared" si="816"/>
        <v>5.3940796056699686E-3</v>
      </c>
      <c r="F4358">
        <f t="shared" si="821"/>
        <v>6.5487695813979396E-3</v>
      </c>
      <c r="G4358">
        <f t="shared" si="817"/>
        <v>5.4086538461537437E-3</v>
      </c>
      <c r="H4358">
        <f t="shared" si="822"/>
        <v>6.5274195501484516E-3</v>
      </c>
      <c r="I4358">
        <f t="shared" si="818"/>
        <v>5.3940796056699686E-3</v>
      </c>
      <c r="J4358" t="str">
        <f t="shared" si="823"/>
        <v/>
      </c>
      <c r="K4358" t="str">
        <f t="shared" si="819"/>
        <v/>
      </c>
      <c r="L4358">
        <f t="shared" si="824"/>
        <v>5.3940796056699686E-3</v>
      </c>
      <c r="M4358" t="str">
        <f t="shared" si="825"/>
        <v/>
      </c>
      <c r="N4358">
        <f>B4358/MAX(B$2:B4358)-1</f>
        <v>0</v>
      </c>
      <c r="O4358">
        <f>C4358/MAX(C$2:C4358)-1</f>
        <v>-8.8283378746594088E-2</v>
      </c>
      <c r="P4358">
        <f t="shared" si="826"/>
        <v>-1.1326979573164087E-3</v>
      </c>
      <c r="Q4358">
        <f t="shared" si="827"/>
        <v>7.793954962914581E-3</v>
      </c>
    </row>
    <row r="4359" spans="1:17">
      <c r="A4359" s="1">
        <v>40106</v>
      </c>
      <c r="B4359">
        <v>1744.66</v>
      </c>
      <c r="C4359">
        <v>16.760000000000002</v>
      </c>
      <c r="D4359">
        <f t="shared" si="820"/>
        <v>9.1712618574313345E-5</v>
      </c>
      <c r="E4359">
        <f t="shared" si="816"/>
        <v>1.791580055204517E-3</v>
      </c>
      <c r="F4359">
        <f t="shared" si="821"/>
        <v>9.1716824305088096E-5</v>
      </c>
      <c r="G4359">
        <f t="shared" si="817"/>
        <v>1.7931858936044431E-3</v>
      </c>
      <c r="H4359">
        <f t="shared" si="822"/>
        <v>9.1712618574313345E-5</v>
      </c>
      <c r="I4359">
        <f t="shared" si="818"/>
        <v>1.791580055204517E-3</v>
      </c>
      <c r="J4359" t="str">
        <f t="shared" si="823"/>
        <v/>
      </c>
      <c r="K4359" t="str">
        <f t="shared" si="819"/>
        <v/>
      </c>
      <c r="L4359">
        <f t="shared" si="824"/>
        <v>1.791580055204517E-3</v>
      </c>
      <c r="M4359" t="str">
        <f t="shared" si="825"/>
        <v/>
      </c>
      <c r="N4359">
        <f>B4359/MAX(B$2:B4359)-1</f>
        <v>0</v>
      </c>
      <c r="O4359">
        <f>C4359/MAX(C$2:C4359)-1</f>
        <v>-8.6648501362397767E-2</v>
      </c>
      <c r="P4359">
        <f t="shared" si="826"/>
        <v>1.70131303027099E-3</v>
      </c>
      <c r="Q4359">
        <f t="shared" si="827"/>
        <v>7.5079627883494473E-3</v>
      </c>
    </row>
    <row r="4360" spans="1:17">
      <c r="A4360" s="1">
        <v>40107</v>
      </c>
      <c r="B4360">
        <v>1754.67</v>
      </c>
      <c r="C4360">
        <v>16.91</v>
      </c>
      <c r="D4360">
        <f t="shared" si="820"/>
        <v>5.7211107858845976E-3</v>
      </c>
      <c r="E4360">
        <f t="shared" si="816"/>
        <v>8.9100678565519394E-3</v>
      </c>
      <c r="F4360">
        <f t="shared" si="821"/>
        <v>5.7375075946028975E-3</v>
      </c>
      <c r="G4360">
        <f t="shared" si="817"/>
        <v>8.9498806682577481E-3</v>
      </c>
      <c r="H4360">
        <f t="shared" si="822"/>
        <v>5.7211107858845976E-3</v>
      </c>
      <c r="I4360">
        <f t="shared" si="818"/>
        <v>8.9100678565519394E-3</v>
      </c>
      <c r="J4360" t="str">
        <f t="shared" si="823"/>
        <v/>
      </c>
      <c r="K4360" t="str">
        <f t="shared" si="819"/>
        <v/>
      </c>
      <c r="L4360">
        <f t="shared" si="824"/>
        <v>8.9100678565519394E-3</v>
      </c>
      <c r="M4360" t="str">
        <f t="shared" si="825"/>
        <v/>
      </c>
      <c r="N4360">
        <f>B4360/MAX(B$2:B4360)-1</f>
        <v>0</v>
      </c>
      <c r="O4360">
        <f>C4360/MAX(C$2:C4360)-1</f>
        <v>-7.8474114441416942E-2</v>
      </c>
      <c r="P4360">
        <f t="shared" si="826"/>
        <v>3.1940472035669742E-3</v>
      </c>
      <c r="Q4360">
        <f t="shared" si="827"/>
        <v>6.1581866373646033E-3</v>
      </c>
    </row>
    <row r="4361" spans="1:17">
      <c r="A4361" s="1">
        <v>40108</v>
      </c>
      <c r="B4361">
        <v>1746.38</v>
      </c>
      <c r="C4361">
        <v>16.73</v>
      </c>
      <c r="D4361">
        <f t="shared" si="820"/>
        <v>-4.7357309912257808E-3</v>
      </c>
      <c r="E4361">
        <f t="shared" si="816"/>
        <v>-1.0701647911756358E-2</v>
      </c>
      <c r="F4361">
        <f t="shared" si="821"/>
        <v>-4.7245350977676015E-3</v>
      </c>
      <c r="G4361">
        <f t="shared" si="817"/>
        <v>-1.0644589000591398E-2</v>
      </c>
      <c r="H4361" t="str">
        <f t="shared" si="822"/>
        <v/>
      </c>
      <c r="I4361" t="str">
        <f t="shared" si="818"/>
        <v/>
      </c>
      <c r="J4361">
        <f t="shared" si="823"/>
        <v>-4.7357309912257808E-3</v>
      </c>
      <c r="K4361">
        <f t="shared" si="819"/>
        <v>-1.0701647911756358E-2</v>
      </c>
      <c r="L4361" t="str">
        <f t="shared" si="824"/>
        <v/>
      </c>
      <c r="M4361">
        <f t="shared" si="825"/>
        <v>-1.0701647911756358E-2</v>
      </c>
      <c r="N4361">
        <f>B4361/MAX(B$2:B4361)-1</f>
        <v>-4.7245350977676015E-3</v>
      </c>
      <c r="O4361">
        <f>C4361/MAX(C$2:C4361)-1</f>
        <v>-8.8283378746594088E-2</v>
      </c>
      <c r="P4361">
        <f t="shared" si="826"/>
        <v>-5.9481561754416434E-3</v>
      </c>
      <c r="Q4361">
        <f t="shared" si="827"/>
        <v>7.793954962914581E-3</v>
      </c>
    </row>
    <row r="4362" spans="1:17">
      <c r="A4362" s="1">
        <v>40109</v>
      </c>
      <c r="B4362">
        <v>1752.07</v>
      </c>
      <c r="C4362">
        <v>16.8</v>
      </c>
      <c r="D4362">
        <f t="shared" si="820"/>
        <v>3.2528719960210105E-3</v>
      </c>
      <c r="E4362">
        <f t="shared" si="816"/>
        <v>4.175371410480592E-3</v>
      </c>
      <c r="F4362">
        <f t="shared" si="821"/>
        <v>3.258168325335653E-3</v>
      </c>
      <c r="G4362">
        <f t="shared" si="817"/>
        <v>4.1841004184099972E-3</v>
      </c>
      <c r="H4362">
        <f t="shared" si="822"/>
        <v>3.2528719960210105E-3</v>
      </c>
      <c r="I4362">
        <f t="shared" si="818"/>
        <v>4.175371410480592E-3</v>
      </c>
      <c r="J4362" t="str">
        <f t="shared" si="823"/>
        <v/>
      </c>
      <c r="K4362" t="str">
        <f t="shared" si="819"/>
        <v/>
      </c>
      <c r="L4362">
        <f t="shared" si="824"/>
        <v>4.175371410480592E-3</v>
      </c>
      <c r="M4362" t="str">
        <f t="shared" si="825"/>
        <v/>
      </c>
      <c r="N4362">
        <f>B4362/MAX(B$2:B4362)-1</f>
        <v>-1.4817601030393535E-3</v>
      </c>
      <c r="O4362">
        <f>C4362/MAX(C$2:C4362)-1</f>
        <v>-8.4468664850136266E-2</v>
      </c>
      <c r="P4362">
        <f t="shared" si="826"/>
        <v>9.2292504791657848E-4</v>
      </c>
      <c r="Q4362">
        <f t="shared" si="827"/>
        <v>7.1349553415646456E-3</v>
      </c>
    </row>
    <row r="4363" spans="1:17">
      <c r="A4363" s="1">
        <v>40110</v>
      </c>
      <c r="B4363">
        <v>1759.77</v>
      </c>
      <c r="C4363">
        <v>16.77</v>
      </c>
      <c r="D4363">
        <f t="shared" si="820"/>
        <v>4.3851726383198801E-3</v>
      </c>
      <c r="E4363">
        <f t="shared" si="816"/>
        <v>-1.7873105740958627E-3</v>
      </c>
      <c r="F4363">
        <f t="shared" si="821"/>
        <v>4.3948015775625571E-3</v>
      </c>
      <c r="G4363">
        <f t="shared" si="817"/>
        <v>-1.7857142857143904E-3</v>
      </c>
      <c r="H4363">
        <f t="shared" si="822"/>
        <v>4.3851726383198801E-3</v>
      </c>
      <c r="I4363" t="str">
        <f t="shared" si="818"/>
        <v/>
      </c>
      <c r="J4363" t="str">
        <f t="shared" si="823"/>
        <v/>
      </c>
      <c r="K4363">
        <f t="shared" si="819"/>
        <v>-1.7873105740958627E-3</v>
      </c>
      <c r="L4363">
        <f t="shared" si="824"/>
        <v>-1.7873105740958627E-3</v>
      </c>
      <c r="M4363" t="str">
        <f t="shared" si="825"/>
        <v/>
      </c>
      <c r="N4363">
        <f>B4363/MAX(B$2:B4363)-1</f>
        <v>0</v>
      </c>
      <c r="O4363">
        <f>C4363/MAX(C$2:C4363)-1</f>
        <v>-8.6103542234332475E-2</v>
      </c>
      <c r="P4363">
        <f t="shared" si="826"/>
        <v>-6.1534725723086936E-3</v>
      </c>
      <c r="Q4363">
        <f t="shared" si="827"/>
        <v>7.413819985299476E-3</v>
      </c>
    </row>
    <row r="4364" spans="1:17">
      <c r="A4364" s="1">
        <v>40113</v>
      </c>
      <c r="B4364">
        <v>1762.11</v>
      </c>
      <c r="C4364">
        <v>16.75</v>
      </c>
      <c r="D4364">
        <f t="shared" si="820"/>
        <v>1.328835930998072E-3</v>
      </c>
      <c r="E4364">
        <f t="shared" si="816"/>
        <v>-1.1933175640419758E-3</v>
      </c>
      <c r="F4364">
        <f t="shared" si="821"/>
        <v>1.3297192246712886E-3</v>
      </c>
      <c r="G4364">
        <f t="shared" si="817"/>
        <v>-1.1926058437685683E-3</v>
      </c>
      <c r="H4364">
        <f t="shared" si="822"/>
        <v>1.328835930998072E-3</v>
      </c>
      <c r="I4364" t="str">
        <f t="shared" si="818"/>
        <v/>
      </c>
      <c r="J4364" t="str">
        <f t="shared" si="823"/>
        <v/>
      </c>
      <c r="K4364">
        <f t="shared" si="819"/>
        <v>-1.1933175640419758E-3</v>
      </c>
      <c r="L4364">
        <f t="shared" si="824"/>
        <v>-1.1933175640419758E-3</v>
      </c>
      <c r="M4364" t="str">
        <f t="shared" si="825"/>
        <v/>
      </c>
      <c r="N4364">
        <f>B4364/MAX(B$2:B4364)-1</f>
        <v>0</v>
      </c>
      <c r="O4364">
        <f>C4364/MAX(C$2:C4364)-1</f>
        <v>-8.7193460490463282E-2</v>
      </c>
      <c r="P4364">
        <f t="shared" si="826"/>
        <v>-2.518975538240209E-3</v>
      </c>
      <c r="Q4364">
        <f t="shared" si="827"/>
        <v>7.6026995523019811E-3</v>
      </c>
    </row>
    <row r="4365" spans="1:17">
      <c r="A4365" s="1">
        <v>40114</v>
      </c>
      <c r="B4365">
        <v>1771.95</v>
      </c>
      <c r="C4365">
        <v>16.79</v>
      </c>
      <c r="D4365">
        <f t="shared" si="820"/>
        <v>5.568680457237637E-3</v>
      </c>
      <c r="E4365">
        <f t="shared" si="816"/>
        <v>2.385212818373947E-3</v>
      </c>
      <c r="F4365">
        <f t="shared" si="821"/>
        <v>5.5842143793520815E-3</v>
      </c>
      <c r="G4365">
        <f t="shared" si="817"/>
        <v>2.3880597014924732E-3</v>
      </c>
      <c r="H4365">
        <f t="shared" si="822"/>
        <v>5.568680457237637E-3</v>
      </c>
      <c r="I4365">
        <f t="shared" si="818"/>
        <v>2.385212818373947E-3</v>
      </c>
      <c r="J4365" t="str">
        <f t="shared" si="823"/>
        <v/>
      </c>
      <c r="K4365" t="str">
        <f t="shared" si="819"/>
        <v/>
      </c>
      <c r="L4365">
        <f t="shared" si="824"/>
        <v>2.385212818373947E-3</v>
      </c>
      <c r="M4365" t="str">
        <f t="shared" si="825"/>
        <v/>
      </c>
      <c r="N4365">
        <f>B4365/MAX(B$2:B4365)-1</f>
        <v>0</v>
      </c>
      <c r="O4365">
        <f>C4365/MAX(C$2:C4365)-1</f>
        <v>-8.501362397820178E-2</v>
      </c>
      <c r="P4365">
        <f t="shared" si="826"/>
        <v>-3.178405778607285E-3</v>
      </c>
      <c r="Q4365">
        <f t="shared" si="827"/>
        <v>7.2273162619070847E-3</v>
      </c>
    </row>
    <row r="4366" spans="1:17">
      <c r="A4366" s="1">
        <v>40115</v>
      </c>
      <c r="B4366">
        <v>1763.31</v>
      </c>
      <c r="C4366">
        <v>16.75</v>
      </c>
      <c r="D4366">
        <f t="shared" si="820"/>
        <v>-4.8879104801314577E-3</v>
      </c>
      <c r="E4366">
        <f t="shared" si="816"/>
        <v>-2.3852128183739288E-3</v>
      </c>
      <c r="F4366">
        <f t="shared" si="821"/>
        <v>-4.8759840853297431E-3</v>
      </c>
      <c r="G4366">
        <f t="shared" si="817"/>
        <v>-2.3823704586062311E-3</v>
      </c>
      <c r="H4366" t="str">
        <f t="shared" si="822"/>
        <v/>
      </c>
      <c r="I4366" t="str">
        <f t="shared" si="818"/>
        <v/>
      </c>
      <c r="J4366">
        <f t="shared" si="823"/>
        <v>-4.8879104801314577E-3</v>
      </c>
      <c r="K4366">
        <f t="shared" si="819"/>
        <v>-2.3852128183739288E-3</v>
      </c>
      <c r="L4366" t="str">
        <f t="shared" si="824"/>
        <v/>
      </c>
      <c r="M4366">
        <f t="shared" si="825"/>
        <v>-2.3852128183739288E-3</v>
      </c>
      <c r="N4366">
        <f>B4366/MAX(B$2:B4366)-1</f>
        <v>-4.8759840853297431E-3</v>
      </c>
      <c r="O4366">
        <f>C4366/MAX(C$2:C4366)-1</f>
        <v>-8.7193460490463282E-2</v>
      </c>
      <c r="P4366">
        <f t="shared" si="826"/>
        <v>2.505832023792065E-3</v>
      </c>
      <c r="Q4366">
        <f t="shared" si="827"/>
        <v>7.6026995523019811E-3</v>
      </c>
    </row>
    <row r="4367" spans="1:17">
      <c r="A4367" s="1">
        <v>40116</v>
      </c>
      <c r="B4367">
        <v>1756.54</v>
      </c>
      <c r="C4367">
        <v>16.670000000000002</v>
      </c>
      <c r="D4367">
        <f t="shared" si="820"/>
        <v>-3.846759576849974E-3</v>
      </c>
      <c r="E4367">
        <f t="shared" si="816"/>
        <v>-4.7875615083726782E-3</v>
      </c>
      <c r="F4367">
        <f t="shared" si="821"/>
        <v>-3.8393702752210768E-3</v>
      </c>
      <c r="G4367">
        <f t="shared" si="817"/>
        <v>-4.7761194029849463E-3</v>
      </c>
      <c r="H4367" t="str">
        <f t="shared" si="822"/>
        <v/>
      </c>
      <c r="I4367" t="str">
        <f t="shared" si="818"/>
        <v/>
      </c>
      <c r="J4367">
        <f t="shared" si="823"/>
        <v>-3.846759576849974E-3</v>
      </c>
      <c r="K4367">
        <f t="shared" si="819"/>
        <v>-4.7875615083726782E-3</v>
      </c>
      <c r="L4367" t="str">
        <f t="shared" si="824"/>
        <v/>
      </c>
      <c r="M4367">
        <f t="shared" si="825"/>
        <v>-4.7875615083726782E-3</v>
      </c>
      <c r="N4367">
        <f>B4367/MAX(B$2:B4367)-1</f>
        <v>-8.6966336521910881E-3</v>
      </c>
      <c r="O4367">
        <f>C4367/MAX(C$2:C4367)-1</f>
        <v>-9.1553133514986396E-2</v>
      </c>
      <c r="P4367">
        <f t="shared" si="826"/>
        <v>-9.4035951613813396E-4</v>
      </c>
      <c r="Q4367">
        <f t="shared" si="827"/>
        <v>8.3819762564129249E-3</v>
      </c>
    </row>
    <row r="4368" spans="1:17">
      <c r="A4368" s="1">
        <v>40117</v>
      </c>
      <c r="B4368">
        <v>1761.64</v>
      </c>
      <c r="C4368">
        <v>16.59</v>
      </c>
      <c r="D4368">
        <f t="shared" si="820"/>
        <v>2.8992283353028092E-3</v>
      </c>
      <c r="E4368">
        <f t="shared" si="816"/>
        <v>-4.8105925603496606E-3</v>
      </c>
      <c r="F4368">
        <f t="shared" si="821"/>
        <v>2.9034351623078436E-3</v>
      </c>
      <c r="G4368">
        <f t="shared" si="817"/>
        <v>-4.7990401919617565E-3</v>
      </c>
      <c r="H4368">
        <f t="shared" si="822"/>
        <v>2.8992283353028092E-3</v>
      </c>
      <c r="I4368" t="str">
        <f t="shared" si="818"/>
        <v/>
      </c>
      <c r="J4368" t="str">
        <f t="shared" si="823"/>
        <v/>
      </c>
      <c r="K4368">
        <f t="shared" si="819"/>
        <v>-4.8105925603496606E-3</v>
      </c>
      <c r="L4368">
        <f t="shared" si="824"/>
        <v>-4.8105925603496606E-3</v>
      </c>
      <c r="M4368" t="str">
        <f t="shared" si="825"/>
        <v/>
      </c>
      <c r="N4368">
        <f>B4368/MAX(B$2:B4368)-1</f>
        <v>-5.8184486018227899E-3</v>
      </c>
      <c r="O4368">
        <f>C4368/MAX(C$2:C4368)-1</f>
        <v>-9.5912806539509621E-2</v>
      </c>
      <c r="P4368">
        <f t="shared" si="826"/>
        <v>-7.6801764598832811E-3</v>
      </c>
      <c r="Q4368">
        <f t="shared" si="827"/>
        <v>9.1992664582854003E-3</v>
      </c>
    </row>
    <row r="4369" spans="1:17">
      <c r="A4369" s="1">
        <v>40120</v>
      </c>
      <c r="B4369">
        <v>1767.93</v>
      </c>
      <c r="C4369">
        <v>16.64</v>
      </c>
      <c r="D4369">
        <f t="shared" si="820"/>
        <v>3.5641773126337483E-3</v>
      </c>
      <c r="E4369">
        <f t="shared" si="816"/>
        <v>3.0093311907094062E-3</v>
      </c>
      <c r="F4369">
        <f t="shared" si="821"/>
        <v>3.5705365454916649E-3</v>
      </c>
      <c r="G4369">
        <f t="shared" si="817"/>
        <v>3.0138637733574392E-3</v>
      </c>
      <c r="H4369">
        <f t="shared" si="822"/>
        <v>3.5641773126337483E-3</v>
      </c>
      <c r="I4369">
        <f t="shared" si="818"/>
        <v>3.0093311907094062E-3</v>
      </c>
      <c r="J4369" t="str">
        <f t="shared" si="823"/>
        <v/>
      </c>
      <c r="K4369" t="str">
        <f t="shared" si="819"/>
        <v/>
      </c>
      <c r="L4369">
        <f t="shared" si="824"/>
        <v>3.0093311907094062E-3</v>
      </c>
      <c r="M4369" t="str">
        <f t="shared" si="825"/>
        <v/>
      </c>
      <c r="N4369">
        <f>B4369/MAX(B$2:B4369)-1</f>
        <v>-2.2686870397020664E-3</v>
      </c>
      <c r="O4369">
        <f>C4369/MAX(C$2:C4369)-1</f>
        <v>-9.3188010899182605E-2</v>
      </c>
      <c r="P4369">
        <f t="shared" si="826"/>
        <v>-5.5469222327952927E-4</v>
      </c>
      <c r="Q4369">
        <f t="shared" si="827"/>
        <v>8.6840053753461759E-3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showRuler="0" workbookViewId="0">
      <selection activeCell="A6" sqref="A6"/>
    </sheetView>
  </sheetViews>
  <sheetFormatPr baseColWidth="10" defaultRowHeight="15" x14ac:dyDescent="0"/>
  <cols>
    <col min="1" max="1" width="26.5" bestFit="1" customWidth="1"/>
    <col min="2" max="2" width="12.1640625" bestFit="1" customWidth="1"/>
    <col min="3" max="3" width="12.83203125" bestFit="1" customWidth="1"/>
  </cols>
  <sheetData>
    <row r="1" spans="1:3">
      <c r="B1" t="str">
        <f>calcs!T1</f>
        <v>S&amp;P 500</v>
      </c>
      <c r="C1" t="str">
        <f>calcs!U1</f>
        <v>VGTSX</v>
      </c>
    </row>
    <row r="2" spans="1:3">
      <c r="A2" t="str">
        <f>calcs!S2</f>
        <v>annualized_return</v>
      </c>
      <c r="B2">
        <f>calcs!T2</f>
        <v>5.7530714592223919E-2</v>
      </c>
      <c r="C2">
        <f>calcs!U2</f>
        <v>5.2996498913462808E-2</v>
      </c>
    </row>
    <row r="3" spans="1:3">
      <c r="A3" t="str">
        <f>calcs!S3</f>
        <v>annualized_vol</v>
      </c>
      <c r="B3">
        <f>calcs!T3</f>
        <v>0.204089399240517</v>
      </c>
      <c r="C3">
        <f>calcs!U3</f>
        <v>0.2043111756209198</v>
      </c>
    </row>
    <row r="4" spans="1:3">
      <c r="A4" t="str">
        <f>calcs!S4</f>
        <v>sharpe_ratio</v>
      </c>
      <c r="B4">
        <f>calcs!T4</f>
        <v>0.28188977382614877</v>
      </c>
      <c r="C4">
        <f>calcs!U4</f>
        <v>0.25939109181082115</v>
      </c>
    </row>
    <row r="5" spans="1:3">
      <c r="A5" t="str">
        <f>calcs!S5</f>
        <v>adj_sharpe_ratio</v>
      </c>
      <c r="B5">
        <f>calcs!T5</f>
        <v>0.27492171638691482</v>
      </c>
      <c r="C5">
        <f>calcs!U5</f>
        <v>0.25258552431051456</v>
      </c>
    </row>
    <row r="6" spans="1:3">
      <c r="A6" t="str">
        <f>calcs!S6</f>
        <v>upside_deviation</v>
      </c>
      <c r="B6">
        <f>calcs!T6</f>
        <v>0.1412395547056805</v>
      </c>
      <c r="C6">
        <f>calcs!U6</f>
        <v>0.1405523706224471</v>
      </c>
    </row>
    <row r="7" spans="1:3">
      <c r="A7" t="str">
        <f>calcs!S7</f>
        <v>downside_deviation</v>
      </c>
      <c r="B7">
        <f>calcs!T7</f>
        <v>0.15678959090898403</v>
      </c>
      <c r="C7">
        <f>calcs!U7</f>
        <v>0.16088454703220556</v>
      </c>
    </row>
    <row r="8" spans="1:3">
      <c r="A8" t="str">
        <f>calcs!S8</f>
        <v>beta</v>
      </c>
      <c r="B8">
        <f>calcs!T8</f>
        <v>1</v>
      </c>
      <c r="C8">
        <f>calcs!U8</f>
        <v>0.74829984047739528</v>
      </c>
    </row>
    <row r="9" spans="1:3">
      <c r="A9" t="str">
        <f>calcs!S9</f>
        <v>idiosyncratic_risk</v>
      </c>
      <c r="B9">
        <f>calcs!T9</f>
        <v>0</v>
      </c>
      <c r="C9">
        <f>calcs!U9</f>
        <v>0.13571896795263544</v>
      </c>
    </row>
    <row r="10" spans="1:3">
      <c r="A10" t="str">
        <f>calcs!S10</f>
        <v>idiosyncratic_as_proportion</v>
      </c>
      <c r="B10">
        <f>calcs!T10</f>
        <v>0</v>
      </c>
      <c r="C10">
        <f>calcs!U10</f>
        <v>0.44126232752899053</v>
      </c>
    </row>
    <row r="11" spans="1:3">
      <c r="A11" t="str">
        <f>calcs!S11</f>
        <v>systematic_risk</v>
      </c>
      <c r="B11">
        <f>calcs!T11</f>
        <v>1</v>
      </c>
      <c r="C11">
        <f>calcs!U11</f>
        <v>0.1527200648948063</v>
      </c>
    </row>
    <row r="12" spans="1:3">
      <c r="A12" t="str">
        <f>calcs!S12</f>
        <v>systematic_as_proportion</v>
      </c>
      <c r="B12">
        <f>calcs!T12</f>
        <v>1</v>
      </c>
      <c r="C12">
        <f>calcs!U12</f>
        <v>0.55873767247100947</v>
      </c>
    </row>
    <row r="13" spans="1:3">
      <c r="A13" t="str">
        <f>calcs!S13</f>
        <v>upcapture</v>
      </c>
      <c r="B13">
        <f>calcs!T13</f>
        <v>1</v>
      </c>
      <c r="C13">
        <f>calcs!U13</f>
        <v>0.68297447273694278</v>
      </c>
    </row>
    <row r="14" spans="1:3">
      <c r="A14" t="str">
        <f>calcs!S14</f>
        <v>downcapture</v>
      </c>
      <c r="B14">
        <f>calcs!T14</f>
        <v>1</v>
      </c>
      <c r="C14">
        <f>calcs!U14</f>
        <v>0.67059348166407384</v>
      </c>
    </row>
    <row r="15" spans="1:3">
      <c r="A15" t="str">
        <f>calcs!S15</f>
        <v>median_upcapture</v>
      </c>
      <c r="B15">
        <f>calcs!T15</f>
        <v>1</v>
      </c>
      <c r="C15">
        <f>calcs!U15</f>
        <v>0.76623596084571421</v>
      </c>
    </row>
    <row r="16" spans="1:3">
      <c r="A16" t="str">
        <f>calcs!S16</f>
        <v>median_downcapture</v>
      </c>
      <c r="B16">
        <f>calcs!T16</f>
        <v>1</v>
      </c>
      <c r="C16">
        <f>calcs!U16</f>
        <v>0.68425227538205102</v>
      </c>
    </row>
    <row r="17" spans="1:3">
      <c r="A17" t="str">
        <f>calcs!S17</f>
        <v>jensens_alpha</v>
      </c>
      <c r="B17">
        <f>calcs!T17</f>
        <v>0</v>
      </c>
      <c r="C17">
        <f>calcs!U17</f>
        <v>9.9462743615510926E-3</v>
      </c>
    </row>
    <row r="18" spans="1:3">
      <c r="A18" t="str">
        <f>calcs!S18</f>
        <v>max_drawdown</v>
      </c>
      <c r="B18">
        <f>calcs!T18</f>
        <v>0.56775388940357163</v>
      </c>
      <c r="C18">
        <f>calcs!U18</f>
        <v>0.61471389645776564</v>
      </c>
    </row>
    <row r="19" spans="1:3">
      <c r="A19" t="str">
        <f>calcs!S19</f>
        <v>mean_absolute_tracking_error</v>
      </c>
      <c r="B19">
        <f>calcs!T19</f>
        <v>0</v>
      </c>
      <c r="C19">
        <f>calcs!U19</f>
        <v>0.14497168246897749</v>
      </c>
    </row>
    <row r="20" spans="1:3">
      <c r="A20" t="str">
        <f>calcs!S20</f>
        <v>r_squared</v>
      </c>
      <c r="B20">
        <f>calcs!T20</f>
        <v>1</v>
      </c>
      <c r="C20">
        <f>calcs!U20</f>
        <v>0.55873767247101203</v>
      </c>
    </row>
    <row r="21" spans="1:3">
      <c r="A21" t="str">
        <f>calcs!S21</f>
        <v>risk_adjusted_excess_return</v>
      </c>
      <c r="B21">
        <f>calcs!T21</f>
        <v>0</v>
      </c>
      <c r="C21">
        <f>calcs!U21</f>
        <v>-4.5967321724728338E-3</v>
      </c>
    </row>
    <row r="22" spans="1:3">
      <c r="A22" t="str">
        <f>calcs!S22</f>
        <v>rolling_ui</v>
      </c>
      <c r="B22">
        <f>calcs!T22</f>
        <v>0</v>
      </c>
      <c r="C22">
        <f>calcs!U22</f>
        <v>0</v>
      </c>
    </row>
    <row r="23" spans="1:3">
      <c r="A23" t="str">
        <f>calcs!S23</f>
        <v>sortino_ratio</v>
      </c>
      <c r="B23">
        <f>calcs!T23</f>
        <v>0.3669294259822411</v>
      </c>
      <c r="C23">
        <f>calcs!U23</f>
        <v>0.32940701820700075</v>
      </c>
    </row>
    <row r="24" spans="1:3">
      <c r="A24" t="str">
        <f>calcs!S24</f>
        <v>tracking_error</v>
      </c>
      <c r="B24">
        <f>calcs!T24</f>
        <v>0</v>
      </c>
      <c r="C24">
        <f>calcs!U24</f>
        <v>0.14498828596769006</v>
      </c>
    </row>
    <row r="25" spans="1:3">
      <c r="A25" t="str">
        <f>calcs!S25</f>
        <v>ulcer_index</v>
      </c>
      <c r="B25">
        <f>calcs!T25</f>
        <v>0.21715587862273852</v>
      </c>
      <c r="C25">
        <f>calcs!U25</f>
        <v>0.23167012977056706</v>
      </c>
    </row>
    <row r="26" spans="1:3">
      <c r="A26" t="str">
        <f>calcs!S26</f>
        <v>value_at_risk</v>
      </c>
      <c r="B26">
        <f>calcs!T26</f>
        <v>0</v>
      </c>
      <c r="C26">
        <f>calcs!U26</f>
        <v>0</v>
      </c>
    </row>
    <row r="27" spans="1:3">
      <c r="A27" t="s">
        <v>28</v>
      </c>
      <c r="B27">
        <f>calcs!T27</f>
        <v>0</v>
      </c>
      <c r="C27">
        <f>calcs!U27</f>
        <v>-4.2875498708417892E-3</v>
      </c>
    </row>
    <row r="28" spans="1:3">
      <c r="A28" t="s">
        <v>49</v>
      </c>
      <c r="B28">
        <f>calcs!T28</f>
        <v>5.3594553649063827E-2</v>
      </c>
      <c r="C28">
        <f>calcs!U28</f>
        <v>0</v>
      </c>
    </row>
    <row r="29" spans="1:3">
      <c r="A29" t="str">
        <f>calcs!S30</f>
        <v>cvar_norm</v>
      </c>
      <c r="B29">
        <f>calcs!T30</f>
        <v>3.4629252443248992E-2</v>
      </c>
      <c r="C29">
        <f>calcs!U30</f>
        <v>3.4685419131574635E-2</v>
      </c>
    </row>
    <row r="30" spans="1:3">
      <c r="A30" t="str">
        <f>calcs!S31</f>
        <v>cvar_cf</v>
      </c>
      <c r="B30">
        <f>calcs!T31</f>
        <v>5.7772650945649096E-2</v>
      </c>
      <c r="C30">
        <f>calcs!U31</f>
        <v>6.6521216244673997E-2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20"/>
  <sheetViews>
    <sheetView showRuler="0" topLeftCell="A1478" workbookViewId="0">
      <selection activeCell="Q13" sqref="Q13"/>
    </sheetView>
  </sheetViews>
  <sheetFormatPr baseColWidth="10" defaultRowHeight="15" x14ac:dyDescent="0"/>
  <sheetData>
    <row r="1" spans="1:22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  <c r="U1" t="s">
        <v>48</v>
      </c>
    </row>
    <row r="2" spans="1:22">
      <c r="A2" s="1">
        <v>37985</v>
      </c>
      <c r="B2">
        <v>3.2000000000000001E-2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0.04</v>
      </c>
      <c r="H2">
        <v>0.04</v>
      </c>
      <c r="I2">
        <v>0.1</v>
      </c>
      <c r="J2">
        <v>0.05</v>
      </c>
      <c r="K2">
        <v>0.05</v>
      </c>
      <c r="L2">
        <v>6.6666666666666596E-2</v>
      </c>
      <c r="M2">
        <v>0.04</v>
      </c>
      <c r="N2">
        <v>1.6E-2</v>
      </c>
      <c r="O2">
        <v>3.2000000000000001E-2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  <c r="U2">
        <f t="array" ref="U2">IF(B2="","",SUM(ABS(B2:T2-asset_wt_df!B3:T3)))</f>
        <v>1.2611323401778708E-2</v>
      </c>
      <c r="V2" s="1"/>
    </row>
    <row r="3" spans="1:22">
      <c r="A3" s="1">
        <v>37987</v>
      </c>
      <c r="U3" t="str">
        <f t="array" ref="U3">IF(B3="","",SUM(ABS(B3:T3-asset_wt_df!B4:T4)))</f>
        <v/>
      </c>
      <c r="V3" s="1"/>
    </row>
    <row r="4" spans="1:22">
      <c r="A4" s="1">
        <v>37988</v>
      </c>
      <c r="U4" t="str">
        <f t="array" ref="U4">IF(B4="","",SUM(ABS(B4:T4-asset_wt_df!B5:T5)))</f>
        <v/>
      </c>
      <c r="V4" s="1"/>
    </row>
    <row r="5" spans="1:22">
      <c r="A5" s="1">
        <v>37989</v>
      </c>
      <c r="U5" t="str">
        <f t="array" ref="U5">IF(B5="","",SUM(ABS(B5:T5-asset_wt_df!B6:T6)))</f>
        <v/>
      </c>
      <c r="V5" s="1"/>
    </row>
    <row r="6" spans="1:22">
      <c r="A6" s="1">
        <v>37992</v>
      </c>
      <c r="U6" t="str">
        <f t="array" ref="U6">IF(B6="","",SUM(ABS(B6:T6-asset_wt_df!B7:T7)))</f>
        <v/>
      </c>
      <c r="V6" s="1"/>
    </row>
    <row r="7" spans="1:22">
      <c r="A7" s="1">
        <v>37993</v>
      </c>
      <c r="U7" t="str">
        <f t="array" ref="U7">IF(B7="","",SUM(ABS(B7:T7-asset_wt_df!B8:T8)))</f>
        <v/>
      </c>
      <c r="V7" s="1"/>
    </row>
    <row r="8" spans="1:22">
      <c r="A8" s="1">
        <v>37994</v>
      </c>
      <c r="U8" t="str">
        <f t="array" ref="U8">IF(B8="","",SUM(ABS(B8:T8-asset_wt_df!B9:T9)))</f>
        <v/>
      </c>
      <c r="V8" s="1"/>
    </row>
    <row r="9" spans="1:22">
      <c r="A9" s="1">
        <v>37995</v>
      </c>
      <c r="U9" t="str">
        <f t="array" ref="U9">IF(B9="","",SUM(ABS(B9:T9-asset_wt_df!B10:T10)))</f>
        <v/>
      </c>
      <c r="V9" s="1"/>
    </row>
    <row r="10" spans="1:22">
      <c r="A10" s="1">
        <v>37996</v>
      </c>
      <c r="U10" t="str">
        <f t="array" ref="U10">IF(B10="","",SUM(ABS(B10:T10-asset_wt_df!B11:T11)))</f>
        <v/>
      </c>
      <c r="V10" s="1"/>
    </row>
    <row r="11" spans="1:22">
      <c r="A11" s="1">
        <v>37999</v>
      </c>
      <c r="U11" t="str">
        <f t="array" ref="U11">IF(B11="","",SUM(ABS(B11:T11-asset_wt_df!B12:T12)))</f>
        <v/>
      </c>
      <c r="V11" s="1"/>
    </row>
    <row r="12" spans="1:22">
      <c r="A12" s="1">
        <v>38000</v>
      </c>
      <c r="U12" t="str">
        <f t="array" ref="U12">IF(B12="","",SUM(ABS(B12:T12-asset_wt_df!B13:T13)))</f>
        <v/>
      </c>
      <c r="V12" s="1"/>
    </row>
    <row r="13" spans="1:22">
      <c r="A13" s="1">
        <v>38001</v>
      </c>
      <c r="U13" t="str">
        <f t="array" ref="U13">IF(B13="","",SUM(ABS(B13:T13-asset_wt_df!B14:T14)))</f>
        <v/>
      </c>
      <c r="V13" s="1"/>
    </row>
    <row r="14" spans="1:22">
      <c r="A14" s="1">
        <v>38002</v>
      </c>
      <c r="U14" t="str">
        <f t="array" ref="U14">IF(B14="","",SUM(ABS(B14:T14-asset_wt_df!B15:T15)))</f>
        <v/>
      </c>
      <c r="V14" s="1"/>
    </row>
    <row r="15" spans="1:22">
      <c r="A15" s="1">
        <v>38003</v>
      </c>
      <c r="U15" t="str">
        <f t="array" ref="U15">IF(B15="","",SUM(ABS(B15:T15-asset_wt_df!B16:T16)))</f>
        <v/>
      </c>
      <c r="V15" s="1"/>
    </row>
    <row r="16" spans="1:22">
      <c r="A16" s="1">
        <v>38007</v>
      </c>
      <c r="U16" t="str">
        <f t="array" ref="U16">IF(B16="","",SUM(ABS(B16:T16-asset_wt_df!B17:T17)))</f>
        <v/>
      </c>
      <c r="V16" s="1"/>
    </row>
    <row r="17" spans="1:22">
      <c r="A17" s="1">
        <v>38008</v>
      </c>
      <c r="U17" t="str">
        <f t="array" ref="U17">IF(B17="","",SUM(ABS(B17:T17-asset_wt_df!B18:T18)))</f>
        <v/>
      </c>
      <c r="V17" s="1"/>
    </row>
    <row r="18" spans="1:22">
      <c r="A18" s="1">
        <v>38009</v>
      </c>
      <c r="U18" t="str">
        <f t="array" ref="U18">IF(B18="","",SUM(ABS(B18:T18-asset_wt_df!B19:T19)))</f>
        <v/>
      </c>
      <c r="V18" s="1"/>
    </row>
    <row r="19" spans="1:22">
      <c r="A19" s="1">
        <v>38010</v>
      </c>
      <c r="U19" t="str">
        <f t="array" ref="U19">IF(B19="","",SUM(ABS(B19:T19-asset_wt_df!B20:T20)))</f>
        <v/>
      </c>
      <c r="V19" s="1"/>
    </row>
    <row r="20" spans="1:22">
      <c r="A20" s="1">
        <v>38013</v>
      </c>
      <c r="U20" t="str">
        <f t="array" ref="U20">IF(B20="","",SUM(ABS(B20:T20-asset_wt_df!B21:T21)))</f>
        <v/>
      </c>
      <c r="V20" s="1"/>
    </row>
    <row r="21" spans="1:22">
      <c r="A21" s="1">
        <v>38014</v>
      </c>
      <c r="U21" t="str">
        <f t="array" ref="U21">IF(B21="","",SUM(ABS(B21:T21-asset_wt_df!B22:T22)))</f>
        <v/>
      </c>
      <c r="V21" s="1"/>
    </row>
    <row r="22" spans="1:22">
      <c r="A22" s="1">
        <v>38015</v>
      </c>
      <c r="U22" t="str">
        <f t="array" ref="U22">IF(B22="","",SUM(ABS(B22:T22-asset_wt_df!B23:T23)))</f>
        <v/>
      </c>
      <c r="V22" s="1"/>
    </row>
    <row r="23" spans="1:22">
      <c r="A23" s="1">
        <v>38016</v>
      </c>
      <c r="U23" t="str">
        <f t="array" ref="U23">IF(B23="","",SUM(ABS(B23:T23-asset_wt_df!B24:T24)))</f>
        <v/>
      </c>
      <c r="V23" s="1"/>
    </row>
    <row r="24" spans="1:22">
      <c r="A24" s="1">
        <v>38017</v>
      </c>
      <c r="U24" t="str">
        <f t="array" ref="U24">IF(B24="","",SUM(ABS(B24:T24-asset_wt_df!B25:T25)))</f>
        <v/>
      </c>
      <c r="V24" s="1"/>
    </row>
    <row r="25" spans="1:22">
      <c r="A25" s="1">
        <v>38020</v>
      </c>
      <c r="U25" t="str">
        <f t="array" ref="U25">IF(B25="","",SUM(ABS(B25:T25-asset_wt_df!B26:T26)))</f>
        <v/>
      </c>
      <c r="V25" s="1"/>
    </row>
    <row r="26" spans="1:22">
      <c r="A26" s="1">
        <v>38021</v>
      </c>
      <c r="U26" t="str">
        <f t="array" ref="U26">IF(B26="","",SUM(ABS(B26:T26-asset_wt_df!B27:T27)))</f>
        <v/>
      </c>
      <c r="V26" s="1"/>
    </row>
    <row r="27" spans="1:22">
      <c r="A27" s="1">
        <v>38022</v>
      </c>
      <c r="U27" t="str">
        <f t="array" ref="U27">IF(B27="","",SUM(ABS(B27:T27-asset_wt_df!B28:T28)))</f>
        <v/>
      </c>
      <c r="V27" s="1"/>
    </row>
    <row r="28" spans="1:22">
      <c r="A28" s="1">
        <v>38023</v>
      </c>
      <c r="U28" t="str">
        <f t="array" ref="U28">IF(B28="","",SUM(ABS(B28:T28-asset_wt_df!B29:T29)))</f>
        <v/>
      </c>
      <c r="V28" s="1"/>
    </row>
    <row r="29" spans="1:22">
      <c r="A29" s="1">
        <v>38024</v>
      </c>
      <c r="U29" t="str">
        <f t="array" ref="U29">IF(B29="","",SUM(ABS(B29:T29-asset_wt_df!B30:T30)))</f>
        <v/>
      </c>
      <c r="V29" s="1"/>
    </row>
    <row r="30" spans="1:22">
      <c r="A30" s="1">
        <v>38027</v>
      </c>
      <c r="U30" t="str">
        <f t="array" ref="U30">IF(B30="","",SUM(ABS(B30:T30-asset_wt_df!B31:T31)))</f>
        <v/>
      </c>
      <c r="V30" s="1"/>
    </row>
    <row r="31" spans="1:22">
      <c r="A31" s="1">
        <v>38028</v>
      </c>
      <c r="U31" t="str">
        <f t="array" ref="U31">IF(B31="","",SUM(ABS(B31:T31-asset_wt_df!B32:T32)))</f>
        <v/>
      </c>
      <c r="V31" s="1"/>
    </row>
    <row r="32" spans="1:22">
      <c r="A32" s="1">
        <v>38029</v>
      </c>
      <c r="U32" t="str">
        <f t="array" ref="U32">IF(B32="","",SUM(ABS(B32:T32-asset_wt_df!B33:T33)))</f>
        <v/>
      </c>
      <c r="V32" s="1"/>
    </row>
    <row r="33" spans="1:22">
      <c r="A33" s="1">
        <v>38030</v>
      </c>
      <c r="U33" t="str">
        <f t="array" ref="U33">IF(B33="","",SUM(ABS(B33:T33-asset_wt_df!B34:T34)))</f>
        <v/>
      </c>
      <c r="V33" s="1"/>
    </row>
    <row r="34" spans="1:22">
      <c r="A34" s="1">
        <v>38031</v>
      </c>
      <c r="U34" t="str">
        <f t="array" ref="U34">IF(B34="","",SUM(ABS(B34:T34-asset_wt_df!B35:T35)))</f>
        <v/>
      </c>
      <c r="V34" s="1"/>
    </row>
    <row r="35" spans="1:22">
      <c r="A35" s="1">
        <v>38035</v>
      </c>
      <c r="U35" t="str">
        <f t="array" ref="U35">IF(B35="","",SUM(ABS(B35:T35-asset_wt_df!B36:T36)))</f>
        <v/>
      </c>
      <c r="V35" s="1"/>
    </row>
    <row r="36" spans="1:22">
      <c r="A36" s="1">
        <v>38036</v>
      </c>
      <c r="U36" t="str">
        <f t="array" ref="U36">IF(B36="","",SUM(ABS(B36:T36-asset_wt_df!B37:T37)))</f>
        <v/>
      </c>
      <c r="V36" s="1"/>
    </row>
    <row r="37" spans="1:22">
      <c r="A37" s="1">
        <v>38037</v>
      </c>
      <c r="U37" t="str">
        <f t="array" ref="U37">IF(B37="","",SUM(ABS(B37:T37-asset_wt_df!B38:T38)))</f>
        <v/>
      </c>
      <c r="V37" s="1"/>
    </row>
    <row r="38" spans="1:22">
      <c r="A38" s="1">
        <v>38038</v>
      </c>
      <c r="U38" t="str">
        <f t="array" ref="U38">IF(B38="","",SUM(ABS(B38:T38-asset_wt_df!B39:T39)))</f>
        <v/>
      </c>
      <c r="V38" s="1"/>
    </row>
    <row r="39" spans="1:22">
      <c r="A39" s="1">
        <v>38041</v>
      </c>
      <c r="U39" t="str">
        <f t="array" ref="U39">IF(B39="","",SUM(ABS(B39:T39-asset_wt_df!B40:T40)))</f>
        <v/>
      </c>
      <c r="V39" s="1"/>
    </row>
    <row r="40" spans="1:22">
      <c r="A40" s="1">
        <v>38042</v>
      </c>
      <c r="U40" t="str">
        <f t="array" ref="U40">IF(B40="","",SUM(ABS(B40:T40-asset_wt_df!B41:T41)))</f>
        <v/>
      </c>
      <c r="V40" s="1"/>
    </row>
    <row r="41" spans="1:22">
      <c r="A41" s="1">
        <v>38043</v>
      </c>
      <c r="U41" t="str">
        <f t="array" ref="U41">IF(B41="","",SUM(ABS(B41:T41-asset_wt_df!B42:T42)))</f>
        <v/>
      </c>
      <c r="V41" s="1"/>
    </row>
    <row r="42" spans="1:22">
      <c r="A42" s="1">
        <v>38044</v>
      </c>
      <c r="U42" t="str">
        <f t="array" ref="U42">IF(B42="","",SUM(ABS(B42:T42-asset_wt_df!B43:T43)))</f>
        <v/>
      </c>
      <c r="V42" s="1"/>
    </row>
    <row r="43" spans="1:22">
      <c r="A43" s="1">
        <v>38045</v>
      </c>
      <c r="U43" t="str">
        <f t="array" ref="U43">IF(B43="","",SUM(ABS(B43:T43-asset_wt_df!B44:T44)))</f>
        <v/>
      </c>
      <c r="V43" s="1"/>
    </row>
    <row r="44" spans="1:22">
      <c r="A44" s="1">
        <v>38048</v>
      </c>
      <c r="U44" t="str">
        <f t="array" ref="U44">IF(B44="","",SUM(ABS(B44:T44-asset_wt_df!B45:T45)))</f>
        <v/>
      </c>
      <c r="V44" s="1"/>
    </row>
    <row r="45" spans="1:22">
      <c r="A45" s="1">
        <v>38049</v>
      </c>
      <c r="U45" t="str">
        <f t="array" ref="U45">IF(B45="","",SUM(ABS(B45:T45-asset_wt_df!B46:T46)))</f>
        <v/>
      </c>
      <c r="V45" s="1"/>
    </row>
    <row r="46" spans="1:22">
      <c r="A46" s="1">
        <v>38050</v>
      </c>
      <c r="U46" t="str">
        <f t="array" ref="U46">IF(B46="","",SUM(ABS(B46:T46-asset_wt_df!B47:T47)))</f>
        <v/>
      </c>
      <c r="V46" s="1"/>
    </row>
    <row r="47" spans="1:22">
      <c r="A47" s="1">
        <v>38051</v>
      </c>
      <c r="U47" t="str">
        <f t="array" ref="U47">IF(B47="","",SUM(ABS(B47:T47-asset_wt_df!B48:T48)))</f>
        <v/>
      </c>
      <c r="V47" s="1"/>
    </row>
    <row r="48" spans="1:22">
      <c r="A48" s="1">
        <v>38052</v>
      </c>
      <c r="U48" t="str">
        <f t="array" ref="U48">IF(B48="","",SUM(ABS(B48:T48-asset_wt_df!B49:T49)))</f>
        <v/>
      </c>
      <c r="V48" s="1"/>
    </row>
    <row r="49" spans="1:22">
      <c r="A49" s="1">
        <v>38055</v>
      </c>
      <c r="U49" t="str">
        <f t="array" ref="U49">IF(B49="","",SUM(ABS(B49:T49-asset_wt_df!B50:T50)))</f>
        <v/>
      </c>
      <c r="V49" s="1"/>
    </row>
    <row r="50" spans="1:22">
      <c r="A50" s="1">
        <v>38056</v>
      </c>
      <c r="U50" t="str">
        <f t="array" ref="U50">IF(B50="","",SUM(ABS(B50:T50-asset_wt_df!B51:T51)))</f>
        <v/>
      </c>
      <c r="V50" s="1"/>
    </row>
    <row r="51" spans="1:22">
      <c r="A51" s="1">
        <v>38057</v>
      </c>
      <c r="U51" t="str">
        <f t="array" ref="U51">IF(B51="","",SUM(ABS(B51:T51-asset_wt_df!B52:T52)))</f>
        <v/>
      </c>
      <c r="V51" s="1"/>
    </row>
    <row r="52" spans="1:22">
      <c r="A52" s="1">
        <v>38058</v>
      </c>
      <c r="U52" t="str">
        <f t="array" ref="U52">IF(B52="","",SUM(ABS(B52:T52-asset_wt_df!B53:T53)))</f>
        <v/>
      </c>
      <c r="V52" s="1"/>
    </row>
    <row r="53" spans="1:22">
      <c r="A53" s="1">
        <v>38059</v>
      </c>
      <c r="U53" t="str">
        <f t="array" ref="U53">IF(B53="","",SUM(ABS(B53:T53-asset_wt_df!B54:T54)))</f>
        <v/>
      </c>
      <c r="V53" s="1"/>
    </row>
    <row r="54" spans="1:22">
      <c r="A54" s="1">
        <v>38062</v>
      </c>
      <c r="U54" t="str">
        <f t="array" ref="U54">IF(B54="","",SUM(ABS(B54:T54-asset_wt_df!B55:T55)))</f>
        <v/>
      </c>
      <c r="V54" s="1"/>
    </row>
    <row r="55" spans="1:22">
      <c r="A55" s="1">
        <v>38063</v>
      </c>
      <c r="U55" t="str">
        <f t="array" ref="U55">IF(B55="","",SUM(ABS(B55:T55-asset_wt_df!B56:T56)))</f>
        <v/>
      </c>
      <c r="V55" s="1"/>
    </row>
    <row r="56" spans="1:22">
      <c r="A56" s="1">
        <v>38064</v>
      </c>
      <c r="U56" t="str">
        <f t="array" ref="U56">IF(B56="","",SUM(ABS(B56:T56-asset_wt_df!B57:T57)))</f>
        <v/>
      </c>
      <c r="V56" s="1"/>
    </row>
    <row r="57" spans="1:22">
      <c r="A57" s="1">
        <v>38065</v>
      </c>
      <c r="U57" t="str">
        <f t="array" ref="U57">IF(B57="","",SUM(ABS(B57:T57-asset_wt_df!B58:T58)))</f>
        <v/>
      </c>
      <c r="V57" s="1"/>
    </row>
    <row r="58" spans="1:22">
      <c r="A58" s="1">
        <v>38069</v>
      </c>
      <c r="U58" t="str">
        <f t="array" ref="U58">IF(B58="","",SUM(ABS(B58:T58-asset_wt_df!B59:T59)))</f>
        <v/>
      </c>
      <c r="V58" s="1"/>
    </row>
    <row r="59" spans="1:22">
      <c r="A59" s="1">
        <v>38070</v>
      </c>
      <c r="U59" t="str">
        <f t="array" ref="U59">IF(B59="","",SUM(ABS(B59:T59-asset_wt_df!B60:T60)))</f>
        <v/>
      </c>
      <c r="V59" s="1"/>
    </row>
    <row r="60" spans="1:22">
      <c r="A60" s="1">
        <v>38071</v>
      </c>
      <c r="U60" t="str">
        <f t="array" ref="U60">IF(B60="","",SUM(ABS(B60:T60-asset_wt_df!B61:T61)))</f>
        <v/>
      </c>
      <c r="V60" s="1"/>
    </row>
    <row r="61" spans="1:22">
      <c r="A61" s="1">
        <v>38072</v>
      </c>
      <c r="U61" t="str">
        <f t="array" ref="U61">IF(B61="","",SUM(ABS(B61:T61-asset_wt_df!B62:T62)))</f>
        <v/>
      </c>
      <c r="V61" s="1"/>
    </row>
    <row r="62" spans="1:22">
      <c r="A62" s="1">
        <v>38073</v>
      </c>
      <c r="U62" t="str">
        <f t="array" ref="U62">IF(B62="","",SUM(ABS(B62:T62-asset_wt_df!B63:T63)))</f>
        <v/>
      </c>
      <c r="V62" s="1"/>
    </row>
    <row r="63" spans="1:22">
      <c r="A63" s="1">
        <v>38076</v>
      </c>
      <c r="U63" t="str">
        <f t="array" ref="U63">IF(B63="","",SUM(ABS(B63:T63-asset_wt_df!B64:T64)))</f>
        <v/>
      </c>
      <c r="V63" s="1"/>
    </row>
    <row r="64" spans="1:22">
      <c r="A64" s="1">
        <v>38077</v>
      </c>
      <c r="U64" t="str">
        <f t="array" ref="U64">IF(B64="","",SUM(ABS(B64:T64-asset_wt_df!B65:T65)))</f>
        <v/>
      </c>
      <c r="V64" s="1"/>
    </row>
    <row r="65" spans="1:22">
      <c r="A65" s="1">
        <v>38078</v>
      </c>
      <c r="U65" t="str">
        <f t="array" ref="U65">IF(B65="","",SUM(ABS(B65:T65-asset_wt_df!B66:T66)))</f>
        <v/>
      </c>
      <c r="V65" s="1"/>
    </row>
    <row r="66" spans="1:22">
      <c r="A66" s="1">
        <v>38079</v>
      </c>
      <c r="U66" t="str">
        <f t="array" ref="U66">IF(B66="","",SUM(ABS(B66:T66-asset_wt_df!B67:T67)))</f>
        <v/>
      </c>
      <c r="V66" s="1"/>
    </row>
    <row r="67" spans="1:22">
      <c r="A67" s="1">
        <v>38080</v>
      </c>
      <c r="U67" t="str">
        <f t="array" ref="U67">IF(B67="","",SUM(ABS(B67:T67-asset_wt_df!B68:T68)))</f>
        <v/>
      </c>
      <c r="V67" s="1"/>
    </row>
    <row r="68" spans="1:22">
      <c r="A68" s="1">
        <v>38083</v>
      </c>
      <c r="U68" t="str">
        <f t="array" ref="U68">IF(B68="","",SUM(ABS(B68:T68-asset_wt_df!B69:T69)))</f>
        <v/>
      </c>
      <c r="V68" s="1"/>
    </row>
    <row r="69" spans="1:22">
      <c r="A69" s="1">
        <v>38084</v>
      </c>
      <c r="U69" t="str">
        <f t="array" ref="U69">IF(B69="","",SUM(ABS(B69:T69-asset_wt_df!B70:T70)))</f>
        <v/>
      </c>
      <c r="V69" s="1"/>
    </row>
    <row r="70" spans="1:22">
      <c r="A70" s="1">
        <v>38085</v>
      </c>
      <c r="U70" t="str">
        <f t="array" ref="U70">IF(B70="","",SUM(ABS(B70:T70-asset_wt_df!B71:T71)))</f>
        <v/>
      </c>
      <c r="V70" s="1"/>
    </row>
    <row r="71" spans="1:22">
      <c r="A71" s="1">
        <v>38086</v>
      </c>
      <c r="U71" t="str">
        <f t="array" ref="U71">IF(B71="","",SUM(ABS(B71:T71-asset_wt_df!B72:T72)))</f>
        <v/>
      </c>
      <c r="V71" s="1"/>
    </row>
    <row r="72" spans="1:22">
      <c r="A72" s="1">
        <v>38087</v>
      </c>
      <c r="U72" t="str">
        <f t="array" ref="U72">IF(B72="","",SUM(ABS(B72:T72-asset_wt_df!B73:T73)))</f>
        <v/>
      </c>
      <c r="V72" s="1"/>
    </row>
    <row r="73" spans="1:22">
      <c r="A73" s="1">
        <v>38090</v>
      </c>
      <c r="U73" t="str">
        <f t="array" ref="U73">IF(B73="","",SUM(ABS(B73:T73-asset_wt_df!B74:T74)))</f>
        <v/>
      </c>
      <c r="V73" s="1"/>
    </row>
    <row r="74" spans="1:22">
      <c r="A74" s="1">
        <v>38091</v>
      </c>
      <c r="U74" t="str">
        <f t="array" ref="U74">IF(B74="","",SUM(ABS(B74:T74-asset_wt_df!B75:T75)))</f>
        <v/>
      </c>
      <c r="V74" s="1"/>
    </row>
    <row r="75" spans="1:22">
      <c r="A75" s="1">
        <v>38092</v>
      </c>
      <c r="U75" t="str">
        <f t="array" ref="U75">IF(B75="","",SUM(ABS(B75:T75-asset_wt_df!B76:T76)))</f>
        <v/>
      </c>
      <c r="V75" s="1"/>
    </row>
    <row r="76" spans="1:22">
      <c r="A76" s="1">
        <v>38093</v>
      </c>
      <c r="U76" t="str">
        <f t="array" ref="U76">IF(B76="","",SUM(ABS(B76:T76-asset_wt_df!B77:T77)))</f>
        <v/>
      </c>
      <c r="V76" s="1"/>
    </row>
    <row r="77" spans="1:22">
      <c r="A77" s="1">
        <v>38094</v>
      </c>
      <c r="U77" t="str">
        <f t="array" ref="U77">IF(B77="","",SUM(ABS(B77:T77-asset_wt_df!B78:T78)))</f>
        <v/>
      </c>
      <c r="V77" s="1"/>
    </row>
    <row r="78" spans="1:22">
      <c r="A78" s="1">
        <v>38097</v>
      </c>
      <c r="U78" t="str">
        <f t="array" ref="U78">IF(B78="","",SUM(ABS(B78:T78-asset_wt_df!B79:T79)))</f>
        <v/>
      </c>
      <c r="V78" s="1"/>
    </row>
    <row r="79" spans="1:22">
      <c r="A79" s="1">
        <v>38098</v>
      </c>
      <c r="U79" t="str">
        <f t="array" ref="U79">IF(B79="","",SUM(ABS(B79:T79-asset_wt_df!B80:T80)))</f>
        <v/>
      </c>
      <c r="V79" s="1"/>
    </row>
    <row r="80" spans="1:22">
      <c r="A80" s="1">
        <v>38099</v>
      </c>
      <c r="U80" t="str">
        <f t="array" ref="U80">IF(B80="","",SUM(ABS(B80:T80-asset_wt_df!B81:T81)))</f>
        <v/>
      </c>
      <c r="V80" s="1"/>
    </row>
    <row r="81" spans="1:22">
      <c r="A81" s="1">
        <v>38100</v>
      </c>
      <c r="U81" t="str">
        <f t="array" ref="U81">IF(B81="","",SUM(ABS(B81:T81-asset_wt_df!B82:T82)))</f>
        <v/>
      </c>
      <c r="V81" s="1"/>
    </row>
    <row r="82" spans="1:22">
      <c r="A82" s="1">
        <v>38101</v>
      </c>
      <c r="U82" t="str">
        <f t="array" ref="U82">IF(B82="","",SUM(ABS(B82:T82-asset_wt_df!B83:T83)))</f>
        <v/>
      </c>
      <c r="V82" s="1"/>
    </row>
    <row r="83" spans="1:22">
      <c r="A83" s="1">
        <v>38104</v>
      </c>
      <c r="U83" t="str">
        <f t="array" ref="U83">IF(B83="","",SUM(ABS(B83:T83-asset_wt_df!B84:T84)))</f>
        <v/>
      </c>
      <c r="V83" s="1"/>
    </row>
    <row r="84" spans="1:22">
      <c r="A84" s="1">
        <v>38105</v>
      </c>
      <c r="U84" t="str">
        <f t="array" ref="U84">IF(B84="","",SUM(ABS(B84:T84-asset_wt_df!B85:T85)))</f>
        <v/>
      </c>
      <c r="V84" s="1"/>
    </row>
    <row r="85" spans="1:22">
      <c r="A85" s="1">
        <v>38106</v>
      </c>
      <c r="U85" t="str">
        <f t="array" ref="U85">IF(B85="","",SUM(ABS(B85:T85-asset_wt_df!B86:T86)))</f>
        <v/>
      </c>
      <c r="V85" s="1"/>
    </row>
    <row r="86" spans="1:22">
      <c r="A86" s="1">
        <v>38107</v>
      </c>
      <c r="U86" t="str">
        <f t="array" ref="U86">IF(B86="","",SUM(ABS(B86:T86-asset_wt_df!B87:T87)))</f>
        <v/>
      </c>
      <c r="V86" s="1"/>
    </row>
    <row r="87" spans="1:22">
      <c r="A87" s="1">
        <v>38108</v>
      </c>
      <c r="U87" t="str">
        <f t="array" ref="U87">IF(B87="","",SUM(ABS(B87:T87-asset_wt_df!B88:T88)))</f>
        <v/>
      </c>
      <c r="V87" s="1"/>
    </row>
    <row r="88" spans="1:22">
      <c r="A88" s="1">
        <v>38111</v>
      </c>
      <c r="U88" t="str">
        <f t="array" ref="U88">IF(B88="","",SUM(ABS(B88:T88-asset_wt_df!B89:T89)))</f>
        <v/>
      </c>
      <c r="V88" s="1"/>
    </row>
    <row r="89" spans="1:22">
      <c r="A89" s="1">
        <v>38112</v>
      </c>
      <c r="U89" t="str">
        <f t="array" ref="U89">IF(B89="","",SUM(ABS(B89:T89-asset_wt_df!B90:T90)))</f>
        <v/>
      </c>
      <c r="V89" s="1"/>
    </row>
    <row r="90" spans="1:22">
      <c r="A90" s="1">
        <v>38113</v>
      </c>
      <c r="U90" t="str">
        <f t="array" ref="U90">IF(B90="","",SUM(ABS(B90:T90-asset_wt_df!B91:T91)))</f>
        <v/>
      </c>
      <c r="V90" s="1"/>
    </row>
    <row r="91" spans="1:22">
      <c r="A91" s="1">
        <v>38114</v>
      </c>
      <c r="U91" t="str">
        <f t="array" ref="U91">IF(B91="","",SUM(ABS(B91:T91-asset_wt_df!B92:T92)))</f>
        <v/>
      </c>
      <c r="V91" s="1"/>
    </row>
    <row r="92" spans="1:22">
      <c r="A92" s="1">
        <v>38115</v>
      </c>
      <c r="U92" t="str">
        <f t="array" ref="U92">IF(B92="","",SUM(ABS(B92:T92-asset_wt_df!B93:T93)))</f>
        <v/>
      </c>
      <c r="V92" s="1"/>
    </row>
    <row r="93" spans="1:22">
      <c r="A93" s="1">
        <v>38118</v>
      </c>
      <c r="U93" t="str">
        <f t="array" ref="U93">IF(B93="","",SUM(ABS(B93:T93-asset_wt_df!B94:T94)))</f>
        <v/>
      </c>
      <c r="V93" s="1"/>
    </row>
    <row r="94" spans="1:22">
      <c r="A94" s="1">
        <v>38119</v>
      </c>
      <c r="U94" t="str">
        <f t="array" ref="U94">IF(B94="","",SUM(ABS(B94:T94-asset_wt_df!B95:T95)))</f>
        <v/>
      </c>
      <c r="V94" s="1"/>
    </row>
    <row r="95" spans="1:22">
      <c r="A95" s="1">
        <v>38120</v>
      </c>
      <c r="U95" t="str">
        <f t="array" ref="U95">IF(B95="","",SUM(ABS(B95:T95-asset_wt_df!B96:T96)))</f>
        <v/>
      </c>
      <c r="V95" s="1"/>
    </row>
    <row r="96" spans="1:22">
      <c r="A96" s="1">
        <v>38121</v>
      </c>
      <c r="U96" t="str">
        <f t="array" ref="U96">IF(B96="","",SUM(ABS(B96:T96-asset_wt_df!B97:T97)))</f>
        <v/>
      </c>
      <c r="V96" s="1"/>
    </row>
    <row r="97" spans="1:22">
      <c r="A97" s="1">
        <v>38122</v>
      </c>
      <c r="U97" t="str">
        <f t="array" ref="U97">IF(B97="","",SUM(ABS(B97:T97-asset_wt_df!B98:T98)))</f>
        <v/>
      </c>
      <c r="V97" s="1"/>
    </row>
    <row r="98" spans="1:22">
      <c r="A98" s="1">
        <v>38125</v>
      </c>
      <c r="U98" t="str">
        <f t="array" ref="U98">IF(B98="","",SUM(ABS(B98:T98-asset_wt_df!B99:T99)))</f>
        <v/>
      </c>
      <c r="V98" s="1"/>
    </row>
    <row r="99" spans="1:22">
      <c r="A99" s="1">
        <v>38126</v>
      </c>
      <c r="U99" t="str">
        <f t="array" ref="U99">IF(B99="","",SUM(ABS(B99:T99-asset_wt_df!B100:T100)))</f>
        <v/>
      </c>
      <c r="V99" s="1"/>
    </row>
    <row r="100" spans="1:22">
      <c r="A100" s="1">
        <v>38127</v>
      </c>
      <c r="U100" t="str">
        <f t="array" ref="U100">IF(B100="","",SUM(ABS(B100:T100-asset_wt_df!B101:T101)))</f>
        <v/>
      </c>
      <c r="V100" s="1"/>
    </row>
    <row r="101" spans="1:22">
      <c r="A101" s="1">
        <v>38128</v>
      </c>
      <c r="U101" t="str">
        <f t="array" ref="U101">IF(B101="","",SUM(ABS(B101:T101-asset_wt_df!B102:T102)))</f>
        <v/>
      </c>
      <c r="V101" s="1"/>
    </row>
    <row r="102" spans="1:22">
      <c r="A102" s="1">
        <v>38129</v>
      </c>
      <c r="U102" t="str">
        <f t="array" ref="U102">IF(B102="","",SUM(ABS(B102:T102-asset_wt_df!B103:T103)))</f>
        <v/>
      </c>
      <c r="V102" s="1"/>
    </row>
    <row r="103" spans="1:22">
      <c r="A103" s="1">
        <v>38133</v>
      </c>
      <c r="U103" t="str">
        <f t="array" ref="U103">IF(B103="","",SUM(ABS(B103:T103-asset_wt_df!B104:T104)))</f>
        <v/>
      </c>
      <c r="V103" s="1"/>
    </row>
    <row r="104" spans="1:22">
      <c r="A104" s="1">
        <v>38134</v>
      </c>
      <c r="U104" t="str">
        <f t="array" ref="U104">IF(B104="","",SUM(ABS(B104:T104-asset_wt_df!B105:T105)))</f>
        <v/>
      </c>
      <c r="V104" s="1"/>
    </row>
    <row r="105" spans="1:22">
      <c r="A105" s="1">
        <v>38135</v>
      </c>
      <c r="U105" t="str">
        <f t="array" ref="U105">IF(B105="","",SUM(ABS(B105:T105-asset_wt_df!B106:T106)))</f>
        <v/>
      </c>
      <c r="V105" s="1"/>
    </row>
    <row r="106" spans="1:22">
      <c r="A106" s="1">
        <v>38136</v>
      </c>
      <c r="U106" t="str">
        <f t="array" ref="U106">IF(B106="","",SUM(ABS(B106:T106-asset_wt_df!B107:T107)))</f>
        <v/>
      </c>
      <c r="V106" s="1"/>
    </row>
    <row r="107" spans="1:22">
      <c r="A107" s="1">
        <v>38139</v>
      </c>
      <c r="U107" t="str">
        <f t="array" ref="U107">IF(B107="","",SUM(ABS(B107:T107-asset_wt_df!B108:T108)))</f>
        <v/>
      </c>
      <c r="V107" s="1"/>
    </row>
    <row r="108" spans="1:22">
      <c r="A108" s="1">
        <v>38140</v>
      </c>
      <c r="U108" t="str">
        <f t="array" ref="U108">IF(B108="","",SUM(ABS(B108:T108-asset_wt_df!B109:T109)))</f>
        <v/>
      </c>
      <c r="V108" s="1"/>
    </row>
    <row r="109" spans="1:22">
      <c r="A109" s="1">
        <v>38141</v>
      </c>
      <c r="U109" t="str">
        <f t="array" ref="U109">IF(B109="","",SUM(ABS(B109:T109-asset_wt_df!B110:T110)))</f>
        <v/>
      </c>
      <c r="V109" s="1"/>
    </row>
    <row r="110" spans="1:22">
      <c r="A110" s="1">
        <v>38142</v>
      </c>
      <c r="U110" t="str">
        <f t="array" ref="U110">IF(B110="","",SUM(ABS(B110:T110-asset_wt_df!B111:T111)))</f>
        <v/>
      </c>
      <c r="V110" s="1"/>
    </row>
    <row r="111" spans="1:22">
      <c r="A111" s="1">
        <v>38143</v>
      </c>
      <c r="U111" t="str">
        <f t="array" ref="U111">IF(B111="","",SUM(ABS(B111:T111-asset_wt_df!B112:T112)))</f>
        <v/>
      </c>
      <c r="V111" s="1"/>
    </row>
    <row r="112" spans="1:22">
      <c r="A112" s="1">
        <v>38146</v>
      </c>
      <c r="U112" t="str">
        <f t="array" ref="U112">IF(B112="","",SUM(ABS(B112:T112-asset_wt_df!B113:T113)))</f>
        <v/>
      </c>
      <c r="V112" s="1"/>
    </row>
    <row r="113" spans="1:22">
      <c r="A113" s="1">
        <v>38147</v>
      </c>
      <c r="U113" t="str">
        <f t="array" ref="U113">IF(B113="","",SUM(ABS(B113:T113-asset_wt_df!B114:T114)))</f>
        <v/>
      </c>
      <c r="V113" s="1"/>
    </row>
    <row r="114" spans="1:22">
      <c r="A114" s="1">
        <v>38148</v>
      </c>
      <c r="U114" t="str">
        <f t="array" ref="U114">IF(B114="","",SUM(ABS(B114:T114-asset_wt_df!B115:T115)))</f>
        <v/>
      </c>
      <c r="V114" s="1"/>
    </row>
    <row r="115" spans="1:22">
      <c r="A115" s="1">
        <v>38149</v>
      </c>
      <c r="U115" t="str">
        <f t="array" ref="U115">IF(B115="","",SUM(ABS(B115:T115-asset_wt_df!B116:T116)))</f>
        <v/>
      </c>
      <c r="V115" s="1"/>
    </row>
    <row r="116" spans="1:22">
      <c r="A116" s="1">
        <v>38150</v>
      </c>
      <c r="U116" t="str">
        <f t="array" ref="U116">IF(B116="","",SUM(ABS(B116:T116-asset_wt_df!B117:T117)))</f>
        <v/>
      </c>
      <c r="V116" s="1"/>
    </row>
    <row r="117" spans="1:22">
      <c r="A117" s="1">
        <v>38153</v>
      </c>
      <c r="U117" t="str">
        <f t="array" ref="U117">IF(B117="","",SUM(ABS(B117:T117-asset_wt_df!B118:T118)))</f>
        <v/>
      </c>
      <c r="V117" s="1"/>
    </row>
    <row r="118" spans="1:22">
      <c r="A118" s="1">
        <v>38154</v>
      </c>
      <c r="U118" t="str">
        <f t="array" ref="U118">IF(B118="","",SUM(ABS(B118:T118-asset_wt_df!B119:T119)))</f>
        <v/>
      </c>
      <c r="V118" s="1"/>
    </row>
    <row r="119" spans="1:22">
      <c r="A119" s="1">
        <v>38155</v>
      </c>
      <c r="U119" t="str">
        <f t="array" ref="U119">IF(B119="","",SUM(ABS(B119:T119-asset_wt_df!B120:T120)))</f>
        <v/>
      </c>
      <c r="V119" s="1"/>
    </row>
    <row r="120" spans="1:22">
      <c r="A120" s="1">
        <v>38156</v>
      </c>
      <c r="U120" t="str">
        <f t="array" ref="U120">IF(B120="","",SUM(ABS(B120:T120-asset_wt_df!B121:T121)))</f>
        <v/>
      </c>
      <c r="V120" s="1"/>
    </row>
    <row r="121" spans="1:22">
      <c r="A121" s="1">
        <v>38157</v>
      </c>
      <c r="U121" t="str">
        <f t="array" ref="U121">IF(B121="","",SUM(ABS(B121:T121-asset_wt_df!B122:T122)))</f>
        <v/>
      </c>
      <c r="V121" s="1"/>
    </row>
    <row r="122" spans="1:22">
      <c r="A122" s="1">
        <v>38160</v>
      </c>
      <c r="U122" t="str">
        <f t="array" ref="U122">IF(B122="","",SUM(ABS(B122:T122-asset_wt_df!B123:T123)))</f>
        <v/>
      </c>
      <c r="V122" s="1"/>
    </row>
    <row r="123" spans="1:22">
      <c r="A123" s="1">
        <v>38161</v>
      </c>
      <c r="U123" t="str">
        <f t="array" ref="U123">IF(B123="","",SUM(ABS(B123:T123-asset_wt_df!B124:T124)))</f>
        <v/>
      </c>
      <c r="V123" s="1"/>
    </row>
    <row r="124" spans="1:22">
      <c r="A124" s="1">
        <v>38162</v>
      </c>
      <c r="U124" t="str">
        <f t="array" ref="U124">IF(B124="","",SUM(ABS(B124:T124-asset_wt_df!B125:T125)))</f>
        <v/>
      </c>
      <c r="V124" s="1"/>
    </row>
    <row r="125" spans="1:22">
      <c r="A125" s="1">
        <v>38163</v>
      </c>
      <c r="U125" t="str">
        <f t="array" ref="U125">IF(B125="","",SUM(ABS(B125:T125-asset_wt_df!B126:T126)))</f>
        <v/>
      </c>
      <c r="V125" s="1"/>
    </row>
    <row r="126" spans="1:22">
      <c r="A126" s="1">
        <v>38164</v>
      </c>
      <c r="U126" t="str">
        <f t="array" ref="U126">IF(B126="","",SUM(ABS(B126:T126-asset_wt_df!B127:T127)))</f>
        <v/>
      </c>
      <c r="V126" s="1"/>
    </row>
    <row r="127" spans="1:22">
      <c r="A127" s="1">
        <v>38167</v>
      </c>
      <c r="U127" t="str">
        <f t="array" ref="U127">IF(B127="","",SUM(ABS(B127:T127-asset_wt_df!B128:T128)))</f>
        <v/>
      </c>
      <c r="V127" s="1"/>
    </row>
    <row r="128" spans="1:22">
      <c r="A128" s="1">
        <v>38168</v>
      </c>
      <c r="U128" t="str">
        <f t="array" ref="U128">IF(B128="","",SUM(ABS(B128:T128-asset_wt_df!B129:T129)))</f>
        <v/>
      </c>
      <c r="V128" s="1"/>
    </row>
    <row r="129" spans="1:22">
      <c r="A129" s="1">
        <v>38169</v>
      </c>
      <c r="U129" t="str">
        <f t="array" ref="U129">IF(B129="","",SUM(ABS(B129:T129-asset_wt_df!B130:T130)))</f>
        <v/>
      </c>
      <c r="V129" s="1"/>
    </row>
    <row r="130" spans="1:22">
      <c r="A130" s="1">
        <v>38170</v>
      </c>
      <c r="U130" t="str">
        <f t="array" ref="U130">IF(B130="","",SUM(ABS(B130:T130-asset_wt_df!B131:T131)))</f>
        <v/>
      </c>
      <c r="V130" s="1"/>
    </row>
    <row r="131" spans="1:22">
      <c r="A131" s="1">
        <v>38174</v>
      </c>
      <c r="U131" t="str">
        <f t="array" ref="U131">IF(B131="","",SUM(ABS(B131:T131-asset_wt_df!B132:T132)))</f>
        <v/>
      </c>
      <c r="V131" s="1"/>
    </row>
    <row r="132" spans="1:22">
      <c r="A132" s="1">
        <v>38175</v>
      </c>
      <c r="U132" t="str">
        <f t="array" ref="U132">IF(B132="","",SUM(ABS(B132:T132-asset_wt_df!B133:T133)))</f>
        <v/>
      </c>
      <c r="V132" s="1"/>
    </row>
    <row r="133" spans="1:22">
      <c r="A133" s="1">
        <v>38176</v>
      </c>
      <c r="U133" t="str">
        <f t="array" ref="U133">IF(B133="","",SUM(ABS(B133:T133-asset_wt_df!B134:T134)))</f>
        <v/>
      </c>
      <c r="V133" s="1"/>
    </row>
    <row r="134" spans="1:22">
      <c r="A134" s="1">
        <v>38177</v>
      </c>
      <c r="U134" t="str">
        <f t="array" ref="U134">IF(B134="","",SUM(ABS(B134:T134-asset_wt_df!B135:T135)))</f>
        <v/>
      </c>
      <c r="V134" s="1"/>
    </row>
    <row r="135" spans="1:22">
      <c r="A135" s="1">
        <v>38178</v>
      </c>
      <c r="U135" t="str">
        <f t="array" ref="U135">IF(B135="","",SUM(ABS(B135:T135-asset_wt_df!B136:T136)))</f>
        <v/>
      </c>
      <c r="V135" s="1"/>
    </row>
    <row r="136" spans="1:22">
      <c r="A136" s="1">
        <v>38181</v>
      </c>
      <c r="U136" t="str">
        <f t="array" ref="U136">IF(B136="","",SUM(ABS(B136:T136-asset_wt_df!B137:T137)))</f>
        <v/>
      </c>
      <c r="V136" s="1"/>
    </row>
    <row r="137" spans="1:22">
      <c r="A137" s="1">
        <v>38182</v>
      </c>
      <c r="U137" t="str">
        <f t="array" ref="U137">IF(B137="","",SUM(ABS(B137:T137-asset_wt_df!B138:T138)))</f>
        <v/>
      </c>
      <c r="V137" s="1"/>
    </row>
    <row r="138" spans="1:22">
      <c r="A138" s="1">
        <v>38183</v>
      </c>
      <c r="U138" t="str">
        <f t="array" ref="U138">IF(B138="","",SUM(ABS(B138:T138-asset_wt_df!B139:T139)))</f>
        <v/>
      </c>
      <c r="V138" s="1"/>
    </row>
    <row r="139" spans="1:22">
      <c r="A139" s="1">
        <v>38184</v>
      </c>
      <c r="U139" t="str">
        <f t="array" ref="U139">IF(B139="","",SUM(ABS(B139:T139-asset_wt_df!B140:T140)))</f>
        <v/>
      </c>
      <c r="V139" s="1"/>
    </row>
    <row r="140" spans="1:22">
      <c r="A140" s="1">
        <v>38185</v>
      </c>
      <c r="U140" t="str">
        <f t="array" ref="U140">IF(B140="","",SUM(ABS(B140:T140-asset_wt_df!B141:T141)))</f>
        <v/>
      </c>
      <c r="V140" s="1"/>
    </row>
    <row r="141" spans="1:22">
      <c r="A141" s="1">
        <v>38188</v>
      </c>
      <c r="U141" t="str">
        <f t="array" ref="U141">IF(B141="","",SUM(ABS(B141:T141-asset_wt_df!B142:T142)))</f>
        <v/>
      </c>
      <c r="V141" s="1"/>
    </row>
    <row r="142" spans="1:22">
      <c r="A142" s="1">
        <v>38189</v>
      </c>
      <c r="U142" t="str">
        <f t="array" ref="U142">IF(B142="","",SUM(ABS(B142:T142-asset_wt_df!B143:T143)))</f>
        <v/>
      </c>
      <c r="V142" s="1"/>
    </row>
    <row r="143" spans="1:22">
      <c r="A143" s="1">
        <v>38190</v>
      </c>
      <c r="U143" t="str">
        <f t="array" ref="U143">IF(B143="","",SUM(ABS(B143:T143-asset_wt_df!B144:T144)))</f>
        <v/>
      </c>
      <c r="V143" s="1"/>
    </row>
    <row r="144" spans="1:22">
      <c r="A144" s="1">
        <v>38191</v>
      </c>
      <c r="U144" t="str">
        <f t="array" ref="U144">IF(B144="","",SUM(ABS(B144:T144-asset_wt_df!B145:T145)))</f>
        <v/>
      </c>
      <c r="V144" s="1"/>
    </row>
    <row r="145" spans="1:22">
      <c r="A145" s="1">
        <v>38192</v>
      </c>
      <c r="U145" t="str">
        <f t="array" ref="U145">IF(B145="","",SUM(ABS(B145:T145-asset_wt_df!B146:T146)))</f>
        <v/>
      </c>
      <c r="V145" s="1"/>
    </row>
    <row r="146" spans="1:22">
      <c r="A146" s="1">
        <v>38195</v>
      </c>
      <c r="U146" t="str">
        <f t="array" ref="U146">IF(B146="","",SUM(ABS(B146:T146-asset_wt_df!B147:T147)))</f>
        <v/>
      </c>
      <c r="V146" s="1"/>
    </row>
    <row r="147" spans="1:22">
      <c r="A147" s="1">
        <v>38196</v>
      </c>
      <c r="U147" t="str">
        <f t="array" ref="U147">IF(B147="","",SUM(ABS(B147:T147-asset_wt_df!B148:T148)))</f>
        <v/>
      </c>
      <c r="V147" s="1"/>
    </row>
    <row r="148" spans="1:22">
      <c r="A148" s="1">
        <v>38197</v>
      </c>
      <c r="U148" t="str">
        <f t="array" ref="U148">IF(B148="","",SUM(ABS(B148:T148-asset_wt_df!B149:T149)))</f>
        <v/>
      </c>
      <c r="V148" s="1"/>
    </row>
    <row r="149" spans="1:22">
      <c r="A149" s="1">
        <v>38198</v>
      </c>
      <c r="U149" t="str">
        <f t="array" ref="U149">IF(B149="","",SUM(ABS(B149:T149-asset_wt_df!B150:T150)))</f>
        <v/>
      </c>
      <c r="V149" s="1"/>
    </row>
    <row r="150" spans="1:22">
      <c r="A150" s="1">
        <v>38199</v>
      </c>
      <c r="U150" t="str">
        <f t="array" ref="U150">IF(B150="","",SUM(ABS(B150:T150-asset_wt_df!B151:T151)))</f>
        <v/>
      </c>
      <c r="V150" s="1"/>
    </row>
    <row r="151" spans="1:22">
      <c r="A151" s="1">
        <v>38202</v>
      </c>
      <c r="U151" t="str">
        <f t="array" ref="U151">IF(B151="","",SUM(ABS(B151:T151-asset_wt_df!B152:T152)))</f>
        <v/>
      </c>
      <c r="V151" s="1"/>
    </row>
    <row r="152" spans="1:22">
      <c r="A152" s="1">
        <v>38203</v>
      </c>
      <c r="U152" t="str">
        <f t="array" ref="U152">IF(B152="","",SUM(ABS(B152:T152-asset_wt_df!B153:T153)))</f>
        <v/>
      </c>
      <c r="V152" s="1"/>
    </row>
    <row r="153" spans="1:22">
      <c r="A153" s="1">
        <v>38204</v>
      </c>
      <c r="U153" t="str">
        <f t="array" ref="U153">IF(B153="","",SUM(ABS(B153:T153-asset_wt_df!B154:T154)))</f>
        <v/>
      </c>
      <c r="V153" s="1"/>
    </row>
    <row r="154" spans="1:22">
      <c r="A154" s="1">
        <v>38205</v>
      </c>
      <c r="U154" t="str">
        <f t="array" ref="U154">IF(B154="","",SUM(ABS(B154:T154-asset_wt_df!B155:T155)))</f>
        <v/>
      </c>
      <c r="V154" s="1"/>
    </row>
    <row r="155" spans="1:22">
      <c r="A155" s="1">
        <v>38206</v>
      </c>
      <c r="U155" t="str">
        <f t="array" ref="U155">IF(B155="","",SUM(ABS(B155:T155-asset_wt_df!B156:T156)))</f>
        <v/>
      </c>
      <c r="V155" s="1"/>
    </row>
    <row r="156" spans="1:22">
      <c r="A156" s="1">
        <v>38209</v>
      </c>
      <c r="U156" t="str">
        <f t="array" ref="U156">IF(B156="","",SUM(ABS(B156:T156-asset_wt_df!B157:T157)))</f>
        <v/>
      </c>
      <c r="V156" s="1"/>
    </row>
    <row r="157" spans="1:22">
      <c r="A157" s="1">
        <v>38210</v>
      </c>
      <c r="U157" t="str">
        <f t="array" ref="U157">IF(B157="","",SUM(ABS(B157:T157-asset_wt_df!B158:T158)))</f>
        <v/>
      </c>
      <c r="V157" s="1"/>
    </row>
    <row r="158" spans="1:22">
      <c r="A158" s="1">
        <v>38211</v>
      </c>
      <c r="U158" t="str">
        <f t="array" ref="U158">IF(B158="","",SUM(ABS(B158:T158-asset_wt_df!B159:T159)))</f>
        <v/>
      </c>
      <c r="V158" s="1"/>
    </row>
    <row r="159" spans="1:22">
      <c r="A159" s="1">
        <v>38212</v>
      </c>
      <c r="U159" t="str">
        <f t="array" ref="U159">IF(B159="","",SUM(ABS(B159:T159-asset_wt_df!B160:T160)))</f>
        <v/>
      </c>
      <c r="V159" s="1"/>
    </row>
    <row r="160" spans="1:22">
      <c r="A160" s="1">
        <v>38213</v>
      </c>
      <c r="U160" t="str">
        <f t="array" ref="U160">IF(B160="","",SUM(ABS(B160:T160-asset_wt_df!B161:T161)))</f>
        <v/>
      </c>
      <c r="V160" s="1"/>
    </row>
    <row r="161" spans="1:22">
      <c r="A161" s="1">
        <v>38216</v>
      </c>
      <c r="U161" t="str">
        <f t="array" ref="U161">IF(B161="","",SUM(ABS(B161:T161-asset_wt_df!B162:T162)))</f>
        <v/>
      </c>
      <c r="V161" s="1"/>
    </row>
    <row r="162" spans="1:22">
      <c r="A162" s="1">
        <v>38217</v>
      </c>
      <c r="U162" t="str">
        <f t="array" ref="U162">IF(B162="","",SUM(ABS(B162:T162-asset_wt_df!B163:T163)))</f>
        <v/>
      </c>
      <c r="V162" s="1"/>
    </row>
    <row r="163" spans="1:22">
      <c r="A163" s="1">
        <v>38218</v>
      </c>
      <c r="U163" t="str">
        <f t="array" ref="U163">IF(B163="","",SUM(ABS(B163:T163-asset_wt_df!B164:T164)))</f>
        <v/>
      </c>
      <c r="V163" s="1"/>
    </row>
    <row r="164" spans="1:22">
      <c r="A164" s="1">
        <v>38219</v>
      </c>
      <c r="U164" t="str">
        <f t="array" ref="U164">IF(B164="","",SUM(ABS(B164:T164-asset_wt_df!B165:T165)))</f>
        <v/>
      </c>
      <c r="V164" s="1"/>
    </row>
    <row r="165" spans="1:22">
      <c r="A165" s="1">
        <v>38220</v>
      </c>
      <c r="U165" t="str">
        <f t="array" ref="U165">IF(B165="","",SUM(ABS(B165:T165-asset_wt_df!B166:T166)))</f>
        <v/>
      </c>
      <c r="V165" s="1"/>
    </row>
    <row r="166" spans="1:22">
      <c r="A166" s="1">
        <v>38223</v>
      </c>
      <c r="U166" t="str">
        <f t="array" ref="U166">IF(B166="","",SUM(ABS(B166:T166-asset_wt_df!B167:T167)))</f>
        <v/>
      </c>
      <c r="V166" s="1"/>
    </row>
    <row r="167" spans="1:22">
      <c r="A167" s="1">
        <v>38224</v>
      </c>
      <c r="U167" t="str">
        <f t="array" ref="U167">IF(B167="","",SUM(ABS(B167:T167-asset_wt_df!B168:T168)))</f>
        <v/>
      </c>
      <c r="V167" s="1"/>
    </row>
    <row r="168" spans="1:22">
      <c r="A168" s="1">
        <v>38225</v>
      </c>
      <c r="U168" t="str">
        <f t="array" ref="U168">IF(B168="","",SUM(ABS(B168:T168-asset_wt_df!B169:T169)))</f>
        <v/>
      </c>
      <c r="V168" s="1"/>
    </row>
    <row r="169" spans="1:22">
      <c r="A169" s="1">
        <v>38226</v>
      </c>
      <c r="U169" t="str">
        <f t="array" ref="U169">IF(B169="","",SUM(ABS(B169:T169-asset_wt_df!B170:T170)))</f>
        <v/>
      </c>
      <c r="V169" s="1"/>
    </row>
    <row r="170" spans="1:22">
      <c r="A170" s="1">
        <v>38227</v>
      </c>
      <c r="U170" t="str">
        <f t="array" ref="U170">IF(B170="","",SUM(ABS(B170:T170-asset_wt_df!B171:T171)))</f>
        <v/>
      </c>
      <c r="V170" s="1"/>
    </row>
    <row r="171" spans="1:22">
      <c r="A171" s="1">
        <v>38231</v>
      </c>
      <c r="U171" t="str">
        <f t="array" ref="U171">IF(B171="","",SUM(ABS(B171:T171-asset_wt_df!B172:T172)))</f>
        <v/>
      </c>
      <c r="V171" s="1"/>
    </row>
    <row r="172" spans="1:22">
      <c r="A172" s="1">
        <v>38232</v>
      </c>
      <c r="U172" t="str">
        <f t="array" ref="U172">IF(B172="","",SUM(ABS(B172:T172-asset_wt_df!B173:T173)))</f>
        <v/>
      </c>
      <c r="V172" s="1"/>
    </row>
    <row r="173" spans="1:22">
      <c r="A173" s="1">
        <v>38233</v>
      </c>
      <c r="U173" t="str">
        <f t="array" ref="U173">IF(B173="","",SUM(ABS(B173:T173-asset_wt_df!B174:T174)))</f>
        <v/>
      </c>
      <c r="V173" s="1"/>
    </row>
    <row r="174" spans="1:22">
      <c r="A174" s="1">
        <v>38234</v>
      </c>
      <c r="U174" t="str">
        <f t="array" ref="U174">IF(B174="","",SUM(ABS(B174:T174-asset_wt_df!B175:T175)))</f>
        <v/>
      </c>
      <c r="V174" s="1"/>
    </row>
    <row r="175" spans="1:22">
      <c r="A175" s="1">
        <v>38237</v>
      </c>
      <c r="U175" t="str">
        <f t="array" ref="U175">IF(B175="","",SUM(ABS(B175:T175-asset_wt_df!B176:T176)))</f>
        <v/>
      </c>
      <c r="V175" s="1"/>
    </row>
    <row r="176" spans="1:22">
      <c r="A176" s="1">
        <v>38238</v>
      </c>
      <c r="U176" t="str">
        <f t="array" ref="U176">IF(B176="","",SUM(ABS(B176:T176-asset_wt_df!B177:T177)))</f>
        <v/>
      </c>
      <c r="V176" s="1"/>
    </row>
    <row r="177" spans="1:22">
      <c r="A177" s="1">
        <v>38239</v>
      </c>
      <c r="U177" t="str">
        <f t="array" ref="U177">IF(B177="","",SUM(ABS(B177:T177-asset_wt_df!B178:T178)))</f>
        <v/>
      </c>
      <c r="V177" s="1"/>
    </row>
    <row r="178" spans="1:22">
      <c r="A178" s="1">
        <v>38240</v>
      </c>
      <c r="U178" t="str">
        <f t="array" ref="U178">IF(B178="","",SUM(ABS(B178:T178-asset_wt_df!B179:T179)))</f>
        <v/>
      </c>
      <c r="V178" s="1"/>
    </row>
    <row r="179" spans="1:22">
      <c r="A179" s="1">
        <v>38241</v>
      </c>
      <c r="U179" t="str">
        <f t="array" ref="U179">IF(B179="","",SUM(ABS(B179:T179-asset_wt_df!B180:T180)))</f>
        <v/>
      </c>
      <c r="V179" s="1"/>
    </row>
    <row r="180" spans="1:22">
      <c r="A180" s="1">
        <v>38244</v>
      </c>
      <c r="U180" t="str">
        <f t="array" ref="U180">IF(B180="","",SUM(ABS(B180:T180-asset_wt_df!B181:T181)))</f>
        <v/>
      </c>
      <c r="V180" s="1"/>
    </row>
    <row r="181" spans="1:22">
      <c r="A181" s="1">
        <v>38245</v>
      </c>
      <c r="U181" t="str">
        <f t="array" ref="U181">IF(B181="","",SUM(ABS(B181:T181-asset_wt_df!B182:T182)))</f>
        <v/>
      </c>
      <c r="V181" s="1"/>
    </row>
    <row r="182" spans="1:22">
      <c r="A182" s="1">
        <v>38246</v>
      </c>
      <c r="U182" t="str">
        <f t="array" ref="U182">IF(B182="","",SUM(ABS(B182:T182-asset_wt_df!B183:T183)))</f>
        <v/>
      </c>
      <c r="V182" s="1"/>
    </row>
    <row r="183" spans="1:22">
      <c r="A183" s="1">
        <v>38247</v>
      </c>
      <c r="U183" t="str">
        <f t="array" ref="U183">IF(B183="","",SUM(ABS(B183:T183-asset_wt_df!B184:T184)))</f>
        <v/>
      </c>
      <c r="V183" s="1"/>
    </row>
    <row r="184" spans="1:22">
      <c r="A184" s="1">
        <v>38248</v>
      </c>
      <c r="U184" t="str">
        <f t="array" ref="U184">IF(B184="","",SUM(ABS(B184:T184-asset_wt_df!B185:T185)))</f>
        <v/>
      </c>
      <c r="V184" s="1"/>
    </row>
    <row r="185" spans="1:22">
      <c r="A185" s="1">
        <v>38251</v>
      </c>
      <c r="U185" t="str">
        <f t="array" ref="U185">IF(B185="","",SUM(ABS(B185:T185-asset_wt_df!B186:T186)))</f>
        <v/>
      </c>
      <c r="V185" s="1"/>
    </row>
    <row r="186" spans="1:22">
      <c r="A186" s="1">
        <v>38252</v>
      </c>
      <c r="U186" t="str">
        <f t="array" ref="U186">IF(B186="","",SUM(ABS(B186:T186-asset_wt_df!B187:T187)))</f>
        <v/>
      </c>
      <c r="V186" s="1"/>
    </row>
    <row r="187" spans="1:22">
      <c r="A187" s="1">
        <v>38253</v>
      </c>
      <c r="U187" t="str">
        <f t="array" ref="U187">IF(B187="","",SUM(ABS(B187:T187-asset_wt_df!B188:T188)))</f>
        <v/>
      </c>
      <c r="V187" s="1"/>
    </row>
    <row r="188" spans="1:22">
      <c r="A188" s="1">
        <v>38254</v>
      </c>
      <c r="U188" t="str">
        <f t="array" ref="U188">IF(B188="","",SUM(ABS(B188:T188-asset_wt_df!B189:T189)))</f>
        <v/>
      </c>
      <c r="V188" s="1"/>
    </row>
    <row r="189" spans="1:22">
      <c r="A189" s="1">
        <v>38255</v>
      </c>
      <c r="U189" t="str">
        <f t="array" ref="U189">IF(B189="","",SUM(ABS(B189:T189-asset_wt_df!B190:T190)))</f>
        <v/>
      </c>
      <c r="V189" s="1"/>
    </row>
    <row r="190" spans="1:22">
      <c r="A190" s="1">
        <v>38258</v>
      </c>
      <c r="U190" t="str">
        <f t="array" ref="U190">IF(B190="","",SUM(ABS(B190:T190-asset_wt_df!B191:T191)))</f>
        <v/>
      </c>
      <c r="V190" s="1"/>
    </row>
    <row r="191" spans="1:22">
      <c r="A191" s="1">
        <v>38259</v>
      </c>
      <c r="U191" t="str">
        <f t="array" ref="U191">IF(B191="","",SUM(ABS(B191:T191-asset_wt_df!B192:T192)))</f>
        <v/>
      </c>
      <c r="V191" s="1"/>
    </row>
    <row r="192" spans="1:22">
      <c r="A192" s="1">
        <v>38260</v>
      </c>
      <c r="U192" t="str">
        <f t="array" ref="U192">IF(B192="","",SUM(ABS(B192:T192-asset_wt_df!B193:T193)))</f>
        <v/>
      </c>
      <c r="V192" s="1"/>
    </row>
    <row r="193" spans="1:22">
      <c r="A193" s="1">
        <v>38261</v>
      </c>
      <c r="U193" t="str">
        <f t="array" ref="U193">IF(B193="","",SUM(ABS(B193:T193-asset_wt_df!B194:T194)))</f>
        <v/>
      </c>
      <c r="V193" s="1"/>
    </row>
    <row r="194" spans="1:22">
      <c r="A194" s="1">
        <v>38262</v>
      </c>
      <c r="U194" t="str">
        <f t="array" ref="U194">IF(B194="","",SUM(ABS(B194:T194-asset_wt_df!B195:T195)))</f>
        <v/>
      </c>
      <c r="V194" s="1"/>
    </row>
    <row r="195" spans="1:22">
      <c r="A195" s="1">
        <v>38265</v>
      </c>
      <c r="U195" t="str">
        <f t="array" ref="U195">IF(B195="","",SUM(ABS(B195:T195-asset_wt_df!B196:T196)))</f>
        <v/>
      </c>
      <c r="V195" s="1"/>
    </row>
    <row r="196" spans="1:22">
      <c r="A196" s="1">
        <v>38266</v>
      </c>
      <c r="U196" t="str">
        <f t="array" ref="U196">IF(B196="","",SUM(ABS(B196:T196-asset_wt_df!B197:T197)))</f>
        <v/>
      </c>
      <c r="V196" s="1"/>
    </row>
    <row r="197" spans="1:22">
      <c r="A197" s="1">
        <v>38267</v>
      </c>
      <c r="U197" t="str">
        <f t="array" ref="U197">IF(B197="","",SUM(ABS(B197:T197-asset_wt_df!B198:T198)))</f>
        <v/>
      </c>
      <c r="V197" s="1"/>
    </row>
    <row r="198" spans="1:22">
      <c r="A198" s="1">
        <v>38268</v>
      </c>
      <c r="U198" t="str">
        <f t="array" ref="U198">IF(B198="","",SUM(ABS(B198:T198-asset_wt_df!B199:T199)))</f>
        <v/>
      </c>
      <c r="V198" s="1"/>
    </row>
    <row r="199" spans="1:22">
      <c r="A199" s="1">
        <v>38269</v>
      </c>
      <c r="U199" t="str">
        <f t="array" ref="U199">IF(B199="","",SUM(ABS(B199:T199-asset_wt_df!B200:T200)))</f>
        <v/>
      </c>
      <c r="V199" s="1"/>
    </row>
    <row r="200" spans="1:22">
      <c r="A200" s="1">
        <v>38272</v>
      </c>
      <c r="U200" t="str">
        <f t="array" ref="U200">IF(B200="","",SUM(ABS(B200:T200-asset_wt_df!B201:T201)))</f>
        <v/>
      </c>
      <c r="V200" s="1"/>
    </row>
    <row r="201" spans="1:22">
      <c r="A201" s="1">
        <v>38273</v>
      </c>
      <c r="U201" t="str">
        <f t="array" ref="U201">IF(B201="","",SUM(ABS(B201:T201-asset_wt_df!B202:T202)))</f>
        <v/>
      </c>
      <c r="V201" s="1"/>
    </row>
    <row r="202" spans="1:22">
      <c r="A202" s="1">
        <v>38274</v>
      </c>
      <c r="U202" t="str">
        <f t="array" ref="U202">IF(B202="","",SUM(ABS(B202:T202-asset_wt_df!B203:T203)))</f>
        <v/>
      </c>
      <c r="V202" s="1"/>
    </row>
    <row r="203" spans="1:22">
      <c r="A203" s="1">
        <v>38275</v>
      </c>
      <c r="U203" t="str">
        <f t="array" ref="U203">IF(B203="","",SUM(ABS(B203:T203-asset_wt_df!B204:T204)))</f>
        <v/>
      </c>
      <c r="V203" s="1"/>
    </row>
    <row r="204" spans="1:22">
      <c r="A204" s="1">
        <v>38276</v>
      </c>
      <c r="U204" t="str">
        <f t="array" ref="U204">IF(B204="","",SUM(ABS(B204:T204-asset_wt_df!B205:T205)))</f>
        <v/>
      </c>
      <c r="V204" s="1"/>
    </row>
    <row r="205" spans="1:22">
      <c r="A205" s="1">
        <v>38279</v>
      </c>
      <c r="U205" t="str">
        <f t="array" ref="U205">IF(B205="","",SUM(ABS(B205:T205-asset_wt_df!B206:T206)))</f>
        <v/>
      </c>
      <c r="V205" s="1"/>
    </row>
    <row r="206" spans="1:22">
      <c r="A206" s="1">
        <v>38280</v>
      </c>
      <c r="U206" t="str">
        <f t="array" ref="U206">IF(B206="","",SUM(ABS(B206:T206-asset_wt_df!B207:T207)))</f>
        <v/>
      </c>
      <c r="V206" s="1"/>
    </row>
    <row r="207" spans="1:22">
      <c r="A207" s="1">
        <v>38281</v>
      </c>
      <c r="U207" t="str">
        <f t="array" ref="U207">IF(B207="","",SUM(ABS(B207:T207-asset_wt_df!B208:T208)))</f>
        <v/>
      </c>
      <c r="V207" s="1"/>
    </row>
    <row r="208" spans="1:22">
      <c r="A208" s="1">
        <v>38282</v>
      </c>
      <c r="U208" t="str">
        <f t="array" ref="U208">IF(B208="","",SUM(ABS(B208:T208-asset_wt_df!B209:T209)))</f>
        <v/>
      </c>
      <c r="V208" s="1"/>
    </row>
    <row r="209" spans="1:22">
      <c r="A209" s="1">
        <v>38283</v>
      </c>
      <c r="U209" t="str">
        <f t="array" ref="U209">IF(B209="","",SUM(ABS(B209:T209-asset_wt_df!B210:T210)))</f>
        <v/>
      </c>
      <c r="V209" s="1"/>
    </row>
    <row r="210" spans="1:22">
      <c r="A210" s="1">
        <v>38286</v>
      </c>
      <c r="U210" t="str">
        <f t="array" ref="U210">IF(B210="","",SUM(ABS(B210:T210-asset_wt_df!B211:T211)))</f>
        <v/>
      </c>
      <c r="V210" s="1"/>
    </row>
    <row r="211" spans="1:22">
      <c r="A211" s="1">
        <v>38287</v>
      </c>
      <c r="U211" t="str">
        <f t="array" ref="U211">IF(B211="","",SUM(ABS(B211:T211-asset_wt_df!B212:T212)))</f>
        <v/>
      </c>
      <c r="V211" s="1"/>
    </row>
    <row r="212" spans="1:22">
      <c r="A212" s="1">
        <v>38288</v>
      </c>
      <c r="U212" t="str">
        <f t="array" ref="U212">IF(B212="","",SUM(ABS(B212:T212-asset_wt_df!B213:T213)))</f>
        <v/>
      </c>
      <c r="V212" s="1"/>
    </row>
    <row r="213" spans="1:22">
      <c r="A213" s="1">
        <v>38289</v>
      </c>
      <c r="U213" t="str">
        <f t="array" ref="U213">IF(B213="","",SUM(ABS(B213:T213-asset_wt_df!B214:T214)))</f>
        <v/>
      </c>
      <c r="V213" s="1"/>
    </row>
    <row r="214" spans="1:22">
      <c r="A214" s="1">
        <v>38290</v>
      </c>
      <c r="U214" t="str">
        <f t="array" ref="U214">IF(B214="","",SUM(ABS(B214:T214-asset_wt_df!B215:T215)))</f>
        <v/>
      </c>
      <c r="V214" s="1"/>
    </row>
    <row r="215" spans="1:22">
      <c r="A215" s="1">
        <v>38293</v>
      </c>
      <c r="U215" t="str">
        <f t="array" ref="U215">IF(B215="","",SUM(ABS(B215:T215-asset_wt_df!B216:T216)))</f>
        <v/>
      </c>
      <c r="V215" s="1"/>
    </row>
    <row r="216" spans="1:22">
      <c r="A216" s="1">
        <v>38294</v>
      </c>
      <c r="U216" t="str">
        <f t="array" ref="U216">IF(B216="","",SUM(ABS(B216:T216-asset_wt_df!B217:T217)))</f>
        <v/>
      </c>
      <c r="V216" s="1"/>
    </row>
    <row r="217" spans="1:22">
      <c r="A217" s="1">
        <v>38295</v>
      </c>
      <c r="U217" t="str">
        <f t="array" ref="U217">IF(B217="","",SUM(ABS(B217:T217-asset_wt_df!B218:T218)))</f>
        <v/>
      </c>
      <c r="V217" s="1"/>
    </row>
    <row r="218" spans="1:22">
      <c r="A218" s="1">
        <v>38296</v>
      </c>
      <c r="U218" t="str">
        <f t="array" ref="U218">IF(B218="","",SUM(ABS(B218:T218-asset_wt_df!B219:T219)))</f>
        <v/>
      </c>
      <c r="V218" s="1"/>
    </row>
    <row r="219" spans="1:22">
      <c r="A219" s="1">
        <v>38297</v>
      </c>
      <c r="U219" t="str">
        <f t="array" ref="U219">IF(B219="","",SUM(ABS(B219:T219-asset_wt_df!B220:T220)))</f>
        <v/>
      </c>
      <c r="V219" s="1"/>
    </row>
    <row r="220" spans="1:22">
      <c r="A220" s="1">
        <v>38300</v>
      </c>
      <c r="U220" t="str">
        <f t="array" ref="U220">IF(B220="","",SUM(ABS(B220:T220-asset_wt_df!B221:T221)))</f>
        <v/>
      </c>
      <c r="V220" s="1"/>
    </row>
    <row r="221" spans="1:22">
      <c r="A221" s="1">
        <v>38301</v>
      </c>
      <c r="U221" t="str">
        <f t="array" ref="U221">IF(B221="","",SUM(ABS(B221:T221-asset_wt_df!B222:T222)))</f>
        <v/>
      </c>
      <c r="V221" s="1"/>
    </row>
    <row r="222" spans="1:22">
      <c r="A222" s="1">
        <v>38302</v>
      </c>
      <c r="U222" t="str">
        <f t="array" ref="U222">IF(B222="","",SUM(ABS(B222:T222-asset_wt_df!B223:T223)))</f>
        <v/>
      </c>
      <c r="V222" s="1"/>
    </row>
    <row r="223" spans="1:22">
      <c r="A223" s="1">
        <v>38303</v>
      </c>
      <c r="U223" t="str">
        <f t="array" ref="U223">IF(B223="","",SUM(ABS(B223:T223-asset_wt_df!B224:T224)))</f>
        <v/>
      </c>
      <c r="V223" s="1"/>
    </row>
    <row r="224" spans="1:22">
      <c r="A224" s="1">
        <v>38304</v>
      </c>
      <c r="U224" t="str">
        <f t="array" ref="U224">IF(B224="","",SUM(ABS(B224:T224-asset_wt_df!B225:T225)))</f>
        <v/>
      </c>
      <c r="V224" s="1"/>
    </row>
    <row r="225" spans="1:22">
      <c r="A225" s="1">
        <v>38307</v>
      </c>
      <c r="U225" t="str">
        <f t="array" ref="U225">IF(B225="","",SUM(ABS(B225:T225-asset_wt_df!B226:T226)))</f>
        <v/>
      </c>
      <c r="V225" s="1"/>
    </row>
    <row r="226" spans="1:22">
      <c r="A226" s="1">
        <v>38308</v>
      </c>
      <c r="U226" t="str">
        <f t="array" ref="U226">IF(B226="","",SUM(ABS(B226:T226-asset_wt_df!B227:T227)))</f>
        <v/>
      </c>
      <c r="V226" s="1"/>
    </row>
    <row r="227" spans="1:22">
      <c r="A227" s="1">
        <v>38309</v>
      </c>
      <c r="U227" t="str">
        <f t="array" ref="U227">IF(B227="","",SUM(ABS(B227:T227-asset_wt_df!B228:T228)))</f>
        <v/>
      </c>
      <c r="V227" s="1"/>
    </row>
    <row r="228" spans="1:22">
      <c r="A228" s="1">
        <v>38310</v>
      </c>
      <c r="U228" t="str">
        <f t="array" ref="U228">IF(B228="","",SUM(ABS(B228:T228-asset_wt_df!B229:T229)))</f>
        <v/>
      </c>
      <c r="V228" s="1"/>
    </row>
    <row r="229" spans="1:22">
      <c r="A229" s="1">
        <v>38311</v>
      </c>
      <c r="U229" t="str">
        <f t="array" ref="U229">IF(B229="","",SUM(ABS(B229:T229-asset_wt_df!B230:T230)))</f>
        <v/>
      </c>
      <c r="V229" s="1"/>
    </row>
    <row r="230" spans="1:22">
      <c r="A230" s="1">
        <v>38314</v>
      </c>
      <c r="U230" t="str">
        <f t="array" ref="U230">IF(B230="","",SUM(ABS(B230:T230-asset_wt_df!B231:T231)))</f>
        <v/>
      </c>
      <c r="V230" s="1"/>
    </row>
    <row r="231" spans="1:22">
      <c r="A231" s="1">
        <v>38315</v>
      </c>
      <c r="U231" t="str">
        <f t="array" ref="U231">IF(B231="","",SUM(ABS(B231:T231-asset_wt_df!B232:T232)))</f>
        <v/>
      </c>
      <c r="V231" s="1"/>
    </row>
    <row r="232" spans="1:22">
      <c r="A232" s="1">
        <v>38316</v>
      </c>
      <c r="U232" t="str">
        <f t="array" ref="U232">IF(B232="","",SUM(ABS(B232:T232-asset_wt_df!B233:T233)))</f>
        <v/>
      </c>
      <c r="V232" s="1"/>
    </row>
    <row r="233" spans="1:22">
      <c r="A233" s="1">
        <v>38318</v>
      </c>
      <c r="U233" t="str">
        <f t="array" ref="U233">IF(B233="","",SUM(ABS(B233:T233-asset_wt_df!B234:T234)))</f>
        <v/>
      </c>
      <c r="V233" s="1"/>
    </row>
    <row r="234" spans="1:22">
      <c r="A234" s="1">
        <v>38321</v>
      </c>
      <c r="U234" t="str">
        <f t="array" ref="U234">IF(B234="","",SUM(ABS(B234:T234-asset_wt_df!B235:T235)))</f>
        <v/>
      </c>
      <c r="V234" s="1"/>
    </row>
    <row r="235" spans="1:22">
      <c r="A235" s="1">
        <v>38322</v>
      </c>
      <c r="U235" t="str">
        <f t="array" ref="U235">IF(B235="","",SUM(ABS(B235:T235-asset_wt_df!B236:T236)))</f>
        <v/>
      </c>
      <c r="V235" s="1"/>
    </row>
    <row r="236" spans="1:22">
      <c r="A236" s="1">
        <v>38323</v>
      </c>
      <c r="U236" t="str">
        <f t="array" ref="U236">IF(B236="","",SUM(ABS(B236:T236-asset_wt_df!B237:T237)))</f>
        <v/>
      </c>
      <c r="V236" s="1"/>
    </row>
    <row r="237" spans="1:22">
      <c r="A237" s="1">
        <v>38324</v>
      </c>
      <c r="U237" t="str">
        <f t="array" ref="U237">IF(B237="","",SUM(ABS(B237:T237-asset_wt_df!B238:T238)))</f>
        <v/>
      </c>
      <c r="V237" s="1"/>
    </row>
    <row r="238" spans="1:22">
      <c r="A238" s="1">
        <v>38325</v>
      </c>
      <c r="U238" t="str">
        <f t="array" ref="U238">IF(B238="","",SUM(ABS(B238:T238-asset_wt_df!B239:T239)))</f>
        <v/>
      </c>
      <c r="V238" s="1"/>
    </row>
    <row r="239" spans="1:22">
      <c r="A239" s="1">
        <v>38328</v>
      </c>
      <c r="U239" t="str">
        <f t="array" ref="U239">IF(B239="","",SUM(ABS(B239:T239-asset_wt_df!B240:T240)))</f>
        <v/>
      </c>
      <c r="V239" s="1"/>
    </row>
    <row r="240" spans="1:22">
      <c r="A240" s="1">
        <v>38329</v>
      </c>
      <c r="U240" t="str">
        <f t="array" ref="U240">IF(B240="","",SUM(ABS(B240:T240-asset_wt_df!B241:T241)))</f>
        <v/>
      </c>
      <c r="V240" s="1"/>
    </row>
    <row r="241" spans="1:22">
      <c r="A241" s="1">
        <v>38330</v>
      </c>
      <c r="U241" t="str">
        <f t="array" ref="U241">IF(B241="","",SUM(ABS(B241:T241-asset_wt_df!B242:T242)))</f>
        <v/>
      </c>
      <c r="V241" s="1"/>
    </row>
    <row r="242" spans="1:22">
      <c r="A242" s="1">
        <v>38331</v>
      </c>
      <c r="U242" t="str">
        <f t="array" ref="U242">IF(B242="","",SUM(ABS(B242:T242-asset_wt_df!B243:T243)))</f>
        <v/>
      </c>
      <c r="V242" s="1"/>
    </row>
    <row r="243" spans="1:22">
      <c r="A243" s="1">
        <v>38332</v>
      </c>
      <c r="U243" t="str">
        <f t="array" ref="U243">IF(B243="","",SUM(ABS(B243:T243-asset_wt_df!B244:T244)))</f>
        <v/>
      </c>
      <c r="V243" s="1"/>
    </row>
    <row r="244" spans="1:22">
      <c r="A244" s="1">
        <v>38335</v>
      </c>
      <c r="U244" t="str">
        <f t="array" ref="U244">IF(B244="","",SUM(ABS(B244:T244-asset_wt_df!B245:T245)))</f>
        <v/>
      </c>
      <c r="V244" s="1"/>
    </row>
    <row r="245" spans="1:22">
      <c r="A245" s="1">
        <v>38336</v>
      </c>
      <c r="U245" t="str">
        <f t="array" ref="U245">IF(B245="","",SUM(ABS(B245:T245-asset_wt_df!B246:T246)))</f>
        <v/>
      </c>
      <c r="V245" s="1"/>
    </row>
    <row r="246" spans="1:22">
      <c r="A246" s="1">
        <v>38337</v>
      </c>
      <c r="U246" t="str">
        <f t="array" ref="U246">IF(B246="","",SUM(ABS(B246:T246-asset_wt_df!B247:T247)))</f>
        <v/>
      </c>
      <c r="V246" s="1"/>
    </row>
    <row r="247" spans="1:22">
      <c r="A247" s="1">
        <v>38338</v>
      </c>
      <c r="U247" t="str">
        <f t="array" ref="U247">IF(B247="","",SUM(ABS(B247:T247-asset_wt_df!B248:T248)))</f>
        <v/>
      </c>
      <c r="V247" s="1"/>
    </row>
    <row r="248" spans="1:22">
      <c r="A248" s="1">
        <v>38339</v>
      </c>
      <c r="U248" t="str">
        <f t="array" ref="U248">IF(B248="","",SUM(ABS(B248:T248-asset_wt_df!B249:T249)))</f>
        <v/>
      </c>
      <c r="V248" s="1"/>
    </row>
    <row r="249" spans="1:22">
      <c r="A249" s="1">
        <v>38342</v>
      </c>
      <c r="U249" t="str">
        <f t="array" ref="U249">IF(B249="","",SUM(ABS(B249:T249-asset_wt_df!B250:T250)))</f>
        <v/>
      </c>
      <c r="V249" s="1"/>
    </row>
    <row r="250" spans="1:22">
      <c r="A250" s="1">
        <v>38343</v>
      </c>
      <c r="U250" t="str">
        <f t="array" ref="U250">IF(B250="","",SUM(ABS(B250:T250-asset_wt_df!B251:T251)))</f>
        <v/>
      </c>
      <c r="V250" s="1"/>
    </row>
    <row r="251" spans="1:22">
      <c r="A251" s="1">
        <v>38344</v>
      </c>
      <c r="U251" t="str">
        <f t="array" ref="U251">IF(B251="","",SUM(ABS(B251:T251-asset_wt_df!B252:T252)))</f>
        <v/>
      </c>
      <c r="V251" s="1"/>
    </row>
    <row r="252" spans="1:22">
      <c r="A252" s="1">
        <v>38346</v>
      </c>
      <c r="U252" t="str">
        <f t="array" ref="U252">IF(B252="","",SUM(ABS(B252:T252-asset_wt_df!B253:T253)))</f>
        <v/>
      </c>
      <c r="V252" s="1"/>
    </row>
    <row r="253" spans="1:22">
      <c r="A253" s="1">
        <v>38349</v>
      </c>
      <c r="U253" t="str">
        <f t="array" ref="U253">IF(B253="","",SUM(ABS(B253:T253-asset_wt_df!B254:T254)))</f>
        <v/>
      </c>
      <c r="V253" s="1"/>
    </row>
    <row r="254" spans="1:22">
      <c r="A254" s="1">
        <v>38350</v>
      </c>
      <c r="U254" t="str">
        <f t="array" ref="U254">IF(B254="","",SUM(ABS(B254:T254-asset_wt_df!B255:T255)))</f>
        <v/>
      </c>
      <c r="V254" s="1"/>
    </row>
    <row r="255" spans="1:22">
      <c r="A255" s="1">
        <v>38351</v>
      </c>
      <c r="B255">
        <v>2.4E-2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0.03</v>
      </c>
      <c r="H255">
        <v>0.03</v>
      </c>
      <c r="I255">
        <v>0.125</v>
      </c>
      <c r="J255">
        <v>6.25E-2</v>
      </c>
      <c r="K255">
        <v>6.25E-2</v>
      </c>
      <c r="L255">
        <v>6.6666666666666596E-2</v>
      </c>
      <c r="M255">
        <v>0.03</v>
      </c>
      <c r="N255">
        <v>1.2E-2</v>
      </c>
      <c r="O255">
        <v>2.4E-2</v>
      </c>
      <c r="P255">
        <v>3.3333333333333298E-2</v>
      </c>
      <c r="Q255">
        <v>6.25E-2</v>
      </c>
      <c r="R255">
        <v>0.06</v>
      </c>
      <c r="S255">
        <v>0.06</v>
      </c>
      <c r="T255">
        <v>0.03</v>
      </c>
      <c r="U255">
        <f t="array" ref="U255">IF(B255="","",SUM(ABS(B255:T255-asset_wt_df!B256:T256)))</f>
        <v>1.9970943315452683E-2</v>
      </c>
      <c r="V255" s="1"/>
    </row>
    <row r="256" spans="1:22">
      <c r="A256" s="1">
        <v>38353</v>
      </c>
      <c r="U256" t="str">
        <f t="array" ref="U256">IF(B256="","",SUM(ABS(B256:T256-asset_wt_df!B257:T257)))</f>
        <v/>
      </c>
      <c r="V256" s="1"/>
    </row>
    <row r="257" spans="1:22">
      <c r="A257" s="1">
        <v>38356</v>
      </c>
      <c r="U257" t="str">
        <f t="array" ref="U257">IF(B257="","",SUM(ABS(B257:T257-asset_wt_df!B258:T258)))</f>
        <v/>
      </c>
      <c r="V257" s="1"/>
    </row>
    <row r="258" spans="1:22">
      <c r="A258" s="1">
        <v>38357</v>
      </c>
      <c r="U258" t="str">
        <f t="array" ref="U258">IF(B258="","",SUM(ABS(B258:T258-asset_wt_df!B259:T259)))</f>
        <v/>
      </c>
      <c r="V258" s="1"/>
    </row>
    <row r="259" spans="1:22">
      <c r="A259" s="1">
        <v>38358</v>
      </c>
      <c r="U259" t="str">
        <f t="array" ref="U259">IF(B259="","",SUM(ABS(B259:T259-asset_wt_df!B260:T260)))</f>
        <v/>
      </c>
      <c r="V259" s="1"/>
    </row>
    <row r="260" spans="1:22">
      <c r="A260" s="1">
        <v>38359</v>
      </c>
      <c r="U260" t="str">
        <f t="array" ref="U260">IF(B260="","",SUM(ABS(B260:T260-asset_wt_df!B261:T261)))</f>
        <v/>
      </c>
      <c r="V260" s="1"/>
    </row>
    <row r="261" spans="1:22">
      <c r="A261" s="1">
        <v>38360</v>
      </c>
      <c r="U261" t="str">
        <f t="array" ref="U261">IF(B261="","",SUM(ABS(B261:T261-asset_wt_df!B262:T262)))</f>
        <v/>
      </c>
      <c r="V261" s="1"/>
    </row>
    <row r="262" spans="1:22">
      <c r="A262" s="1">
        <v>38363</v>
      </c>
      <c r="U262" t="str">
        <f t="array" ref="U262">IF(B262="","",SUM(ABS(B262:T262-asset_wt_df!B263:T263)))</f>
        <v/>
      </c>
      <c r="V262" s="1"/>
    </row>
    <row r="263" spans="1:22">
      <c r="A263" s="1">
        <v>38364</v>
      </c>
      <c r="U263" t="str">
        <f t="array" ref="U263">IF(B263="","",SUM(ABS(B263:T263-asset_wt_df!B264:T264)))</f>
        <v/>
      </c>
      <c r="V263" s="1"/>
    </row>
    <row r="264" spans="1:22">
      <c r="A264" s="1">
        <v>38365</v>
      </c>
      <c r="U264" t="str">
        <f t="array" ref="U264">IF(B264="","",SUM(ABS(B264:T264-asset_wt_df!B265:T265)))</f>
        <v/>
      </c>
      <c r="V264" s="1"/>
    </row>
    <row r="265" spans="1:22">
      <c r="A265" s="1">
        <v>38366</v>
      </c>
      <c r="U265" t="str">
        <f t="array" ref="U265">IF(B265="","",SUM(ABS(B265:T265-asset_wt_df!B266:T266)))</f>
        <v/>
      </c>
      <c r="V265" s="1"/>
    </row>
    <row r="266" spans="1:22">
      <c r="A266" s="1">
        <v>38367</v>
      </c>
      <c r="U266" t="str">
        <f t="array" ref="U266">IF(B266="","",SUM(ABS(B266:T266-asset_wt_df!B267:T267)))</f>
        <v/>
      </c>
      <c r="V266" s="1"/>
    </row>
    <row r="267" spans="1:22">
      <c r="A267" s="1">
        <v>38371</v>
      </c>
      <c r="U267" t="str">
        <f t="array" ref="U267">IF(B267="","",SUM(ABS(B267:T267-asset_wt_df!B268:T268)))</f>
        <v/>
      </c>
      <c r="V267" s="1"/>
    </row>
    <row r="268" spans="1:22">
      <c r="A268" s="1">
        <v>38372</v>
      </c>
      <c r="U268" t="str">
        <f t="array" ref="U268">IF(B268="","",SUM(ABS(B268:T268-asset_wt_df!B269:T269)))</f>
        <v/>
      </c>
      <c r="V268" s="1"/>
    </row>
    <row r="269" spans="1:22">
      <c r="A269" s="1">
        <v>38373</v>
      </c>
      <c r="U269" t="str">
        <f t="array" ref="U269">IF(B269="","",SUM(ABS(B269:T269-asset_wt_df!B270:T270)))</f>
        <v/>
      </c>
      <c r="V269" s="1"/>
    </row>
    <row r="270" spans="1:22">
      <c r="A270" s="1">
        <v>38374</v>
      </c>
      <c r="U270" t="str">
        <f t="array" ref="U270">IF(B270="","",SUM(ABS(B270:T270-asset_wt_df!B271:T271)))</f>
        <v/>
      </c>
      <c r="V270" s="1"/>
    </row>
    <row r="271" spans="1:22">
      <c r="A271" s="1">
        <v>38377</v>
      </c>
      <c r="U271" t="str">
        <f t="array" ref="U271">IF(B271="","",SUM(ABS(B271:T271-asset_wt_df!B272:T272)))</f>
        <v/>
      </c>
      <c r="V271" s="1"/>
    </row>
    <row r="272" spans="1:22">
      <c r="A272" s="1">
        <v>38378</v>
      </c>
      <c r="U272" t="str">
        <f t="array" ref="U272">IF(B272="","",SUM(ABS(B272:T272-asset_wt_df!B273:T273)))</f>
        <v/>
      </c>
      <c r="V272" s="1"/>
    </row>
    <row r="273" spans="1:22">
      <c r="A273" s="1">
        <v>38379</v>
      </c>
      <c r="U273" t="str">
        <f t="array" ref="U273">IF(B273="","",SUM(ABS(B273:T273-asset_wt_df!B274:T274)))</f>
        <v/>
      </c>
      <c r="V273" s="1"/>
    </row>
    <row r="274" spans="1:22">
      <c r="A274" s="1">
        <v>38380</v>
      </c>
      <c r="U274" t="str">
        <f t="array" ref="U274">IF(B274="","",SUM(ABS(B274:T274-asset_wt_df!B275:T275)))</f>
        <v/>
      </c>
      <c r="V274" s="1"/>
    </row>
    <row r="275" spans="1:22">
      <c r="A275" s="1">
        <v>38381</v>
      </c>
      <c r="U275" t="str">
        <f t="array" ref="U275">IF(B275="","",SUM(ABS(B275:T275-asset_wt_df!B276:T276)))</f>
        <v/>
      </c>
      <c r="V275" s="1"/>
    </row>
    <row r="276" spans="1:22">
      <c r="A276" s="1">
        <v>38384</v>
      </c>
      <c r="U276" t="str">
        <f t="array" ref="U276">IF(B276="","",SUM(ABS(B276:T276-asset_wt_df!B277:T277)))</f>
        <v/>
      </c>
      <c r="V276" s="1"/>
    </row>
    <row r="277" spans="1:22">
      <c r="A277" s="1">
        <v>38385</v>
      </c>
      <c r="U277" t="str">
        <f t="array" ref="U277">IF(B277="","",SUM(ABS(B277:T277-asset_wt_df!B278:T278)))</f>
        <v/>
      </c>
      <c r="V277" s="1"/>
    </row>
    <row r="278" spans="1:22">
      <c r="A278" s="1">
        <v>38386</v>
      </c>
      <c r="U278" t="str">
        <f t="array" ref="U278">IF(B278="","",SUM(ABS(B278:T278-asset_wt_df!B279:T279)))</f>
        <v/>
      </c>
      <c r="V278" s="1"/>
    </row>
    <row r="279" spans="1:22">
      <c r="A279" s="1">
        <v>38387</v>
      </c>
      <c r="U279" t="str">
        <f t="array" ref="U279">IF(B279="","",SUM(ABS(B279:T279-asset_wt_df!B280:T280)))</f>
        <v/>
      </c>
      <c r="V279" s="1"/>
    </row>
    <row r="280" spans="1:22">
      <c r="A280" s="1">
        <v>38388</v>
      </c>
      <c r="U280" t="str">
        <f t="array" ref="U280">IF(B280="","",SUM(ABS(B280:T280-asset_wt_df!B281:T281)))</f>
        <v/>
      </c>
      <c r="V280" s="1"/>
    </row>
    <row r="281" spans="1:22">
      <c r="A281" s="1">
        <v>38391</v>
      </c>
      <c r="U281" t="str">
        <f t="array" ref="U281">IF(B281="","",SUM(ABS(B281:T281-asset_wt_df!B282:T282)))</f>
        <v/>
      </c>
      <c r="V281" s="1"/>
    </row>
    <row r="282" spans="1:22">
      <c r="A282" s="1">
        <v>38392</v>
      </c>
      <c r="U282" t="str">
        <f t="array" ref="U282">IF(B282="","",SUM(ABS(B282:T282-asset_wt_df!B283:T283)))</f>
        <v/>
      </c>
      <c r="V282" s="1"/>
    </row>
    <row r="283" spans="1:22">
      <c r="A283" s="1">
        <v>38393</v>
      </c>
      <c r="U283" t="str">
        <f t="array" ref="U283">IF(B283="","",SUM(ABS(B283:T283-asset_wt_df!B284:T284)))</f>
        <v/>
      </c>
      <c r="V283" s="1"/>
    </row>
    <row r="284" spans="1:22">
      <c r="A284" s="1">
        <v>38394</v>
      </c>
      <c r="U284" t="str">
        <f t="array" ref="U284">IF(B284="","",SUM(ABS(B284:T284-asset_wt_df!B285:T285)))</f>
        <v/>
      </c>
      <c r="V284" s="1"/>
    </row>
    <row r="285" spans="1:22">
      <c r="A285" s="1">
        <v>38395</v>
      </c>
      <c r="U285" t="str">
        <f t="array" ref="U285">IF(B285="","",SUM(ABS(B285:T285-asset_wt_df!B286:T286)))</f>
        <v/>
      </c>
      <c r="V285" s="1"/>
    </row>
    <row r="286" spans="1:22">
      <c r="A286" s="1">
        <v>38399</v>
      </c>
      <c r="U286" t="str">
        <f t="array" ref="U286">IF(B286="","",SUM(ABS(B286:T286-asset_wt_df!B287:T287)))</f>
        <v/>
      </c>
      <c r="V286" s="1"/>
    </row>
    <row r="287" spans="1:22">
      <c r="A287" s="1">
        <v>38400</v>
      </c>
      <c r="U287" t="str">
        <f t="array" ref="U287">IF(B287="","",SUM(ABS(B287:T287-asset_wt_df!B288:T288)))</f>
        <v/>
      </c>
      <c r="V287" s="1"/>
    </row>
    <row r="288" spans="1:22">
      <c r="A288" s="1">
        <v>38401</v>
      </c>
      <c r="U288" t="str">
        <f t="array" ref="U288">IF(B288="","",SUM(ABS(B288:T288-asset_wt_df!B289:T289)))</f>
        <v/>
      </c>
      <c r="V288" s="1"/>
    </row>
    <row r="289" spans="1:22">
      <c r="A289" s="1">
        <v>38402</v>
      </c>
      <c r="U289" t="str">
        <f t="array" ref="U289">IF(B289="","",SUM(ABS(B289:T289-asset_wt_df!B290:T290)))</f>
        <v/>
      </c>
      <c r="V289" s="1"/>
    </row>
    <row r="290" spans="1:22">
      <c r="A290" s="1">
        <v>38405</v>
      </c>
      <c r="U290" t="str">
        <f t="array" ref="U290">IF(B290="","",SUM(ABS(B290:T290-asset_wt_df!B291:T291)))</f>
        <v/>
      </c>
      <c r="V290" s="1"/>
    </row>
    <row r="291" spans="1:22">
      <c r="A291" s="1">
        <v>38406</v>
      </c>
      <c r="U291" t="str">
        <f t="array" ref="U291">IF(B291="","",SUM(ABS(B291:T291-asset_wt_df!B292:T292)))</f>
        <v/>
      </c>
      <c r="V291" s="1"/>
    </row>
    <row r="292" spans="1:22">
      <c r="A292" s="1">
        <v>38407</v>
      </c>
      <c r="U292" t="str">
        <f t="array" ref="U292">IF(B292="","",SUM(ABS(B292:T292-asset_wt_df!B293:T293)))</f>
        <v/>
      </c>
      <c r="V292" s="1"/>
    </row>
    <row r="293" spans="1:22">
      <c r="A293" s="1">
        <v>38408</v>
      </c>
      <c r="U293" t="str">
        <f t="array" ref="U293">IF(B293="","",SUM(ABS(B293:T293-asset_wt_df!B294:T294)))</f>
        <v/>
      </c>
      <c r="V293" s="1"/>
    </row>
    <row r="294" spans="1:22">
      <c r="A294" s="1">
        <v>38409</v>
      </c>
      <c r="U294" t="str">
        <f t="array" ref="U294">IF(B294="","",SUM(ABS(B294:T294-asset_wt_df!B295:T295)))</f>
        <v/>
      </c>
      <c r="V294" s="1"/>
    </row>
    <row r="295" spans="1:22">
      <c r="A295" s="1">
        <v>38412</v>
      </c>
      <c r="U295" t="str">
        <f t="array" ref="U295">IF(B295="","",SUM(ABS(B295:T295-asset_wt_df!B296:T296)))</f>
        <v/>
      </c>
      <c r="V295" s="1"/>
    </row>
    <row r="296" spans="1:22">
      <c r="A296" s="1">
        <v>38413</v>
      </c>
      <c r="U296" t="str">
        <f t="array" ref="U296">IF(B296="","",SUM(ABS(B296:T296-asset_wt_df!B297:T297)))</f>
        <v/>
      </c>
      <c r="V296" s="1"/>
    </row>
    <row r="297" spans="1:22">
      <c r="A297" s="1">
        <v>38414</v>
      </c>
      <c r="U297" t="str">
        <f t="array" ref="U297">IF(B297="","",SUM(ABS(B297:T297-asset_wt_df!B298:T298)))</f>
        <v/>
      </c>
      <c r="V297" s="1"/>
    </row>
    <row r="298" spans="1:22">
      <c r="A298" s="1">
        <v>38415</v>
      </c>
      <c r="U298" t="str">
        <f t="array" ref="U298">IF(B298="","",SUM(ABS(B298:T298-asset_wt_df!B299:T299)))</f>
        <v/>
      </c>
      <c r="V298" s="1"/>
    </row>
    <row r="299" spans="1:22">
      <c r="A299" s="1">
        <v>38416</v>
      </c>
      <c r="U299" t="str">
        <f t="array" ref="U299">IF(B299="","",SUM(ABS(B299:T299-asset_wt_df!B300:T300)))</f>
        <v/>
      </c>
      <c r="V299" s="1"/>
    </row>
    <row r="300" spans="1:22">
      <c r="A300" s="1">
        <v>38419</v>
      </c>
      <c r="U300" t="str">
        <f t="array" ref="U300">IF(B300="","",SUM(ABS(B300:T300-asset_wt_df!B301:T301)))</f>
        <v/>
      </c>
      <c r="V300" s="1"/>
    </row>
    <row r="301" spans="1:22">
      <c r="A301" s="1">
        <v>38420</v>
      </c>
      <c r="U301" t="str">
        <f t="array" ref="U301">IF(B301="","",SUM(ABS(B301:T301-asset_wt_df!B302:T302)))</f>
        <v/>
      </c>
      <c r="V301" s="1"/>
    </row>
    <row r="302" spans="1:22">
      <c r="A302" s="1">
        <v>38421</v>
      </c>
      <c r="U302" t="str">
        <f t="array" ref="U302">IF(B302="","",SUM(ABS(B302:T302-asset_wt_df!B303:T303)))</f>
        <v/>
      </c>
      <c r="V302" s="1"/>
    </row>
    <row r="303" spans="1:22">
      <c r="A303" s="1">
        <v>38422</v>
      </c>
      <c r="U303" t="str">
        <f t="array" ref="U303">IF(B303="","",SUM(ABS(B303:T303-asset_wt_df!B304:T304)))</f>
        <v/>
      </c>
      <c r="V303" s="1"/>
    </row>
    <row r="304" spans="1:22">
      <c r="A304" s="1">
        <v>38423</v>
      </c>
      <c r="U304" t="str">
        <f t="array" ref="U304">IF(B304="","",SUM(ABS(B304:T304-asset_wt_df!B305:T305)))</f>
        <v/>
      </c>
      <c r="V304" s="1"/>
    </row>
    <row r="305" spans="1:22">
      <c r="A305" s="1">
        <v>38426</v>
      </c>
      <c r="U305" t="str">
        <f t="array" ref="U305">IF(B305="","",SUM(ABS(B305:T305-asset_wt_df!B306:T306)))</f>
        <v/>
      </c>
      <c r="V305" s="1"/>
    </row>
    <row r="306" spans="1:22">
      <c r="A306" s="1">
        <v>38427</v>
      </c>
      <c r="U306" t="str">
        <f t="array" ref="U306">IF(B306="","",SUM(ABS(B306:T306-asset_wt_df!B307:T307)))</f>
        <v/>
      </c>
      <c r="V306" s="1"/>
    </row>
    <row r="307" spans="1:22">
      <c r="A307" s="1">
        <v>38428</v>
      </c>
      <c r="U307" t="str">
        <f t="array" ref="U307">IF(B307="","",SUM(ABS(B307:T307-asset_wt_df!B308:T308)))</f>
        <v/>
      </c>
      <c r="V307" s="1"/>
    </row>
    <row r="308" spans="1:22">
      <c r="A308" s="1">
        <v>38429</v>
      </c>
      <c r="U308" t="str">
        <f t="array" ref="U308">IF(B308="","",SUM(ABS(B308:T308-asset_wt_df!B309:T309)))</f>
        <v/>
      </c>
      <c r="V308" s="1"/>
    </row>
    <row r="309" spans="1:22">
      <c r="A309" s="1">
        <v>38430</v>
      </c>
      <c r="U309" t="str">
        <f t="array" ref="U309">IF(B309="","",SUM(ABS(B309:T309-asset_wt_df!B310:T310)))</f>
        <v/>
      </c>
      <c r="V309" s="1"/>
    </row>
    <row r="310" spans="1:22">
      <c r="A310" s="1">
        <v>38433</v>
      </c>
      <c r="U310" t="str">
        <f t="array" ref="U310">IF(B310="","",SUM(ABS(B310:T310-asset_wt_df!B311:T311)))</f>
        <v/>
      </c>
      <c r="V310" s="1"/>
    </row>
    <row r="311" spans="1:22">
      <c r="A311" s="1">
        <v>38434</v>
      </c>
      <c r="U311" t="str">
        <f t="array" ref="U311">IF(B311="","",SUM(ABS(B311:T311-asset_wt_df!B312:T312)))</f>
        <v/>
      </c>
      <c r="V311" s="1"/>
    </row>
    <row r="312" spans="1:22">
      <c r="A312" s="1">
        <v>38435</v>
      </c>
      <c r="U312" t="str">
        <f t="array" ref="U312">IF(B312="","",SUM(ABS(B312:T312-asset_wt_df!B313:T313)))</f>
        <v/>
      </c>
      <c r="V312" s="1"/>
    </row>
    <row r="313" spans="1:22">
      <c r="A313" s="1">
        <v>38436</v>
      </c>
      <c r="U313" t="str">
        <f t="array" ref="U313">IF(B313="","",SUM(ABS(B313:T313-asset_wt_df!B314:T314)))</f>
        <v/>
      </c>
      <c r="V313" s="1"/>
    </row>
    <row r="314" spans="1:22">
      <c r="A314" s="1">
        <v>38437</v>
      </c>
      <c r="U314" t="str">
        <f t="array" ref="U314">IF(B314="","",SUM(ABS(B314:T314-asset_wt_df!B315:T315)))</f>
        <v/>
      </c>
      <c r="V314" s="1"/>
    </row>
    <row r="315" spans="1:22">
      <c r="A315" s="1">
        <v>38440</v>
      </c>
      <c r="U315" t="str">
        <f t="array" ref="U315">IF(B315="","",SUM(ABS(B315:T315-asset_wt_df!B316:T316)))</f>
        <v/>
      </c>
      <c r="V315" s="1"/>
    </row>
    <row r="316" spans="1:22">
      <c r="A316" s="1">
        <v>38441</v>
      </c>
      <c r="U316" t="str">
        <f t="array" ref="U316">IF(B316="","",SUM(ABS(B316:T316-asset_wt_df!B317:T317)))</f>
        <v/>
      </c>
      <c r="V316" s="1"/>
    </row>
    <row r="317" spans="1:22">
      <c r="A317" s="1">
        <v>38442</v>
      </c>
      <c r="U317" t="str">
        <f t="array" ref="U317">IF(B317="","",SUM(ABS(B317:T317-asset_wt_df!B318:T318)))</f>
        <v/>
      </c>
      <c r="V317" s="1"/>
    </row>
    <row r="318" spans="1:22">
      <c r="A318" s="1">
        <v>38443</v>
      </c>
      <c r="U318" t="str">
        <f t="array" ref="U318">IF(B318="","",SUM(ABS(B318:T318-asset_wt_df!B319:T319)))</f>
        <v/>
      </c>
      <c r="V318" s="1"/>
    </row>
    <row r="319" spans="1:22">
      <c r="A319" s="1">
        <v>38444</v>
      </c>
      <c r="U319" t="str">
        <f t="array" ref="U319">IF(B319="","",SUM(ABS(B319:T319-asset_wt_df!B320:T320)))</f>
        <v/>
      </c>
      <c r="V319" s="1"/>
    </row>
    <row r="320" spans="1:22">
      <c r="A320" s="1">
        <v>38447</v>
      </c>
      <c r="U320" t="str">
        <f t="array" ref="U320">IF(B320="","",SUM(ABS(B320:T320-asset_wt_df!B321:T321)))</f>
        <v/>
      </c>
      <c r="V320" s="1"/>
    </row>
    <row r="321" spans="1:22">
      <c r="A321" s="1">
        <v>38448</v>
      </c>
      <c r="U321" t="str">
        <f t="array" ref="U321">IF(B321="","",SUM(ABS(B321:T321-asset_wt_df!B322:T322)))</f>
        <v/>
      </c>
      <c r="V321" s="1"/>
    </row>
    <row r="322" spans="1:22">
      <c r="A322" s="1">
        <v>38449</v>
      </c>
      <c r="U322" t="str">
        <f t="array" ref="U322">IF(B322="","",SUM(ABS(B322:T322-asset_wt_df!B323:T323)))</f>
        <v/>
      </c>
      <c r="V322" s="1"/>
    </row>
    <row r="323" spans="1:22">
      <c r="A323" s="1">
        <v>38450</v>
      </c>
      <c r="U323" t="str">
        <f t="array" ref="U323">IF(B323="","",SUM(ABS(B323:T323-asset_wt_df!B324:T324)))</f>
        <v/>
      </c>
      <c r="V323" s="1"/>
    </row>
    <row r="324" spans="1:22">
      <c r="A324" s="1">
        <v>38454</v>
      </c>
      <c r="U324" t="str">
        <f t="array" ref="U324">IF(B324="","",SUM(ABS(B324:T324-asset_wt_df!B325:T325)))</f>
        <v/>
      </c>
      <c r="V324" s="1"/>
    </row>
    <row r="325" spans="1:22">
      <c r="A325" s="1">
        <v>38455</v>
      </c>
      <c r="U325" t="str">
        <f t="array" ref="U325">IF(B325="","",SUM(ABS(B325:T325-asset_wt_df!B326:T326)))</f>
        <v/>
      </c>
      <c r="V325" s="1"/>
    </row>
    <row r="326" spans="1:22">
      <c r="A326" s="1">
        <v>38456</v>
      </c>
      <c r="U326" t="str">
        <f t="array" ref="U326">IF(B326="","",SUM(ABS(B326:T326-asset_wt_df!B327:T327)))</f>
        <v/>
      </c>
      <c r="V326" s="1"/>
    </row>
    <row r="327" spans="1:22">
      <c r="A327" s="1">
        <v>38457</v>
      </c>
      <c r="U327" t="str">
        <f t="array" ref="U327">IF(B327="","",SUM(ABS(B327:T327-asset_wt_df!B328:T328)))</f>
        <v/>
      </c>
      <c r="V327" s="1"/>
    </row>
    <row r="328" spans="1:22">
      <c r="A328" s="1">
        <v>38458</v>
      </c>
      <c r="U328" t="str">
        <f t="array" ref="U328">IF(B328="","",SUM(ABS(B328:T328-asset_wt_df!B329:T329)))</f>
        <v/>
      </c>
      <c r="V328" s="1"/>
    </row>
    <row r="329" spans="1:22">
      <c r="A329" s="1">
        <v>38461</v>
      </c>
      <c r="U329" t="str">
        <f t="array" ref="U329">IF(B329="","",SUM(ABS(B329:T329-asset_wt_df!B330:T330)))</f>
        <v/>
      </c>
      <c r="V329" s="1"/>
    </row>
    <row r="330" spans="1:22">
      <c r="A330" s="1">
        <v>38462</v>
      </c>
      <c r="U330" t="str">
        <f t="array" ref="U330">IF(B330="","",SUM(ABS(B330:T330-asset_wt_df!B331:T331)))</f>
        <v/>
      </c>
      <c r="V330" s="1"/>
    </row>
    <row r="331" spans="1:22">
      <c r="A331" s="1">
        <v>38463</v>
      </c>
      <c r="U331" t="str">
        <f t="array" ref="U331">IF(B331="","",SUM(ABS(B331:T331-asset_wt_df!B332:T332)))</f>
        <v/>
      </c>
      <c r="V331" s="1"/>
    </row>
    <row r="332" spans="1:22">
      <c r="A332" s="1">
        <v>38464</v>
      </c>
      <c r="U332" t="str">
        <f t="array" ref="U332">IF(B332="","",SUM(ABS(B332:T332-asset_wt_df!B333:T333)))</f>
        <v/>
      </c>
      <c r="V332" s="1"/>
    </row>
    <row r="333" spans="1:22">
      <c r="A333" s="1">
        <v>38465</v>
      </c>
      <c r="U333" t="str">
        <f t="array" ref="U333">IF(B333="","",SUM(ABS(B333:T333-asset_wt_df!B334:T334)))</f>
        <v/>
      </c>
      <c r="V333" s="1"/>
    </row>
    <row r="334" spans="1:22">
      <c r="A334" s="1">
        <v>38468</v>
      </c>
      <c r="U334" t="str">
        <f t="array" ref="U334">IF(B334="","",SUM(ABS(B334:T334-asset_wt_df!B335:T335)))</f>
        <v/>
      </c>
      <c r="V334" s="1"/>
    </row>
    <row r="335" spans="1:22">
      <c r="A335" s="1">
        <v>38469</v>
      </c>
      <c r="U335" t="str">
        <f t="array" ref="U335">IF(B335="","",SUM(ABS(B335:T335-asset_wt_df!B336:T336)))</f>
        <v/>
      </c>
      <c r="V335" s="1"/>
    </row>
    <row r="336" spans="1:22">
      <c r="A336" s="1">
        <v>38470</v>
      </c>
      <c r="U336" t="str">
        <f t="array" ref="U336">IF(B336="","",SUM(ABS(B336:T336-asset_wt_df!B337:T337)))</f>
        <v/>
      </c>
      <c r="V336" s="1"/>
    </row>
    <row r="337" spans="1:22">
      <c r="A337" s="1">
        <v>38471</v>
      </c>
      <c r="U337" t="str">
        <f t="array" ref="U337">IF(B337="","",SUM(ABS(B337:T337-asset_wt_df!B338:T338)))</f>
        <v/>
      </c>
      <c r="V337" s="1"/>
    </row>
    <row r="338" spans="1:22">
      <c r="A338" s="1">
        <v>38472</v>
      </c>
      <c r="U338" t="str">
        <f t="array" ref="U338">IF(B338="","",SUM(ABS(B338:T338-asset_wt_df!B339:T339)))</f>
        <v/>
      </c>
      <c r="V338" s="1"/>
    </row>
    <row r="339" spans="1:22">
      <c r="A339" s="1">
        <v>38475</v>
      </c>
      <c r="U339" t="str">
        <f t="array" ref="U339">IF(B339="","",SUM(ABS(B339:T339-asset_wt_df!B340:T340)))</f>
        <v/>
      </c>
      <c r="V339" s="1"/>
    </row>
    <row r="340" spans="1:22">
      <c r="A340" s="1">
        <v>38476</v>
      </c>
      <c r="U340" t="str">
        <f t="array" ref="U340">IF(B340="","",SUM(ABS(B340:T340-asset_wt_df!B341:T341)))</f>
        <v/>
      </c>
      <c r="V340" s="1"/>
    </row>
    <row r="341" spans="1:22">
      <c r="A341" s="1">
        <v>38477</v>
      </c>
      <c r="U341" t="str">
        <f t="array" ref="U341">IF(B341="","",SUM(ABS(B341:T341-asset_wt_df!B342:T342)))</f>
        <v/>
      </c>
      <c r="V341" s="1"/>
    </row>
    <row r="342" spans="1:22">
      <c r="A342" s="1">
        <v>38478</v>
      </c>
      <c r="U342" t="str">
        <f t="array" ref="U342">IF(B342="","",SUM(ABS(B342:T342-asset_wt_df!B343:T343)))</f>
        <v/>
      </c>
      <c r="V342" s="1"/>
    </row>
    <row r="343" spans="1:22">
      <c r="A343" s="1">
        <v>38479</v>
      </c>
      <c r="U343" t="str">
        <f t="array" ref="U343">IF(B343="","",SUM(ABS(B343:T343-asset_wt_df!B344:T344)))</f>
        <v/>
      </c>
      <c r="V343" s="1"/>
    </row>
    <row r="344" spans="1:22">
      <c r="A344" s="1">
        <v>38482</v>
      </c>
      <c r="U344" t="str">
        <f t="array" ref="U344">IF(B344="","",SUM(ABS(B344:T344-asset_wt_df!B345:T345)))</f>
        <v/>
      </c>
      <c r="V344" s="1"/>
    </row>
    <row r="345" spans="1:22">
      <c r="A345" s="1">
        <v>38483</v>
      </c>
      <c r="U345" t="str">
        <f t="array" ref="U345">IF(B345="","",SUM(ABS(B345:T345-asset_wt_df!B346:T346)))</f>
        <v/>
      </c>
      <c r="V345" s="1"/>
    </row>
    <row r="346" spans="1:22">
      <c r="A346" s="1">
        <v>38484</v>
      </c>
      <c r="U346" t="str">
        <f t="array" ref="U346">IF(B346="","",SUM(ABS(B346:T346-asset_wt_df!B347:T347)))</f>
        <v/>
      </c>
      <c r="V346" s="1"/>
    </row>
    <row r="347" spans="1:22">
      <c r="A347" s="1">
        <v>38485</v>
      </c>
      <c r="U347" t="str">
        <f t="array" ref="U347">IF(B347="","",SUM(ABS(B347:T347-asset_wt_df!B348:T348)))</f>
        <v/>
      </c>
      <c r="V347" s="1"/>
    </row>
    <row r="348" spans="1:22">
      <c r="A348" s="1">
        <v>38486</v>
      </c>
      <c r="U348" t="str">
        <f t="array" ref="U348">IF(B348="","",SUM(ABS(B348:T348-asset_wt_df!B349:T349)))</f>
        <v/>
      </c>
      <c r="V348" s="1"/>
    </row>
    <row r="349" spans="1:22">
      <c r="A349" s="1">
        <v>38489</v>
      </c>
      <c r="U349" t="str">
        <f t="array" ref="U349">IF(B349="","",SUM(ABS(B349:T349-asset_wt_df!B350:T350)))</f>
        <v/>
      </c>
      <c r="V349" s="1"/>
    </row>
    <row r="350" spans="1:22">
      <c r="A350" s="1">
        <v>38490</v>
      </c>
      <c r="U350" t="str">
        <f t="array" ref="U350">IF(B350="","",SUM(ABS(B350:T350-asset_wt_df!B351:T351)))</f>
        <v/>
      </c>
      <c r="V350" s="1"/>
    </row>
    <row r="351" spans="1:22">
      <c r="A351" s="1">
        <v>38491</v>
      </c>
      <c r="U351" t="str">
        <f t="array" ref="U351">IF(B351="","",SUM(ABS(B351:T351-asset_wt_df!B352:T352)))</f>
        <v/>
      </c>
      <c r="V351" s="1"/>
    </row>
    <row r="352" spans="1:22">
      <c r="A352" s="1">
        <v>38492</v>
      </c>
      <c r="U352" t="str">
        <f t="array" ref="U352">IF(B352="","",SUM(ABS(B352:T352-asset_wt_df!B353:T353)))</f>
        <v/>
      </c>
      <c r="V352" s="1"/>
    </row>
    <row r="353" spans="1:22">
      <c r="A353" s="1">
        <v>38493</v>
      </c>
      <c r="U353" t="str">
        <f t="array" ref="U353">IF(B353="","",SUM(ABS(B353:T353-asset_wt_df!B354:T354)))</f>
        <v/>
      </c>
      <c r="V353" s="1"/>
    </row>
    <row r="354" spans="1:22">
      <c r="A354" s="1">
        <v>38497</v>
      </c>
      <c r="U354" t="str">
        <f t="array" ref="U354">IF(B354="","",SUM(ABS(B354:T354-asset_wt_df!B355:T355)))</f>
        <v/>
      </c>
      <c r="V354" s="1"/>
    </row>
    <row r="355" spans="1:22">
      <c r="A355" s="1">
        <v>38498</v>
      </c>
      <c r="U355" t="str">
        <f t="array" ref="U355">IF(B355="","",SUM(ABS(B355:T355-asset_wt_df!B356:T356)))</f>
        <v/>
      </c>
      <c r="V355" s="1"/>
    </row>
    <row r="356" spans="1:22">
      <c r="A356" s="1">
        <v>38499</v>
      </c>
      <c r="U356" t="str">
        <f t="array" ref="U356">IF(B356="","",SUM(ABS(B356:T356-asset_wt_df!B357:T357)))</f>
        <v/>
      </c>
      <c r="V356" s="1"/>
    </row>
    <row r="357" spans="1:22">
      <c r="A357" s="1">
        <v>38500</v>
      </c>
      <c r="U357" t="str">
        <f t="array" ref="U357">IF(B357="","",SUM(ABS(B357:T357-asset_wt_df!B358:T358)))</f>
        <v/>
      </c>
      <c r="V357" s="1"/>
    </row>
    <row r="358" spans="1:22">
      <c r="A358" s="1">
        <v>38503</v>
      </c>
      <c r="U358" t="str">
        <f t="array" ref="U358">IF(B358="","",SUM(ABS(B358:T358-asset_wt_df!B359:T359)))</f>
        <v/>
      </c>
      <c r="V358" s="1"/>
    </row>
    <row r="359" spans="1:22">
      <c r="A359" s="1">
        <v>38504</v>
      </c>
      <c r="U359" t="str">
        <f t="array" ref="U359">IF(B359="","",SUM(ABS(B359:T359-asset_wt_df!B360:T360)))</f>
        <v/>
      </c>
      <c r="V359" s="1"/>
    </row>
    <row r="360" spans="1:22">
      <c r="A360" s="1">
        <v>38505</v>
      </c>
      <c r="U360" t="str">
        <f t="array" ref="U360">IF(B360="","",SUM(ABS(B360:T360-asset_wt_df!B361:T361)))</f>
        <v/>
      </c>
      <c r="V360" s="1"/>
    </row>
    <row r="361" spans="1:22">
      <c r="A361" s="1">
        <v>38506</v>
      </c>
      <c r="U361" t="str">
        <f t="array" ref="U361">IF(B361="","",SUM(ABS(B361:T361-asset_wt_df!B362:T362)))</f>
        <v/>
      </c>
      <c r="V361" s="1"/>
    </row>
    <row r="362" spans="1:22">
      <c r="A362" s="1">
        <v>38507</v>
      </c>
      <c r="U362" t="str">
        <f t="array" ref="U362">IF(B362="","",SUM(ABS(B362:T362-asset_wt_df!B363:T363)))</f>
        <v/>
      </c>
      <c r="V362" s="1"/>
    </row>
    <row r="363" spans="1:22">
      <c r="A363" s="1">
        <v>38510</v>
      </c>
      <c r="U363" t="str">
        <f t="array" ref="U363">IF(B363="","",SUM(ABS(B363:T363-asset_wt_df!B364:T364)))</f>
        <v/>
      </c>
      <c r="V363" s="1"/>
    </row>
    <row r="364" spans="1:22">
      <c r="A364" s="1">
        <v>38511</v>
      </c>
      <c r="U364" t="str">
        <f t="array" ref="U364">IF(B364="","",SUM(ABS(B364:T364-asset_wt_df!B365:T365)))</f>
        <v/>
      </c>
      <c r="V364" s="1"/>
    </row>
    <row r="365" spans="1:22">
      <c r="A365" s="1">
        <v>38512</v>
      </c>
      <c r="U365" t="str">
        <f t="array" ref="U365">IF(B365="","",SUM(ABS(B365:T365-asset_wt_df!B366:T366)))</f>
        <v/>
      </c>
      <c r="V365" s="1"/>
    </row>
    <row r="366" spans="1:22">
      <c r="A366" s="1">
        <v>38513</v>
      </c>
      <c r="U366" t="str">
        <f t="array" ref="U366">IF(B366="","",SUM(ABS(B366:T366-asset_wt_df!B367:T367)))</f>
        <v/>
      </c>
      <c r="V366" s="1"/>
    </row>
    <row r="367" spans="1:22">
      <c r="A367" s="1">
        <v>38514</v>
      </c>
      <c r="U367" t="str">
        <f t="array" ref="U367">IF(B367="","",SUM(ABS(B367:T367-asset_wt_df!B368:T368)))</f>
        <v/>
      </c>
      <c r="V367" s="1"/>
    </row>
    <row r="368" spans="1:22">
      <c r="A368" s="1">
        <v>38517</v>
      </c>
      <c r="U368" t="str">
        <f t="array" ref="U368">IF(B368="","",SUM(ABS(B368:T368-asset_wt_df!B369:T369)))</f>
        <v/>
      </c>
      <c r="V368" s="1"/>
    </row>
    <row r="369" spans="1:22">
      <c r="A369" s="1">
        <v>38518</v>
      </c>
      <c r="U369" t="str">
        <f t="array" ref="U369">IF(B369="","",SUM(ABS(B369:T369-asset_wt_df!B370:T370)))</f>
        <v/>
      </c>
      <c r="V369" s="1"/>
    </row>
    <row r="370" spans="1:22">
      <c r="A370" s="1">
        <v>38519</v>
      </c>
      <c r="U370" t="str">
        <f t="array" ref="U370">IF(B370="","",SUM(ABS(B370:T370-asset_wt_df!B371:T371)))</f>
        <v/>
      </c>
      <c r="V370" s="1"/>
    </row>
    <row r="371" spans="1:22">
      <c r="A371" s="1">
        <v>38520</v>
      </c>
      <c r="U371" t="str">
        <f t="array" ref="U371">IF(B371="","",SUM(ABS(B371:T371-asset_wt_df!B372:T372)))</f>
        <v/>
      </c>
      <c r="V371" s="1"/>
    </row>
    <row r="372" spans="1:22">
      <c r="A372" s="1">
        <v>38521</v>
      </c>
      <c r="U372" t="str">
        <f t="array" ref="U372">IF(B372="","",SUM(ABS(B372:T372-asset_wt_df!B373:T373)))</f>
        <v/>
      </c>
      <c r="V372" s="1"/>
    </row>
    <row r="373" spans="1:22">
      <c r="A373" s="1">
        <v>38524</v>
      </c>
      <c r="U373" t="str">
        <f t="array" ref="U373">IF(B373="","",SUM(ABS(B373:T373-asset_wt_df!B374:T374)))</f>
        <v/>
      </c>
      <c r="V373" s="1"/>
    </row>
    <row r="374" spans="1:22">
      <c r="A374" s="1">
        <v>38525</v>
      </c>
      <c r="U374" t="str">
        <f t="array" ref="U374">IF(B374="","",SUM(ABS(B374:T374-asset_wt_df!B375:T375)))</f>
        <v/>
      </c>
      <c r="V374" s="1"/>
    </row>
    <row r="375" spans="1:22">
      <c r="A375" s="1">
        <v>38526</v>
      </c>
      <c r="U375" t="str">
        <f t="array" ref="U375">IF(B375="","",SUM(ABS(B375:T375-asset_wt_df!B376:T376)))</f>
        <v/>
      </c>
      <c r="V375" s="1"/>
    </row>
    <row r="376" spans="1:22">
      <c r="A376" s="1">
        <v>38527</v>
      </c>
      <c r="U376" t="str">
        <f t="array" ref="U376">IF(B376="","",SUM(ABS(B376:T376-asset_wt_df!B377:T377)))</f>
        <v/>
      </c>
      <c r="V376" s="1"/>
    </row>
    <row r="377" spans="1:22">
      <c r="A377" s="1">
        <v>38528</v>
      </c>
      <c r="U377" t="str">
        <f t="array" ref="U377">IF(B377="","",SUM(ABS(B377:T377-asset_wt_df!B378:T378)))</f>
        <v/>
      </c>
      <c r="V377" s="1"/>
    </row>
    <row r="378" spans="1:22">
      <c r="A378" s="1">
        <v>38531</v>
      </c>
      <c r="U378" t="str">
        <f t="array" ref="U378">IF(B378="","",SUM(ABS(B378:T378-asset_wt_df!B379:T379)))</f>
        <v/>
      </c>
      <c r="V378" s="1"/>
    </row>
    <row r="379" spans="1:22">
      <c r="A379" s="1">
        <v>38532</v>
      </c>
      <c r="U379" t="str">
        <f t="array" ref="U379">IF(B379="","",SUM(ABS(B379:T379-asset_wt_df!B380:T380)))</f>
        <v/>
      </c>
      <c r="V379" s="1"/>
    </row>
    <row r="380" spans="1:22">
      <c r="A380" s="1">
        <v>38533</v>
      </c>
      <c r="U380" t="str">
        <f t="array" ref="U380">IF(B380="","",SUM(ABS(B380:T380-asset_wt_df!B381:T381)))</f>
        <v/>
      </c>
      <c r="V380" s="1"/>
    </row>
    <row r="381" spans="1:22">
      <c r="A381" s="1">
        <v>38534</v>
      </c>
      <c r="U381" t="str">
        <f t="array" ref="U381">IF(B381="","",SUM(ABS(B381:T381-asset_wt_df!B382:T382)))</f>
        <v/>
      </c>
      <c r="V381" s="1"/>
    </row>
    <row r="382" spans="1:22">
      <c r="A382" s="1">
        <v>38538</v>
      </c>
      <c r="U382" t="str">
        <f t="array" ref="U382">IF(B382="","",SUM(ABS(B382:T382-asset_wt_df!B383:T383)))</f>
        <v/>
      </c>
      <c r="V382" s="1"/>
    </row>
    <row r="383" spans="1:22">
      <c r="A383" s="1">
        <v>38539</v>
      </c>
      <c r="U383" t="str">
        <f t="array" ref="U383">IF(B383="","",SUM(ABS(B383:T383-asset_wt_df!B384:T384)))</f>
        <v/>
      </c>
      <c r="V383" s="1"/>
    </row>
    <row r="384" spans="1:22">
      <c r="A384" s="1">
        <v>38540</v>
      </c>
      <c r="U384" t="str">
        <f t="array" ref="U384">IF(B384="","",SUM(ABS(B384:T384-asset_wt_df!B385:T385)))</f>
        <v/>
      </c>
      <c r="V384" s="1"/>
    </row>
    <row r="385" spans="1:22">
      <c r="A385" s="1">
        <v>38541</v>
      </c>
      <c r="U385" t="str">
        <f t="array" ref="U385">IF(B385="","",SUM(ABS(B385:T385-asset_wt_df!B386:T386)))</f>
        <v/>
      </c>
      <c r="V385" s="1"/>
    </row>
    <row r="386" spans="1:22">
      <c r="A386" s="1">
        <v>38542</v>
      </c>
      <c r="U386" t="str">
        <f t="array" ref="U386">IF(B386="","",SUM(ABS(B386:T386-asset_wt_df!B387:T387)))</f>
        <v/>
      </c>
      <c r="V386" s="1"/>
    </row>
    <row r="387" spans="1:22">
      <c r="A387" s="1">
        <v>38545</v>
      </c>
      <c r="U387" t="str">
        <f t="array" ref="U387">IF(B387="","",SUM(ABS(B387:T387-asset_wt_df!B388:T388)))</f>
        <v/>
      </c>
      <c r="V387" s="1"/>
    </row>
    <row r="388" spans="1:22">
      <c r="A388" s="1">
        <v>38546</v>
      </c>
      <c r="U388" t="str">
        <f t="array" ref="U388">IF(B388="","",SUM(ABS(B388:T388-asset_wt_df!B389:T389)))</f>
        <v/>
      </c>
      <c r="V388" s="1"/>
    </row>
    <row r="389" spans="1:22">
      <c r="A389" s="1">
        <v>38547</v>
      </c>
      <c r="U389" t="str">
        <f t="array" ref="U389">IF(B389="","",SUM(ABS(B389:T389-asset_wt_df!B390:T390)))</f>
        <v/>
      </c>
      <c r="V389" s="1"/>
    </row>
    <row r="390" spans="1:22">
      <c r="A390" s="1">
        <v>38548</v>
      </c>
      <c r="U390" t="str">
        <f t="array" ref="U390">IF(B390="","",SUM(ABS(B390:T390-asset_wt_df!B391:T391)))</f>
        <v/>
      </c>
      <c r="V390" s="1"/>
    </row>
    <row r="391" spans="1:22">
      <c r="A391" s="1">
        <v>38549</v>
      </c>
      <c r="U391" t="str">
        <f t="array" ref="U391">IF(B391="","",SUM(ABS(B391:T391-asset_wt_df!B392:T392)))</f>
        <v/>
      </c>
      <c r="V391" s="1"/>
    </row>
    <row r="392" spans="1:22">
      <c r="A392" s="1">
        <v>38552</v>
      </c>
      <c r="U392" t="str">
        <f t="array" ref="U392">IF(B392="","",SUM(ABS(B392:T392-asset_wt_df!B393:T393)))</f>
        <v/>
      </c>
      <c r="V392" s="1"/>
    </row>
    <row r="393" spans="1:22">
      <c r="A393" s="1">
        <v>38553</v>
      </c>
      <c r="U393" t="str">
        <f t="array" ref="U393">IF(B393="","",SUM(ABS(B393:T393-asset_wt_df!B394:T394)))</f>
        <v/>
      </c>
      <c r="V393" s="1"/>
    </row>
    <row r="394" spans="1:22">
      <c r="A394" s="1">
        <v>38554</v>
      </c>
      <c r="U394" t="str">
        <f t="array" ref="U394">IF(B394="","",SUM(ABS(B394:T394-asset_wt_df!B395:T395)))</f>
        <v/>
      </c>
      <c r="V394" s="1"/>
    </row>
    <row r="395" spans="1:22">
      <c r="A395" s="1">
        <v>38555</v>
      </c>
      <c r="U395" t="str">
        <f t="array" ref="U395">IF(B395="","",SUM(ABS(B395:T395-asset_wt_df!B396:T396)))</f>
        <v/>
      </c>
      <c r="V395" s="1"/>
    </row>
    <row r="396" spans="1:22">
      <c r="A396" s="1">
        <v>38556</v>
      </c>
      <c r="U396" t="str">
        <f t="array" ref="U396">IF(B396="","",SUM(ABS(B396:T396-asset_wt_df!B397:T397)))</f>
        <v/>
      </c>
      <c r="V396" s="1"/>
    </row>
    <row r="397" spans="1:22">
      <c r="A397" s="1">
        <v>38559</v>
      </c>
      <c r="U397" t="str">
        <f t="array" ref="U397">IF(B397="","",SUM(ABS(B397:T397-asset_wt_df!B398:T398)))</f>
        <v/>
      </c>
      <c r="V397" s="1"/>
    </row>
    <row r="398" spans="1:22">
      <c r="A398" s="1">
        <v>38560</v>
      </c>
      <c r="U398" t="str">
        <f t="array" ref="U398">IF(B398="","",SUM(ABS(B398:T398-asset_wt_df!B399:T399)))</f>
        <v/>
      </c>
      <c r="V398" s="1"/>
    </row>
    <row r="399" spans="1:22">
      <c r="A399" s="1">
        <v>38561</v>
      </c>
      <c r="U399" t="str">
        <f t="array" ref="U399">IF(B399="","",SUM(ABS(B399:T399-asset_wt_df!B400:T400)))</f>
        <v/>
      </c>
      <c r="V399" s="1"/>
    </row>
    <row r="400" spans="1:22">
      <c r="A400" s="1">
        <v>38562</v>
      </c>
      <c r="U400" t="str">
        <f t="array" ref="U400">IF(B400="","",SUM(ABS(B400:T400-asset_wt_df!B401:T401)))</f>
        <v/>
      </c>
      <c r="V400" s="1"/>
    </row>
    <row r="401" spans="1:22">
      <c r="A401" s="1">
        <v>38563</v>
      </c>
      <c r="U401" t="str">
        <f t="array" ref="U401">IF(B401="","",SUM(ABS(B401:T401-asset_wt_df!B402:T402)))</f>
        <v/>
      </c>
      <c r="V401" s="1"/>
    </row>
    <row r="402" spans="1:22">
      <c r="A402" s="1">
        <v>38566</v>
      </c>
      <c r="U402" t="str">
        <f t="array" ref="U402">IF(B402="","",SUM(ABS(B402:T402-asset_wt_df!B403:T403)))</f>
        <v/>
      </c>
      <c r="V402" s="1"/>
    </row>
    <row r="403" spans="1:22">
      <c r="A403" s="1">
        <v>38567</v>
      </c>
      <c r="U403" t="str">
        <f t="array" ref="U403">IF(B403="","",SUM(ABS(B403:T403-asset_wt_df!B404:T404)))</f>
        <v/>
      </c>
      <c r="V403" s="1"/>
    </row>
    <row r="404" spans="1:22">
      <c r="A404" s="1">
        <v>38568</v>
      </c>
      <c r="U404" t="str">
        <f t="array" ref="U404">IF(B404="","",SUM(ABS(B404:T404-asset_wt_df!B405:T405)))</f>
        <v/>
      </c>
      <c r="V404" s="1"/>
    </row>
    <row r="405" spans="1:22">
      <c r="A405" s="1">
        <v>38569</v>
      </c>
      <c r="U405" t="str">
        <f t="array" ref="U405">IF(B405="","",SUM(ABS(B405:T405-asset_wt_df!B406:T406)))</f>
        <v/>
      </c>
      <c r="V405" s="1"/>
    </row>
    <row r="406" spans="1:22">
      <c r="A406" s="1">
        <v>38570</v>
      </c>
      <c r="U406" t="str">
        <f t="array" ref="U406">IF(B406="","",SUM(ABS(B406:T406-asset_wt_df!B407:T407)))</f>
        <v/>
      </c>
      <c r="V406" s="1"/>
    </row>
    <row r="407" spans="1:22">
      <c r="A407" s="1">
        <v>38573</v>
      </c>
      <c r="U407" t="str">
        <f t="array" ref="U407">IF(B407="","",SUM(ABS(B407:T407-asset_wt_df!B408:T408)))</f>
        <v/>
      </c>
      <c r="V407" s="1"/>
    </row>
    <row r="408" spans="1:22">
      <c r="A408" s="1">
        <v>38574</v>
      </c>
      <c r="U408" t="str">
        <f t="array" ref="U408">IF(B408="","",SUM(ABS(B408:T408-asset_wt_df!B409:T409)))</f>
        <v/>
      </c>
      <c r="V408" s="1"/>
    </row>
    <row r="409" spans="1:22">
      <c r="A409" s="1">
        <v>38575</v>
      </c>
      <c r="U409" t="str">
        <f t="array" ref="U409">IF(B409="","",SUM(ABS(B409:T409-asset_wt_df!B410:T410)))</f>
        <v/>
      </c>
      <c r="V409" s="1"/>
    </row>
    <row r="410" spans="1:22">
      <c r="A410" s="1">
        <v>38576</v>
      </c>
      <c r="U410" t="str">
        <f t="array" ref="U410">IF(B410="","",SUM(ABS(B410:T410-asset_wt_df!B411:T411)))</f>
        <v/>
      </c>
      <c r="V410" s="1"/>
    </row>
    <row r="411" spans="1:22">
      <c r="A411" s="1">
        <v>38577</v>
      </c>
      <c r="U411" t="str">
        <f t="array" ref="U411">IF(B411="","",SUM(ABS(B411:T411-asset_wt_df!B412:T412)))</f>
        <v/>
      </c>
      <c r="V411" s="1"/>
    </row>
    <row r="412" spans="1:22">
      <c r="A412" s="1">
        <v>38580</v>
      </c>
      <c r="U412" t="str">
        <f t="array" ref="U412">IF(B412="","",SUM(ABS(B412:T412-asset_wt_df!B413:T413)))</f>
        <v/>
      </c>
      <c r="V412" s="1"/>
    </row>
    <row r="413" spans="1:22">
      <c r="A413" s="1">
        <v>38581</v>
      </c>
      <c r="U413" t="str">
        <f t="array" ref="U413">IF(B413="","",SUM(ABS(B413:T413-asset_wt_df!B414:T414)))</f>
        <v/>
      </c>
      <c r="V413" s="1"/>
    </row>
    <row r="414" spans="1:22">
      <c r="A414" s="1">
        <v>38582</v>
      </c>
      <c r="U414" t="str">
        <f t="array" ref="U414">IF(B414="","",SUM(ABS(B414:T414-asset_wt_df!B415:T415)))</f>
        <v/>
      </c>
      <c r="V414" s="1"/>
    </row>
    <row r="415" spans="1:22">
      <c r="A415" s="1">
        <v>38583</v>
      </c>
      <c r="U415" t="str">
        <f t="array" ref="U415">IF(B415="","",SUM(ABS(B415:T415-asset_wt_df!B416:T416)))</f>
        <v/>
      </c>
      <c r="V415" s="1"/>
    </row>
    <row r="416" spans="1:22">
      <c r="A416" s="1">
        <v>38584</v>
      </c>
      <c r="U416" t="str">
        <f t="array" ref="U416">IF(B416="","",SUM(ABS(B416:T416-asset_wt_df!B417:T417)))</f>
        <v/>
      </c>
      <c r="V416" s="1"/>
    </row>
    <row r="417" spans="1:22">
      <c r="A417" s="1">
        <v>38587</v>
      </c>
      <c r="U417" t="str">
        <f t="array" ref="U417">IF(B417="","",SUM(ABS(B417:T417-asset_wt_df!B418:T418)))</f>
        <v/>
      </c>
      <c r="V417" s="1"/>
    </row>
    <row r="418" spans="1:22">
      <c r="A418" s="1">
        <v>38588</v>
      </c>
      <c r="U418" t="str">
        <f t="array" ref="U418">IF(B418="","",SUM(ABS(B418:T418-asset_wt_df!B419:T419)))</f>
        <v/>
      </c>
      <c r="V418" s="1"/>
    </row>
    <row r="419" spans="1:22">
      <c r="A419" s="1">
        <v>38589</v>
      </c>
      <c r="U419" t="str">
        <f t="array" ref="U419">IF(B419="","",SUM(ABS(B419:T419-asset_wt_df!B420:T420)))</f>
        <v/>
      </c>
      <c r="V419" s="1"/>
    </row>
    <row r="420" spans="1:22">
      <c r="A420" s="1">
        <v>38590</v>
      </c>
      <c r="U420" t="str">
        <f t="array" ref="U420">IF(B420="","",SUM(ABS(B420:T420-asset_wt_df!B421:T421)))</f>
        <v/>
      </c>
      <c r="V420" s="1"/>
    </row>
    <row r="421" spans="1:22">
      <c r="A421" s="1">
        <v>38591</v>
      </c>
      <c r="U421" t="str">
        <f t="array" ref="U421">IF(B421="","",SUM(ABS(B421:T421-asset_wt_df!B422:T422)))</f>
        <v/>
      </c>
      <c r="V421" s="1"/>
    </row>
    <row r="422" spans="1:22">
      <c r="A422" s="1">
        <v>38594</v>
      </c>
      <c r="U422" t="str">
        <f t="array" ref="U422">IF(B422="","",SUM(ABS(B422:T422-asset_wt_df!B423:T423)))</f>
        <v/>
      </c>
      <c r="V422" s="1"/>
    </row>
    <row r="423" spans="1:22">
      <c r="A423" s="1">
        <v>38595</v>
      </c>
      <c r="U423" t="str">
        <f t="array" ref="U423">IF(B423="","",SUM(ABS(B423:T423-asset_wt_df!B424:T424)))</f>
        <v/>
      </c>
      <c r="V423" s="1"/>
    </row>
    <row r="424" spans="1:22">
      <c r="A424" s="1">
        <v>38596</v>
      </c>
      <c r="U424" t="str">
        <f t="array" ref="U424">IF(B424="","",SUM(ABS(B424:T424-asset_wt_df!B425:T425)))</f>
        <v/>
      </c>
      <c r="V424" s="1"/>
    </row>
    <row r="425" spans="1:22">
      <c r="A425" s="1">
        <v>38597</v>
      </c>
      <c r="U425" t="str">
        <f t="array" ref="U425">IF(B425="","",SUM(ABS(B425:T425-asset_wt_df!B426:T426)))</f>
        <v/>
      </c>
      <c r="V425" s="1"/>
    </row>
    <row r="426" spans="1:22">
      <c r="A426" s="1">
        <v>38598</v>
      </c>
      <c r="U426" t="str">
        <f t="array" ref="U426">IF(B426="","",SUM(ABS(B426:T426-asset_wt_df!B427:T427)))</f>
        <v/>
      </c>
      <c r="V426" s="1"/>
    </row>
    <row r="427" spans="1:22">
      <c r="A427" s="1">
        <v>38602</v>
      </c>
      <c r="U427" t="str">
        <f t="array" ref="U427">IF(B427="","",SUM(ABS(B427:T427-asset_wt_df!B428:T428)))</f>
        <v/>
      </c>
      <c r="V427" s="1"/>
    </row>
    <row r="428" spans="1:22">
      <c r="A428" s="1">
        <v>38603</v>
      </c>
      <c r="U428" t="str">
        <f t="array" ref="U428">IF(B428="","",SUM(ABS(B428:T428-asset_wt_df!B429:T429)))</f>
        <v/>
      </c>
      <c r="V428" s="1"/>
    </row>
    <row r="429" spans="1:22">
      <c r="A429" s="1">
        <v>38604</v>
      </c>
      <c r="U429" t="str">
        <f t="array" ref="U429">IF(B429="","",SUM(ABS(B429:T429-asset_wt_df!B430:T430)))</f>
        <v/>
      </c>
      <c r="V429" s="1"/>
    </row>
    <row r="430" spans="1:22">
      <c r="A430" s="1">
        <v>38605</v>
      </c>
      <c r="U430" t="str">
        <f t="array" ref="U430">IF(B430="","",SUM(ABS(B430:T430-asset_wt_df!B431:T431)))</f>
        <v/>
      </c>
      <c r="V430" s="1"/>
    </row>
    <row r="431" spans="1:22">
      <c r="A431" s="1">
        <v>38608</v>
      </c>
      <c r="U431" t="str">
        <f t="array" ref="U431">IF(B431="","",SUM(ABS(B431:T431-asset_wt_df!B432:T432)))</f>
        <v/>
      </c>
      <c r="V431" s="1"/>
    </row>
    <row r="432" spans="1:22">
      <c r="A432" s="1">
        <v>38609</v>
      </c>
      <c r="U432" t="str">
        <f t="array" ref="U432">IF(B432="","",SUM(ABS(B432:T432-asset_wt_df!B433:T433)))</f>
        <v/>
      </c>
      <c r="V432" s="1"/>
    </row>
    <row r="433" spans="1:22">
      <c r="A433" s="1">
        <v>38610</v>
      </c>
      <c r="U433" t="str">
        <f t="array" ref="U433">IF(B433="","",SUM(ABS(B433:T433-asset_wt_df!B434:T434)))</f>
        <v/>
      </c>
      <c r="V433" s="1"/>
    </row>
    <row r="434" spans="1:22">
      <c r="A434" s="1">
        <v>38611</v>
      </c>
      <c r="U434" t="str">
        <f t="array" ref="U434">IF(B434="","",SUM(ABS(B434:T434-asset_wt_df!B435:T435)))</f>
        <v/>
      </c>
      <c r="V434" s="1"/>
    </row>
    <row r="435" spans="1:22">
      <c r="A435" s="1">
        <v>38612</v>
      </c>
      <c r="U435" t="str">
        <f t="array" ref="U435">IF(B435="","",SUM(ABS(B435:T435-asset_wt_df!B436:T436)))</f>
        <v/>
      </c>
      <c r="V435" s="1"/>
    </row>
    <row r="436" spans="1:22">
      <c r="A436" s="1">
        <v>38615</v>
      </c>
      <c r="U436" t="str">
        <f t="array" ref="U436">IF(B436="","",SUM(ABS(B436:T436-asset_wt_df!B437:T437)))</f>
        <v/>
      </c>
      <c r="V436" s="1"/>
    </row>
    <row r="437" spans="1:22">
      <c r="A437" s="1">
        <v>38616</v>
      </c>
      <c r="U437" t="str">
        <f t="array" ref="U437">IF(B437="","",SUM(ABS(B437:T437-asset_wt_df!B438:T438)))</f>
        <v/>
      </c>
      <c r="V437" s="1"/>
    </row>
    <row r="438" spans="1:22">
      <c r="A438" s="1">
        <v>38617</v>
      </c>
      <c r="U438" t="str">
        <f t="array" ref="U438">IF(B438="","",SUM(ABS(B438:T438-asset_wt_df!B439:T439)))</f>
        <v/>
      </c>
      <c r="V438" s="1"/>
    </row>
    <row r="439" spans="1:22">
      <c r="A439" s="1">
        <v>38618</v>
      </c>
      <c r="U439" t="str">
        <f t="array" ref="U439">IF(B439="","",SUM(ABS(B439:T439-asset_wt_df!B440:T440)))</f>
        <v/>
      </c>
      <c r="V439" s="1"/>
    </row>
    <row r="440" spans="1:22">
      <c r="A440" s="1">
        <v>38619</v>
      </c>
      <c r="U440" t="str">
        <f t="array" ref="U440">IF(B440="","",SUM(ABS(B440:T440-asset_wt_df!B441:T441)))</f>
        <v/>
      </c>
      <c r="V440" s="1"/>
    </row>
    <row r="441" spans="1:22">
      <c r="A441" s="1">
        <v>38622</v>
      </c>
      <c r="U441" t="str">
        <f t="array" ref="U441">IF(B441="","",SUM(ABS(B441:T441-asset_wt_df!B442:T442)))</f>
        <v/>
      </c>
      <c r="V441" s="1"/>
    </row>
    <row r="442" spans="1:22">
      <c r="A442" s="1">
        <v>38623</v>
      </c>
      <c r="U442" t="str">
        <f t="array" ref="U442">IF(B442="","",SUM(ABS(B442:T442-asset_wt_df!B443:T443)))</f>
        <v/>
      </c>
      <c r="V442" s="1"/>
    </row>
    <row r="443" spans="1:22">
      <c r="A443" s="1">
        <v>38624</v>
      </c>
      <c r="U443" t="str">
        <f t="array" ref="U443">IF(B443="","",SUM(ABS(B443:T443-asset_wt_df!B444:T444)))</f>
        <v/>
      </c>
      <c r="V443" s="1"/>
    </row>
    <row r="444" spans="1:22">
      <c r="A444" s="1">
        <v>38625</v>
      </c>
      <c r="U444" t="str">
        <f t="array" ref="U444">IF(B444="","",SUM(ABS(B444:T444-asset_wt_df!B445:T445)))</f>
        <v/>
      </c>
      <c r="V444" s="1"/>
    </row>
    <row r="445" spans="1:22">
      <c r="A445" s="1">
        <v>38626</v>
      </c>
      <c r="U445" t="str">
        <f t="array" ref="U445">IF(B445="","",SUM(ABS(B445:T445-asset_wt_df!B446:T446)))</f>
        <v/>
      </c>
      <c r="V445" s="1"/>
    </row>
    <row r="446" spans="1:22">
      <c r="A446" s="1">
        <v>38629</v>
      </c>
      <c r="U446" t="str">
        <f t="array" ref="U446">IF(B446="","",SUM(ABS(B446:T446-asset_wt_df!B447:T447)))</f>
        <v/>
      </c>
      <c r="V446" s="1"/>
    </row>
    <row r="447" spans="1:22">
      <c r="A447" s="1">
        <v>38630</v>
      </c>
      <c r="U447" t="str">
        <f t="array" ref="U447">IF(B447="","",SUM(ABS(B447:T447-asset_wt_df!B448:T448)))</f>
        <v/>
      </c>
      <c r="V447" s="1"/>
    </row>
    <row r="448" spans="1:22">
      <c r="A448" s="1">
        <v>38631</v>
      </c>
      <c r="U448" t="str">
        <f t="array" ref="U448">IF(B448="","",SUM(ABS(B448:T448-asset_wt_df!B449:T449)))</f>
        <v/>
      </c>
      <c r="V448" s="1"/>
    </row>
    <row r="449" spans="1:22">
      <c r="A449" s="1">
        <v>38632</v>
      </c>
      <c r="U449" t="str">
        <f t="array" ref="U449">IF(B449="","",SUM(ABS(B449:T449-asset_wt_df!B450:T450)))</f>
        <v/>
      </c>
      <c r="V449" s="1"/>
    </row>
    <row r="450" spans="1:22">
      <c r="A450" s="1">
        <v>38633</v>
      </c>
      <c r="U450" t="str">
        <f t="array" ref="U450">IF(B450="","",SUM(ABS(B450:T450-asset_wt_df!B451:T451)))</f>
        <v/>
      </c>
      <c r="V450" s="1"/>
    </row>
    <row r="451" spans="1:22">
      <c r="A451" s="1">
        <v>38636</v>
      </c>
      <c r="U451" t="str">
        <f t="array" ref="U451">IF(B451="","",SUM(ABS(B451:T451-asset_wt_df!B452:T452)))</f>
        <v/>
      </c>
      <c r="V451" s="1"/>
    </row>
    <row r="452" spans="1:22">
      <c r="A452" s="1">
        <v>38637</v>
      </c>
      <c r="U452" t="str">
        <f t="array" ref="U452">IF(B452="","",SUM(ABS(B452:T452-asset_wt_df!B453:T453)))</f>
        <v/>
      </c>
      <c r="V452" s="1"/>
    </row>
    <row r="453" spans="1:22">
      <c r="A453" s="1">
        <v>38638</v>
      </c>
      <c r="U453" t="str">
        <f t="array" ref="U453">IF(B453="","",SUM(ABS(B453:T453-asset_wt_df!B454:T454)))</f>
        <v/>
      </c>
      <c r="V453" s="1"/>
    </row>
    <row r="454" spans="1:22">
      <c r="A454" s="1">
        <v>38639</v>
      </c>
      <c r="U454" t="str">
        <f t="array" ref="U454">IF(B454="","",SUM(ABS(B454:T454-asset_wt_df!B455:T455)))</f>
        <v/>
      </c>
      <c r="V454" s="1"/>
    </row>
    <row r="455" spans="1:22">
      <c r="A455" s="1">
        <v>38640</v>
      </c>
      <c r="U455" t="str">
        <f t="array" ref="U455">IF(B455="","",SUM(ABS(B455:T455-asset_wt_df!B456:T456)))</f>
        <v/>
      </c>
      <c r="V455" s="1"/>
    </row>
    <row r="456" spans="1:22">
      <c r="A456" s="1">
        <v>38643</v>
      </c>
      <c r="U456" t="str">
        <f t="array" ref="U456">IF(B456="","",SUM(ABS(B456:T456-asset_wt_df!B457:T457)))</f>
        <v/>
      </c>
      <c r="V456" s="1"/>
    </row>
    <row r="457" spans="1:22">
      <c r="A457" s="1">
        <v>38644</v>
      </c>
      <c r="U457" t="str">
        <f t="array" ref="U457">IF(B457="","",SUM(ABS(B457:T457-asset_wt_df!B458:T458)))</f>
        <v/>
      </c>
      <c r="V457" s="1"/>
    </row>
    <row r="458" spans="1:22">
      <c r="A458" s="1">
        <v>38645</v>
      </c>
      <c r="U458" t="str">
        <f t="array" ref="U458">IF(B458="","",SUM(ABS(B458:T458-asset_wt_df!B459:T459)))</f>
        <v/>
      </c>
      <c r="V458" s="1"/>
    </row>
    <row r="459" spans="1:22">
      <c r="A459" s="1">
        <v>38646</v>
      </c>
      <c r="U459" t="str">
        <f t="array" ref="U459">IF(B459="","",SUM(ABS(B459:T459-asset_wt_df!B460:T460)))</f>
        <v/>
      </c>
      <c r="V459" s="1"/>
    </row>
    <row r="460" spans="1:22">
      <c r="A460" s="1">
        <v>38647</v>
      </c>
      <c r="U460" t="str">
        <f t="array" ref="U460">IF(B460="","",SUM(ABS(B460:T460-asset_wt_df!B461:T461)))</f>
        <v/>
      </c>
      <c r="V460" s="1"/>
    </row>
    <row r="461" spans="1:22">
      <c r="A461" s="1">
        <v>38650</v>
      </c>
      <c r="U461" t="str">
        <f t="array" ref="U461">IF(B461="","",SUM(ABS(B461:T461-asset_wt_df!B462:T462)))</f>
        <v/>
      </c>
      <c r="V461" s="1"/>
    </row>
    <row r="462" spans="1:22">
      <c r="A462" s="1">
        <v>38651</v>
      </c>
      <c r="U462" t="str">
        <f t="array" ref="U462">IF(B462="","",SUM(ABS(B462:T462-asset_wt_df!B463:T463)))</f>
        <v/>
      </c>
      <c r="V462" s="1"/>
    </row>
    <row r="463" spans="1:22">
      <c r="A463" s="1">
        <v>38652</v>
      </c>
      <c r="U463" t="str">
        <f t="array" ref="U463">IF(B463="","",SUM(ABS(B463:T463-asset_wt_df!B464:T464)))</f>
        <v/>
      </c>
      <c r="V463" s="1"/>
    </row>
    <row r="464" spans="1:22">
      <c r="A464" s="1">
        <v>38653</v>
      </c>
      <c r="U464" t="str">
        <f t="array" ref="U464">IF(B464="","",SUM(ABS(B464:T464-asset_wt_df!B465:T465)))</f>
        <v/>
      </c>
      <c r="V464" s="1"/>
    </row>
    <row r="465" spans="1:22">
      <c r="A465" s="1">
        <v>38654</v>
      </c>
      <c r="U465" t="str">
        <f t="array" ref="U465">IF(B465="","",SUM(ABS(B465:T465-asset_wt_df!B466:T466)))</f>
        <v/>
      </c>
      <c r="V465" s="1"/>
    </row>
    <row r="466" spans="1:22">
      <c r="A466" s="1">
        <v>38657</v>
      </c>
      <c r="U466" t="str">
        <f t="array" ref="U466">IF(B466="","",SUM(ABS(B466:T466-asset_wt_df!B467:T467)))</f>
        <v/>
      </c>
      <c r="V466" s="1"/>
    </row>
    <row r="467" spans="1:22">
      <c r="A467" s="1">
        <v>38658</v>
      </c>
      <c r="U467" t="str">
        <f t="array" ref="U467">IF(B467="","",SUM(ABS(B467:T467-asset_wt_df!B468:T468)))</f>
        <v/>
      </c>
      <c r="V467" s="1"/>
    </row>
    <row r="468" spans="1:22">
      <c r="A468" s="1">
        <v>38659</v>
      </c>
      <c r="U468" t="str">
        <f t="array" ref="U468">IF(B468="","",SUM(ABS(B468:T468-asset_wt_df!B469:T469)))</f>
        <v/>
      </c>
      <c r="V468" s="1"/>
    </row>
    <row r="469" spans="1:22">
      <c r="A469" s="1">
        <v>38660</v>
      </c>
      <c r="U469" t="str">
        <f t="array" ref="U469">IF(B469="","",SUM(ABS(B469:T469-asset_wt_df!B470:T470)))</f>
        <v/>
      </c>
      <c r="V469" s="1"/>
    </row>
    <row r="470" spans="1:22">
      <c r="A470" s="1">
        <v>38661</v>
      </c>
      <c r="U470" t="str">
        <f t="array" ref="U470">IF(B470="","",SUM(ABS(B470:T470-asset_wt_df!B471:T471)))</f>
        <v/>
      </c>
      <c r="V470" s="1"/>
    </row>
    <row r="471" spans="1:22">
      <c r="A471" s="1">
        <v>38664</v>
      </c>
      <c r="U471" t="str">
        <f t="array" ref="U471">IF(B471="","",SUM(ABS(B471:T471-asset_wt_df!B472:T472)))</f>
        <v/>
      </c>
      <c r="V471" s="1"/>
    </row>
    <row r="472" spans="1:22">
      <c r="A472" s="1">
        <v>38665</v>
      </c>
      <c r="U472" t="str">
        <f t="array" ref="U472">IF(B472="","",SUM(ABS(B472:T472-asset_wt_df!B473:T473)))</f>
        <v/>
      </c>
      <c r="V472" s="1"/>
    </row>
    <row r="473" spans="1:22">
      <c r="A473" s="1">
        <v>38666</v>
      </c>
      <c r="U473" t="str">
        <f t="array" ref="U473">IF(B473="","",SUM(ABS(B473:T473-asset_wt_df!B474:T474)))</f>
        <v/>
      </c>
      <c r="V473" s="1"/>
    </row>
    <row r="474" spans="1:22">
      <c r="A474" s="1">
        <v>38667</v>
      </c>
      <c r="U474" t="str">
        <f t="array" ref="U474">IF(B474="","",SUM(ABS(B474:T474-asset_wt_df!B475:T475)))</f>
        <v/>
      </c>
      <c r="V474" s="1"/>
    </row>
    <row r="475" spans="1:22">
      <c r="A475" s="1">
        <v>38668</v>
      </c>
      <c r="U475" t="str">
        <f t="array" ref="U475">IF(B475="","",SUM(ABS(B475:T475-asset_wt_df!B476:T476)))</f>
        <v/>
      </c>
      <c r="V475" s="1"/>
    </row>
    <row r="476" spans="1:22">
      <c r="A476" s="1">
        <v>38671</v>
      </c>
      <c r="U476" t="str">
        <f t="array" ref="U476">IF(B476="","",SUM(ABS(B476:T476-asset_wt_df!B477:T477)))</f>
        <v/>
      </c>
      <c r="V476" s="1"/>
    </row>
    <row r="477" spans="1:22">
      <c r="A477" s="1">
        <v>38672</v>
      </c>
      <c r="U477" t="str">
        <f t="array" ref="U477">IF(B477="","",SUM(ABS(B477:T477-asset_wt_df!B478:T478)))</f>
        <v/>
      </c>
      <c r="V477" s="1"/>
    </row>
    <row r="478" spans="1:22">
      <c r="A478" s="1">
        <v>38673</v>
      </c>
      <c r="U478" t="str">
        <f t="array" ref="U478">IF(B478="","",SUM(ABS(B478:T478-asset_wt_df!B479:T479)))</f>
        <v/>
      </c>
      <c r="V478" s="1"/>
    </row>
    <row r="479" spans="1:22">
      <c r="A479" s="1">
        <v>38674</v>
      </c>
      <c r="U479" t="str">
        <f t="array" ref="U479">IF(B479="","",SUM(ABS(B479:T479-asset_wt_df!B480:T480)))</f>
        <v/>
      </c>
      <c r="V479" s="1"/>
    </row>
    <row r="480" spans="1:22">
      <c r="A480" s="1">
        <v>38675</v>
      </c>
      <c r="U480" t="str">
        <f t="array" ref="U480">IF(B480="","",SUM(ABS(B480:T480-asset_wt_df!B481:T481)))</f>
        <v/>
      </c>
      <c r="V480" s="1"/>
    </row>
    <row r="481" spans="1:22">
      <c r="A481" s="1">
        <v>38678</v>
      </c>
      <c r="U481" t="str">
        <f t="array" ref="U481">IF(B481="","",SUM(ABS(B481:T481-asset_wt_df!B482:T482)))</f>
        <v/>
      </c>
      <c r="V481" s="1"/>
    </row>
    <row r="482" spans="1:22">
      <c r="A482" s="1">
        <v>38679</v>
      </c>
      <c r="U482" t="str">
        <f t="array" ref="U482">IF(B482="","",SUM(ABS(B482:T482-asset_wt_df!B483:T483)))</f>
        <v/>
      </c>
      <c r="V482" s="1"/>
    </row>
    <row r="483" spans="1:22">
      <c r="A483" s="1">
        <v>38680</v>
      </c>
      <c r="U483" t="str">
        <f t="array" ref="U483">IF(B483="","",SUM(ABS(B483:T483-asset_wt_df!B484:T484)))</f>
        <v/>
      </c>
      <c r="V483" s="1"/>
    </row>
    <row r="484" spans="1:22">
      <c r="A484" s="1">
        <v>38682</v>
      </c>
      <c r="U484" t="str">
        <f t="array" ref="U484">IF(B484="","",SUM(ABS(B484:T484-asset_wt_df!B485:T485)))</f>
        <v/>
      </c>
      <c r="V484" s="1"/>
    </row>
    <row r="485" spans="1:22">
      <c r="A485" s="1">
        <v>38685</v>
      </c>
      <c r="U485" t="str">
        <f t="array" ref="U485">IF(B485="","",SUM(ABS(B485:T485-asset_wt_df!B486:T486)))</f>
        <v/>
      </c>
      <c r="V485" s="1"/>
    </row>
    <row r="486" spans="1:22">
      <c r="A486" s="1">
        <v>38686</v>
      </c>
      <c r="U486" t="str">
        <f t="array" ref="U486">IF(B486="","",SUM(ABS(B486:T486-asset_wt_df!B487:T487)))</f>
        <v/>
      </c>
      <c r="V486" s="1"/>
    </row>
    <row r="487" spans="1:22">
      <c r="A487" s="1">
        <v>38687</v>
      </c>
      <c r="U487" t="str">
        <f t="array" ref="U487">IF(B487="","",SUM(ABS(B487:T487-asset_wt_df!B488:T488)))</f>
        <v/>
      </c>
      <c r="V487" s="1"/>
    </row>
    <row r="488" spans="1:22">
      <c r="A488" s="1">
        <v>38688</v>
      </c>
      <c r="U488" t="str">
        <f t="array" ref="U488">IF(B488="","",SUM(ABS(B488:T488-asset_wt_df!B489:T489)))</f>
        <v/>
      </c>
      <c r="V488" s="1"/>
    </row>
    <row r="489" spans="1:22">
      <c r="A489" s="1">
        <v>38689</v>
      </c>
      <c r="U489" t="str">
        <f t="array" ref="U489">IF(B489="","",SUM(ABS(B489:T489-asset_wt_df!B490:T490)))</f>
        <v/>
      </c>
      <c r="V489" s="1"/>
    </row>
    <row r="490" spans="1:22">
      <c r="A490" s="1">
        <v>38692</v>
      </c>
      <c r="U490" t="str">
        <f t="array" ref="U490">IF(B490="","",SUM(ABS(B490:T490-asset_wt_df!B491:T491)))</f>
        <v/>
      </c>
      <c r="V490" s="1"/>
    </row>
    <row r="491" spans="1:22">
      <c r="A491" s="1">
        <v>38693</v>
      </c>
      <c r="U491" t="str">
        <f t="array" ref="U491">IF(B491="","",SUM(ABS(B491:T491-asset_wt_df!B492:T492)))</f>
        <v/>
      </c>
      <c r="V491" s="1"/>
    </row>
    <row r="492" spans="1:22">
      <c r="A492" s="1">
        <v>38694</v>
      </c>
      <c r="U492" t="str">
        <f t="array" ref="U492">IF(B492="","",SUM(ABS(B492:T492-asset_wt_df!B493:T493)))</f>
        <v/>
      </c>
      <c r="V492" s="1"/>
    </row>
    <row r="493" spans="1:22">
      <c r="A493" s="1">
        <v>38695</v>
      </c>
      <c r="U493" t="str">
        <f t="array" ref="U493">IF(B493="","",SUM(ABS(B493:T493-asset_wt_df!B494:T494)))</f>
        <v/>
      </c>
      <c r="V493" s="1"/>
    </row>
    <row r="494" spans="1:22">
      <c r="A494" s="1">
        <v>38696</v>
      </c>
      <c r="U494" t="str">
        <f t="array" ref="U494">IF(B494="","",SUM(ABS(B494:T494-asset_wt_df!B495:T495)))</f>
        <v/>
      </c>
      <c r="V494" s="1"/>
    </row>
    <row r="495" spans="1:22">
      <c r="A495" s="1">
        <v>38699</v>
      </c>
      <c r="U495" t="str">
        <f t="array" ref="U495">IF(B495="","",SUM(ABS(B495:T495-asset_wt_df!B496:T496)))</f>
        <v/>
      </c>
      <c r="V495" s="1"/>
    </row>
    <row r="496" spans="1:22">
      <c r="A496" s="1">
        <v>38700</v>
      </c>
      <c r="U496" t="str">
        <f t="array" ref="U496">IF(B496="","",SUM(ABS(B496:T496-asset_wt_df!B497:T497)))</f>
        <v/>
      </c>
      <c r="V496" s="1"/>
    </row>
    <row r="497" spans="1:22">
      <c r="A497" s="1">
        <v>38701</v>
      </c>
      <c r="U497" t="str">
        <f t="array" ref="U497">IF(B497="","",SUM(ABS(B497:T497-asset_wt_df!B498:T498)))</f>
        <v/>
      </c>
      <c r="V497" s="1"/>
    </row>
    <row r="498" spans="1:22">
      <c r="A498" s="1">
        <v>38702</v>
      </c>
      <c r="U498" t="str">
        <f t="array" ref="U498">IF(B498="","",SUM(ABS(B498:T498-asset_wt_df!B499:T499)))</f>
        <v/>
      </c>
      <c r="V498" s="1"/>
    </row>
    <row r="499" spans="1:22">
      <c r="A499" s="1">
        <v>38703</v>
      </c>
      <c r="U499" t="str">
        <f t="array" ref="U499">IF(B499="","",SUM(ABS(B499:T499-asset_wt_df!B500:T500)))</f>
        <v/>
      </c>
      <c r="V499" s="1"/>
    </row>
    <row r="500" spans="1:22">
      <c r="A500" s="1">
        <v>38706</v>
      </c>
      <c r="U500" t="str">
        <f t="array" ref="U500">IF(B500="","",SUM(ABS(B500:T500-asset_wt_df!B501:T501)))</f>
        <v/>
      </c>
      <c r="V500" s="1"/>
    </row>
    <row r="501" spans="1:22">
      <c r="A501" s="1">
        <v>38707</v>
      </c>
      <c r="U501" t="str">
        <f t="array" ref="U501">IF(B501="","",SUM(ABS(B501:T501-asset_wt_df!B502:T502)))</f>
        <v/>
      </c>
      <c r="V501" s="1"/>
    </row>
    <row r="502" spans="1:22">
      <c r="A502" s="1">
        <v>38708</v>
      </c>
      <c r="U502" t="str">
        <f t="array" ref="U502">IF(B502="","",SUM(ABS(B502:T502-asset_wt_df!B503:T503)))</f>
        <v/>
      </c>
      <c r="V502" s="1"/>
    </row>
    <row r="503" spans="1:22">
      <c r="A503" s="1">
        <v>38709</v>
      </c>
      <c r="U503" t="str">
        <f t="array" ref="U503">IF(B503="","",SUM(ABS(B503:T503-asset_wt_df!B504:T504)))</f>
        <v/>
      </c>
      <c r="V503" s="1"/>
    </row>
    <row r="504" spans="1:22">
      <c r="A504" s="1">
        <v>38713</v>
      </c>
      <c r="U504" t="str">
        <f t="array" ref="U504">IF(B504="","",SUM(ABS(B504:T504-asset_wt_df!B505:T505)))</f>
        <v/>
      </c>
      <c r="V504" s="1"/>
    </row>
    <row r="505" spans="1:22">
      <c r="A505" s="1">
        <v>38714</v>
      </c>
      <c r="U505" t="str">
        <f t="array" ref="U505">IF(B505="","",SUM(ABS(B505:T505-asset_wt_df!B506:T506)))</f>
        <v/>
      </c>
      <c r="V505" s="1"/>
    </row>
    <row r="506" spans="1:22">
      <c r="A506" s="1">
        <v>38715</v>
      </c>
      <c r="U506" t="str">
        <f t="array" ref="U506">IF(B506="","",SUM(ABS(B506:T506-asset_wt_df!B507:T507)))</f>
        <v/>
      </c>
      <c r="V506" s="1"/>
    </row>
    <row r="507" spans="1:22">
      <c r="A507" s="1">
        <v>38716</v>
      </c>
      <c r="B507">
        <v>8.0000000000000002E-3</v>
      </c>
      <c r="C507">
        <v>0.1</v>
      </c>
      <c r="D507">
        <v>0.125</v>
      </c>
      <c r="E507">
        <v>0.05</v>
      </c>
      <c r="F507">
        <v>0.1</v>
      </c>
      <c r="G507">
        <v>0.01</v>
      </c>
      <c r="H507">
        <v>0.01</v>
      </c>
      <c r="I507">
        <v>0.15</v>
      </c>
      <c r="J507">
        <v>7.4999999999999997E-2</v>
      </c>
      <c r="K507">
        <v>7.4999999999999997E-2</v>
      </c>
      <c r="L507">
        <v>0.1</v>
      </c>
      <c r="M507">
        <v>0.01</v>
      </c>
      <c r="N507">
        <v>4.0000000000000001E-3</v>
      </c>
      <c r="O507">
        <v>8.0000000000000002E-3</v>
      </c>
      <c r="P507">
        <v>0.05</v>
      </c>
      <c r="Q507">
        <v>7.4999999999999997E-2</v>
      </c>
      <c r="R507">
        <v>0.02</v>
      </c>
      <c r="S507">
        <v>0.02</v>
      </c>
      <c r="T507">
        <v>0.01</v>
      </c>
      <c r="U507">
        <f t="array" ref="U507">IF(B507="","",SUM(ABS(B507:T507-asset_wt_df!B508:T508)))</f>
        <v>9.0114664260802103E-3</v>
      </c>
      <c r="V507" s="1"/>
    </row>
    <row r="508" spans="1:22">
      <c r="A508" s="1">
        <v>38720</v>
      </c>
      <c r="U508" t="str">
        <f t="array" ref="U508">IF(B508="","",SUM(ABS(B508:T508-asset_wt_df!B509:T509)))</f>
        <v/>
      </c>
      <c r="V508" s="1"/>
    </row>
    <row r="509" spans="1:22">
      <c r="A509" s="1">
        <v>38721</v>
      </c>
      <c r="U509" t="str">
        <f t="array" ref="U509">IF(B509="","",SUM(ABS(B509:T509-asset_wt_df!B510:T510)))</f>
        <v/>
      </c>
      <c r="V509" s="1"/>
    </row>
    <row r="510" spans="1:22">
      <c r="A510" s="1">
        <v>38722</v>
      </c>
      <c r="U510" t="str">
        <f t="array" ref="U510">IF(B510="","",SUM(ABS(B510:T510-asset_wt_df!B511:T511)))</f>
        <v/>
      </c>
      <c r="V510" s="1"/>
    </row>
    <row r="511" spans="1:22">
      <c r="A511" s="1">
        <v>38723</v>
      </c>
      <c r="U511" t="str">
        <f t="array" ref="U511">IF(B511="","",SUM(ABS(B511:T511-asset_wt_df!B512:T512)))</f>
        <v/>
      </c>
      <c r="V511" s="1"/>
    </row>
    <row r="512" spans="1:22">
      <c r="A512" s="1">
        <v>38724</v>
      </c>
      <c r="U512" t="str">
        <f t="array" ref="U512">IF(B512="","",SUM(ABS(B512:T512-asset_wt_df!B513:T513)))</f>
        <v/>
      </c>
      <c r="V512" s="1"/>
    </row>
    <row r="513" spans="1:22">
      <c r="A513" s="1">
        <v>38727</v>
      </c>
      <c r="U513" t="str">
        <f t="array" ref="U513">IF(B513="","",SUM(ABS(B513:T513-asset_wt_df!B514:T514)))</f>
        <v/>
      </c>
      <c r="V513" s="1"/>
    </row>
    <row r="514" spans="1:22">
      <c r="A514" s="1">
        <v>38728</v>
      </c>
      <c r="U514" t="str">
        <f t="array" ref="U514">IF(B514="","",SUM(ABS(B514:T514-asset_wt_df!B515:T515)))</f>
        <v/>
      </c>
      <c r="V514" s="1"/>
    </row>
    <row r="515" spans="1:22">
      <c r="A515" s="1">
        <v>38729</v>
      </c>
      <c r="U515" t="str">
        <f t="array" ref="U515">IF(B515="","",SUM(ABS(B515:T515-asset_wt_df!B516:T516)))</f>
        <v/>
      </c>
      <c r="V515" s="1"/>
    </row>
    <row r="516" spans="1:22">
      <c r="A516" s="1">
        <v>38730</v>
      </c>
      <c r="U516" t="str">
        <f t="array" ref="U516">IF(B516="","",SUM(ABS(B516:T516-asset_wt_df!B517:T517)))</f>
        <v/>
      </c>
      <c r="V516" s="1"/>
    </row>
    <row r="517" spans="1:22">
      <c r="A517" s="1">
        <v>38731</v>
      </c>
      <c r="U517" t="str">
        <f t="array" ref="U517">IF(B517="","",SUM(ABS(B517:T517-asset_wt_df!B518:T518)))</f>
        <v/>
      </c>
      <c r="V517" s="1"/>
    </row>
    <row r="518" spans="1:22">
      <c r="A518" s="1">
        <v>38735</v>
      </c>
      <c r="U518" t="str">
        <f t="array" ref="U518">IF(B518="","",SUM(ABS(B518:T518-asset_wt_df!B519:T519)))</f>
        <v/>
      </c>
      <c r="V518" s="1"/>
    </row>
    <row r="519" spans="1:22">
      <c r="A519" s="1">
        <v>38736</v>
      </c>
      <c r="U519" t="str">
        <f t="array" ref="U519">IF(B519="","",SUM(ABS(B519:T519-asset_wt_df!B520:T520)))</f>
        <v/>
      </c>
      <c r="V519" s="1"/>
    </row>
    <row r="520" spans="1:22">
      <c r="A520" s="1">
        <v>38737</v>
      </c>
      <c r="U520" t="str">
        <f t="array" ref="U520">IF(B520="","",SUM(ABS(B520:T520-asset_wt_df!B521:T521)))</f>
        <v/>
      </c>
      <c r="V520" s="1"/>
    </row>
    <row r="521" spans="1:22">
      <c r="A521" s="1">
        <v>38738</v>
      </c>
      <c r="U521" t="str">
        <f t="array" ref="U521">IF(B521="","",SUM(ABS(B521:T521-asset_wt_df!B522:T522)))</f>
        <v/>
      </c>
      <c r="V521" s="1"/>
    </row>
    <row r="522" spans="1:22">
      <c r="A522" s="1">
        <v>38741</v>
      </c>
      <c r="U522" t="str">
        <f t="array" ref="U522">IF(B522="","",SUM(ABS(B522:T522-asset_wt_df!B523:T523)))</f>
        <v/>
      </c>
      <c r="V522" s="1"/>
    </row>
    <row r="523" spans="1:22">
      <c r="A523" s="1">
        <v>38742</v>
      </c>
      <c r="U523" t="str">
        <f t="array" ref="U523">IF(B523="","",SUM(ABS(B523:T523-asset_wt_df!B524:T524)))</f>
        <v/>
      </c>
      <c r="V523" s="1"/>
    </row>
    <row r="524" spans="1:22">
      <c r="A524" s="1">
        <v>38743</v>
      </c>
      <c r="U524" t="str">
        <f t="array" ref="U524">IF(B524="","",SUM(ABS(B524:T524-asset_wt_df!B525:T525)))</f>
        <v/>
      </c>
      <c r="V524" s="1"/>
    </row>
    <row r="525" spans="1:22">
      <c r="A525" s="1">
        <v>38744</v>
      </c>
      <c r="U525" t="str">
        <f t="array" ref="U525">IF(B525="","",SUM(ABS(B525:T525-asset_wt_df!B526:T526)))</f>
        <v/>
      </c>
      <c r="V525" s="1"/>
    </row>
    <row r="526" spans="1:22">
      <c r="A526" s="1">
        <v>38745</v>
      </c>
      <c r="U526" t="str">
        <f t="array" ref="U526">IF(B526="","",SUM(ABS(B526:T526-asset_wt_df!B527:T527)))</f>
        <v/>
      </c>
      <c r="V526" s="1"/>
    </row>
    <row r="527" spans="1:22">
      <c r="A527" s="1">
        <v>38748</v>
      </c>
      <c r="U527" t="str">
        <f t="array" ref="U527">IF(B527="","",SUM(ABS(B527:T527-asset_wt_df!B528:T528)))</f>
        <v/>
      </c>
      <c r="V527" s="1"/>
    </row>
    <row r="528" spans="1:22">
      <c r="A528" s="1">
        <v>38749</v>
      </c>
      <c r="U528" t="str">
        <f t="array" ref="U528">IF(B528="","",SUM(ABS(B528:T528-asset_wt_df!B529:T529)))</f>
        <v/>
      </c>
      <c r="V528" s="1"/>
    </row>
    <row r="529" spans="1:22">
      <c r="A529" s="1">
        <v>38750</v>
      </c>
      <c r="U529" t="str">
        <f t="array" ref="U529">IF(B529="","",SUM(ABS(B529:T529-asset_wt_df!B530:T530)))</f>
        <v/>
      </c>
      <c r="V529" s="1"/>
    </row>
    <row r="530" spans="1:22">
      <c r="A530" s="1">
        <v>38751</v>
      </c>
      <c r="U530" t="str">
        <f t="array" ref="U530">IF(B530="","",SUM(ABS(B530:T530-asset_wt_df!B531:T531)))</f>
        <v/>
      </c>
      <c r="V530" s="1"/>
    </row>
    <row r="531" spans="1:22">
      <c r="A531" s="1">
        <v>38752</v>
      </c>
      <c r="U531" t="str">
        <f t="array" ref="U531">IF(B531="","",SUM(ABS(B531:T531-asset_wt_df!B532:T532)))</f>
        <v/>
      </c>
      <c r="V531" s="1"/>
    </row>
    <row r="532" spans="1:22">
      <c r="A532" s="1">
        <v>38755</v>
      </c>
      <c r="U532" t="str">
        <f t="array" ref="U532">IF(B532="","",SUM(ABS(B532:T532-asset_wt_df!B533:T533)))</f>
        <v/>
      </c>
      <c r="V532" s="1"/>
    </row>
    <row r="533" spans="1:22">
      <c r="A533" s="1">
        <v>38756</v>
      </c>
      <c r="U533" t="str">
        <f t="array" ref="U533">IF(B533="","",SUM(ABS(B533:T533-asset_wt_df!B534:T534)))</f>
        <v/>
      </c>
      <c r="V533" s="1"/>
    </row>
    <row r="534" spans="1:22">
      <c r="A534" s="1">
        <v>38757</v>
      </c>
      <c r="U534" t="str">
        <f t="array" ref="U534">IF(B534="","",SUM(ABS(B534:T534-asset_wt_df!B535:T535)))</f>
        <v/>
      </c>
      <c r="V534" s="1"/>
    </row>
    <row r="535" spans="1:22">
      <c r="A535" s="1">
        <v>38758</v>
      </c>
      <c r="U535" t="str">
        <f t="array" ref="U535">IF(B535="","",SUM(ABS(B535:T535-asset_wt_df!B536:T536)))</f>
        <v/>
      </c>
      <c r="V535" s="1"/>
    </row>
    <row r="536" spans="1:22">
      <c r="A536" s="1">
        <v>38759</v>
      </c>
      <c r="U536" t="str">
        <f t="array" ref="U536">IF(B536="","",SUM(ABS(B536:T536-asset_wt_df!B537:T537)))</f>
        <v/>
      </c>
      <c r="V536" s="1"/>
    </row>
    <row r="537" spans="1:22">
      <c r="A537" s="1">
        <v>38763</v>
      </c>
      <c r="U537" t="str">
        <f t="array" ref="U537">IF(B537="","",SUM(ABS(B537:T537-asset_wt_df!B538:T538)))</f>
        <v/>
      </c>
      <c r="V537" s="1"/>
    </row>
    <row r="538" spans="1:22">
      <c r="A538" s="1">
        <v>38764</v>
      </c>
      <c r="U538" t="str">
        <f t="array" ref="U538">IF(B538="","",SUM(ABS(B538:T538-asset_wt_df!B539:T539)))</f>
        <v/>
      </c>
      <c r="V538" s="1"/>
    </row>
    <row r="539" spans="1:22">
      <c r="A539" s="1">
        <v>38765</v>
      </c>
      <c r="U539" t="str">
        <f t="array" ref="U539">IF(B539="","",SUM(ABS(B539:T539-asset_wt_df!B540:T540)))</f>
        <v/>
      </c>
      <c r="V539" s="1"/>
    </row>
    <row r="540" spans="1:22">
      <c r="A540" s="1">
        <v>38766</v>
      </c>
      <c r="U540" t="str">
        <f t="array" ref="U540">IF(B540="","",SUM(ABS(B540:T540-asset_wt_df!B541:T541)))</f>
        <v/>
      </c>
      <c r="V540" s="1"/>
    </row>
    <row r="541" spans="1:22">
      <c r="A541" s="1">
        <v>38769</v>
      </c>
      <c r="U541" t="str">
        <f t="array" ref="U541">IF(B541="","",SUM(ABS(B541:T541-asset_wt_df!B542:T542)))</f>
        <v/>
      </c>
      <c r="V541" s="1"/>
    </row>
    <row r="542" spans="1:22">
      <c r="A542" s="1">
        <v>38770</v>
      </c>
      <c r="U542" t="str">
        <f t="array" ref="U542">IF(B542="","",SUM(ABS(B542:T542-asset_wt_df!B543:T543)))</f>
        <v/>
      </c>
      <c r="V542" s="1"/>
    </row>
    <row r="543" spans="1:22">
      <c r="A543" s="1">
        <v>38771</v>
      </c>
      <c r="U543" t="str">
        <f t="array" ref="U543">IF(B543="","",SUM(ABS(B543:T543-asset_wt_df!B544:T544)))</f>
        <v/>
      </c>
      <c r="V543" s="1"/>
    </row>
    <row r="544" spans="1:22">
      <c r="A544" s="1">
        <v>38772</v>
      </c>
      <c r="U544" t="str">
        <f t="array" ref="U544">IF(B544="","",SUM(ABS(B544:T544-asset_wt_df!B545:T545)))</f>
        <v/>
      </c>
      <c r="V544" s="1"/>
    </row>
    <row r="545" spans="1:22">
      <c r="A545" s="1">
        <v>38773</v>
      </c>
      <c r="U545" t="str">
        <f t="array" ref="U545">IF(B545="","",SUM(ABS(B545:T545-asset_wt_df!B546:T546)))</f>
        <v/>
      </c>
      <c r="V545" s="1"/>
    </row>
    <row r="546" spans="1:22">
      <c r="A546" s="1">
        <v>38776</v>
      </c>
      <c r="U546" t="str">
        <f t="array" ref="U546">IF(B546="","",SUM(ABS(B546:T546-asset_wt_df!B547:T547)))</f>
        <v/>
      </c>
      <c r="V546" s="1"/>
    </row>
    <row r="547" spans="1:22">
      <c r="A547" s="1">
        <v>38777</v>
      </c>
      <c r="U547" t="str">
        <f t="array" ref="U547">IF(B547="","",SUM(ABS(B547:T547-asset_wt_df!B548:T548)))</f>
        <v/>
      </c>
      <c r="V547" s="1"/>
    </row>
    <row r="548" spans="1:22">
      <c r="A548" s="1">
        <v>38778</v>
      </c>
      <c r="U548" t="str">
        <f t="array" ref="U548">IF(B548="","",SUM(ABS(B548:T548-asset_wt_df!B549:T549)))</f>
        <v/>
      </c>
      <c r="V548" s="1"/>
    </row>
    <row r="549" spans="1:22">
      <c r="A549" s="1">
        <v>38779</v>
      </c>
      <c r="U549" t="str">
        <f t="array" ref="U549">IF(B549="","",SUM(ABS(B549:T549-asset_wt_df!B550:T550)))</f>
        <v/>
      </c>
      <c r="V549" s="1"/>
    </row>
    <row r="550" spans="1:22">
      <c r="A550" s="1">
        <v>38780</v>
      </c>
      <c r="U550" t="str">
        <f t="array" ref="U550">IF(B550="","",SUM(ABS(B550:T550-asset_wt_df!B551:T551)))</f>
        <v/>
      </c>
      <c r="V550" s="1"/>
    </row>
    <row r="551" spans="1:22">
      <c r="A551" s="1">
        <v>38783</v>
      </c>
      <c r="U551" t="str">
        <f t="array" ref="U551">IF(B551="","",SUM(ABS(B551:T551-asset_wt_df!B552:T552)))</f>
        <v/>
      </c>
      <c r="V551" s="1"/>
    </row>
    <row r="552" spans="1:22">
      <c r="A552" s="1">
        <v>38784</v>
      </c>
      <c r="U552" t="str">
        <f t="array" ref="U552">IF(B552="","",SUM(ABS(B552:T552-asset_wt_df!B553:T553)))</f>
        <v/>
      </c>
      <c r="V552" s="1"/>
    </row>
    <row r="553" spans="1:22">
      <c r="A553" s="1">
        <v>38785</v>
      </c>
      <c r="U553" t="str">
        <f t="array" ref="U553">IF(B553="","",SUM(ABS(B553:T553-asset_wt_df!B554:T554)))</f>
        <v/>
      </c>
      <c r="V553" s="1"/>
    </row>
    <row r="554" spans="1:22">
      <c r="A554" s="1">
        <v>38786</v>
      </c>
      <c r="U554" t="str">
        <f t="array" ref="U554">IF(B554="","",SUM(ABS(B554:T554-asset_wt_df!B555:T555)))</f>
        <v/>
      </c>
      <c r="V554" s="1"/>
    </row>
    <row r="555" spans="1:22">
      <c r="A555" s="1">
        <v>38787</v>
      </c>
      <c r="U555" t="str">
        <f t="array" ref="U555">IF(B555="","",SUM(ABS(B555:T555-asset_wt_df!B556:T556)))</f>
        <v/>
      </c>
      <c r="V555" s="1"/>
    </row>
    <row r="556" spans="1:22">
      <c r="A556" s="1">
        <v>38790</v>
      </c>
      <c r="U556" t="str">
        <f t="array" ref="U556">IF(B556="","",SUM(ABS(B556:T556-asset_wt_df!B557:T557)))</f>
        <v/>
      </c>
      <c r="V556" s="1"/>
    </row>
    <row r="557" spans="1:22">
      <c r="A557" s="1">
        <v>38791</v>
      </c>
      <c r="U557" t="str">
        <f t="array" ref="U557">IF(B557="","",SUM(ABS(B557:T557-asset_wt_df!B558:T558)))</f>
        <v/>
      </c>
      <c r="V557" s="1"/>
    </row>
    <row r="558" spans="1:22">
      <c r="A558" s="1">
        <v>38792</v>
      </c>
      <c r="U558" t="str">
        <f t="array" ref="U558">IF(B558="","",SUM(ABS(B558:T558-asset_wt_df!B559:T559)))</f>
        <v/>
      </c>
      <c r="V558" s="1"/>
    </row>
    <row r="559" spans="1:22">
      <c r="A559" s="1">
        <v>38793</v>
      </c>
      <c r="U559" t="str">
        <f t="array" ref="U559">IF(B559="","",SUM(ABS(B559:T559-asset_wt_df!B560:T560)))</f>
        <v/>
      </c>
      <c r="V559" s="1"/>
    </row>
    <row r="560" spans="1:22">
      <c r="A560" s="1">
        <v>38794</v>
      </c>
      <c r="U560" t="str">
        <f t="array" ref="U560">IF(B560="","",SUM(ABS(B560:T560-asset_wt_df!B561:T561)))</f>
        <v/>
      </c>
      <c r="V560" s="1"/>
    </row>
    <row r="561" spans="1:22">
      <c r="A561" s="1">
        <v>38797</v>
      </c>
      <c r="U561" t="str">
        <f t="array" ref="U561">IF(B561="","",SUM(ABS(B561:T561-asset_wt_df!B562:T562)))</f>
        <v/>
      </c>
      <c r="V561" s="1"/>
    </row>
    <row r="562" spans="1:22">
      <c r="A562" s="1">
        <v>38798</v>
      </c>
      <c r="U562" t="str">
        <f t="array" ref="U562">IF(B562="","",SUM(ABS(B562:T562-asset_wt_df!B563:T563)))</f>
        <v/>
      </c>
      <c r="V562" s="1"/>
    </row>
    <row r="563" spans="1:22">
      <c r="A563" s="1">
        <v>38799</v>
      </c>
      <c r="U563" t="str">
        <f t="array" ref="U563">IF(B563="","",SUM(ABS(B563:T563-asset_wt_df!B564:T564)))</f>
        <v/>
      </c>
      <c r="V563" s="1"/>
    </row>
    <row r="564" spans="1:22">
      <c r="A564" s="1">
        <v>38800</v>
      </c>
      <c r="U564" t="str">
        <f t="array" ref="U564">IF(B564="","",SUM(ABS(B564:T564-asset_wt_df!B565:T565)))</f>
        <v/>
      </c>
      <c r="V564" s="1"/>
    </row>
    <row r="565" spans="1:22">
      <c r="A565" s="1">
        <v>38801</v>
      </c>
      <c r="U565" t="str">
        <f t="array" ref="U565">IF(B565="","",SUM(ABS(B565:T565-asset_wt_df!B566:T566)))</f>
        <v/>
      </c>
      <c r="V565" s="1"/>
    </row>
    <row r="566" spans="1:22">
      <c r="A566" s="1">
        <v>38804</v>
      </c>
      <c r="U566" t="str">
        <f t="array" ref="U566">IF(B566="","",SUM(ABS(B566:T566-asset_wt_df!B567:T567)))</f>
        <v/>
      </c>
      <c r="V566" s="1"/>
    </row>
    <row r="567" spans="1:22">
      <c r="A567" s="1">
        <v>38805</v>
      </c>
      <c r="U567" t="str">
        <f t="array" ref="U567">IF(B567="","",SUM(ABS(B567:T567-asset_wt_df!B568:T568)))</f>
        <v/>
      </c>
      <c r="V567" s="1"/>
    </row>
    <row r="568" spans="1:22">
      <c r="A568" s="1">
        <v>38806</v>
      </c>
      <c r="U568" t="str">
        <f t="array" ref="U568">IF(B568="","",SUM(ABS(B568:T568-asset_wt_df!B569:T569)))</f>
        <v/>
      </c>
      <c r="V568" s="1"/>
    </row>
    <row r="569" spans="1:22">
      <c r="A569" s="1">
        <v>38807</v>
      </c>
      <c r="U569" t="str">
        <f t="array" ref="U569">IF(B569="","",SUM(ABS(B569:T569-asset_wt_df!B570:T570)))</f>
        <v/>
      </c>
      <c r="V569" s="1"/>
    </row>
    <row r="570" spans="1:22">
      <c r="A570" s="1">
        <v>38811</v>
      </c>
      <c r="U570" t="str">
        <f t="array" ref="U570">IF(B570="","",SUM(ABS(B570:T570-asset_wt_df!B571:T571)))</f>
        <v/>
      </c>
      <c r="V570" s="1"/>
    </row>
    <row r="571" spans="1:22">
      <c r="A571" s="1">
        <v>38812</v>
      </c>
      <c r="U571" t="str">
        <f t="array" ref="U571">IF(B571="","",SUM(ABS(B571:T571-asset_wt_df!B572:T572)))</f>
        <v/>
      </c>
      <c r="V571" s="1"/>
    </row>
    <row r="572" spans="1:22">
      <c r="A572" s="1">
        <v>38813</v>
      </c>
      <c r="U572" t="str">
        <f t="array" ref="U572">IF(B572="","",SUM(ABS(B572:T572-asset_wt_df!B573:T573)))</f>
        <v/>
      </c>
      <c r="V572" s="1"/>
    </row>
    <row r="573" spans="1:22">
      <c r="A573" s="1">
        <v>38814</v>
      </c>
      <c r="U573" t="str">
        <f t="array" ref="U573">IF(B573="","",SUM(ABS(B573:T573-asset_wt_df!B574:T574)))</f>
        <v/>
      </c>
      <c r="V573" s="1"/>
    </row>
    <row r="574" spans="1:22">
      <c r="A574" s="1">
        <v>38815</v>
      </c>
      <c r="U574" t="str">
        <f t="array" ref="U574">IF(B574="","",SUM(ABS(B574:T574-asset_wt_df!B575:T575)))</f>
        <v/>
      </c>
      <c r="V574" s="1"/>
    </row>
    <row r="575" spans="1:22">
      <c r="A575" s="1">
        <v>38818</v>
      </c>
      <c r="U575" t="str">
        <f t="array" ref="U575">IF(B575="","",SUM(ABS(B575:T575-asset_wt_df!B576:T576)))</f>
        <v/>
      </c>
      <c r="V575" s="1"/>
    </row>
    <row r="576" spans="1:22">
      <c r="A576" s="1">
        <v>38819</v>
      </c>
      <c r="U576" t="str">
        <f t="array" ref="U576">IF(B576="","",SUM(ABS(B576:T576-asset_wt_df!B577:T577)))</f>
        <v/>
      </c>
      <c r="V576" s="1"/>
    </row>
    <row r="577" spans="1:22">
      <c r="A577" s="1">
        <v>38820</v>
      </c>
      <c r="U577" t="str">
        <f t="array" ref="U577">IF(B577="","",SUM(ABS(B577:T577-asset_wt_df!B578:T578)))</f>
        <v/>
      </c>
      <c r="V577" s="1"/>
    </row>
    <row r="578" spans="1:22">
      <c r="A578" s="1">
        <v>38821</v>
      </c>
      <c r="U578" t="str">
        <f t="array" ref="U578">IF(B578="","",SUM(ABS(B578:T578-asset_wt_df!B579:T579)))</f>
        <v/>
      </c>
      <c r="V578" s="1"/>
    </row>
    <row r="579" spans="1:22">
      <c r="A579" s="1">
        <v>38822</v>
      </c>
      <c r="U579" t="str">
        <f t="array" ref="U579">IF(B579="","",SUM(ABS(B579:T579-asset_wt_df!B580:T580)))</f>
        <v/>
      </c>
      <c r="V579" s="1"/>
    </row>
    <row r="580" spans="1:22">
      <c r="A580" s="1">
        <v>38825</v>
      </c>
      <c r="U580" t="str">
        <f t="array" ref="U580">IF(B580="","",SUM(ABS(B580:T580-asset_wt_df!B581:T581)))</f>
        <v/>
      </c>
      <c r="V580" s="1"/>
    </row>
    <row r="581" spans="1:22">
      <c r="A581" s="1">
        <v>38826</v>
      </c>
      <c r="U581" t="str">
        <f t="array" ref="U581">IF(B581="","",SUM(ABS(B581:T581-asset_wt_df!B582:T582)))</f>
        <v/>
      </c>
      <c r="V581" s="1"/>
    </row>
    <row r="582" spans="1:22">
      <c r="A582" s="1">
        <v>38827</v>
      </c>
      <c r="U582" t="str">
        <f t="array" ref="U582">IF(B582="","",SUM(ABS(B582:T582-asset_wt_df!B583:T583)))</f>
        <v/>
      </c>
      <c r="V582" s="1"/>
    </row>
    <row r="583" spans="1:22">
      <c r="A583" s="1">
        <v>38828</v>
      </c>
      <c r="U583" t="str">
        <f t="array" ref="U583">IF(B583="","",SUM(ABS(B583:T583-asset_wt_df!B584:T584)))</f>
        <v/>
      </c>
      <c r="V583" s="1"/>
    </row>
    <row r="584" spans="1:22">
      <c r="A584" s="1">
        <v>38829</v>
      </c>
      <c r="U584" t="str">
        <f t="array" ref="U584">IF(B584="","",SUM(ABS(B584:T584-asset_wt_df!B585:T585)))</f>
        <v/>
      </c>
      <c r="V584" s="1"/>
    </row>
    <row r="585" spans="1:22">
      <c r="A585" s="1">
        <v>38832</v>
      </c>
      <c r="U585" t="str">
        <f t="array" ref="U585">IF(B585="","",SUM(ABS(B585:T585-asset_wt_df!B586:T586)))</f>
        <v/>
      </c>
      <c r="V585" s="1"/>
    </row>
    <row r="586" spans="1:22">
      <c r="A586" s="1">
        <v>38833</v>
      </c>
      <c r="U586" t="str">
        <f t="array" ref="U586">IF(B586="","",SUM(ABS(B586:T586-asset_wt_df!B587:T587)))</f>
        <v/>
      </c>
      <c r="V586" s="1"/>
    </row>
    <row r="587" spans="1:22">
      <c r="A587" s="1">
        <v>38834</v>
      </c>
      <c r="U587" t="str">
        <f t="array" ref="U587">IF(B587="","",SUM(ABS(B587:T587-asset_wt_df!B588:T588)))</f>
        <v/>
      </c>
      <c r="V587" s="1"/>
    </row>
    <row r="588" spans="1:22">
      <c r="A588" s="1">
        <v>38835</v>
      </c>
      <c r="U588" t="str">
        <f t="array" ref="U588">IF(B588="","",SUM(ABS(B588:T588-asset_wt_df!B589:T589)))</f>
        <v/>
      </c>
      <c r="V588" s="1"/>
    </row>
    <row r="589" spans="1:22">
      <c r="A589" s="1">
        <v>38836</v>
      </c>
      <c r="U589" t="str">
        <f t="array" ref="U589">IF(B589="","",SUM(ABS(B589:T589-asset_wt_df!B590:T590)))</f>
        <v/>
      </c>
      <c r="V589" s="1"/>
    </row>
    <row r="590" spans="1:22">
      <c r="A590" s="1">
        <v>38839</v>
      </c>
      <c r="U590" t="str">
        <f t="array" ref="U590">IF(B590="","",SUM(ABS(B590:T590-asset_wt_df!B591:T591)))</f>
        <v/>
      </c>
      <c r="V590" s="1"/>
    </row>
    <row r="591" spans="1:22">
      <c r="A591" s="1">
        <v>38840</v>
      </c>
      <c r="U591" t="str">
        <f t="array" ref="U591">IF(B591="","",SUM(ABS(B591:T591-asset_wt_df!B592:T592)))</f>
        <v/>
      </c>
      <c r="V591" s="1"/>
    </row>
    <row r="592" spans="1:22">
      <c r="A592" s="1">
        <v>38841</v>
      </c>
      <c r="U592" t="str">
        <f t="array" ref="U592">IF(B592="","",SUM(ABS(B592:T592-asset_wt_df!B593:T593)))</f>
        <v/>
      </c>
      <c r="V592" s="1"/>
    </row>
    <row r="593" spans="1:22">
      <c r="A593" s="1">
        <v>38842</v>
      </c>
      <c r="U593" t="str">
        <f t="array" ref="U593">IF(B593="","",SUM(ABS(B593:T593-asset_wt_df!B594:T594)))</f>
        <v/>
      </c>
      <c r="V593" s="1"/>
    </row>
    <row r="594" spans="1:22">
      <c r="A594" s="1">
        <v>38843</v>
      </c>
      <c r="U594" t="str">
        <f t="array" ref="U594">IF(B594="","",SUM(ABS(B594:T594-asset_wt_df!B595:T595)))</f>
        <v/>
      </c>
      <c r="V594" s="1"/>
    </row>
    <row r="595" spans="1:22">
      <c r="A595" s="1">
        <v>38846</v>
      </c>
      <c r="U595" t="str">
        <f t="array" ref="U595">IF(B595="","",SUM(ABS(B595:T595-asset_wt_df!B596:T596)))</f>
        <v/>
      </c>
      <c r="V595" s="1"/>
    </row>
    <row r="596" spans="1:22">
      <c r="A596" s="1">
        <v>38847</v>
      </c>
      <c r="U596" t="str">
        <f t="array" ref="U596">IF(B596="","",SUM(ABS(B596:T596-asset_wt_df!B597:T597)))</f>
        <v/>
      </c>
      <c r="V596" s="1"/>
    </row>
    <row r="597" spans="1:22">
      <c r="A597" s="1">
        <v>38848</v>
      </c>
      <c r="U597" t="str">
        <f t="array" ref="U597">IF(B597="","",SUM(ABS(B597:T597-asset_wt_df!B598:T598)))</f>
        <v/>
      </c>
      <c r="V597" s="1"/>
    </row>
    <row r="598" spans="1:22">
      <c r="A598" s="1">
        <v>38849</v>
      </c>
      <c r="U598" t="str">
        <f t="array" ref="U598">IF(B598="","",SUM(ABS(B598:T598-asset_wt_df!B599:T599)))</f>
        <v/>
      </c>
      <c r="V598" s="1"/>
    </row>
    <row r="599" spans="1:22">
      <c r="A599" s="1">
        <v>38850</v>
      </c>
      <c r="U599" t="str">
        <f t="array" ref="U599">IF(B599="","",SUM(ABS(B599:T599-asset_wt_df!B600:T600)))</f>
        <v/>
      </c>
      <c r="V599" s="1"/>
    </row>
    <row r="600" spans="1:22">
      <c r="A600" s="1">
        <v>38853</v>
      </c>
      <c r="U600" t="str">
        <f t="array" ref="U600">IF(B600="","",SUM(ABS(B600:T600-asset_wt_df!B601:T601)))</f>
        <v/>
      </c>
      <c r="V600" s="1"/>
    </row>
    <row r="601" spans="1:22">
      <c r="A601" s="1">
        <v>38854</v>
      </c>
      <c r="U601" t="str">
        <f t="array" ref="U601">IF(B601="","",SUM(ABS(B601:T601-asset_wt_df!B602:T602)))</f>
        <v/>
      </c>
      <c r="V601" s="1"/>
    </row>
    <row r="602" spans="1:22">
      <c r="A602" s="1">
        <v>38855</v>
      </c>
      <c r="U602" t="str">
        <f t="array" ref="U602">IF(B602="","",SUM(ABS(B602:T602-asset_wt_df!B603:T603)))</f>
        <v/>
      </c>
      <c r="V602" s="1"/>
    </row>
    <row r="603" spans="1:22">
      <c r="A603" s="1">
        <v>38856</v>
      </c>
      <c r="U603" t="str">
        <f t="array" ref="U603">IF(B603="","",SUM(ABS(B603:T603-asset_wt_df!B604:T604)))</f>
        <v/>
      </c>
      <c r="V603" s="1"/>
    </row>
    <row r="604" spans="1:22">
      <c r="A604" s="1">
        <v>38857</v>
      </c>
      <c r="U604" t="str">
        <f t="array" ref="U604">IF(B604="","",SUM(ABS(B604:T604-asset_wt_df!B605:T605)))</f>
        <v/>
      </c>
      <c r="V604" s="1"/>
    </row>
    <row r="605" spans="1:22">
      <c r="A605" s="1">
        <v>38860</v>
      </c>
      <c r="U605" t="str">
        <f t="array" ref="U605">IF(B605="","",SUM(ABS(B605:T605-asset_wt_df!B606:T606)))</f>
        <v/>
      </c>
      <c r="V605" s="1"/>
    </row>
    <row r="606" spans="1:22">
      <c r="A606" s="1">
        <v>38861</v>
      </c>
      <c r="U606" t="str">
        <f t="array" ref="U606">IF(B606="","",SUM(ABS(B606:T606-asset_wt_df!B607:T607)))</f>
        <v/>
      </c>
      <c r="V606" s="1"/>
    </row>
    <row r="607" spans="1:22">
      <c r="A607" s="1">
        <v>38862</v>
      </c>
      <c r="U607" t="str">
        <f t="array" ref="U607">IF(B607="","",SUM(ABS(B607:T607-asset_wt_df!B608:T608)))</f>
        <v/>
      </c>
      <c r="V607" s="1"/>
    </row>
    <row r="608" spans="1:22">
      <c r="A608" s="1">
        <v>38863</v>
      </c>
      <c r="U608" t="str">
        <f t="array" ref="U608">IF(B608="","",SUM(ABS(B608:T608-asset_wt_df!B609:T609)))</f>
        <v/>
      </c>
      <c r="V608" s="1"/>
    </row>
    <row r="609" spans="1:22">
      <c r="A609" s="1">
        <v>38864</v>
      </c>
      <c r="U609" t="str">
        <f t="array" ref="U609">IF(B609="","",SUM(ABS(B609:T609-asset_wt_df!B610:T610)))</f>
        <v/>
      </c>
      <c r="V609" s="1"/>
    </row>
    <row r="610" spans="1:22">
      <c r="A610" s="1">
        <v>38868</v>
      </c>
      <c r="U610" t="str">
        <f t="array" ref="U610">IF(B610="","",SUM(ABS(B610:T610-asset_wt_df!B611:T611)))</f>
        <v/>
      </c>
      <c r="V610" s="1"/>
    </row>
    <row r="611" spans="1:22">
      <c r="A611" s="1">
        <v>38869</v>
      </c>
      <c r="U611" t="str">
        <f t="array" ref="U611">IF(B611="","",SUM(ABS(B611:T611-asset_wt_df!B612:T612)))</f>
        <v/>
      </c>
      <c r="V611" s="1"/>
    </row>
    <row r="612" spans="1:22">
      <c r="A612" s="1">
        <v>38870</v>
      </c>
      <c r="U612" t="str">
        <f t="array" ref="U612">IF(B612="","",SUM(ABS(B612:T612-asset_wt_df!B613:T613)))</f>
        <v/>
      </c>
      <c r="V612" s="1"/>
    </row>
    <row r="613" spans="1:22">
      <c r="A613" s="1">
        <v>38871</v>
      </c>
      <c r="U613" t="str">
        <f t="array" ref="U613">IF(B613="","",SUM(ABS(B613:T613-asset_wt_df!B614:T614)))</f>
        <v/>
      </c>
      <c r="V613" s="1"/>
    </row>
    <row r="614" spans="1:22">
      <c r="A614" s="1">
        <v>38874</v>
      </c>
      <c r="U614" t="str">
        <f t="array" ref="U614">IF(B614="","",SUM(ABS(B614:T614-asset_wt_df!B615:T615)))</f>
        <v/>
      </c>
      <c r="V614" s="1"/>
    </row>
    <row r="615" spans="1:22">
      <c r="A615" s="1">
        <v>38875</v>
      </c>
      <c r="U615" t="str">
        <f t="array" ref="U615">IF(B615="","",SUM(ABS(B615:T615-asset_wt_df!B616:T616)))</f>
        <v/>
      </c>
      <c r="V615" s="1"/>
    </row>
    <row r="616" spans="1:22">
      <c r="A616" s="1">
        <v>38876</v>
      </c>
      <c r="U616" t="str">
        <f t="array" ref="U616">IF(B616="","",SUM(ABS(B616:T616-asset_wt_df!B617:T617)))</f>
        <v/>
      </c>
      <c r="V616" s="1"/>
    </row>
    <row r="617" spans="1:22">
      <c r="A617" s="1">
        <v>38877</v>
      </c>
      <c r="U617" t="str">
        <f t="array" ref="U617">IF(B617="","",SUM(ABS(B617:T617-asset_wt_df!B618:T618)))</f>
        <v/>
      </c>
      <c r="V617" s="1"/>
    </row>
    <row r="618" spans="1:22">
      <c r="A618" s="1">
        <v>38878</v>
      </c>
      <c r="U618" t="str">
        <f t="array" ref="U618">IF(B618="","",SUM(ABS(B618:T618-asset_wt_df!B619:T619)))</f>
        <v/>
      </c>
      <c r="V618" s="1"/>
    </row>
    <row r="619" spans="1:22">
      <c r="A619" s="1">
        <v>38881</v>
      </c>
      <c r="U619" t="str">
        <f t="array" ref="U619">IF(B619="","",SUM(ABS(B619:T619-asset_wt_df!B620:T620)))</f>
        <v/>
      </c>
      <c r="V619" s="1"/>
    </row>
    <row r="620" spans="1:22">
      <c r="A620" s="1">
        <v>38882</v>
      </c>
      <c r="U620" t="str">
        <f t="array" ref="U620">IF(B620="","",SUM(ABS(B620:T620-asset_wt_df!B621:T621)))</f>
        <v/>
      </c>
      <c r="V620" s="1"/>
    </row>
    <row r="621" spans="1:22">
      <c r="A621" s="1">
        <v>38883</v>
      </c>
      <c r="U621" t="str">
        <f t="array" ref="U621">IF(B621="","",SUM(ABS(B621:T621-asset_wt_df!B622:T622)))</f>
        <v/>
      </c>
      <c r="V621" s="1"/>
    </row>
    <row r="622" spans="1:22">
      <c r="A622" s="1">
        <v>38884</v>
      </c>
      <c r="U622" t="str">
        <f t="array" ref="U622">IF(B622="","",SUM(ABS(B622:T622-asset_wt_df!B623:T623)))</f>
        <v/>
      </c>
      <c r="V622" s="1"/>
    </row>
    <row r="623" spans="1:22">
      <c r="A623" s="1">
        <v>38885</v>
      </c>
      <c r="U623" t="str">
        <f t="array" ref="U623">IF(B623="","",SUM(ABS(B623:T623-asset_wt_df!B624:T624)))</f>
        <v/>
      </c>
      <c r="V623" s="1"/>
    </row>
    <row r="624" spans="1:22">
      <c r="A624" s="1">
        <v>38888</v>
      </c>
      <c r="U624" t="str">
        <f t="array" ref="U624">IF(B624="","",SUM(ABS(B624:T624-asset_wt_df!B625:T625)))</f>
        <v/>
      </c>
      <c r="V624" s="1"/>
    </row>
    <row r="625" spans="1:22">
      <c r="A625" s="1">
        <v>38889</v>
      </c>
      <c r="U625" t="str">
        <f t="array" ref="U625">IF(B625="","",SUM(ABS(B625:T625-asset_wt_df!B626:T626)))</f>
        <v/>
      </c>
      <c r="V625" s="1"/>
    </row>
    <row r="626" spans="1:22">
      <c r="A626" s="1">
        <v>38890</v>
      </c>
      <c r="U626" t="str">
        <f t="array" ref="U626">IF(B626="","",SUM(ABS(B626:T626-asset_wt_df!B627:T627)))</f>
        <v/>
      </c>
      <c r="V626" s="1"/>
    </row>
    <row r="627" spans="1:22">
      <c r="A627" s="1">
        <v>38891</v>
      </c>
      <c r="U627" t="str">
        <f t="array" ref="U627">IF(B627="","",SUM(ABS(B627:T627-asset_wt_df!B628:T628)))</f>
        <v/>
      </c>
      <c r="V627" s="1"/>
    </row>
    <row r="628" spans="1:22">
      <c r="A628" s="1">
        <v>38892</v>
      </c>
      <c r="U628" t="str">
        <f t="array" ref="U628">IF(B628="","",SUM(ABS(B628:T628-asset_wt_df!B629:T629)))</f>
        <v/>
      </c>
      <c r="V628" s="1"/>
    </row>
    <row r="629" spans="1:22">
      <c r="A629" s="1">
        <v>38895</v>
      </c>
      <c r="U629" t="str">
        <f t="array" ref="U629">IF(B629="","",SUM(ABS(B629:T629-asset_wt_df!B630:T630)))</f>
        <v/>
      </c>
      <c r="V629" s="1"/>
    </row>
    <row r="630" spans="1:22">
      <c r="A630" s="1">
        <v>38896</v>
      </c>
      <c r="U630" t="str">
        <f t="array" ref="U630">IF(B630="","",SUM(ABS(B630:T630-asset_wt_df!B631:T631)))</f>
        <v/>
      </c>
      <c r="V630" s="1"/>
    </row>
    <row r="631" spans="1:22">
      <c r="A631" s="1">
        <v>38897</v>
      </c>
      <c r="U631" t="str">
        <f t="array" ref="U631">IF(B631="","",SUM(ABS(B631:T631-asset_wt_df!B632:T632)))</f>
        <v/>
      </c>
      <c r="V631" s="1"/>
    </row>
    <row r="632" spans="1:22">
      <c r="A632" s="1">
        <v>38898</v>
      </c>
      <c r="U632" t="str">
        <f t="array" ref="U632">IF(B632="","",SUM(ABS(B632:T632-asset_wt_df!B633:T633)))</f>
        <v/>
      </c>
      <c r="V632" s="1"/>
    </row>
    <row r="633" spans="1:22">
      <c r="A633" s="1">
        <v>38899</v>
      </c>
      <c r="U633" t="str">
        <f t="array" ref="U633">IF(B633="","",SUM(ABS(B633:T633-asset_wt_df!B634:T634)))</f>
        <v/>
      </c>
      <c r="V633" s="1"/>
    </row>
    <row r="634" spans="1:22">
      <c r="A634" s="1">
        <v>38903</v>
      </c>
      <c r="U634" t="str">
        <f t="array" ref="U634">IF(B634="","",SUM(ABS(B634:T634-asset_wt_df!B635:T635)))</f>
        <v/>
      </c>
      <c r="V634" s="1"/>
    </row>
    <row r="635" spans="1:22">
      <c r="A635" s="1">
        <v>38904</v>
      </c>
      <c r="U635" t="str">
        <f t="array" ref="U635">IF(B635="","",SUM(ABS(B635:T635-asset_wt_df!B636:T636)))</f>
        <v/>
      </c>
      <c r="V635" s="1"/>
    </row>
    <row r="636" spans="1:22">
      <c r="A636" s="1">
        <v>38905</v>
      </c>
      <c r="U636" t="str">
        <f t="array" ref="U636">IF(B636="","",SUM(ABS(B636:T636-asset_wt_df!B637:T637)))</f>
        <v/>
      </c>
      <c r="V636" s="1"/>
    </row>
    <row r="637" spans="1:22">
      <c r="A637" s="1">
        <v>38906</v>
      </c>
      <c r="U637" t="str">
        <f t="array" ref="U637">IF(B637="","",SUM(ABS(B637:T637-asset_wt_df!B638:T638)))</f>
        <v/>
      </c>
      <c r="V637" s="1"/>
    </row>
    <row r="638" spans="1:22">
      <c r="A638" s="1">
        <v>38909</v>
      </c>
      <c r="U638" t="str">
        <f t="array" ref="U638">IF(B638="","",SUM(ABS(B638:T638-asset_wt_df!B639:T639)))</f>
        <v/>
      </c>
      <c r="V638" s="1"/>
    </row>
    <row r="639" spans="1:22">
      <c r="A639" s="1">
        <v>38910</v>
      </c>
      <c r="U639" t="str">
        <f t="array" ref="U639">IF(B639="","",SUM(ABS(B639:T639-asset_wt_df!B640:T640)))</f>
        <v/>
      </c>
      <c r="V639" s="1"/>
    </row>
    <row r="640" spans="1:22">
      <c r="A640" s="1">
        <v>38911</v>
      </c>
      <c r="U640" t="str">
        <f t="array" ref="U640">IF(B640="","",SUM(ABS(B640:T640-asset_wt_df!B641:T641)))</f>
        <v/>
      </c>
      <c r="V640" s="1"/>
    </row>
    <row r="641" spans="1:22">
      <c r="A641" s="1">
        <v>38912</v>
      </c>
      <c r="U641" t="str">
        <f t="array" ref="U641">IF(B641="","",SUM(ABS(B641:T641-asset_wt_df!B642:T642)))</f>
        <v/>
      </c>
      <c r="V641" s="1"/>
    </row>
    <row r="642" spans="1:22">
      <c r="A642" s="1">
        <v>38913</v>
      </c>
      <c r="U642" t="str">
        <f t="array" ref="U642">IF(B642="","",SUM(ABS(B642:T642-asset_wt_df!B643:T643)))</f>
        <v/>
      </c>
      <c r="V642" s="1"/>
    </row>
    <row r="643" spans="1:22">
      <c r="A643" s="1">
        <v>38916</v>
      </c>
      <c r="U643" t="str">
        <f t="array" ref="U643">IF(B643="","",SUM(ABS(B643:T643-asset_wt_df!B644:T644)))</f>
        <v/>
      </c>
      <c r="V643" s="1"/>
    </row>
    <row r="644" spans="1:22">
      <c r="A644" s="1">
        <v>38917</v>
      </c>
      <c r="U644" t="str">
        <f t="array" ref="U644">IF(B644="","",SUM(ABS(B644:T644-asset_wt_df!B645:T645)))</f>
        <v/>
      </c>
      <c r="V644" s="1"/>
    </row>
    <row r="645" spans="1:22">
      <c r="A645" s="1">
        <v>38918</v>
      </c>
      <c r="U645" t="str">
        <f t="array" ref="U645">IF(B645="","",SUM(ABS(B645:T645-asset_wt_df!B646:T646)))</f>
        <v/>
      </c>
      <c r="V645" s="1"/>
    </row>
    <row r="646" spans="1:22">
      <c r="A646" s="1">
        <v>38919</v>
      </c>
      <c r="U646" t="str">
        <f t="array" ref="U646">IF(B646="","",SUM(ABS(B646:T646-asset_wt_df!B647:T647)))</f>
        <v/>
      </c>
      <c r="V646" s="1"/>
    </row>
    <row r="647" spans="1:22">
      <c r="A647" s="1">
        <v>38920</v>
      </c>
      <c r="U647" t="str">
        <f t="array" ref="U647">IF(B647="","",SUM(ABS(B647:T647-asset_wt_df!B648:T648)))</f>
        <v/>
      </c>
      <c r="V647" s="1"/>
    </row>
    <row r="648" spans="1:22">
      <c r="A648" s="1">
        <v>38923</v>
      </c>
      <c r="U648" t="str">
        <f t="array" ref="U648">IF(B648="","",SUM(ABS(B648:T648-asset_wt_df!B649:T649)))</f>
        <v/>
      </c>
      <c r="V648" s="1"/>
    </row>
    <row r="649" spans="1:22">
      <c r="A649" s="1">
        <v>38924</v>
      </c>
      <c r="U649" t="str">
        <f t="array" ref="U649">IF(B649="","",SUM(ABS(B649:T649-asset_wt_df!B650:T650)))</f>
        <v/>
      </c>
      <c r="V649" s="1"/>
    </row>
    <row r="650" spans="1:22">
      <c r="A650" s="1">
        <v>38925</v>
      </c>
      <c r="U650" t="str">
        <f t="array" ref="U650">IF(B650="","",SUM(ABS(B650:T650-asset_wt_df!B651:T651)))</f>
        <v/>
      </c>
      <c r="V650" s="1"/>
    </row>
    <row r="651" spans="1:22">
      <c r="A651" s="1">
        <v>38926</v>
      </c>
      <c r="U651" t="str">
        <f t="array" ref="U651">IF(B651="","",SUM(ABS(B651:T651-asset_wt_df!B652:T652)))</f>
        <v/>
      </c>
      <c r="V651" s="1"/>
    </row>
    <row r="652" spans="1:22">
      <c r="A652" s="1">
        <v>38927</v>
      </c>
      <c r="U652" t="str">
        <f t="array" ref="U652">IF(B652="","",SUM(ABS(B652:T652-asset_wt_df!B653:T653)))</f>
        <v/>
      </c>
      <c r="V652" s="1"/>
    </row>
    <row r="653" spans="1:22">
      <c r="A653" s="1">
        <v>38930</v>
      </c>
      <c r="U653" t="str">
        <f t="array" ref="U653">IF(B653="","",SUM(ABS(B653:T653-asset_wt_df!B654:T654)))</f>
        <v/>
      </c>
      <c r="V653" s="1"/>
    </row>
    <row r="654" spans="1:22">
      <c r="A654" s="1">
        <v>38931</v>
      </c>
      <c r="U654" t="str">
        <f t="array" ref="U654">IF(B654="","",SUM(ABS(B654:T654-asset_wt_df!B655:T655)))</f>
        <v/>
      </c>
      <c r="V654" s="1"/>
    </row>
    <row r="655" spans="1:22">
      <c r="A655" s="1">
        <v>38932</v>
      </c>
      <c r="U655" t="str">
        <f t="array" ref="U655">IF(B655="","",SUM(ABS(B655:T655-asset_wt_df!B656:T656)))</f>
        <v/>
      </c>
      <c r="V655" s="1"/>
    </row>
    <row r="656" spans="1:22">
      <c r="A656" s="1">
        <v>38933</v>
      </c>
      <c r="U656" t="str">
        <f t="array" ref="U656">IF(B656="","",SUM(ABS(B656:T656-asset_wt_df!B657:T657)))</f>
        <v/>
      </c>
      <c r="V656" s="1"/>
    </row>
    <row r="657" spans="1:22">
      <c r="A657" s="1">
        <v>38934</v>
      </c>
      <c r="U657" t="str">
        <f t="array" ref="U657">IF(B657="","",SUM(ABS(B657:T657-asset_wt_df!B658:T658)))</f>
        <v/>
      </c>
      <c r="V657" s="1"/>
    </row>
    <row r="658" spans="1:22">
      <c r="A658" s="1">
        <v>38937</v>
      </c>
      <c r="U658" t="str">
        <f t="array" ref="U658">IF(B658="","",SUM(ABS(B658:T658-asset_wt_df!B659:T659)))</f>
        <v/>
      </c>
      <c r="V658" s="1"/>
    </row>
    <row r="659" spans="1:22">
      <c r="A659" s="1">
        <v>38938</v>
      </c>
      <c r="U659" t="str">
        <f t="array" ref="U659">IF(B659="","",SUM(ABS(B659:T659-asset_wt_df!B660:T660)))</f>
        <v/>
      </c>
      <c r="V659" s="1"/>
    </row>
    <row r="660" spans="1:22">
      <c r="A660" s="1">
        <v>38939</v>
      </c>
      <c r="U660" t="str">
        <f t="array" ref="U660">IF(B660="","",SUM(ABS(B660:T660-asset_wt_df!B661:T661)))</f>
        <v/>
      </c>
      <c r="V660" s="1"/>
    </row>
    <row r="661" spans="1:22">
      <c r="A661" s="1">
        <v>38940</v>
      </c>
      <c r="U661" t="str">
        <f t="array" ref="U661">IF(B661="","",SUM(ABS(B661:T661-asset_wt_df!B662:T662)))</f>
        <v/>
      </c>
      <c r="V661" s="1"/>
    </row>
    <row r="662" spans="1:22">
      <c r="A662" s="1">
        <v>38941</v>
      </c>
      <c r="U662" t="str">
        <f t="array" ref="U662">IF(B662="","",SUM(ABS(B662:T662-asset_wt_df!B663:T663)))</f>
        <v/>
      </c>
      <c r="V662" s="1"/>
    </row>
    <row r="663" spans="1:22">
      <c r="A663" s="1">
        <v>38944</v>
      </c>
      <c r="U663" t="str">
        <f t="array" ref="U663">IF(B663="","",SUM(ABS(B663:T663-asset_wt_df!B664:T664)))</f>
        <v/>
      </c>
      <c r="V663" s="1"/>
    </row>
    <row r="664" spans="1:22">
      <c r="A664" s="1">
        <v>38945</v>
      </c>
      <c r="U664" t="str">
        <f t="array" ref="U664">IF(B664="","",SUM(ABS(B664:T664-asset_wt_df!B665:T665)))</f>
        <v/>
      </c>
      <c r="V664" s="1"/>
    </row>
    <row r="665" spans="1:22">
      <c r="A665" s="1">
        <v>38946</v>
      </c>
      <c r="U665" t="str">
        <f t="array" ref="U665">IF(B665="","",SUM(ABS(B665:T665-asset_wt_df!B666:T666)))</f>
        <v/>
      </c>
      <c r="V665" s="1"/>
    </row>
    <row r="666" spans="1:22">
      <c r="A666" s="1">
        <v>38947</v>
      </c>
      <c r="U666" t="str">
        <f t="array" ref="U666">IF(B666="","",SUM(ABS(B666:T666-asset_wt_df!B667:T667)))</f>
        <v/>
      </c>
      <c r="V666" s="1"/>
    </row>
    <row r="667" spans="1:22">
      <c r="A667" s="1">
        <v>38948</v>
      </c>
      <c r="U667" t="str">
        <f t="array" ref="U667">IF(B667="","",SUM(ABS(B667:T667-asset_wt_df!B668:T668)))</f>
        <v/>
      </c>
      <c r="V667" s="1"/>
    </row>
    <row r="668" spans="1:22">
      <c r="A668" s="1">
        <v>38951</v>
      </c>
      <c r="U668" t="str">
        <f t="array" ref="U668">IF(B668="","",SUM(ABS(B668:T668-asset_wt_df!B669:T669)))</f>
        <v/>
      </c>
      <c r="V668" s="1"/>
    </row>
    <row r="669" spans="1:22">
      <c r="A669" s="1">
        <v>38952</v>
      </c>
      <c r="U669" t="str">
        <f t="array" ref="U669">IF(B669="","",SUM(ABS(B669:T669-asset_wt_df!B670:T670)))</f>
        <v/>
      </c>
      <c r="V669" s="1"/>
    </row>
    <row r="670" spans="1:22">
      <c r="A670" s="1">
        <v>38953</v>
      </c>
      <c r="U670" t="str">
        <f t="array" ref="U670">IF(B670="","",SUM(ABS(B670:T670-asset_wt_df!B671:T671)))</f>
        <v/>
      </c>
      <c r="V670" s="1"/>
    </row>
    <row r="671" spans="1:22">
      <c r="A671" s="1">
        <v>38954</v>
      </c>
      <c r="U671" t="str">
        <f t="array" ref="U671">IF(B671="","",SUM(ABS(B671:T671-asset_wt_df!B672:T672)))</f>
        <v/>
      </c>
      <c r="V671" s="1"/>
    </row>
    <row r="672" spans="1:22">
      <c r="A672" s="1">
        <v>38955</v>
      </c>
      <c r="U672" t="str">
        <f t="array" ref="U672">IF(B672="","",SUM(ABS(B672:T672-asset_wt_df!B673:T673)))</f>
        <v/>
      </c>
      <c r="V672" s="1"/>
    </row>
    <row r="673" spans="1:22">
      <c r="A673" s="1">
        <v>38958</v>
      </c>
      <c r="U673" t="str">
        <f t="array" ref="U673">IF(B673="","",SUM(ABS(B673:T673-asset_wt_df!B674:T674)))</f>
        <v/>
      </c>
      <c r="V673" s="1"/>
    </row>
    <row r="674" spans="1:22">
      <c r="A674" s="1">
        <v>38959</v>
      </c>
      <c r="U674" t="str">
        <f t="array" ref="U674">IF(B674="","",SUM(ABS(B674:T674-asset_wt_df!B675:T675)))</f>
        <v/>
      </c>
      <c r="V674" s="1"/>
    </row>
    <row r="675" spans="1:22">
      <c r="A675" s="1">
        <v>38960</v>
      </c>
      <c r="U675" t="str">
        <f t="array" ref="U675">IF(B675="","",SUM(ABS(B675:T675-asset_wt_df!B676:T676)))</f>
        <v/>
      </c>
      <c r="V675" s="1"/>
    </row>
    <row r="676" spans="1:22">
      <c r="A676" s="1">
        <v>38961</v>
      </c>
      <c r="U676" t="str">
        <f t="array" ref="U676">IF(B676="","",SUM(ABS(B676:T676-asset_wt_df!B677:T677)))</f>
        <v/>
      </c>
      <c r="V676" s="1"/>
    </row>
    <row r="677" spans="1:22">
      <c r="A677" s="1">
        <v>38962</v>
      </c>
      <c r="U677" t="str">
        <f t="array" ref="U677">IF(B677="","",SUM(ABS(B677:T677-asset_wt_df!B678:T678)))</f>
        <v/>
      </c>
      <c r="V677" s="1"/>
    </row>
    <row r="678" spans="1:22">
      <c r="A678" s="1">
        <v>38966</v>
      </c>
      <c r="U678" t="str">
        <f t="array" ref="U678">IF(B678="","",SUM(ABS(B678:T678-asset_wt_df!B679:T679)))</f>
        <v/>
      </c>
      <c r="V678" s="1"/>
    </row>
    <row r="679" spans="1:22">
      <c r="A679" s="1">
        <v>38967</v>
      </c>
      <c r="U679" t="str">
        <f t="array" ref="U679">IF(B679="","",SUM(ABS(B679:T679-asset_wt_df!B680:T680)))</f>
        <v/>
      </c>
      <c r="V679" s="1"/>
    </row>
    <row r="680" spans="1:22">
      <c r="A680" s="1">
        <v>38968</v>
      </c>
      <c r="U680" t="str">
        <f t="array" ref="U680">IF(B680="","",SUM(ABS(B680:T680-asset_wt_df!B681:T681)))</f>
        <v/>
      </c>
      <c r="V680" s="1"/>
    </row>
    <row r="681" spans="1:22">
      <c r="A681" s="1">
        <v>38969</v>
      </c>
      <c r="U681" t="str">
        <f t="array" ref="U681">IF(B681="","",SUM(ABS(B681:T681-asset_wt_df!B682:T682)))</f>
        <v/>
      </c>
      <c r="V681" s="1"/>
    </row>
    <row r="682" spans="1:22">
      <c r="A682" s="1">
        <v>38972</v>
      </c>
      <c r="U682" t="str">
        <f t="array" ref="U682">IF(B682="","",SUM(ABS(B682:T682-asset_wt_df!B683:T683)))</f>
        <v/>
      </c>
      <c r="V682" s="1"/>
    </row>
    <row r="683" spans="1:22">
      <c r="A683" s="1">
        <v>38973</v>
      </c>
      <c r="U683" t="str">
        <f t="array" ref="U683">IF(B683="","",SUM(ABS(B683:T683-asset_wt_df!B684:T684)))</f>
        <v/>
      </c>
      <c r="V683" s="1"/>
    </row>
    <row r="684" spans="1:22">
      <c r="A684" s="1">
        <v>38974</v>
      </c>
      <c r="U684" t="str">
        <f t="array" ref="U684">IF(B684="","",SUM(ABS(B684:T684-asset_wt_df!B685:T685)))</f>
        <v/>
      </c>
      <c r="V684" s="1"/>
    </row>
    <row r="685" spans="1:22">
      <c r="A685" s="1">
        <v>38975</v>
      </c>
      <c r="U685" t="str">
        <f t="array" ref="U685">IF(B685="","",SUM(ABS(B685:T685-asset_wt_df!B686:T686)))</f>
        <v/>
      </c>
      <c r="V685" s="1"/>
    </row>
    <row r="686" spans="1:22">
      <c r="A686" s="1">
        <v>38976</v>
      </c>
      <c r="U686" t="str">
        <f t="array" ref="U686">IF(B686="","",SUM(ABS(B686:T686-asset_wt_df!B687:T687)))</f>
        <v/>
      </c>
      <c r="V686" s="1"/>
    </row>
    <row r="687" spans="1:22">
      <c r="A687" s="1">
        <v>38979</v>
      </c>
      <c r="U687" t="str">
        <f t="array" ref="U687">IF(B687="","",SUM(ABS(B687:T687-asset_wt_df!B688:T688)))</f>
        <v/>
      </c>
      <c r="V687" s="1"/>
    </row>
    <row r="688" spans="1:22">
      <c r="A688" s="1">
        <v>38980</v>
      </c>
      <c r="U688" t="str">
        <f t="array" ref="U688">IF(B688="","",SUM(ABS(B688:T688-asset_wt_df!B689:T689)))</f>
        <v/>
      </c>
      <c r="V688" s="1"/>
    </row>
    <row r="689" spans="1:22">
      <c r="A689" s="1">
        <v>38981</v>
      </c>
      <c r="U689" t="str">
        <f t="array" ref="U689">IF(B689="","",SUM(ABS(B689:T689-asset_wt_df!B690:T690)))</f>
        <v/>
      </c>
      <c r="V689" s="1"/>
    </row>
    <row r="690" spans="1:22">
      <c r="A690" s="1">
        <v>38982</v>
      </c>
      <c r="U690" t="str">
        <f t="array" ref="U690">IF(B690="","",SUM(ABS(B690:T690-asset_wt_df!B691:T691)))</f>
        <v/>
      </c>
      <c r="V690" s="1"/>
    </row>
    <row r="691" spans="1:22">
      <c r="A691" s="1">
        <v>38983</v>
      </c>
      <c r="U691" t="str">
        <f t="array" ref="U691">IF(B691="","",SUM(ABS(B691:T691-asset_wt_df!B692:T692)))</f>
        <v/>
      </c>
      <c r="V691" s="1"/>
    </row>
    <row r="692" spans="1:22">
      <c r="A692" s="1">
        <v>38986</v>
      </c>
      <c r="U692" t="str">
        <f t="array" ref="U692">IF(B692="","",SUM(ABS(B692:T692-asset_wt_df!B693:T693)))</f>
        <v/>
      </c>
      <c r="V692" s="1"/>
    </row>
    <row r="693" spans="1:22">
      <c r="A693" s="1">
        <v>38987</v>
      </c>
      <c r="U693" t="str">
        <f t="array" ref="U693">IF(B693="","",SUM(ABS(B693:T693-asset_wt_df!B694:T694)))</f>
        <v/>
      </c>
      <c r="V693" s="1"/>
    </row>
    <row r="694" spans="1:22">
      <c r="A694" s="1">
        <v>38988</v>
      </c>
      <c r="U694" t="str">
        <f t="array" ref="U694">IF(B694="","",SUM(ABS(B694:T694-asset_wt_df!B695:T695)))</f>
        <v/>
      </c>
      <c r="V694" s="1"/>
    </row>
    <row r="695" spans="1:22">
      <c r="A695" s="1">
        <v>38989</v>
      </c>
      <c r="U695" t="str">
        <f t="array" ref="U695">IF(B695="","",SUM(ABS(B695:T695-asset_wt_df!B696:T696)))</f>
        <v/>
      </c>
      <c r="V695" s="1"/>
    </row>
    <row r="696" spans="1:22">
      <c r="A696" s="1">
        <v>38990</v>
      </c>
      <c r="U696" t="str">
        <f t="array" ref="U696">IF(B696="","",SUM(ABS(B696:T696-asset_wt_df!B697:T697)))</f>
        <v/>
      </c>
      <c r="V696" s="1"/>
    </row>
    <row r="697" spans="1:22">
      <c r="A697" s="1">
        <v>38993</v>
      </c>
      <c r="U697" t="str">
        <f t="array" ref="U697">IF(B697="","",SUM(ABS(B697:T697-asset_wt_df!B698:T698)))</f>
        <v/>
      </c>
      <c r="V697" s="1"/>
    </row>
    <row r="698" spans="1:22">
      <c r="A698" s="1">
        <v>38994</v>
      </c>
      <c r="U698" t="str">
        <f t="array" ref="U698">IF(B698="","",SUM(ABS(B698:T698-asset_wt_df!B699:T699)))</f>
        <v/>
      </c>
      <c r="V698" s="1"/>
    </row>
    <row r="699" spans="1:22">
      <c r="A699" s="1">
        <v>38995</v>
      </c>
      <c r="U699" t="str">
        <f t="array" ref="U699">IF(B699="","",SUM(ABS(B699:T699-asset_wt_df!B700:T700)))</f>
        <v/>
      </c>
      <c r="V699" s="1"/>
    </row>
    <row r="700" spans="1:22">
      <c r="A700" s="1">
        <v>38996</v>
      </c>
      <c r="U700" t="str">
        <f t="array" ref="U700">IF(B700="","",SUM(ABS(B700:T700-asset_wt_df!B701:T701)))</f>
        <v/>
      </c>
      <c r="V700" s="1"/>
    </row>
    <row r="701" spans="1:22">
      <c r="A701" s="1">
        <v>38997</v>
      </c>
      <c r="U701" t="str">
        <f t="array" ref="U701">IF(B701="","",SUM(ABS(B701:T701-asset_wt_df!B702:T702)))</f>
        <v/>
      </c>
      <c r="V701" s="1"/>
    </row>
    <row r="702" spans="1:22">
      <c r="A702" s="1">
        <v>39000</v>
      </c>
      <c r="U702" t="str">
        <f t="array" ref="U702">IF(B702="","",SUM(ABS(B702:T702-asset_wt_df!B703:T703)))</f>
        <v/>
      </c>
      <c r="V702" s="1"/>
    </row>
    <row r="703" spans="1:22">
      <c r="A703" s="1">
        <v>39001</v>
      </c>
      <c r="U703" t="str">
        <f t="array" ref="U703">IF(B703="","",SUM(ABS(B703:T703-asset_wt_df!B704:T704)))</f>
        <v/>
      </c>
      <c r="V703" s="1"/>
    </row>
    <row r="704" spans="1:22">
      <c r="A704" s="1">
        <v>39002</v>
      </c>
      <c r="U704" t="str">
        <f t="array" ref="U704">IF(B704="","",SUM(ABS(B704:T704-asset_wt_df!B705:T705)))</f>
        <v/>
      </c>
      <c r="V704" s="1"/>
    </row>
    <row r="705" spans="1:22">
      <c r="A705" s="1">
        <v>39003</v>
      </c>
      <c r="U705" t="str">
        <f t="array" ref="U705">IF(B705="","",SUM(ABS(B705:T705-asset_wt_df!B706:T706)))</f>
        <v/>
      </c>
      <c r="V705" s="1"/>
    </row>
    <row r="706" spans="1:22">
      <c r="A706" s="1">
        <v>39004</v>
      </c>
      <c r="U706" t="str">
        <f t="array" ref="U706">IF(B706="","",SUM(ABS(B706:T706-asset_wt_df!B707:T707)))</f>
        <v/>
      </c>
      <c r="V706" s="1"/>
    </row>
    <row r="707" spans="1:22">
      <c r="A707" s="1">
        <v>39007</v>
      </c>
      <c r="U707" t="str">
        <f t="array" ref="U707">IF(B707="","",SUM(ABS(B707:T707-asset_wt_df!B708:T708)))</f>
        <v/>
      </c>
      <c r="V707" s="1"/>
    </row>
    <row r="708" spans="1:22">
      <c r="A708" s="1">
        <v>39008</v>
      </c>
      <c r="U708" t="str">
        <f t="array" ref="U708">IF(B708="","",SUM(ABS(B708:T708-asset_wt_df!B709:T709)))</f>
        <v/>
      </c>
      <c r="V708" s="1"/>
    </row>
    <row r="709" spans="1:22">
      <c r="A709" s="1">
        <v>39009</v>
      </c>
      <c r="U709" t="str">
        <f t="array" ref="U709">IF(B709="","",SUM(ABS(B709:T709-asset_wt_df!B710:T710)))</f>
        <v/>
      </c>
      <c r="V709" s="1"/>
    </row>
    <row r="710" spans="1:22">
      <c r="A710" s="1">
        <v>39010</v>
      </c>
      <c r="U710" t="str">
        <f t="array" ref="U710">IF(B710="","",SUM(ABS(B710:T710-asset_wt_df!B711:T711)))</f>
        <v/>
      </c>
      <c r="V710" s="1"/>
    </row>
    <row r="711" spans="1:22">
      <c r="A711" s="1">
        <v>39011</v>
      </c>
      <c r="U711" t="str">
        <f t="array" ref="U711">IF(B711="","",SUM(ABS(B711:T711-asset_wt_df!B712:T712)))</f>
        <v/>
      </c>
      <c r="V711" s="1"/>
    </row>
    <row r="712" spans="1:22">
      <c r="A712" s="1">
        <v>39014</v>
      </c>
      <c r="U712" t="str">
        <f t="array" ref="U712">IF(B712="","",SUM(ABS(B712:T712-asset_wt_df!B713:T713)))</f>
        <v/>
      </c>
      <c r="V712" s="1"/>
    </row>
    <row r="713" spans="1:22">
      <c r="A713" s="1">
        <v>39015</v>
      </c>
      <c r="U713" t="str">
        <f t="array" ref="U713">IF(B713="","",SUM(ABS(B713:T713-asset_wt_df!B714:T714)))</f>
        <v/>
      </c>
      <c r="V713" s="1"/>
    </row>
    <row r="714" spans="1:22">
      <c r="A714" s="1">
        <v>39016</v>
      </c>
      <c r="U714" t="str">
        <f t="array" ref="U714">IF(B714="","",SUM(ABS(B714:T714-asset_wt_df!B715:T715)))</f>
        <v/>
      </c>
      <c r="V714" s="1"/>
    </row>
    <row r="715" spans="1:22">
      <c r="A715" s="1">
        <v>39017</v>
      </c>
      <c r="U715" t="str">
        <f t="array" ref="U715">IF(B715="","",SUM(ABS(B715:T715-asset_wt_df!B716:T716)))</f>
        <v/>
      </c>
      <c r="V715" s="1"/>
    </row>
    <row r="716" spans="1:22">
      <c r="A716" s="1">
        <v>39018</v>
      </c>
      <c r="U716" t="str">
        <f t="array" ref="U716">IF(B716="","",SUM(ABS(B716:T716-asset_wt_df!B717:T717)))</f>
        <v/>
      </c>
      <c r="V716" s="1"/>
    </row>
    <row r="717" spans="1:22">
      <c r="A717" s="1">
        <v>39021</v>
      </c>
      <c r="U717" t="str">
        <f t="array" ref="U717">IF(B717="","",SUM(ABS(B717:T717-asset_wt_df!B718:T718)))</f>
        <v/>
      </c>
      <c r="V717" s="1"/>
    </row>
    <row r="718" spans="1:22">
      <c r="A718" s="1">
        <v>39022</v>
      </c>
      <c r="U718" t="str">
        <f t="array" ref="U718">IF(B718="","",SUM(ABS(B718:T718-asset_wt_df!B719:T719)))</f>
        <v/>
      </c>
      <c r="V718" s="1"/>
    </row>
    <row r="719" spans="1:22">
      <c r="A719" s="1">
        <v>39023</v>
      </c>
      <c r="U719" t="str">
        <f t="array" ref="U719">IF(B719="","",SUM(ABS(B719:T719-asset_wt_df!B720:T720)))</f>
        <v/>
      </c>
      <c r="V719" s="1"/>
    </row>
    <row r="720" spans="1:22">
      <c r="A720" s="1">
        <v>39024</v>
      </c>
      <c r="U720" t="str">
        <f t="array" ref="U720">IF(B720="","",SUM(ABS(B720:T720-asset_wt_df!B721:T721)))</f>
        <v/>
      </c>
      <c r="V720" s="1"/>
    </row>
    <row r="721" spans="1:22">
      <c r="A721" s="1">
        <v>39025</v>
      </c>
      <c r="U721" t="str">
        <f t="array" ref="U721">IF(B721="","",SUM(ABS(B721:T721-asset_wt_df!B722:T722)))</f>
        <v/>
      </c>
      <c r="V721" s="1"/>
    </row>
    <row r="722" spans="1:22">
      <c r="A722" s="1">
        <v>39028</v>
      </c>
      <c r="U722" t="str">
        <f t="array" ref="U722">IF(B722="","",SUM(ABS(B722:T722-asset_wt_df!B723:T723)))</f>
        <v/>
      </c>
      <c r="V722" s="1"/>
    </row>
    <row r="723" spans="1:22">
      <c r="A723" s="1">
        <v>39029</v>
      </c>
      <c r="U723" t="str">
        <f t="array" ref="U723">IF(B723="","",SUM(ABS(B723:T723-asset_wt_df!B724:T724)))</f>
        <v/>
      </c>
      <c r="V723" s="1"/>
    </row>
    <row r="724" spans="1:22">
      <c r="A724" s="1">
        <v>39030</v>
      </c>
      <c r="U724" t="str">
        <f t="array" ref="U724">IF(B724="","",SUM(ABS(B724:T724-asset_wt_df!B725:T725)))</f>
        <v/>
      </c>
      <c r="V724" s="1"/>
    </row>
    <row r="725" spans="1:22">
      <c r="A725" s="1">
        <v>39031</v>
      </c>
      <c r="U725" t="str">
        <f t="array" ref="U725">IF(B725="","",SUM(ABS(B725:T725-asset_wt_df!B726:T726)))</f>
        <v/>
      </c>
      <c r="V725" s="1"/>
    </row>
    <row r="726" spans="1:22">
      <c r="A726" s="1">
        <v>39032</v>
      </c>
      <c r="U726" t="str">
        <f t="array" ref="U726">IF(B726="","",SUM(ABS(B726:T726-asset_wt_df!B727:T727)))</f>
        <v/>
      </c>
      <c r="V726" s="1"/>
    </row>
    <row r="727" spans="1:22">
      <c r="A727" s="1">
        <v>39035</v>
      </c>
      <c r="U727" t="str">
        <f t="array" ref="U727">IF(B727="","",SUM(ABS(B727:T727-asset_wt_df!B728:T728)))</f>
        <v/>
      </c>
      <c r="V727" s="1"/>
    </row>
    <row r="728" spans="1:22">
      <c r="A728" s="1">
        <v>39036</v>
      </c>
      <c r="U728" t="str">
        <f t="array" ref="U728">IF(B728="","",SUM(ABS(B728:T728-asset_wt_df!B729:T729)))</f>
        <v/>
      </c>
      <c r="V728" s="1"/>
    </row>
    <row r="729" spans="1:22">
      <c r="A729" s="1">
        <v>39037</v>
      </c>
      <c r="U729" t="str">
        <f t="array" ref="U729">IF(B729="","",SUM(ABS(B729:T729-asset_wt_df!B730:T730)))</f>
        <v/>
      </c>
      <c r="V729" s="1"/>
    </row>
    <row r="730" spans="1:22">
      <c r="A730" s="1">
        <v>39038</v>
      </c>
      <c r="U730" t="str">
        <f t="array" ref="U730">IF(B730="","",SUM(ABS(B730:T730-asset_wt_df!B731:T731)))</f>
        <v/>
      </c>
      <c r="V730" s="1"/>
    </row>
    <row r="731" spans="1:22">
      <c r="A731" s="1">
        <v>39039</v>
      </c>
      <c r="U731" t="str">
        <f t="array" ref="U731">IF(B731="","",SUM(ABS(B731:T731-asset_wt_df!B732:T732)))</f>
        <v/>
      </c>
      <c r="V731" s="1"/>
    </row>
    <row r="732" spans="1:22">
      <c r="A732" s="1">
        <v>39042</v>
      </c>
      <c r="U732" t="str">
        <f t="array" ref="U732">IF(B732="","",SUM(ABS(B732:T732-asset_wt_df!B733:T733)))</f>
        <v/>
      </c>
      <c r="V732" s="1"/>
    </row>
    <row r="733" spans="1:22">
      <c r="A733" s="1">
        <v>39043</v>
      </c>
      <c r="U733" t="str">
        <f t="array" ref="U733">IF(B733="","",SUM(ABS(B733:T733-asset_wt_df!B734:T734)))</f>
        <v/>
      </c>
      <c r="V733" s="1"/>
    </row>
    <row r="734" spans="1:22">
      <c r="A734" s="1">
        <v>39044</v>
      </c>
      <c r="U734" t="str">
        <f t="array" ref="U734">IF(B734="","",SUM(ABS(B734:T734-asset_wt_df!B735:T735)))</f>
        <v/>
      </c>
      <c r="V734" s="1"/>
    </row>
    <row r="735" spans="1:22">
      <c r="A735" s="1">
        <v>39046</v>
      </c>
      <c r="U735" t="str">
        <f t="array" ref="U735">IF(B735="","",SUM(ABS(B735:T735-asset_wt_df!B736:T736)))</f>
        <v/>
      </c>
      <c r="V735" s="1"/>
    </row>
    <row r="736" spans="1:22">
      <c r="A736" s="1">
        <v>39049</v>
      </c>
      <c r="U736" t="str">
        <f t="array" ref="U736">IF(B736="","",SUM(ABS(B736:T736-asset_wt_df!B737:T737)))</f>
        <v/>
      </c>
      <c r="V736" s="1"/>
    </row>
    <row r="737" spans="1:22">
      <c r="A737" s="1">
        <v>39050</v>
      </c>
      <c r="U737" t="str">
        <f t="array" ref="U737">IF(B737="","",SUM(ABS(B737:T737-asset_wt_df!B738:T738)))</f>
        <v/>
      </c>
      <c r="V737" s="1"/>
    </row>
    <row r="738" spans="1:22">
      <c r="A738" s="1">
        <v>39051</v>
      </c>
      <c r="U738" t="str">
        <f t="array" ref="U738">IF(B738="","",SUM(ABS(B738:T738-asset_wt_df!B739:T739)))</f>
        <v/>
      </c>
      <c r="V738" s="1"/>
    </row>
    <row r="739" spans="1:22">
      <c r="A739" s="1">
        <v>39052</v>
      </c>
      <c r="U739" t="str">
        <f t="array" ref="U739">IF(B739="","",SUM(ABS(B739:T739-asset_wt_df!B740:T740)))</f>
        <v/>
      </c>
      <c r="V739" s="1"/>
    </row>
    <row r="740" spans="1:22">
      <c r="A740" s="1">
        <v>39053</v>
      </c>
      <c r="U740" t="str">
        <f t="array" ref="U740">IF(B740="","",SUM(ABS(B740:T740-asset_wt_df!B741:T741)))</f>
        <v/>
      </c>
      <c r="V740" s="1"/>
    </row>
    <row r="741" spans="1:22">
      <c r="A741" s="1">
        <v>39056</v>
      </c>
      <c r="U741" t="str">
        <f t="array" ref="U741">IF(B741="","",SUM(ABS(B741:T741-asset_wt_df!B742:T742)))</f>
        <v/>
      </c>
      <c r="V741" s="1"/>
    </row>
    <row r="742" spans="1:22">
      <c r="A742" s="1">
        <v>39057</v>
      </c>
      <c r="U742" t="str">
        <f t="array" ref="U742">IF(B742="","",SUM(ABS(B742:T742-asset_wt_df!B743:T743)))</f>
        <v/>
      </c>
      <c r="V742" s="1"/>
    </row>
    <row r="743" spans="1:22">
      <c r="A743" s="1">
        <v>39058</v>
      </c>
      <c r="U743" t="str">
        <f t="array" ref="U743">IF(B743="","",SUM(ABS(B743:T743-asset_wt_df!B744:T744)))</f>
        <v/>
      </c>
      <c r="V743" s="1"/>
    </row>
    <row r="744" spans="1:22">
      <c r="A744" s="1">
        <v>39059</v>
      </c>
      <c r="U744" t="str">
        <f t="array" ref="U744">IF(B744="","",SUM(ABS(B744:T744-asset_wt_df!B745:T745)))</f>
        <v/>
      </c>
      <c r="V744" s="1"/>
    </row>
    <row r="745" spans="1:22">
      <c r="A745" s="1">
        <v>39060</v>
      </c>
      <c r="U745" t="str">
        <f t="array" ref="U745">IF(B745="","",SUM(ABS(B745:T745-asset_wt_df!B746:T746)))</f>
        <v/>
      </c>
      <c r="V745" s="1"/>
    </row>
    <row r="746" spans="1:22">
      <c r="A746" s="1">
        <v>39063</v>
      </c>
      <c r="U746" t="str">
        <f t="array" ref="U746">IF(B746="","",SUM(ABS(B746:T746-asset_wt_df!B747:T747)))</f>
        <v/>
      </c>
      <c r="V746" s="1"/>
    </row>
    <row r="747" spans="1:22">
      <c r="A747" s="1">
        <v>39064</v>
      </c>
      <c r="U747" t="str">
        <f t="array" ref="U747">IF(B747="","",SUM(ABS(B747:T747-asset_wt_df!B748:T748)))</f>
        <v/>
      </c>
      <c r="V747" s="1"/>
    </row>
    <row r="748" spans="1:22">
      <c r="A748" s="1">
        <v>39065</v>
      </c>
      <c r="U748" t="str">
        <f t="array" ref="U748">IF(B748="","",SUM(ABS(B748:T748-asset_wt_df!B749:T749)))</f>
        <v/>
      </c>
      <c r="V748" s="1"/>
    </row>
    <row r="749" spans="1:22">
      <c r="A749" s="1">
        <v>39066</v>
      </c>
      <c r="U749" t="str">
        <f t="array" ref="U749">IF(B749="","",SUM(ABS(B749:T749-asset_wt_df!B750:T750)))</f>
        <v/>
      </c>
      <c r="V749" s="1"/>
    </row>
    <row r="750" spans="1:22">
      <c r="A750" s="1">
        <v>39067</v>
      </c>
      <c r="U750" t="str">
        <f t="array" ref="U750">IF(B750="","",SUM(ABS(B750:T750-asset_wt_df!B751:T751)))</f>
        <v/>
      </c>
      <c r="V750" s="1"/>
    </row>
    <row r="751" spans="1:22">
      <c r="A751" s="1">
        <v>39070</v>
      </c>
      <c r="U751" t="str">
        <f t="array" ref="U751">IF(B751="","",SUM(ABS(B751:T751-asset_wt_df!B752:T752)))</f>
        <v/>
      </c>
      <c r="V751" s="1"/>
    </row>
    <row r="752" spans="1:22">
      <c r="A752" s="1">
        <v>39071</v>
      </c>
      <c r="U752" t="str">
        <f t="array" ref="U752">IF(B752="","",SUM(ABS(B752:T752-asset_wt_df!B753:T753)))</f>
        <v/>
      </c>
      <c r="V752" s="1"/>
    </row>
    <row r="753" spans="1:22">
      <c r="A753" s="1">
        <v>39072</v>
      </c>
      <c r="U753" t="str">
        <f t="array" ref="U753">IF(B753="","",SUM(ABS(B753:T753-asset_wt_df!B754:T754)))</f>
        <v/>
      </c>
      <c r="V753" s="1"/>
    </row>
    <row r="754" spans="1:22">
      <c r="A754" s="1">
        <v>39073</v>
      </c>
      <c r="U754" t="str">
        <f t="array" ref="U754">IF(B754="","",SUM(ABS(B754:T754-asset_wt_df!B755:T755)))</f>
        <v/>
      </c>
      <c r="V754" s="1"/>
    </row>
    <row r="755" spans="1:22">
      <c r="A755" s="1">
        <v>39077</v>
      </c>
      <c r="U755" t="str">
        <f t="array" ref="U755">IF(B755="","",SUM(ABS(B755:T755-asset_wt_df!B756:T756)))</f>
        <v/>
      </c>
      <c r="V755" s="1"/>
    </row>
    <row r="756" spans="1:22">
      <c r="A756" s="1">
        <v>39078</v>
      </c>
      <c r="U756" t="str">
        <f t="array" ref="U756">IF(B756="","",SUM(ABS(B756:T756-asset_wt_df!B757:T757)))</f>
        <v/>
      </c>
      <c r="V756" s="1"/>
    </row>
    <row r="757" spans="1:22">
      <c r="A757" s="1">
        <v>39079</v>
      </c>
      <c r="U757" t="str">
        <f t="array" ref="U757">IF(B757="","",SUM(ABS(B757:T757-asset_wt_df!B758:T758)))</f>
        <v/>
      </c>
      <c r="V757" s="1"/>
    </row>
    <row r="758" spans="1:22">
      <c r="A758" s="1">
        <v>39080</v>
      </c>
      <c r="U758" t="str">
        <f t="array" ref="U758">IF(B758="","",SUM(ABS(B758:T758-asset_wt_df!B759:T759)))</f>
        <v/>
      </c>
      <c r="V758" s="1"/>
    </row>
    <row r="759" spans="1:22">
      <c r="A759" s="1">
        <v>39081</v>
      </c>
      <c r="B759">
        <v>8.0000000000000002E-3</v>
      </c>
      <c r="C759">
        <v>0.116666666666666</v>
      </c>
      <c r="D759">
        <v>0.14583333333333301</v>
      </c>
      <c r="E759">
        <v>3.3333333333333298E-2</v>
      </c>
      <c r="F759">
        <v>6.6666666666666596E-2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6.6666666666666596E-2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  <c r="U759">
        <f t="array" ref="U759">IF(B759="","",SUM(ABS(B759:T759-asset_wt_df!B760:T760)))</f>
        <v>3.7699960981053011E-3</v>
      </c>
      <c r="V759" s="1"/>
    </row>
    <row r="760" spans="1:22">
      <c r="A760" s="1">
        <v>39084</v>
      </c>
      <c r="U760" t="str">
        <f t="array" ref="U760">IF(B760="","",SUM(ABS(B760:T760-asset_wt_df!B761:T761)))</f>
        <v/>
      </c>
      <c r="V760" s="1"/>
    </row>
    <row r="761" spans="1:22">
      <c r="A761" s="1">
        <v>39085</v>
      </c>
      <c r="U761" t="str">
        <f t="array" ref="U761">IF(B761="","",SUM(ABS(B761:T761-asset_wt_df!B762:T762)))</f>
        <v/>
      </c>
      <c r="V761" s="1"/>
    </row>
    <row r="762" spans="1:22">
      <c r="A762" s="1">
        <v>39086</v>
      </c>
      <c r="U762" t="str">
        <f t="array" ref="U762">IF(B762="","",SUM(ABS(B762:T762-asset_wt_df!B763:T763)))</f>
        <v/>
      </c>
      <c r="V762" s="1"/>
    </row>
    <row r="763" spans="1:22">
      <c r="A763" s="1">
        <v>39087</v>
      </c>
      <c r="U763" t="str">
        <f t="array" ref="U763">IF(B763="","",SUM(ABS(B763:T763-asset_wt_df!B764:T764)))</f>
        <v/>
      </c>
      <c r="V763" s="1"/>
    </row>
    <row r="764" spans="1:22">
      <c r="A764" s="1">
        <v>39088</v>
      </c>
      <c r="U764" t="str">
        <f t="array" ref="U764">IF(B764="","",SUM(ABS(B764:T764-asset_wt_df!B765:T765)))</f>
        <v/>
      </c>
      <c r="V764" s="1"/>
    </row>
    <row r="765" spans="1:22">
      <c r="A765" s="1">
        <v>39091</v>
      </c>
      <c r="U765" t="str">
        <f t="array" ref="U765">IF(B765="","",SUM(ABS(B765:T765-asset_wt_df!B766:T766)))</f>
        <v/>
      </c>
      <c r="V765" s="1"/>
    </row>
    <row r="766" spans="1:22">
      <c r="A766" s="1">
        <v>39092</v>
      </c>
      <c r="U766" t="str">
        <f t="array" ref="U766">IF(B766="","",SUM(ABS(B766:T766-asset_wt_df!B767:T767)))</f>
        <v/>
      </c>
      <c r="V766" s="1"/>
    </row>
    <row r="767" spans="1:22">
      <c r="A767" s="1">
        <v>39093</v>
      </c>
      <c r="U767" t="str">
        <f t="array" ref="U767">IF(B767="","",SUM(ABS(B767:T767-asset_wt_df!B768:T768)))</f>
        <v/>
      </c>
      <c r="V767" s="1"/>
    </row>
    <row r="768" spans="1:22">
      <c r="A768" s="1">
        <v>39094</v>
      </c>
      <c r="U768" t="str">
        <f t="array" ref="U768">IF(B768="","",SUM(ABS(B768:T768-asset_wt_df!B769:T769)))</f>
        <v/>
      </c>
      <c r="V768" s="1"/>
    </row>
    <row r="769" spans="1:22">
      <c r="A769" s="1">
        <v>39095</v>
      </c>
      <c r="U769" t="str">
        <f t="array" ref="U769">IF(B769="","",SUM(ABS(B769:T769-asset_wt_df!B770:T770)))</f>
        <v/>
      </c>
      <c r="V769" s="1"/>
    </row>
    <row r="770" spans="1:22">
      <c r="A770" s="1">
        <v>39099</v>
      </c>
      <c r="U770" t="str">
        <f t="array" ref="U770">IF(B770="","",SUM(ABS(B770:T770-asset_wt_df!B771:T771)))</f>
        <v/>
      </c>
      <c r="V770" s="1"/>
    </row>
    <row r="771" spans="1:22">
      <c r="A771" s="1">
        <v>39100</v>
      </c>
      <c r="U771" t="str">
        <f t="array" ref="U771">IF(B771="","",SUM(ABS(B771:T771-asset_wt_df!B772:T772)))</f>
        <v/>
      </c>
      <c r="V771" s="1"/>
    </row>
    <row r="772" spans="1:22">
      <c r="A772" s="1">
        <v>39101</v>
      </c>
      <c r="U772" t="str">
        <f t="array" ref="U772">IF(B772="","",SUM(ABS(B772:T772-asset_wt_df!B773:T773)))</f>
        <v/>
      </c>
      <c r="V772" s="1"/>
    </row>
    <row r="773" spans="1:22">
      <c r="A773" s="1">
        <v>39102</v>
      </c>
      <c r="U773" t="str">
        <f t="array" ref="U773">IF(B773="","",SUM(ABS(B773:T773-asset_wt_df!B774:T774)))</f>
        <v/>
      </c>
      <c r="V773" s="1"/>
    </row>
    <row r="774" spans="1:22">
      <c r="A774" s="1">
        <v>39105</v>
      </c>
      <c r="U774" t="str">
        <f t="array" ref="U774">IF(B774="","",SUM(ABS(B774:T774-asset_wt_df!B775:T775)))</f>
        <v/>
      </c>
      <c r="V774" s="1"/>
    </row>
    <row r="775" spans="1:22">
      <c r="A775" s="1">
        <v>39106</v>
      </c>
      <c r="U775" t="str">
        <f t="array" ref="U775">IF(B775="","",SUM(ABS(B775:T775-asset_wt_df!B776:T776)))</f>
        <v/>
      </c>
      <c r="V775" s="1"/>
    </row>
    <row r="776" spans="1:22">
      <c r="A776" s="1">
        <v>39107</v>
      </c>
      <c r="U776" t="str">
        <f t="array" ref="U776">IF(B776="","",SUM(ABS(B776:T776-asset_wt_df!B777:T777)))</f>
        <v/>
      </c>
      <c r="V776" s="1"/>
    </row>
    <row r="777" spans="1:22">
      <c r="A777" s="1">
        <v>39108</v>
      </c>
      <c r="U777" t="str">
        <f t="array" ref="U777">IF(B777="","",SUM(ABS(B777:T777-asset_wt_df!B778:T778)))</f>
        <v/>
      </c>
      <c r="V777" s="1"/>
    </row>
    <row r="778" spans="1:22">
      <c r="A778" s="1">
        <v>39109</v>
      </c>
      <c r="U778" t="str">
        <f t="array" ref="U778">IF(B778="","",SUM(ABS(B778:T778-asset_wt_df!B779:T779)))</f>
        <v/>
      </c>
      <c r="V778" s="1"/>
    </row>
    <row r="779" spans="1:22">
      <c r="A779" s="1">
        <v>39112</v>
      </c>
      <c r="U779" t="str">
        <f t="array" ref="U779">IF(B779="","",SUM(ABS(B779:T779-asset_wt_df!B780:T780)))</f>
        <v/>
      </c>
      <c r="V779" s="1"/>
    </row>
    <row r="780" spans="1:22">
      <c r="A780" s="1">
        <v>39113</v>
      </c>
      <c r="U780" t="str">
        <f t="array" ref="U780">IF(B780="","",SUM(ABS(B780:T780-asset_wt_df!B781:T781)))</f>
        <v/>
      </c>
      <c r="V780" s="1"/>
    </row>
    <row r="781" spans="1:22">
      <c r="A781" s="1">
        <v>39114</v>
      </c>
      <c r="U781" t="str">
        <f t="array" ref="U781">IF(B781="","",SUM(ABS(B781:T781-asset_wt_df!B782:T782)))</f>
        <v/>
      </c>
      <c r="V781" s="1"/>
    </row>
    <row r="782" spans="1:22">
      <c r="A782" s="1">
        <v>39115</v>
      </c>
      <c r="U782" t="str">
        <f t="array" ref="U782">IF(B782="","",SUM(ABS(B782:T782-asset_wt_df!B783:T783)))</f>
        <v/>
      </c>
      <c r="V782" s="1"/>
    </row>
    <row r="783" spans="1:22">
      <c r="A783" s="1">
        <v>39116</v>
      </c>
      <c r="U783" t="str">
        <f t="array" ref="U783">IF(B783="","",SUM(ABS(B783:T783-asset_wt_df!B784:T784)))</f>
        <v/>
      </c>
      <c r="V783" s="1"/>
    </row>
    <row r="784" spans="1:22">
      <c r="A784" s="1">
        <v>39119</v>
      </c>
      <c r="U784" t="str">
        <f t="array" ref="U784">IF(B784="","",SUM(ABS(B784:T784-asset_wt_df!B785:T785)))</f>
        <v/>
      </c>
      <c r="V784" s="1"/>
    </row>
    <row r="785" spans="1:22">
      <c r="A785" s="1">
        <v>39120</v>
      </c>
      <c r="U785" t="str">
        <f t="array" ref="U785">IF(B785="","",SUM(ABS(B785:T785-asset_wt_df!B786:T786)))</f>
        <v/>
      </c>
      <c r="V785" s="1"/>
    </row>
    <row r="786" spans="1:22">
      <c r="A786" s="1">
        <v>39121</v>
      </c>
      <c r="U786" t="str">
        <f t="array" ref="U786">IF(B786="","",SUM(ABS(B786:T786-asset_wt_df!B787:T787)))</f>
        <v/>
      </c>
      <c r="V786" s="1"/>
    </row>
    <row r="787" spans="1:22">
      <c r="A787" s="1">
        <v>39122</v>
      </c>
      <c r="U787" t="str">
        <f t="array" ref="U787">IF(B787="","",SUM(ABS(B787:T787-asset_wt_df!B788:T788)))</f>
        <v/>
      </c>
      <c r="V787" s="1"/>
    </row>
    <row r="788" spans="1:22">
      <c r="A788" s="1">
        <v>39123</v>
      </c>
      <c r="U788" t="str">
        <f t="array" ref="U788">IF(B788="","",SUM(ABS(B788:T788-asset_wt_df!B789:T789)))</f>
        <v/>
      </c>
      <c r="V788" s="1"/>
    </row>
    <row r="789" spans="1:22">
      <c r="A789" s="1">
        <v>39126</v>
      </c>
      <c r="U789" t="str">
        <f t="array" ref="U789">IF(B789="","",SUM(ABS(B789:T789-asset_wt_df!B790:T790)))</f>
        <v/>
      </c>
      <c r="V789" s="1"/>
    </row>
    <row r="790" spans="1:22">
      <c r="A790" s="1">
        <v>39127</v>
      </c>
      <c r="U790" t="str">
        <f t="array" ref="U790">IF(B790="","",SUM(ABS(B790:T790-asset_wt_df!B791:T791)))</f>
        <v/>
      </c>
      <c r="V790" s="1"/>
    </row>
    <row r="791" spans="1:22">
      <c r="A791" s="1">
        <v>39128</v>
      </c>
      <c r="U791" t="str">
        <f t="array" ref="U791">IF(B791="","",SUM(ABS(B791:T791-asset_wt_df!B792:T792)))</f>
        <v/>
      </c>
      <c r="V791" s="1"/>
    </row>
    <row r="792" spans="1:22">
      <c r="A792" s="1">
        <v>39129</v>
      </c>
      <c r="U792" t="str">
        <f t="array" ref="U792">IF(B792="","",SUM(ABS(B792:T792-asset_wt_df!B793:T793)))</f>
        <v/>
      </c>
      <c r="V792" s="1"/>
    </row>
    <row r="793" spans="1:22">
      <c r="A793" s="1">
        <v>39130</v>
      </c>
      <c r="U793" t="str">
        <f t="array" ref="U793">IF(B793="","",SUM(ABS(B793:T793-asset_wt_df!B794:T794)))</f>
        <v/>
      </c>
      <c r="V793" s="1"/>
    </row>
    <row r="794" spans="1:22">
      <c r="A794" s="1">
        <v>39134</v>
      </c>
      <c r="U794" t="str">
        <f t="array" ref="U794">IF(B794="","",SUM(ABS(B794:T794-asset_wt_df!B795:T795)))</f>
        <v/>
      </c>
      <c r="V794" s="1"/>
    </row>
    <row r="795" spans="1:22">
      <c r="A795" s="1">
        <v>39135</v>
      </c>
      <c r="U795" t="str">
        <f t="array" ref="U795">IF(B795="","",SUM(ABS(B795:T795-asset_wt_df!B796:T796)))</f>
        <v/>
      </c>
      <c r="V795" s="1"/>
    </row>
    <row r="796" spans="1:22">
      <c r="A796" s="1">
        <v>39136</v>
      </c>
      <c r="U796" t="str">
        <f t="array" ref="U796">IF(B796="","",SUM(ABS(B796:T796-asset_wt_df!B797:T797)))</f>
        <v/>
      </c>
      <c r="V796" s="1"/>
    </row>
    <row r="797" spans="1:22">
      <c r="A797" s="1">
        <v>39137</v>
      </c>
      <c r="U797" t="str">
        <f t="array" ref="U797">IF(B797="","",SUM(ABS(B797:T797-asset_wt_df!B798:T798)))</f>
        <v/>
      </c>
      <c r="V797" s="1"/>
    </row>
    <row r="798" spans="1:22">
      <c r="A798" s="1">
        <v>39140</v>
      </c>
      <c r="U798" t="str">
        <f t="array" ref="U798">IF(B798="","",SUM(ABS(B798:T798-asset_wt_df!B799:T799)))</f>
        <v/>
      </c>
      <c r="V798" s="1"/>
    </row>
    <row r="799" spans="1:22">
      <c r="A799" s="1">
        <v>39141</v>
      </c>
      <c r="U799" t="str">
        <f t="array" ref="U799">IF(B799="","",SUM(ABS(B799:T799-asset_wt_df!B800:T800)))</f>
        <v/>
      </c>
      <c r="V799" s="1"/>
    </row>
    <row r="800" spans="1:22">
      <c r="A800" s="1">
        <v>39142</v>
      </c>
      <c r="U800" t="str">
        <f t="array" ref="U800">IF(B800="","",SUM(ABS(B800:T800-asset_wt_df!B801:T801)))</f>
        <v/>
      </c>
      <c r="V800" s="1"/>
    </row>
    <row r="801" spans="1:22">
      <c r="A801" s="1">
        <v>39143</v>
      </c>
      <c r="U801" t="str">
        <f t="array" ref="U801">IF(B801="","",SUM(ABS(B801:T801-asset_wt_df!B802:T802)))</f>
        <v/>
      </c>
      <c r="V801" s="1"/>
    </row>
    <row r="802" spans="1:22">
      <c r="A802" s="1">
        <v>39144</v>
      </c>
      <c r="U802" t="str">
        <f t="array" ref="U802">IF(B802="","",SUM(ABS(B802:T802-asset_wt_df!B803:T803)))</f>
        <v/>
      </c>
      <c r="V802" s="1"/>
    </row>
    <row r="803" spans="1:22">
      <c r="A803" s="1">
        <v>39147</v>
      </c>
      <c r="U803" t="str">
        <f t="array" ref="U803">IF(B803="","",SUM(ABS(B803:T803-asset_wt_df!B804:T804)))</f>
        <v/>
      </c>
      <c r="V803" s="1"/>
    </row>
    <row r="804" spans="1:22">
      <c r="A804" s="1">
        <v>39148</v>
      </c>
      <c r="U804" t="str">
        <f t="array" ref="U804">IF(B804="","",SUM(ABS(B804:T804-asset_wt_df!B805:T805)))</f>
        <v/>
      </c>
      <c r="V804" s="1"/>
    </row>
    <row r="805" spans="1:22">
      <c r="A805" s="1">
        <v>39149</v>
      </c>
      <c r="U805" t="str">
        <f t="array" ref="U805">IF(B805="","",SUM(ABS(B805:T805-asset_wt_df!B806:T806)))</f>
        <v/>
      </c>
      <c r="V805" s="1"/>
    </row>
    <row r="806" spans="1:22">
      <c r="A806" s="1">
        <v>39150</v>
      </c>
      <c r="U806" t="str">
        <f t="array" ref="U806">IF(B806="","",SUM(ABS(B806:T806-asset_wt_df!B807:T807)))</f>
        <v/>
      </c>
      <c r="V806" s="1"/>
    </row>
    <row r="807" spans="1:22">
      <c r="A807" s="1">
        <v>39151</v>
      </c>
      <c r="U807" t="str">
        <f t="array" ref="U807">IF(B807="","",SUM(ABS(B807:T807-asset_wt_df!B808:T808)))</f>
        <v/>
      </c>
      <c r="V807" s="1"/>
    </row>
    <row r="808" spans="1:22">
      <c r="A808" s="1">
        <v>39154</v>
      </c>
      <c r="U808" t="str">
        <f t="array" ref="U808">IF(B808="","",SUM(ABS(B808:T808-asset_wt_df!B809:T809)))</f>
        <v/>
      </c>
      <c r="V808" s="1"/>
    </row>
    <row r="809" spans="1:22">
      <c r="A809" s="1">
        <v>39155</v>
      </c>
      <c r="U809" t="str">
        <f t="array" ref="U809">IF(B809="","",SUM(ABS(B809:T809-asset_wt_df!B810:T810)))</f>
        <v/>
      </c>
      <c r="V809" s="1"/>
    </row>
    <row r="810" spans="1:22">
      <c r="A810" s="1">
        <v>39156</v>
      </c>
      <c r="U810" t="str">
        <f t="array" ref="U810">IF(B810="","",SUM(ABS(B810:T810-asset_wt_df!B811:T811)))</f>
        <v/>
      </c>
      <c r="V810" s="1"/>
    </row>
    <row r="811" spans="1:22">
      <c r="A811" s="1">
        <v>39157</v>
      </c>
      <c r="U811" t="str">
        <f t="array" ref="U811">IF(B811="","",SUM(ABS(B811:T811-asset_wt_df!B812:T812)))</f>
        <v/>
      </c>
      <c r="V811" s="1"/>
    </row>
    <row r="812" spans="1:22">
      <c r="A812" s="1">
        <v>39158</v>
      </c>
      <c r="U812" t="str">
        <f t="array" ref="U812">IF(B812="","",SUM(ABS(B812:T812-asset_wt_df!B813:T813)))</f>
        <v/>
      </c>
      <c r="V812" s="1"/>
    </row>
    <row r="813" spans="1:22">
      <c r="A813" s="1">
        <v>39161</v>
      </c>
      <c r="U813" t="str">
        <f t="array" ref="U813">IF(B813="","",SUM(ABS(B813:T813-asset_wt_df!B814:T814)))</f>
        <v/>
      </c>
      <c r="V813" s="1"/>
    </row>
    <row r="814" spans="1:22">
      <c r="A814" s="1">
        <v>39162</v>
      </c>
      <c r="U814" t="str">
        <f t="array" ref="U814">IF(B814="","",SUM(ABS(B814:T814-asset_wt_df!B815:T815)))</f>
        <v/>
      </c>
      <c r="V814" s="1"/>
    </row>
    <row r="815" spans="1:22">
      <c r="A815" s="1">
        <v>39163</v>
      </c>
      <c r="U815" t="str">
        <f t="array" ref="U815">IF(B815="","",SUM(ABS(B815:T815-asset_wt_df!B816:T816)))</f>
        <v/>
      </c>
      <c r="V815" s="1"/>
    </row>
    <row r="816" spans="1:22">
      <c r="A816" s="1">
        <v>39164</v>
      </c>
      <c r="U816" t="str">
        <f t="array" ref="U816">IF(B816="","",SUM(ABS(B816:T816-asset_wt_df!B817:T817)))</f>
        <v/>
      </c>
      <c r="V816" s="1"/>
    </row>
    <row r="817" spans="1:22">
      <c r="A817" s="1">
        <v>39165</v>
      </c>
      <c r="U817" t="str">
        <f t="array" ref="U817">IF(B817="","",SUM(ABS(B817:T817-asset_wt_df!B818:T818)))</f>
        <v/>
      </c>
      <c r="V817" s="1"/>
    </row>
    <row r="818" spans="1:22">
      <c r="A818" s="1">
        <v>39168</v>
      </c>
      <c r="U818" t="str">
        <f t="array" ref="U818">IF(B818="","",SUM(ABS(B818:T818-asset_wt_df!B819:T819)))</f>
        <v/>
      </c>
      <c r="V818" s="1"/>
    </row>
    <row r="819" spans="1:22">
      <c r="A819" s="1">
        <v>39169</v>
      </c>
      <c r="U819" t="str">
        <f t="array" ref="U819">IF(B819="","",SUM(ABS(B819:T819-asset_wt_df!B820:T820)))</f>
        <v/>
      </c>
      <c r="V819" s="1"/>
    </row>
    <row r="820" spans="1:22">
      <c r="A820" s="1">
        <v>39170</v>
      </c>
      <c r="U820" t="str">
        <f t="array" ref="U820">IF(B820="","",SUM(ABS(B820:T820-asset_wt_df!B821:T821)))</f>
        <v/>
      </c>
      <c r="V820" s="1"/>
    </row>
    <row r="821" spans="1:22">
      <c r="A821" s="1">
        <v>39171</v>
      </c>
      <c r="U821" t="str">
        <f t="array" ref="U821">IF(B821="","",SUM(ABS(B821:T821-asset_wt_df!B822:T822)))</f>
        <v/>
      </c>
      <c r="V821" s="1"/>
    </row>
    <row r="822" spans="1:22">
      <c r="A822" s="1">
        <v>39172</v>
      </c>
      <c r="U822" t="str">
        <f t="array" ref="U822">IF(B822="","",SUM(ABS(B822:T822-asset_wt_df!B823:T823)))</f>
        <v/>
      </c>
      <c r="V822" s="1"/>
    </row>
    <row r="823" spans="1:22">
      <c r="A823" s="1">
        <v>39175</v>
      </c>
      <c r="U823" t="str">
        <f t="array" ref="U823">IF(B823="","",SUM(ABS(B823:T823-asset_wt_df!B824:T824)))</f>
        <v/>
      </c>
      <c r="V823" s="1"/>
    </row>
    <row r="824" spans="1:22">
      <c r="A824" s="1">
        <v>39176</v>
      </c>
      <c r="U824" t="str">
        <f t="array" ref="U824">IF(B824="","",SUM(ABS(B824:T824-asset_wt_df!B825:T825)))</f>
        <v/>
      </c>
      <c r="V824" s="1"/>
    </row>
    <row r="825" spans="1:22">
      <c r="A825" s="1">
        <v>39177</v>
      </c>
      <c r="U825" t="str">
        <f t="array" ref="U825">IF(B825="","",SUM(ABS(B825:T825-asset_wt_df!B826:T826)))</f>
        <v/>
      </c>
      <c r="V825" s="1"/>
    </row>
    <row r="826" spans="1:22">
      <c r="A826" s="1">
        <v>39178</v>
      </c>
      <c r="U826" t="str">
        <f t="array" ref="U826">IF(B826="","",SUM(ABS(B826:T826-asset_wt_df!B827:T827)))</f>
        <v/>
      </c>
      <c r="V826" s="1"/>
    </row>
    <row r="827" spans="1:22">
      <c r="A827" s="1">
        <v>39179</v>
      </c>
      <c r="U827" t="str">
        <f t="array" ref="U827">IF(B827="","",SUM(ABS(B827:T827-asset_wt_df!B828:T828)))</f>
        <v/>
      </c>
      <c r="V827" s="1"/>
    </row>
    <row r="828" spans="1:22">
      <c r="A828" s="1">
        <v>39182</v>
      </c>
      <c r="U828" t="str">
        <f t="array" ref="U828">IF(B828="","",SUM(ABS(B828:T828-asset_wt_df!B829:T829)))</f>
        <v/>
      </c>
      <c r="V828" s="1"/>
    </row>
    <row r="829" spans="1:22">
      <c r="A829" s="1">
        <v>39183</v>
      </c>
      <c r="U829" t="str">
        <f t="array" ref="U829">IF(B829="","",SUM(ABS(B829:T829-asset_wt_df!B830:T830)))</f>
        <v/>
      </c>
      <c r="V829" s="1"/>
    </row>
    <row r="830" spans="1:22">
      <c r="A830" s="1">
        <v>39184</v>
      </c>
      <c r="U830" t="str">
        <f t="array" ref="U830">IF(B830="","",SUM(ABS(B830:T830-asset_wt_df!B831:T831)))</f>
        <v/>
      </c>
      <c r="V830" s="1"/>
    </row>
    <row r="831" spans="1:22">
      <c r="A831" s="1">
        <v>39185</v>
      </c>
      <c r="U831" t="str">
        <f t="array" ref="U831">IF(B831="","",SUM(ABS(B831:T831-asset_wt_df!B832:T832)))</f>
        <v/>
      </c>
      <c r="V831" s="1"/>
    </row>
    <row r="832" spans="1:22">
      <c r="A832" s="1">
        <v>39186</v>
      </c>
      <c r="U832" t="str">
        <f t="array" ref="U832">IF(B832="","",SUM(ABS(B832:T832-asset_wt_df!B833:T833)))</f>
        <v/>
      </c>
      <c r="V832" s="1"/>
    </row>
    <row r="833" spans="1:22">
      <c r="A833" s="1">
        <v>39189</v>
      </c>
      <c r="U833" t="str">
        <f t="array" ref="U833">IF(B833="","",SUM(ABS(B833:T833-asset_wt_df!B834:T834)))</f>
        <v/>
      </c>
      <c r="V833" s="1"/>
    </row>
    <row r="834" spans="1:22">
      <c r="A834" s="1">
        <v>39190</v>
      </c>
      <c r="U834" t="str">
        <f t="array" ref="U834">IF(B834="","",SUM(ABS(B834:T834-asset_wt_df!B835:T835)))</f>
        <v/>
      </c>
      <c r="V834" s="1"/>
    </row>
    <row r="835" spans="1:22">
      <c r="A835" s="1">
        <v>39191</v>
      </c>
      <c r="U835" t="str">
        <f t="array" ref="U835">IF(B835="","",SUM(ABS(B835:T835-asset_wt_df!B836:T836)))</f>
        <v/>
      </c>
      <c r="V835" s="1"/>
    </row>
    <row r="836" spans="1:22">
      <c r="A836" s="1">
        <v>39192</v>
      </c>
      <c r="U836" t="str">
        <f t="array" ref="U836">IF(B836="","",SUM(ABS(B836:T836-asset_wt_df!B837:T837)))</f>
        <v/>
      </c>
      <c r="V836" s="1"/>
    </row>
    <row r="837" spans="1:22">
      <c r="A837" s="1">
        <v>39196</v>
      </c>
      <c r="U837" t="str">
        <f t="array" ref="U837">IF(B837="","",SUM(ABS(B837:T837-asset_wt_df!B838:T838)))</f>
        <v/>
      </c>
      <c r="V837" s="1"/>
    </row>
    <row r="838" spans="1:22">
      <c r="A838" s="1">
        <v>39197</v>
      </c>
      <c r="U838" t="str">
        <f t="array" ref="U838">IF(B838="","",SUM(ABS(B838:T838-asset_wt_df!B839:T839)))</f>
        <v/>
      </c>
      <c r="V838" s="1"/>
    </row>
    <row r="839" spans="1:22">
      <c r="A839" s="1">
        <v>39198</v>
      </c>
      <c r="U839" t="str">
        <f t="array" ref="U839">IF(B839="","",SUM(ABS(B839:T839-asset_wt_df!B840:T840)))</f>
        <v/>
      </c>
      <c r="V839" s="1"/>
    </row>
    <row r="840" spans="1:22">
      <c r="A840" s="1">
        <v>39199</v>
      </c>
      <c r="U840" t="str">
        <f t="array" ref="U840">IF(B840="","",SUM(ABS(B840:T840-asset_wt_df!B841:T841)))</f>
        <v/>
      </c>
      <c r="V840" s="1"/>
    </row>
    <row r="841" spans="1:22">
      <c r="A841" s="1">
        <v>39200</v>
      </c>
      <c r="U841" t="str">
        <f t="array" ref="U841">IF(B841="","",SUM(ABS(B841:T841-asset_wt_df!B842:T842)))</f>
        <v/>
      </c>
      <c r="V841" s="1"/>
    </row>
    <row r="842" spans="1:22">
      <c r="A842" s="1">
        <v>39203</v>
      </c>
      <c r="U842" t="str">
        <f t="array" ref="U842">IF(B842="","",SUM(ABS(B842:T842-asset_wt_df!B843:T843)))</f>
        <v/>
      </c>
      <c r="V842" s="1"/>
    </row>
    <row r="843" spans="1:22">
      <c r="A843" s="1">
        <v>39204</v>
      </c>
      <c r="U843" t="str">
        <f t="array" ref="U843">IF(B843="","",SUM(ABS(B843:T843-asset_wt_df!B844:T844)))</f>
        <v/>
      </c>
      <c r="V843" s="1"/>
    </row>
    <row r="844" spans="1:22">
      <c r="A844" s="1">
        <v>39205</v>
      </c>
      <c r="U844" t="str">
        <f t="array" ref="U844">IF(B844="","",SUM(ABS(B844:T844-asset_wt_df!B845:T845)))</f>
        <v/>
      </c>
      <c r="V844" s="1"/>
    </row>
    <row r="845" spans="1:22">
      <c r="A845" s="1">
        <v>39206</v>
      </c>
      <c r="U845" t="str">
        <f t="array" ref="U845">IF(B845="","",SUM(ABS(B845:T845-asset_wt_df!B846:T846)))</f>
        <v/>
      </c>
      <c r="V845" s="1"/>
    </row>
    <row r="846" spans="1:22">
      <c r="A846" s="1">
        <v>39207</v>
      </c>
      <c r="U846" t="str">
        <f t="array" ref="U846">IF(B846="","",SUM(ABS(B846:T846-asset_wt_df!B847:T847)))</f>
        <v/>
      </c>
      <c r="V846" s="1"/>
    </row>
    <row r="847" spans="1:22">
      <c r="A847" s="1">
        <v>39210</v>
      </c>
      <c r="U847" t="str">
        <f t="array" ref="U847">IF(B847="","",SUM(ABS(B847:T847-asset_wt_df!B848:T848)))</f>
        <v/>
      </c>
      <c r="V847" s="1"/>
    </row>
    <row r="848" spans="1:22">
      <c r="A848" s="1">
        <v>39211</v>
      </c>
      <c r="U848" t="str">
        <f t="array" ref="U848">IF(B848="","",SUM(ABS(B848:T848-asset_wt_df!B849:T849)))</f>
        <v/>
      </c>
      <c r="V848" s="1"/>
    </row>
    <row r="849" spans="1:22">
      <c r="A849" s="1">
        <v>39212</v>
      </c>
      <c r="U849" t="str">
        <f t="array" ref="U849">IF(B849="","",SUM(ABS(B849:T849-asset_wt_df!B850:T850)))</f>
        <v/>
      </c>
      <c r="V849" s="1"/>
    </row>
    <row r="850" spans="1:22">
      <c r="A850" s="1">
        <v>39213</v>
      </c>
      <c r="U850" t="str">
        <f t="array" ref="U850">IF(B850="","",SUM(ABS(B850:T850-asset_wt_df!B851:T851)))</f>
        <v/>
      </c>
      <c r="V850" s="1"/>
    </row>
    <row r="851" spans="1:22">
      <c r="A851" s="1">
        <v>39214</v>
      </c>
      <c r="U851" t="str">
        <f t="array" ref="U851">IF(B851="","",SUM(ABS(B851:T851-asset_wt_df!B852:T852)))</f>
        <v/>
      </c>
      <c r="V851" s="1"/>
    </row>
    <row r="852" spans="1:22">
      <c r="A852" s="1">
        <v>39217</v>
      </c>
      <c r="U852" t="str">
        <f t="array" ref="U852">IF(B852="","",SUM(ABS(B852:T852-asset_wt_df!B853:T853)))</f>
        <v/>
      </c>
      <c r="V852" s="1"/>
    </row>
    <row r="853" spans="1:22">
      <c r="A853" s="1">
        <v>39218</v>
      </c>
      <c r="U853" t="str">
        <f t="array" ref="U853">IF(B853="","",SUM(ABS(B853:T853-asset_wt_df!B854:T854)))</f>
        <v/>
      </c>
      <c r="V853" s="1"/>
    </row>
    <row r="854" spans="1:22">
      <c r="A854" s="1">
        <v>39219</v>
      </c>
      <c r="U854" t="str">
        <f t="array" ref="U854">IF(B854="","",SUM(ABS(B854:T854-asset_wt_df!B855:T855)))</f>
        <v/>
      </c>
      <c r="V854" s="1"/>
    </row>
    <row r="855" spans="1:22">
      <c r="A855" s="1">
        <v>39220</v>
      </c>
      <c r="U855" t="str">
        <f t="array" ref="U855">IF(B855="","",SUM(ABS(B855:T855-asset_wt_df!B856:T856)))</f>
        <v/>
      </c>
      <c r="V855" s="1"/>
    </row>
    <row r="856" spans="1:22">
      <c r="A856" s="1">
        <v>39221</v>
      </c>
      <c r="U856" t="str">
        <f t="array" ref="U856">IF(B856="","",SUM(ABS(B856:T856-asset_wt_df!B857:T857)))</f>
        <v/>
      </c>
      <c r="V856" s="1"/>
    </row>
    <row r="857" spans="1:22">
      <c r="A857" s="1">
        <v>39224</v>
      </c>
      <c r="U857" t="str">
        <f t="array" ref="U857">IF(B857="","",SUM(ABS(B857:T857-asset_wt_df!B858:T858)))</f>
        <v/>
      </c>
      <c r="V857" s="1"/>
    </row>
    <row r="858" spans="1:22">
      <c r="A858" s="1">
        <v>39225</v>
      </c>
      <c r="U858" t="str">
        <f t="array" ref="U858">IF(B858="","",SUM(ABS(B858:T858-asset_wt_df!B859:T859)))</f>
        <v/>
      </c>
      <c r="V858" s="1"/>
    </row>
    <row r="859" spans="1:22">
      <c r="A859" s="1">
        <v>39226</v>
      </c>
      <c r="U859" t="str">
        <f t="array" ref="U859">IF(B859="","",SUM(ABS(B859:T859-asset_wt_df!B860:T860)))</f>
        <v/>
      </c>
      <c r="V859" s="1"/>
    </row>
    <row r="860" spans="1:22">
      <c r="A860" s="1">
        <v>39227</v>
      </c>
      <c r="U860" t="str">
        <f t="array" ref="U860">IF(B860="","",SUM(ABS(B860:T860-asset_wt_df!B861:T861)))</f>
        <v/>
      </c>
      <c r="V860" s="1"/>
    </row>
    <row r="861" spans="1:22">
      <c r="A861" s="1">
        <v>39228</v>
      </c>
      <c r="U861" t="str">
        <f t="array" ref="U861">IF(B861="","",SUM(ABS(B861:T861-asset_wt_df!B862:T862)))</f>
        <v/>
      </c>
      <c r="V861" s="1"/>
    </row>
    <row r="862" spans="1:22">
      <c r="A862" s="1">
        <v>39232</v>
      </c>
      <c r="U862" t="str">
        <f t="array" ref="U862">IF(B862="","",SUM(ABS(B862:T862-asset_wt_df!B863:T863)))</f>
        <v/>
      </c>
      <c r="V862" s="1"/>
    </row>
    <row r="863" spans="1:22">
      <c r="A863" s="1">
        <v>39233</v>
      </c>
      <c r="U863" t="str">
        <f t="array" ref="U863">IF(B863="","",SUM(ABS(B863:T863-asset_wt_df!B864:T864)))</f>
        <v/>
      </c>
      <c r="V863" s="1"/>
    </row>
    <row r="864" spans="1:22">
      <c r="A864" s="1">
        <v>39234</v>
      </c>
      <c r="U864" t="str">
        <f t="array" ref="U864">IF(B864="","",SUM(ABS(B864:T864-asset_wt_df!B865:T865)))</f>
        <v/>
      </c>
      <c r="V864" s="1"/>
    </row>
    <row r="865" spans="1:22">
      <c r="A865" s="1">
        <v>39235</v>
      </c>
      <c r="U865" t="str">
        <f t="array" ref="U865">IF(B865="","",SUM(ABS(B865:T865-asset_wt_df!B866:T866)))</f>
        <v/>
      </c>
      <c r="V865" s="1"/>
    </row>
    <row r="866" spans="1:22">
      <c r="A866" s="1">
        <v>39238</v>
      </c>
      <c r="U866" t="str">
        <f t="array" ref="U866">IF(B866="","",SUM(ABS(B866:T866-asset_wt_df!B867:T867)))</f>
        <v/>
      </c>
      <c r="V866" s="1"/>
    </row>
    <row r="867" spans="1:22">
      <c r="A867" s="1">
        <v>39239</v>
      </c>
      <c r="U867" t="str">
        <f t="array" ref="U867">IF(B867="","",SUM(ABS(B867:T867-asset_wt_df!B868:T868)))</f>
        <v/>
      </c>
      <c r="V867" s="1"/>
    </row>
    <row r="868" spans="1:22">
      <c r="A868" s="1">
        <v>39240</v>
      </c>
      <c r="U868" t="str">
        <f t="array" ref="U868">IF(B868="","",SUM(ABS(B868:T868-asset_wt_df!B869:T869)))</f>
        <v/>
      </c>
      <c r="V868" s="1"/>
    </row>
    <row r="869" spans="1:22">
      <c r="A869" s="1">
        <v>39241</v>
      </c>
      <c r="U869" t="str">
        <f t="array" ref="U869">IF(B869="","",SUM(ABS(B869:T869-asset_wt_df!B870:T870)))</f>
        <v/>
      </c>
      <c r="V869" s="1"/>
    </row>
    <row r="870" spans="1:22">
      <c r="A870" s="1">
        <v>39242</v>
      </c>
      <c r="U870" t="str">
        <f t="array" ref="U870">IF(B870="","",SUM(ABS(B870:T870-asset_wt_df!B871:T871)))</f>
        <v/>
      </c>
      <c r="V870" s="1"/>
    </row>
    <row r="871" spans="1:22">
      <c r="A871" s="1">
        <v>39245</v>
      </c>
      <c r="U871" t="str">
        <f t="array" ref="U871">IF(B871="","",SUM(ABS(B871:T871-asset_wt_df!B872:T872)))</f>
        <v/>
      </c>
      <c r="V871" s="1"/>
    </row>
    <row r="872" spans="1:22">
      <c r="A872" s="1">
        <v>39246</v>
      </c>
      <c r="U872" t="str">
        <f t="array" ref="U872">IF(B872="","",SUM(ABS(B872:T872-asset_wt_df!B873:T873)))</f>
        <v/>
      </c>
      <c r="V872" s="1"/>
    </row>
    <row r="873" spans="1:22">
      <c r="A873" s="1">
        <v>39247</v>
      </c>
      <c r="U873" t="str">
        <f t="array" ref="U873">IF(B873="","",SUM(ABS(B873:T873-asset_wt_df!B874:T874)))</f>
        <v/>
      </c>
      <c r="V873" s="1"/>
    </row>
    <row r="874" spans="1:22">
      <c r="A874" s="1">
        <v>39248</v>
      </c>
      <c r="U874" t="str">
        <f t="array" ref="U874">IF(B874="","",SUM(ABS(B874:T874-asset_wt_df!B875:T875)))</f>
        <v/>
      </c>
      <c r="V874" s="1"/>
    </row>
    <row r="875" spans="1:22">
      <c r="A875" s="1">
        <v>39249</v>
      </c>
      <c r="U875" t="str">
        <f t="array" ref="U875">IF(B875="","",SUM(ABS(B875:T875-asset_wt_df!B876:T876)))</f>
        <v/>
      </c>
      <c r="V875" s="1"/>
    </row>
    <row r="876" spans="1:22">
      <c r="A876" s="1">
        <v>39252</v>
      </c>
      <c r="U876" t="str">
        <f t="array" ref="U876">IF(B876="","",SUM(ABS(B876:T876-asset_wt_df!B877:T877)))</f>
        <v/>
      </c>
      <c r="V876" s="1"/>
    </row>
    <row r="877" spans="1:22">
      <c r="A877" s="1">
        <v>39253</v>
      </c>
      <c r="U877" t="str">
        <f t="array" ref="U877">IF(B877="","",SUM(ABS(B877:T877-asset_wt_df!B878:T878)))</f>
        <v/>
      </c>
      <c r="V877" s="1"/>
    </row>
    <row r="878" spans="1:22">
      <c r="A878" s="1">
        <v>39254</v>
      </c>
      <c r="U878" t="str">
        <f t="array" ref="U878">IF(B878="","",SUM(ABS(B878:T878-asset_wt_df!B879:T879)))</f>
        <v/>
      </c>
      <c r="V878" s="1"/>
    </row>
    <row r="879" spans="1:22">
      <c r="A879" s="1">
        <v>39255</v>
      </c>
      <c r="U879" t="str">
        <f t="array" ref="U879">IF(B879="","",SUM(ABS(B879:T879-asset_wt_df!B880:T880)))</f>
        <v/>
      </c>
      <c r="V879" s="1"/>
    </row>
    <row r="880" spans="1:22">
      <c r="A880" s="1">
        <v>39256</v>
      </c>
      <c r="U880" t="str">
        <f t="array" ref="U880">IF(B880="","",SUM(ABS(B880:T880-asset_wt_df!B881:T881)))</f>
        <v/>
      </c>
      <c r="V880" s="1"/>
    </row>
    <row r="881" spans="1:22">
      <c r="A881" s="1">
        <v>39259</v>
      </c>
      <c r="U881" t="str">
        <f t="array" ref="U881">IF(B881="","",SUM(ABS(B881:T881-asset_wt_df!B882:T882)))</f>
        <v/>
      </c>
      <c r="V881" s="1"/>
    </row>
    <row r="882" spans="1:22">
      <c r="A882" s="1">
        <v>39260</v>
      </c>
      <c r="U882" t="str">
        <f t="array" ref="U882">IF(B882="","",SUM(ABS(B882:T882-asset_wt_df!B883:T883)))</f>
        <v/>
      </c>
      <c r="V882" s="1"/>
    </row>
    <row r="883" spans="1:22">
      <c r="A883" s="1">
        <v>39261</v>
      </c>
      <c r="U883" t="str">
        <f t="array" ref="U883">IF(B883="","",SUM(ABS(B883:T883-asset_wt_df!B884:T884)))</f>
        <v/>
      </c>
      <c r="V883" s="1"/>
    </row>
    <row r="884" spans="1:22">
      <c r="A884" s="1">
        <v>39262</v>
      </c>
      <c r="U884" t="str">
        <f t="array" ref="U884">IF(B884="","",SUM(ABS(B884:T884-asset_wt_df!B885:T885)))</f>
        <v/>
      </c>
      <c r="V884" s="1"/>
    </row>
    <row r="885" spans="1:22">
      <c r="A885" s="1">
        <v>39263</v>
      </c>
      <c r="U885" t="str">
        <f t="array" ref="U885">IF(B885="","",SUM(ABS(B885:T885-asset_wt_df!B886:T886)))</f>
        <v/>
      </c>
      <c r="V885" s="1"/>
    </row>
    <row r="886" spans="1:22">
      <c r="A886" s="1">
        <v>39267</v>
      </c>
      <c r="U886" t="str">
        <f t="array" ref="U886">IF(B886="","",SUM(ABS(B886:T886-asset_wt_df!B887:T887)))</f>
        <v/>
      </c>
      <c r="V886" s="1"/>
    </row>
    <row r="887" spans="1:22">
      <c r="A887" s="1">
        <v>39268</v>
      </c>
      <c r="U887" t="str">
        <f t="array" ref="U887">IF(B887="","",SUM(ABS(B887:T887-asset_wt_df!B888:T888)))</f>
        <v/>
      </c>
      <c r="V887" s="1"/>
    </row>
    <row r="888" spans="1:22">
      <c r="A888" s="1">
        <v>39269</v>
      </c>
      <c r="U888" t="str">
        <f t="array" ref="U888">IF(B888="","",SUM(ABS(B888:T888-asset_wt_df!B889:T889)))</f>
        <v/>
      </c>
      <c r="V888" s="1"/>
    </row>
    <row r="889" spans="1:22">
      <c r="A889" s="1">
        <v>39270</v>
      </c>
      <c r="U889" t="str">
        <f t="array" ref="U889">IF(B889="","",SUM(ABS(B889:T889-asset_wt_df!B890:T890)))</f>
        <v/>
      </c>
      <c r="V889" s="1"/>
    </row>
    <row r="890" spans="1:22">
      <c r="A890" s="1">
        <v>39273</v>
      </c>
      <c r="U890" t="str">
        <f t="array" ref="U890">IF(B890="","",SUM(ABS(B890:T890-asset_wt_df!B891:T891)))</f>
        <v/>
      </c>
      <c r="V890" s="1"/>
    </row>
    <row r="891" spans="1:22">
      <c r="A891" s="1">
        <v>39274</v>
      </c>
      <c r="U891" t="str">
        <f t="array" ref="U891">IF(B891="","",SUM(ABS(B891:T891-asset_wt_df!B892:T892)))</f>
        <v/>
      </c>
      <c r="V891" s="1"/>
    </row>
    <row r="892" spans="1:22">
      <c r="A892" s="1">
        <v>39275</v>
      </c>
      <c r="U892" t="str">
        <f t="array" ref="U892">IF(B892="","",SUM(ABS(B892:T892-asset_wt_df!B893:T893)))</f>
        <v/>
      </c>
      <c r="V892" s="1"/>
    </row>
    <row r="893" spans="1:22">
      <c r="A893" s="1">
        <v>39276</v>
      </c>
      <c r="U893" t="str">
        <f t="array" ref="U893">IF(B893="","",SUM(ABS(B893:T893-asset_wt_df!B894:T894)))</f>
        <v/>
      </c>
      <c r="V893" s="1"/>
    </row>
    <row r="894" spans="1:22">
      <c r="A894" s="1">
        <v>39277</v>
      </c>
      <c r="U894" t="str">
        <f t="array" ref="U894">IF(B894="","",SUM(ABS(B894:T894-asset_wt_df!B895:T895)))</f>
        <v/>
      </c>
      <c r="V894" s="1"/>
    </row>
    <row r="895" spans="1:22">
      <c r="A895" s="1">
        <v>39280</v>
      </c>
      <c r="U895" t="str">
        <f t="array" ref="U895">IF(B895="","",SUM(ABS(B895:T895-asset_wt_df!B896:T896)))</f>
        <v/>
      </c>
      <c r="V895" s="1"/>
    </row>
    <row r="896" spans="1:22">
      <c r="A896" s="1">
        <v>39281</v>
      </c>
      <c r="U896" t="str">
        <f t="array" ref="U896">IF(B896="","",SUM(ABS(B896:T896-asset_wt_df!B897:T897)))</f>
        <v/>
      </c>
      <c r="V896" s="1"/>
    </row>
    <row r="897" spans="1:22">
      <c r="A897" s="1">
        <v>39282</v>
      </c>
      <c r="U897" t="str">
        <f t="array" ref="U897">IF(B897="","",SUM(ABS(B897:T897-asset_wt_df!B898:T898)))</f>
        <v/>
      </c>
      <c r="V897" s="1"/>
    </row>
    <row r="898" spans="1:22">
      <c r="A898" s="1">
        <v>39283</v>
      </c>
      <c r="U898" t="str">
        <f t="array" ref="U898">IF(B898="","",SUM(ABS(B898:T898-asset_wt_df!B899:T899)))</f>
        <v/>
      </c>
      <c r="V898" s="1"/>
    </row>
    <row r="899" spans="1:22">
      <c r="A899" s="1">
        <v>39284</v>
      </c>
      <c r="U899" t="str">
        <f t="array" ref="U899">IF(B899="","",SUM(ABS(B899:T899-asset_wt_df!B900:T900)))</f>
        <v/>
      </c>
      <c r="V899" s="1"/>
    </row>
    <row r="900" spans="1:22">
      <c r="A900" s="1">
        <v>39287</v>
      </c>
      <c r="U900" t="str">
        <f t="array" ref="U900">IF(B900="","",SUM(ABS(B900:T900-asset_wt_df!B901:T901)))</f>
        <v/>
      </c>
      <c r="V900" s="1"/>
    </row>
    <row r="901" spans="1:22">
      <c r="A901" s="1">
        <v>39288</v>
      </c>
      <c r="U901" t="str">
        <f t="array" ref="U901">IF(B901="","",SUM(ABS(B901:T901-asset_wt_df!B902:T902)))</f>
        <v/>
      </c>
      <c r="V901" s="1"/>
    </row>
    <row r="902" spans="1:22">
      <c r="A902" s="1">
        <v>39289</v>
      </c>
      <c r="U902" t="str">
        <f t="array" ref="U902">IF(B902="","",SUM(ABS(B902:T902-asset_wt_df!B903:T903)))</f>
        <v/>
      </c>
      <c r="V902" s="1"/>
    </row>
    <row r="903" spans="1:22">
      <c r="A903" s="1">
        <v>39290</v>
      </c>
      <c r="U903" t="str">
        <f t="array" ref="U903">IF(B903="","",SUM(ABS(B903:T903-asset_wt_df!B904:T904)))</f>
        <v/>
      </c>
      <c r="V903" s="1"/>
    </row>
    <row r="904" spans="1:22">
      <c r="A904" s="1">
        <v>39291</v>
      </c>
      <c r="U904" t="str">
        <f t="array" ref="U904">IF(B904="","",SUM(ABS(B904:T904-asset_wt_df!B905:T905)))</f>
        <v/>
      </c>
      <c r="V904" s="1"/>
    </row>
    <row r="905" spans="1:22">
      <c r="A905" s="1">
        <v>39294</v>
      </c>
      <c r="U905" t="str">
        <f t="array" ref="U905">IF(B905="","",SUM(ABS(B905:T905-asset_wt_df!B906:T906)))</f>
        <v/>
      </c>
      <c r="V905" s="1"/>
    </row>
    <row r="906" spans="1:22">
      <c r="A906" s="1">
        <v>39295</v>
      </c>
      <c r="U906" t="str">
        <f t="array" ref="U906">IF(B906="","",SUM(ABS(B906:T906-asset_wt_df!B907:T907)))</f>
        <v/>
      </c>
      <c r="V906" s="1"/>
    </row>
    <row r="907" spans="1:22">
      <c r="A907" s="1">
        <v>39296</v>
      </c>
      <c r="U907" t="str">
        <f t="array" ref="U907">IF(B907="","",SUM(ABS(B907:T907-asset_wt_df!B908:T908)))</f>
        <v/>
      </c>
      <c r="V907" s="1"/>
    </row>
    <row r="908" spans="1:22">
      <c r="A908" s="1">
        <v>39297</v>
      </c>
      <c r="U908" t="str">
        <f t="array" ref="U908">IF(B908="","",SUM(ABS(B908:T908-asset_wt_df!B909:T909)))</f>
        <v/>
      </c>
      <c r="V908" s="1"/>
    </row>
    <row r="909" spans="1:22">
      <c r="A909" s="1">
        <v>39298</v>
      </c>
      <c r="U909" t="str">
        <f t="array" ref="U909">IF(B909="","",SUM(ABS(B909:T909-asset_wt_df!B910:T910)))</f>
        <v/>
      </c>
      <c r="V909" s="1"/>
    </row>
    <row r="910" spans="1:22">
      <c r="A910" s="1">
        <v>39301</v>
      </c>
      <c r="U910" t="str">
        <f t="array" ref="U910">IF(B910="","",SUM(ABS(B910:T910-asset_wt_df!B911:T911)))</f>
        <v/>
      </c>
      <c r="V910" s="1"/>
    </row>
    <row r="911" spans="1:22">
      <c r="A911" s="1">
        <v>39302</v>
      </c>
      <c r="U911" t="str">
        <f t="array" ref="U911">IF(B911="","",SUM(ABS(B911:T911-asset_wt_df!B912:T912)))</f>
        <v/>
      </c>
      <c r="V911" s="1"/>
    </row>
    <row r="912" spans="1:22">
      <c r="A912" s="1">
        <v>39303</v>
      </c>
      <c r="U912" t="str">
        <f t="array" ref="U912">IF(B912="","",SUM(ABS(B912:T912-asset_wt_df!B913:T913)))</f>
        <v/>
      </c>
      <c r="V912" s="1"/>
    </row>
    <row r="913" spans="1:22">
      <c r="A913" s="1">
        <v>39304</v>
      </c>
      <c r="U913" t="str">
        <f t="array" ref="U913">IF(B913="","",SUM(ABS(B913:T913-asset_wt_df!B914:T914)))</f>
        <v/>
      </c>
      <c r="V913" s="1"/>
    </row>
    <row r="914" spans="1:22">
      <c r="A914" s="1">
        <v>39305</v>
      </c>
      <c r="U914" t="str">
        <f t="array" ref="U914">IF(B914="","",SUM(ABS(B914:T914-asset_wt_df!B915:T915)))</f>
        <v/>
      </c>
      <c r="V914" s="1"/>
    </row>
    <row r="915" spans="1:22">
      <c r="A915" s="1">
        <v>39308</v>
      </c>
      <c r="U915" t="str">
        <f t="array" ref="U915">IF(B915="","",SUM(ABS(B915:T915-asset_wt_df!B916:T916)))</f>
        <v/>
      </c>
      <c r="V915" s="1"/>
    </row>
    <row r="916" spans="1:22">
      <c r="A916" s="1">
        <v>39309</v>
      </c>
      <c r="U916" t="str">
        <f t="array" ref="U916">IF(B916="","",SUM(ABS(B916:T916-asset_wt_df!B917:T917)))</f>
        <v/>
      </c>
      <c r="V916" s="1"/>
    </row>
    <row r="917" spans="1:22">
      <c r="A917" s="1">
        <v>39310</v>
      </c>
      <c r="U917" t="str">
        <f t="array" ref="U917">IF(B917="","",SUM(ABS(B917:T917-asset_wt_df!B918:T918)))</f>
        <v/>
      </c>
      <c r="V917" s="1"/>
    </row>
    <row r="918" spans="1:22">
      <c r="A918" s="1">
        <v>39311</v>
      </c>
      <c r="U918" t="str">
        <f t="array" ref="U918">IF(B918="","",SUM(ABS(B918:T918-asset_wt_df!B919:T919)))</f>
        <v/>
      </c>
      <c r="V918" s="1"/>
    </row>
    <row r="919" spans="1:22">
      <c r="A919" s="1">
        <v>39312</v>
      </c>
      <c r="U919" t="str">
        <f t="array" ref="U919">IF(B919="","",SUM(ABS(B919:T919-asset_wt_df!B920:T920)))</f>
        <v/>
      </c>
      <c r="V919" s="1"/>
    </row>
    <row r="920" spans="1:22">
      <c r="A920" s="1">
        <v>39315</v>
      </c>
      <c r="U920" t="str">
        <f t="array" ref="U920">IF(B920="","",SUM(ABS(B920:T920-asset_wt_df!B921:T921)))</f>
        <v/>
      </c>
      <c r="V920" s="1"/>
    </row>
    <row r="921" spans="1:22">
      <c r="A921" s="1">
        <v>39316</v>
      </c>
      <c r="U921" t="str">
        <f t="array" ref="U921">IF(B921="","",SUM(ABS(B921:T921-asset_wt_df!B922:T922)))</f>
        <v/>
      </c>
      <c r="V921" s="1"/>
    </row>
    <row r="922" spans="1:22">
      <c r="A922" s="1">
        <v>39317</v>
      </c>
      <c r="U922" t="str">
        <f t="array" ref="U922">IF(B922="","",SUM(ABS(B922:T922-asset_wt_df!B923:T923)))</f>
        <v/>
      </c>
      <c r="V922" s="1"/>
    </row>
    <row r="923" spans="1:22">
      <c r="A923" s="1">
        <v>39318</v>
      </c>
      <c r="U923" t="str">
        <f t="array" ref="U923">IF(B923="","",SUM(ABS(B923:T923-asset_wt_df!B924:T924)))</f>
        <v/>
      </c>
      <c r="V923" s="1"/>
    </row>
    <row r="924" spans="1:22">
      <c r="A924" s="1">
        <v>39319</v>
      </c>
      <c r="U924" t="str">
        <f t="array" ref="U924">IF(B924="","",SUM(ABS(B924:T924-asset_wt_df!B925:T925)))</f>
        <v/>
      </c>
      <c r="V924" s="1"/>
    </row>
    <row r="925" spans="1:22">
      <c r="A925" s="1">
        <v>39322</v>
      </c>
      <c r="U925" t="str">
        <f t="array" ref="U925">IF(B925="","",SUM(ABS(B925:T925-asset_wt_df!B926:T926)))</f>
        <v/>
      </c>
      <c r="V925" s="1"/>
    </row>
    <row r="926" spans="1:22">
      <c r="A926" s="1">
        <v>39323</v>
      </c>
      <c r="U926" t="str">
        <f t="array" ref="U926">IF(B926="","",SUM(ABS(B926:T926-asset_wt_df!B927:T927)))</f>
        <v/>
      </c>
      <c r="V926" s="1"/>
    </row>
    <row r="927" spans="1:22">
      <c r="A927" s="1">
        <v>39324</v>
      </c>
      <c r="U927" t="str">
        <f t="array" ref="U927">IF(B927="","",SUM(ABS(B927:T927-asset_wt_df!B928:T928)))</f>
        <v/>
      </c>
      <c r="V927" s="1"/>
    </row>
    <row r="928" spans="1:22">
      <c r="A928" s="1">
        <v>39325</v>
      </c>
      <c r="U928" t="str">
        <f t="array" ref="U928">IF(B928="","",SUM(ABS(B928:T928-asset_wt_df!B929:T929)))</f>
        <v/>
      </c>
      <c r="V928" s="1"/>
    </row>
    <row r="929" spans="1:22">
      <c r="A929" s="1">
        <v>39326</v>
      </c>
      <c r="U929" t="str">
        <f t="array" ref="U929">IF(B929="","",SUM(ABS(B929:T929-asset_wt_df!B930:T930)))</f>
        <v/>
      </c>
      <c r="V929" s="1"/>
    </row>
    <row r="930" spans="1:22">
      <c r="A930" s="1">
        <v>39330</v>
      </c>
      <c r="U930" t="str">
        <f t="array" ref="U930">IF(B930="","",SUM(ABS(B930:T930-asset_wt_df!B931:T931)))</f>
        <v/>
      </c>
      <c r="V930" s="1"/>
    </row>
    <row r="931" spans="1:22">
      <c r="A931" s="1">
        <v>39331</v>
      </c>
      <c r="U931" t="str">
        <f t="array" ref="U931">IF(B931="","",SUM(ABS(B931:T931-asset_wt_df!B932:T932)))</f>
        <v/>
      </c>
      <c r="V931" s="1"/>
    </row>
    <row r="932" spans="1:22">
      <c r="A932" s="1">
        <v>39332</v>
      </c>
      <c r="U932" t="str">
        <f t="array" ref="U932">IF(B932="","",SUM(ABS(B932:T932-asset_wt_df!B933:T933)))</f>
        <v/>
      </c>
      <c r="V932" s="1"/>
    </row>
    <row r="933" spans="1:22">
      <c r="A933" s="1">
        <v>39333</v>
      </c>
      <c r="U933" t="str">
        <f t="array" ref="U933">IF(B933="","",SUM(ABS(B933:T933-asset_wt_df!B934:T934)))</f>
        <v/>
      </c>
      <c r="V933" s="1"/>
    </row>
    <row r="934" spans="1:22">
      <c r="A934" s="1">
        <v>39336</v>
      </c>
      <c r="U934" t="str">
        <f t="array" ref="U934">IF(B934="","",SUM(ABS(B934:T934-asset_wt_df!B935:T935)))</f>
        <v/>
      </c>
      <c r="V934" s="1"/>
    </row>
    <row r="935" spans="1:22">
      <c r="A935" s="1">
        <v>39337</v>
      </c>
      <c r="U935" t="str">
        <f t="array" ref="U935">IF(B935="","",SUM(ABS(B935:T935-asset_wt_df!B936:T936)))</f>
        <v/>
      </c>
      <c r="V935" s="1"/>
    </row>
    <row r="936" spans="1:22">
      <c r="A936" s="1">
        <v>39338</v>
      </c>
      <c r="U936" t="str">
        <f t="array" ref="U936">IF(B936="","",SUM(ABS(B936:T936-asset_wt_df!B937:T937)))</f>
        <v/>
      </c>
      <c r="V936" s="1"/>
    </row>
    <row r="937" spans="1:22">
      <c r="A937" s="1">
        <v>39339</v>
      </c>
      <c r="U937" t="str">
        <f t="array" ref="U937">IF(B937="","",SUM(ABS(B937:T937-asset_wt_df!B938:T938)))</f>
        <v/>
      </c>
      <c r="V937" s="1"/>
    </row>
    <row r="938" spans="1:22">
      <c r="A938" s="1">
        <v>39340</v>
      </c>
      <c r="U938" t="str">
        <f t="array" ref="U938">IF(B938="","",SUM(ABS(B938:T938-asset_wt_df!B939:T939)))</f>
        <v/>
      </c>
      <c r="V938" s="1"/>
    </row>
    <row r="939" spans="1:22">
      <c r="A939" s="1">
        <v>39343</v>
      </c>
      <c r="U939" t="str">
        <f t="array" ref="U939">IF(B939="","",SUM(ABS(B939:T939-asset_wt_df!B940:T940)))</f>
        <v/>
      </c>
      <c r="V939" s="1"/>
    </row>
    <row r="940" spans="1:22">
      <c r="A940" s="1">
        <v>39344</v>
      </c>
      <c r="U940" t="str">
        <f t="array" ref="U940">IF(B940="","",SUM(ABS(B940:T940-asset_wt_df!B941:T941)))</f>
        <v/>
      </c>
      <c r="V940" s="1"/>
    </row>
    <row r="941" spans="1:22">
      <c r="A941" s="1">
        <v>39345</v>
      </c>
      <c r="U941" t="str">
        <f t="array" ref="U941">IF(B941="","",SUM(ABS(B941:T941-asset_wt_df!B942:T942)))</f>
        <v/>
      </c>
      <c r="V941" s="1"/>
    </row>
    <row r="942" spans="1:22">
      <c r="A942" s="1">
        <v>39346</v>
      </c>
      <c r="U942" t="str">
        <f t="array" ref="U942">IF(B942="","",SUM(ABS(B942:T942-asset_wt_df!B943:T943)))</f>
        <v/>
      </c>
      <c r="V942" s="1"/>
    </row>
    <row r="943" spans="1:22">
      <c r="A943" s="1">
        <v>39347</v>
      </c>
      <c r="U943" t="str">
        <f t="array" ref="U943">IF(B943="","",SUM(ABS(B943:T943-asset_wt_df!B944:T944)))</f>
        <v/>
      </c>
      <c r="V943" s="1"/>
    </row>
    <row r="944" spans="1:22">
      <c r="A944" s="1">
        <v>39350</v>
      </c>
      <c r="U944" t="str">
        <f t="array" ref="U944">IF(B944="","",SUM(ABS(B944:T944-asset_wt_df!B945:T945)))</f>
        <v/>
      </c>
      <c r="V944" s="1"/>
    </row>
    <row r="945" spans="1:22">
      <c r="A945" s="1">
        <v>39351</v>
      </c>
      <c r="U945" t="str">
        <f t="array" ref="U945">IF(B945="","",SUM(ABS(B945:T945-asset_wt_df!B946:T946)))</f>
        <v/>
      </c>
      <c r="V945" s="1"/>
    </row>
    <row r="946" spans="1:22">
      <c r="A946" s="1">
        <v>39352</v>
      </c>
      <c r="U946" t="str">
        <f t="array" ref="U946">IF(B946="","",SUM(ABS(B946:T946-asset_wt_df!B947:T947)))</f>
        <v/>
      </c>
      <c r="V946" s="1"/>
    </row>
    <row r="947" spans="1:22">
      <c r="A947" s="1">
        <v>39353</v>
      </c>
      <c r="U947" t="str">
        <f t="array" ref="U947">IF(B947="","",SUM(ABS(B947:T947-asset_wt_df!B948:T948)))</f>
        <v/>
      </c>
      <c r="V947" s="1"/>
    </row>
    <row r="948" spans="1:22">
      <c r="A948" s="1">
        <v>39354</v>
      </c>
      <c r="U948" t="str">
        <f t="array" ref="U948">IF(B948="","",SUM(ABS(B948:T948-asset_wt_df!B949:T949)))</f>
        <v/>
      </c>
      <c r="V948" s="1"/>
    </row>
    <row r="949" spans="1:22">
      <c r="A949" s="1">
        <v>39357</v>
      </c>
      <c r="U949" t="str">
        <f t="array" ref="U949">IF(B949="","",SUM(ABS(B949:T949-asset_wt_df!B950:T950)))</f>
        <v/>
      </c>
      <c r="V949" s="1"/>
    </row>
    <row r="950" spans="1:22">
      <c r="A950" s="1">
        <v>39358</v>
      </c>
      <c r="U950" t="str">
        <f t="array" ref="U950">IF(B950="","",SUM(ABS(B950:T950-asset_wt_df!B951:T951)))</f>
        <v/>
      </c>
      <c r="V950" s="1"/>
    </row>
    <row r="951" spans="1:22">
      <c r="A951" s="1">
        <v>39359</v>
      </c>
      <c r="U951" t="str">
        <f t="array" ref="U951">IF(B951="","",SUM(ABS(B951:T951-asset_wt_df!B952:T952)))</f>
        <v/>
      </c>
      <c r="V951" s="1"/>
    </row>
    <row r="952" spans="1:22">
      <c r="A952" s="1">
        <v>39360</v>
      </c>
      <c r="U952" t="str">
        <f t="array" ref="U952">IF(B952="","",SUM(ABS(B952:T952-asset_wt_df!B953:T953)))</f>
        <v/>
      </c>
      <c r="V952" s="1"/>
    </row>
    <row r="953" spans="1:22">
      <c r="A953" s="1">
        <v>39361</v>
      </c>
      <c r="U953" t="str">
        <f t="array" ref="U953">IF(B953="","",SUM(ABS(B953:T953-asset_wt_df!B954:T954)))</f>
        <v/>
      </c>
      <c r="V953" s="1"/>
    </row>
    <row r="954" spans="1:22">
      <c r="A954" s="1">
        <v>39364</v>
      </c>
      <c r="U954" t="str">
        <f t="array" ref="U954">IF(B954="","",SUM(ABS(B954:T954-asset_wt_df!B955:T955)))</f>
        <v/>
      </c>
      <c r="V954" s="1"/>
    </row>
    <row r="955" spans="1:22">
      <c r="A955" s="1">
        <v>39365</v>
      </c>
      <c r="U955" t="str">
        <f t="array" ref="U955">IF(B955="","",SUM(ABS(B955:T955-asset_wt_df!B956:T956)))</f>
        <v/>
      </c>
      <c r="V955" s="1"/>
    </row>
    <row r="956" spans="1:22">
      <c r="A956" s="1">
        <v>39366</v>
      </c>
      <c r="U956" t="str">
        <f t="array" ref="U956">IF(B956="","",SUM(ABS(B956:T956-asset_wt_df!B957:T957)))</f>
        <v/>
      </c>
      <c r="V956" s="1"/>
    </row>
    <row r="957" spans="1:22">
      <c r="A957" s="1">
        <v>39367</v>
      </c>
      <c r="U957" t="str">
        <f t="array" ref="U957">IF(B957="","",SUM(ABS(B957:T957-asset_wt_df!B958:T958)))</f>
        <v/>
      </c>
      <c r="V957" s="1"/>
    </row>
    <row r="958" spans="1:22">
      <c r="A958" s="1">
        <v>39368</v>
      </c>
      <c r="U958" t="str">
        <f t="array" ref="U958">IF(B958="","",SUM(ABS(B958:T958-asset_wt_df!B959:T959)))</f>
        <v/>
      </c>
      <c r="V958" s="1"/>
    </row>
    <row r="959" spans="1:22">
      <c r="A959" s="1">
        <v>39371</v>
      </c>
      <c r="U959" t="str">
        <f t="array" ref="U959">IF(B959="","",SUM(ABS(B959:T959-asset_wt_df!B960:T960)))</f>
        <v/>
      </c>
      <c r="V959" s="1"/>
    </row>
    <row r="960" spans="1:22">
      <c r="A960" s="1">
        <v>39372</v>
      </c>
      <c r="U960" t="str">
        <f t="array" ref="U960">IF(B960="","",SUM(ABS(B960:T960-asset_wt_df!B961:T961)))</f>
        <v/>
      </c>
      <c r="V960" s="1"/>
    </row>
    <row r="961" spans="1:22">
      <c r="A961" s="1">
        <v>39373</v>
      </c>
      <c r="U961" t="str">
        <f t="array" ref="U961">IF(B961="","",SUM(ABS(B961:T961-asset_wt_df!B962:T962)))</f>
        <v/>
      </c>
      <c r="V961" s="1"/>
    </row>
    <row r="962" spans="1:22">
      <c r="A962" s="1">
        <v>39374</v>
      </c>
      <c r="U962" t="str">
        <f t="array" ref="U962">IF(B962="","",SUM(ABS(B962:T962-asset_wt_df!B963:T963)))</f>
        <v/>
      </c>
      <c r="V962" s="1"/>
    </row>
    <row r="963" spans="1:22">
      <c r="A963" s="1">
        <v>39375</v>
      </c>
      <c r="U963" t="str">
        <f t="array" ref="U963">IF(B963="","",SUM(ABS(B963:T963-asset_wt_df!B964:T964)))</f>
        <v/>
      </c>
      <c r="V963" s="1"/>
    </row>
    <row r="964" spans="1:22">
      <c r="A964" s="1">
        <v>39378</v>
      </c>
      <c r="U964" t="str">
        <f t="array" ref="U964">IF(B964="","",SUM(ABS(B964:T964-asset_wt_df!B965:T965)))</f>
        <v/>
      </c>
      <c r="V964" s="1"/>
    </row>
    <row r="965" spans="1:22">
      <c r="A965" s="1">
        <v>39379</v>
      </c>
      <c r="U965" t="str">
        <f t="array" ref="U965">IF(B965="","",SUM(ABS(B965:T965-asset_wt_df!B966:T966)))</f>
        <v/>
      </c>
      <c r="V965" s="1"/>
    </row>
    <row r="966" spans="1:22">
      <c r="A966" s="1">
        <v>39380</v>
      </c>
      <c r="U966" t="str">
        <f t="array" ref="U966">IF(B966="","",SUM(ABS(B966:T966-asset_wt_df!B967:T967)))</f>
        <v/>
      </c>
      <c r="V966" s="1"/>
    </row>
    <row r="967" spans="1:22">
      <c r="A967" s="1">
        <v>39381</v>
      </c>
      <c r="U967" t="str">
        <f t="array" ref="U967">IF(B967="","",SUM(ABS(B967:T967-asset_wt_df!B968:T968)))</f>
        <v/>
      </c>
      <c r="V967" s="1"/>
    </row>
    <row r="968" spans="1:22">
      <c r="A968" s="1">
        <v>39382</v>
      </c>
      <c r="U968" t="str">
        <f t="array" ref="U968">IF(B968="","",SUM(ABS(B968:T968-asset_wt_df!B969:T969)))</f>
        <v/>
      </c>
      <c r="V968" s="1"/>
    </row>
    <row r="969" spans="1:22">
      <c r="A969" s="1">
        <v>39385</v>
      </c>
      <c r="U969" t="str">
        <f t="array" ref="U969">IF(B969="","",SUM(ABS(B969:T969-asset_wt_df!B970:T970)))</f>
        <v/>
      </c>
      <c r="V969" s="1"/>
    </row>
    <row r="970" spans="1:22">
      <c r="A970" s="1">
        <v>39386</v>
      </c>
      <c r="U970" t="str">
        <f t="array" ref="U970">IF(B970="","",SUM(ABS(B970:T970-asset_wt_df!B971:T971)))</f>
        <v/>
      </c>
      <c r="V970" s="1"/>
    </row>
    <row r="971" spans="1:22">
      <c r="A971" s="1">
        <v>39387</v>
      </c>
      <c r="U971" t="str">
        <f t="array" ref="U971">IF(B971="","",SUM(ABS(B971:T971-asset_wt_df!B972:T972)))</f>
        <v/>
      </c>
      <c r="V971" s="1"/>
    </row>
    <row r="972" spans="1:22">
      <c r="A972" s="1">
        <v>39388</v>
      </c>
      <c r="U972" t="str">
        <f t="array" ref="U972">IF(B972="","",SUM(ABS(B972:T972-asset_wt_df!B973:T973)))</f>
        <v/>
      </c>
      <c r="V972" s="1"/>
    </row>
    <row r="973" spans="1:22">
      <c r="A973" s="1">
        <v>39389</v>
      </c>
      <c r="U973" t="str">
        <f t="array" ref="U973">IF(B973="","",SUM(ABS(B973:T973-asset_wt_df!B974:T974)))</f>
        <v/>
      </c>
      <c r="V973" s="1"/>
    </row>
    <row r="974" spans="1:22">
      <c r="A974" s="1">
        <v>39392</v>
      </c>
      <c r="U974" t="str">
        <f t="array" ref="U974">IF(B974="","",SUM(ABS(B974:T974-asset_wt_df!B975:T975)))</f>
        <v/>
      </c>
      <c r="V974" s="1"/>
    </row>
    <row r="975" spans="1:22">
      <c r="A975" s="1">
        <v>39393</v>
      </c>
      <c r="U975" t="str">
        <f t="array" ref="U975">IF(B975="","",SUM(ABS(B975:T975-asset_wt_df!B976:T976)))</f>
        <v/>
      </c>
      <c r="V975" s="1"/>
    </row>
    <row r="976" spans="1:22">
      <c r="A976" s="1">
        <v>39394</v>
      </c>
      <c r="U976" t="str">
        <f t="array" ref="U976">IF(B976="","",SUM(ABS(B976:T976-asset_wt_df!B977:T977)))</f>
        <v/>
      </c>
      <c r="V976" s="1"/>
    </row>
    <row r="977" spans="1:22">
      <c r="A977" s="1">
        <v>39395</v>
      </c>
      <c r="U977" t="str">
        <f t="array" ref="U977">IF(B977="","",SUM(ABS(B977:T977-asset_wt_df!B978:T978)))</f>
        <v/>
      </c>
      <c r="V977" s="1"/>
    </row>
    <row r="978" spans="1:22">
      <c r="A978" s="1">
        <v>39396</v>
      </c>
      <c r="U978" t="str">
        <f t="array" ref="U978">IF(B978="","",SUM(ABS(B978:T978-asset_wt_df!B979:T979)))</f>
        <v/>
      </c>
      <c r="V978" s="1"/>
    </row>
    <row r="979" spans="1:22">
      <c r="A979" s="1">
        <v>39399</v>
      </c>
      <c r="U979" t="str">
        <f t="array" ref="U979">IF(B979="","",SUM(ABS(B979:T979-asset_wt_df!B980:T980)))</f>
        <v/>
      </c>
      <c r="V979" s="1"/>
    </row>
    <row r="980" spans="1:22">
      <c r="A980" s="1">
        <v>39400</v>
      </c>
      <c r="U980" t="str">
        <f t="array" ref="U980">IF(B980="","",SUM(ABS(B980:T980-asset_wt_df!B981:T981)))</f>
        <v/>
      </c>
      <c r="V980" s="1"/>
    </row>
    <row r="981" spans="1:22">
      <c r="A981" s="1">
        <v>39401</v>
      </c>
      <c r="U981" t="str">
        <f t="array" ref="U981">IF(B981="","",SUM(ABS(B981:T981-asset_wt_df!B982:T982)))</f>
        <v/>
      </c>
      <c r="V981" s="1"/>
    </row>
    <row r="982" spans="1:22">
      <c r="A982" s="1">
        <v>39402</v>
      </c>
      <c r="U982" t="str">
        <f t="array" ref="U982">IF(B982="","",SUM(ABS(B982:T982-asset_wt_df!B983:T983)))</f>
        <v/>
      </c>
      <c r="V982" s="1"/>
    </row>
    <row r="983" spans="1:22">
      <c r="A983" s="1">
        <v>39403</v>
      </c>
      <c r="U983" t="str">
        <f t="array" ref="U983">IF(B983="","",SUM(ABS(B983:T983-asset_wt_df!B984:T984)))</f>
        <v/>
      </c>
      <c r="V983" s="1"/>
    </row>
    <row r="984" spans="1:22">
      <c r="A984" s="1">
        <v>39406</v>
      </c>
      <c r="U984" t="str">
        <f t="array" ref="U984">IF(B984="","",SUM(ABS(B984:T984-asset_wt_df!B985:T985)))</f>
        <v/>
      </c>
      <c r="V984" s="1"/>
    </row>
    <row r="985" spans="1:22">
      <c r="A985" s="1">
        <v>39407</v>
      </c>
      <c r="U985" t="str">
        <f t="array" ref="U985">IF(B985="","",SUM(ABS(B985:T985-asset_wt_df!B986:T986)))</f>
        <v/>
      </c>
      <c r="V985" s="1"/>
    </row>
    <row r="986" spans="1:22">
      <c r="A986" s="1">
        <v>39408</v>
      </c>
      <c r="U986" t="str">
        <f t="array" ref="U986">IF(B986="","",SUM(ABS(B986:T986-asset_wt_df!B987:T987)))</f>
        <v/>
      </c>
      <c r="V986" s="1"/>
    </row>
    <row r="987" spans="1:22">
      <c r="A987" s="1">
        <v>39410</v>
      </c>
      <c r="U987" t="str">
        <f t="array" ref="U987">IF(B987="","",SUM(ABS(B987:T987-asset_wt_df!B988:T988)))</f>
        <v/>
      </c>
      <c r="V987" s="1"/>
    </row>
    <row r="988" spans="1:22">
      <c r="A988" s="1">
        <v>39413</v>
      </c>
      <c r="U988" t="str">
        <f t="array" ref="U988">IF(B988="","",SUM(ABS(B988:T988-asset_wt_df!B989:T989)))</f>
        <v/>
      </c>
      <c r="V988" s="1"/>
    </row>
    <row r="989" spans="1:22">
      <c r="A989" s="1">
        <v>39414</v>
      </c>
      <c r="U989" t="str">
        <f t="array" ref="U989">IF(B989="","",SUM(ABS(B989:T989-asset_wt_df!B990:T990)))</f>
        <v/>
      </c>
      <c r="V989" s="1"/>
    </row>
    <row r="990" spans="1:22">
      <c r="A990" s="1">
        <v>39415</v>
      </c>
      <c r="U990" t="str">
        <f t="array" ref="U990">IF(B990="","",SUM(ABS(B990:T990-asset_wt_df!B991:T991)))</f>
        <v/>
      </c>
      <c r="V990" s="1"/>
    </row>
    <row r="991" spans="1:22">
      <c r="A991" s="1">
        <v>39416</v>
      </c>
      <c r="U991" t="str">
        <f t="array" ref="U991">IF(B991="","",SUM(ABS(B991:T991-asset_wt_df!B992:T992)))</f>
        <v/>
      </c>
      <c r="V991" s="1"/>
    </row>
    <row r="992" spans="1:22">
      <c r="A992" s="1">
        <v>39417</v>
      </c>
      <c r="U992" t="str">
        <f t="array" ref="U992">IF(B992="","",SUM(ABS(B992:T992-asset_wt_df!B993:T993)))</f>
        <v/>
      </c>
      <c r="V992" s="1"/>
    </row>
    <row r="993" spans="1:22">
      <c r="A993" s="1">
        <v>39420</v>
      </c>
      <c r="U993" t="str">
        <f t="array" ref="U993">IF(B993="","",SUM(ABS(B993:T993-asset_wt_df!B994:T994)))</f>
        <v/>
      </c>
      <c r="V993" s="1"/>
    </row>
    <row r="994" spans="1:22">
      <c r="A994" s="1">
        <v>39421</v>
      </c>
      <c r="U994" t="str">
        <f t="array" ref="U994">IF(B994="","",SUM(ABS(B994:T994-asset_wt_df!B995:T995)))</f>
        <v/>
      </c>
      <c r="V994" s="1"/>
    </row>
    <row r="995" spans="1:22">
      <c r="A995" s="1">
        <v>39422</v>
      </c>
      <c r="U995" t="str">
        <f t="array" ref="U995">IF(B995="","",SUM(ABS(B995:T995-asset_wt_df!B996:T996)))</f>
        <v/>
      </c>
      <c r="V995" s="1"/>
    </row>
    <row r="996" spans="1:22">
      <c r="A996" s="1">
        <v>39423</v>
      </c>
      <c r="U996" t="str">
        <f t="array" ref="U996">IF(B996="","",SUM(ABS(B996:T996-asset_wt_df!B997:T997)))</f>
        <v/>
      </c>
      <c r="V996" s="1"/>
    </row>
    <row r="997" spans="1:22">
      <c r="A997" s="1">
        <v>39424</v>
      </c>
      <c r="U997" t="str">
        <f t="array" ref="U997">IF(B997="","",SUM(ABS(B997:T997-asset_wt_df!B998:T998)))</f>
        <v/>
      </c>
      <c r="V997" s="1"/>
    </row>
    <row r="998" spans="1:22">
      <c r="A998" s="1">
        <v>39427</v>
      </c>
      <c r="U998" t="str">
        <f t="array" ref="U998">IF(B998="","",SUM(ABS(B998:T998-asset_wt_df!B999:T999)))</f>
        <v/>
      </c>
      <c r="V998" s="1"/>
    </row>
    <row r="999" spans="1:22">
      <c r="A999" s="1">
        <v>39428</v>
      </c>
      <c r="U999" t="str">
        <f t="array" ref="U999">IF(B999="","",SUM(ABS(B999:T999-asset_wt_df!B1000:T1000)))</f>
        <v/>
      </c>
      <c r="V999" s="1"/>
    </row>
    <row r="1000" spans="1:22">
      <c r="A1000" s="1">
        <v>39429</v>
      </c>
      <c r="U1000" t="str">
        <f t="array" ref="U1000">IF(B1000="","",SUM(ABS(B1000:T1000-asset_wt_df!B1001:T1001)))</f>
        <v/>
      </c>
      <c r="V1000" s="1"/>
    </row>
    <row r="1001" spans="1:22">
      <c r="A1001" s="1">
        <v>39430</v>
      </c>
      <c r="U1001" t="str">
        <f t="array" ref="U1001">IF(B1001="","",SUM(ABS(B1001:T1001-asset_wt_df!B1002:T1002)))</f>
        <v/>
      </c>
      <c r="V1001" s="1"/>
    </row>
    <row r="1002" spans="1:22">
      <c r="A1002" s="1">
        <v>39431</v>
      </c>
      <c r="U1002" t="str">
        <f t="array" ref="U1002">IF(B1002="","",SUM(ABS(B1002:T1002-asset_wt_df!B1003:T1003)))</f>
        <v/>
      </c>
      <c r="V1002" s="1"/>
    </row>
    <row r="1003" spans="1:22">
      <c r="A1003" s="1">
        <v>39434</v>
      </c>
      <c r="U1003" t="str">
        <f t="array" ref="U1003">IF(B1003="","",SUM(ABS(B1003:T1003-asset_wt_df!B1004:T1004)))</f>
        <v/>
      </c>
      <c r="V1003" s="1"/>
    </row>
    <row r="1004" spans="1:22">
      <c r="A1004" s="1">
        <v>39435</v>
      </c>
      <c r="U1004" t="str">
        <f t="array" ref="U1004">IF(B1004="","",SUM(ABS(B1004:T1004-asset_wt_df!B1005:T1005)))</f>
        <v/>
      </c>
      <c r="V1004" s="1"/>
    </row>
    <row r="1005" spans="1:22">
      <c r="A1005" s="1">
        <v>39436</v>
      </c>
      <c r="U1005" t="str">
        <f t="array" ref="U1005">IF(B1005="","",SUM(ABS(B1005:T1005-asset_wt_df!B1006:T1006)))</f>
        <v/>
      </c>
      <c r="V1005" s="1"/>
    </row>
    <row r="1006" spans="1:22">
      <c r="A1006" s="1">
        <v>39437</v>
      </c>
      <c r="U1006" t="str">
        <f t="array" ref="U1006">IF(B1006="","",SUM(ABS(B1006:T1006-asset_wt_df!B1007:T1007)))</f>
        <v/>
      </c>
      <c r="V1006" s="1"/>
    </row>
    <row r="1007" spans="1:22">
      <c r="A1007" s="1">
        <v>39438</v>
      </c>
      <c r="U1007" t="str">
        <f t="array" ref="U1007">IF(B1007="","",SUM(ABS(B1007:T1007-asset_wt_df!B1008:T1008)))</f>
        <v/>
      </c>
      <c r="V1007" s="1"/>
    </row>
    <row r="1008" spans="1:22">
      <c r="A1008" s="1">
        <v>39442</v>
      </c>
      <c r="U1008" t="str">
        <f t="array" ref="U1008">IF(B1008="","",SUM(ABS(B1008:T1008-asset_wt_df!B1009:T1009)))</f>
        <v/>
      </c>
      <c r="V1008" s="1"/>
    </row>
    <row r="1009" spans="1:22">
      <c r="A1009" s="1">
        <v>39443</v>
      </c>
      <c r="U1009" t="str">
        <f t="array" ref="U1009">IF(B1009="","",SUM(ABS(B1009:T1009-asset_wt_df!B1010:T1010)))</f>
        <v/>
      </c>
      <c r="V1009" s="1"/>
    </row>
    <row r="1010" spans="1:22">
      <c r="A1010" s="1">
        <v>39444</v>
      </c>
      <c r="U1010" t="str">
        <f t="array" ref="U1010">IF(B1010="","",SUM(ABS(B1010:T1010-asset_wt_df!B1011:T1011)))</f>
        <v/>
      </c>
      <c r="V1010" s="1"/>
    </row>
    <row r="1011" spans="1:22">
      <c r="A1011" s="1">
        <v>39445</v>
      </c>
      <c r="B1011">
        <v>0.04</v>
      </c>
      <c r="C1011">
        <v>6.6666666666666596E-2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0.05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  <c r="U1011">
        <f t="array" ref="U1011">IF(B1011="","",SUM(ABS(B1011:T1011-asset_wt_df!B1012:T1012)))</f>
        <v>1.1994516413369603E-2</v>
      </c>
      <c r="V1011" s="1"/>
    </row>
    <row r="1012" spans="1:22">
      <c r="A1012" s="1">
        <v>39449</v>
      </c>
      <c r="U1012" t="str">
        <f t="array" ref="U1012">IF(B1012="","",SUM(ABS(B1012:T1012-asset_wt_df!B1013:T1013)))</f>
        <v/>
      </c>
      <c r="V1012" s="1"/>
    </row>
    <row r="1013" spans="1:22">
      <c r="A1013" s="1">
        <v>39450</v>
      </c>
      <c r="U1013" t="str">
        <f t="array" ref="U1013">IF(B1013="","",SUM(ABS(B1013:T1013-asset_wt_df!B1014:T1014)))</f>
        <v/>
      </c>
      <c r="V1013" s="1"/>
    </row>
    <row r="1014" spans="1:22">
      <c r="A1014" s="1">
        <v>39451</v>
      </c>
      <c r="U1014" t="str">
        <f t="array" ref="U1014">IF(B1014="","",SUM(ABS(B1014:T1014-asset_wt_df!B1015:T1015)))</f>
        <v/>
      </c>
      <c r="V1014" s="1"/>
    </row>
    <row r="1015" spans="1:22">
      <c r="A1015" s="1">
        <v>39452</v>
      </c>
      <c r="U1015" t="str">
        <f t="array" ref="U1015">IF(B1015="","",SUM(ABS(B1015:T1015-asset_wt_df!B1016:T1016)))</f>
        <v/>
      </c>
      <c r="V1015" s="1"/>
    </row>
    <row r="1016" spans="1:22">
      <c r="A1016" s="1">
        <v>39455</v>
      </c>
      <c r="U1016" t="str">
        <f t="array" ref="U1016">IF(B1016="","",SUM(ABS(B1016:T1016-asset_wt_df!B1017:T1017)))</f>
        <v/>
      </c>
      <c r="V1016" s="1"/>
    </row>
    <row r="1017" spans="1:22">
      <c r="A1017" s="1">
        <v>39456</v>
      </c>
      <c r="U1017" t="str">
        <f t="array" ref="U1017">IF(B1017="","",SUM(ABS(B1017:T1017-asset_wt_df!B1018:T1018)))</f>
        <v/>
      </c>
      <c r="V1017" s="1"/>
    </row>
    <row r="1018" spans="1:22">
      <c r="A1018" s="1">
        <v>39457</v>
      </c>
      <c r="U1018" t="str">
        <f t="array" ref="U1018">IF(B1018="","",SUM(ABS(B1018:T1018-asset_wt_df!B1019:T1019)))</f>
        <v/>
      </c>
      <c r="V1018" s="1"/>
    </row>
    <row r="1019" spans="1:22">
      <c r="A1019" s="1">
        <v>39458</v>
      </c>
      <c r="U1019" t="str">
        <f t="array" ref="U1019">IF(B1019="","",SUM(ABS(B1019:T1019-asset_wt_df!B1020:T1020)))</f>
        <v/>
      </c>
      <c r="V1019" s="1"/>
    </row>
    <row r="1020" spans="1:22">
      <c r="A1020" s="1">
        <v>39459</v>
      </c>
      <c r="U1020" t="str">
        <f t="array" ref="U1020">IF(B1020="","",SUM(ABS(B1020:T1020-asset_wt_df!B1021:T1021)))</f>
        <v/>
      </c>
      <c r="V1020" s="1"/>
    </row>
    <row r="1021" spans="1:22">
      <c r="A1021" s="1">
        <v>39463</v>
      </c>
      <c r="U1021" t="str">
        <f t="array" ref="U1021">IF(B1021="","",SUM(ABS(B1021:T1021-asset_wt_df!B1022:T1022)))</f>
        <v/>
      </c>
      <c r="V1021" s="1"/>
    </row>
    <row r="1022" spans="1:22">
      <c r="A1022" s="1">
        <v>39464</v>
      </c>
      <c r="U1022" t="str">
        <f t="array" ref="U1022">IF(B1022="","",SUM(ABS(B1022:T1022-asset_wt_df!B1023:T1023)))</f>
        <v/>
      </c>
      <c r="V1022" s="1"/>
    </row>
    <row r="1023" spans="1:22">
      <c r="A1023" s="1">
        <v>39465</v>
      </c>
      <c r="U1023" t="str">
        <f t="array" ref="U1023">IF(B1023="","",SUM(ABS(B1023:T1023-asset_wt_df!B1024:T1024)))</f>
        <v/>
      </c>
      <c r="V1023" s="1"/>
    </row>
    <row r="1024" spans="1:22">
      <c r="A1024" s="1">
        <v>39466</v>
      </c>
      <c r="U1024" t="str">
        <f t="array" ref="U1024">IF(B1024="","",SUM(ABS(B1024:T1024-asset_wt_df!B1025:T1025)))</f>
        <v/>
      </c>
      <c r="V1024" s="1"/>
    </row>
    <row r="1025" spans="1:22">
      <c r="A1025" s="1">
        <v>39469</v>
      </c>
      <c r="U1025" t="str">
        <f t="array" ref="U1025">IF(B1025="","",SUM(ABS(B1025:T1025-asset_wt_df!B1026:T1026)))</f>
        <v/>
      </c>
      <c r="V1025" s="1"/>
    </row>
    <row r="1026" spans="1:22">
      <c r="A1026" s="1">
        <v>39470</v>
      </c>
      <c r="U1026" t="str">
        <f t="array" ref="U1026">IF(B1026="","",SUM(ABS(B1026:T1026-asset_wt_df!B1027:T1027)))</f>
        <v/>
      </c>
      <c r="V1026" s="1"/>
    </row>
    <row r="1027" spans="1:22">
      <c r="A1027" s="1">
        <v>39471</v>
      </c>
      <c r="U1027" t="str">
        <f t="array" ref="U1027">IF(B1027="","",SUM(ABS(B1027:T1027-asset_wt_df!B1028:T1028)))</f>
        <v/>
      </c>
      <c r="V1027" s="1"/>
    </row>
    <row r="1028" spans="1:22">
      <c r="A1028" s="1">
        <v>39472</v>
      </c>
      <c r="U1028" t="str">
        <f t="array" ref="U1028">IF(B1028="","",SUM(ABS(B1028:T1028-asset_wt_df!B1029:T1029)))</f>
        <v/>
      </c>
      <c r="V1028" s="1"/>
    </row>
    <row r="1029" spans="1:22">
      <c r="A1029" s="1">
        <v>39473</v>
      </c>
      <c r="U1029" t="str">
        <f t="array" ref="U1029">IF(B1029="","",SUM(ABS(B1029:T1029-asset_wt_df!B1030:T1030)))</f>
        <v/>
      </c>
      <c r="V1029" s="1"/>
    </row>
    <row r="1030" spans="1:22">
      <c r="A1030" s="1">
        <v>39476</v>
      </c>
      <c r="U1030" t="str">
        <f t="array" ref="U1030">IF(B1030="","",SUM(ABS(B1030:T1030-asset_wt_df!B1031:T1031)))</f>
        <v/>
      </c>
      <c r="V1030" s="1"/>
    </row>
    <row r="1031" spans="1:22">
      <c r="A1031" s="1">
        <v>39477</v>
      </c>
      <c r="U1031" t="str">
        <f t="array" ref="U1031">IF(B1031="","",SUM(ABS(B1031:T1031-asset_wt_df!B1032:T1032)))</f>
        <v/>
      </c>
      <c r="V1031" s="1"/>
    </row>
    <row r="1032" spans="1:22">
      <c r="A1032" s="1">
        <v>39478</v>
      </c>
      <c r="U1032" t="str">
        <f t="array" ref="U1032">IF(B1032="","",SUM(ABS(B1032:T1032-asset_wt_df!B1033:T1033)))</f>
        <v/>
      </c>
      <c r="V1032" s="1"/>
    </row>
    <row r="1033" spans="1:22">
      <c r="A1033" s="1">
        <v>39479</v>
      </c>
      <c r="U1033" t="str">
        <f t="array" ref="U1033">IF(B1033="","",SUM(ABS(B1033:T1033-asset_wt_df!B1034:T1034)))</f>
        <v/>
      </c>
      <c r="V1033" s="1"/>
    </row>
    <row r="1034" spans="1:22">
      <c r="A1034" s="1">
        <v>39480</v>
      </c>
      <c r="U1034" t="str">
        <f t="array" ref="U1034">IF(B1034="","",SUM(ABS(B1034:T1034-asset_wt_df!B1035:T1035)))</f>
        <v/>
      </c>
      <c r="V1034" s="1"/>
    </row>
    <row r="1035" spans="1:22">
      <c r="A1035" s="1">
        <v>39483</v>
      </c>
      <c r="U1035" t="str">
        <f t="array" ref="U1035">IF(B1035="","",SUM(ABS(B1035:T1035-asset_wt_df!B1036:T1036)))</f>
        <v/>
      </c>
      <c r="V1035" s="1"/>
    </row>
    <row r="1036" spans="1:22">
      <c r="A1036" s="1">
        <v>39484</v>
      </c>
      <c r="U1036" t="str">
        <f t="array" ref="U1036">IF(B1036="","",SUM(ABS(B1036:T1036-asset_wt_df!B1037:T1037)))</f>
        <v/>
      </c>
      <c r="V1036" s="1"/>
    </row>
    <row r="1037" spans="1:22">
      <c r="A1037" s="1">
        <v>39485</v>
      </c>
      <c r="U1037" t="str">
        <f t="array" ref="U1037">IF(B1037="","",SUM(ABS(B1037:T1037-asset_wt_df!B1038:T1038)))</f>
        <v/>
      </c>
      <c r="V1037" s="1"/>
    </row>
    <row r="1038" spans="1:22">
      <c r="A1038" s="1">
        <v>39486</v>
      </c>
      <c r="U1038" t="str">
        <f t="array" ref="U1038">IF(B1038="","",SUM(ABS(B1038:T1038-asset_wt_df!B1039:T1039)))</f>
        <v/>
      </c>
      <c r="V1038" s="1"/>
    </row>
    <row r="1039" spans="1:22">
      <c r="A1039" s="1">
        <v>39487</v>
      </c>
      <c r="U1039" t="str">
        <f t="array" ref="U1039">IF(B1039="","",SUM(ABS(B1039:T1039-asset_wt_df!B1040:T1040)))</f>
        <v/>
      </c>
      <c r="V1039" s="1"/>
    </row>
    <row r="1040" spans="1:22">
      <c r="A1040" s="1">
        <v>39490</v>
      </c>
      <c r="U1040" t="str">
        <f t="array" ref="U1040">IF(B1040="","",SUM(ABS(B1040:T1040-asset_wt_df!B1041:T1041)))</f>
        <v/>
      </c>
      <c r="V1040" s="1"/>
    </row>
    <row r="1041" spans="1:22">
      <c r="A1041" s="1">
        <v>39491</v>
      </c>
      <c r="U1041" t="str">
        <f t="array" ref="U1041">IF(B1041="","",SUM(ABS(B1041:T1041-asset_wt_df!B1042:T1042)))</f>
        <v/>
      </c>
      <c r="V1041" s="1"/>
    </row>
    <row r="1042" spans="1:22">
      <c r="A1042" s="1">
        <v>39492</v>
      </c>
      <c r="U1042" t="str">
        <f t="array" ref="U1042">IF(B1042="","",SUM(ABS(B1042:T1042-asset_wt_df!B1043:T1043)))</f>
        <v/>
      </c>
      <c r="V1042" s="1"/>
    </row>
    <row r="1043" spans="1:22">
      <c r="A1043" s="1">
        <v>39493</v>
      </c>
      <c r="U1043" t="str">
        <f t="array" ref="U1043">IF(B1043="","",SUM(ABS(B1043:T1043-asset_wt_df!B1044:T1044)))</f>
        <v/>
      </c>
      <c r="V1043" s="1"/>
    </row>
    <row r="1044" spans="1:22">
      <c r="A1044" s="1">
        <v>39494</v>
      </c>
      <c r="U1044" t="str">
        <f t="array" ref="U1044">IF(B1044="","",SUM(ABS(B1044:T1044-asset_wt_df!B1045:T1045)))</f>
        <v/>
      </c>
      <c r="V1044" s="1"/>
    </row>
    <row r="1045" spans="1:22">
      <c r="A1045" s="1">
        <v>39498</v>
      </c>
      <c r="U1045" t="str">
        <f t="array" ref="U1045">IF(B1045="","",SUM(ABS(B1045:T1045-asset_wt_df!B1046:T1046)))</f>
        <v/>
      </c>
      <c r="V1045" s="1"/>
    </row>
    <row r="1046" spans="1:22">
      <c r="A1046" s="1">
        <v>39499</v>
      </c>
      <c r="U1046" t="str">
        <f t="array" ref="U1046">IF(B1046="","",SUM(ABS(B1046:T1046-asset_wt_df!B1047:T1047)))</f>
        <v/>
      </c>
      <c r="V1046" s="1"/>
    </row>
    <row r="1047" spans="1:22">
      <c r="A1047" s="1">
        <v>39500</v>
      </c>
      <c r="U1047" t="str">
        <f t="array" ref="U1047">IF(B1047="","",SUM(ABS(B1047:T1047-asset_wt_df!B1048:T1048)))</f>
        <v/>
      </c>
      <c r="V1047" s="1"/>
    </row>
    <row r="1048" spans="1:22">
      <c r="A1048" s="1">
        <v>39501</v>
      </c>
      <c r="U1048" t="str">
        <f t="array" ref="U1048">IF(B1048="","",SUM(ABS(B1048:T1048-asset_wt_df!B1049:T1049)))</f>
        <v/>
      </c>
      <c r="V1048" s="1"/>
    </row>
    <row r="1049" spans="1:22">
      <c r="A1049" s="1">
        <v>39504</v>
      </c>
      <c r="U1049" t="str">
        <f t="array" ref="U1049">IF(B1049="","",SUM(ABS(B1049:T1049-asset_wt_df!B1050:T1050)))</f>
        <v/>
      </c>
      <c r="V1049" s="1"/>
    </row>
    <row r="1050" spans="1:22">
      <c r="A1050" s="1">
        <v>39505</v>
      </c>
      <c r="U1050" t="str">
        <f t="array" ref="U1050">IF(B1050="","",SUM(ABS(B1050:T1050-asset_wt_df!B1051:T1051)))</f>
        <v/>
      </c>
      <c r="V1050" s="1"/>
    </row>
    <row r="1051" spans="1:22">
      <c r="A1051" s="1">
        <v>39506</v>
      </c>
      <c r="U1051" t="str">
        <f t="array" ref="U1051">IF(B1051="","",SUM(ABS(B1051:T1051-asset_wt_df!B1052:T1052)))</f>
        <v/>
      </c>
      <c r="V1051" s="1"/>
    </row>
    <row r="1052" spans="1:22">
      <c r="A1052" s="1">
        <v>39507</v>
      </c>
      <c r="U1052" t="str">
        <f t="array" ref="U1052">IF(B1052="","",SUM(ABS(B1052:T1052-asset_wt_df!B1053:T1053)))</f>
        <v/>
      </c>
      <c r="V1052" s="1"/>
    </row>
    <row r="1053" spans="1:22">
      <c r="A1053" s="1">
        <v>39508</v>
      </c>
      <c r="U1053" t="str">
        <f t="array" ref="U1053">IF(B1053="","",SUM(ABS(B1053:T1053-asset_wt_df!B1054:T1054)))</f>
        <v/>
      </c>
      <c r="V1053" s="1"/>
    </row>
    <row r="1054" spans="1:22">
      <c r="A1054" s="1">
        <v>39511</v>
      </c>
      <c r="U1054" t="str">
        <f t="array" ref="U1054">IF(B1054="","",SUM(ABS(B1054:T1054-asset_wt_df!B1055:T1055)))</f>
        <v/>
      </c>
      <c r="V1054" s="1"/>
    </row>
    <row r="1055" spans="1:22">
      <c r="A1055" s="1">
        <v>39512</v>
      </c>
      <c r="U1055" t="str">
        <f t="array" ref="U1055">IF(B1055="","",SUM(ABS(B1055:T1055-asset_wt_df!B1056:T1056)))</f>
        <v/>
      </c>
      <c r="V1055" s="1"/>
    </row>
    <row r="1056" spans="1:22">
      <c r="A1056" s="1">
        <v>39513</v>
      </c>
      <c r="U1056" t="str">
        <f t="array" ref="U1056">IF(B1056="","",SUM(ABS(B1056:T1056-asset_wt_df!B1057:T1057)))</f>
        <v/>
      </c>
      <c r="V1056" s="1"/>
    </row>
    <row r="1057" spans="1:22">
      <c r="A1057" s="1">
        <v>39514</v>
      </c>
      <c r="U1057" t="str">
        <f t="array" ref="U1057">IF(B1057="","",SUM(ABS(B1057:T1057-asset_wt_df!B1058:T1058)))</f>
        <v/>
      </c>
      <c r="V1057" s="1"/>
    </row>
    <row r="1058" spans="1:22">
      <c r="A1058" s="1">
        <v>39515</v>
      </c>
      <c r="U1058" t="str">
        <f t="array" ref="U1058">IF(B1058="","",SUM(ABS(B1058:T1058-asset_wt_df!B1059:T1059)))</f>
        <v/>
      </c>
      <c r="V1058" s="1"/>
    </row>
    <row r="1059" spans="1:22">
      <c r="A1059" s="1">
        <v>39518</v>
      </c>
      <c r="U1059" t="str">
        <f t="array" ref="U1059">IF(B1059="","",SUM(ABS(B1059:T1059-asset_wt_df!B1060:T1060)))</f>
        <v/>
      </c>
      <c r="V1059" s="1"/>
    </row>
    <row r="1060" spans="1:22">
      <c r="A1060" s="1">
        <v>39519</v>
      </c>
      <c r="U1060" t="str">
        <f t="array" ref="U1060">IF(B1060="","",SUM(ABS(B1060:T1060-asset_wt_df!B1061:T1061)))</f>
        <v/>
      </c>
      <c r="V1060" s="1"/>
    </row>
    <row r="1061" spans="1:22">
      <c r="A1061" s="1">
        <v>39520</v>
      </c>
      <c r="U1061" t="str">
        <f t="array" ref="U1061">IF(B1061="","",SUM(ABS(B1061:T1061-asset_wt_df!B1062:T1062)))</f>
        <v/>
      </c>
      <c r="V1061" s="1"/>
    </row>
    <row r="1062" spans="1:22">
      <c r="A1062" s="1">
        <v>39521</v>
      </c>
      <c r="U1062" t="str">
        <f t="array" ref="U1062">IF(B1062="","",SUM(ABS(B1062:T1062-asset_wt_df!B1063:T1063)))</f>
        <v/>
      </c>
      <c r="V1062" s="1"/>
    </row>
    <row r="1063" spans="1:22">
      <c r="A1063" s="1">
        <v>39522</v>
      </c>
      <c r="U1063" t="str">
        <f t="array" ref="U1063">IF(B1063="","",SUM(ABS(B1063:T1063-asset_wt_df!B1064:T1064)))</f>
        <v/>
      </c>
      <c r="V1063" s="1"/>
    </row>
    <row r="1064" spans="1:22">
      <c r="A1064" s="1">
        <v>39525</v>
      </c>
      <c r="U1064" t="str">
        <f t="array" ref="U1064">IF(B1064="","",SUM(ABS(B1064:T1064-asset_wt_df!B1065:T1065)))</f>
        <v/>
      </c>
      <c r="V1064" s="1"/>
    </row>
    <row r="1065" spans="1:22">
      <c r="A1065" s="1">
        <v>39526</v>
      </c>
      <c r="U1065" t="str">
        <f t="array" ref="U1065">IF(B1065="","",SUM(ABS(B1065:T1065-asset_wt_df!B1066:T1066)))</f>
        <v/>
      </c>
      <c r="V1065" s="1"/>
    </row>
    <row r="1066" spans="1:22">
      <c r="A1066" s="1">
        <v>39527</v>
      </c>
      <c r="U1066" t="str">
        <f t="array" ref="U1066">IF(B1066="","",SUM(ABS(B1066:T1066-asset_wt_df!B1067:T1067)))</f>
        <v/>
      </c>
      <c r="V1066" s="1"/>
    </row>
    <row r="1067" spans="1:22">
      <c r="A1067" s="1">
        <v>39528</v>
      </c>
      <c r="U1067" t="str">
        <f t="array" ref="U1067">IF(B1067="","",SUM(ABS(B1067:T1067-asset_wt_df!B1068:T1068)))</f>
        <v/>
      </c>
      <c r="V1067" s="1"/>
    </row>
    <row r="1068" spans="1:22">
      <c r="A1068" s="1">
        <v>39529</v>
      </c>
      <c r="U1068" t="str">
        <f t="array" ref="U1068">IF(B1068="","",SUM(ABS(B1068:T1068-asset_wt_df!B1069:T1069)))</f>
        <v/>
      </c>
      <c r="V1068" s="1"/>
    </row>
    <row r="1069" spans="1:22">
      <c r="A1069" s="1">
        <v>39532</v>
      </c>
      <c r="U1069" t="str">
        <f t="array" ref="U1069">IF(B1069="","",SUM(ABS(B1069:T1069-asset_wt_df!B1070:T1070)))</f>
        <v/>
      </c>
      <c r="V1069" s="1"/>
    </row>
    <row r="1070" spans="1:22">
      <c r="A1070" s="1">
        <v>39533</v>
      </c>
      <c r="U1070" t="str">
        <f t="array" ref="U1070">IF(B1070="","",SUM(ABS(B1070:T1070-asset_wt_df!B1071:T1071)))</f>
        <v/>
      </c>
      <c r="V1070" s="1"/>
    </row>
    <row r="1071" spans="1:22">
      <c r="A1071" s="1">
        <v>39534</v>
      </c>
      <c r="U1071" t="str">
        <f t="array" ref="U1071">IF(B1071="","",SUM(ABS(B1071:T1071-asset_wt_df!B1072:T1072)))</f>
        <v/>
      </c>
      <c r="V1071" s="1"/>
    </row>
    <row r="1072" spans="1:22">
      <c r="A1072" s="1">
        <v>39535</v>
      </c>
      <c r="U1072" t="str">
        <f t="array" ref="U1072">IF(B1072="","",SUM(ABS(B1072:T1072-asset_wt_df!B1073:T1073)))</f>
        <v/>
      </c>
      <c r="V1072" s="1"/>
    </row>
    <row r="1073" spans="1:22">
      <c r="A1073" s="1">
        <v>39536</v>
      </c>
      <c r="U1073" t="str">
        <f t="array" ref="U1073">IF(B1073="","",SUM(ABS(B1073:T1073-asset_wt_df!B1074:T1074)))</f>
        <v/>
      </c>
      <c r="V1073" s="1"/>
    </row>
    <row r="1074" spans="1:22">
      <c r="A1074" s="1">
        <v>39539</v>
      </c>
      <c r="U1074" t="str">
        <f t="array" ref="U1074">IF(B1074="","",SUM(ABS(B1074:T1074-asset_wt_df!B1075:T1075)))</f>
        <v/>
      </c>
      <c r="V1074" s="1"/>
    </row>
    <row r="1075" spans="1:22">
      <c r="A1075" s="1">
        <v>39540</v>
      </c>
      <c r="U1075" t="str">
        <f t="array" ref="U1075">IF(B1075="","",SUM(ABS(B1075:T1075-asset_wt_df!B1076:T1076)))</f>
        <v/>
      </c>
      <c r="V1075" s="1"/>
    </row>
    <row r="1076" spans="1:22">
      <c r="A1076" s="1">
        <v>39541</v>
      </c>
      <c r="U1076" t="str">
        <f t="array" ref="U1076">IF(B1076="","",SUM(ABS(B1076:T1076-asset_wt_df!B1077:T1077)))</f>
        <v/>
      </c>
      <c r="V1076" s="1"/>
    </row>
    <row r="1077" spans="1:22">
      <c r="A1077" s="1">
        <v>39542</v>
      </c>
      <c r="U1077" t="str">
        <f t="array" ref="U1077">IF(B1077="","",SUM(ABS(B1077:T1077-asset_wt_df!B1078:T1078)))</f>
        <v/>
      </c>
      <c r="V1077" s="1"/>
    </row>
    <row r="1078" spans="1:22">
      <c r="A1078" s="1">
        <v>39546</v>
      </c>
      <c r="U1078" t="str">
        <f t="array" ref="U1078">IF(B1078="","",SUM(ABS(B1078:T1078-asset_wt_df!B1079:T1079)))</f>
        <v/>
      </c>
      <c r="V1078" s="1"/>
    </row>
    <row r="1079" spans="1:22">
      <c r="A1079" s="1">
        <v>39547</v>
      </c>
      <c r="U1079" t="str">
        <f t="array" ref="U1079">IF(B1079="","",SUM(ABS(B1079:T1079-asset_wt_df!B1080:T1080)))</f>
        <v/>
      </c>
      <c r="V1079" s="1"/>
    </row>
    <row r="1080" spans="1:22">
      <c r="A1080" s="1">
        <v>39548</v>
      </c>
      <c r="U1080" t="str">
        <f t="array" ref="U1080">IF(B1080="","",SUM(ABS(B1080:T1080-asset_wt_df!B1081:T1081)))</f>
        <v/>
      </c>
      <c r="V1080" s="1"/>
    </row>
    <row r="1081" spans="1:22">
      <c r="A1081" s="1">
        <v>39549</v>
      </c>
      <c r="U1081" t="str">
        <f t="array" ref="U1081">IF(B1081="","",SUM(ABS(B1081:T1081-asset_wt_df!B1082:T1082)))</f>
        <v/>
      </c>
      <c r="V1081" s="1"/>
    </row>
    <row r="1082" spans="1:22">
      <c r="A1082" s="1">
        <v>39550</v>
      </c>
      <c r="U1082" t="str">
        <f t="array" ref="U1082">IF(B1082="","",SUM(ABS(B1082:T1082-asset_wt_df!B1083:T1083)))</f>
        <v/>
      </c>
      <c r="V1082" s="1"/>
    </row>
    <row r="1083" spans="1:22">
      <c r="A1083" s="1">
        <v>39553</v>
      </c>
      <c r="U1083" t="str">
        <f t="array" ref="U1083">IF(B1083="","",SUM(ABS(B1083:T1083-asset_wt_df!B1084:T1084)))</f>
        <v/>
      </c>
      <c r="V1083" s="1"/>
    </row>
    <row r="1084" spans="1:22">
      <c r="A1084" s="1">
        <v>39554</v>
      </c>
      <c r="U1084" t="str">
        <f t="array" ref="U1084">IF(B1084="","",SUM(ABS(B1084:T1084-asset_wt_df!B1085:T1085)))</f>
        <v/>
      </c>
      <c r="V1084" s="1"/>
    </row>
    <row r="1085" spans="1:22">
      <c r="A1085" s="1">
        <v>39555</v>
      </c>
      <c r="U1085" t="str">
        <f t="array" ref="U1085">IF(B1085="","",SUM(ABS(B1085:T1085-asset_wt_df!B1086:T1086)))</f>
        <v/>
      </c>
      <c r="V1085" s="1"/>
    </row>
    <row r="1086" spans="1:22">
      <c r="A1086" s="1">
        <v>39556</v>
      </c>
      <c r="U1086" t="str">
        <f t="array" ref="U1086">IF(B1086="","",SUM(ABS(B1086:T1086-asset_wt_df!B1087:T1087)))</f>
        <v/>
      </c>
      <c r="V1086" s="1"/>
    </row>
    <row r="1087" spans="1:22">
      <c r="A1087" s="1">
        <v>39557</v>
      </c>
      <c r="U1087" t="str">
        <f t="array" ref="U1087">IF(B1087="","",SUM(ABS(B1087:T1087-asset_wt_df!B1088:T1088)))</f>
        <v/>
      </c>
      <c r="V1087" s="1"/>
    </row>
    <row r="1088" spans="1:22">
      <c r="A1088" s="1">
        <v>39560</v>
      </c>
      <c r="U1088" t="str">
        <f t="array" ref="U1088">IF(B1088="","",SUM(ABS(B1088:T1088-asset_wt_df!B1089:T1089)))</f>
        <v/>
      </c>
      <c r="V1088" s="1"/>
    </row>
    <row r="1089" spans="1:22">
      <c r="A1089" s="1">
        <v>39561</v>
      </c>
      <c r="U1089" t="str">
        <f t="array" ref="U1089">IF(B1089="","",SUM(ABS(B1089:T1089-asset_wt_df!B1090:T1090)))</f>
        <v/>
      </c>
      <c r="V1089" s="1"/>
    </row>
    <row r="1090" spans="1:22">
      <c r="A1090" s="1">
        <v>39562</v>
      </c>
      <c r="U1090" t="str">
        <f t="array" ref="U1090">IF(B1090="","",SUM(ABS(B1090:T1090-asset_wt_df!B1091:T1091)))</f>
        <v/>
      </c>
      <c r="V1090" s="1"/>
    </row>
    <row r="1091" spans="1:22">
      <c r="A1091" s="1">
        <v>39563</v>
      </c>
      <c r="U1091" t="str">
        <f t="array" ref="U1091">IF(B1091="","",SUM(ABS(B1091:T1091-asset_wt_df!B1092:T1092)))</f>
        <v/>
      </c>
      <c r="V1091" s="1"/>
    </row>
    <row r="1092" spans="1:22">
      <c r="A1092" s="1">
        <v>39564</v>
      </c>
      <c r="U1092" t="str">
        <f t="array" ref="U1092">IF(B1092="","",SUM(ABS(B1092:T1092-asset_wt_df!B1093:T1093)))</f>
        <v/>
      </c>
      <c r="V1092" s="1"/>
    </row>
    <row r="1093" spans="1:22">
      <c r="A1093" s="1">
        <v>39567</v>
      </c>
      <c r="U1093" t="str">
        <f t="array" ref="U1093">IF(B1093="","",SUM(ABS(B1093:T1093-asset_wt_df!B1094:T1094)))</f>
        <v/>
      </c>
      <c r="V1093" s="1"/>
    </row>
    <row r="1094" spans="1:22">
      <c r="A1094" s="1">
        <v>39568</v>
      </c>
      <c r="U1094" t="str">
        <f t="array" ref="U1094">IF(B1094="","",SUM(ABS(B1094:T1094-asset_wt_df!B1095:T1095)))</f>
        <v/>
      </c>
      <c r="V1094" s="1"/>
    </row>
    <row r="1095" spans="1:22">
      <c r="A1095" s="1">
        <v>39569</v>
      </c>
      <c r="U1095" t="str">
        <f t="array" ref="U1095">IF(B1095="","",SUM(ABS(B1095:T1095-asset_wt_df!B1096:T1096)))</f>
        <v/>
      </c>
      <c r="V1095" s="1"/>
    </row>
    <row r="1096" spans="1:22">
      <c r="A1096" s="1">
        <v>39570</v>
      </c>
      <c r="U1096" t="str">
        <f t="array" ref="U1096">IF(B1096="","",SUM(ABS(B1096:T1096-asset_wt_df!B1097:T1097)))</f>
        <v/>
      </c>
      <c r="V1096" s="1"/>
    </row>
    <row r="1097" spans="1:22">
      <c r="A1097" s="1">
        <v>39571</v>
      </c>
      <c r="U1097" t="str">
        <f t="array" ref="U1097">IF(B1097="","",SUM(ABS(B1097:T1097-asset_wt_df!B1098:T1098)))</f>
        <v/>
      </c>
      <c r="V1097" s="1"/>
    </row>
    <row r="1098" spans="1:22">
      <c r="A1098" s="1">
        <v>39574</v>
      </c>
      <c r="U1098" t="str">
        <f t="array" ref="U1098">IF(B1098="","",SUM(ABS(B1098:T1098-asset_wt_df!B1099:T1099)))</f>
        <v/>
      </c>
      <c r="V1098" s="1"/>
    </row>
    <row r="1099" spans="1:22">
      <c r="A1099" s="1">
        <v>39575</v>
      </c>
      <c r="U1099" t="str">
        <f t="array" ref="U1099">IF(B1099="","",SUM(ABS(B1099:T1099-asset_wt_df!B1100:T1100)))</f>
        <v/>
      </c>
      <c r="V1099" s="1"/>
    </row>
    <row r="1100" spans="1:22">
      <c r="A1100" s="1">
        <v>39576</v>
      </c>
      <c r="U1100" t="str">
        <f t="array" ref="U1100">IF(B1100="","",SUM(ABS(B1100:T1100-asset_wt_df!B1101:T1101)))</f>
        <v/>
      </c>
      <c r="V1100" s="1"/>
    </row>
    <row r="1101" spans="1:22">
      <c r="A1101" s="1">
        <v>39577</v>
      </c>
      <c r="U1101" t="str">
        <f t="array" ref="U1101">IF(B1101="","",SUM(ABS(B1101:T1101-asset_wt_df!B1102:T1102)))</f>
        <v/>
      </c>
      <c r="V1101" s="1"/>
    </row>
    <row r="1102" spans="1:22">
      <c r="A1102" s="1">
        <v>39578</v>
      </c>
      <c r="U1102" t="str">
        <f t="array" ref="U1102">IF(B1102="","",SUM(ABS(B1102:T1102-asset_wt_df!B1103:T1103)))</f>
        <v/>
      </c>
      <c r="V1102" s="1"/>
    </row>
    <row r="1103" spans="1:22">
      <c r="A1103" s="1">
        <v>39581</v>
      </c>
      <c r="U1103" t="str">
        <f t="array" ref="U1103">IF(B1103="","",SUM(ABS(B1103:T1103-asset_wt_df!B1104:T1104)))</f>
        <v/>
      </c>
      <c r="V1103" s="1"/>
    </row>
    <row r="1104" spans="1:22">
      <c r="A1104" s="1">
        <v>39582</v>
      </c>
      <c r="U1104" t="str">
        <f t="array" ref="U1104">IF(B1104="","",SUM(ABS(B1104:T1104-asset_wt_df!B1105:T1105)))</f>
        <v/>
      </c>
      <c r="V1104" s="1"/>
    </row>
    <row r="1105" spans="1:22">
      <c r="A1105" s="1">
        <v>39583</v>
      </c>
      <c r="U1105" t="str">
        <f t="array" ref="U1105">IF(B1105="","",SUM(ABS(B1105:T1105-asset_wt_df!B1106:T1106)))</f>
        <v/>
      </c>
      <c r="V1105" s="1"/>
    </row>
    <row r="1106" spans="1:22">
      <c r="A1106" s="1">
        <v>39584</v>
      </c>
      <c r="U1106" t="str">
        <f t="array" ref="U1106">IF(B1106="","",SUM(ABS(B1106:T1106-asset_wt_df!B1107:T1107)))</f>
        <v/>
      </c>
      <c r="V1106" s="1"/>
    </row>
    <row r="1107" spans="1:22">
      <c r="A1107" s="1">
        <v>39585</v>
      </c>
      <c r="U1107" t="str">
        <f t="array" ref="U1107">IF(B1107="","",SUM(ABS(B1107:T1107-asset_wt_df!B1108:T1108)))</f>
        <v/>
      </c>
      <c r="V1107" s="1"/>
    </row>
    <row r="1108" spans="1:22">
      <c r="A1108" s="1">
        <v>39588</v>
      </c>
      <c r="U1108" t="str">
        <f t="array" ref="U1108">IF(B1108="","",SUM(ABS(B1108:T1108-asset_wt_df!B1109:T1109)))</f>
        <v/>
      </c>
      <c r="V1108" s="1"/>
    </row>
    <row r="1109" spans="1:22">
      <c r="A1109" s="1">
        <v>39589</v>
      </c>
      <c r="U1109" t="str">
        <f t="array" ref="U1109">IF(B1109="","",SUM(ABS(B1109:T1109-asset_wt_df!B1110:T1110)))</f>
        <v/>
      </c>
      <c r="V1109" s="1"/>
    </row>
    <row r="1110" spans="1:22">
      <c r="A1110" s="1">
        <v>39590</v>
      </c>
      <c r="U1110" t="str">
        <f t="array" ref="U1110">IF(B1110="","",SUM(ABS(B1110:T1110-asset_wt_df!B1111:T1111)))</f>
        <v/>
      </c>
      <c r="V1110" s="1"/>
    </row>
    <row r="1111" spans="1:22">
      <c r="A1111" s="1">
        <v>39591</v>
      </c>
      <c r="U1111" t="str">
        <f t="array" ref="U1111">IF(B1111="","",SUM(ABS(B1111:T1111-asset_wt_df!B1112:T1112)))</f>
        <v/>
      </c>
      <c r="V1111" s="1"/>
    </row>
    <row r="1112" spans="1:22">
      <c r="A1112" s="1">
        <v>39592</v>
      </c>
      <c r="U1112" t="str">
        <f t="array" ref="U1112">IF(B1112="","",SUM(ABS(B1112:T1112-asset_wt_df!B1113:T1113)))</f>
        <v/>
      </c>
      <c r="V1112" s="1"/>
    </row>
    <row r="1113" spans="1:22">
      <c r="A1113" s="1">
        <v>39596</v>
      </c>
      <c r="U1113" t="str">
        <f t="array" ref="U1113">IF(B1113="","",SUM(ABS(B1113:T1113-asset_wt_df!B1114:T1114)))</f>
        <v/>
      </c>
      <c r="V1113" s="1"/>
    </row>
    <row r="1114" spans="1:22">
      <c r="A1114" s="1">
        <v>39597</v>
      </c>
      <c r="U1114" t="str">
        <f t="array" ref="U1114">IF(B1114="","",SUM(ABS(B1114:T1114-asset_wt_df!B1115:T1115)))</f>
        <v/>
      </c>
      <c r="V1114" s="1"/>
    </row>
    <row r="1115" spans="1:22">
      <c r="A1115" s="1">
        <v>39598</v>
      </c>
      <c r="U1115" t="str">
        <f t="array" ref="U1115">IF(B1115="","",SUM(ABS(B1115:T1115-asset_wt_df!B1116:T1116)))</f>
        <v/>
      </c>
      <c r="V1115" s="1"/>
    </row>
    <row r="1116" spans="1:22">
      <c r="A1116" s="1">
        <v>39599</v>
      </c>
      <c r="U1116" t="str">
        <f t="array" ref="U1116">IF(B1116="","",SUM(ABS(B1116:T1116-asset_wt_df!B1117:T1117)))</f>
        <v/>
      </c>
      <c r="V1116" s="1"/>
    </row>
    <row r="1117" spans="1:22">
      <c r="A1117" s="1">
        <v>39602</v>
      </c>
      <c r="U1117" t="str">
        <f t="array" ref="U1117">IF(B1117="","",SUM(ABS(B1117:T1117-asset_wt_df!B1118:T1118)))</f>
        <v/>
      </c>
      <c r="V1117" s="1"/>
    </row>
    <row r="1118" spans="1:22">
      <c r="A1118" s="1">
        <v>39603</v>
      </c>
      <c r="U1118" t="str">
        <f t="array" ref="U1118">IF(B1118="","",SUM(ABS(B1118:T1118-asset_wt_df!B1119:T1119)))</f>
        <v/>
      </c>
      <c r="V1118" s="1"/>
    </row>
    <row r="1119" spans="1:22">
      <c r="A1119" s="1">
        <v>39604</v>
      </c>
      <c r="U1119" t="str">
        <f t="array" ref="U1119">IF(B1119="","",SUM(ABS(B1119:T1119-asset_wt_df!B1120:T1120)))</f>
        <v/>
      </c>
      <c r="V1119" s="1"/>
    </row>
    <row r="1120" spans="1:22">
      <c r="A1120" s="1">
        <v>39605</v>
      </c>
      <c r="U1120" t="str">
        <f t="array" ref="U1120">IF(B1120="","",SUM(ABS(B1120:T1120-asset_wt_df!B1121:T1121)))</f>
        <v/>
      </c>
      <c r="V1120" s="1"/>
    </row>
    <row r="1121" spans="1:22">
      <c r="A1121" s="1">
        <v>39606</v>
      </c>
      <c r="U1121" t="str">
        <f t="array" ref="U1121">IF(B1121="","",SUM(ABS(B1121:T1121-asset_wt_df!B1122:T1122)))</f>
        <v/>
      </c>
      <c r="V1121" s="1"/>
    </row>
    <row r="1122" spans="1:22">
      <c r="A1122" s="1">
        <v>39609</v>
      </c>
      <c r="U1122" t="str">
        <f t="array" ref="U1122">IF(B1122="","",SUM(ABS(B1122:T1122-asset_wt_df!B1123:T1123)))</f>
        <v/>
      </c>
      <c r="V1122" s="1"/>
    </row>
    <row r="1123" spans="1:22">
      <c r="A1123" s="1">
        <v>39610</v>
      </c>
      <c r="U1123" t="str">
        <f t="array" ref="U1123">IF(B1123="","",SUM(ABS(B1123:T1123-asset_wt_df!B1124:T1124)))</f>
        <v/>
      </c>
      <c r="V1123" s="1"/>
    </row>
    <row r="1124" spans="1:22">
      <c r="A1124" s="1">
        <v>39611</v>
      </c>
      <c r="U1124" t="str">
        <f t="array" ref="U1124">IF(B1124="","",SUM(ABS(B1124:T1124-asset_wt_df!B1125:T1125)))</f>
        <v/>
      </c>
      <c r="V1124" s="1"/>
    </row>
    <row r="1125" spans="1:22">
      <c r="A1125" s="1">
        <v>39612</v>
      </c>
      <c r="U1125" t="str">
        <f t="array" ref="U1125">IF(B1125="","",SUM(ABS(B1125:T1125-asset_wt_df!B1126:T1126)))</f>
        <v/>
      </c>
      <c r="V1125" s="1"/>
    </row>
    <row r="1126" spans="1:22">
      <c r="A1126" s="1">
        <v>39613</v>
      </c>
      <c r="U1126" t="str">
        <f t="array" ref="U1126">IF(B1126="","",SUM(ABS(B1126:T1126-asset_wt_df!B1127:T1127)))</f>
        <v/>
      </c>
      <c r="V1126" s="1"/>
    </row>
    <row r="1127" spans="1:22">
      <c r="A1127" s="1">
        <v>39616</v>
      </c>
      <c r="U1127" t="str">
        <f t="array" ref="U1127">IF(B1127="","",SUM(ABS(B1127:T1127-asset_wt_df!B1128:T1128)))</f>
        <v/>
      </c>
      <c r="V1127" s="1"/>
    </row>
    <row r="1128" spans="1:22">
      <c r="A1128" s="1">
        <v>39617</v>
      </c>
      <c r="U1128" t="str">
        <f t="array" ref="U1128">IF(B1128="","",SUM(ABS(B1128:T1128-asset_wt_df!B1129:T1129)))</f>
        <v/>
      </c>
      <c r="V1128" s="1"/>
    </row>
    <row r="1129" spans="1:22">
      <c r="A1129" s="1">
        <v>39618</v>
      </c>
      <c r="U1129" t="str">
        <f t="array" ref="U1129">IF(B1129="","",SUM(ABS(B1129:T1129-asset_wt_df!B1130:T1130)))</f>
        <v/>
      </c>
      <c r="V1129" s="1"/>
    </row>
    <row r="1130" spans="1:22">
      <c r="A1130" s="1">
        <v>39619</v>
      </c>
      <c r="U1130" t="str">
        <f t="array" ref="U1130">IF(B1130="","",SUM(ABS(B1130:T1130-asset_wt_df!B1131:T1131)))</f>
        <v/>
      </c>
      <c r="V1130" s="1"/>
    </row>
    <row r="1131" spans="1:22">
      <c r="A1131" s="1">
        <v>39620</v>
      </c>
      <c r="U1131" t="str">
        <f t="array" ref="U1131">IF(B1131="","",SUM(ABS(B1131:T1131-asset_wt_df!B1132:T1132)))</f>
        <v/>
      </c>
      <c r="V1131" s="1"/>
    </row>
    <row r="1132" spans="1:22">
      <c r="A1132" s="1">
        <v>39623</v>
      </c>
      <c r="U1132" t="str">
        <f t="array" ref="U1132">IF(B1132="","",SUM(ABS(B1132:T1132-asset_wt_df!B1133:T1133)))</f>
        <v/>
      </c>
      <c r="V1132" s="1"/>
    </row>
    <row r="1133" spans="1:22">
      <c r="A1133" s="1">
        <v>39624</v>
      </c>
      <c r="U1133" t="str">
        <f t="array" ref="U1133">IF(B1133="","",SUM(ABS(B1133:T1133-asset_wt_df!B1134:T1134)))</f>
        <v/>
      </c>
      <c r="V1133" s="1"/>
    </row>
    <row r="1134" spans="1:22">
      <c r="A1134" s="1">
        <v>39625</v>
      </c>
      <c r="U1134" t="str">
        <f t="array" ref="U1134">IF(B1134="","",SUM(ABS(B1134:T1134-asset_wt_df!B1135:T1135)))</f>
        <v/>
      </c>
      <c r="V1134" s="1"/>
    </row>
    <row r="1135" spans="1:22">
      <c r="A1135" s="1">
        <v>39626</v>
      </c>
      <c r="U1135" t="str">
        <f t="array" ref="U1135">IF(B1135="","",SUM(ABS(B1135:T1135-asset_wt_df!B1136:T1136)))</f>
        <v/>
      </c>
      <c r="V1135" s="1"/>
    </row>
    <row r="1136" spans="1:22">
      <c r="A1136" s="1">
        <v>39627</v>
      </c>
      <c r="U1136" t="str">
        <f t="array" ref="U1136">IF(B1136="","",SUM(ABS(B1136:T1136-asset_wt_df!B1137:T1137)))</f>
        <v/>
      </c>
      <c r="V1136" s="1"/>
    </row>
    <row r="1137" spans="1:22">
      <c r="A1137" s="1">
        <v>39630</v>
      </c>
      <c r="U1137" t="str">
        <f t="array" ref="U1137">IF(B1137="","",SUM(ABS(B1137:T1137-asset_wt_df!B1138:T1138)))</f>
        <v/>
      </c>
      <c r="V1137" s="1"/>
    </row>
    <row r="1138" spans="1:22">
      <c r="A1138" s="1">
        <v>39631</v>
      </c>
      <c r="U1138" t="str">
        <f t="array" ref="U1138">IF(B1138="","",SUM(ABS(B1138:T1138-asset_wt_df!B1139:T1139)))</f>
        <v/>
      </c>
      <c r="V1138" s="1"/>
    </row>
    <row r="1139" spans="1:22">
      <c r="A1139" s="1">
        <v>39633</v>
      </c>
      <c r="U1139" t="str">
        <f t="array" ref="U1139">IF(B1139="","",SUM(ABS(B1139:T1139-asset_wt_df!B1140:T1140)))</f>
        <v/>
      </c>
      <c r="V1139" s="1"/>
    </row>
    <row r="1140" spans="1:22">
      <c r="A1140" s="1">
        <v>39634</v>
      </c>
      <c r="U1140" t="str">
        <f t="array" ref="U1140">IF(B1140="","",SUM(ABS(B1140:T1140-asset_wt_df!B1141:T1141)))</f>
        <v/>
      </c>
      <c r="V1140" s="1"/>
    </row>
    <row r="1141" spans="1:22">
      <c r="A1141" s="1">
        <v>39637</v>
      </c>
      <c r="U1141" t="str">
        <f t="array" ref="U1141">IF(B1141="","",SUM(ABS(B1141:T1141-asset_wt_df!B1142:T1142)))</f>
        <v/>
      </c>
      <c r="V1141" s="1"/>
    </row>
    <row r="1142" spans="1:22">
      <c r="A1142" s="1">
        <v>39638</v>
      </c>
      <c r="U1142" t="str">
        <f t="array" ref="U1142">IF(B1142="","",SUM(ABS(B1142:T1142-asset_wt_df!B1143:T1143)))</f>
        <v/>
      </c>
      <c r="V1142" s="1"/>
    </row>
    <row r="1143" spans="1:22">
      <c r="A1143" s="1">
        <v>39639</v>
      </c>
      <c r="U1143" t="str">
        <f t="array" ref="U1143">IF(B1143="","",SUM(ABS(B1143:T1143-asset_wt_df!B1144:T1144)))</f>
        <v/>
      </c>
      <c r="V1143" s="1"/>
    </row>
    <row r="1144" spans="1:22">
      <c r="A1144" s="1">
        <v>39640</v>
      </c>
      <c r="U1144" t="str">
        <f t="array" ref="U1144">IF(B1144="","",SUM(ABS(B1144:T1144-asset_wt_df!B1145:T1145)))</f>
        <v/>
      </c>
      <c r="V1144" s="1"/>
    </row>
    <row r="1145" spans="1:22">
      <c r="A1145" s="1">
        <v>39641</v>
      </c>
      <c r="U1145" t="str">
        <f t="array" ref="U1145">IF(B1145="","",SUM(ABS(B1145:T1145-asset_wt_df!B1146:T1146)))</f>
        <v/>
      </c>
      <c r="V1145" s="1"/>
    </row>
    <row r="1146" spans="1:22">
      <c r="A1146" s="1">
        <v>39644</v>
      </c>
      <c r="U1146" t="str">
        <f t="array" ref="U1146">IF(B1146="","",SUM(ABS(B1146:T1146-asset_wt_df!B1147:T1147)))</f>
        <v/>
      </c>
      <c r="V1146" s="1"/>
    </row>
    <row r="1147" spans="1:22">
      <c r="A1147" s="1">
        <v>39645</v>
      </c>
      <c r="U1147" t="str">
        <f t="array" ref="U1147">IF(B1147="","",SUM(ABS(B1147:T1147-asset_wt_df!B1148:T1148)))</f>
        <v/>
      </c>
      <c r="V1147" s="1"/>
    </row>
    <row r="1148" spans="1:22">
      <c r="A1148" s="1">
        <v>39646</v>
      </c>
      <c r="U1148" t="str">
        <f t="array" ref="U1148">IF(B1148="","",SUM(ABS(B1148:T1148-asset_wt_df!B1149:T1149)))</f>
        <v/>
      </c>
      <c r="V1148" s="1"/>
    </row>
    <row r="1149" spans="1:22">
      <c r="A1149" s="1">
        <v>39647</v>
      </c>
      <c r="U1149" t="str">
        <f t="array" ref="U1149">IF(B1149="","",SUM(ABS(B1149:T1149-asset_wt_df!B1150:T1150)))</f>
        <v/>
      </c>
      <c r="V1149" s="1"/>
    </row>
    <row r="1150" spans="1:22">
      <c r="A1150" s="1">
        <v>39648</v>
      </c>
      <c r="U1150" t="str">
        <f t="array" ref="U1150">IF(B1150="","",SUM(ABS(B1150:T1150-asset_wt_df!B1151:T1151)))</f>
        <v/>
      </c>
      <c r="V1150" s="1"/>
    </row>
    <row r="1151" spans="1:22">
      <c r="A1151" s="1">
        <v>39651</v>
      </c>
      <c r="U1151" t="str">
        <f t="array" ref="U1151">IF(B1151="","",SUM(ABS(B1151:T1151-asset_wt_df!B1152:T1152)))</f>
        <v/>
      </c>
      <c r="V1151" s="1"/>
    </row>
    <row r="1152" spans="1:22">
      <c r="A1152" s="1">
        <v>39652</v>
      </c>
      <c r="U1152" t="str">
        <f t="array" ref="U1152">IF(B1152="","",SUM(ABS(B1152:T1152-asset_wt_df!B1153:T1153)))</f>
        <v/>
      </c>
      <c r="V1152" s="1"/>
    </row>
    <row r="1153" spans="1:22">
      <c r="A1153" s="1">
        <v>39653</v>
      </c>
      <c r="U1153" t="str">
        <f t="array" ref="U1153">IF(B1153="","",SUM(ABS(B1153:T1153-asset_wt_df!B1154:T1154)))</f>
        <v/>
      </c>
      <c r="V1153" s="1"/>
    </row>
    <row r="1154" spans="1:22">
      <c r="A1154" s="1">
        <v>39654</v>
      </c>
      <c r="U1154" t="str">
        <f t="array" ref="U1154">IF(B1154="","",SUM(ABS(B1154:T1154-asset_wt_df!B1155:T1155)))</f>
        <v/>
      </c>
      <c r="V1154" s="1"/>
    </row>
    <row r="1155" spans="1:22">
      <c r="A1155" s="1">
        <v>39655</v>
      </c>
      <c r="U1155" t="str">
        <f t="array" ref="U1155">IF(B1155="","",SUM(ABS(B1155:T1155-asset_wt_df!B1156:T1156)))</f>
        <v/>
      </c>
      <c r="V1155" s="1"/>
    </row>
    <row r="1156" spans="1:22">
      <c r="A1156" s="1">
        <v>39658</v>
      </c>
      <c r="U1156" t="str">
        <f t="array" ref="U1156">IF(B1156="","",SUM(ABS(B1156:T1156-asset_wt_df!B1157:T1157)))</f>
        <v/>
      </c>
      <c r="V1156" s="1"/>
    </row>
    <row r="1157" spans="1:22">
      <c r="A1157" s="1">
        <v>39659</v>
      </c>
      <c r="U1157" t="str">
        <f t="array" ref="U1157">IF(B1157="","",SUM(ABS(B1157:T1157-asset_wt_df!B1158:T1158)))</f>
        <v/>
      </c>
      <c r="V1157" s="1"/>
    </row>
    <row r="1158" spans="1:22">
      <c r="A1158" s="1">
        <v>39660</v>
      </c>
      <c r="U1158" t="str">
        <f t="array" ref="U1158">IF(B1158="","",SUM(ABS(B1158:T1158-asset_wt_df!B1159:T1159)))</f>
        <v/>
      </c>
      <c r="V1158" s="1"/>
    </row>
    <row r="1159" spans="1:22">
      <c r="A1159" s="1">
        <v>39661</v>
      </c>
      <c r="U1159" t="str">
        <f t="array" ref="U1159">IF(B1159="","",SUM(ABS(B1159:T1159-asset_wt_df!B1160:T1160)))</f>
        <v/>
      </c>
      <c r="V1159" s="1"/>
    </row>
    <row r="1160" spans="1:22">
      <c r="A1160" s="1">
        <v>39662</v>
      </c>
      <c r="U1160" t="str">
        <f t="array" ref="U1160">IF(B1160="","",SUM(ABS(B1160:T1160-asset_wt_df!B1161:T1161)))</f>
        <v/>
      </c>
      <c r="V1160" s="1"/>
    </row>
    <row r="1161" spans="1:22">
      <c r="A1161" s="1">
        <v>39665</v>
      </c>
      <c r="U1161" t="str">
        <f t="array" ref="U1161">IF(B1161="","",SUM(ABS(B1161:T1161-asset_wt_df!B1162:T1162)))</f>
        <v/>
      </c>
      <c r="V1161" s="1"/>
    </row>
    <row r="1162" spans="1:22">
      <c r="A1162" s="1">
        <v>39666</v>
      </c>
      <c r="U1162" t="str">
        <f t="array" ref="U1162">IF(B1162="","",SUM(ABS(B1162:T1162-asset_wt_df!B1163:T1163)))</f>
        <v/>
      </c>
      <c r="V1162" s="1"/>
    </row>
    <row r="1163" spans="1:22">
      <c r="A1163" s="1">
        <v>39667</v>
      </c>
      <c r="U1163" t="str">
        <f t="array" ref="U1163">IF(B1163="","",SUM(ABS(B1163:T1163-asset_wt_df!B1164:T1164)))</f>
        <v/>
      </c>
      <c r="V1163" s="1"/>
    </row>
    <row r="1164" spans="1:22">
      <c r="A1164" s="1">
        <v>39668</v>
      </c>
      <c r="U1164" t="str">
        <f t="array" ref="U1164">IF(B1164="","",SUM(ABS(B1164:T1164-asset_wt_df!B1165:T1165)))</f>
        <v/>
      </c>
      <c r="V1164" s="1"/>
    </row>
    <row r="1165" spans="1:22">
      <c r="A1165" s="1">
        <v>39669</v>
      </c>
      <c r="U1165" t="str">
        <f t="array" ref="U1165">IF(B1165="","",SUM(ABS(B1165:T1165-asset_wt_df!B1166:T1166)))</f>
        <v/>
      </c>
      <c r="V1165" s="1"/>
    </row>
    <row r="1166" spans="1:22">
      <c r="A1166" s="1">
        <v>39672</v>
      </c>
      <c r="U1166" t="str">
        <f t="array" ref="U1166">IF(B1166="","",SUM(ABS(B1166:T1166-asset_wt_df!B1167:T1167)))</f>
        <v/>
      </c>
      <c r="V1166" s="1"/>
    </row>
    <row r="1167" spans="1:22">
      <c r="A1167" s="1">
        <v>39673</v>
      </c>
      <c r="U1167" t="str">
        <f t="array" ref="U1167">IF(B1167="","",SUM(ABS(B1167:T1167-asset_wt_df!B1168:T1168)))</f>
        <v/>
      </c>
      <c r="V1167" s="1"/>
    </row>
    <row r="1168" spans="1:22">
      <c r="A1168" s="1">
        <v>39674</v>
      </c>
      <c r="U1168" t="str">
        <f t="array" ref="U1168">IF(B1168="","",SUM(ABS(B1168:T1168-asset_wt_df!B1169:T1169)))</f>
        <v/>
      </c>
      <c r="V1168" s="1"/>
    </row>
    <row r="1169" spans="1:22">
      <c r="A1169" s="1">
        <v>39675</v>
      </c>
      <c r="U1169" t="str">
        <f t="array" ref="U1169">IF(B1169="","",SUM(ABS(B1169:T1169-asset_wt_df!B1170:T1170)))</f>
        <v/>
      </c>
      <c r="V1169" s="1"/>
    </row>
    <row r="1170" spans="1:22">
      <c r="A1170" s="1">
        <v>39676</v>
      </c>
      <c r="U1170" t="str">
        <f t="array" ref="U1170">IF(B1170="","",SUM(ABS(B1170:T1170-asset_wt_df!B1171:T1171)))</f>
        <v/>
      </c>
      <c r="V1170" s="1"/>
    </row>
    <row r="1171" spans="1:22">
      <c r="A1171" s="1">
        <v>39679</v>
      </c>
      <c r="U1171" t="str">
        <f t="array" ref="U1171">IF(B1171="","",SUM(ABS(B1171:T1171-asset_wt_df!B1172:T1172)))</f>
        <v/>
      </c>
      <c r="V1171" s="1"/>
    </row>
    <row r="1172" spans="1:22">
      <c r="A1172" s="1">
        <v>39680</v>
      </c>
      <c r="U1172" t="str">
        <f t="array" ref="U1172">IF(B1172="","",SUM(ABS(B1172:T1172-asset_wt_df!B1173:T1173)))</f>
        <v/>
      </c>
      <c r="V1172" s="1"/>
    </row>
    <row r="1173" spans="1:22">
      <c r="A1173" s="1">
        <v>39681</v>
      </c>
      <c r="U1173" t="str">
        <f t="array" ref="U1173">IF(B1173="","",SUM(ABS(B1173:T1173-asset_wt_df!B1174:T1174)))</f>
        <v/>
      </c>
      <c r="V1173" s="1"/>
    </row>
    <row r="1174" spans="1:22">
      <c r="A1174" s="1">
        <v>39682</v>
      </c>
      <c r="U1174" t="str">
        <f t="array" ref="U1174">IF(B1174="","",SUM(ABS(B1174:T1174-asset_wt_df!B1175:T1175)))</f>
        <v/>
      </c>
      <c r="V1174" s="1"/>
    </row>
    <row r="1175" spans="1:22">
      <c r="A1175" s="1">
        <v>39683</v>
      </c>
      <c r="U1175" t="str">
        <f t="array" ref="U1175">IF(B1175="","",SUM(ABS(B1175:T1175-asset_wt_df!B1176:T1176)))</f>
        <v/>
      </c>
      <c r="V1175" s="1"/>
    </row>
    <row r="1176" spans="1:22">
      <c r="A1176" s="1">
        <v>39686</v>
      </c>
      <c r="U1176" t="str">
        <f t="array" ref="U1176">IF(B1176="","",SUM(ABS(B1176:T1176-asset_wt_df!B1177:T1177)))</f>
        <v/>
      </c>
      <c r="V1176" s="1"/>
    </row>
    <row r="1177" spans="1:22">
      <c r="A1177" s="1">
        <v>39687</v>
      </c>
      <c r="U1177" t="str">
        <f t="array" ref="U1177">IF(B1177="","",SUM(ABS(B1177:T1177-asset_wt_df!B1178:T1178)))</f>
        <v/>
      </c>
      <c r="V1177" s="1"/>
    </row>
    <row r="1178" spans="1:22">
      <c r="A1178" s="1">
        <v>39688</v>
      </c>
      <c r="U1178" t="str">
        <f t="array" ref="U1178">IF(B1178="","",SUM(ABS(B1178:T1178-asset_wt_df!B1179:T1179)))</f>
        <v/>
      </c>
      <c r="V1178" s="1"/>
    </row>
    <row r="1179" spans="1:22">
      <c r="A1179" s="1">
        <v>39689</v>
      </c>
      <c r="U1179" t="str">
        <f t="array" ref="U1179">IF(B1179="","",SUM(ABS(B1179:T1179-asset_wt_df!B1180:T1180)))</f>
        <v/>
      </c>
      <c r="V1179" s="1"/>
    </row>
    <row r="1180" spans="1:22">
      <c r="A1180" s="1">
        <v>39690</v>
      </c>
      <c r="U1180" t="str">
        <f t="array" ref="U1180">IF(B1180="","",SUM(ABS(B1180:T1180-asset_wt_df!B1181:T1181)))</f>
        <v/>
      </c>
      <c r="V1180" s="1"/>
    </row>
    <row r="1181" spans="1:22">
      <c r="A1181" s="1">
        <v>39694</v>
      </c>
      <c r="U1181" t="str">
        <f t="array" ref="U1181">IF(B1181="","",SUM(ABS(B1181:T1181-asset_wt_df!B1182:T1182)))</f>
        <v/>
      </c>
      <c r="V1181" s="1"/>
    </row>
    <row r="1182" spans="1:22">
      <c r="A1182" s="1">
        <v>39695</v>
      </c>
      <c r="U1182" t="str">
        <f t="array" ref="U1182">IF(B1182="","",SUM(ABS(B1182:T1182-asset_wt_df!B1183:T1183)))</f>
        <v/>
      </c>
      <c r="V1182" s="1"/>
    </row>
    <row r="1183" spans="1:22">
      <c r="A1183" s="1">
        <v>39696</v>
      </c>
      <c r="U1183" t="str">
        <f t="array" ref="U1183">IF(B1183="","",SUM(ABS(B1183:T1183-asset_wt_df!B1184:T1184)))</f>
        <v/>
      </c>
      <c r="V1183" s="1"/>
    </row>
    <row r="1184" spans="1:22">
      <c r="A1184" s="1">
        <v>39697</v>
      </c>
      <c r="U1184" t="str">
        <f t="array" ref="U1184">IF(B1184="","",SUM(ABS(B1184:T1184-asset_wt_df!B1185:T1185)))</f>
        <v/>
      </c>
      <c r="V1184" s="1"/>
    </row>
    <row r="1185" spans="1:22">
      <c r="A1185" s="1">
        <v>39700</v>
      </c>
      <c r="U1185" t="str">
        <f t="array" ref="U1185">IF(B1185="","",SUM(ABS(B1185:T1185-asset_wt_df!B1186:T1186)))</f>
        <v/>
      </c>
      <c r="V1185" s="1"/>
    </row>
    <row r="1186" spans="1:22">
      <c r="A1186" s="1">
        <v>39701</v>
      </c>
      <c r="U1186" t="str">
        <f t="array" ref="U1186">IF(B1186="","",SUM(ABS(B1186:T1186-asset_wt_df!B1187:T1187)))</f>
        <v/>
      </c>
      <c r="V1186" s="1"/>
    </row>
    <row r="1187" spans="1:22">
      <c r="A1187" s="1">
        <v>39702</v>
      </c>
      <c r="U1187" t="str">
        <f t="array" ref="U1187">IF(B1187="","",SUM(ABS(B1187:T1187-asset_wt_df!B1188:T1188)))</f>
        <v/>
      </c>
      <c r="V1187" s="1"/>
    </row>
    <row r="1188" spans="1:22">
      <c r="A1188" s="1">
        <v>39703</v>
      </c>
      <c r="U1188" t="str">
        <f t="array" ref="U1188">IF(B1188="","",SUM(ABS(B1188:T1188-asset_wt_df!B1189:T1189)))</f>
        <v/>
      </c>
      <c r="V1188" s="1"/>
    </row>
    <row r="1189" spans="1:22">
      <c r="A1189" s="1">
        <v>39704</v>
      </c>
      <c r="U1189" t="str">
        <f t="array" ref="U1189">IF(B1189="","",SUM(ABS(B1189:T1189-asset_wt_df!B1190:T1190)))</f>
        <v/>
      </c>
      <c r="V1189" s="1"/>
    </row>
    <row r="1190" spans="1:22">
      <c r="A1190" s="1">
        <v>39707</v>
      </c>
      <c r="U1190" t="str">
        <f t="array" ref="U1190">IF(B1190="","",SUM(ABS(B1190:T1190-asset_wt_df!B1191:T1191)))</f>
        <v/>
      </c>
      <c r="V1190" s="1"/>
    </row>
    <row r="1191" spans="1:22">
      <c r="A1191" s="1">
        <v>39708</v>
      </c>
      <c r="U1191" t="str">
        <f t="array" ref="U1191">IF(B1191="","",SUM(ABS(B1191:T1191-asset_wt_df!B1192:T1192)))</f>
        <v/>
      </c>
      <c r="V1191" s="1"/>
    </row>
    <row r="1192" spans="1:22">
      <c r="A1192" s="1">
        <v>39709</v>
      </c>
      <c r="U1192" t="str">
        <f t="array" ref="U1192">IF(B1192="","",SUM(ABS(B1192:T1192-asset_wt_df!B1193:T1193)))</f>
        <v/>
      </c>
      <c r="V1192" s="1"/>
    </row>
    <row r="1193" spans="1:22">
      <c r="A1193" s="1">
        <v>39710</v>
      </c>
      <c r="U1193" t="str">
        <f t="array" ref="U1193">IF(B1193="","",SUM(ABS(B1193:T1193-asset_wt_df!B1194:T1194)))</f>
        <v/>
      </c>
      <c r="V1193" s="1"/>
    </row>
    <row r="1194" spans="1:22">
      <c r="A1194" s="1">
        <v>39711</v>
      </c>
      <c r="U1194" t="str">
        <f t="array" ref="U1194">IF(B1194="","",SUM(ABS(B1194:T1194-asset_wt_df!B1195:T1195)))</f>
        <v/>
      </c>
      <c r="V1194" s="1"/>
    </row>
    <row r="1195" spans="1:22">
      <c r="A1195" s="1">
        <v>39714</v>
      </c>
      <c r="U1195" t="str">
        <f t="array" ref="U1195">IF(B1195="","",SUM(ABS(B1195:T1195-asset_wt_df!B1196:T1196)))</f>
        <v/>
      </c>
      <c r="V1195" s="1"/>
    </row>
    <row r="1196" spans="1:22">
      <c r="A1196" s="1">
        <v>39715</v>
      </c>
      <c r="U1196" t="str">
        <f t="array" ref="U1196">IF(B1196="","",SUM(ABS(B1196:T1196-asset_wt_df!B1197:T1197)))</f>
        <v/>
      </c>
      <c r="V1196" s="1"/>
    </row>
    <row r="1197" spans="1:22">
      <c r="A1197" s="1">
        <v>39716</v>
      </c>
      <c r="U1197" t="str">
        <f t="array" ref="U1197">IF(B1197="","",SUM(ABS(B1197:T1197-asset_wt_df!B1198:T1198)))</f>
        <v/>
      </c>
      <c r="V1197" s="1"/>
    </row>
    <row r="1198" spans="1:22">
      <c r="A1198" s="1">
        <v>39717</v>
      </c>
      <c r="U1198" t="str">
        <f t="array" ref="U1198">IF(B1198="","",SUM(ABS(B1198:T1198-asset_wt_df!B1199:T1199)))</f>
        <v/>
      </c>
      <c r="V1198" s="1"/>
    </row>
    <row r="1199" spans="1:22">
      <c r="A1199" s="1">
        <v>39718</v>
      </c>
      <c r="U1199" t="str">
        <f t="array" ref="U1199">IF(B1199="","",SUM(ABS(B1199:T1199-asset_wt_df!B1200:T1200)))</f>
        <v/>
      </c>
      <c r="V1199" s="1"/>
    </row>
    <row r="1200" spans="1:22">
      <c r="A1200" s="1">
        <v>39721</v>
      </c>
      <c r="U1200" t="str">
        <f t="array" ref="U1200">IF(B1200="","",SUM(ABS(B1200:T1200-asset_wt_df!B1201:T1201)))</f>
        <v/>
      </c>
      <c r="V1200" s="1"/>
    </row>
    <row r="1201" spans="1:22">
      <c r="A1201" s="1">
        <v>39722</v>
      </c>
      <c r="U1201" t="str">
        <f t="array" ref="U1201">IF(B1201="","",SUM(ABS(B1201:T1201-asset_wt_df!B1202:T1202)))</f>
        <v/>
      </c>
      <c r="V1201" s="1"/>
    </row>
    <row r="1202" spans="1:22">
      <c r="A1202" s="1">
        <v>39723</v>
      </c>
      <c r="U1202" t="str">
        <f t="array" ref="U1202">IF(B1202="","",SUM(ABS(B1202:T1202-asset_wt_df!B1203:T1203)))</f>
        <v/>
      </c>
      <c r="V1202" s="1"/>
    </row>
    <row r="1203" spans="1:22">
      <c r="A1203" s="1">
        <v>39724</v>
      </c>
      <c r="U1203" t="str">
        <f t="array" ref="U1203">IF(B1203="","",SUM(ABS(B1203:T1203-asset_wt_df!B1204:T1204)))</f>
        <v/>
      </c>
      <c r="V1203" s="1"/>
    </row>
    <row r="1204" spans="1:22">
      <c r="A1204" s="1">
        <v>39725</v>
      </c>
      <c r="U1204" t="str">
        <f t="array" ref="U1204">IF(B1204="","",SUM(ABS(B1204:T1204-asset_wt_df!B1205:T1205)))</f>
        <v/>
      </c>
      <c r="V1204" s="1"/>
    </row>
    <row r="1205" spans="1:22">
      <c r="A1205" s="1">
        <v>39728</v>
      </c>
      <c r="U1205" t="str">
        <f t="array" ref="U1205">IF(B1205="","",SUM(ABS(B1205:T1205-asset_wt_df!B1206:T1206)))</f>
        <v/>
      </c>
      <c r="V1205" s="1"/>
    </row>
    <row r="1206" spans="1:22">
      <c r="A1206" s="1">
        <v>39729</v>
      </c>
      <c r="U1206" t="str">
        <f t="array" ref="U1206">IF(B1206="","",SUM(ABS(B1206:T1206-asset_wt_df!B1207:T1207)))</f>
        <v/>
      </c>
      <c r="V1206" s="1"/>
    </row>
    <row r="1207" spans="1:22">
      <c r="A1207" s="1">
        <v>39730</v>
      </c>
      <c r="U1207" t="str">
        <f t="array" ref="U1207">IF(B1207="","",SUM(ABS(B1207:T1207-asset_wt_df!B1208:T1208)))</f>
        <v/>
      </c>
      <c r="V1207" s="1"/>
    </row>
    <row r="1208" spans="1:22">
      <c r="A1208" s="1">
        <v>39731</v>
      </c>
      <c r="U1208" t="str">
        <f t="array" ref="U1208">IF(B1208="","",SUM(ABS(B1208:T1208-asset_wt_df!B1209:T1209)))</f>
        <v/>
      </c>
      <c r="V1208" s="1"/>
    </row>
    <row r="1209" spans="1:22">
      <c r="A1209" s="1">
        <v>39732</v>
      </c>
      <c r="U1209" t="str">
        <f t="array" ref="U1209">IF(B1209="","",SUM(ABS(B1209:T1209-asset_wt_df!B1210:T1210)))</f>
        <v/>
      </c>
      <c r="V1209" s="1"/>
    </row>
    <row r="1210" spans="1:22">
      <c r="A1210" s="1">
        <v>39735</v>
      </c>
      <c r="U1210" t="str">
        <f t="array" ref="U1210">IF(B1210="","",SUM(ABS(B1210:T1210-asset_wt_df!B1211:T1211)))</f>
        <v/>
      </c>
      <c r="V1210" s="1"/>
    </row>
    <row r="1211" spans="1:22">
      <c r="A1211" s="1">
        <v>39736</v>
      </c>
      <c r="U1211" t="str">
        <f t="array" ref="U1211">IF(B1211="","",SUM(ABS(B1211:T1211-asset_wt_df!B1212:T1212)))</f>
        <v/>
      </c>
      <c r="V1211" s="1"/>
    </row>
    <row r="1212" spans="1:22">
      <c r="A1212" s="1">
        <v>39737</v>
      </c>
      <c r="U1212" t="str">
        <f t="array" ref="U1212">IF(B1212="","",SUM(ABS(B1212:T1212-asset_wt_df!B1213:T1213)))</f>
        <v/>
      </c>
      <c r="V1212" s="1"/>
    </row>
    <row r="1213" spans="1:22">
      <c r="A1213" s="1">
        <v>39738</v>
      </c>
      <c r="U1213" t="str">
        <f t="array" ref="U1213">IF(B1213="","",SUM(ABS(B1213:T1213-asset_wt_df!B1214:T1214)))</f>
        <v/>
      </c>
      <c r="V1213" s="1"/>
    </row>
    <row r="1214" spans="1:22">
      <c r="A1214" s="1">
        <v>39739</v>
      </c>
      <c r="U1214" t="str">
        <f t="array" ref="U1214">IF(B1214="","",SUM(ABS(B1214:T1214-asset_wt_df!B1215:T1215)))</f>
        <v/>
      </c>
      <c r="V1214" s="1"/>
    </row>
    <row r="1215" spans="1:22">
      <c r="A1215" s="1">
        <v>39742</v>
      </c>
      <c r="U1215" t="str">
        <f t="array" ref="U1215">IF(B1215="","",SUM(ABS(B1215:T1215-asset_wt_df!B1216:T1216)))</f>
        <v/>
      </c>
      <c r="V1215" s="1"/>
    </row>
    <row r="1216" spans="1:22">
      <c r="A1216" s="1">
        <v>39743</v>
      </c>
      <c r="U1216" t="str">
        <f t="array" ref="U1216">IF(B1216="","",SUM(ABS(B1216:T1216-asset_wt_df!B1217:T1217)))</f>
        <v/>
      </c>
      <c r="V1216" s="1"/>
    </row>
    <row r="1217" spans="1:22">
      <c r="A1217" s="1">
        <v>39744</v>
      </c>
      <c r="U1217" t="str">
        <f t="array" ref="U1217">IF(B1217="","",SUM(ABS(B1217:T1217-asset_wt_df!B1218:T1218)))</f>
        <v/>
      </c>
      <c r="V1217" s="1"/>
    </row>
    <row r="1218" spans="1:22">
      <c r="A1218" s="1">
        <v>39745</v>
      </c>
      <c r="U1218" t="str">
        <f t="array" ref="U1218">IF(B1218="","",SUM(ABS(B1218:T1218-asset_wt_df!B1219:T1219)))</f>
        <v/>
      </c>
      <c r="V1218" s="1"/>
    </row>
    <row r="1219" spans="1:22">
      <c r="A1219" s="1">
        <v>39746</v>
      </c>
      <c r="U1219" t="str">
        <f t="array" ref="U1219">IF(B1219="","",SUM(ABS(B1219:T1219-asset_wt_df!B1220:T1220)))</f>
        <v/>
      </c>
      <c r="V1219" s="1"/>
    </row>
    <row r="1220" spans="1:22">
      <c r="A1220" s="1">
        <v>39751</v>
      </c>
      <c r="U1220" t="str">
        <f t="array" ref="U1220">IF(B1220="","",SUM(ABS(B1220:T1220-asset_wt_df!B1221:T1221)))</f>
        <v/>
      </c>
      <c r="V1220" s="1"/>
    </row>
    <row r="1221" spans="1:22">
      <c r="A1221" s="1">
        <v>39752</v>
      </c>
      <c r="U1221" t="str">
        <f t="array" ref="U1221">IF(B1221="","",SUM(ABS(B1221:T1221-asset_wt_df!B1222:T1222)))</f>
        <v/>
      </c>
      <c r="V1221" s="1"/>
    </row>
    <row r="1222" spans="1:22">
      <c r="A1222" s="1">
        <v>39753</v>
      </c>
      <c r="U1222" t="str">
        <f t="array" ref="U1222">IF(B1222="","",SUM(ABS(B1222:T1222-asset_wt_df!B1223:T1223)))</f>
        <v/>
      </c>
      <c r="V1222" s="1"/>
    </row>
    <row r="1223" spans="1:22">
      <c r="A1223" s="1">
        <v>39756</v>
      </c>
      <c r="U1223" t="str">
        <f t="array" ref="U1223">IF(B1223="","",SUM(ABS(B1223:T1223-asset_wt_df!B1224:T1224)))</f>
        <v/>
      </c>
      <c r="V1223" s="1"/>
    </row>
    <row r="1224" spans="1:22">
      <c r="A1224" s="1">
        <v>39757</v>
      </c>
      <c r="U1224" t="str">
        <f t="array" ref="U1224">IF(B1224="","",SUM(ABS(B1224:T1224-asset_wt_df!B1225:T1225)))</f>
        <v/>
      </c>
      <c r="V1224" s="1"/>
    </row>
    <row r="1225" spans="1:22">
      <c r="A1225" s="1">
        <v>39758</v>
      </c>
      <c r="U1225" t="str">
        <f t="array" ref="U1225">IF(B1225="","",SUM(ABS(B1225:T1225-asset_wt_df!B1226:T1226)))</f>
        <v/>
      </c>
      <c r="V1225" s="1"/>
    </row>
    <row r="1226" spans="1:22">
      <c r="A1226" s="1">
        <v>39759</v>
      </c>
      <c r="U1226" t="str">
        <f t="array" ref="U1226">IF(B1226="","",SUM(ABS(B1226:T1226-asset_wt_df!B1227:T1227)))</f>
        <v/>
      </c>
      <c r="V1226" s="1"/>
    </row>
    <row r="1227" spans="1:22">
      <c r="A1227" s="1">
        <v>39760</v>
      </c>
      <c r="U1227" t="str">
        <f t="array" ref="U1227">IF(B1227="","",SUM(ABS(B1227:T1227-asset_wt_df!B1228:T1228)))</f>
        <v/>
      </c>
      <c r="V1227" s="1"/>
    </row>
    <row r="1228" spans="1:22">
      <c r="A1228" s="1">
        <v>39763</v>
      </c>
      <c r="U1228" t="str">
        <f t="array" ref="U1228">IF(B1228="","",SUM(ABS(B1228:T1228-asset_wt_df!B1229:T1229)))</f>
        <v/>
      </c>
      <c r="V1228" s="1"/>
    </row>
    <row r="1229" spans="1:22">
      <c r="A1229" s="1">
        <v>39764</v>
      </c>
      <c r="U1229" t="str">
        <f t="array" ref="U1229">IF(B1229="","",SUM(ABS(B1229:T1229-asset_wt_df!B1230:T1230)))</f>
        <v/>
      </c>
      <c r="V1229" s="1"/>
    </row>
    <row r="1230" spans="1:22">
      <c r="A1230" s="1">
        <v>39765</v>
      </c>
      <c r="U1230" t="str">
        <f t="array" ref="U1230">IF(B1230="","",SUM(ABS(B1230:T1230-asset_wt_df!B1231:T1231)))</f>
        <v/>
      </c>
      <c r="V1230" s="1"/>
    </row>
    <row r="1231" spans="1:22">
      <c r="A1231" s="1">
        <v>39766</v>
      </c>
      <c r="U1231" t="str">
        <f t="array" ref="U1231">IF(B1231="","",SUM(ABS(B1231:T1231-asset_wt_df!B1232:T1232)))</f>
        <v/>
      </c>
      <c r="V1231" s="1"/>
    </row>
    <row r="1232" spans="1:22">
      <c r="A1232" s="1">
        <v>39767</v>
      </c>
      <c r="U1232" t="str">
        <f t="array" ref="U1232">IF(B1232="","",SUM(ABS(B1232:T1232-asset_wt_df!B1233:T1233)))</f>
        <v/>
      </c>
      <c r="V1232" s="1"/>
    </row>
    <row r="1233" spans="1:22">
      <c r="A1233" s="1">
        <v>39770</v>
      </c>
      <c r="U1233" t="str">
        <f t="array" ref="U1233">IF(B1233="","",SUM(ABS(B1233:T1233-asset_wt_df!B1234:T1234)))</f>
        <v/>
      </c>
      <c r="V1233" s="1"/>
    </row>
    <row r="1234" spans="1:22">
      <c r="A1234" s="1">
        <v>39771</v>
      </c>
      <c r="U1234" t="str">
        <f t="array" ref="U1234">IF(B1234="","",SUM(ABS(B1234:T1234-asset_wt_df!B1235:T1235)))</f>
        <v/>
      </c>
      <c r="V1234" s="1"/>
    </row>
    <row r="1235" spans="1:22">
      <c r="A1235" s="1">
        <v>39772</v>
      </c>
      <c r="U1235" t="str">
        <f t="array" ref="U1235">IF(B1235="","",SUM(ABS(B1235:T1235-asset_wt_df!B1236:T1236)))</f>
        <v/>
      </c>
      <c r="V1235" s="1"/>
    </row>
    <row r="1236" spans="1:22">
      <c r="A1236" s="1">
        <v>39774</v>
      </c>
      <c r="U1236" t="str">
        <f t="array" ref="U1236">IF(B1236="","",SUM(ABS(B1236:T1236-asset_wt_df!B1237:T1237)))</f>
        <v/>
      </c>
      <c r="V1236" s="1"/>
    </row>
    <row r="1237" spans="1:22">
      <c r="A1237" s="1">
        <v>39777</v>
      </c>
      <c r="U1237" t="str">
        <f t="array" ref="U1237">IF(B1237="","",SUM(ABS(B1237:T1237-asset_wt_df!B1238:T1238)))</f>
        <v/>
      </c>
      <c r="V1237" s="1"/>
    </row>
    <row r="1238" spans="1:22">
      <c r="A1238" s="1">
        <v>39778</v>
      </c>
      <c r="U1238" t="str">
        <f t="array" ref="U1238">IF(B1238="","",SUM(ABS(B1238:T1238-asset_wt_df!B1239:T1239)))</f>
        <v/>
      </c>
      <c r="V1238" s="1"/>
    </row>
    <row r="1239" spans="1:22">
      <c r="A1239" s="1">
        <v>39779</v>
      </c>
      <c r="U1239" t="str">
        <f t="array" ref="U1239">IF(B1239="","",SUM(ABS(B1239:T1239-asset_wt_df!B1240:T1240)))</f>
        <v/>
      </c>
      <c r="V1239" s="1"/>
    </row>
    <row r="1240" spans="1:22">
      <c r="A1240" s="1">
        <v>39780</v>
      </c>
      <c r="U1240" t="str">
        <f t="array" ref="U1240">IF(B1240="","",SUM(ABS(B1240:T1240-asset_wt_df!B1241:T1241)))</f>
        <v/>
      </c>
      <c r="V1240" s="1"/>
    </row>
    <row r="1241" spans="1:22">
      <c r="A1241" s="1">
        <v>39781</v>
      </c>
      <c r="U1241" t="str">
        <f t="array" ref="U1241">IF(B1241="","",SUM(ABS(B1241:T1241-asset_wt_df!B1242:T1242)))</f>
        <v/>
      </c>
      <c r="V1241" s="1"/>
    </row>
    <row r="1242" spans="1:22">
      <c r="A1242" s="1">
        <v>39784</v>
      </c>
      <c r="U1242" t="str">
        <f t="array" ref="U1242">IF(B1242="","",SUM(ABS(B1242:T1242-asset_wt_df!B1243:T1243)))</f>
        <v/>
      </c>
      <c r="V1242" s="1"/>
    </row>
    <row r="1243" spans="1:22">
      <c r="A1243" s="1">
        <v>39785</v>
      </c>
      <c r="U1243" t="str">
        <f t="array" ref="U1243">IF(B1243="","",SUM(ABS(B1243:T1243-asset_wt_df!B1244:T1244)))</f>
        <v/>
      </c>
      <c r="V1243" s="1"/>
    </row>
    <row r="1244" spans="1:22">
      <c r="A1244" s="1">
        <v>39786</v>
      </c>
      <c r="U1244" t="str">
        <f t="array" ref="U1244">IF(B1244="","",SUM(ABS(B1244:T1244-asset_wt_df!B1245:T1245)))</f>
        <v/>
      </c>
      <c r="V1244" s="1"/>
    </row>
    <row r="1245" spans="1:22">
      <c r="A1245" s="1">
        <v>39787</v>
      </c>
      <c r="U1245" t="str">
        <f t="array" ref="U1245">IF(B1245="","",SUM(ABS(B1245:T1245-asset_wt_df!B1246:T1246)))</f>
        <v/>
      </c>
      <c r="V1245" s="1"/>
    </row>
    <row r="1246" spans="1:22">
      <c r="A1246" s="1">
        <v>39788</v>
      </c>
      <c r="U1246" t="str">
        <f t="array" ref="U1246">IF(B1246="","",SUM(ABS(B1246:T1246-asset_wt_df!B1247:T1247)))</f>
        <v/>
      </c>
      <c r="V1246" s="1"/>
    </row>
    <row r="1247" spans="1:22">
      <c r="A1247" s="1">
        <v>39791</v>
      </c>
      <c r="U1247" t="str">
        <f t="array" ref="U1247">IF(B1247="","",SUM(ABS(B1247:T1247-asset_wt_df!B1248:T1248)))</f>
        <v/>
      </c>
      <c r="V1247" s="1"/>
    </row>
    <row r="1248" spans="1:22">
      <c r="A1248" s="1">
        <v>39792</v>
      </c>
      <c r="U1248" t="str">
        <f t="array" ref="U1248">IF(B1248="","",SUM(ABS(B1248:T1248-asset_wt_df!B1249:T1249)))</f>
        <v/>
      </c>
      <c r="V1248" s="1"/>
    </row>
    <row r="1249" spans="1:22">
      <c r="A1249" s="1">
        <v>39793</v>
      </c>
      <c r="U1249" t="str">
        <f t="array" ref="U1249">IF(B1249="","",SUM(ABS(B1249:T1249-asset_wt_df!B1250:T1250)))</f>
        <v/>
      </c>
      <c r="V1249" s="1"/>
    </row>
    <row r="1250" spans="1:22">
      <c r="A1250" s="1">
        <v>39794</v>
      </c>
      <c r="U1250" t="str">
        <f t="array" ref="U1250">IF(B1250="","",SUM(ABS(B1250:T1250-asset_wt_df!B1251:T1251)))</f>
        <v/>
      </c>
      <c r="V1250" s="1"/>
    </row>
    <row r="1251" spans="1:22">
      <c r="A1251" s="1">
        <v>39795</v>
      </c>
      <c r="U1251" t="str">
        <f t="array" ref="U1251">IF(B1251="","",SUM(ABS(B1251:T1251-asset_wt_df!B1252:T1252)))</f>
        <v/>
      </c>
      <c r="V1251" s="1"/>
    </row>
    <row r="1252" spans="1:22">
      <c r="A1252" s="1">
        <v>39798</v>
      </c>
      <c r="U1252" t="str">
        <f t="array" ref="U1252">IF(B1252="","",SUM(ABS(B1252:T1252-asset_wt_df!B1253:T1253)))</f>
        <v/>
      </c>
      <c r="V1252" s="1"/>
    </row>
    <row r="1253" spans="1:22">
      <c r="A1253" s="1">
        <v>39799</v>
      </c>
      <c r="U1253" t="str">
        <f t="array" ref="U1253">IF(B1253="","",SUM(ABS(B1253:T1253-asset_wt_df!B1254:T1254)))</f>
        <v/>
      </c>
      <c r="V1253" s="1"/>
    </row>
    <row r="1254" spans="1:22">
      <c r="A1254" s="1">
        <v>39800</v>
      </c>
      <c r="U1254" t="str">
        <f t="array" ref="U1254">IF(B1254="","",SUM(ABS(B1254:T1254-asset_wt_df!B1255:T1255)))</f>
        <v/>
      </c>
      <c r="V1254" s="1"/>
    </row>
    <row r="1255" spans="1:22">
      <c r="A1255" s="1">
        <v>39801</v>
      </c>
      <c r="U1255" t="str">
        <f t="array" ref="U1255">IF(B1255="","",SUM(ABS(B1255:T1255-asset_wt_df!B1256:T1256)))</f>
        <v/>
      </c>
      <c r="V1255" s="1"/>
    </row>
    <row r="1256" spans="1:22">
      <c r="A1256" s="1">
        <v>39802</v>
      </c>
      <c r="U1256" t="str">
        <f t="array" ref="U1256">IF(B1256="","",SUM(ABS(B1256:T1256-asset_wt_df!B1257:T1257)))</f>
        <v/>
      </c>
      <c r="V1256" s="1"/>
    </row>
    <row r="1257" spans="1:22">
      <c r="A1257" s="1">
        <v>39805</v>
      </c>
      <c r="U1257" t="str">
        <f t="array" ref="U1257">IF(B1257="","",SUM(ABS(B1257:T1257-asset_wt_df!B1258:T1258)))</f>
        <v/>
      </c>
      <c r="V1257" s="1"/>
    </row>
    <row r="1258" spans="1:22">
      <c r="A1258" s="1">
        <v>39807</v>
      </c>
      <c r="U1258" t="str">
        <f t="array" ref="U1258">IF(B1258="","",SUM(ABS(B1258:T1258-asset_wt_df!B1259:T1259)))</f>
        <v/>
      </c>
      <c r="V1258" s="1"/>
    </row>
    <row r="1259" spans="1:22">
      <c r="A1259" s="1">
        <v>39808</v>
      </c>
      <c r="U1259" t="str">
        <f t="array" ref="U1259">IF(B1259="","",SUM(ABS(B1259:T1259-asset_wt_df!B1260:T1260)))</f>
        <v/>
      </c>
      <c r="V1259" s="1"/>
    </row>
    <row r="1260" spans="1:22">
      <c r="A1260" s="1">
        <v>39809</v>
      </c>
      <c r="U1260" t="str">
        <f t="array" ref="U1260">IF(B1260="","",SUM(ABS(B1260:T1260-asset_wt_df!B1261:T1261)))</f>
        <v/>
      </c>
      <c r="V1260" s="1"/>
    </row>
    <row r="1261" spans="1:22">
      <c r="A1261" s="1">
        <v>39812</v>
      </c>
      <c r="B1261">
        <v>1.6E-2</v>
      </c>
      <c r="C1261">
        <v>0.1</v>
      </c>
      <c r="D1261">
        <v>0.125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0.15</v>
      </c>
      <c r="J1261">
        <v>7.4999999999999997E-2</v>
      </c>
      <c r="K1261">
        <v>7.4999999999999997E-2</v>
      </c>
      <c r="L1261">
        <v>6.6666666666666596E-2</v>
      </c>
      <c r="M1261">
        <v>0.02</v>
      </c>
      <c r="N1261">
        <v>8.0000000000000002E-3</v>
      </c>
      <c r="O1261">
        <v>1.6E-2</v>
      </c>
      <c r="P1261">
        <v>3.3333333333333298E-2</v>
      </c>
      <c r="Q1261">
        <v>7.4999999999999997E-2</v>
      </c>
      <c r="R1261">
        <v>0.04</v>
      </c>
      <c r="S1261">
        <v>0.04</v>
      </c>
      <c r="T1261">
        <v>0.02</v>
      </c>
      <c r="U1261">
        <f t="array" ref="U1261">IF(B1261="","",SUM(ABS(B1261:T1261-asset_wt_df!B1262:T1262)))</f>
        <v>8.8476313960560351E-3</v>
      </c>
      <c r="V1261" s="1"/>
    </row>
    <row r="1262" spans="1:22">
      <c r="A1262" s="1">
        <v>39814</v>
      </c>
      <c r="U1262" t="str">
        <f t="array" ref="U1262">IF(B1262="","",SUM(ABS(B1262:T1262-asset_wt_df!B1263:T1263)))</f>
        <v/>
      </c>
      <c r="V1262" s="1"/>
    </row>
    <row r="1263" spans="1:22">
      <c r="A1263" s="1">
        <v>39815</v>
      </c>
      <c r="U1263" t="str">
        <f t="array" ref="U1263">IF(B1263="","",SUM(ABS(B1263:T1263-asset_wt_df!B1264:T1264)))</f>
        <v/>
      </c>
      <c r="V1263" s="1"/>
    </row>
    <row r="1264" spans="1:22">
      <c r="A1264" s="1">
        <v>39816</v>
      </c>
      <c r="U1264" t="str">
        <f t="array" ref="U1264">IF(B1264="","",SUM(ABS(B1264:T1264-asset_wt_df!B1265:T1265)))</f>
        <v/>
      </c>
      <c r="V1264" s="1"/>
    </row>
    <row r="1265" spans="1:22">
      <c r="A1265" s="1">
        <v>39819</v>
      </c>
      <c r="U1265" t="str">
        <f t="array" ref="U1265">IF(B1265="","",SUM(ABS(B1265:T1265-asset_wt_df!B1266:T1266)))</f>
        <v/>
      </c>
      <c r="V1265" s="1"/>
    </row>
    <row r="1266" spans="1:22">
      <c r="A1266" s="1">
        <v>39820</v>
      </c>
      <c r="U1266" t="str">
        <f t="array" ref="U1266">IF(B1266="","",SUM(ABS(B1266:T1266-asset_wt_df!B1267:T1267)))</f>
        <v/>
      </c>
      <c r="V1266" s="1"/>
    </row>
    <row r="1267" spans="1:22">
      <c r="A1267" s="1">
        <v>39821</v>
      </c>
      <c r="U1267" t="str">
        <f t="array" ref="U1267">IF(B1267="","",SUM(ABS(B1267:T1267-asset_wt_df!B1268:T1268)))</f>
        <v/>
      </c>
      <c r="V1267" s="1"/>
    </row>
    <row r="1268" spans="1:22">
      <c r="A1268" s="1">
        <v>39822</v>
      </c>
      <c r="U1268" t="str">
        <f t="array" ref="U1268">IF(B1268="","",SUM(ABS(B1268:T1268-asset_wt_df!B1269:T1269)))</f>
        <v/>
      </c>
      <c r="V1268" s="1"/>
    </row>
    <row r="1269" spans="1:22">
      <c r="A1269" s="1">
        <v>39823</v>
      </c>
      <c r="U1269" t="str">
        <f t="array" ref="U1269">IF(B1269="","",SUM(ABS(B1269:T1269-asset_wt_df!B1270:T1270)))</f>
        <v/>
      </c>
      <c r="V1269" s="1"/>
    </row>
    <row r="1270" spans="1:22">
      <c r="A1270" s="1">
        <v>39826</v>
      </c>
      <c r="U1270" t="str">
        <f t="array" ref="U1270">IF(B1270="","",SUM(ABS(B1270:T1270-asset_wt_df!B1271:T1271)))</f>
        <v/>
      </c>
      <c r="V1270" s="1"/>
    </row>
    <row r="1271" spans="1:22">
      <c r="A1271" s="1">
        <v>39827</v>
      </c>
      <c r="U1271" t="str">
        <f t="array" ref="U1271">IF(B1271="","",SUM(ABS(B1271:T1271-asset_wt_df!B1272:T1272)))</f>
        <v/>
      </c>
      <c r="V1271" s="1"/>
    </row>
    <row r="1272" spans="1:22">
      <c r="A1272" s="1">
        <v>39828</v>
      </c>
      <c r="U1272" t="str">
        <f t="array" ref="U1272">IF(B1272="","",SUM(ABS(B1272:T1272-asset_wt_df!B1273:T1273)))</f>
        <v/>
      </c>
      <c r="V1272" s="1"/>
    </row>
    <row r="1273" spans="1:22">
      <c r="A1273" s="1">
        <v>39829</v>
      </c>
      <c r="U1273" t="str">
        <f t="array" ref="U1273">IF(B1273="","",SUM(ABS(B1273:T1273-asset_wt_df!B1274:T1274)))</f>
        <v/>
      </c>
      <c r="V1273" s="1"/>
    </row>
    <row r="1274" spans="1:22">
      <c r="A1274" s="1">
        <v>39830</v>
      </c>
      <c r="U1274" t="str">
        <f t="array" ref="U1274">IF(B1274="","",SUM(ABS(B1274:T1274-asset_wt_df!B1275:T1275)))</f>
        <v/>
      </c>
      <c r="V1274" s="1"/>
    </row>
    <row r="1275" spans="1:22">
      <c r="A1275" s="1">
        <v>39834</v>
      </c>
      <c r="U1275" t="str">
        <f t="array" ref="U1275">IF(B1275="","",SUM(ABS(B1275:T1275-asset_wt_df!B1276:T1276)))</f>
        <v/>
      </c>
      <c r="V1275" s="1"/>
    </row>
    <row r="1276" spans="1:22">
      <c r="A1276" s="1">
        <v>39835</v>
      </c>
      <c r="U1276" t="str">
        <f t="array" ref="U1276">IF(B1276="","",SUM(ABS(B1276:T1276-asset_wt_df!B1277:T1277)))</f>
        <v/>
      </c>
      <c r="V1276" s="1"/>
    </row>
    <row r="1277" spans="1:22">
      <c r="A1277" s="1">
        <v>39836</v>
      </c>
      <c r="U1277" t="str">
        <f t="array" ref="U1277">IF(B1277="","",SUM(ABS(B1277:T1277-asset_wt_df!B1278:T1278)))</f>
        <v/>
      </c>
      <c r="V1277" s="1"/>
    </row>
    <row r="1278" spans="1:22">
      <c r="A1278" s="1">
        <v>39837</v>
      </c>
      <c r="U1278" t="str">
        <f t="array" ref="U1278">IF(B1278="","",SUM(ABS(B1278:T1278-asset_wt_df!B1279:T1279)))</f>
        <v/>
      </c>
      <c r="V1278" s="1"/>
    </row>
    <row r="1279" spans="1:22">
      <c r="A1279" s="1">
        <v>39840</v>
      </c>
      <c r="U1279" t="str">
        <f t="array" ref="U1279">IF(B1279="","",SUM(ABS(B1279:T1279-asset_wt_df!B1280:T1280)))</f>
        <v/>
      </c>
      <c r="V1279" s="1"/>
    </row>
    <row r="1280" spans="1:22">
      <c r="A1280" s="1">
        <v>39841</v>
      </c>
      <c r="U1280" t="str">
        <f t="array" ref="U1280">IF(B1280="","",SUM(ABS(B1280:T1280-asset_wt_df!B1281:T1281)))</f>
        <v/>
      </c>
      <c r="V1280" s="1"/>
    </row>
    <row r="1281" spans="1:22">
      <c r="A1281" s="1">
        <v>39842</v>
      </c>
      <c r="U1281" t="str">
        <f t="array" ref="U1281">IF(B1281="","",SUM(ABS(B1281:T1281-asset_wt_df!B1282:T1282)))</f>
        <v/>
      </c>
      <c r="V1281" s="1"/>
    </row>
    <row r="1282" spans="1:22">
      <c r="A1282" s="1">
        <v>39843</v>
      </c>
      <c r="U1282" t="str">
        <f t="array" ref="U1282">IF(B1282="","",SUM(ABS(B1282:T1282-asset_wt_df!B1283:T1283)))</f>
        <v/>
      </c>
      <c r="V1282" s="1"/>
    </row>
    <row r="1283" spans="1:22">
      <c r="A1283" s="1">
        <v>39844</v>
      </c>
      <c r="U1283" t="str">
        <f t="array" ref="U1283">IF(B1283="","",SUM(ABS(B1283:T1283-asset_wt_df!B1284:T1284)))</f>
        <v/>
      </c>
      <c r="V1283" s="1"/>
    </row>
    <row r="1284" spans="1:22">
      <c r="A1284" s="1">
        <v>39847</v>
      </c>
      <c r="U1284" t="str">
        <f t="array" ref="U1284">IF(B1284="","",SUM(ABS(B1284:T1284-asset_wt_df!B1285:T1285)))</f>
        <v/>
      </c>
      <c r="V1284" s="1"/>
    </row>
    <row r="1285" spans="1:22">
      <c r="A1285" s="1">
        <v>39848</v>
      </c>
      <c r="U1285" t="str">
        <f t="array" ref="U1285">IF(B1285="","",SUM(ABS(B1285:T1285-asset_wt_df!B1286:T1286)))</f>
        <v/>
      </c>
      <c r="V1285" s="1"/>
    </row>
    <row r="1286" spans="1:22">
      <c r="A1286" s="1">
        <v>39849</v>
      </c>
      <c r="U1286" t="str">
        <f t="array" ref="U1286">IF(B1286="","",SUM(ABS(B1286:T1286-asset_wt_df!B1287:T1287)))</f>
        <v/>
      </c>
      <c r="V1286" s="1"/>
    </row>
    <row r="1287" spans="1:22">
      <c r="A1287" s="1">
        <v>39850</v>
      </c>
      <c r="U1287" t="str">
        <f t="array" ref="U1287">IF(B1287="","",SUM(ABS(B1287:T1287-asset_wt_df!B1288:T1288)))</f>
        <v/>
      </c>
      <c r="V1287" s="1"/>
    </row>
    <row r="1288" spans="1:22">
      <c r="A1288" s="1">
        <v>39851</v>
      </c>
      <c r="U1288" t="str">
        <f t="array" ref="U1288">IF(B1288="","",SUM(ABS(B1288:T1288-asset_wt_df!B1289:T1289)))</f>
        <v/>
      </c>
      <c r="V1288" s="1"/>
    </row>
    <row r="1289" spans="1:22">
      <c r="A1289" s="1">
        <v>39854</v>
      </c>
      <c r="U1289" t="str">
        <f t="array" ref="U1289">IF(B1289="","",SUM(ABS(B1289:T1289-asset_wt_df!B1290:T1290)))</f>
        <v/>
      </c>
      <c r="V1289" s="1"/>
    </row>
    <row r="1290" spans="1:22">
      <c r="A1290" s="1">
        <v>39855</v>
      </c>
      <c r="U1290" t="str">
        <f t="array" ref="U1290">IF(B1290="","",SUM(ABS(B1290:T1290-asset_wt_df!B1291:T1291)))</f>
        <v/>
      </c>
      <c r="V1290" s="1"/>
    </row>
    <row r="1291" spans="1:22">
      <c r="A1291" s="1">
        <v>39856</v>
      </c>
      <c r="U1291" t="str">
        <f t="array" ref="U1291">IF(B1291="","",SUM(ABS(B1291:T1291-asset_wt_df!B1292:T1292)))</f>
        <v/>
      </c>
      <c r="V1291" s="1"/>
    </row>
    <row r="1292" spans="1:22">
      <c r="A1292" s="1">
        <v>39857</v>
      </c>
      <c r="U1292" t="str">
        <f t="array" ref="U1292">IF(B1292="","",SUM(ABS(B1292:T1292-asset_wt_df!B1293:T1293)))</f>
        <v/>
      </c>
      <c r="V1292" s="1"/>
    </row>
    <row r="1293" spans="1:22">
      <c r="A1293" s="1">
        <v>39858</v>
      </c>
      <c r="U1293" t="str">
        <f t="array" ref="U1293">IF(B1293="","",SUM(ABS(B1293:T1293-asset_wt_df!B1294:T1294)))</f>
        <v/>
      </c>
      <c r="V1293" s="1"/>
    </row>
    <row r="1294" spans="1:22">
      <c r="A1294" s="1">
        <v>39862</v>
      </c>
      <c r="U1294" t="str">
        <f t="array" ref="U1294">IF(B1294="","",SUM(ABS(B1294:T1294-asset_wt_df!B1295:T1295)))</f>
        <v/>
      </c>
      <c r="V1294" s="1"/>
    </row>
    <row r="1295" spans="1:22">
      <c r="A1295" s="1">
        <v>39863</v>
      </c>
      <c r="U1295" t="str">
        <f t="array" ref="U1295">IF(B1295="","",SUM(ABS(B1295:T1295-asset_wt_df!B1296:T1296)))</f>
        <v/>
      </c>
      <c r="V1295" s="1"/>
    </row>
    <row r="1296" spans="1:22">
      <c r="A1296" s="1">
        <v>39864</v>
      </c>
      <c r="U1296" t="str">
        <f t="array" ref="U1296">IF(B1296="","",SUM(ABS(B1296:T1296-asset_wt_df!B1297:T1297)))</f>
        <v/>
      </c>
      <c r="V1296" s="1"/>
    </row>
    <row r="1297" spans="1:22">
      <c r="A1297" s="1">
        <v>39865</v>
      </c>
      <c r="U1297" t="str">
        <f t="array" ref="U1297">IF(B1297="","",SUM(ABS(B1297:T1297-asset_wt_df!B1298:T1298)))</f>
        <v/>
      </c>
      <c r="V1297" s="1"/>
    </row>
    <row r="1298" spans="1:22">
      <c r="A1298" s="1">
        <v>39868</v>
      </c>
      <c r="U1298" t="str">
        <f t="array" ref="U1298">IF(B1298="","",SUM(ABS(B1298:T1298-asset_wt_df!B1299:T1299)))</f>
        <v/>
      </c>
      <c r="V1298" s="1"/>
    </row>
    <row r="1299" spans="1:22">
      <c r="A1299" s="1">
        <v>39869</v>
      </c>
      <c r="U1299" t="str">
        <f t="array" ref="U1299">IF(B1299="","",SUM(ABS(B1299:T1299-asset_wt_df!B1300:T1300)))</f>
        <v/>
      </c>
      <c r="V1299" s="1"/>
    </row>
    <row r="1300" spans="1:22">
      <c r="A1300" s="1">
        <v>39870</v>
      </c>
      <c r="U1300" t="str">
        <f t="array" ref="U1300">IF(B1300="","",SUM(ABS(B1300:T1300-asset_wt_df!B1301:T1301)))</f>
        <v/>
      </c>
      <c r="V1300" s="1"/>
    </row>
    <row r="1301" spans="1:22">
      <c r="A1301" s="1">
        <v>39871</v>
      </c>
      <c r="U1301" t="str">
        <f t="array" ref="U1301">IF(B1301="","",SUM(ABS(B1301:T1301-asset_wt_df!B1302:T1302)))</f>
        <v/>
      </c>
      <c r="V1301" s="1"/>
    </row>
    <row r="1302" spans="1:22">
      <c r="A1302" s="1">
        <v>39872</v>
      </c>
      <c r="U1302" t="str">
        <f t="array" ref="U1302">IF(B1302="","",SUM(ABS(B1302:T1302-asset_wt_df!B1303:T1303)))</f>
        <v/>
      </c>
      <c r="V1302" s="1"/>
    </row>
    <row r="1303" spans="1:22">
      <c r="A1303" s="1">
        <v>39875</v>
      </c>
      <c r="U1303" t="str">
        <f t="array" ref="U1303">IF(B1303="","",SUM(ABS(B1303:T1303-asset_wt_df!B1304:T1304)))</f>
        <v/>
      </c>
      <c r="V1303" s="1"/>
    </row>
    <row r="1304" spans="1:22">
      <c r="A1304" s="1">
        <v>39876</v>
      </c>
      <c r="U1304" t="str">
        <f t="array" ref="U1304">IF(B1304="","",SUM(ABS(B1304:T1304-asset_wt_df!B1305:T1305)))</f>
        <v/>
      </c>
      <c r="V1304" s="1"/>
    </row>
    <row r="1305" spans="1:22">
      <c r="A1305" s="1">
        <v>39877</v>
      </c>
      <c r="U1305" t="str">
        <f t="array" ref="U1305">IF(B1305="","",SUM(ABS(B1305:T1305-asset_wt_df!B1306:T1306)))</f>
        <v/>
      </c>
      <c r="V1305" s="1"/>
    </row>
    <row r="1306" spans="1:22">
      <c r="A1306" s="1">
        <v>39878</v>
      </c>
      <c r="U1306" t="str">
        <f t="array" ref="U1306">IF(B1306="","",SUM(ABS(B1306:T1306-asset_wt_df!B1307:T1307)))</f>
        <v/>
      </c>
      <c r="V1306" s="1"/>
    </row>
    <row r="1307" spans="1:22">
      <c r="A1307" s="1">
        <v>39879</v>
      </c>
      <c r="U1307" t="str">
        <f t="array" ref="U1307">IF(B1307="","",SUM(ABS(B1307:T1307-asset_wt_df!B1308:T1308)))</f>
        <v/>
      </c>
      <c r="V1307" s="1"/>
    </row>
    <row r="1308" spans="1:22">
      <c r="A1308" s="1">
        <v>39882</v>
      </c>
      <c r="U1308" t="str">
        <f t="array" ref="U1308">IF(B1308="","",SUM(ABS(B1308:T1308-asset_wt_df!B1309:T1309)))</f>
        <v/>
      </c>
      <c r="V1308" s="1"/>
    </row>
    <row r="1309" spans="1:22">
      <c r="A1309" s="1">
        <v>39883</v>
      </c>
      <c r="U1309" t="str">
        <f t="array" ref="U1309">IF(B1309="","",SUM(ABS(B1309:T1309-asset_wt_df!B1310:T1310)))</f>
        <v/>
      </c>
      <c r="V1309" s="1"/>
    </row>
    <row r="1310" spans="1:22">
      <c r="A1310" s="1">
        <v>39884</v>
      </c>
      <c r="U1310" t="str">
        <f t="array" ref="U1310">IF(B1310="","",SUM(ABS(B1310:T1310-asset_wt_df!B1311:T1311)))</f>
        <v/>
      </c>
      <c r="V1310" s="1"/>
    </row>
    <row r="1311" spans="1:22">
      <c r="A1311" s="1">
        <v>39885</v>
      </c>
      <c r="U1311" t="str">
        <f t="array" ref="U1311">IF(B1311="","",SUM(ABS(B1311:T1311-asset_wt_df!B1312:T1312)))</f>
        <v/>
      </c>
      <c r="V1311" s="1"/>
    </row>
    <row r="1312" spans="1:22">
      <c r="A1312" s="1">
        <v>39886</v>
      </c>
      <c r="U1312" t="str">
        <f t="array" ref="U1312">IF(B1312="","",SUM(ABS(B1312:T1312-asset_wt_df!B1313:T1313)))</f>
        <v/>
      </c>
      <c r="V1312" s="1"/>
    </row>
    <row r="1313" spans="1:22">
      <c r="A1313" s="1">
        <v>39889</v>
      </c>
      <c r="U1313" t="str">
        <f t="array" ref="U1313">IF(B1313="","",SUM(ABS(B1313:T1313-asset_wt_df!B1314:T1314)))</f>
        <v/>
      </c>
      <c r="V1313" s="1"/>
    </row>
    <row r="1314" spans="1:22">
      <c r="A1314" s="1">
        <v>39890</v>
      </c>
      <c r="U1314" t="str">
        <f t="array" ref="U1314">IF(B1314="","",SUM(ABS(B1314:T1314-asset_wt_df!B1315:T1315)))</f>
        <v/>
      </c>
      <c r="V1314" s="1"/>
    </row>
    <row r="1315" spans="1:22">
      <c r="A1315" s="1">
        <v>39891</v>
      </c>
      <c r="U1315" t="str">
        <f t="array" ref="U1315">IF(B1315="","",SUM(ABS(B1315:T1315-asset_wt_df!B1316:T1316)))</f>
        <v/>
      </c>
      <c r="V1315" s="1"/>
    </row>
    <row r="1316" spans="1:22">
      <c r="A1316" s="1">
        <v>39892</v>
      </c>
      <c r="U1316" t="str">
        <f t="array" ref="U1316">IF(B1316="","",SUM(ABS(B1316:T1316-asset_wt_df!B1317:T1317)))</f>
        <v/>
      </c>
      <c r="V1316" s="1"/>
    </row>
    <row r="1317" spans="1:22">
      <c r="A1317" s="1">
        <v>39893</v>
      </c>
      <c r="U1317" t="str">
        <f t="array" ref="U1317">IF(B1317="","",SUM(ABS(B1317:T1317-asset_wt_df!B1318:T1318)))</f>
        <v/>
      </c>
      <c r="V1317" s="1"/>
    </row>
    <row r="1318" spans="1:22">
      <c r="A1318" s="1">
        <v>39896</v>
      </c>
      <c r="U1318" t="str">
        <f t="array" ref="U1318">IF(B1318="","",SUM(ABS(B1318:T1318-asset_wt_df!B1319:T1319)))</f>
        <v/>
      </c>
      <c r="V1318" s="1"/>
    </row>
    <row r="1319" spans="1:22">
      <c r="A1319" s="1">
        <v>39897</v>
      </c>
      <c r="U1319" t="str">
        <f t="array" ref="U1319">IF(B1319="","",SUM(ABS(B1319:T1319-asset_wt_df!B1320:T1320)))</f>
        <v/>
      </c>
      <c r="V1319" s="1"/>
    </row>
    <row r="1320" spans="1:22">
      <c r="A1320" s="1">
        <v>39898</v>
      </c>
      <c r="U1320" t="str">
        <f t="array" ref="U1320">IF(B1320="","",SUM(ABS(B1320:T1320-asset_wt_df!B1321:T1321)))</f>
        <v/>
      </c>
      <c r="V1320" s="1"/>
    </row>
    <row r="1321" spans="1:22">
      <c r="A1321" s="1">
        <v>39899</v>
      </c>
      <c r="U1321" t="str">
        <f t="array" ref="U1321">IF(B1321="","",SUM(ABS(B1321:T1321-asset_wt_df!B1322:T1322)))</f>
        <v/>
      </c>
      <c r="V1321" s="1"/>
    </row>
    <row r="1322" spans="1:22">
      <c r="A1322" s="1">
        <v>39903</v>
      </c>
      <c r="U1322" t="str">
        <f t="array" ref="U1322">IF(B1322="","",SUM(ABS(B1322:T1322-asset_wt_df!B1323:T1323)))</f>
        <v/>
      </c>
      <c r="V1322" s="1"/>
    </row>
    <row r="1323" spans="1:22">
      <c r="A1323" s="1">
        <v>39904</v>
      </c>
      <c r="U1323" t="str">
        <f t="array" ref="U1323">IF(B1323="","",SUM(ABS(B1323:T1323-asset_wt_df!B1324:T1324)))</f>
        <v/>
      </c>
      <c r="V1323" s="1"/>
    </row>
    <row r="1324" spans="1:22">
      <c r="A1324" s="1">
        <v>39905</v>
      </c>
      <c r="U1324" t="str">
        <f t="array" ref="U1324">IF(B1324="","",SUM(ABS(B1324:T1324-asset_wt_df!B1325:T1325)))</f>
        <v/>
      </c>
      <c r="V1324" s="1"/>
    </row>
    <row r="1325" spans="1:22">
      <c r="A1325" s="1">
        <v>39906</v>
      </c>
      <c r="U1325" t="str">
        <f t="array" ref="U1325">IF(B1325="","",SUM(ABS(B1325:T1325-asset_wt_df!B1326:T1326)))</f>
        <v/>
      </c>
      <c r="V1325" s="1"/>
    </row>
    <row r="1326" spans="1:22">
      <c r="A1326" s="1">
        <v>39907</v>
      </c>
      <c r="U1326" t="str">
        <f t="array" ref="U1326">IF(B1326="","",SUM(ABS(B1326:T1326-asset_wt_df!B1327:T1327)))</f>
        <v/>
      </c>
      <c r="V1326" s="1"/>
    </row>
    <row r="1327" spans="1:22">
      <c r="A1327" s="1">
        <v>39910</v>
      </c>
      <c r="U1327" t="str">
        <f t="array" ref="U1327">IF(B1327="","",SUM(ABS(B1327:T1327-asset_wt_df!B1328:T1328)))</f>
        <v/>
      </c>
      <c r="V1327" s="1"/>
    </row>
    <row r="1328" spans="1:22">
      <c r="A1328" s="1">
        <v>39911</v>
      </c>
      <c r="U1328" t="str">
        <f t="array" ref="U1328">IF(B1328="","",SUM(ABS(B1328:T1328-asset_wt_df!B1329:T1329)))</f>
        <v/>
      </c>
      <c r="V1328" s="1"/>
    </row>
    <row r="1329" spans="1:22">
      <c r="A1329" s="1">
        <v>39912</v>
      </c>
      <c r="U1329" t="str">
        <f t="array" ref="U1329">IF(B1329="","",SUM(ABS(B1329:T1329-asset_wt_df!B1330:T1330)))</f>
        <v/>
      </c>
      <c r="V1329" s="1"/>
    </row>
    <row r="1330" spans="1:22">
      <c r="A1330" s="1">
        <v>39913</v>
      </c>
      <c r="U1330" t="str">
        <f t="array" ref="U1330">IF(B1330="","",SUM(ABS(B1330:T1330-asset_wt_df!B1331:T1331)))</f>
        <v/>
      </c>
      <c r="V1330" s="1"/>
    </row>
    <row r="1331" spans="1:22">
      <c r="A1331" s="1">
        <v>39914</v>
      </c>
      <c r="U1331" t="str">
        <f t="array" ref="U1331">IF(B1331="","",SUM(ABS(B1331:T1331-asset_wt_df!B1332:T1332)))</f>
        <v/>
      </c>
      <c r="V1331" s="1"/>
    </row>
    <row r="1332" spans="1:22">
      <c r="A1332" s="1">
        <v>39917</v>
      </c>
      <c r="U1332" t="str">
        <f t="array" ref="U1332">IF(B1332="","",SUM(ABS(B1332:T1332-asset_wt_df!B1333:T1333)))</f>
        <v/>
      </c>
      <c r="V1332" s="1"/>
    </row>
    <row r="1333" spans="1:22">
      <c r="A1333" s="1">
        <v>39918</v>
      </c>
      <c r="U1333" t="str">
        <f t="array" ref="U1333">IF(B1333="","",SUM(ABS(B1333:T1333-asset_wt_df!B1334:T1334)))</f>
        <v/>
      </c>
      <c r="V1333" s="1"/>
    </row>
    <row r="1334" spans="1:22">
      <c r="A1334" s="1">
        <v>39919</v>
      </c>
      <c r="U1334" t="str">
        <f t="array" ref="U1334">IF(B1334="","",SUM(ABS(B1334:T1334-asset_wt_df!B1335:T1335)))</f>
        <v/>
      </c>
      <c r="V1334" s="1"/>
    </row>
    <row r="1335" spans="1:22">
      <c r="A1335" s="1">
        <v>39920</v>
      </c>
      <c r="U1335" t="str">
        <f t="array" ref="U1335">IF(B1335="","",SUM(ABS(B1335:T1335-asset_wt_df!B1336:T1336)))</f>
        <v/>
      </c>
      <c r="V1335" s="1"/>
    </row>
    <row r="1336" spans="1:22">
      <c r="A1336" s="1">
        <v>39921</v>
      </c>
      <c r="U1336" t="str">
        <f t="array" ref="U1336">IF(B1336="","",SUM(ABS(B1336:T1336-asset_wt_df!B1337:T1337)))</f>
        <v/>
      </c>
      <c r="V1336" s="1"/>
    </row>
    <row r="1337" spans="1:22">
      <c r="A1337" s="1">
        <v>39924</v>
      </c>
      <c r="U1337" t="str">
        <f t="array" ref="U1337">IF(B1337="","",SUM(ABS(B1337:T1337-asset_wt_df!B1338:T1338)))</f>
        <v/>
      </c>
      <c r="V1337" s="1"/>
    </row>
    <row r="1338" spans="1:22">
      <c r="A1338" s="1">
        <v>39925</v>
      </c>
      <c r="U1338" t="str">
        <f t="array" ref="U1338">IF(B1338="","",SUM(ABS(B1338:T1338-asset_wt_df!B1339:T1339)))</f>
        <v/>
      </c>
      <c r="V1338" s="1"/>
    </row>
    <row r="1339" spans="1:22">
      <c r="A1339" s="1">
        <v>39926</v>
      </c>
      <c r="U1339" t="str">
        <f t="array" ref="U1339">IF(B1339="","",SUM(ABS(B1339:T1339-asset_wt_df!B1340:T1340)))</f>
        <v/>
      </c>
      <c r="V1339" s="1"/>
    </row>
    <row r="1340" spans="1:22">
      <c r="A1340" s="1">
        <v>39927</v>
      </c>
      <c r="U1340" t="str">
        <f t="array" ref="U1340">IF(B1340="","",SUM(ABS(B1340:T1340-asset_wt_df!B1341:T1341)))</f>
        <v/>
      </c>
      <c r="V1340" s="1"/>
    </row>
    <row r="1341" spans="1:22">
      <c r="A1341" s="1">
        <v>39928</v>
      </c>
      <c r="U1341" t="str">
        <f t="array" ref="U1341">IF(B1341="","",SUM(ABS(B1341:T1341-asset_wt_df!B1342:T1342)))</f>
        <v/>
      </c>
      <c r="V1341" s="1"/>
    </row>
    <row r="1342" spans="1:22">
      <c r="A1342" s="1">
        <v>39931</v>
      </c>
      <c r="U1342" t="str">
        <f t="array" ref="U1342">IF(B1342="","",SUM(ABS(B1342:T1342-asset_wt_df!B1343:T1343)))</f>
        <v/>
      </c>
      <c r="V1342" s="1"/>
    </row>
    <row r="1343" spans="1:22">
      <c r="A1343" s="1">
        <v>39932</v>
      </c>
      <c r="U1343" t="str">
        <f t="array" ref="U1343">IF(B1343="","",SUM(ABS(B1343:T1343-asset_wt_df!B1344:T1344)))</f>
        <v/>
      </c>
      <c r="V1343" s="1"/>
    </row>
    <row r="1344" spans="1:22">
      <c r="A1344" s="1">
        <v>39933</v>
      </c>
      <c r="U1344" t="str">
        <f t="array" ref="U1344">IF(B1344="","",SUM(ABS(B1344:T1344-asset_wt_df!B1345:T1345)))</f>
        <v/>
      </c>
      <c r="V1344" s="1"/>
    </row>
    <row r="1345" spans="1:22">
      <c r="A1345" s="1">
        <v>39934</v>
      </c>
      <c r="U1345" t="str">
        <f t="array" ref="U1345">IF(B1345="","",SUM(ABS(B1345:T1345-asset_wt_df!B1346:T1346)))</f>
        <v/>
      </c>
      <c r="V1345" s="1"/>
    </row>
    <row r="1346" spans="1:22">
      <c r="A1346" s="1">
        <v>39935</v>
      </c>
      <c r="U1346" t="str">
        <f t="array" ref="U1346">IF(B1346="","",SUM(ABS(B1346:T1346-asset_wt_df!B1347:T1347)))</f>
        <v/>
      </c>
      <c r="V1346" s="1"/>
    </row>
    <row r="1347" spans="1:22">
      <c r="A1347" s="1">
        <v>39938</v>
      </c>
      <c r="U1347" t="str">
        <f t="array" ref="U1347">IF(B1347="","",SUM(ABS(B1347:T1347-asset_wt_df!B1348:T1348)))</f>
        <v/>
      </c>
      <c r="V1347" s="1"/>
    </row>
    <row r="1348" spans="1:22">
      <c r="A1348" s="1">
        <v>39939</v>
      </c>
      <c r="U1348" t="str">
        <f t="array" ref="U1348">IF(B1348="","",SUM(ABS(B1348:T1348-asset_wt_df!B1349:T1349)))</f>
        <v/>
      </c>
      <c r="V1348" s="1"/>
    </row>
    <row r="1349" spans="1:22">
      <c r="A1349" s="1">
        <v>39940</v>
      </c>
      <c r="U1349" t="str">
        <f t="array" ref="U1349">IF(B1349="","",SUM(ABS(B1349:T1349-asset_wt_df!B1350:T1350)))</f>
        <v/>
      </c>
      <c r="V1349" s="1"/>
    </row>
    <row r="1350" spans="1:22">
      <c r="A1350" s="1">
        <v>39941</v>
      </c>
      <c r="U1350" t="str">
        <f t="array" ref="U1350">IF(B1350="","",SUM(ABS(B1350:T1350-asset_wt_df!B1351:T1351)))</f>
        <v/>
      </c>
      <c r="V1350" s="1"/>
    </row>
    <row r="1351" spans="1:22">
      <c r="A1351" s="1">
        <v>39942</v>
      </c>
      <c r="U1351" t="str">
        <f t="array" ref="U1351">IF(B1351="","",SUM(ABS(B1351:T1351-asset_wt_df!B1352:T1352)))</f>
        <v/>
      </c>
      <c r="V1351" s="1"/>
    </row>
    <row r="1352" spans="1:22">
      <c r="A1352" s="1">
        <v>39945</v>
      </c>
      <c r="U1352" t="str">
        <f t="array" ref="U1352">IF(B1352="","",SUM(ABS(B1352:T1352-asset_wt_df!B1353:T1353)))</f>
        <v/>
      </c>
      <c r="V1352" s="1"/>
    </row>
    <row r="1353" spans="1:22">
      <c r="A1353" s="1">
        <v>39946</v>
      </c>
      <c r="U1353" t="str">
        <f t="array" ref="U1353">IF(B1353="","",SUM(ABS(B1353:T1353-asset_wt_df!B1354:T1354)))</f>
        <v/>
      </c>
      <c r="V1353" s="1"/>
    </row>
    <row r="1354" spans="1:22">
      <c r="A1354" s="1">
        <v>39947</v>
      </c>
      <c r="U1354" t="str">
        <f t="array" ref="U1354">IF(B1354="","",SUM(ABS(B1354:T1354-asset_wt_df!B1355:T1355)))</f>
        <v/>
      </c>
      <c r="V1354" s="1"/>
    </row>
    <row r="1355" spans="1:22">
      <c r="A1355" s="1">
        <v>39948</v>
      </c>
      <c r="U1355" t="str">
        <f t="array" ref="U1355">IF(B1355="","",SUM(ABS(B1355:T1355-asset_wt_df!B1356:T1356)))</f>
        <v/>
      </c>
      <c r="V1355" s="1"/>
    </row>
    <row r="1356" spans="1:22">
      <c r="A1356" s="1">
        <v>39949</v>
      </c>
      <c r="U1356" t="str">
        <f t="array" ref="U1356">IF(B1356="","",SUM(ABS(B1356:T1356-asset_wt_df!B1357:T1357)))</f>
        <v/>
      </c>
      <c r="V1356" s="1"/>
    </row>
    <row r="1357" spans="1:22">
      <c r="A1357" s="1">
        <v>39952</v>
      </c>
      <c r="U1357" t="str">
        <f t="array" ref="U1357">IF(B1357="","",SUM(ABS(B1357:T1357-asset_wt_df!B1358:T1358)))</f>
        <v/>
      </c>
      <c r="V1357" s="1"/>
    </row>
    <row r="1358" spans="1:22">
      <c r="A1358" s="1">
        <v>39953</v>
      </c>
      <c r="U1358" t="str">
        <f t="array" ref="U1358">IF(B1358="","",SUM(ABS(B1358:T1358-asset_wt_df!B1359:T1359)))</f>
        <v/>
      </c>
      <c r="V1358" s="1"/>
    </row>
    <row r="1359" spans="1:22">
      <c r="A1359" s="1">
        <v>39954</v>
      </c>
      <c r="U1359" t="str">
        <f t="array" ref="U1359">IF(B1359="","",SUM(ABS(B1359:T1359-asset_wt_df!B1360:T1360)))</f>
        <v/>
      </c>
      <c r="V1359" s="1"/>
    </row>
    <row r="1360" spans="1:22">
      <c r="A1360" s="1">
        <v>39955</v>
      </c>
      <c r="U1360" t="str">
        <f t="array" ref="U1360">IF(B1360="","",SUM(ABS(B1360:T1360-asset_wt_df!B1361:T1361)))</f>
        <v/>
      </c>
      <c r="V1360" s="1"/>
    </row>
    <row r="1361" spans="1:22">
      <c r="A1361" s="1">
        <v>39956</v>
      </c>
      <c r="U1361" t="str">
        <f t="array" ref="U1361">IF(B1361="","",SUM(ABS(B1361:T1361-asset_wt_df!B1362:T1362)))</f>
        <v/>
      </c>
      <c r="V1361" s="1"/>
    </row>
    <row r="1362" spans="1:22">
      <c r="A1362" s="1">
        <v>39960</v>
      </c>
      <c r="U1362" t="str">
        <f t="array" ref="U1362">IF(B1362="","",SUM(ABS(B1362:T1362-asset_wt_df!B1363:T1363)))</f>
        <v/>
      </c>
      <c r="V1362" s="1"/>
    </row>
    <row r="1363" spans="1:22">
      <c r="A1363" s="1">
        <v>39961</v>
      </c>
      <c r="U1363" t="str">
        <f t="array" ref="U1363">IF(B1363="","",SUM(ABS(B1363:T1363-asset_wt_df!B1364:T1364)))</f>
        <v/>
      </c>
      <c r="V1363" s="1"/>
    </row>
    <row r="1364" spans="1:22">
      <c r="A1364" s="1">
        <v>39962</v>
      </c>
      <c r="U1364" t="str">
        <f t="array" ref="U1364">IF(B1364="","",SUM(ABS(B1364:T1364-asset_wt_df!B1365:T1365)))</f>
        <v/>
      </c>
      <c r="V1364" s="1"/>
    </row>
    <row r="1365" spans="1:22">
      <c r="A1365" s="1">
        <v>39963</v>
      </c>
      <c r="U1365" t="str">
        <f t="array" ref="U1365">IF(B1365="","",SUM(ABS(B1365:T1365-asset_wt_df!B1366:T1366)))</f>
        <v/>
      </c>
      <c r="V1365" s="1"/>
    </row>
    <row r="1366" spans="1:22">
      <c r="A1366" s="1">
        <v>39966</v>
      </c>
      <c r="U1366" t="str">
        <f t="array" ref="U1366">IF(B1366="","",SUM(ABS(B1366:T1366-asset_wt_df!B1367:T1367)))</f>
        <v/>
      </c>
      <c r="V1366" s="1"/>
    </row>
    <row r="1367" spans="1:22">
      <c r="A1367" s="1">
        <v>39967</v>
      </c>
      <c r="U1367" t="str">
        <f t="array" ref="U1367">IF(B1367="","",SUM(ABS(B1367:T1367-asset_wt_df!B1368:T1368)))</f>
        <v/>
      </c>
      <c r="V1367" s="1"/>
    </row>
    <row r="1368" spans="1:22">
      <c r="A1368" s="1">
        <v>39968</v>
      </c>
      <c r="U1368" t="str">
        <f t="array" ref="U1368">IF(B1368="","",SUM(ABS(B1368:T1368-asset_wt_df!B1369:T1369)))</f>
        <v/>
      </c>
      <c r="V1368" s="1"/>
    </row>
    <row r="1369" spans="1:22">
      <c r="A1369" s="1">
        <v>39969</v>
      </c>
      <c r="U1369" t="str">
        <f t="array" ref="U1369">IF(B1369="","",SUM(ABS(B1369:T1369-asset_wt_df!B1370:T1370)))</f>
        <v/>
      </c>
      <c r="V1369" s="1"/>
    </row>
    <row r="1370" spans="1:22">
      <c r="A1370" s="1">
        <v>39970</v>
      </c>
      <c r="U1370" t="str">
        <f t="array" ref="U1370">IF(B1370="","",SUM(ABS(B1370:T1370-asset_wt_df!B1371:T1371)))</f>
        <v/>
      </c>
      <c r="V1370" s="1"/>
    </row>
    <row r="1371" spans="1:22">
      <c r="A1371" s="1">
        <v>39973</v>
      </c>
      <c r="U1371" t="str">
        <f t="array" ref="U1371">IF(B1371="","",SUM(ABS(B1371:T1371-asset_wt_df!B1372:T1372)))</f>
        <v/>
      </c>
      <c r="V1371" s="1"/>
    </row>
    <row r="1372" spans="1:22">
      <c r="A1372" s="1">
        <v>39974</v>
      </c>
      <c r="U1372" t="str">
        <f t="array" ref="U1372">IF(B1372="","",SUM(ABS(B1372:T1372-asset_wt_df!B1373:T1373)))</f>
        <v/>
      </c>
      <c r="V1372" s="1"/>
    </row>
    <row r="1373" spans="1:22">
      <c r="A1373" s="1">
        <v>39975</v>
      </c>
      <c r="U1373" t="str">
        <f t="array" ref="U1373">IF(B1373="","",SUM(ABS(B1373:T1373-asset_wt_df!B1374:T1374)))</f>
        <v/>
      </c>
      <c r="V1373" s="1"/>
    </row>
    <row r="1374" spans="1:22">
      <c r="A1374" s="1">
        <v>39976</v>
      </c>
      <c r="U1374" t="str">
        <f t="array" ref="U1374">IF(B1374="","",SUM(ABS(B1374:T1374-asset_wt_df!B1375:T1375)))</f>
        <v/>
      </c>
      <c r="V1374" s="1"/>
    </row>
    <row r="1375" spans="1:22">
      <c r="A1375" s="1">
        <v>39977</v>
      </c>
      <c r="U1375" t="str">
        <f t="array" ref="U1375">IF(B1375="","",SUM(ABS(B1375:T1375-asset_wt_df!B1376:T1376)))</f>
        <v/>
      </c>
      <c r="V1375" s="1"/>
    </row>
    <row r="1376" spans="1:22">
      <c r="A1376" s="1">
        <v>39980</v>
      </c>
      <c r="U1376" t="str">
        <f t="array" ref="U1376">IF(B1376="","",SUM(ABS(B1376:T1376-asset_wt_df!B1377:T1377)))</f>
        <v/>
      </c>
      <c r="V1376" s="1"/>
    </row>
    <row r="1377" spans="1:22">
      <c r="A1377" s="1">
        <v>39981</v>
      </c>
      <c r="U1377" t="str">
        <f t="array" ref="U1377">IF(B1377="","",SUM(ABS(B1377:T1377-asset_wt_df!B1378:T1378)))</f>
        <v/>
      </c>
      <c r="V1377" s="1"/>
    </row>
    <row r="1378" spans="1:22">
      <c r="A1378" s="1">
        <v>39982</v>
      </c>
      <c r="U1378" t="str">
        <f t="array" ref="U1378">IF(B1378="","",SUM(ABS(B1378:T1378-asset_wt_df!B1379:T1379)))</f>
        <v/>
      </c>
      <c r="V1378" s="1"/>
    </row>
    <row r="1379" spans="1:22">
      <c r="A1379" s="1">
        <v>39983</v>
      </c>
      <c r="U1379" t="str">
        <f t="array" ref="U1379">IF(B1379="","",SUM(ABS(B1379:T1379-asset_wt_df!B1380:T1380)))</f>
        <v/>
      </c>
      <c r="V1379" s="1"/>
    </row>
    <row r="1380" spans="1:22">
      <c r="A1380" s="1">
        <v>39984</v>
      </c>
      <c r="U1380" t="str">
        <f t="array" ref="U1380">IF(B1380="","",SUM(ABS(B1380:T1380-asset_wt_df!B1381:T1381)))</f>
        <v/>
      </c>
      <c r="V1380" s="1"/>
    </row>
    <row r="1381" spans="1:22">
      <c r="A1381" s="1">
        <v>39987</v>
      </c>
      <c r="U1381" t="str">
        <f t="array" ref="U1381">IF(B1381="","",SUM(ABS(B1381:T1381-asset_wt_df!B1382:T1382)))</f>
        <v/>
      </c>
      <c r="V1381" s="1"/>
    </row>
    <row r="1382" spans="1:22">
      <c r="A1382" s="1">
        <v>39988</v>
      </c>
      <c r="U1382" t="str">
        <f t="array" ref="U1382">IF(B1382="","",SUM(ABS(B1382:T1382-asset_wt_df!B1383:T1383)))</f>
        <v/>
      </c>
      <c r="V1382" s="1"/>
    </row>
    <row r="1383" spans="1:22">
      <c r="A1383" s="1">
        <v>39989</v>
      </c>
      <c r="U1383" t="str">
        <f t="array" ref="U1383">IF(B1383="","",SUM(ABS(B1383:T1383-asset_wt_df!B1384:T1384)))</f>
        <v/>
      </c>
      <c r="V1383" s="1"/>
    </row>
    <row r="1384" spans="1:22">
      <c r="A1384" s="1">
        <v>39990</v>
      </c>
      <c r="U1384" t="str">
        <f t="array" ref="U1384">IF(B1384="","",SUM(ABS(B1384:T1384-asset_wt_df!B1385:T1385)))</f>
        <v/>
      </c>
      <c r="V1384" s="1"/>
    </row>
    <row r="1385" spans="1:22">
      <c r="A1385" s="1">
        <v>39991</v>
      </c>
      <c r="U1385" t="str">
        <f t="array" ref="U1385">IF(B1385="","",SUM(ABS(B1385:T1385-asset_wt_df!B1386:T1386)))</f>
        <v/>
      </c>
      <c r="V1385" s="1"/>
    </row>
    <row r="1386" spans="1:22">
      <c r="A1386" s="1">
        <v>39994</v>
      </c>
      <c r="U1386" t="str">
        <f t="array" ref="U1386">IF(B1386="","",SUM(ABS(B1386:T1386-asset_wt_df!B1387:T1387)))</f>
        <v/>
      </c>
      <c r="V1386" s="1"/>
    </row>
    <row r="1387" spans="1:22">
      <c r="A1387" s="1">
        <v>39995</v>
      </c>
      <c r="U1387" t="str">
        <f t="array" ref="U1387">IF(B1387="","",SUM(ABS(B1387:T1387-asset_wt_df!B1388:T1388)))</f>
        <v/>
      </c>
      <c r="V1387" s="1"/>
    </row>
    <row r="1388" spans="1:22">
      <c r="A1388" s="1">
        <v>39996</v>
      </c>
      <c r="U1388" t="str">
        <f t="array" ref="U1388">IF(B1388="","",SUM(ABS(B1388:T1388-asset_wt_df!B1389:T1389)))</f>
        <v/>
      </c>
      <c r="V1388" s="1"/>
    </row>
    <row r="1389" spans="1:22">
      <c r="A1389" s="1">
        <v>39998</v>
      </c>
      <c r="U1389" t="str">
        <f t="array" ref="U1389">IF(B1389="","",SUM(ABS(B1389:T1389-asset_wt_df!B1390:T1390)))</f>
        <v/>
      </c>
      <c r="V1389" s="1"/>
    </row>
    <row r="1390" spans="1:22">
      <c r="A1390" s="1">
        <v>40001</v>
      </c>
      <c r="U1390" t="str">
        <f t="array" ref="U1390">IF(B1390="","",SUM(ABS(B1390:T1390-asset_wt_df!B1391:T1391)))</f>
        <v/>
      </c>
      <c r="V1390" s="1"/>
    </row>
    <row r="1391" spans="1:22">
      <c r="A1391" s="1">
        <v>40002</v>
      </c>
      <c r="U1391" t="str">
        <f t="array" ref="U1391">IF(B1391="","",SUM(ABS(B1391:T1391-asset_wt_df!B1392:T1392)))</f>
        <v/>
      </c>
      <c r="V1391" s="1"/>
    </row>
    <row r="1392" spans="1:22">
      <c r="A1392" s="1">
        <v>40003</v>
      </c>
      <c r="U1392" t="str">
        <f t="array" ref="U1392">IF(B1392="","",SUM(ABS(B1392:T1392-asset_wt_df!B1393:T1393)))</f>
        <v/>
      </c>
      <c r="V1392" s="1"/>
    </row>
    <row r="1393" spans="1:22">
      <c r="A1393" s="1">
        <v>40004</v>
      </c>
      <c r="U1393" t="str">
        <f t="array" ref="U1393">IF(B1393="","",SUM(ABS(B1393:T1393-asset_wt_df!B1394:T1394)))</f>
        <v/>
      </c>
      <c r="V1393" s="1"/>
    </row>
    <row r="1394" spans="1:22">
      <c r="A1394" s="1">
        <v>40005</v>
      </c>
      <c r="U1394" t="str">
        <f t="array" ref="U1394">IF(B1394="","",SUM(ABS(B1394:T1394-asset_wt_df!B1395:T1395)))</f>
        <v/>
      </c>
      <c r="V1394" s="1"/>
    </row>
    <row r="1395" spans="1:22">
      <c r="A1395" s="1">
        <v>40008</v>
      </c>
      <c r="U1395" t="str">
        <f t="array" ref="U1395">IF(B1395="","",SUM(ABS(B1395:T1395-asset_wt_df!B1396:T1396)))</f>
        <v/>
      </c>
      <c r="V1395" s="1"/>
    </row>
    <row r="1396" spans="1:22">
      <c r="A1396" s="1">
        <v>40009</v>
      </c>
      <c r="U1396" t="str">
        <f t="array" ref="U1396">IF(B1396="","",SUM(ABS(B1396:T1396-asset_wt_df!B1397:T1397)))</f>
        <v/>
      </c>
      <c r="V1396" s="1"/>
    </row>
    <row r="1397" spans="1:22">
      <c r="A1397" s="1">
        <v>40010</v>
      </c>
      <c r="U1397" t="str">
        <f t="array" ref="U1397">IF(B1397="","",SUM(ABS(B1397:T1397-asset_wt_df!B1398:T1398)))</f>
        <v/>
      </c>
      <c r="V1397" s="1"/>
    </row>
    <row r="1398" spans="1:22">
      <c r="A1398" s="1">
        <v>40011</v>
      </c>
      <c r="U1398" t="str">
        <f t="array" ref="U1398">IF(B1398="","",SUM(ABS(B1398:T1398-asset_wt_df!B1399:T1399)))</f>
        <v/>
      </c>
      <c r="V1398" s="1"/>
    </row>
    <row r="1399" spans="1:22">
      <c r="A1399" s="1">
        <v>40012</v>
      </c>
      <c r="U1399" t="str">
        <f t="array" ref="U1399">IF(B1399="","",SUM(ABS(B1399:T1399-asset_wt_df!B1400:T1400)))</f>
        <v/>
      </c>
      <c r="V1399" s="1"/>
    </row>
    <row r="1400" spans="1:22">
      <c r="A1400" s="1">
        <v>40015</v>
      </c>
      <c r="U1400" t="str">
        <f t="array" ref="U1400">IF(B1400="","",SUM(ABS(B1400:T1400-asset_wt_df!B1401:T1401)))</f>
        <v/>
      </c>
      <c r="V1400" s="1"/>
    </row>
    <row r="1401" spans="1:22">
      <c r="A1401" s="1">
        <v>40016</v>
      </c>
      <c r="U1401" t="str">
        <f t="array" ref="U1401">IF(B1401="","",SUM(ABS(B1401:T1401-asset_wt_df!B1402:T1402)))</f>
        <v/>
      </c>
      <c r="V1401" s="1"/>
    </row>
    <row r="1402" spans="1:22">
      <c r="A1402" s="1">
        <v>40017</v>
      </c>
      <c r="U1402" t="str">
        <f t="array" ref="U1402">IF(B1402="","",SUM(ABS(B1402:T1402-asset_wt_df!B1403:T1403)))</f>
        <v/>
      </c>
      <c r="V1402" s="1"/>
    </row>
    <row r="1403" spans="1:22">
      <c r="A1403" s="1">
        <v>40018</v>
      </c>
      <c r="U1403" t="str">
        <f t="array" ref="U1403">IF(B1403="","",SUM(ABS(B1403:T1403-asset_wt_df!B1404:T1404)))</f>
        <v/>
      </c>
      <c r="V1403" s="1"/>
    </row>
    <row r="1404" spans="1:22">
      <c r="A1404" s="1">
        <v>40019</v>
      </c>
      <c r="U1404" t="str">
        <f t="array" ref="U1404">IF(B1404="","",SUM(ABS(B1404:T1404-asset_wt_df!B1405:T1405)))</f>
        <v/>
      </c>
      <c r="V1404" s="1"/>
    </row>
    <row r="1405" spans="1:22">
      <c r="A1405" s="1">
        <v>40022</v>
      </c>
      <c r="U1405" t="str">
        <f t="array" ref="U1405">IF(B1405="","",SUM(ABS(B1405:T1405-asset_wt_df!B1406:T1406)))</f>
        <v/>
      </c>
      <c r="V1405" s="1"/>
    </row>
    <row r="1406" spans="1:22">
      <c r="A1406" s="1">
        <v>40023</v>
      </c>
      <c r="U1406" t="str">
        <f t="array" ref="U1406">IF(B1406="","",SUM(ABS(B1406:T1406-asset_wt_df!B1407:T1407)))</f>
        <v/>
      </c>
      <c r="V1406" s="1"/>
    </row>
    <row r="1407" spans="1:22">
      <c r="A1407" s="1">
        <v>40024</v>
      </c>
      <c r="U1407" t="str">
        <f t="array" ref="U1407">IF(B1407="","",SUM(ABS(B1407:T1407-asset_wt_df!B1408:T1408)))</f>
        <v/>
      </c>
      <c r="V1407" s="1"/>
    </row>
    <row r="1408" spans="1:22">
      <c r="A1408" s="1">
        <v>40025</v>
      </c>
      <c r="U1408" t="str">
        <f t="array" ref="U1408">IF(B1408="","",SUM(ABS(B1408:T1408-asset_wt_df!B1409:T1409)))</f>
        <v/>
      </c>
      <c r="V1408" s="1"/>
    </row>
    <row r="1409" spans="1:22">
      <c r="A1409" s="1">
        <v>40026</v>
      </c>
      <c r="U1409" t="str">
        <f t="array" ref="U1409">IF(B1409="","",SUM(ABS(B1409:T1409-asset_wt_df!B1410:T1410)))</f>
        <v/>
      </c>
      <c r="V1409" s="1"/>
    </row>
    <row r="1410" spans="1:22">
      <c r="A1410" s="1">
        <v>40029</v>
      </c>
      <c r="U1410" t="str">
        <f t="array" ref="U1410">IF(B1410="","",SUM(ABS(B1410:T1410-asset_wt_df!B1411:T1411)))</f>
        <v/>
      </c>
      <c r="V1410" s="1"/>
    </row>
    <row r="1411" spans="1:22">
      <c r="A1411" s="1">
        <v>40030</v>
      </c>
      <c r="U1411" t="str">
        <f t="array" ref="U1411">IF(B1411="","",SUM(ABS(B1411:T1411-asset_wt_df!B1412:T1412)))</f>
        <v/>
      </c>
      <c r="V1411" s="1"/>
    </row>
    <row r="1412" spans="1:22">
      <c r="A1412" s="1">
        <v>40031</v>
      </c>
      <c r="U1412" t="str">
        <f t="array" ref="U1412">IF(B1412="","",SUM(ABS(B1412:T1412-asset_wt_df!B1413:T1413)))</f>
        <v/>
      </c>
      <c r="V1412" s="1"/>
    </row>
    <row r="1413" spans="1:22">
      <c r="A1413" s="1">
        <v>40032</v>
      </c>
      <c r="U1413" t="str">
        <f t="array" ref="U1413">IF(B1413="","",SUM(ABS(B1413:T1413-asset_wt_df!B1414:T1414)))</f>
        <v/>
      </c>
      <c r="V1413" s="1"/>
    </row>
    <row r="1414" spans="1:22">
      <c r="A1414" s="1">
        <v>40033</v>
      </c>
      <c r="U1414" t="str">
        <f t="array" ref="U1414">IF(B1414="","",SUM(ABS(B1414:T1414-asset_wt_df!B1415:T1415)))</f>
        <v/>
      </c>
      <c r="V1414" s="1"/>
    </row>
    <row r="1415" spans="1:22">
      <c r="A1415" s="1">
        <v>40036</v>
      </c>
      <c r="U1415" t="str">
        <f t="array" ref="U1415">IF(B1415="","",SUM(ABS(B1415:T1415-asset_wt_df!B1416:T1416)))</f>
        <v/>
      </c>
      <c r="V1415" s="1"/>
    </row>
    <row r="1416" spans="1:22">
      <c r="A1416" s="1">
        <v>40037</v>
      </c>
      <c r="U1416" t="str">
        <f t="array" ref="U1416">IF(B1416="","",SUM(ABS(B1416:T1416-asset_wt_df!B1417:T1417)))</f>
        <v/>
      </c>
      <c r="V1416" s="1"/>
    </row>
    <row r="1417" spans="1:22">
      <c r="A1417" s="1">
        <v>40038</v>
      </c>
      <c r="U1417" t="str">
        <f t="array" ref="U1417">IF(B1417="","",SUM(ABS(B1417:T1417-asset_wt_df!B1418:T1418)))</f>
        <v/>
      </c>
      <c r="V1417" s="1"/>
    </row>
    <row r="1418" spans="1:22">
      <c r="A1418" s="1">
        <v>40039</v>
      </c>
      <c r="U1418" t="str">
        <f t="array" ref="U1418">IF(B1418="","",SUM(ABS(B1418:T1418-asset_wt_df!B1419:T1419)))</f>
        <v/>
      </c>
      <c r="V1418" s="1"/>
    </row>
    <row r="1419" spans="1:22">
      <c r="A1419" s="1">
        <v>40040</v>
      </c>
      <c r="U1419" t="str">
        <f t="array" ref="U1419">IF(B1419="","",SUM(ABS(B1419:T1419-asset_wt_df!B1420:T1420)))</f>
        <v/>
      </c>
      <c r="V1419" s="1"/>
    </row>
    <row r="1420" spans="1:22">
      <c r="A1420" s="1">
        <v>40043</v>
      </c>
      <c r="U1420" t="str">
        <f t="array" ref="U1420">IF(B1420="","",SUM(ABS(B1420:T1420-asset_wt_df!B1421:T1421)))</f>
        <v/>
      </c>
      <c r="V1420" s="1"/>
    </row>
    <row r="1421" spans="1:22">
      <c r="A1421" s="1">
        <v>40044</v>
      </c>
      <c r="U1421" t="str">
        <f t="array" ref="U1421">IF(B1421="","",SUM(ABS(B1421:T1421-asset_wt_df!B1422:T1422)))</f>
        <v/>
      </c>
      <c r="V1421" s="1"/>
    </row>
    <row r="1422" spans="1:22">
      <c r="A1422" s="1">
        <v>40045</v>
      </c>
      <c r="U1422" t="str">
        <f t="array" ref="U1422">IF(B1422="","",SUM(ABS(B1422:T1422-asset_wt_df!B1423:T1423)))</f>
        <v/>
      </c>
      <c r="V1422" s="1"/>
    </row>
    <row r="1423" spans="1:22">
      <c r="A1423" s="1">
        <v>40046</v>
      </c>
      <c r="U1423" t="str">
        <f t="array" ref="U1423">IF(B1423="","",SUM(ABS(B1423:T1423-asset_wt_df!B1424:T1424)))</f>
        <v/>
      </c>
      <c r="V1423" s="1"/>
    </row>
    <row r="1424" spans="1:22">
      <c r="A1424" s="1">
        <v>40047</v>
      </c>
      <c r="U1424" t="str">
        <f t="array" ref="U1424">IF(B1424="","",SUM(ABS(B1424:T1424-asset_wt_df!B1425:T1425)))</f>
        <v/>
      </c>
      <c r="V1424" s="1"/>
    </row>
    <row r="1425" spans="1:22">
      <c r="A1425" s="1">
        <v>40050</v>
      </c>
      <c r="U1425" t="str">
        <f t="array" ref="U1425">IF(B1425="","",SUM(ABS(B1425:T1425-asset_wt_df!B1426:T1426)))</f>
        <v/>
      </c>
      <c r="V1425" s="1"/>
    </row>
    <row r="1426" spans="1:22">
      <c r="A1426" s="1">
        <v>40051</v>
      </c>
      <c r="U1426" t="str">
        <f t="array" ref="U1426">IF(B1426="","",SUM(ABS(B1426:T1426-asset_wt_df!B1427:T1427)))</f>
        <v/>
      </c>
      <c r="V1426" s="1"/>
    </row>
    <row r="1427" spans="1:22">
      <c r="A1427" s="1">
        <v>40052</v>
      </c>
      <c r="U1427" t="str">
        <f t="array" ref="U1427">IF(B1427="","",SUM(ABS(B1427:T1427-asset_wt_df!B1428:T1428)))</f>
        <v/>
      </c>
      <c r="V1427" s="1"/>
    </row>
    <row r="1428" spans="1:22">
      <c r="A1428" s="1">
        <v>40053</v>
      </c>
      <c r="U1428" t="str">
        <f t="array" ref="U1428">IF(B1428="","",SUM(ABS(B1428:T1428-asset_wt_df!B1429:T1429)))</f>
        <v/>
      </c>
      <c r="V1428" s="1"/>
    </row>
    <row r="1429" spans="1:22">
      <c r="A1429" s="1">
        <v>40054</v>
      </c>
      <c r="U1429" t="str">
        <f t="array" ref="U1429">IF(B1429="","",SUM(ABS(B1429:T1429-asset_wt_df!B1430:T1430)))</f>
        <v/>
      </c>
      <c r="V1429" s="1"/>
    </row>
    <row r="1430" spans="1:22">
      <c r="A1430" s="1">
        <v>40058</v>
      </c>
      <c r="U1430" t="str">
        <f t="array" ref="U1430">IF(B1430="","",SUM(ABS(B1430:T1430-asset_wt_df!B1431:T1431)))</f>
        <v/>
      </c>
      <c r="V1430" s="1"/>
    </row>
    <row r="1431" spans="1:22">
      <c r="A1431" s="1">
        <v>40059</v>
      </c>
      <c r="U1431" t="str">
        <f t="array" ref="U1431">IF(B1431="","",SUM(ABS(B1431:T1431-asset_wt_df!B1432:T1432)))</f>
        <v/>
      </c>
      <c r="V1431" s="1"/>
    </row>
    <row r="1432" spans="1:22">
      <c r="A1432" s="1">
        <v>40060</v>
      </c>
      <c r="U1432" t="str">
        <f t="array" ref="U1432">IF(B1432="","",SUM(ABS(B1432:T1432-asset_wt_df!B1433:T1433)))</f>
        <v/>
      </c>
      <c r="V1432" s="1"/>
    </row>
    <row r="1433" spans="1:22">
      <c r="A1433" s="1">
        <v>40061</v>
      </c>
      <c r="U1433" t="str">
        <f t="array" ref="U1433">IF(B1433="","",SUM(ABS(B1433:T1433-asset_wt_df!B1434:T1434)))</f>
        <v/>
      </c>
      <c r="V1433" s="1"/>
    </row>
    <row r="1434" spans="1:22">
      <c r="A1434" s="1">
        <v>40064</v>
      </c>
      <c r="U1434" t="str">
        <f t="array" ref="U1434">IF(B1434="","",SUM(ABS(B1434:T1434-asset_wt_df!B1435:T1435)))</f>
        <v/>
      </c>
      <c r="V1434" s="1"/>
    </row>
    <row r="1435" spans="1:22">
      <c r="A1435" s="1">
        <v>40065</v>
      </c>
      <c r="U1435" t="str">
        <f t="array" ref="U1435">IF(B1435="","",SUM(ABS(B1435:T1435-asset_wt_df!B1436:T1436)))</f>
        <v/>
      </c>
      <c r="V1435" s="1"/>
    </row>
    <row r="1436" spans="1:22">
      <c r="A1436" s="1">
        <v>40066</v>
      </c>
      <c r="U1436" t="str">
        <f t="array" ref="U1436">IF(B1436="","",SUM(ABS(B1436:T1436-asset_wt_df!B1437:T1437)))</f>
        <v/>
      </c>
      <c r="V1436" s="1"/>
    </row>
    <row r="1437" spans="1:22">
      <c r="A1437" s="1">
        <v>40067</v>
      </c>
      <c r="U1437" t="str">
        <f t="array" ref="U1437">IF(B1437="","",SUM(ABS(B1437:T1437-asset_wt_df!B1438:T1438)))</f>
        <v/>
      </c>
      <c r="V1437" s="1"/>
    </row>
    <row r="1438" spans="1:22">
      <c r="A1438" s="1">
        <v>40068</v>
      </c>
      <c r="U1438" t="str">
        <f t="array" ref="U1438">IF(B1438="","",SUM(ABS(B1438:T1438-asset_wt_df!B1439:T1439)))</f>
        <v/>
      </c>
      <c r="V1438" s="1"/>
    </row>
    <row r="1439" spans="1:22">
      <c r="A1439" s="1">
        <v>40071</v>
      </c>
      <c r="U1439" t="str">
        <f t="array" ref="U1439">IF(B1439="","",SUM(ABS(B1439:T1439-asset_wt_df!B1440:T1440)))</f>
        <v/>
      </c>
      <c r="V1439" s="1"/>
    </row>
    <row r="1440" spans="1:22">
      <c r="A1440" s="1">
        <v>40072</v>
      </c>
      <c r="U1440" t="str">
        <f t="array" ref="U1440">IF(B1440="","",SUM(ABS(B1440:T1440-asset_wt_df!B1441:T1441)))</f>
        <v/>
      </c>
      <c r="V1440" s="1"/>
    </row>
    <row r="1441" spans="1:22">
      <c r="A1441" s="1">
        <v>40073</v>
      </c>
      <c r="U1441" t="str">
        <f t="array" ref="U1441">IF(B1441="","",SUM(ABS(B1441:T1441-asset_wt_df!B1442:T1442)))</f>
        <v/>
      </c>
      <c r="V1441" s="1"/>
    </row>
    <row r="1442" spans="1:22">
      <c r="A1442" s="1">
        <v>40074</v>
      </c>
      <c r="U1442" t="str">
        <f t="array" ref="U1442">IF(B1442="","",SUM(ABS(B1442:T1442-asset_wt_df!B1443:T1443)))</f>
        <v/>
      </c>
      <c r="V1442" s="1"/>
    </row>
    <row r="1443" spans="1:22">
      <c r="A1443" s="1">
        <v>40075</v>
      </c>
      <c r="U1443" t="str">
        <f t="array" ref="U1443">IF(B1443="","",SUM(ABS(B1443:T1443-asset_wt_df!B1444:T1444)))</f>
        <v/>
      </c>
      <c r="V1443" s="1"/>
    </row>
    <row r="1444" spans="1:22">
      <c r="A1444" s="1">
        <v>40078</v>
      </c>
      <c r="U1444" t="str">
        <f t="array" ref="U1444">IF(B1444="","",SUM(ABS(B1444:T1444-asset_wt_df!B1445:T1445)))</f>
        <v/>
      </c>
      <c r="V1444" s="1"/>
    </row>
    <row r="1445" spans="1:22">
      <c r="A1445" s="1">
        <v>40079</v>
      </c>
      <c r="U1445" t="str">
        <f t="array" ref="U1445">IF(B1445="","",SUM(ABS(B1445:T1445-asset_wt_df!B1446:T1446)))</f>
        <v/>
      </c>
      <c r="V1445" s="1"/>
    </row>
    <row r="1446" spans="1:22">
      <c r="A1446" s="1">
        <v>40080</v>
      </c>
      <c r="U1446" t="str">
        <f t="array" ref="U1446">IF(B1446="","",SUM(ABS(B1446:T1446-asset_wt_df!B1447:T1447)))</f>
        <v/>
      </c>
      <c r="V1446" s="1"/>
    </row>
    <row r="1447" spans="1:22">
      <c r="A1447" s="1">
        <v>40081</v>
      </c>
      <c r="U1447" t="str">
        <f t="array" ref="U1447">IF(B1447="","",SUM(ABS(B1447:T1447-asset_wt_df!B1448:T1448)))</f>
        <v/>
      </c>
      <c r="V1447" s="1"/>
    </row>
    <row r="1448" spans="1:22">
      <c r="A1448" s="1">
        <v>40082</v>
      </c>
      <c r="U1448" t="str">
        <f t="array" ref="U1448">IF(B1448="","",SUM(ABS(B1448:T1448-asset_wt_df!B1449:T1449)))</f>
        <v/>
      </c>
      <c r="V1448" s="1"/>
    </row>
    <row r="1449" spans="1:22">
      <c r="A1449" s="1">
        <v>40085</v>
      </c>
      <c r="U1449" t="str">
        <f t="array" ref="U1449">IF(B1449="","",SUM(ABS(B1449:T1449-asset_wt_df!B1450:T1450)))</f>
        <v/>
      </c>
      <c r="V1449" s="1"/>
    </row>
    <row r="1450" spans="1:22">
      <c r="A1450" s="1">
        <v>40086</v>
      </c>
      <c r="U1450" t="str">
        <f t="array" ref="U1450">IF(B1450="","",SUM(ABS(B1450:T1450-asset_wt_df!B1451:T1451)))</f>
        <v/>
      </c>
      <c r="V1450" s="1"/>
    </row>
    <row r="1451" spans="1:22">
      <c r="A1451" s="1">
        <v>40087</v>
      </c>
      <c r="U1451" t="str">
        <f t="array" ref="U1451">IF(B1451="","",SUM(ABS(B1451:T1451-asset_wt_df!B1452:T1452)))</f>
        <v/>
      </c>
      <c r="V1451" s="1"/>
    </row>
    <row r="1452" spans="1:22">
      <c r="A1452" s="1">
        <v>40088</v>
      </c>
      <c r="U1452" t="str">
        <f t="array" ref="U1452">IF(B1452="","",SUM(ABS(B1452:T1452-asset_wt_df!B1453:T1453)))</f>
        <v/>
      </c>
      <c r="V1452" s="1"/>
    </row>
    <row r="1453" spans="1:22">
      <c r="A1453" s="1">
        <v>40089</v>
      </c>
      <c r="U1453" t="str">
        <f t="array" ref="U1453">IF(B1453="","",SUM(ABS(B1453:T1453-asset_wt_df!B1454:T1454)))</f>
        <v/>
      </c>
      <c r="V1453" s="1"/>
    </row>
    <row r="1454" spans="1:22">
      <c r="A1454" s="1">
        <v>40092</v>
      </c>
      <c r="U1454" t="str">
        <f t="array" ref="U1454">IF(B1454="","",SUM(ABS(B1454:T1454-asset_wt_df!B1455:T1455)))</f>
        <v/>
      </c>
      <c r="V1454" s="1"/>
    </row>
    <row r="1455" spans="1:22">
      <c r="A1455" s="1">
        <v>40093</v>
      </c>
      <c r="U1455" t="str">
        <f t="array" ref="U1455">IF(B1455="","",SUM(ABS(B1455:T1455-asset_wt_df!B1456:T1456)))</f>
        <v/>
      </c>
      <c r="V1455" s="1"/>
    </row>
    <row r="1456" spans="1:22">
      <c r="A1456" s="1">
        <v>40094</v>
      </c>
      <c r="U1456" t="str">
        <f t="array" ref="U1456">IF(B1456="","",SUM(ABS(B1456:T1456-asset_wt_df!B1457:T1457)))</f>
        <v/>
      </c>
      <c r="V1456" s="1"/>
    </row>
    <row r="1457" spans="1:22">
      <c r="A1457" s="1">
        <v>40095</v>
      </c>
      <c r="U1457" t="str">
        <f t="array" ref="U1457">IF(B1457="","",SUM(ABS(B1457:T1457-asset_wt_df!B1458:T1458)))</f>
        <v/>
      </c>
      <c r="V1457" s="1"/>
    </row>
    <row r="1458" spans="1:22">
      <c r="A1458" s="1">
        <v>40096</v>
      </c>
      <c r="U1458" t="str">
        <f t="array" ref="U1458">IF(B1458="","",SUM(ABS(B1458:T1458-asset_wt_df!B1459:T1459)))</f>
        <v/>
      </c>
      <c r="V1458" s="1"/>
    </row>
    <row r="1459" spans="1:22">
      <c r="A1459" s="1">
        <v>40099</v>
      </c>
      <c r="U1459" t="str">
        <f t="array" ref="U1459">IF(B1459="","",SUM(ABS(B1459:T1459-asset_wt_df!B1460:T1460)))</f>
        <v/>
      </c>
      <c r="V1459" s="1"/>
    </row>
    <row r="1460" spans="1:22">
      <c r="A1460" s="1">
        <v>40100</v>
      </c>
      <c r="U1460" t="str">
        <f t="array" ref="U1460">IF(B1460="","",SUM(ABS(B1460:T1460-asset_wt_df!B1461:T1461)))</f>
        <v/>
      </c>
      <c r="V1460" s="1"/>
    </row>
    <row r="1461" spans="1:22">
      <c r="A1461" s="1">
        <v>40101</v>
      </c>
      <c r="U1461" t="str">
        <f t="array" ref="U1461">IF(B1461="","",SUM(ABS(B1461:T1461-asset_wt_df!B1462:T1462)))</f>
        <v/>
      </c>
      <c r="V1461" s="1"/>
    </row>
    <row r="1462" spans="1:22">
      <c r="A1462" s="1">
        <v>40102</v>
      </c>
      <c r="U1462" t="str">
        <f t="array" ref="U1462">IF(B1462="","",SUM(ABS(B1462:T1462-asset_wt_df!B1463:T1463)))</f>
        <v/>
      </c>
      <c r="V1462" s="1"/>
    </row>
    <row r="1463" spans="1:22">
      <c r="A1463" s="1">
        <v>40103</v>
      </c>
      <c r="U1463" t="str">
        <f t="array" ref="U1463">IF(B1463="","",SUM(ABS(B1463:T1463-asset_wt_df!B1464:T1464)))</f>
        <v/>
      </c>
      <c r="V1463" s="1"/>
    </row>
    <row r="1464" spans="1:22">
      <c r="A1464" s="1">
        <v>40106</v>
      </c>
      <c r="U1464" t="str">
        <f t="array" ref="U1464">IF(B1464="","",SUM(ABS(B1464:T1464-asset_wt_df!B1465:T1465)))</f>
        <v/>
      </c>
      <c r="V1464" s="1"/>
    </row>
    <row r="1465" spans="1:22">
      <c r="A1465" s="1">
        <v>40107</v>
      </c>
      <c r="U1465" t="str">
        <f t="array" ref="U1465">IF(B1465="","",SUM(ABS(B1465:T1465-asset_wt_df!B1466:T1466)))</f>
        <v/>
      </c>
      <c r="V1465" s="1"/>
    </row>
    <row r="1466" spans="1:22">
      <c r="A1466" s="1">
        <v>40108</v>
      </c>
      <c r="U1466" t="str">
        <f t="array" ref="U1466">IF(B1466="","",SUM(ABS(B1466:T1466-asset_wt_df!B1467:T1467)))</f>
        <v/>
      </c>
      <c r="V1466" s="1"/>
    </row>
    <row r="1467" spans="1:22">
      <c r="A1467" s="1">
        <v>40109</v>
      </c>
      <c r="U1467" t="str">
        <f t="array" ref="U1467">IF(B1467="","",SUM(ABS(B1467:T1467-asset_wt_df!B1468:T1468)))</f>
        <v/>
      </c>
      <c r="V1467" s="1"/>
    </row>
    <row r="1468" spans="1:22">
      <c r="A1468" s="1">
        <v>40110</v>
      </c>
      <c r="U1468" t="str">
        <f t="array" ref="U1468">IF(B1468="","",SUM(ABS(B1468:T1468-asset_wt_df!B1469:T1469)))</f>
        <v/>
      </c>
      <c r="V1468" s="1"/>
    </row>
    <row r="1469" spans="1:22">
      <c r="A1469" s="1">
        <v>40113</v>
      </c>
      <c r="U1469" t="str">
        <f t="array" ref="U1469">IF(B1469="","",SUM(ABS(B1469:T1469-asset_wt_df!B1470:T1470)))</f>
        <v/>
      </c>
      <c r="V1469" s="1"/>
    </row>
    <row r="1470" spans="1:22">
      <c r="A1470" s="1">
        <v>40114</v>
      </c>
      <c r="U1470" t="str">
        <f t="array" ref="U1470">IF(B1470="","",SUM(ABS(B1470:T1470-asset_wt_df!B1471:T1471)))</f>
        <v/>
      </c>
      <c r="V1470" s="1"/>
    </row>
    <row r="1471" spans="1:22">
      <c r="A1471" s="1">
        <v>40115</v>
      </c>
      <c r="U1471" t="str">
        <f t="array" ref="U1471">IF(B1471="","",SUM(ABS(B1471:T1471-asset_wt_df!B1472:T1472)))</f>
        <v/>
      </c>
      <c r="V1471" s="1"/>
    </row>
    <row r="1472" spans="1:22">
      <c r="A1472" s="1">
        <v>40116</v>
      </c>
      <c r="U1472" t="str">
        <f t="array" ref="U1472">IF(B1472="","",SUM(ABS(B1472:T1472-asset_wt_df!B1473:T1473)))</f>
        <v/>
      </c>
      <c r="V1472" s="1"/>
    </row>
    <row r="1473" spans="1:22">
      <c r="A1473" s="1">
        <v>40117</v>
      </c>
      <c r="U1473" t="str">
        <f t="array" ref="U1473">IF(B1473="","",SUM(ABS(B1473:T1473-asset_wt_df!B1474:T1474)))</f>
        <v/>
      </c>
      <c r="V1473" s="1"/>
    </row>
    <row r="1474" spans="1:22">
      <c r="A1474" s="1">
        <v>40120</v>
      </c>
      <c r="U1474" t="str">
        <f t="array" ref="U1474">IF(B1474="","",SUM(ABS(B1474:T1474-asset_wt_df!B1475:T1475)))</f>
        <v/>
      </c>
      <c r="V1474" s="1"/>
    </row>
    <row r="1475" spans="1:22">
      <c r="A1475" s="1">
        <v>40121</v>
      </c>
      <c r="U1475" t="str">
        <f t="array" ref="U1475">IF(B1475="","",SUM(ABS(B1475:T1475-asset_wt_df!B1476:T1476)))</f>
        <v/>
      </c>
      <c r="V1475" s="1"/>
    </row>
    <row r="1476" spans="1:22">
      <c r="A1476" s="1">
        <v>40122</v>
      </c>
      <c r="U1476" t="str">
        <f t="array" ref="U1476">IF(B1476="","",SUM(ABS(B1476:T1476-asset_wt_df!B1477:T1477)))</f>
        <v/>
      </c>
      <c r="V1476" s="1"/>
    </row>
    <row r="1477" spans="1:22">
      <c r="A1477" s="1">
        <v>40123</v>
      </c>
      <c r="U1477" t="str">
        <f t="array" ref="U1477">IF(B1477="","",SUM(ABS(B1477:T1477-asset_wt_df!B1478:T1478)))</f>
        <v/>
      </c>
      <c r="V1477" s="1"/>
    </row>
    <row r="1478" spans="1:22">
      <c r="A1478" s="1">
        <v>40124</v>
      </c>
      <c r="U1478" t="str">
        <f t="array" ref="U1478">IF(B1478="","",SUM(ABS(B1478:T1478-asset_wt_df!B1479:T1479)))</f>
        <v/>
      </c>
      <c r="V1478" s="1"/>
    </row>
    <row r="1479" spans="1:22">
      <c r="A1479" s="1">
        <v>40127</v>
      </c>
      <c r="U1479" t="str">
        <f t="array" ref="U1479">IF(B1479="","",SUM(ABS(B1479:T1479-asset_wt_df!B1480:T1480)))</f>
        <v/>
      </c>
      <c r="V1479" s="1"/>
    </row>
    <row r="1480" spans="1:22">
      <c r="A1480" s="1">
        <v>40128</v>
      </c>
      <c r="U1480" t="str">
        <f t="array" ref="U1480">IF(B1480="","",SUM(ABS(B1480:T1480-asset_wt_df!B1481:T1481)))</f>
        <v/>
      </c>
      <c r="V1480" s="1"/>
    </row>
    <row r="1481" spans="1:22">
      <c r="A1481" s="1">
        <v>40129</v>
      </c>
      <c r="U1481" t="str">
        <f t="array" ref="U1481">IF(B1481="","",SUM(ABS(B1481:T1481-asset_wt_df!B1482:T1482)))</f>
        <v/>
      </c>
      <c r="V1481" s="1"/>
    </row>
    <row r="1482" spans="1:22">
      <c r="A1482" s="1">
        <v>40130</v>
      </c>
      <c r="U1482" t="str">
        <f t="array" ref="U1482">IF(B1482="","",SUM(ABS(B1482:T1482-asset_wt_df!B1483:T1483)))</f>
        <v/>
      </c>
      <c r="V1482" s="1"/>
    </row>
    <row r="1483" spans="1:22">
      <c r="A1483" s="1">
        <v>40131</v>
      </c>
      <c r="U1483" t="str">
        <f t="array" ref="U1483">IF(B1483="","",SUM(ABS(B1483:T1483-asset_wt_df!B1484:T1484)))</f>
        <v/>
      </c>
      <c r="V1483" s="1"/>
    </row>
    <row r="1484" spans="1:22">
      <c r="A1484" s="1">
        <v>40134</v>
      </c>
      <c r="U1484" t="str">
        <f t="array" ref="U1484">IF(B1484="","",SUM(ABS(B1484:T1484-asset_wt_df!B1485:T1485)))</f>
        <v/>
      </c>
      <c r="V1484" s="1"/>
    </row>
    <row r="1485" spans="1:22">
      <c r="A1485" s="1">
        <v>40135</v>
      </c>
      <c r="U1485" t="str">
        <f t="array" ref="U1485">IF(B1485="","",SUM(ABS(B1485:T1485-asset_wt_df!B1486:T1486)))</f>
        <v/>
      </c>
      <c r="V1485" s="1"/>
    </row>
    <row r="1486" spans="1:22">
      <c r="A1486" s="1">
        <v>40136</v>
      </c>
      <c r="U1486" t="str">
        <f t="array" ref="U1486">IF(B1486="","",SUM(ABS(B1486:T1486-asset_wt_df!B1487:T1487)))</f>
        <v/>
      </c>
      <c r="V1486" s="1"/>
    </row>
    <row r="1487" spans="1:22">
      <c r="A1487" s="1">
        <v>40137</v>
      </c>
      <c r="U1487" t="str">
        <f t="array" ref="U1487">IF(B1487="","",SUM(ABS(B1487:T1487-asset_wt_df!B1488:T1488)))</f>
        <v/>
      </c>
      <c r="V1487" s="1"/>
    </row>
    <row r="1488" spans="1:22">
      <c r="A1488" s="1">
        <v>40138</v>
      </c>
      <c r="U1488" t="str">
        <f t="array" ref="U1488">IF(B1488="","",SUM(ABS(B1488:T1488-asset_wt_df!B1489:T1489)))</f>
        <v/>
      </c>
      <c r="V1488" s="1"/>
    </row>
    <row r="1489" spans="1:22">
      <c r="A1489" s="1">
        <v>40141</v>
      </c>
      <c r="U1489" t="str">
        <f t="array" ref="U1489">IF(B1489="","",SUM(ABS(B1489:T1489-asset_wt_df!B1490:T1490)))</f>
        <v/>
      </c>
      <c r="V1489" s="1"/>
    </row>
    <row r="1490" spans="1:22">
      <c r="A1490" s="1">
        <v>40142</v>
      </c>
      <c r="U1490" t="str">
        <f t="array" ref="U1490">IF(B1490="","",SUM(ABS(B1490:T1490-asset_wt_df!B1491:T1491)))</f>
        <v/>
      </c>
      <c r="V1490" s="1"/>
    </row>
    <row r="1491" spans="1:22">
      <c r="A1491" s="1">
        <v>40143</v>
      </c>
      <c r="U1491" t="str">
        <f t="array" ref="U1491">IF(B1491="","",SUM(ABS(B1491:T1491-asset_wt_df!B1492:T1492)))</f>
        <v/>
      </c>
      <c r="V1491" s="1"/>
    </row>
    <row r="1492" spans="1:22">
      <c r="A1492" s="1">
        <v>40145</v>
      </c>
      <c r="U1492" t="str">
        <f t="array" ref="U1492">IF(B1492="","",SUM(ABS(B1492:T1492-asset_wt_df!B1493:T1493)))</f>
        <v/>
      </c>
      <c r="V1492" s="1"/>
    </row>
    <row r="1493" spans="1:22">
      <c r="A1493" s="1">
        <v>40148</v>
      </c>
      <c r="U1493" t="str">
        <f t="array" ref="U1493">IF(B1493="","",SUM(ABS(B1493:T1493-asset_wt_df!B1494:T1494)))</f>
        <v/>
      </c>
      <c r="V1493" s="1"/>
    </row>
    <row r="1494" spans="1:22">
      <c r="A1494" s="1">
        <v>40149</v>
      </c>
      <c r="U1494" t="str">
        <f t="array" ref="U1494">IF(B1494="","",SUM(ABS(B1494:T1494-asset_wt_df!B1495:T1495)))</f>
        <v/>
      </c>
      <c r="V1494" s="1"/>
    </row>
    <row r="1495" spans="1:22">
      <c r="A1495" s="1">
        <v>40150</v>
      </c>
      <c r="U1495" t="str">
        <f t="array" ref="U1495">IF(B1495="","",SUM(ABS(B1495:T1495-asset_wt_df!B1496:T1496)))</f>
        <v/>
      </c>
      <c r="V1495" s="1"/>
    </row>
    <row r="1496" spans="1:22">
      <c r="A1496" s="1">
        <v>40151</v>
      </c>
      <c r="U1496" t="str">
        <f t="array" ref="U1496">IF(B1496="","",SUM(ABS(B1496:T1496-asset_wt_df!B1497:T1497)))</f>
        <v/>
      </c>
      <c r="V1496" s="1"/>
    </row>
    <row r="1497" spans="1:22">
      <c r="A1497" s="1">
        <v>40152</v>
      </c>
      <c r="U1497" t="str">
        <f t="array" ref="U1497">IF(B1497="","",SUM(ABS(B1497:T1497-asset_wt_df!B1498:T1498)))</f>
        <v/>
      </c>
      <c r="V1497" s="1"/>
    </row>
    <row r="1498" spans="1:22">
      <c r="A1498" s="1">
        <v>40155</v>
      </c>
      <c r="U1498" t="str">
        <f t="array" ref="U1498">IF(B1498="","",SUM(ABS(B1498:T1498-asset_wt_df!B1499:T1499)))</f>
        <v/>
      </c>
      <c r="V1498" s="1"/>
    </row>
    <row r="1499" spans="1:22">
      <c r="A1499" s="1">
        <v>40156</v>
      </c>
      <c r="U1499" t="str">
        <f t="array" ref="U1499">IF(B1499="","",SUM(ABS(B1499:T1499-asset_wt_df!B1500:T1500)))</f>
        <v/>
      </c>
      <c r="V1499" s="1"/>
    </row>
    <row r="1500" spans="1:22">
      <c r="A1500" s="1">
        <v>40157</v>
      </c>
      <c r="U1500" t="str">
        <f t="array" ref="U1500">IF(B1500="","",SUM(ABS(B1500:T1500-asset_wt_df!B1501:T1501)))</f>
        <v/>
      </c>
      <c r="V1500" s="1"/>
    </row>
    <row r="1501" spans="1:22">
      <c r="A1501" s="1">
        <v>40158</v>
      </c>
      <c r="U1501" t="str">
        <f t="array" ref="U1501">IF(B1501="","",SUM(ABS(B1501:T1501-asset_wt_df!B1502:T1502)))</f>
        <v/>
      </c>
      <c r="V1501" s="1"/>
    </row>
    <row r="1502" spans="1:22">
      <c r="A1502" s="1">
        <v>40159</v>
      </c>
      <c r="U1502" t="str">
        <f t="array" ref="U1502">IF(B1502="","",SUM(ABS(B1502:T1502-asset_wt_df!B1503:T1503)))</f>
        <v/>
      </c>
      <c r="V1502" s="1"/>
    </row>
    <row r="1503" spans="1:22">
      <c r="A1503" s="1">
        <v>40162</v>
      </c>
      <c r="U1503" t="str">
        <f t="array" ref="U1503">IF(B1503="","",SUM(ABS(B1503:T1503-asset_wt_df!B1504:T1504)))</f>
        <v/>
      </c>
      <c r="V1503" s="1"/>
    </row>
    <row r="1504" spans="1:22">
      <c r="A1504" s="1">
        <v>40163</v>
      </c>
      <c r="U1504" t="str">
        <f t="array" ref="U1504">IF(B1504="","",SUM(ABS(B1504:T1504-asset_wt_df!B1505:T1505)))</f>
        <v/>
      </c>
      <c r="V1504" s="1"/>
    </row>
    <row r="1505" spans="1:22">
      <c r="A1505" s="1">
        <v>40164</v>
      </c>
      <c r="U1505" t="str">
        <f t="array" ref="U1505">IF(B1505="","",SUM(ABS(B1505:T1505-asset_wt_df!B1506:T1506)))</f>
        <v/>
      </c>
      <c r="V1505" s="1"/>
    </row>
    <row r="1506" spans="1:22">
      <c r="A1506" s="1">
        <v>40165</v>
      </c>
      <c r="U1506" t="str">
        <f t="array" ref="U1506">IF(B1506="","",SUM(ABS(B1506:T1506-asset_wt_df!B1507:T1507)))</f>
        <v/>
      </c>
      <c r="V1506" s="1"/>
    </row>
    <row r="1507" spans="1:22">
      <c r="A1507" s="1">
        <v>40166</v>
      </c>
      <c r="U1507" t="str">
        <f t="array" ref="U1507">IF(B1507="","",SUM(ABS(B1507:T1507-asset_wt_df!B1508:T1508)))</f>
        <v/>
      </c>
      <c r="V1507" s="1"/>
    </row>
    <row r="1508" spans="1:22">
      <c r="A1508" s="1">
        <v>40169</v>
      </c>
      <c r="U1508" t="str">
        <f t="array" ref="U1508">IF(B1508="","",SUM(ABS(B1508:T1508-asset_wt_df!B1509:T1509)))</f>
        <v/>
      </c>
      <c r="V1508" s="1"/>
    </row>
    <row r="1509" spans="1:22">
      <c r="A1509" s="1">
        <v>40170</v>
      </c>
      <c r="U1509" t="str">
        <f t="array" ref="U1509">IF(B1509="","",SUM(ABS(B1509:T1509-asset_wt_df!B1510:T1510)))</f>
        <v/>
      </c>
      <c r="V1509" s="1"/>
    </row>
    <row r="1510" spans="1:22">
      <c r="A1510" s="1">
        <v>40172</v>
      </c>
      <c r="U1510" t="str">
        <f t="array" ref="U1510">IF(B1510="","",SUM(ABS(B1510:T1510-asset_wt_df!B1511:T1511)))</f>
        <v/>
      </c>
      <c r="V1510" s="1"/>
    </row>
    <row r="1511" spans="1:22">
      <c r="A1511" s="1">
        <v>40173</v>
      </c>
      <c r="U1511" t="str">
        <f t="array" ref="U1511">IF(B1511="","",SUM(ABS(B1511:T1511-asset_wt_df!B1512:T1512)))</f>
        <v/>
      </c>
      <c r="V1511" s="1"/>
    </row>
    <row r="1512" spans="1:22">
      <c r="A1512" s="1">
        <v>40176</v>
      </c>
      <c r="U1512" t="str">
        <f t="array" ref="U1512">IF(B1512="","",SUM(ABS(B1512:T1512-asset_wt_df!B1513:T1513)))</f>
        <v/>
      </c>
      <c r="V1512" s="1"/>
    </row>
    <row r="1513" spans="1:22">
      <c r="A1513" s="1">
        <v>40177</v>
      </c>
      <c r="U1513" t="str">
        <f t="array" ref="U1513">IF(B1513="","",SUM(ABS(B1513:T1513-asset_wt_df!B1514:T1514)))</f>
        <v/>
      </c>
      <c r="V1513" s="1"/>
    </row>
    <row r="1514" spans="1:22">
      <c r="A1514" s="1">
        <v>40179</v>
      </c>
      <c r="U1514" t="str">
        <f t="array" ref="U1514">IF(B1514="","",SUM(ABS(B1514:T1514-asset_wt_df!B1515:T1515)))</f>
        <v/>
      </c>
      <c r="V1514" s="1"/>
    </row>
    <row r="1515" spans="1:22">
      <c r="A1515" s="1">
        <v>40180</v>
      </c>
      <c r="U1515" t="str">
        <f t="array" ref="U1515">IF(B1515="","",SUM(ABS(B1515:T1515-asset_wt_df!B1516:T1516)))</f>
        <v/>
      </c>
      <c r="V1515" s="1"/>
    </row>
    <row r="1516" spans="1:22">
      <c r="A1516" s="1">
        <v>40183</v>
      </c>
      <c r="U1516" t="str">
        <f t="array" ref="U1516">IF(B1516="","",SUM(ABS(B1516:T1516-asset_wt_df!B1517:T1517)))</f>
        <v/>
      </c>
      <c r="V1516" s="1"/>
    </row>
    <row r="1517" spans="1:22">
      <c r="A1517" s="1">
        <v>40184</v>
      </c>
      <c r="U1517" t="str">
        <f t="array" ref="U1517">IF(B1517="","",SUM(ABS(B1517:T1517-asset_wt_df!B1518:T1518)))</f>
        <v/>
      </c>
      <c r="V1517" s="1"/>
    </row>
    <row r="1518" spans="1:22">
      <c r="A1518" s="1">
        <v>40185</v>
      </c>
      <c r="U1518" t="str">
        <f t="array" ref="U1518">IF(B1518="","",SUM(ABS(B1518:T1518-asset_wt_df!B1519:T1519)))</f>
        <v/>
      </c>
      <c r="V1518" s="1"/>
    </row>
    <row r="1519" spans="1:22">
      <c r="A1519" s="1">
        <v>40186</v>
      </c>
      <c r="U1519" t="str">
        <f t="array" ref="U1519">IF(B1519="","",SUM(ABS(B1519:T1519-asset_wt_df!B1520:T1520)))</f>
        <v/>
      </c>
      <c r="V1519" s="1"/>
    </row>
    <row r="1520" spans="1:22">
      <c r="A1520" s="1">
        <v>40187</v>
      </c>
      <c r="U1520" t="str">
        <f t="array" ref="U1520">IF(B1520="","",SUM(ABS(B1520:T1520-asset_wt_df!B1521:T1521)))</f>
        <v/>
      </c>
      <c r="V1520" s="1"/>
    </row>
  </sheetData>
  <pageMargins left="0.75" right="0.75" top="1" bottom="1" header="0.5" footer="0.5"/>
  <pageSetup orientation="portrait" horizontalDpi="4294967292" verticalDpi="4294967292"/>
  <ignoredErrors>
    <ignoredError sqref="U2" formulaRange="1"/>
    <ignoredError sqref="U3:U1520" formulaRange="1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0"/>
  <sheetViews>
    <sheetView showRuler="0" workbookViewId="0">
      <selection sqref="A1:T1520"/>
    </sheetView>
  </sheetViews>
  <sheetFormatPr baseColWidth="10" defaultRowHeight="15" x14ac:dyDescent="0"/>
  <sheetData>
    <row r="1" spans="1:20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</row>
    <row r="2" spans="1:20">
      <c r="A2" s="1">
        <v>37985</v>
      </c>
      <c r="B2">
        <v>3.1999999999999897E-2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3.9999999999999897E-2</v>
      </c>
      <c r="H2">
        <v>0.04</v>
      </c>
      <c r="I2">
        <v>0.1</v>
      </c>
      <c r="J2">
        <v>0.05</v>
      </c>
      <c r="K2">
        <v>4.9999999999999899E-2</v>
      </c>
      <c r="L2">
        <v>6.6666666666666596E-2</v>
      </c>
      <c r="M2">
        <v>0.04</v>
      </c>
      <c r="N2">
        <v>1.6E-2</v>
      </c>
      <c r="O2">
        <v>3.1999999999999897E-2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</row>
    <row r="3" spans="1:20">
      <c r="A3" s="1">
        <v>37987</v>
      </c>
      <c r="B3">
        <v>3.2169449191089397E-2</v>
      </c>
      <c r="C3">
        <v>6.5494116815625503E-2</v>
      </c>
      <c r="D3">
        <v>8.2951871536430299E-2</v>
      </c>
      <c r="E3">
        <v>3.42700634955291E-2</v>
      </c>
      <c r="F3">
        <v>6.9026318287242705E-2</v>
      </c>
      <c r="G3">
        <v>3.9481247761810903E-2</v>
      </c>
      <c r="H3">
        <v>4.0243958498893402E-2</v>
      </c>
      <c r="I3">
        <v>9.8781913810102595E-2</v>
      </c>
      <c r="J3">
        <v>4.9464701207537903E-2</v>
      </c>
      <c r="K3">
        <v>4.9379422944084601E-2</v>
      </c>
      <c r="L3">
        <v>6.6038704965760198E-2</v>
      </c>
      <c r="M3">
        <v>4.0429421304892799E-2</v>
      </c>
      <c r="N3">
        <v>1.6074863669510199E-2</v>
      </c>
      <c r="O3">
        <v>3.1510899478194798E-2</v>
      </c>
      <c r="P3">
        <v>3.4265008720210897E-2</v>
      </c>
      <c r="Q3">
        <v>4.9258126446230101E-2</v>
      </c>
      <c r="R3">
        <v>8.0068034731459806E-2</v>
      </c>
      <c r="S3">
        <v>8.0555811789261994E-2</v>
      </c>
      <c r="T3">
        <v>4.0536065346132001E-2</v>
      </c>
    </row>
    <row r="4" spans="1:20">
      <c r="A4" s="1">
        <v>37988</v>
      </c>
      <c r="B4">
        <v>3.2313038789052603E-2</v>
      </c>
      <c r="C4">
        <v>6.6187146788809201E-2</v>
      </c>
      <c r="D4">
        <v>8.3218136515176705E-2</v>
      </c>
      <c r="E4">
        <v>3.46103003314829E-2</v>
      </c>
      <c r="F4">
        <v>6.9133200670637496E-2</v>
      </c>
      <c r="G4">
        <v>3.9465500842390103E-2</v>
      </c>
      <c r="H4">
        <v>4.0388019521705801E-2</v>
      </c>
      <c r="I4">
        <v>9.8934870633620095E-2</v>
      </c>
      <c r="J4">
        <v>4.8989481334536102E-2</v>
      </c>
      <c r="K4">
        <v>4.9243763043836097E-2</v>
      </c>
      <c r="L4">
        <v>6.4003574904046706E-2</v>
      </c>
      <c r="M4">
        <v>4.0360866987939698E-2</v>
      </c>
      <c r="N4">
        <v>1.610746507204E-2</v>
      </c>
      <c r="O4">
        <v>3.1338875954503999E-2</v>
      </c>
      <c r="P4">
        <v>3.4602811523600799E-2</v>
      </c>
      <c r="Q4">
        <v>4.9288877242436802E-2</v>
      </c>
      <c r="R4">
        <v>8.0317363420669502E-2</v>
      </c>
      <c r="S4">
        <v>8.0956534967215998E-2</v>
      </c>
      <c r="T4">
        <v>4.0540171456298603E-2</v>
      </c>
    </row>
    <row r="5" spans="1:20">
      <c r="A5" s="1">
        <v>37989</v>
      </c>
      <c r="B5">
        <v>3.2818708023716503E-2</v>
      </c>
      <c r="C5">
        <v>6.5061624816081298E-2</v>
      </c>
      <c r="D5">
        <v>8.2411007451193494E-2</v>
      </c>
      <c r="E5">
        <v>3.4891606683341202E-2</v>
      </c>
      <c r="F5">
        <v>6.9593930498935197E-2</v>
      </c>
      <c r="G5">
        <v>3.9946461997570799E-2</v>
      </c>
      <c r="H5">
        <v>4.1037179552191799E-2</v>
      </c>
      <c r="I5">
        <v>9.7923003107197801E-2</v>
      </c>
      <c r="J5">
        <v>4.8146953769202201E-2</v>
      </c>
      <c r="K5">
        <v>4.84658059783473E-2</v>
      </c>
      <c r="L5">
        <v>6.2797685956701196E-2</v>
      </c>
      <c r="M5">
        <v>4.1236592603123803E-2</v>
      </c>
      <c r="N5">
        <v>1.63379397453913E-2</v>
      </c>
      <c r="O5">
        <v>3.1722461503707403E-2</v>
      </c>
      <c r="P5">
        <v>3.47758136408182E-2</v>
      </c>
      <c r="Q5">
        <v>4.8228001871543497E-2</v>
      </c>
      <c r="R5">
        <v>8.1505104135338097E-2</v>
      </c>
      <c r="S5">
        <v>8.2008398399722293E-2</v>
      </c>
      <c r="T5">
        <v>4.1091720265875403E-2</v>
      </c>
    </row>
    <row r="6" spans="1:20">
      <c r="A6" s="1">
        <v>37992</v>
      </c>
      <c r="B6">
        <v>3.2813759236126998E-2</v>
      </c>
      <c r="C6">
        <v>6.5667164551544394E-2</v>
      </c>
      <c r="D6">
        <v>8.2658398954012405E-2</v>
      </c>
      <c r="E6">
        <v>3.48108145665387E-2</v>
      </c>
      <c r="F6">
        <v>6.7647378238610903E-2</v>
      </c>
      <c r="G6">
        <v>3.9782543832993102E-2</v>
      </c>
      <c r="H6">
        <v>4.1187959348677999E-2</v>
      </c>
      <c r="I6">
        <v>9.8196618440046401E-2</v>
      </c>
      <c r="J6">
        <v>4.83486040567285E-2</v>
      </c>
      <c r="K6">
        <v>4.8397407750077698E-2</v>
      </c>
      <c r="L6">
        <v>6.3504129938656201E-2</v>
      </c>
      <c r="M6">
        <v>4.1264610172229599E-2</v>
      </c>
      <c r="N6">
        <v>1.6426088441196598E-2</v>
      </c>
      <c r="O6">
        <v>3.1783414141205397E-2</v>
      </c>
      <c r="P6">
        <v>3.4905480557278899E-2</v>
      </c>
      <c r="Q6">
        <v>4.7500303573951901E-2</v>
      </c>
      <c r="R6">
        <v>8.1608683783603794E-2</v>
      </c>
      <c r="S6">
        <v>8.21472917270962E-2</v>
      </c>
      <c r="T6">
        <v>4.1349348689423797E-2</v>
      </c>
    </row>
    <row r="7" spans="1:20">
      <c r="A7" s="1">
        <v>37993</v>
      </c>
      <c r="B7">
        <v>3.2960900094408399E-2</v>
      </c>
      <c r="C7">
        <v>6.5530261958897995E-2</v>
      </c>
      <c r="D7">
        <v>8.2659065306084398E-2</v>
      </c>
      <c r="E7">
        <v>3.5840587125228002E-2</v>
      </c>
      <c r="F7">
        <v>6.9352633346624906E-2</v>
      </c>
      <c r="G7">
        <v>3.9781718840157999E-2</v>
      </c>
      <c r="H7">
        <v>4.1513199396534597E-2</v>
      </c>
      <c r="I7">
        <v>9.6897443572401598E-2</v>
      </c>
      <c r="J7">
        <v>4.7125751470260498E-2</v>
      </c>
      <c r="K7">
        <v>4.76731908704454E-2</v>
      </c>
      <c r="L7">
        <v>6.15519139661748E-2</v>
      </c>
      <c r="M7">
        <v>4.14239891009789E-2</v>
      </c>
      <c r="N7">
        <v>1.6490763249583901E-2</v>
      </c>
      <c r="O7">
        <v>3.1965684882144199E-2</v>
      </c>
      <c r="P7">
        <v>3.5080372496489397E-2</v>
      </c>
      <c r="Q7">
        <v>4.7726224336283998E-2</v>
      </c>
      <c r="R7">
        <v>8.2204686094398599E-2</v>
      </c>
      <c r="S7">
        <v>8.2684144527237199E-2</v>
      </c>
      <c r="T7">
        <v>4.1537469365664201E-2</v>
      </c>
    </row>
    <row r="8" spans="1:20">
      <c r="A8" s="1">
        <v>37994</v>
      </c>
      <c r="B8">
        <v>3.2707524525497002E-2</v>
      </c>
      <c r="C8">
        <v>6.7392346989378404E-2</v>
      </c>
      <c r="D8">
        <v>8.2912818136087293E-2</v>
      </c>
      <c r="E8">
        <v>3.5596387458134301E-2</v>
      </c>
      <c r="F8">
        <v>6.8805924696555804E-2</v>
      </c>
      <c r="G8">
        <v>3.9185695135319797E-2</v>
      </c>
      <c r="H8">
        <v>4.1273417386477398E-2</v>
      </c>
      <c r="I8">
        <v>9.7334650784999505E-2</v>
      </c>
      <c r="J8">
        <v>4.7402702865525698E-2</v>
      </c>
      <c r="K8">
        <v>4.7792342765404901E-2</v>
      </c>
      <c r="L8">
        <v>6.2495017660345202E-2</v>
      </c>
      <c r="M8">
        <v>4.1163877257962202E-2</v>
      </c>
      <c r="N8">
        <v>1.6437608868150599E-2</v>
      </c>
      <c r="O8">
        <v>3.1832254421880701E-2</v>
      </c>
      <c r="P8">
        <v>3.4984296005492903E-2</v>
      </c>
      <c r="Q8">
        <v>4.7145124129372502E-2</v>
      </c>
      <c r="R8">
        <v>8.1819062242265997E-2</v>
      </c>
      <c r="S8">
        <v>8.2273524131420195E-2</v>
      </c>
      <c r="T8">
        <v>4.1445424539728902E-2</v>
      </c>
    </row>
    <row r="9" spans="1:20">
      <c r="A9" s="1">
        <v>37995</v>
      </c>
      <c r="B9">
        <v>3.2883742731595403E-2</v>
      </c>
      <c r="C9">
        <v>6.7990477281023004E-2</v>
      </c>
      <c r="D9">
        <v>8.2581969312490996E-2</v>
      </c>
      <c r="E9">
        <v>3.6189660076632803E-2</v>
      </c>
      <c r="F9">
        <v>6.76562274096493E-2</v>
      </c>
      <c r="G9">
        <v>3.9357165485997499E-2</v>
      </c>
      <c r="H9">
        <v>4.1042479808475203E-2</v>
      </c>
      <c r="I9">
        <v>9.8088996907982395E-2</v>
      </c>
      <c r="J9">
        <v>4.7911049486193798E-2</v>
      </c>
      <c r="K9">
        <v>4.8072266907137201E-2</v>
      </c>
      <c r="L9">
        <v>6.3136942671715005E-2</v>
      </c>
      <c r="M9">
        <v>4.0926133561816402E-2</v>
      </c>
      <c r="N9">
        <v>1.6358375719718501E-2</v>
      </c>
      <c r="O9">
        <v>3.1687707588762701E-2</v>
      </c>
      <c r="P9">
        <v>3.5760861950697803E-2</v>
      </c>
      <c r="Q9">
        <v>4.6338332309291998E-2</v>
      </c>
      <c r="R9">
        <v>8.1580325594668504E-2</v>
      </c>
      <c r="S9">
        <v>8.16696973572167E-2</v>
      </c>
      <c r="T9">
        <v>4.0767587838934E-2</v>
      </c>
    </row>
    <row r="10" spans="1:20">
      <c r="A10" s="1">
        <v>37996</v>
      </c>
      <c r="B10">
        <v>3.3033707032413699E-2</v>
      </c>
      <c r="C10">
        <v>6.6386051781406302E-2</v>
      </c>
      <c r="D10">
        <v>8.1329220484444395E-2</v>
      </c>
      <c r="E10">
        <v>3.6498182567360801E-2</v>
      </c>
      <c r="F10">
        <v>6.7837079020956995E-2</v>
      </c>
      <c r="G10">
        <v>3.9629664598102403E-2</v>
      </c>
      <c r="H10">
        <v>4.1499099085169702E-2</v>
      </c>
      <c r="I10">
        <v>9.7456206954761093E-2</v>
      </c>
      <c r="J10">
        <v>4.7146619175483899E-2</v>
      </c>
      <c r="K10">
        <v>4.7647801414061101E-2</v>
      </c>
      <c r="L10">
        <v>6.3344469219641E-2</v>
      </c>
      <c r="M10">
        <v>4.1419321989570802E-2</v>
      </c>
      <c r="N10">
        <v>1.6522775500408302E-2</v>
      </c>
      <c r="O10">
        <v>3.1717667147292503E-2</v>
      </c>
      <c r="P10">
        <v>3.61709944804261E-2</v>
      </c>
      <c r="Q10">
        <v>4.6223061278651202E-2</v>
      </c>
      <c r="R10">
        <v>8.2192762060172703E-2</v>
      </c>
      <c r="S10">
        <v>8.2668258511919501E-2</v>
      </c>
      <c r="T10">
        <v>4.1277057697756601E-2</v>
      </c>
    </row>
    <row r="11" spans="1:20">
      <c r="A11" s="1">
        <v>37999</v>
      </c>
      <c r="B11">
        <v>3.3100251814392898E-2</v>
      </c>
      <c r="C11">
        <v>6.6934235884566207E-2</v>
      </c>
      <c r="D11">
        <v>8.2089524890953294E-2</v>
      </c>
      <c r="E11">
        <v>3.66575930646207E-2</v>
      </c>
      <c r="F11">
        <v>6.8311823326910298E-2</v>
      </c>
      <c r="G11">
        <v>3.9239826572063999E-2</v>
      </c>
      <c r="H11">
        <v>4.1255542020888901E-2</v>
      </c>
      <c r="I11">
        <v>9.7528241336466995E-2</v>
      </c>
      <c r="J11">
        <v>4.7236553097763402E-2</v>
      </c>
      <c r="K11">
        <v>4.7858119875113098E-2</v>
      </c>
      <c r="L11">
        <v>6.2753205094810499E-2</v>
      </c>
      <c r="M11">
        <v>4.0985713425496603E-2</v>
      </c>
      <c r="N11">
        <v>1.6409214141126501E-2</v>
      </c>
      <c r="O11">
        <v>3.1686582375245902E-2</v>
      </c>
      <c r="P11">
        <v>3.6202631247616503E-2</v>
      </c>
      <c r="Q11">
        <v>4.6399491750333997E-2</v>
      </c>
      <c r="R11">
        <v>8.1698393102918099E-2</v>
      </c>
      <c r="S11">
        <v>8.24836622473131E-2</v>
      </c>
      <c r="T11">
        <v>4.1169394731398301E-2</v>
      </c>
    </row>
    <row r="12" spans="1:20">
      <c r="A12" s="1">
        <v>38000</v>
      </c>
      <c r="B12">
        <v>3.3519475325191901E-2</v>
      </c>
      <c r="C12">
        <v>6.4759377601321097E-2</v>
      </c>
      <c r="D12">
        <v>8.0481751288842093E-2</v>
      </c>
      <c r="E12">
        <v>3.65016960805922E-2</v>
      </c>
      <c r="F12">
        <v>6.7961244993937603E-2</v>
      </c>
      <c r="G12">
        <v>3.9866379128804898E-2</v>
      </c>
      <c r="H12">
        <v>4.20776276141911E-2</v>
      </c>
      <c r="I12">
        <v>9.6579493968318303E-2</v>
      </c>
      <c r="J12">
        <v>4.69822103409454E-2</v>
      </c>
      <c r="K12">
        <v>4.7199575254883698E-2</v>
      </c>
      <c r="L12">
        <v>6.1932833521367102E-2</v>
      </c>
      <c r="M12">
        <v>4.17528035556234E-2</v>
      </c>
      <c r="N12">
        <v>1.6686571156105098E-2</v>
      </c>
      <c r="O12">
        <v>3.2159895783798603E-2</v>
      </c>
      <c r="P12">
        <v>3.6645596295122297E-2</v>
      </c>
      <c r="Q12">
        <v>4.58488146299681E-2</v>
      </c>
      <c r="R12">
        <v>8.2858991185064498E-2</v>
      </c>
      <c r="S12">
        <v>8.4004297433146899E-2</v>
      </c>
      <c r="T12">
        <v>4.2181364842774897E-2</v>
      </c>
    </row>
    <row r="13" spans="1:20">
      <c r="A13" s="1">
        <v>38001</v>
      </c>
      <c r="B13">
        <v>3.3664272551749301E-2</v>
      </c>
      <c r="C13">
        <v>6.2596683017201296E-2</v>
      </c>
      <c r="D13">
        <v>7.9545654494239296E-2</v>
      </c>
      <c r="E13">
        <v>3.6278068323723198E-2</v>
      </c>
      <c r="F13">
        <v>6.7189081709877002E-2</v>
      </c>
      <c r="G13">
        <v>4.0165275633333698E-2</v>
      </c>
      <c r="H13">
        <v>4.2357503370664899E-2</v>
      </c>
      <c r="I13">
        <v>9.6893498163605193E-2</v>
      </c>
      <c r="J13">
        <v>4.7433617174463698E-2</v>
      </c>
      <c r="K13">
        <v>4.7394423892713797E-2</v>
      </c>
      <c r="L13">
        <v>6.3283179857060196E-2</v>
      </c>
      <c r="M13">
        <v>4.2051810662191803E-2</v>
      </c>
      <c r="N13">
        <v>1.6751329218781901E-2</v>
      </c>
      <c r="O13">
        <v>3.2754741315894703E-2</v>
      </c>
      <c r="P13">
        <v>3.6886146240848502E-2</v>
      </c>
      <c r="Q13">
        <v>4.4632965905920398E-2</v>
      </c>
      <c r="R13">
        <v>8.3641490659644505E-2</v>
      </c>
      <c r="S13">
        <v>8.4236982467308305E-2</v>
      </c>
      <c r="T13">
        <v>4.2243275340777299E-2</v>
      </c>
    </row>
    <row r="14" spans="1:20">
      <c r="A14" s="1">
        <v>38002</v>
      </c>
      <c r="B14">
        <v>3.3955085266459302E-2</v>
      </c>
      <c r="C14">
        <v>6.1300874785010298E-2</v>
      </c>
      <c r="D14">
        <v>7.9016971981685405E-2</v>
      </c>
      <c r="E14">
        <v>3.6507051248678701E-2</v>
      </c>
      <c r="F14">
        <v>6.74395632139628E-2</v>
      </c>
      <c r="G14">
        <v>4.0224784869598899E-2</v>
      </c>
      <c r="H14">
        <v>4.3070296066619197E-2</v>
      </c>
      <c r="I14">
        <v>9.4905180676514198E-2</v>
      </c>
      <c r="J14">
        <v>4.6684308947157298E-2</v>
      </c>
      <c r="K14">
        <v>4.6354070940414001E-2</v>
      </c>
      <c r="L14">
        <v>6.3049944255555906E-2</v>
      </c>
      <c r="M14">
        <v>4.26151015703971E-2</v>
      </c>
      <c r="N14">
        <v>1.6962414805259299E-2</v>
      </c>
      <c r="O14">
        <v>3.3002248767073403E-2</v>
      </c>
      <c r="P14">
        <v>3.6507201643987498E-2</v>
      </c>
      <c r="Q14">
        <v>4.51610342389911E-2</v>
      </c>
      <c r="R14">
        <v>8.4505734060868296E-2</v>
      </c>
      <c r="S14">
        <v>8.5579037766424601E-2</v>
      </c>
      <c r="T14">
        <v>4.3159094895341803E-2</v>
      </c>
    </row>
    <row r="15" spans="1:20">
      <c r="A15" s="1">
        <v>38003</v>
      </c>
      <c r="B15">
        <v>3.3947774439452197E-2</v>
      </c>
      <c r="C15">
        <v>6.2640222703625195E-2</v>
      </c>
      <c r="D15">
        <v>7.9392067023048393E-2</v>
      </c>
      <c r="E15">
        <v>3.68570429452868E-2</v>
      </c>
      <c r="F15">
        <v>6.7831007274588295E-2</v>
      </c>
      <c r="G15">
        <v>4.0496915857332901E-2</v>
      </c>
      <c r="H15">
        <v>4.2963108400271399E-2</v>
      </c>
      <c r="I15">
        <v>9.4250976590541005E-2</v>
      </c>
      <c r="J15">
        <v>4.6180181849019501E-2</v>
      </c>
      <c r="K15">
        <v>4.6129074904859402E-2</v>
      </c>
      <c r="L15">
        <v>6.2465105107511701E-2</v>
      </c>
      <c r="M15">
        <v>4.2497258343189299E-2</v>
      </c>
      <c r="N15">
        <v>1.69166797242357E-2</v>
      </c>
      <c r="O15">
        <v>3.2914880693830001E-2</v>
      </c>
      <c r="P15">
        <v>3.6611267226772798E-2</v>
      </c>
      <c r="Q15">
        <v>4.5031124904896802E-2</v>
      </c>
      <c r="R15">
        <v>8.4494249811549099E-2</v>
      </c>
      <c r="S15">
        <v>8.5566936407320604E-2</v>
      </c>
      <c r="T15">
        <v>4.2814125792667801E-2</v>
      </c>
    </row>
    <row r="16" spans="1:20">
      <c r="A16" s="1">
        <v>38007</v>
      </c>
      <c r="B16">
        <v>3.3789058832768802E-2</v>
      </c>
      <c r="C16">
        <v>6.1172188383371899E-2</v>
      </c>
      <c r="D16">
        <v>7.7317027835313995E-2</v>
      </c>
      <c r="E16">
        <v>3.7236875388828E-2</v>
      </c>
      <c r="F16">
        <v>6.6652876391262494E-2</v>
      </c>
      <c r="G16">
        <v>4.0285263846566201E-2</v>
      </c>
      <c r="H16">
        <v>4.3520329841149098E-2</v>
      </c>
      <c r="I16">
        <v>9.3738446431225794E-2</v>
      </c>
      <c r="J16">
        <v>4.5929976821172502E-2</v>
      </c>
      <c r="K16">
        <v>4.5903482918172402E-2</v>
      </c>
      <c r="L16">
        <v>6.4680574406883004E-2</v>
      </c>
      <c r="M16">
        <v>4.2659540182713201E-2</v>
      </c>
      <c r="N16">
        <v>1.70502991608853E-2</v>
      </c>
      <c r="O16">
        <v>3.2261778019645998E-2</v>
      </c>
      <c r="P16">
        <v>3.6609296109071099E-2</v>
      </c>
      <c r="Q16">
        <v>4.6498521535840803E-2</v>
      </c>
      <c r="R16">
        <v>8.49878966561078E-2</v>
      </c>
      <c r="S16">
        <v>8.6356987899633503E-2</v>
      </c>
      <c r="T16">
        <v>4.3349579339387601E-2</v>
      </c>
    </row>
    <row r="17" spans="1:20">
      <c r="A17" s="1">
        <v>38008</v>
      </c>
      <c r="B17">
        <v>3.3564410817539601E-2</v>
      </c>
      <c r="C17">
        <v>6.0884346316474602E-2</v>
      </c>
      <c r="D17">
        <v>7.6017698924442295E-2</v>
      </c>
      <c r="E17">
        <v>3.6712252649424001E-2</v>
      </c>
      <c r="F17">
        <v>6.5126395732146306E-2</v>
      </c>
      <c r="G17">
        <v>3.9923622955387199E-2</v>
      </c>
      <c r="H17">
        <v>4.2841262129178603E-2</v>
      </c>
      <c r="I17">
        <v>9.4392880601019899E-2</v>
      </c>
      <c r="J17">
        <v>4.6981344222952401E-2</v>
      </c>
      <c r="K17">
        <v>4.6600310482073103E-2</v>
      </c>
      <c r="L17">
        <v>6.9199675453634896E-2</v>
      </c>
      <c r="M17">
        <v>4.2249814215635798E-2</v>
      </c>
      <c r="N17">
        <v>1.6829791805734799E-2</v>
      </c>
      <c r="O17">
        <v>3.2645336614209097E-2</v>
      </c>
      <c r="P17">
        <v>3.64769971898894E-2</v>
      </c>
      <c r="Q17">
        <v>4.7540856385976799E-2</v>
      </c>
      <c r="R17">
        <v>8.40250964098022E-2</v>
      </c>
      <c r="S17">
        <v>8.5212046663743699E-2</v>
      </c>
      <c r="T17">
        <v>4.2775860430734697E-2</v>
      </c>
    </row>
    <row r="18" spans="1:20">
      <c r="A18" s="1">
        <v>38009</v>
      </c>
      <c r="B18">
        <v>3.3577351938873401E-2</v>
      </c>
      <c r="C18">
        <v>6.19567214045319E-2</v>
      </c>
      <c r="D18">
        <v>7.8551612400657098E-2</v>
      </c>
      <c r="E18">
        <v>3.75641182350306E-2</v>
      </c>
      <c r="F18">
        <v>6.6151985590815005E-2</v>
      </c>
      <c r="G18">
        <v>4.0358879677150399E-2</v>
      </c>
      <c r="H18">
        <v>4.2381940493000599E-2</v>
      </c>
      <c r="I18">
        <v>9.5218629677290195E-2</v>
      </c>
      <c r="J18">
        <v>4.6865848496645802E-2</v>
      </c>
      <c r="K18">
        <v>4.6981659256420803E-2</v>
      </c>
      <c r="L18">
        <v>6.7732036805585205E-2</v>
      </c>
      <c r="M18">
        <v>4.1820311545709102E-2</v>
      </c>
      <c r="N18">
        <v>1.6704268809645699E-2</v>
      </c>
      <c r="O18">
        <v>3.2398116197551903E-2</v>
      </c>
      <c r="P18">
        <v>3.67861668972706E-2</v>
      </c>
      <c r="Q18">
        <v>4.4997366317198202E-2</v>
      </c>
      <c r="R18">
        <v>8.3615365918971798E-2</v>
      </c>
      <c r="S18">
        <v>8.4490996682656694E-2</v>
      </c>
      <c r="T18">
        <v>4.1846623654994398E-2</v>
      </c>
    </row>
    <row r="19" spans="1:20">
      <c r="A19" s="1">
        <v>38010</v>
      </c>
      <c r="B19">
        <v>3.3569367305045797E-2</v>
      </c>
      <c r="C19">
        <v>6.1062256216222299E-2</v>
      </c>
      <c r="D19">
        <v>7.7460186031243897E-2</v>
      </c>
      <c r="E19">
        <v>3.7677903454932098E-2</v>
      </c>
      <c r="F19">
        <v>6.7573760829890597E-2</v>
      </c>
      <c r="G19">
        <v>4.0441988598297098E-2</v>
      </c>
      <c r="H19">
        <v>4.2800290503220401E-2</v>
      </c>
      <c r="I19">
        <v>9.3928400348157706E-2</v>
      </c>
      <c r="J19">
        <v>4.6553209040755703E-2</v>
      </c>
      <c r="K19">
        <v>4.6560569829957398E-2</v>
      </c>
      <c r="L19">
        <v>6.6838303961801196E-2</v>
      </c>
      <c r="M19">
        <v>4.2297534561742303E-2</v>
      </c>
      <c r="N19">
        <v>1.6771716255275501E-2</v>
      </c>
      <c r="O19">
        <v>3.2539740962545499E-2</v>
      </c>
      <c r="P19">
        <v>3.7114219138814998E-2</v>
      </c>
      <c r="Q19">
        <v>4.5105888804038097E-2</v>
      </c>
      <c r="R19">
        <v>8.3890608038323503E-2</v>
      </c>
      <c r="S19">
        <v>8.5233255860793694E-2</v>
      </c>
      <c r="T19">
        <v>4.2580800258941003E-2</v>
      </c>
    </row>
    <row r="20" spans="1:20">
      <c r="A20" s="1">
        <v>38013</v>
      </c>
      <c r="B20">
        <v>3.3339988898183202E-2</v>
      </c>
      <c r="C20">
        <v>6.2017573205873103E-2</v>
      </c>
      <c r="D20">
        <v>7.7631167558060002E-2</v>
      </c>
      <c r="E20">
        <v>3.7943229035598498E-2</v>
      </c>
      <c r="F20">
        <v>6.7581965841191E-2</v>
      </c>
      <c r="G20">
        <v>3.9899723353274803E-2</v>
      </c>
      <c r="H20">
        <v>4.2264497308506101E-2</v>
      </c>
      <c r="I20">
        <v>9.4744560834536404E-2</v>
      </c>
      <c r="J20">
        <v>4.7121995723270901E-2</v>
      </c>
      <c r="K20">
        <v>4.7128829066758103E-2</v>
      </c>
      <c r="L20">
        <v>6.8698764081528196E-2</v>
      </c>
      <c r="M20">
        <v>4.1911906133757698E-2</v>
      </c>
      <c r="N20">
        <v>1.6624869021178001E-2</v>
      </c>
      <c r="O20">
        <v>3.2251010535448002E-2</v>
      </c>
      <c r="P20">
        <v>3.6810215137601202E-2</v>
      </c>
      <c r="Q20">
        <v>4.4507844257116097E-2</v>
      </c>
      <c r="R20">
        <v>8.3103511744917202E-2</v>
      </c>
      <c r="S20">
        <v>8.4373499225185902E-2</v>
      </c>
      <c r="T20">
        <v>4.2044849038014601E-2</v>
      </c>
    </row>
    <row r="21" spans="1:20">
      <c r="A21" s="1">
        <v>38014</v>
      </c>
      <c r="B21">
        <v>3.3285347680324803E-2</v>
      </c>
      <c r="C21">
        <v>6.1639301020744698E-2</v>
      </c>
      <c r="D21">
        <v>7.7996401080196495E-2</v>
      </c>
      <c r="E21">
        <v>3.7648787946140697E-2</v>
      </c>
      <c r="F21">
        <v>6.7821836441482E-2</v>
      </c>
      <c r="G21">
        <v>3.9889959172888602E-2</v>
      </c>
      <c r="H21">
        <v>4.2045614413616199E-2</v>
      </c>
      <c r="I21">
        <v>9.5100943361478396E-2</v>
      </c>
      <c r="J21">
        <v>4.7181196249206199E-2</v>
      </c>
      <c r="K21">
        <v>4.7493331743878403E-2</v>
      </c>
      <c r="L21">
        <v>6.8199248780358004E-2</v>
      </c>
      <c r="M21">
        <v>4.17882946813058E-2</v>
      </c>
      <c r="N21">
        <v>1.6590664622155998E-2</v>
      </c>
      <c r="O21">
        <v>3.22113879853273E-2</v>
      </c>
      <c r="P21">
        <v>3.7144272499118801E-2</v>
      </c>
      <c r="Q21">
        <v>4.5069115685739E-2</v>
      </c>
      <c r="R21">
        <v>8.2948077498715897E-2</v>
      </c>
      <c r="S21">
        <v>8.4241656775357401E-2</v>
      </c>
      <c r="T21">
        <v>4.1704562361964702E-2</v>
      </c>
    </row>
    <row r="22" spans="1:20">
      <c r="A22" s="1">
        <v>38015</v>
      </c>
      <c r="B22">
        <v>3.3578265982505802E-2</v>
      </c>
      <c r="C22">
        <v>6.1020364306243503E-2</v>
      </c>
      <c r="D22">
        <v>7.78891982989907E-2</v>
      </c>
      <c r="E22">
        <v>3.81476116563184E-2</v>
      </c>
      <c r="F22">
        <v>6.80411431080679E-2</v>
      </c>
      <c r="G22">
        <v>4.0176475219334699E-2</v>
      </c>
      <c r="H22">
        <v>4.2159238795255502E-2</v>
      </c>
      <c r="I22">
        <v>9.48622821581592E-2</v>
      </c>
      <c r="J22">
        <v>4.6739059390388298E-2</v>
      </c>
      <c r="K22">
        <v>4.7320928220827903E-2</v>
      </c>
      <c r="L22">
        <v>6.6821120166770998E-2</v>
      </c>
      <c r="M22">
        <v>4.1918251989603597E-2</v>
      </c>
      <c r="N22">
        <v>1.6646286582966598E-2</v>
      </c>
      <c r="O22">
        <v>3.2437359888114699E-2</v>
      </c>
      <c r="P22">
        <v>3.7365849813145599E-2</v>
      </c>
      <c r="Q22">
        <v>4.5506332877716299E-2</v>
      </c>
      <c r="R22">
        <v>8.3280506031915599E-2</v>
      </c>
      <c r="S22">
        <v>8.4523483092290394E-2</v>
      </c>
      <c r="T22">
        <v>4.15662424213833E-2</v>
      </c>
    </row>
    <row r="23" spans="1:20">
      <c r="A23" s="1">
        <v>38016</v>
      </c>
      <c r="B23">
        <v>3.3228279242380698E-2</v>
      </c>
      <c r="C23">
        <v>6.1750374545218999E-2</v>
      </c>
      <c r="D23">
        <v>7.8094530982274799E-2</v>
      </c>
      <c r="E23">
        <v>3.7571503336637203E-2</v>
      </c>
      <c r="F23">
        <v>6.7484631543620999E-2</v>
      </c>
      <c r="G23">
        <v>3.9933595288903299E-2</v>
      </c>
      <c r="H23">
        <v>4.2038388669723398E-2</v>
      </c>
      <c r="I23">
        <v>9.5729758775488297E-2</v>
      </c>
      <c r="J23">
        <v>4.7516372780590899E-2</v>
      </c>
      <c r="K23">
        <v>4.75895719116287E-2</v>
      </c>
      <c r="L23">
        <v>6.7859766422619899E-2</v>
      </c>
      <c r="M23">
        <v>4.1716616151747897E-2</v>
      </c>
      <c r="N23">
        <v>1.65524627088489E-2</v>
      </c>
      <c r="O23">
        <v>3.1729343982869702E-2</v>
      </c>
      <c r="P23">
        <v>3.7193114385607698E-2</v>
      </c>
      <c r="Q23">
        <v>4.5535981034651E-2</v>
      </c>
      <c r="R23">
        <v>8.2689397477955298E-2</v>
      </c>
      <c r="S23">
        <v>8.4259516658791903E-2</v>
      </c>
      <c r="T23">
        <v>4.1526794100439197E-2</v>
      </c>
    </row>
    <row r="24" spans="1:20">
      <c r="A24" s="1">
        <v>38017</v>
      </c>
      <c r="B24">
        <v>3.31254750411051E-2</v>
      </c>
      <c r="C24">
        <v>6.2453250775289099E-2</v>
      </c>
      <c r="D24">
        <v>7.8744393334081605E-2</v>
      </c>
      <c r="E24">
        <v>3.64285983302799E-2</v>
      </c>
      <c r="F24">
        <v>6.56836017627766E-2</v>
      </c>
      <c r="G24">
        <v>3.9633013767697498E-2</v>
      </c>
      <c r="H24">
        <v>4.1832105131958501E-2</v>
      </c>
      <c r="I24">
        <v>9.6319015578059497E-2</v>
      </c>
      <c r="J24">
        <v>4.8240441131580797E-2</v>
      </c>
      <c r="K24">
        <v>4.8419348131962803E-2</v>
      </c>
      <c r="L24">
        <v>6.9935430777461699E-2</v>
      </c>
      <c r="M24">
        <v>4.1553598826698297E-2</v>
      </c>
      <c r="N24">
        <v>1.6421050513727602E-2</v>
      </c>
      <c r="O24">
        <v>3.18809159181309E-2</v>
      </c>
      <c r="P24">
        <v>3.7238524289927001E-2</v>
      </c>
      <c r="Q24">
        <v>4.5152302309040798E-2</v>
      </c>
      <c r="R24">
        <v>8.1887148807774299E-2</v>
      </c>
      <c r="S24">
        <v>8.3617153173266304E-2</v>
      </c>
      <c r="T24">
        <v>4.1434632399180799E-2</v>
      </c>
    </row>
    <row r="25" spans="1:20">
      <c r="A25" s="1">
        <v>38020</v>
      </c>
      <c r="B25">
        <v>3.3200280624612701E-2</v>
      </c>
      <c r="C25">
        <v>6.2878254987866602E-2</v>
      </c>
      <c r="D25">
        <v>7.8236397569386606E-2</v>
      </c>
      <c r="E25">
        <v>3.6460729380479499E-2</v>
      </c>
      <c r="F25">
        <v>6.6540213888408195E-2</v>
      </c>
      <c r="G25">
        <v>3.9785754905776398E-2</v>
      </c>
      <c r="H25">
        <v>4.1749392639130897E-2</v>
      </c>
      <c r="I25">
        <v>9.5766057573244398E-2</v>
      </c>
      <c r="J25">
        <v>4.78746814232879E-2</v>
      </c>
      <c r="K25">
        <v>4.8233197969701103E-2</v>
      </c>
      <c r="L25">
        <v>6.9092389444859306E-2</v>
      </c>
      <c r="M25">
        <v>4.1594665620021502E-2</v>
      </c>
      <c r="N25">
        <v>1.6448495334185999E-2</v>
      </c>
      <c r="O25">
        <v>3.1947012153286401E-2</v>
      </c>
      <c r="P25">
        <v>3.7137963496542602E-2</v>
      </c>
      <c r="Q25">
        <v>4.6251560029003602E-2</v>
      </c>
      <c r="R25">
        <v>8.2199908416060702E-2</v>
      </c>
      <c r="S25">
        <v>8.3441738819026695E-2</v>
      </c>
      <c r="T25">
        <v>4.1161305725118301E-2</v>
      </c>
    </row>
    <row r="26" spans="1:20">
      <c r="A26" s="1">
        <v>38021</v>
      </c>
      <c r="B26">
        <v>3.3557105390720703E-2</v>
      </c>
      <c r="C26">
        <v>6.0568583727589699E-2</v>
      </c>
      <c r="D26">
        <v>7.5981408390996694E-2</v>
      </c>
      <c r="E26">
        <v>3.6526225827207603E-2</v>
      </c>
      <c r="F26">
        <v>6.6996788264693505E-2</v>
      </c>
      <c r="G26">
        <v>4.0172788012975802E-2</v>
      </c>
      <c r="H26">
        <v>4.2804848863909797E-2</v>
      </c>
      <c r="I26">
        <v>9.4558549156471106E-2</v>
      </c>
      <c r="J26">
        <v>4.7482629528495801E-2</v>
      </c>
      <c r="K26">
        <v>4.7611298082521299E-2</v>
      </c>
      <c r="L26">
        <v>6.81225545138361E-2</v>
      </c>
      <c r="M26">
        <v>4.2489707881830999E-2</v>
      </c>
      <c r="N26">
        <v>1.6794543930991699E-2</v>
      </c>
      <c r="O26">
        <v>3.2365267146506303E-2</v>
      </c>
      <c r="P26">
        <v>3.7730708724190903E-2</v>
      </c>
      <c r="Q26">
        <v>4.4787642418787299E-2</v>
      </c>
      <c r="R26">
        <v>8.3874865312928301E-2</v>
      </c>
      <c r="S26">
        <v>8.5352852478753405E-2</v>
      </c>
      <c r="T26">
        <v>4.2221632346592403E-2</v>
      </c>
    </row>
    <row r="27" spans="1:20">
      <c r="A27" s="1">
        <v>38022</v>
      </c>
      <c r="B27">
        <v>3.3728163972210699E-2</v>
      </c>
      <c r="C27">
        <v>5.9857493808154201E-2</v>
      </c>
      <c r="D27">
        <v>7.6272513207124096E-2</v>
      </c>
      <c r="E27">
        <v>3.7228872324948703E-2</v>
      </c>
      <c r="F27">
        <v>6.7061961319058394E-2</v>
      </c>
      <c r="G27">
        <v>4.02814193447803E-2</v>
      </c>
      <c r="H27">
        <v>4.2926414715432903E-2</v>
      </c>
      <c r="I27">
        <v>9.4174013097723594E-2</v>
      </c>
      <c r="J27">
        <v>4.7074725761391302E-2</v>
      </c>
      <c r="K27">
        <v>4.7263632187238197E-2</v>
      </c>
      <c r="L27">
        <v>6.71254836581862E-2</v>
      </c>
      <c r="M27">
        <v>4.2459070012457502E-2</v>
      </c>
      <c r="N27">
        <v>1.68492802672143E-2</v>
      </c>
      <c r="O27">
        <v>3.2552033244679798E-2</v>
      </c>
      <c r="P27">
        <v>3.7753724645796703E-2</v>
      </c>
      <c r="Q27">
        <v>4.5150539432916803E-2</v>
      </c>
      <c r="R27">
        <v>8.4300198263756995E-2</v>
      </c>
      <c r="S27">
        <v>8.5647965888828601E-2</v>
      </c>
      <c r="T27">
        <v>4.22924948481E-2</v>
      </c>
    </row>
    <row r="28" spans="1:20">
      <c r="A28" s="1">
        <v>38023</v>
      </c>
      <c r="B28">
        <v>3.3516919247548502E-2</v>
      </c>
      <c r="C28">
        <v>6.0886800795181703E-2</v>
      </c>
      <c r="D28">
        <v>7.5920450680538806E-2</v>
      </c>
      <c r="E28">
        <v>3.7617407481489201E-2</v>
      </c>
      <c r="F28">
        <v>6.7606774184376606E-2</v>
      </c>
      <c r="G28">
        <v>4.0121690671342497E-2</v>
      </c>
      <c r="H28">
        <v>4.2460451160961699E-2</v>
      </c>
      <c r="I28">
        <v>9.4915267112586493E-2</v>
      </c>
      <c r="J28">
        <v>4.7831363407606901E-2</v>
      </c>
      <c r="K28">
        <v>4.7712175070010902E-2</v>
      </c>
      <c r="L28">
        <v>6.8761850220843801E-2</v>
      </c>
      <c r="M28">
        <v>4.1981621540018603E-2</v>
      </c>
      <c r="N28">
        <v>1.6774777118648498E-2</v>
      </c>
      <c r="O28">
        <v>3.25622923669628E-2</v>
      </c>
      <c r="P28">
        <v>3.7804067951760799E-2</v>
      </c>
      <c r="Q28">
        <v>4.3256398583746102E-2</v>
      </c>
      <c r="R28">
        <v>8.4218641273927697E-2</v>
      </c>
      <c r="S28">
        <v>8.4656039058349494E-2</v>
      </c>
      <c r="T28">
        <v>4.1395012074098299E-2</v>
      </c>
    </row>
    <row r="29" spans="1:20">
      <c r="A29" s="1">
        <v>38024</v>
      </c>
      <c r="B29">
        <v>3.35314898649118E-2</v>
      </c>
      <c r="C29">
        <v>6.0680526454432698E-2</v>
      </c>
      <c r="D29">
        <v>7.5006837852965899E-2</v>
      </c>
      <c r="E29">
        <v>3.8036753431117398E-2</v>
      </c>
      <c r="F29">
        <v>7.0084512906692806E-2</v>
      </c>
      <c r="G29">
        <v>3.9758329742844697E-2</v>
      </c>
      <c r="H29">
        <v>4.2746024781635202E-2</v>
      </c>
      <c r="I29">
        <v>9.4470535102054401E-2</v>
      </c>
      <c r="J29">
        <v>4.7457133620742303E-2</v>
      </c>
      <c r="K29">
        <v>4.7590534378778901E-2</v>
      </c>
      <c r="L29">
        <v>6.6522210102666707E-2</v>
      </c>
      <c r="M29">
        <v>4.20695594449726E-2</v>
      </c>
      <c r="N29">
        <v>1.6803202722166202E-2</v>
      </c>
      <c r="O29">
        <v>3.2368768357484499E-2</v>
      </c>
      <c r="P29">
        <v>3.7742425289382701E-2</v>
      </c>
      <c r="Q29">
        <v>4.3738625705229503E-2</v>
      </c>
      <c r="R29">
        <v>8.4232444119239497E-2</v>
      </c>
      <c r="S29">
        <v>8.5364131090925596E-2</v>
      </c>
      <c r="T29">
        <v>4.1795955031755802E-2</v>
      </c>
    </row>
    <row r="30" spans="1:20">
      <c r="A30" s="1">
        <v>38027</v>
      </c>
      <c r="B30">
        <v>3.36121937851298E-2</v>
      </c>
      <c r="C30">
        <v>6.12611588256868E-2</v>
      </c>
      <c r="D30">
        <v>7.5201596903514106E-2</v>
      </c>
      <c r="E30">
        <v>3.80700874947962E-2</v>
      </c>
      <c r="F30">
        <v>7.0557249905135205E-2</v>
      </c>
      <c r="G30">
        <v>3.9332458033210997E-2</v>
      </c>
      <c r="H30">
        <v>4.2724377318305203E-2</v>
      </c>
      <c r="I30">
        <v>9.4761102527755006E-2</v>
      </c>
      <c r="J30">
        <v>4.7341868887280002E-2</v>
      </c>
      <c r="K30">
        <v>4.7848164811264499E-2</v>
      </c>
      <c r="L30">
        <v>6.5015568244068997E-2</v>
      </c>
      <c r="M30">
        <v>4.2084255707929098E-2</v>
      </c>
      <c r="N30">
        <v>1.6763120595726801E-2</v>
      </c>
      <c r="O30">
        <v>3.2367602904927101E-2</v>
      </c>
      <c r="P30">
        <v>3.7613490335519403E-2</v>
      </c>
      <c r="Q30">
        <v>4.4216938880294099E-2</v>
      </c>
      <c r="R30">
        <v>8.4023171715696995E-2</v>
      </c>
      <c r="S30">
        <v>8.53482910223297E-2</v>
      </c>
      <c r="T30">
        <v>4.1857302101429301E-2</v>
      </c>
    </row>
    <row r="31" spans="1:20">
      <c r="A31" s="1">
        <v>38028</v>
      </c>
      <c r="B31">
        <v>3.3381182902994001E-2</v>
      </c>
      <c r="C31">
        <v>6.2002376918863698E-2</v>
      </c>
      <c r="D31">
        <v>7.6507686476064193E-2</v>
      </c>
      <c r="E31">
        <v>3.7087123904302098E-2</v>
      </c>
      <c r="F31">
        <v>6.9456485453504593E-2</v>
      </c>
      <c r="G31">
        <v>3.9326027247861398E-2</v>
      </c>
      <c r="H31">
        <v>4.2463591274250402E-2</v>
      </c>
      <c r="I31">
        <v>9.5043628358947002E-2</v>
      </c>
      <c r="J31">
        <v>4.7527231146046602E-2</v>
      </c>
      <c r="K31">
        <v>4.7835970247231303E-2</v>
      </c>
      <c r="L31">
        <v>6.6787343521647002E-2</v>
      </c>
      <c r="M31">
        <v>4.1853403500980997E-2</v>
      </c>
      <c r="N31">
        <v>1.6662279669237699E-2</v>
      </c>
      <c r="O31">
        <v>3.2150664013475001E-2</v>
      </c>
      <c r="P31">
        <v>3.7564359658949602E-2</v>
      </c>
      <c r="Q31">
        <v>4.4343394023889003E-2</v>
      </c>
      <c r="R31">
        <v>8.3718487298929903E-2</v>
      </c>
      <c r="S31">
        <v>8.4845596288023295E-2</v>
      </c>
      <c r="T31">
        <v>4.1443168094801003E-2</v>
      </c>
    </row>
    <row r="32" spans="1:20">
      <c r="A32" s="1">
        <v>38029</v>
      </c>
      <c r="B32">
        <v>3.3192448267642102E-2</v>
      </c>
      <c r="C32">
        <v>6.3170761621721999E-2</v>
      </c>
      <c r="D32">
        <v>7.6757521070217896E-2</v>
      </c>
      <c r="E32">
        <v>3.6999054787717103E-2</v>
      </c>
      <c r="F32">
        <v>6.9568531702515896E-2</v>
      </c>
      <c r="G32">
        <v>3.9079549094528501E-2</v>
      </c>
      <c r="H32">
        <v>4.2132292680369901E-2</v>
      </c>
      <c r="I32">
        <v>9.5935305243305E-2</v>
      </c>
      <c r="J32">
        <v>4.8426167191504998E-2</v>
      </c>
      <c r="K32">
        <v>4.8303683179599398E-2</v>
      </c>
      <c r="L32">
        <v>6.6868672487653394E-2</v>
      </c>
      <c r="M32">
        <v>4.1284760183539299E-2</v>
      </c>
      <c r="N32">
        <v>1.6560866485895599E-2</v>
      </c>
      <c r="O32">
        <v>3.2121732336712901E-2</v>
      </c>
      <c r="P32">
        <v>3.7429067521521697E-2</v>
      </c>
      <c r="Q32">
        <v>4.40905701505558E-2</v>
      </c>
      <c r="R32">
        <v>8.3449016614129998E-2</v>
      </c>
      <c r="S32">
        <v>8.3777885263351906E-2</v>
      </c>
      <c r="T32">
        <v>4.08521141175157E-2</v>
      </c>
    </row>
    <row r="33" spans="1:20">
      <c r="A33" s="1">
        <v>38030</v>
      </c>
      <c r="B33">
        <v>3.3321545718748201E-2</v>
      </c>
      <c r="C33">
        <v>6.2596415215338805E-2</v>
      </c>
      <c r="D33">
        <v>7.6708727715281505E-2</v>
      </c>
      <c r="E33">
        <v>3.7255084058878597E-2</v>
      </c>
      <c r="F33">
        <v>7.1228618891314099E-2</v>
      </c>
      <c r="G33">
        <v>3.9428885381287901E-2</v>
      </c>
      <c r="H33">
        <v>4.2061150668765097E-2</v>
      </c>
      <c r="I33">
        <v>9.5069646088389401E-2</v>
      </c>
      <c r="J33">
        <v>4.7496093304661799E-2</v>
      </c>
      <c r="K33">
        <v>4.7794616925491903E-2</v>
      </c>
      <c r="L33">
        <v>6.6617137966753004E-2</v>
      </c>
      <c r="M33">
        <v>4.1357282248860698E-2</v>
      </c>
      <c r="N33">
        <v>1.6540172104562899E-2</v>
      </c>
      <c r="O33">
        <v>3.2455946069784802E-2</v>
      </c>
      <c r="P33">
        <v>3.7485663524557997E-2</v>
      </c>
      <c r="Q33">
        <v>4.4928088424819698E-2</v>
      </c>
      <c r="R33">
        <v>8.3709229593887602E-2</v>
      </c>
      <c r="S33">
        <v>8.3536991086928497E-2</v>
      </c>
      <c r="T33">
        <v>4.0408705011686398E-2</v>
      </c>
    </row>
    <row r="34" spans="1:20">
      <c r="A34" s="1">
        <v>38031</v>
      </c>
      <c r="B34">
        <v>3.3404682631009701E-2</v>
      </c>
      <c r="C34">
        <v>6.29213592929002E-2</v>
      </c>
      <c r="D34">
        <v>7.6850732722416396E-2</v>
      </c>
      <c r="E34">
        <v>3.6954720848336099E-2</v>
      </c>
      <c r="F34">
        <v>7.1292602495297605E-2</v>
      </c>
      <c r="G34">
        <v>3.9258183665720599E-2</v>
      </c>
      <c r="H34">
        <v>4.2079067082747203E-2</v>
      </c>
      <c r="I34">
        <v>9.4996178746095894E-2</v>
      </c>
      <c r="J34">
        <v>4.7196115060550901E-2</v>
      </c>
      <c r="K34">
        <v>4.7712518916582999E-2</v>
      </c>
      <c r="L34">
        <v>6.6226357039893602E-2</v>
      </c>
      <c r="M34">
        <v>4.1410786117338901E-2</v>
      </c>
      <c r="N34">
        <v>1.6517782112254801E-2</v>
      </c>
      <c r="O34">
        <v>3.2605402431255502E-2</v>
      </c>
      <c r="P34">
        <v>3.7429698906748597E-2</v>
      </c>
      <c r="Q34">
        <v>4.5219034507100297E-2</v>
      </c>
      <c r="R34">
        <v>8.3470277887261204E-2</v>
      </c>
      <c r="S34">
        <v>8.3808272381096005E-2</v>
      </c>
      <c r="T34">
        <v>4.0646227155392699E-2</v>
      </c>
    </row>
    <row r="35" spans="1:20">
      <c r="A35" s="1">
        <v>38035</v>
      </c>
      <c r="B35">
        <v>3.3188740085536503E-2</v>
      </c>
      <c r="C35">
        <v>6.3604338746367006E-2</v>
      </c>
      <c r="D35">
        <v>7.7412049005239195E-2</v>
      </c>
      <c r="E35">
        <v>3.78722692767266E-2</v>
      </c>
      <c r="F35">
        <v>7.3128472029695302E-2</v>
      </c>
      <c r="G35">
        <v>3.8962311997151299E-2</v>
      </c>
      <c r="H35">
        <v>4.1673130960851103E-2</v>
      </c>
      <c r="I35">
        <v>9.4728575064393306E-2</v>
      </c>
      <c r="J35">
        <v>4.7663391529517297E-2</v>
      </c>
      <c r="K35">
        <v>4.7615992341008599E-2</v>
      </c>
      <c r="L35">
        <v>6.4916793911788007E-2</v>
      </c>
      <c r="M35">
        <v>4.0905435387496802E-2</v>
      </c>
      <c r="N35">
        <v>1.6334857972603301E-2</v>
      </c>
      <c r="O35">
        <v>3.2146249936123597E-2</v>
      </c>
      <c r="P35">
        <v>3.7531085544320497E-2</v>
      </c>
      <c r="Q35">
        <v>4.5845194215906902E-2</v>
      </c>
      <c r="R35">
        <v>8.3208873076119905E-2</v>
      </c>
      <c r="S35">
        <v>8.3121036054931305E-2</v>
      </c>
      <c r="T35">
        <v>4.0141202864222701E-2</v>
      </c>
    </row>
    <row r="36" spans="1:20">
      <c r="A36" s="1">
        <v>38036</v>
      </c>
      <c r="B36">
        <v>3.3056090302832603E-2</v>
      </c>
      <c r="C36">
        <v>6.3890471724076206E-2</v>
      </c>
      <c r="D36">
        <v>7.6722949309334695E-2</v>
      </c>
      <c r="E36">
        <v>3.8412564527686301E-2</v>
      </c>
      <c r="F36">
        <v>7.2980049373072106E-2</v>
      </c>
      <c r="G36">
        <v>3.8919006318737001E-2</v>
      </c>
      <c r="H36">
        <v>4.1481832025007902E-2</v>
      </c>
      <c r="I36">
        <v>9.5198239489289294E-2</v>
      </c>
      <c r="J36">
        <v>4.7511884993763097E-2</v>
      </c>
      <c r="K36">
        <v>4.7921597675360902E-2</v>
      </c>
      <c r="L36">
        <v>6.6179927230885199E-2</v>
      </c>
      <c r="M36">
        <v>4.0842838332597699E-2</v>
      </c>
      <c r="N36">
        <v>1.6292562644275799E-2</v>
      </c>
      <c r="O36">
        <v>3.1799460649708997E-2</v>
      </c>
      <c r="P36">
        <v>3.73509653869699E-2</v>
      </c>
      <c r="Q36">
        <v>4.5288856464566402E-2</v>
      </c>
      <c r="R36">
        <v>8.2797650083635196E-2</v>
      </c>
      <c r="S36">
        <v>8.3087013709249397E-2</v>
      </c>
      <c r="T36">
        <v>4.0266039758950302E-2</v>
      </c>
    </row>
    <row r="37" spans="1:20">
      <c r="A37" s="1">
        <v>38037</v>
      </c>
      <c r="B37">
        <v>3.33486701399811E-2</v>
      </c>
      <c r="C37">
        <v>6.3191916262922407E-2</v>
      </c>
      <c r="D37">
        <v>7.6832237281828294E-2</v>
      </c>
      <c r="E37">
        <v>3.8541926068397903E-2</v>
      </c>
      <c r="F37">
        <v>7.2752684479356705E-2</v>
      </c>
      <c r="G37">
        <v>3.9176824305976798E-2</v>
      </c>
      <c r="H37">
        <v>4.2045878740087798E-2</v>
      </c>
      <c r="I37">
        <v>9.4261333935052094E-2</v>
      </c>
      <c r="J37">
        <v>4.6758699824502398E-2</v>
      </c>
      <c r="K37">
        <v>4.7449216330372697E-2</v>
      </c>
      <c r="L37">
        <v>6.4894909492346303E-2</v>
      </c>
      <c r="M37">
        <v>4.1259506950078302E-2</v>
      </c>
      <c r="N37">
        <v>1.64402298445748E-2</v>
      </c>
      <c r="O37">
        <v>3.1798984558436903E-2</v>
      </c>
      <c r="P37">
        <v>3.7498035156073799E-2</v>
      </c>
      <c r="Q37">
        <v>4.5750498958263601E-2</v>
      </c>
      <c r="R37">
        <v>8.3291738519733094E-2</v>
      </c>
      <c r="S37">
        <v>8.3884335783216496E-2</v>
      </c>
      <c r="T37">
        <v>4.0822373368797502E-2</v>
      </c>
    </row>
    <row r="38" spans="1:20">
      <c r="A38" s="1">
        <v>38038</v>
      </c>
      <c r="B38">
        <v>3.3354722366376197E-2</v>
      </c>
      <c r="C38">
        <v>6.3722940394095998E-2</v>
      </c>
      <c r="D38">
        <v>7.7422122797452295E-2</v>
      </c>
      <c r="E38">
        <v>3.8409701721272602E-2</v>
      </c>
      <c r="F38">
        <v>7.3204647082687202E-2</v>
      </c>
      <c r="G38">
        <v>3.9055555308701098E-2</v>
      </c>
      <c r="H38">
        <v>4.1716904760259799E-2</v>
      </c>
      <c r="I38">
        <v>9.4653077086303397E-2</v>
      </c>
      <c r="J38">
        <v>4.6528431480583499E-2</v>
      </c>
      <c r="K38">
        <v>4.7598405373338003E-2</v>
      </c>
      <c r="L38">
        <v>6.6095374333945495E-2</v>
      </c>
      <c r="M38">
        <v>4.0892176776068698E-2</v>
      </c>
      <c r="N38">
        <v>1.6290663483111902E-2</v>
      </c>
      <c r="O38">
        <v>3.1556026746078499E-2</v>
      </c>
      <c r="P38">
        <v>3.74014939692369E-2</v>
      </c>
      <c r="Q38">
        <v>4.5675634741450699E-2</v>
      </c>
      <c r="R38">
        <v>8.2796585176188597E-2</v>
      </c>
      <c r="S38">
        <v>8.3237372775659194E-2</v>
      </c>
      <c r="T38">
        <v>4.0388163627189097E-2</v>
      </c>
    </row>
    <row r="39" spans="1:20">
      <c r="A39" s="1">
        <v>38041</v>
      </c>
      <c r="B39">
        <v>3.29340961059644E-2</v>
      </c>
      <c r="C39">
        <v>6.4474314344384401E-2</v>
      </c>
      <c r="D39">
        <v>7.8128667342214103E-2</v>
      </c>
      <c r="E39">
        <v>3.78857250928539E-2</v>
      </c>
      <c r="F39">
        <v>7.3465777694370807E-2</v>
      </c>
      <c r="G39">
        <v>3.8909243447992403E-2</v>
      </c>
      <c r="H39">
        <v>4.1160996573578502E-2</v>
      </c>
      <c r="I39">
        <v>9.5263135973620003E-2</v>
      </c>
      <c r="J39">
        <v>4.71128888655893E-2</v>
      </c>
      <c r="K39">
        <v>4.8065481234486999E-2</v>
      </c>
      <c r="L39">
        <v>6.7676984683928604E-2</v>
      </c>
      <c r="M39">
        <v>4.0357188722290702E-2</v>
      </c>
      <c r="N39">
        <v>1.61129079140576E-2</v>
      </c>
      <c r="O39">
        <v>3.1566726248959599E-2</v>
      </c>
      <c r="P39">
        <v>3.74499358273876E-2</v>
      </c>
      <c r="Q39">
        <v>4.5356809606643199E-2</v>
      </c>
      <c r="R39">
        <v>8.2112880834750407E-2</v>
      </c>
      <c r="S39">
        <v>8.22591807294209E-2</v>
      </c>
      <c r="T39">
        <v>3.97070587575057E-2</v>
      </c>
    </row>
    <row r="40" spans="1:20">
      <c r="A40" s="1">
        <v>38042</v>
      </c>
      <c r="B40">
        <v>3.29225952869504E-2</v>
      </c>
      <c r="C40">
        <v>6.4810391707728399E-2</v>
      </c>
      <c r="D40">
        <v>7.8667265564922595E-2</v>
      </c>
      <c r="E40">
        <v>3.7979944221006499E-2</v>
      </c>
      <c r="F40">
        <v>7.4749166365439698E-2</v>
      </c>
      <c r="G40">
        <v>3.8852625738000003E-2</v>
      </c>
      <c r="H40">
        <v>4.0939996751345999E-2</v>
      </c>
      <c r="I40">
        <v>9.5200358716717601E-2</v>
      </c>
      <c r="J40">
        <v>4.7179214484155602E-2</v>
      </c>
      <c r="K40">
        <v>4.8111355442972702E-2</v>
      </c>
      <c r="L40">
        <v>6.7103601708757205E-2</v>
      </c>
      <c r="M40">
        <v>4.0331950931386799E-2</v>
      </c>
      <c r="N40">
        <v>1.6034068314470299E-2</v>
      </c>
      <c r="O40">
        <v>3.11474633433723E-2</v>
      </c>
      <c r="P40">
        <v>3.6869133325758002E-2</v>
      </c>
      <c r="Q40">
        <v>4.5956858807057799E-2</v>
      </c>
      <c r="R40">
        <v>8.1580156248496294E-2</v>
      </c>
      <c r="S40">
        <v>8.2154047741656799E-2</v>
      </c>
      <c r="T40">
        <v>3.9409805299804201E-2</v>
      </c>
    </row>
    <row r="41" spans="1:20">
      <c r="A41" s="1">
        <v>38043</v>
      </c>
      <c r="B41">
        <v>3.3216131551842998E-2</v>
      </c>
      <c r="C41">
        <v>6.53684320150687E-2</v>
      </c>
      <c r="D41">
        <v>7.8930044927548196E-2</v>
      </c>
      <c r="E41">
        <v>3.84192956312919E-2</v>
      </c>
      <c r="F41">
        <v>7.3480008021423904E-2</v>
      </c>
      <c r="G41">
        <v>3.8845537868999601E-2</v>
      </c>
      <c r="H41">
        <v>4.1044369365070402E-2</v>
      </c>
      <c r="I41">
        <v>9.4961376441347098E-2</v>
      </c>
      <c r="J41">
        <v>4.7164654977595498E-2</v>
      </c>
      <c r="K41">
        <v>4.7863378899846397E-2</v>
      </c>
      <c r="L41">
        <v>6.6640445703059006E-2</v>
      </c>
      <c r="M41">
        <v>4.0297479544343297E-2</v>
      </c>
      <c r="N41">
        <v>1.6117581266203801E-2</v>
      </c>
      <c r="O41">
        <v>3.1305282858540701E-2</v>
      </c>
      <c r="P41">
        <v>3.7023481218432498E-2</v>
      </c>
      <c r="Q41">
        <v>4.5883826863504597E-2</v>
      </c>
      <c r="R41">
        <v>8.1686454704113204E-2</v>
      </c>
      <c r="S41">
        <v>8.2304509736368298E-2</v>
      </c>
      <c r="T41">
        <v>3.9447708405399198E-2</v>
      </c>
    </row>
    <row r="42" spans="1:20">
      <c r="A42" s="1">
        <v>38044</v>
      </c>
      <c r="B42">
        <v>3.3523008839604802E-2</v>
      </c>
      <c r="C42">
        <v>6.4668052750809904E-2</v>
      </c>
      <c r="D42">
        <v>7.8172172615553107E-2</v>
      </c>
      <c r="E42">
        <v>3.8907540513203102E-2</v>
      </c>
      <c r="F42">
        <v>7.4984094727554795E-2</v>
      </c>
      <c r="G42">
        <v>3.8791947037842299E-2</v>
      </c>
      <c r="H42">
        <v>4.1522613937921199E-2</v>
      </c>
      <c r="I42">
        <v>9.4182673680771503E-2</v>
      </c>
      <c r="J42">
        <v>4.6443784272261403E-2</v>
      </c>
      <c r="K42">
        <v>4.7361089251077501E-2</v>
      </c>
      <c r="L42">
        <v>6.5243706894221098E-2</v>
      </c>
      <c r="M42">
        <v>4.05883713314509E-2</v>
      </c>
      <c r="N42">
        <v>1.6226767134743698E-2</v>
      </c>
      <c r="O42">
        <v>3.1286465496695302E-2</v>
      </c>
      <c r="P42">
        <v>3.6996544693598699E-2</v>
      </c>
      <c r="Q42">
        <v>4.5687315174789397E-2</v>
      </c>
      <c r="R42">
        <v>8.1880661934958798E-2</v>
      </c>
      <c r="S42">
        <v>8.3387655088485294E-2</v>
      </c>
      <c r="T42">
        <v>4.0145534624456497E-2</v>
      </c>
    </row>
    <row r="43" spans="1:20">
      <c r="A43" s="1">
        <v>38045</v>
      </c>
      <c r="B43">
        <v>3.4114905281870202E-2</v>
      </c>
      <c r="C43">
        <v>6.2708153838998901E-2</v>
      </c>
      <c r="D43">
        <v>7.6973430244854493E-2</v>
      </c>
      <c r="E43">
        <v>3.9373284345680798E-2</v>
      </c>
      <c r="F43">
        <v>7.4771703887726207E-2</v>
      </c>
      <c r="G43">
        <v>3.9029616536356199E-2</v>
      </c>
      <c r="H43">
        <v>4.2383433385014997E-2</v>
      </c>
      <c r="I43">
        <v>9.2622713424255598E-2</v>
      </c>
      <c r="J43">
        <v>4.5934956563118197E-2</v>
      </c>
      <c r="K43">
        <v>4.6448584004550597E-2</v>
      </c>
      <c r="L43">
        <v>6.4752908015378294E-2</v>
      </c>
      <c r="M43">
        <v>4.1253482055608699E-2</v>
      </c>
      <c r="N43">
        <v>1.64666118391666E-2</v>
      </c>
      <c r="O43">
        <v>3.1735969942879E-2</v>
      </c>
      <c r="P43">
        <v>3.7002073078606097E-2</v>
      </c>
      <c r="Q43">
        <v>4.5175333316619097E-2</v>
      </c>
      <c r="R43">
        <v>8.2982582465588997E-2</v>
      </c>
      <c r="S43">
        <v>8.5103705429069906E-2</v>
      </c>
      <c r="T43">
        <v>4.1166552344656403E-2</v>
      </c>
    </row>
    <row r="44" spans="1:20">
      <c r="A44" s="1">
        <v>38048</v>
      </c>
      <c r="B44">
        <v>3.4123439894010198E-2</v>
      </c>
      <c r="C44">
        <v>6.2955631873375106E-2</v>
      </c>
      <c r="D44">
        <v>7.7083133984804403E-2</v>
      </c>
      <c r="E44">
        <v>3.9746088079404197E-2</v>
      </c>
      <c r="F44">
        <v>7.5653840779502907E-2</v>
      </c>
      <c r="G44">
        <v>3.8976155768182003E-2</v>
      </c>
      <c r="H44">
        <v>4.2213708606740702E-2</v>
      </c>
      <c r="I44">
        <v>9.25655444154386E-2</v>
      </c>
      <c r="J44">
        <v>4.5422647267482297E-2</v>
      </c>
      <c r="K44">
        <v>4.6430846515042298E-2</v>
      </c>
      <c r="L44">
        <v>6.4998007054668502E-2</v>
      </c>
      <c r="M44">
        <v>4.1185034010492901E-2</v>
      </c>
      <c r="N44">
        <v>1.6380936393918299E-2</v>
      </c>
      <c r="O44">
        <v>3.17730618504313E-2</v>
      </c>
      <c r="P44">
        <v>3.7120406703575103E-2</v>
      </c>
      <c r="Q44">
        <v>4.4737936376022101E-2</v>
      </c>
      <c r="R44">
        <v>8.2696809460081899E-2</v>
      </c>
      <c r="S44">
        <v>8.4935829955234798E-2</v>
      </c>
      <c r="T44">
        <v>4.1000941011591401E-2</v>
      </c>
    </row>
    <row r="45" spans="1:20">
      <c r="A45" s="1">
        <v>38049</v>
      </c>
      <c r="B45">
        <v>3.4403574640897799E-2</v>
      </c>
      <c r="C45">
        <v>6.2081866132479797E-2</v>
      </c>
      <c r="D45">
        <v>7.6635175825908397E-2</v>
      </c>
      <c r="E45">
        <v>3.9278002356363098E-2</v>
      </c>
      <c r="F45">
        <v>7.4548560117034507E-2</v>
      </c>
      <c r="G45">
        <v>3.9305014950248601E-2</v>
      </c>
      <c r="H45">
        <v>4.2458194228819898E-2</v>
      </c>
      <c r="I45">
        <v>9.3054441761414197E-2</v>
      </c>
      <c r="J45">
        <v>4.5596000465610402E-2</v>
      </c>
      <c r="K45">
        <v>4.6671511142163002E-2</v>
      </c>
      <c r="L45">
        <v>6.5087580001635198E-2</v>
      </c>
      <c r="M45">
        <v>4.1338981422576901E-2</v>
      </c>
      <c r="N45">
        <v>1.6434142702146201E-2</v>
      </c>
      <c r="O45">
        <v>3.1887812180264298E-2</v>
      </c>
      <c r="P45">
        <v>3.6592992417382002E-2</v>
      </c>
      <c r="Q45">
        <v>4.4598977742933497E-2</v>
      </c>
      <c r="R45">
        <v>8.3470327370144606E-2</v>
      </c>
      <c r="S45">
        <v>8.5564459521382003E-2</v>
      </c>
      <c r="T45">
        <v>4.0992385020594997E-2</v>
      </c>
    </row>
    <row r="46" spans="1:20">
      <c r="A46" s="1">
        <v>38050</v>
      </c>
      <c r="B46">
        <v>3.4273988487255103E-2</v>
      </c>
      <c r="C46">
        <v>6.3043233085991093E-2</v>
      </c>
      <c r="D46">
        <v>7.7125552064743697E-2</v>
      </c>
      <c r="E46">
        <v>4.0102594396038402E-2</v>
      </c>
      <c r="F46">
        <v>7.6368131069938006E-2</v>
      </c>
      <c r="G46">
        <v>3.9197592546724599E-2</v>
      </c>
      <c r="H46">
        <v>4.20403100452095E-2</v>
      </c>
      <c r="I46">
        <v>9.3050936224867695E-2</v>
      </c>
      <c r="J46">
        <v>4.5772190568695699E-2</v>
      </c>
      <c r="K46">
        <v>4.6783996172577801E-2</v>
      </c>
      <c r="L46">
        <v>6.4673478601579001E-2</v>
      </c>
      <c r="M46">
        <v>4.0823152292895799E-2</v>
      </c>
      <c r="N46">
        <v>1.6188510739596901E-2</v>
      </c>
      <c r="O46">
        <v>3.1814413185377199E-2</v>
      </c>
      <c r="P46">
        <v>3.5598737528436099E-2</v>
      </c>
      <c r="Q46">
        <v>4.4871306355160401E-2</v>
      </c>
      <c r="R46">
        <v>8.2965125613185794E-2</v>
      </c>
      <c r="S46">
        <v>8.5034035866899005E-2</v>
      </c>
      <c r="T46">
        <v>4.0272715154826999E-2</v>
      </c>
    </row>
    <row r="47" spans="1:20">
      <c r="A47" s="1">
        <v>38051</v>
      </c>
      <c r="B47">
        <v>3.4843039441177899E-2</v>
      </c>
      <c r="C47">
        <v>6.1502831569461097E-2</v>
      </c>
      <c r="D47">
        <v>7.6807282690130693E-2</v>
      </c>
      <c r="E47">
        <v>4.0005585638556398E-2</v>
      </c>
      <c r="F47">
        <v>7.7911397024212001E-2</v>
      </c>
      <c r="G47">
        <v>3.94986289813559E-2</v>
      </c>
      <c r="H47">
        <v>4.28095559876953E-2</v>
      </c>
      <c r="I47">
        <v>9.2000630883723997E-2</v>
      </c>
      <c r="J47">
        <v>4.4703571191583198E-2</v>
      </c>
      <c r="K47">
        <v>4.6043329231541003E-2</v>
      </c>
      <c r="L47">
        <v>6.2335529352220101E-2</v>
      </c>
      <c r="M47">
        <v>4.1182383597317497E-2</v>
      </c>
      <c r="N47">
        <v>1.63159786607401E-2</v>
      </c>
      <c r="O47">
        <v>3.2051644454830198E-2</v>
      </c>
      <c r="P47">
        <v>3.5898144847217199E-2</v>
      </c>
      <c r="Q47">
        <v>4.4768773370835499E-2</v>
      </c>
      <c r="R47">
        <v>8.4057030403265107E-2</v>
      </c>
      <c r="S47">
        <v>8.6362813378879896E-2</v>
      </c>
      <c r="T47">
        <v>4.09018492952559E-2</v>
      </c>
    </row>
    <row r="48" spans="1:20">
      <c r="A48" s="1">
        <v>38052</v>
      </c>
      <c r="B48">
        <v>3.4946603498038999E-2</v>
      </c>
      <c r="C48">
        <v>6.0894165318871603E-2</v>
      </c>
      <c r="D48">
        <v>7.61961637607943E-2</v>
      </c>
      <c r="E48">
        <v>3.9993419602535697E-2</v>
      </c>
      <c r="F48">
        <v>7.7439138473310201E-2</v>
      </c>
      <c r="G48">
        <v>3.9569394802728197E-2</v>
      </c>
      <c r="H48">
        <v>4.3124948995034197E-2</v>
      </c>
      <c r="I48">
        <v>9.1585510663012404E-2</v>
      </c>
      <c r="J48">
        <v>4.4733172926618998E-2</v>
      </c>
      <c r="K48">
        <v>4.5729145117824797E-2</v>
      </c>
      <c r="L48">
        <v>6.3203164183138996E-2</v>
      </c>
      <c r="M48">
        <v>4.12572792972851E-2</v>
      </c>
      <c r="N48">
        <v>1.64916951230312E-2</v>
      </c>
      <c r="O48">
        <v>3.2108699197106898E-2</v>
      </c>
      <c r="P48">
        <v>3.6014873516104502E-2</v>
      </c>
      <c r="Q48">
        <v>4.4220050855434997E-2</v>
      </c>
      <c r="R48">
        <v>8.4347020401753597E-2</v>
      </c>
      <c r="S48">
        <v>8.7026799050547901E-2</v>
      </c>
      <c r="T48">
        <v>4.1118755216826397E-2</v>
      </c>
    </row>
    <row r="49" spans="1:20">
      <c r="A49" s="1">
        <v>38055</v>
      </c>
      <c r="B49">
        <v>3.5169692157442499E-2</v>
      </c>
      <c r="C49">
        <v>6.0088729545321802E-2</v>
      </c>
      <c r="D49">
        <v>7.6171085718553799E-2</v>
      </c>
      <c r="E49">
        <v>4.0085417807338597E-2</v>
      </c>
      <c r="F49">
        <v>7.9168248233936797E-2</v>
      </c>
      <c r="G49">
        <v>3.9658706883509698E-2</v>
      </c>
      <c r="H49">
        <v>4.3633195267292299E-2</v>
      </c>
      <c r="I49">
        <v>9.0571045412328993E-2</v>
      </c>
      <c r="J49">
        <v>4.3946245860340898E-2</v>
      </c>
      <c r="K49">
        <v>4.4969195320722397E-2</v>
      </c>
      <c r="L49">
        <v>6.2463705794456002E-2</v>
      </c>
      <c r="M49">
        <v>4.1441863945719998E-2</v>
      </c>
      <c r="N49">
        <v>1.6611403370168899E-2</v>
      </c>
      <c r="O49">
        <v>3.2273970910135799E-2</v>
      </c>
      <c r="P49">
        <v>3.5041514653374503E-2</v>
      </c>
      <c r="Q49">
        <v>4.3870539615299901E-2</v>
      </c>
      <c r="R49">
        <v>8.4832234898109593E-2</v>
      </c>
      <c r="S49">
        <v>8.8083358913732202E-2</v>
      </c>
      <c r="T49">
        <v>4.1919845692214297E-2</v>
      </c>
    </row>
    <row r="50" spans="1:20">
      <c r="A50" s="1">
        <v>38056</v>
      </c>
      <c r="B50">
        <v>3.4380284196756601E-2</v>
      </c>
      <c r="C50">
        <v>6.2998525526469007E-2</v>
      </c>
      <c r="D50">
        <v>7.7168368923974898E-2</v>
      </c>
      <c r="E50">
        <v>3.9420999119793902E-2</v>
      </c>
      <c r="F50">
        <v>7.8721853456221097E-2</v>
      </c>
      <c r="G50">
        <v>3.90501808440104E-2</v>
      </c>
      <c r="H50">
        <v>4.2391521678134501E-2</v>
      </c>
      <c r="I50">
        <v>9.1992607063493506E-2</v>
      </c>
      <c r="J50">
        <v>4.5041125689613597E-2</v>
      </c>
      <c r="K50">
        <v>4.57354134846958E-2</v>
      </c>
      <c r="L50">
        <v>6.5718610888720594E-2</v>
      </c>
      <c r="M50">
        <v>4.02379170212133E-2</v>
      </c>
      <c r="N50">
        <v>1.6305859694288698E-2</v>
      </c>
      <c r="O50">
        <v>3.1699349600064299E-2</v>
      </c>
      <c r="P50">
        <v>3.5083847219625097E-2</v>
      </c>
      <c r="Q50">
        <v>4.4649403274861402E-2</v>
      </c>
      <c r="R50">
        <v>8.2908201476677296E-2</v>
      </c>
      <c r="S50">
        <v>8.56744026602487E-2</v>
      </c>
      <c r="T50">
        <v>4.0821528181136303E-2</v>
      </c>
    </row>
    <row r="51" spans="1:20">
      <c r="A51" s="1">
        <v>38057</v>
      </c>
      <c r="B51">
        <v>3.4947427446986097E-2</v>
      </c>
      <c r="C51">
        <v>6.1819797567423902E-2</v>
      </c>
      <c r="D51">
        <v>7.7159181612442104E-2</v>
      </c>
      <c r="E51">
        <v>3.9835147715595799E-2</v>
      </c>
      <c r="F51">
        <v>7.8956451364051203E-2</v>
      </c>
      <c r="G51">
        <v>3.9039027372405402E-2</v>
      </c>
      <c r="H51">
        <v>4.2878890382682798E-2</v>
      </c>
      <c r="I51">
        <v>9.1241015940718304E-2</v>
      </c>
      <c r="J51">
        <v>4.4511922434558399E-2</v>
      </c>
      <c r="K51">
        <v>4.5423092029472201E-2</v>
      </c>
      <c r="L51">
        <v>6.4299655575233594E-2</v>
      </c>
      <c r="M51">
        <v>4.0714530997094697E-2</v>
      </c>
      <c r="N51">
        <v>1.6485921083559198E-2</v>
      </c>
      <c r="O51">
        <v>3.1833532424685201E-2</v>
      </c>
      <c r="P51">
        <v>3.5016826030110602E-2</v>
      </c>
      <c r="Q51">
        <v>4.45863182576118E-2</v>
      </c>
      <c r="R51">
        <v>8.3163452755387002E-2</v>
      </c>
      <c r="S51">
        <v>8.6486100809654506E-2</v>
      </c>
      <c r="T51">
        <v>4.1601708200326298E-2</v>
      </c>
    </row>
    <row r="52" spans="1:20">
      <c r="A52" s="1">
        <v>38058</v>
      </c>
      <c r="B52">
        <v>3.49734151385096E-2</v>
      </c>
      <c r="C52">
        <v>6.1143202357210498E-2</v>
      </c>
      <c r="D52">
        <v>7.7146415034615098E-2</v>
      </c>
      <c r="E52">
        <v>4.0301521064780202E-2</v>
      </c>
      <c r="F52">
        <v>7.9454065463219606E-2</v>
      </c>
      <c r="G52">
        <v>3.8689272546843102E-2</v>
      </c>
      <c r="H52">
        <v>4.2567798259534197E-2</v>
      </c>
      <c r="I52">
        <v>9.1501453629451501E-2</v>
      </c>
      <c r="J52">
        <v>4.5309865696848403E-2</v>
      </c>
      <c r="K52">
        <v>4.5677251910453298E-2</v>
      </c>
      <c r="L52">
        <v>6.4969822657604995E-2</v>
      </c>
      <c r="M52">
        <v>4.01945451899186E-2</v>
      </c>
      <c r="N52">
        <v>1.6390856191234999E-2</v>
      </c>
      <c r="O52">
        <v>3.1856705552193297E-2</v>
      </c>
      <c r="P52">
        <v>3.4910026549654999E-2</v>
      </c>
      <c r="Q52">
        <v>4.5005613968450098E-2</v>
      </c>
      <c r="R52">
        <v>8.2956847438874798E-2</v>
      </c>
      <c r="S52">
        <v>8.5755989920204598E-2</v>
      </c>
      <c r="T52">
        <v>4.1195331430397199E-2</v>
      </c>
    </row>
    <row r="53" spans="1:20">
      <c r="A53" s="1">
        <v>38059</v>
      </c>
      <c r="B53">
        <v>3.5915341176296398E-2</v>
      </c>
      <c r="C53">
        <v>5.9450878651446298E-2</v>
      </c>
      <c r="D53">
        <v>7.5893875300734798E-2</v>
      </c>
      <c r="E53">
        <v>4.0782881607987702E-2</v>
      </c>
      <c r="F53">
        <v>7.9688256024484205E-2</v>
      </c>
      <c r="G53">
        <v>3.8769024822280798E-2</v>
      </c>
      <c r="H53">
        <v>4.3360109356924997E-2</v>
      </c>
      <c r="I53">
        <v>9.0570566809036496E-2</v>
      </c>
      <c r="J53">
        <v>4.4529879987750397E-2</v>
      </c>
      <c r="K53">
        <v>4.5237016880160602E-2</v>
      </c>
      <c r="L53">
        <v>6.4441212315439894E-2</v>
      </c>
      <c r="M53">
        <v>4.0501553642781497E-2</v>
      </c>
      <c r="N53">
        <v>1.6579589719473001E-2</v>
      </c>
      <c r="O53">
        <v>3.2376627233294202E-2</v>
      </c>
      <c r="P53">
        <v>3.5270450760292997E-2</v>
      </c>
      <c r="Q53">
        <v>4.4058821105474197E-2</v>
      </c>
      <c r="R53">
        <v>8.38784312848255E-2</v>
      </c>
      <c r="S53">
        <v>8.6652317480850602E-2</v>
      </c>
      <c r="T53">
        <v>4.2043165840464497E-2</v>
      </c>
    </row>
    <row r="54" spans="1:20">
      <c r="A54" s="1">
        <v>38062</v>
      </c>
      <c r="B54">
        <v>3.6089648253485901E-2</v>
      </c>
      <c r="C54">
        <v>5.87255051804541E-2</v>
      </c>
      <c r="D54">
        <v>7.5696035299505596E-2</v>
      </c>
      <c r="E54">
        <v>4.14959125773217E-2</v>
      </c>
      <c r="F54">
        <v>7.65445146329507E-2</v>
      </c>
      <c r="G54">
        <v>3.9078290066566899E-2</v>
      </c>
      <c r="H54">
        <v>4.4133435128253899E-2</v>
      </c>
      <c r="I54">
        <v>9.0696135432160693E-2</v>
      </c>
      <c r="J54">
        <v>4.4364290780512398E-2</v>
      </c>
      <c r="K54">
        <v>4.4931159495748399E-2</v>
      </c>
      <c r="L54">
        <v>6.4816076840487999E-2</v>
      </c>
      <c r="M54">
        <v>4.1352507971020101E-2</v>
      </c>
      <c r="N54">
        <v>1.6974678315985699E-2</v>
      </c>
      <c r="O54">
        <v>3.2438436422130498E-2</v>
      </c>
      <c r="P54">
        <v>3.3965989076768503E-2</v>
      </c>
      <c r="Q54">
        <v>4.3832369530531198E-2</v>
      </c>
      <c r="R54">
        <v>8.5143569618978399E-2</v>
      </c>
      <c r="S54">
        <v>8.6816141157459295E-2</v>
      </c>
      <c r="T54">
        <v>4.2905304219677302E-2</v>
      </c>
    </row>
    <row r="55" spans="1:20">
      <c r="A55" s="1">
        <v>38063</v>
      </c>
      <c r="B55">
        <v>3.5376521254229E-2</v>
      </c>
      <c r="C55">
        <v>6.06429957937029E-2</v>
      </c>
      <c r="D55">
        <v>7.65922339177392E-2</v>
      </c>
      <c r="E55">
        <v>3.9641714297905001E-2</v>
      </c>
      <c r="F55">
        <v>7.7254135731589998E-2</v>
      </c>
      <c r="G55">
        <v>3.8931145929052398E-2</v>
      </c>
      <c r="H55">
        <v>4.3029030251709899E-2</v>
      </c>
      <c r="I55">
        <v>9.2731206178482697E-2</v>
      </c>
      <c r="J55">
        <v>4.5556150279400499E-2</v>
      </c>
      <c r="K55">
        <v>4.5743032826175402E-2</v>
      </c>
      <c r="L55">
        <v>6.6882640528456203E-2</v>
      </c>
      <c r="M55">
        <v>4.0520898783550599E-2</v>
      </c>
      <c r="N55">
        <v>1.65885051258076E-2</v>
      </c>
      <c r="O55">
        <v>3.1863627640926498E-2</v>
      </c>
      <c r="P55">
        <v>3.38364311898832E-2</v>
      </c>
      <c r="Q55">
        <v>4.4419370964453697E-2</v>
      </c>
      <c r="R55">
        <v>8.3292488556025404E-2</v>
      </c>
      <c r="S55">
        <v>8.5138153813862902E-2</v>
      </c>
      <c r="T55">
        <v>4.1959716937046102E-2</v>
      </c>
    </row>
    <row r="56" spans="1:20">
      <c r="A56" s="1">
        <v>38064</v>
      </c>
      <c r="B56">
        <v>3.57381356259584E-2</v>
      </c>
      <c r="C56">
        <v>5.80368841983048E-2</v>
      </c>
      <c r="D56">
        <v>7.51508105195451E-2</v>
      </c>
      <c r="E56">
        <v>3.8910357931684299E-2</v>
      </c>
      <c r="F56">
        <v>7.3391605298930698E-2</v>
      </c>
      <c r="G56">
        <v>3.9673718523700503E-2</v>
      </c>
      <c r="H56">
        <v>4.4183374938323403E-2</v>
      </c>
      <c r="I56">
        <v>9.2156851775128903E-2</v>
      </c>
      <c r="J56">
        <v>4.5215223191209297E-2</v>
      </c>
      <c r="K56">
        <v>4.5362529753333401E-2</v>
      </c>
      <c r="L56">
        <v>6.7344366608445894E-2</v>
      </c>
      <c r="M56">
        <v>4.1434980613813198E-2</v>
      </c>
      <c r="N56">
        <v>1.6955745447320099E-2</v>
      </c>
      <c r="O56">
        <v>3.2579367382416402E-2</v>
      </c>
      <c r="P56">
        <v>3.4920916173418103E-2</v>
      </c>
      <c r="Q56">
        <v>4.3597405220870203E-2</v>
      </c>
      <c r="R56">
        <v>8.4882577669063999E-2</v>
      </c>
      <c r="S56">
        <v>8.7036620906118897E-2</v>
      </c>
      <c r="T56">
        <v>4.3428528222413498E-2</v>
      </c>
    </row>
    <row r="57" spans="1:20">
      <c r="A57" s="1">
        <v>38065</v>
      </c>
      <c r="B57">
        <v>3.5139177175648802E-2</v>
      </c>
      <c r="C57">
        <v>5.8479886725026103E-2</v>
      </c>
      <c r="D57">
        <v>7.5585421728079596E-2</v>
      </c>
      <c r="E57">
        <v>3.7260009180743403E-2</v>
      </c>
      <c r="F57">
        <v>7.2906775096548193E-2</v>
      </c>
      <c r="G57">
        <v>3.9503921890390301E-2</v>
      </c>
      <c r="H57">
        <v>4.3877198704973197E-2</v>
      </c>
      <c r="I57">
        <v>9.3332653546645203E-2</v>
      </c>
      <c r="J57">
        <v>4.5568389799855002E-2</v>
      </c>
      <c r="K57">
        <v>4.58526736635144E-2</v>
      </c>
      <c r="L57">
        <v>6.9514110958461703E-2</v>
      </c>
      <c r="M57">
        <v>4.1275908984110897E-2</v>
      </c>
      <c r="N57">
        <v>1.6789969496838201E-2</v>
      </c>
      <c r="O57">
        <v>3.2353223554206598E-2</v>
      </c>
      <c r="P57">
        <v>3.5618678492812E-2</v>
      </c>
      <c r="Q57">
        <v>4.33532091671971E-2</v>
      </c>
      <c r="R57">
        <v>8.4015683186065601E-2</v>
      </c>
      <c r="S57">
        <v>8.6435012491231394E-2</v>
      </c>
      <c r="T57">
        <v>4.3138096157651198E-2</v>
      </c>
    </row>
    <row r="58" spans="1:20">
      <c r="A58" s="1">
        <v>38069</v>
      </c>
      <c r="B58">
        <v>3.4379500799469297E-2</v>
      </c>
      <c r="C58">
        <v>6.0352948161071701E-2</v>
      </c>
      <c r="D58">
        <v>7.6503141012140105E-2</v>
      </c>
      <c r="E58">
        <v>3.7111384264717898E-2</v>
      </c>
      <c r="F58">
        <v>7.3338669444486193E-2</v>
      </c>
      <c r="G58">
        <v>3.9563492850113902E-2</v>
      </c>
      <c r="H58">
        <v>4.2844153995085101E-2</v>
      </c>
      <c r="I58">
        <v>9.3821555706127394E-2</v>
      </c>
      <c r="J58">
        <v>4.6976734423954801E-2</v>
      </c>
      <c r="K58">
        <v>4.6567129370539702E-2</v>
      </c>
      <c r="L58">
        <v>7.0279282900023193E-2</v>
      </c>
      <c r="M58">
        <v>4.0942378108890599E-2</v>
      </c>
      <c r="N58">
        <v>1.6558171671588601E-2</v>
      </c>
      <c r="O58">
        <v>3.2208110578035097E-2</v>
      </c>
      <c r="P58">
        <v>3.5527863437839098E-2</v>
      </c>
      <c r="Q58">
        <v>4.3436902795919503E-2</v>
      </c>
      <c r="R58">
        <v>8.3153057287904494E-2</v>
      </c>
      <c r="S58">
        <v>8.4391002112039606E-2</v>
      </c>
      <c r="T58">
        <v>4.2044521080052799E-2</v>
      </c>
    </row>
    <row r="59" spans="1:20">
      <c r="A59" s="1">
        <v>38070</v>
      </c>
      <c r="B59">
        <v>3.4819711935037002E-2</v>
      </c>
      <c r="C59">
        <v>6.0789819851547598E-2</v>
      </c>
      <c r="D59">
        <v>7.7002747915780601E-2</v>
      </c>
      <c r="E59">
        <v>3.78942562549641E-2</v>
      </c>
      <c r="F59">
        <v>7.4154737025523207E-2</v>
      </c>
      <c r="G59">
        <v>3.9349420585545601E-2</v>
      </c>
      <c r="H59">
        <v>4.2655849177114603E-2</v>
      </c>
      <c r="I59">
        <v>9.3381311485460902E-2</v>
      </c>
      <c r="J59">
        <v>4.6759312816409798E-2</v>
      </c>
      <c r="K59">
        <v>4.6506276639908903E-2</v>
      </c>
      <c r="L59">
        <v>6.9501311940422403E-2</v>
      </c>
      <c r="M59">
        <v>4.0803845456004302E-2</v>
      </c>
      <c r="N59">
        <v>1.6457155316625501E-2</v>
      </c>
      <c r="O59">
        <v>3.2126408792097702E-2</v>
      </c>
      <c r="P59">
        <v>3.5223419686680899E-2</v>
      </c>
      <c r="Q59">
        <v>4.45325465580447E-2</v>
      </c>
      <c r="R59">
        <v>8.2562380189946299E-2</v>
      </c>
      <c r="S59">
        <v>8.3587844246757206E-2</v>
      </c>
      <c r="T59">
        <v>4.1891644126127899E-2</v>
      </c>
    </row>
    <row r="60" spans="1:20">
      <c r="A60" s="1">
        <v>38071</v>
      </c>
      <c r="B60">
        <v>3.5074817959674202E-2</v>
      </c>
      <c r="C60">
        <v>6.0339703403236702E-2</v>
      </c>
      <c r="D60">
        <v>7.7057682508819697E-2</v>
      </c>
      <c r="E60">
        <v>3.8358859506811199E-2</v>
      </c>
      <c r="F60">
        <v>7.5831691213785996E-2</v>
      </c>
      <c r="G60">
        <v>3.9286806113488899E-2</v>
      </c>
      <c r="H60">
        <v>4.2719340561521997E-2</v>
      </c>
      <c r="I60">
        <v>9.2752886915117294E-2</v>
      </c>
      <c r="J60">
        <v>4.6408649801526203E-2</v>
      </c>
      <c r="K60">
        <v>4.6072987835691498E-2</v>
      </c>
      <c r="L60">
        <v>6.7708048112253894E-2</v>
      </c>
      <c r="M60">
        <v>4.0883958302582901E-2</v>
      </c>
      <c r="N60">
        <v>1.6482538901639501E-2</v>
      </c>
      <c r="O60">
        <v>3.2235197051474901E-2</v>
      </c>
      <c r="P60">
        <v>3.5411272578016899E-2</v>
      </c>
      <c r="Q60">
        <v>4.4932521600883901E-2</v>
      </c>
      <c r="R60">
        <v>8.2800823687152303E-2</v>
      </c>
      <c r="S60">
        <v>8.3898614478252101E-2</v>
      </c>
      <c r="T60">
        <v>4.1743599468068902E-2</v>
      </c>
    </row>
    <row r="61" spans="1:20">
      <c r="A61" s="1">
        <v>38072</v>
      </c>
      <c r="B61">
        <v>3.5072346988645899E-2</v>
      </c>
      <c r="C61">
        <v>6.0132621086705501E-2</v>
      </c>
      <c r="D61">
        <v>7.7093119822182601E-2</v>
      </c>
      <c r="E61">
        <v>3.8268850981749897E-2</v>
      </c>
      <c r="F61">
        <v>7.7644739885580794E-2</v>
      </c>
      <c r="G61">
        <v>3.9207488328799403E-2</v>
      </c>
      <c r="H61">
        <v>4.2718974015811102E-2</v>
      </c>
      <c r="I61">
        <v>9.1835077544526203E-2</v>
      </c>
      <c r="J61">
        <v>4.60401431582226E-2</v>
      </c>
      <c r="K61">
        <v>4.5632818049910297E-2</v>
      </c>
      <c r="L61">
        <v>6.7502862826206406E-2</v>
      </c>
      <c r="M61">
        <v>4.0686173207573E-2</v>
      </c>
      <c r="N61">
        <v>1.64783150450134E-2</v>
      </c>
      <c r="O61">
        <v>3.2328138966888402E-2</v>
      </c>
      <c r="P61">
        <v>3.5293768736326697E-2</v>
      </c>
      <c r="Q61">
        <v>4.5393406348082303E-2</v>
      </c>
      <c r="R61">
        <v>8.2991647701285795E-2</v>
      </c>
      <c r="S61">
        <v>8.4173887778774006E-2</v>
      </c>
      <c r="T61">
        <v>4.1505619527714803E-2</v>
      </c>
    </row>
    <row r="62" spans="1:20">
      <c r="A62" s="1">
        <v>38073</v>
      </c>
      <c r="B62">
        <v>3.5252474238121598E-2</v>
      </c>
      <c r="C62">
        <v>6.0262794813754898E-2</v>
      </c>
      <c r="D62">
        <v>7.7350536886254706E-2</v>
      </c>
      <c r="E62">
        <v>3.77785911919339E-2</v>
      </c>
      <c r="F62">
        <v>7.6193797583022499E-2</v>
      </c>
      <c r="G62">
        <v>3.9390330531864602E-2</v>
      </c>
      <c r="H62">
        <v>4.3063105721436998E-2</v>
      </c>
      <c r="I62">
        <v>9.14046508958586E-2</v>
      </c>
      <c r="J62">
        <v>4.5692800135497598E-2</v>
      </c>
      <c r="K62">
        <v>4.5472473292344398E-2</v>
      </c>
      <c r="L62">
        <v>6.6744264541608894E-2</v>
      </c>
      <c r="M62">
        <v>4.1076144074210598E-2</v>
      </c>
      <c r="N62">
        <v>1.6603777672787999E-2</v>
      </c>
      <c r="O62">
        <v>3.2410986772536697E-2</v>
      </c>
      <c r="P62">
        <v>3.5176475505051798E-2</v>
      </c>
      <c r="Q62">
        <v>4.5501490609457199E-2</v>
      </c>
      <c r="R62">
        <v>8.3379792415612095E-2</v>
      </c>
      <c r="S62">
        <v>8.5160425265282794E-2</v>
      </c>
      <c r="T62">
        <v>4.2085087853361201E-2</v>
      </c>
    </row>
    <row r="63" spans="1:20">
      <c r="A63" s="1">
        <v>38076</v>
      </c>
      <c r="B63">
        <v>3.51987312195014E-2</v>
      </c>
      <c r="C63">
        <v>6.0554621760571699E-2</v>
      </c>
      <c r="D63">
        <v>7.7542353347077E-2</v>
      </c>
      <c r="E63">
        <v>3.7131838879362701E-2</v>
      </c>
      <c r="F63">
        <v>7.4309034417637296E-2</v>
      </c>
      <c r="G63">
        <v>3.9521128847836998E-2</v>
      </c>
      <c r="H63">
        <v>4.3091545552645202E-2</v>
      </c>
      <c r="I63">
        <v>9.1870401779455296E-2</v>
      </c>
      <c r="J63">
        <v>4.5706264967935402E-2</v>
      </c>
      <c r="K63">
        <v>4.5899943053835102E-2</v>
      </c>
      <c r="L63">
        <v>6.7107662703995097E-2</v>
      </c>
      <c r="M63">
        <v>4.1136941050680199E-2</v>
      </c>
      <c r="N63">
        <v>1.6606403225862699E-2</v>
      </c>
      <c r="O63">
        <v>3.2374082540805503E-2</v>
      </c>
      <c r="P63">
        <v>3.5010710687476999E-2</v>
      </c>
      <c r="Q63">
        <v>4.6189264004220701E-2</v>
      </c>
      <c r="R63">
        <v>8.3306067066118594E-2</v>
      </c>
      <c r="S63">
        <v>8.5259629707566703E-2</v>
      </c>
      <c r="T63">
        <v>4.2183375187414503E-2</v>
      </c>
    </row>
    <row r="64" spans="1:20">
      <c r="A64" s="1">
        <v>38077</v>
      </c>
      <c r="B64">
        <v>3.4460617462786697E-2</v>
      </c>
      <c r="C64">
        <v>6.2213030527257497E-2</v>
      </c>
      <c r="D64">
        <v>7.91460826908712E-2</v>
      </c>
      <c r="E64">
        <v>3.5294045167038303E-2</v>
      </c>
      <c r="F64">
        <v>7.22727201179552E-2</v>
      </c>
      <c r="G64">
        <v>3.9274158273685897E-2</v>
      </c>
      <c r="H64">
        <v>4.2260493218699603E-2</v>
      </c>
      <c r="I64">
        <v>9.4021202949211499E-2</v>
      </c>
      <c r="J64">
        <v>4.68755373224563E-2</v>
      </c>
      <c r="K64">
        <v>4.6871007339333401E-2</v>
      </c>
      <c r="L64">
        <v>6.9660188783047E-2</v>
      </c>
      <c r="M64">
        <v>4.0633108177844303E-2</v>
      </c>
      <c r="N64">
        <v>1.6367638764327799E-2</v>
      </c>
      <c r="O64">
        <v>3.1978228955691801E-2</v>
      </c>
      <c r="P64">
        <v>3.53095956071851E-2</v>
      </c>
      <c r="Q64">
        <v>4.6566428263060497E-2</v>
      </c>
      <c r="R64">
        <v>8.2114850200340705E-2</v>
      </c>
      <c r="S64">
        <v>8.3621818452463706E-2</v>
      </c>
      <c r="T64">
        <v>4.1059247726742798E-2</v>
      </c>
    </row>
    <row r="65" spans="1:20">
      <c r="A65" s="1">
        <v>38078</v>
      </c>
      <c r="B65">
        <v>3.43639970439319E-2</v>
      </c>
      <c r="C65">
        <v>6.2022491960474498E-2</v>
      </c>
      <c r="D65">
        <v>7.9010200376540801E-2</v>
      </c>
      <c r="E65">
        <v>3.6136321300897098E-2</v>
      </c>
      <c r="F65">
        <v>7.4037752418105396E-2</v>
      </c>
      <c r="G65">
        <v>3.9145076227940001E-2</v>
      </c>
      <c r="H65">
        <v>4.1959088481761102E-2</v>
      </c>
      <c r="I65">
        <v>9.3708256419470906E-2</v>
      </c>
      <c r="J65">
        <v>4.6806096668162302E-2</v>
      </c>
      <c r="K65">
        <v>4.69646745299271E-2</v>
      </c>
      <c r="L65">
        <v>6.9698959402688304E-2</v>
      </c>
      <c r="M65">
        <v>4.05503385503252E-2</v>
      </c>
      <c r="N65">
        <v>1.6259525304556498E-2</v>
      </c>
      <c r="O65">
        <v>3.2061460476709401E-2</v>
      </c>
      <c r="P65">
        <v>3.5337324492483203E-2</v>
      </c>
      <c r="Q65">
        <v>4.5900810706462902E-2</v>
      </c>
      <c r="R65">
        <v>8.1742019673806898E-2</v>
      </c>
      <c r="S65">
        <v>8.3306022578326006E-2</v>
      </c>
      <c r="T65">
        <v>4.0989583387429501E-2</v>
      </c>
    </row>
    <row r="66" spans="1:20">
      <c r="A66" s="1">
        <v>38079</v>
      </c>
      <c r="B66">
        <v>3.4278038630834097E-2</v>
      </c>
      <c r="C66">
        <v>6.2595964733305698E-2</v>
      </c>
      <c r="D66">
        <v>7.9019383690957498E-2</v>
      </c>
      <c r="E66">
        <v>3.6092415304228999E-2</v>
      </c>
      <c r="F66">
        <v>7.3785885260306897E-2</v>
      </c>
      <c r="G66">
        <v>3.8967995014931103E-2</v>
      </c>
      <c r="H66">
        <v>4.1837807873938301E-2</v>
      </c>
      <c r="I66">
        <v>9.3591399781178197E-2</v>
      </c>
      <c r="J66">
        <v>4.6820987906678498E-2</v>
      </c>
      <c r="K66">
        <v>4.6977101586091502E-2</v>
      </c>
      <c r="L66">
        <v>7.0910740399896102E-2</v>
      </c>
      <c r="M66">
        <v>4.0453265883263999E-2</v>
      </c>
      <c r="N66">
        <v>1.62740847968652E-2</v>
      </c>
      <c r="O66">
        <v>3.18162332643128E-2</v>
      </c>
      <c r="P66">
        <v>3.5334020176226097E-2</v>
      </c>
      <c r="Q66">
        <v>4.5802207324608497E-2</v>
      </c>
      <c r="R66">
        <v>8.1443204152003207E-2</v>
      </c>
      <c r="S66">
        <v>8.3037689241610493E-2</v>
      </c>
      <c r="T66">
        <v>4.09615749787621E-2</v>
      </c>
    </row>
    <row r="67" spans="1:20">
      <c r="A67" s="1">
        <v>38080</v>
      </c>
      <c r="B67">
        <v>3.4327154935236998E-2</v>
      </c>
      <c r="C67">
        <v>6.2143539081363698E-2</v>
      </c>
      <c r="D67">
        <v>7.9025694545102498E-2</v>
      </c>
      <c r="E67">
        <v>3.63096865282245E-2</v>
      </c>
      <c r="F67">
        <v>7.5069673583649299E-2</v>
      </c>
      <c r="G67">
        <v>3.89886171764725E-2</v>
      </c>
      <c r="H67">
        <v>4.2022410541998498E-2</v>
      </c>
      <c r="I67">
        <v>9.3358670290083795E-2</v>
      </c>
      <c r="J67">
        <v>4.6655397224353801E-2</v>
      </c>
      <c r="K67">
        <v>4.6999334732195697E-2</v>
      </c>
      <c r="L67">
        <v>6.9533735300320004E-2</v>
      </c>
      <c r="M67">
        <v>4.0814251603857397E-2</v>
      </c>
      <c r="N67">
        <v>1.63154382418545E-2</v>
      </c>
      <c r="O67">
        <v>3.1595126932149602E-2</v>
      </c>
      <c r="P67">
        <v>3.5379904315778303E-2</v>
      </c>
      <c r="Q67">
        <v>4.5699446932092401E-2</v>
      </c>
      <c r="R67">
        <v>8.1325430216556804E-2</v>
      </c>
      <c r="S67">
        <v>8.3235989005744498E-2</v>
      </c>
      <c r="T67">
        <v>4.1200498812964302E-2</v>
      </c>
    </row>
    <row r="68" spans="1:20">
      <c r="A68" s="1">
        <v>38083</v>
      </c>
      <c r="B68">
        <v>3.4128811033891503E-2</v>
      </c>
      <c r="C68">
        <v>6.2810839381755995E-2</v>
      </c>
      <c r="D68">
        <v>7.9314027214218194E-2</v>
      </c>
      <c r="E68">
        <v>3.6588617394245598E-2</v>
      </c>
      <c r="F68">
        <v>7.6037564366253099E-2</v>
      </c>
      <c r="G68">
        <v>3.9203158904703599E-2</v>
      </c>
      <c r="H68">
        <v>4.16421434261776E-2</v>
      </c>
      <c r="I68">
        <v>9.3293571262816302E-2</v>
      </c>
      <c r="J68">
        <v>4.6461168228992399E-2</v>
      </c>
      <c r="K68">
        <v>4.68772061888919E-2</v>
      </c>
      <c r="L68">
        <v>6.9191694317158298E-2</v>
      </c>
      <c r="M68">
        <v>4.0757811751910601E-2</v>
      </c>
      <c r="N68">
        <v>1.6228964925411E-2</v>
      </c>
      <c r="O68">
        <v>3.1752516571604397E-2</v>
      </c>
      <c r="P68">
        <v>3.5193657993775398E-2</v>
      </c>
      <c r="Q68">
        <v>4.5822944465192902E-2</v>
      </c>
      <c r="R68">
        <v>8.0967741474036098E-2</v>
      </c>
      <c r="S68">
        <v>8.2846455949696404E-2</v>
      </c>
      <c r="T68">
        <v>4.0881105149267703E-2</v>
      </c>
    </row>
    <row r="69" spans="1:20">
      <c r="A69" s="1">
        <v>38084</v>
      </c>
      <c r="B69">
        <v>3.42476222791896E-2</v>
      </c>
      <c r="C69">
        <v>6.2739662458804704E-2</v>
      </c>
      <c r="D69">
        <v>7.8815713609280399E-2</v>
      </c>
      <c r="E69">
        <v>3.6414126813231001E-2</v>
      </c>
      <c r="F69">
        <v>7.5971060300536603E-2</v>
      </c>
      <c r="G69">
        <v>3.9504368070251199E-2</v>
      </c>
      <c r="H69">
        <v>4.18251171458138E-2</v>
      </c>
      <c r="I69">
        <v>9.3313883509052897E-2</v>
      </c>
      <c r="J69">
        <v>4.66092707104592E-2</v>
      </c>
      <c r="K69">
        <v>4.6976669348722397E-2</v>
      </c>
      <c r="L69">
        <v>6.8624319256204699E-2</v>
      </c>
      <c r="M69">
        <v>4.0785813325869398E-2</v>
      </c>
      <c r="N69">
        <v>1.6292395443857001E-2</v>
      </c>
      <c r="O69">
        <v>3.1769415525045003E-2</v>
      </c>
      <c r="P69">
        <v>3.5380716978518301E-2</v>
      </c>
      <c r="Q69">
        <v>4.5394604775158498E-2</v>
      </c>
      <c r="R69">
        <v>8.1364994983685907E-2</v>
      </c>
      <c r="S69">
        <v>8.3053003858409205E-2</v>
      </c>
      <c r="T69">
        <v>4.0917241607909202E-2</v>
      </c>
    </row>
    <row r="70" spans="1:20">
      <c r="A70" s="1">
        <v>38085</v>
      </c>
      <c r="B70">
        <v>3.44061065198044E-2</v>
      </c>
      <c r="C70">
        <v>6.1869170137694503E-2</v>
      </c>
      <c r="D70">
        <v>7.83145517836462E-2</v>
      </c>
      <c r="E70">
        <v>3.7266459070276502E-2</v>
      </c>
      <c r="F70">
        <v>7.7844828319046003E-2</v>
      </c>
      <c r="G70">
        <v>3.9233795655774999E-2</v>
      </c>
      <c r="H70">
        <v>4.2154603033271003E-2</v>
      </c>
      <c r="I70">
        <v>9.2720277702216497E-2</v>
      </c>
      <c r="J70">
        <v>4.5939165835690202E-2</v>
      </c>
      <c r="K70">
        <v>4.64938632543433E-2</v>
      </c>
      <c r="L70">
        <v>6.7353543822761097E-2</v>
      </c>
      <c r="M70">
        <v>4.0742191481757402E-2</v>
      </c>
      <c r="N70">
        <v>1.6352118770374999E-2</v>
      </c>
      <c r="O70">
        <v>3.1829584187174201E-2</v>
      </c>
      <c r="P70">
        <v>3.5521883569629598E-2</v>
      </c>
      <c r="Q70">
        <v>4.5105644854146199E-2</v>
      </c>
      <c r="R70">
        <v>8.1675520155453804E-2</v>
      </c>
      <c r="S70">
        <v>8.3761361007829896E-2</v>
      </c>
      <c r="T70">
        <v>4.1415330839107901E-2</v>
      </c>
    </row>
    <row r="71" spans="1:20">
      <c r="A71" s="1">
        <v>38086</v>
      </c>
      <c r="B71">
        <v>3.4390743428218497E-2</v>
      </c>
      <c r="C71">
        <v>6.2727103282725793E-2</v>
      </c>
      <c r="D71">
        <v>7.8042030755088795E-2</v>
      </c>
      <c r="E71">
        <v>3.7039937894784498E-2</v>
      </c>
      <c r="F71">
        <v>7.7507158628525197E-2</v>
      </c>
      <c r="G71">
        <v>3.9356928685569302E-2</v>
      </c>
      <c r="H71">
        <v>4.1967193439213901E-2</v>
      </c>
      <c r="I71">
        <v>9.3056871452432605E-2</v>
      </c>
      <c r="J71">
        <v>4.6404943025335599E-2</v>
      </c>
      <c r="K71">
        <v>4.6769446795297598E-2</v>
      </c>
      <c r="L71">
        <v>6.7179531522027297E-2</v>
      </c>
      <c r="M71">
        <v>4.0764270138340997E-2</v>
      </c>
      <c r="N71">
        <v>1.6335199192822E-2</v>
      </c>
      <c r="O71">
        <v>3.1900122160323202E-2</v>
      </c>
      <c r="P71">
        <v>3.5456605387161798E-2</v>
      </c>
      <c r="Q71">
        <v>4.4869729727529999E-2</v>
      </c>
      <c r="R71">
        <v>8.1607778877622605E-2</v>
      </c>
      <c r="S71">
        <v>8.33659296068813E-2</v>
      </c>
      <c r="T71">
        <v>4.1258476000098201E-2</v>
      </c>
    </row>
    <row r="72" spans="1:20">
      <c r="A72" s="1">
        <v>38087</v>
      </c>
      <c r="B72">
        <v>3.4808501330650103E-2</v>
      </c>
      <c r="C72">
        <v>6.2036294704681902E-2</v>
      </c>
      <c r="D72">
        <v>7.7400517168619398E-2</v>
      </c>
      <c r="E72">
        <v>3.7045859574836401E-2</v>
      </c>
      <c r="F72">
        <v>7.7601403510780501E-2</v>
      </c>
      <c r="G72">
        <v>3.9250924391724201E-2</v>
      </c>
      <c r="H72">
        <v>4.2370394678880999E-2</v>
      </c>
      <c r="I72">
        <v>9.1805674945138901E-2</v>
      </c>
      <c r="J72">
        <v>4.54506754419646E-2</v>
      </c>
      <c r="K72">
        <v>4.6256972245997702E-2</v>
      </c>
      <c r="L72">
        <v>6.7299373749110797E-2</v>
      </c>
      <c r="M72">
        <v>4.1016093853621302E-2</v>
      </c>
      <c r="N72">
        <v>1.6458657970663301E-2</v>
      </c>
      <c r="O72">
        <v>3.2222826762565597E-2</v>
      </c>
      <c r="P72">
        <v>3.55827299001635E-2</v>
      </c>
      <c r="Q72">
        <v>4.50280055215002E-2</v>
      </c>
      <c r="R72">
        <v>8.2177227177671994E-2</v>
      </c>
      <c r="S72">
        <v>8.4426825158888899E-2</v>
      </c>
      <c r="T72">
        <v>4.1761041912538398E-2</v>
      </c>
    </row>
    <row r="73" spans="1:20">
      <c r="A73" s="1">
        <v>38090</v>
      </c>
      <c r="B73">
        <v>3.4867118197551498E-2</v>
      </c>
      <c r="C73">
        <v>6.1980170828704099E-2</v>
      </c>
      <c r="D73">
        <v>7.76921234406064E-2</v>
      </c>
      <c r="E73">
        <v>3.7023872479276798E-2</v>
      </c>
      <c r="F73">
        <v>7.8746360667768495E-2</v>
      </c>
      <c r="G73">
        <v>3.9444605964569501E-2</v>
      </c>
      <c r="H73">
        <v>4.2329523179265499E-2</v>
      </c>
      <c r="I73">
        <v>9.1590146249713497E-2</v>
      </c>
      <c r="J73">
        <v>4.5381626111867697E-2</v>
      </c>
      <c r="K73">
        <v>4.6277973967022698E-2</v>
      </c>
      <c r="L73">
        <v>6.7030812855865596E-2</v>
      </c>
      <c r="M73">
        <v>4.0823827472241302E-2</v>
      </c>
      <c r="N73">
        <v>1.64444581053481E-2</v>
      </c>
      <c r="O73">
        <v>3.2117270010802099E-2</v>
      </c>
      <c r="P73">
        <v>3.5312374883881802E-2</v>
      </c>
      <c r="Q73">
        <v>4.4809279831684298E-2</v>
      </c>
      <c r="R73">
        <v>8.2257745171378002E-2</v>
      </c>
      <c r="S73">
        <v>8.4293878451940807E-2</v>
      </c>
      <c r="T73">
        <v>4.1576832130510999E-2</v>
      </c>
    </row>
    <row r="74" spans="1:20">
      <c r="A74" s="1">
        <v>38091</v>
      </c>
      <c r="B74">
        <v>3.4543228709195101E-2</v>
      </c>
      <c r="C74">
        <v>6.2560486489584802E-2</v>
      </c>
      <c r="D74">
        <v>7.8048991250066396E-2</v>
      </c>
      <c r="E74">
        <v>3.7159574718799999E-2</v>
      </c>
      <c r="F74">
        <v>7.9714369566691201E-2</v>
      </c>
      <c r="G74">
        <v>3.9345206857694798E-2</v>
      </c>
      <c r="H74">
        <v>4.2038561765239103E-2</v>
      </c>
      <c r="I74">
        <v>9.18242339743819E-2</v>
      </c>
      <c r="J74">
        <v>4.5561975372901901E-2</v>
      </c>
      <c r="K74">
        <v>4.6397447942524601E-2</v>
      </c>
      <c r="L74">
        <v>6.7214534347094901E-2</v>
      </c>
      <c r="M74">
        <v>4.0641643715608897E-2</v>
      </c>
      <c r="N74">
        <v>1.63342070599925E-2</v>
      </c>
      <c r="O74">
        <v>3.2007513717297702E-2</v>
      </c>
      <c r="P74">
        <v>3.5253955733966703E-2</v>
      </c>
      <c r="Q74">
        <v>4.4658029290535903E-2</v>
      </c>
      <c r="R74">
        <v>8.1948679999373594E-2</v>
      </c>
      <c r="S74">
        <v>8.3781671014622194E-2</v>
      </c>
      <c r="T74">
        <v>4.0965688474426797E-2</v>
      </c>
    </row>
    <row r="75" spans="1:20">
      <c r="A75" s="1">
        <v>38092</v>
      </c>
      <c r="B75">
        <v>3.4225827971023901E-2</v>
      </c>
      <c r="C75">
        <v>6.3476267675118006E-2</v>
      </c>
      <c r="D75">
        <v>7.9338845042142295E-2</v>
      </c>
      <c r="E75">
        <v>3.7262054318378902E-2</v>
      </c>
      <c r="F75">
        <v>8.0091014600751895E-2</v>
      </c>
      <c r="G75">
        <v>3.8943535839209197E-2</v>
      </c>
      <c r="H75">
        <v>4.1146926852098697E-2</v>
      </c>
      <c r="I75">
        <v>9.2344930102514197E-2</v>
      </c>
      <c r="J75">
        <v>4.6350074878296003E-2</v>
      </c>
      <c r="K75">
        <v>4.6879888573080397E-2</v>
      </c>
      <c r="L75">
        <v>6.9098851676608994E-2</v>
      </c>
      <c r="M75">
        <v>3.98210468931494E-2</v>
      </c>
      <c r="N75">
        <v>1.6012743415797299E-2</v>
      </c>
      <c r="O75">
        <v>3.1608866719168197E-2</v>
      </c>
      <c r="P75">
        <v>3.5376836184248001E-2</v>
      </c>
      <c r="Q75">
        <v>4.5413302848849403E-2</v>
      </c>
      <c r="R75">
        <v>8.0580804380409099E-2</v>
      </c>
      <c r="S75">
        <v>8.2053662674101899E-2</v>
      </c>
      <c r="T75">
        <v>3.9974519355053299E-2</v>
      </c>
    </row>
    <row r="76" spans="1:20">
      <c r="A76" s="1">
        <v>38093</v>
      </c>
      <c r="B76">
        <v>3.3985468871118897E-2</v>
      </c>
      <c r="C76">
        <v>6.3176925263484104E-2</v>
      </c>
      <c r="D76">
        <v>7.8657162274414799E-2</v>
      </c>
      <c r="E76">
        <v>3.7077085555818498E-2</v>
      </c>
      <c r="F76">
        <v>7.9716021349299199E-2</v>
      </c>
      <c r="G76">
        <v>3.9085531846476E-2</v>
      </c>
      <c r="H76">
        <v>4.1159581698353397E-2</v>
      </c>
      <c r="I76">
        <v>9.3063768988304194E-2</v>
      </c>
      <c r="J76">
        <v>4.6296330871564199E-2</v>
      </c>
      <c r="K76">
        <v>4.6957725813408402E-2</v>
      </c>
      <c r="L76">
        <v>6.9685833669982294E-2</v>
      </c>
      <c r="M76">
        <v>4.0032228439133101E-2</v>
      </c>
      <c r="N76">
        <v>1.6066929979722502E-2</v>
      </c>
      <c r="O76">
        <v>3.1642752014463003E-2</v>
      </c>
      <c r="P76">
        <v>3.54712436852717E-2</v>
      </c>
      <c r="Q76">
        <v>4.5331617455302203E-2</v>
      </c>
      <c r="R76">
        <v>8.0651011810873793E-2</v>
      </c>
      <c r="S76">
        <v>8.1935524868103904E-2</v>
      </c>
      <c r="T76">
        <v>4.00072555449048E-2</v>
      </c>
    </row>
    <row r="77" spans="1:20">
      <c r="A77" s="1">
        <v>38094</v>
      </c>
      <c r="B77">
        <v>3.3574336605594397E-2</v>
      </c>
      <c r="C77">
        <v>6.3839249522600602E-2</v>
      </c>
      <c r="D77">
        <v>7.8857569813018794E-2</v>
      </c>
      <c r="E77">
        <v>3.6135934410906803E-2</v>
      </c>
      <c r="F77">
        <v>7.9966791650354294E-2</v>
      </c>
      <c r="G77">
        <v>3.9174193475234098E-2</v>
      </c>
      <c r="H77">
        <v>4.0930599725321898E-2</v>
      </c>
      <c r="I77">
        <v>9.3984869598706403E-2</v>
      </c>
      <c r="J77">
        <v>4.6574626589577402E-2</v>
      </c>
      <c r="K77">
        <v>4.7602953505804901E-2</v>
      </c>
      <c r="L77">
        <v>6.9435564774044195E-2</v>
      </c>
      <c r="M77">
        <v>4.0025390666098601E-2</v>
      </c>
      <c r="N77">
        <v>1.60285323906115E-2</v>
      </c>
      <c r="O77">
        <v>3.1148087398862899E-2</v>
      </c>
      <c r="P77">
        <v>3.5713736687466198E-2</v>
      </c>
      <c r="Q77">
        <v>4.5474584639469698E-2</v>
      </c>
      <c r="R77">
        <v>8.0245358556389895E-2</v>
      </c>
      <c r="S77">
        <v>8.1492701764366807E-2</v>
      </c>
      <c r="T77">
        <v>3.9794918225569798E-2</v>
      </c>
    </row>
    <row r="78" spans="1:20">
      <c r="A78" s="1">
        <v>38097</v>
      </c>
      <c r="B78">
        <v>3.3760174562698503E-2</v>
      </c>
      <c r="C78">
        <v>6.4201513943527494E-2</v>
      </c>
      <c r="D78">
        <v>7.9508480272228205E-2</v>
      </c>
      <c r="E78">
        <v>3.60034672800384E-2</v>
      </c>
      <c r="F78">
        <v>7.9476351578027696E-2</v>
      </c>
      <c r="G78">
        <v>3.9127413027719299E-2</v>
      </c>
      <c r="H78">
        <v>4.0953120422314998E-2</v>
      </c>
      <c r="I78">
        <v>9.3830517500656602E-2</v>
      </c>
      <c r="J78">
        <v>4.6601204687917702E-2</v>
      </c>
      <c r="K78">
        <v>4.7549668321498199E-2</v>
      </c>
      <c r="L78">
        <v>6.87791870083172E-2</v>
      </c>
      <c r="M78">
        <v>3.9912796200830401E-2</v>
      </c>
      <c r="N78">
        <v>1.6082778198968199E-2</v>
      </c>
      <c r="O78">
        <v>3.1378928013347303E-2</v>
      </c>
      <c r="P78">
        <v>3.5643221591722299E-2</v>
      </c>
      <c r="Q78">
        <v>4.5471184289250802E-2</v>
      </c>
      <c r="R78">
        <v>8.0196550880313203E-2</v>
      </c>
      <c r="S78">
        <v>8.1554059516877095E-2</v>
      </c>
      <c r="T78">
        <v>3.9969382703745497E-2</v>
      </c>
    </row>
    <row r="79" spans="1:20">
      <c r="A79" s="1">
        <v>38098</v>
      </c>
      <c r="B79">
        <v>3.4041950073598497E-2</v>
      </c>
      <c r="C79">
        <v>6.3735143029414298E-2</v>
      </c>
      <c r="D79">
        <v>7.8843486439454893E-2</v>
      </c>
      <c r="E79">
        <v>3.6086032314953602E-2</v>
      </c>
      <c r="F79">
        <v>8.0928517908332206E-2</v>
      </c>
      <c r="G79">
        <v>3.92591101208613E-2</v>
      </c>
      <c r="H79">
        <v>4.1070259561311398E-2</v>
      </c>
      <c r="I79">
        <v>9.3303829761166399E-2</v>
      </c>
      <c r="J79">
        <v>4.5840690558322301E-2</v>
      </c>
      <c r="K79">
        <v>4.6977273282100697E-2</v>
      </c>
      <c r="L79">
        <v>6.8597639844984099E-2</v>
      </c>
      <c r="M79">
        <v>3.99107057763807E-2</v>
      </c>
      <c r="N79">
        <v>1.6150382238926401E-2</v>
      </c>
      <c r="O79">
        <v>3.1578223612558402E-2</v>
      </c>
      <c r="P79">
        <v>3.5729281412949697E-2</v>
      </c>
      <c r="Q79">
        <v>4.5441636372925302E-2</v>
      </c>
      <c r="R79">
        <v>8.0393625154097606E-2</v>
      </c>
      <c r="S79">
        <v>8.1923007178797996E-2</v>
      </c>
      <c r="T79">
        <v>4.0189205358863597E-2</v>
      </c>
    </row>
    <row r="80" spans="1:20">
      <c r="A80" s="1">
        <v>38099</v>
      </c>
      <c r="B80">
        <v>3.3940553381452701E-2</v>
      </c>
      <c r="C80">
        <v>6.4538811075396399E-2</v>
      </c>
      <c r="D80">
        <v>7.9108379872791304E-2</v>
      </c>
      <c r="E80">
        <v>3.5601595042843999E-2</v>
      </c>
      <c r="F80">
        <v>8.0731815375086904E-2</v>
      </c>
      <c r="G80">
        <v>3.9352236892515997E-2</v>
      </c>
      <c r="H80">
        <v>4.0952752897905897E-2</v>
      </c>
      <c r="I80">
        <v>9.3314522027907701E-2</v>
      </c>
      <c r="J80">
        <v>4.58777343870687E-2</v>
      </c>
      <c r="K80">
        <v>4.7101333719309697E-2</v>
      </c>
      <c r="L80">
        <v>6.92623451729419E-2</v>
      </c>
      <c r="M80">
        <v>3.9957754596051401E-2</v>
      </c>
      <c r="N80">
        <v>1.6088758438526099E-2</v>
      </c>
      <c r="O80">
        <v>3.1487430801243103E-2</v>
      </c>
      <c r="P80">
        <v>3.5517908024762498E-2</v>
      </c>
      <c r="Q80">
        <v>4.5404122810681298E-2</v>
      </c>
      <c r="R80">
        <v>8.0247804306381898E-2</v>
      </c>
      <c r="S80">
        <v>8.1529361324972904E-2</v>
      </c>
      <c r="T80">
        <v>3.9984779852158897E-2</v>
      </c>
    </row>
    <row r="81" spans="1:20">
      <c r="A81" s="1">
        <v>38100</v>
      </c>
      <c r="B81">
        <v>3.3584546565496698E-2</v>
      </c>
      <c r="C81">
        <v>6.3909902120693404E-2</v>
      </c>
      <c r="D81">
        <v>7.8851823496198306E-2</v>
      </c>
      <c r="E81">
        <v>3.4914330539501402E-2</v>
      </c>
      <c r="F81">
        <v>7.9248883248845298E-2</v>
      </c>
      <c r="G81">
        <v>3.9483857249300598E-2</v>
      </c>
      <c r="H81">
        <v>4.0764904824362902E-2</v>
      </c>
      <c r="I81">
        <v>9.4222525952154607E-2</v>
      </c>
      <c r="J81">
        <v>4.6463528515334099E-2</v>
      </c>
      <c r="K81">
        <v>4.7518950968399601E-2</v>
      </c>
      <c r="L81">
        <v>7.1079107539658307E-2</v>
      </c>
      <c r="M81">
        <v>4.0030044148618701E-2</v>
      </c>
      <c r="N81">
        <v>1.6086559354396499E-2</v>
      </c>
      <c r="O81">
        <v>3.1520428863486202E-2</v>
      </c>
      <c r="P81">
        <v>3.5851530273209399E-2</v>
      </c>
      <c r="Q81">
        <v>4.53571932547948E-2</v>
      </c>
      <c r="R81">
        <v>8.0286175352382097E-2</v>
      </c>
      <c r="S81">
        <v>8.10514204260189E-2</v>
      </c>
      <c r="T81">
        <v>3.97742873071475E-2</v>
      </c>
    </row>
    <row r="82" spans="1:20">
      <c r="A82" s="1">
        <v>38101</v>
      </c>
      <c r="B82">
        <v>3.28838101419624E-2</v>
      </c>
      <c r="C82">
        <v>6.4123634753425696E-2</v>
      </c>
      <c r="D82">
        <v>7.91821297367169E-2</v>
      </c>
      <c r="E82">
        <v>3.47961423139342E-2</v>
      </c>
      <c r="F82">
        <v>8.0182175012918994E-2</v>
      </c>
      <c r="G82">
        <v>3.9517125661220003E-2</v>
      </c>
      <c r="H82">
        <v>4.05499125788394E-2</v>
      </c>
      <c r="I82">
        <v>9.4472119394676105E-2</v>
      </c>
      <c r="J82">
        <v>4.6717715400387702E-2</v>
      </c>
      <c r="K82">
        <v>4.78432695897794E-2</v>
      </c>
      <c r="L82">
        <v>7.1043514055425305E-2</v>
      </c>
      <c r="M82">
        <v>3.9891572886680597E-2</v>
      </c>
      <c r="N82">
        <v>1.60058172594904E-2</v>
      </c>
      <c r="O82">
        <v>3.1395731296255301E-2</v>
      </c>
      <c r="P82">
        <v>3.5953783921405198E-2</v>
      </c>
      <c r="Q82">
        <v>4.5469442771632902E-2</v>
      </c>
      <c r="R82">
        <v>7.9978853500989003E-2</v>
      </c>
      <c r="S82">
        <v>8.0612879071861501E-2</v>
      </c>
      <c r="T82">
        <v>3.9380370652397897E-2</v>
      </c>
    </row>
    <row r="83" spans="1:20">
      <c r="A83" s="1">
        <v>38104</v>
      </c>
      <c r="B83">
        <v>3.3065853251712497E-2</v>
      </c>
      <c r="C83">
        <v>6.3823065963988596E-2</v>
      </c>
      <c r="D83">
        <v>7.9422584425875201E-2</v>
      </c>
      <c r="E83">
        <v>3.4863134291470498E-2</v>
      </c>
      <c r="F83">
        <v>8.0536082977626905E-2</v>
      </c>
      <c r="G83">
        <v>3.9636579367368099E-2</v>
      </c>
      <c r="H83">
        <v>4.0503029201640402E-2</v>
      </c>
      <c r="I83">
        <v>9.4173068625590398E-2</v>
      </c>
      <c r="J83">
        <v>4.6893415639018401E-2</v>
      </c>
      <c r="K83">
        <v>4.7778766040154498E-2</v>
      </c>
      <c r="L83">
        <v>7.09940380189584E-2</v>
      </c>
      <c r="M83">
        <v>3.9970323224541998E-2</v>
      </c>
      <c r="N83">
        <v>1.6001509131012E-2</v>
      </c>
      <c r="O83">
        <v>3.10884625047575E-2</v>
      </c>
      <c r="P83">
        <v>3.5996499321780902E-2</v>
      </c>
      <c r="Q83">
        <v>4.5517767623484903E-2</v>
      </c>
      <c r="R83">
        <v>7.9831171604776596E-2</v>
      </c>
      <c r="S83">
        <v>8.05168755091967E-2</v>
      </c>
      <c r="T83">
        <v>3.9387773277044701E-2</v>
      </c>
    </row>
    <row r="84" spans="1:20">
      <c r="A84" s="1">
        <v>38105</v>
      </c>
      <c r="B84">
        <v>3.32973881830151E-2</v>
      </c>
      <c r="C84">
        <v>6.3140616404805505E-2</v>
      </c>
      <c r="D84">
        <v>7.9287609929814401E-2</v>
      </c>
      <c r="E84">
        <v>3.4361426325681503E-2</v>
      </c>
      <c r="F84">
        <v>7.8924854277332104E-2</v>
      </c>
      <c r="G84">
        <v>3.9807901713195197E-2</v>
      </c>
      <c r="H84">
        <v>4.0870300078203102E-2</v>
      </c>
      <c r="I84">
        <v>9.4490250982265794E-2</v>
      </c>
      <c r="J84">
        <v>4.6812576378765597E-2</v>
      </c>
      <c r="K84">
        <v>4.7760646098813697E-2</v>
      </c>
      <c r="L84">
        <v>7.0466825700448293E-2</v>
      </c>
      <c r="M84">
        <v>4.0383076183783201E-2</v>
      </c>
      <c r="N84">
        <v>1.6137757543462E-2</v>
      </c>
      <c r="O84">
        <v>3.1346019389081499E-2</v>
      </c>
      <c r="P84">
        <v>3.6145463032403E-2</v>
      </c>
      <c r="Q84">
        <v>4.54512760454907E-2</v>
      </c>
      <c r="R84">
        <v>8.0385495891588901E-2</v>
      </c>
      <c r="S84">
        <v>8.1105929951084205E-2</v>
      </c>
      <c r="T84">
        <v>3.9824585890765402E-2</v>
      </c>
    </row>
    <row r="85" spans="1:20">
      <c r="A85" s="1">
        <v>38106</v>
      </c>
      <c r="B85">
        <v>3.3453596659000003E-2</v>
      </c>
      <c r="C85">
        <v>6.4323410741606801E-2</v>
      </c>
      <c r="D85">
        <v>7.9572772690131494E-2</v>
      </c>
      <c r="E85">
        <v>3.4632949450429502E-2</v>
      </c>
      <c r="F85">
        <v>7.8239928668928593E-2</v>
      </c>
      <c r="G85">
        <v>3.9771494841963601E-2</v>
      </c>
      <c r="H85">
        <v>4.0923169719242203E-2</v>
      </c>
      <c r="I85">
        <v>9.38423071915577E-2</v>
      </c>
      <c r="J85">
        <v>4.65055601525593E-2</v>
      </c>
      <c r="K85">
        <v>4.75089403894218E-2</v>
      </c>
      <c r="L85">
        <v>6.9104142797277002E-2</v>
      </c>
      <c r="M85">
        <v>4.0531927149106597E-2</v>
      </c>
      <c r="N85">
        <v>1.61647454638221E-2</v>
      </c>
      <c r="O85">
        <v>3.1623142085062998E-2</v>
      </c>
      <c r="P85">
        <v>3.6224721764600301E-2</v>
      </c>
      <c r="Q85">
        <v>4.5816176418029E-2</v>
      </c>
      <c r="R85">
        <v>8.0390106020436405E-2</v>
      </c>
      <c r="S85">
        <v>8.1336176471022995E-2</v>
      </c>
      <c r="T85">
        <v>4.0034731325800703E-2</v>
      </c>
    </row>
    <row r="86" spans="1:20">
      <c r="A86" s="1">
        <v>38107</v>
      </c>
      <c r="B86">
        <v>3.2937572510733197E-2</v>
      </c>
      <c r="C86">
        <v>6.4710176391879995E-2</v>
      </c>
      <c r="D86">
        <v>7.9703914155822994E-2</v>
      </c>
      <c r="E86">
        <v>3.3422293695511002E-2</v>
      </c>
      <c r="F86">
        <v>7.6564735353108898E-2</v>
      </c>
      <c r="G86">
        <v>4.0435088802504002E-2</v>
      </c>
      <c r="H86">
        <v>4.0738015351044897E-2</v>
      </c>
      <c r="I86">
        <v>9.5100136993155296E-2</v>
      </c>
      <c r="J86">
        <v>4.7097958637003598E-2</v>
      </c>
      <c r="K86">
        <v>4.8114115394449597E-2</v>
      </c>
      <c r="L86">
        <v>7.0426053575099803E-2</v>
      </c>
      <c r="M86">
        <v>4.0592075581243101E-2</v>
      </c>
      <c r="N86">
        <v>1.6108898966347301E-2</v>
      </c>
      <c r="O86">
        <v>3.1333806055838402E-2</v>
      </c>
      <c r="P86">
        <v>3.6065571330027899E-2</v>
      </c>
      <c r="Q86">
        <v>4.5973177405413797E-2</v>
      </c>
      <c r="R86">
        <v>7.9893041124745906E-2</v>
      </c>
      <c r="S86">
        <v>8.0924526758885798E-2</v>
      </c>
      <c r="T86">
        <v>3.9858841917183703E-2</v>
      </c>
    </row>
    <row r="87" spans="1:20">
      <c r="A87" s="1">
        <v>38108</v>
      </c>
      <c r="B87">
        <v>3.28314451723518E-2</v>
      </c>
      <c r="C87">
        <v>6.5203646101505405E-2</v>
      </c>
      <c r="D87">
        <v>7.9751719821451003E-2</v>
      </c>
      <c r="E87">
        <v>3.35889507156154E-2</v>
      </c>
      <c r="F87">
        <v>7.8334602079259893E-2</v>
      </c>
      <c r="G87">
        <v>3.9944367820447899E-2</v>
      </c>
      <c r="H87">
        <v>4.0323809507046497E-2</v>
      </c>
      <c r="I87">
        <v>9.5114272380653495E-2</v>
      </c>
      <c r="J87">
        <v>4.6953376941917598E-2</v>
      </c>
      <c r="K87">
        <v>4.8188554273066099E-2</v>
      </c>
      <c r="L87">
        <v>7.03993826502365E-2</v>
      </c>
      <c r="M87">
        <v>4.0272176146340002E-2</v>
      </c>
      <c r="N87">
        <v>1.6038440859338001E-2</v>
      </c>
      <c r="O87">
        <v>3.1387128425392603E-2</v>
      </c>
      <c r="P87">
        <v>3.6029040355798798E-2</v>
      </c>
      <c r="Q87">
        <v>4.6181822462319798E-2</v>
      </c>
      <c r="R87">
        <v>7.9628774087653398E-2</v>
      </c>
      <c r="S87">
        <v>8.0552983041158099E-2</v>
      </c>
      <c r="T87">
        <v>3.9275507158446799E-2</v>
      </c>
    </row>
    <row r="88" spans="1:20">
      <c r="A88" s="1">
        <v>38111</v>
      </c>
      <c r="B88">
        <v>3.2937061759050201E-2</v>
      </c>
      <c r="C88">
        <v>6.5005084007968797E-2</v>
      </c>
      <c r="D88">
        <v>7.9697011004507601E-2</v>
      </c>
      <c r="E88">
        <v>3.4178599893760597E-2</v>
      </c>
      <c r="F88">
        <v>8.0266744817147601E-2</v>
      </c>
      <c r="G88">
        <v>3.9786597328485301E-2</v>
      </c>
      <c r="H88">
        <v>4.0286610378907101E-2</v>
      </c>
      <c r="I88">
        <v>9.4530734035746203E-2</v>
      </c>
      <c r="J88">
        <v>4.6659179812644197E-2</v>
      </c>
      <c r="K88">
        <v>4.7980429506886899E-2</v>
      </c>
      <c r="L88">
        <v>7.0064949531297799E-2</v>
      </c>
      <c r="M88">
        <v>4.0235674420444699E-2</v>
      </c>
      <c r="N88">
        <v>1.6005954732549801E-2</v>
      </c>
      <c r="O88">
        <v>3.1295830042877497E-2</v>
      </c>
      <c r="P88">
        <v>3.5955464764957298E-2</v>
      </c>
      <c r="Q88">
        <v>4.5860170309349302E-2</v>
      </c>
      <c r="R88">
        <v>7.9521215300522904E-2</v>
      </c>
      <c r="S88">
        <v>8.0550605783201903E-2</v>
      </c>
      <c r="T88">
        <v>3.9182082569693202E-2</v>
      </c>
    </row>
    <row r="89" spans="1:20">
      <c r="A89" s="1">
        <v>38112</v>
      </c>
      <c r="B89">
        <v>3.2845164185154797E-2</v>
      </c>
      <c r="C89">
        <v>6.5441774157885504E-2</v>
      </c>
      <c r="D89">
        <v>7.9946913353914795E-2</v>
      </c>
      <c r="E89">
        <v>3.4171010008729602E-2</v>
      </c>
      <c r="F89">
        <v>8.1161225397253095E-2</v>
      </c>
      <c r="G89">
        <v>3.9331300458099301E-2</v>
      </c>
      <c r="H89">
        <v>3.9982732502327901E-2</v>
      </c>
      <c r="I89">
        <v>9.4869495097482701E-2</v>
      </c>
      <c r="J89">
        <v>4.6832362929541897E-2</v>
      </c>
      <c r="K89">
        <v>4.8251393756833197E-2</v>
      </c>
      <c r="L89">
        <v>7.0308175033822806E-2</v>
      </c>
      <c r="M89">
        <v>3.9803758517389001E-2</v>
      </c>
      <c r="N89">
        <v>1.59302610239721E-2</v>
      </c>
      <c r="O89">
        <v>3.1274811454994299E-2</v>
      </c>
      <c r="P89">
        <v>3.57015083394061E-2</v>
      </c>
      <c r="Q89">
        <v>4.6058999902307003E-2</v>
      </c>
      <c r="R89">
        <v>7.9224105944256107E-2</v>
      </c>
      <c r="S89">
        <v>8.0135254246065699E-2</v>
      </c>
      <c r="T89">
        <v>3.8729753690563203E-2</v>
      </c>
    </row>
    <row r="90" spans="1:20">
      <c r="A90" s="1">
        <v>38113</v>
      </c>
      <c r="B90">
        <v>3.2990678826062901E-2</v>
      </c>
      <c r="C90">
        <v>6.3979426829354299E-2</v>
      </c>
      <c r="D90">
        <v>7.9141571552856699E-2</v>
      </c>
      <c r="E90">
        <v>3.4110024613607001E-2</v>
      </c>
      <c r="F90">
        <v>8.2651048733518598E-2</v>
      </c>
      <c r="G90">
        <v>3.9663144541145903E-2</v>
      </c>
      <c r="H90">
        <v>4.0448732359064501E-2</v>
      </c>
      <c r="I90">
        <v>9.3981001184978194E-2</v>
      </c>
      <c r="J90">
        <v>4.6344944340003698E-2</v>
      </c>
      <c r="K90">
        <v>4.7926799328810402E-2</v>
      </c>
      <c r="L90">
        <v>6.8757635285160004E-2</v>
      </c>
      <c r="M90">
        <v>4.0211830657498601E-2</v>
      </c>
      <c r="N90">
        <v>1.60916966466392E-2</v>
      </c>
      <c r="O90">
        <v>3.1580417241590497E-2</v>
      </c>
      <c r="P90">
        <v>3.6107977093878099E-2</v>
      </c>
      <c r="Q90">
        <v>4.5952227636801103E-2</v>
      </c>
      <c r="R90">
        <v>7.9921507781291701E-2</v>
      </c>
      <c r="S90">
        <v>8.0946116209784799E-2</v>
      </c>
      <c r="T90">
        <v>3.91932191379529E-2</v>
      </c>
    </row>
    <row r="91" spans="1:20">
      <c r="A91" s="1">
        <v>38114</v>
      </c>
      <c r="B91">
        <v>3.2910791366520899E-2</v>
      </c>
      <c r="C91">
        <v>6.4284561667905304E-2</v>
      </c>
      <c r="D91">
        <v>7.9400101712374702E-2</v>
      </c>
      <c r="E91">
        <v>3.4487239271185098E-2</v>
      </c>
      <c r="F91">
        <v>8.2872412075155097E-2</v>
      </c>
      <c r="G91">
        <v>3.93613713199071E-2</v>
      </c>
      <c r="H91">
        <v>4.0491377062515599E-2</v>
      </c>
      <c r="I91">
        <v>9.3857606826280304E-2</v>
      </c>
      <c r="J91">
        <v>4.6192825168908103E-2</v>
      </c>
      <c r="K91">
        <v>4.7922049120691201E-2</v>
      </c>
      <c r="L91">
        <v>6.8360837250775006E-2</v>
      </c>
      <c r="M91">
        <v>4.0172251593979198E-2</v>
      </c>
      <c r="N91">
        <v>1.6031207224112401E-2</v>
      </c>
      <c r="O91">
        <v>3.1360136196179E-2</v>
      </c>
      <c r="P91">
        <v>3.6106661222558803E-2</v>
      </c>
      <c r="Q91">
        <v>4.6193578807590702E-2</v>
      </c>
      <c r="R91">
        <v>7.9561542811077995E-2</v>
      </c>
      <c r="S91">
        <v>8.1102588273773896E-2</v>
      </c>
      <c r="T91">
        <v>3.9330861028508898E-2</v>
      </c>
    </row>
    <row r="92" spans="1:20">
      <c r="A92" s="1">
        <v>38115</v>
      </c>
      <c r="B92">
        <v>3.3195956079822897E-2</v>
      </c>
      <c r="C92">
        <v>6.3821524067956298E-2</v>
      </c>
      <c r="D92">
        <v>7.8846452789400001E-2</v>
      </c>
      <c r="E92">
        <v>3.4589487806503998E-2</v>
      </c>
      <c r="F92">
        <v>8.3738828273311194E-2</v>
      </c>
      <c r="G92">
        <v>3.9484527835413397E-2</v>
      </c>
      <c r="H92">
        <v>4.0575787669164198E-2</v>
      </c>
      <c r="I92">
        <v>9.3475427479574102E-2</v>
      </c>
      <c r="J92">
        <v>4.6101184600558398E-2</v>
      </c>
      <c r="K92">
        <v>4.7913287551653201E-2</v>
      </c>
      <c r="L92">
        <v>6.7934892717193496E-2</v>
      </c>
      <c r="M92">
        <v>4.0208394256985497E-2</v>
      </c>
      <c r="N92">
        <v>1.6043744652271999E-2</v>
      </c>
      <c r="O92">
        <v>3.1388350667347402E-2</v>
      </c>
      <c r="P92">
        <v>3.59817034448114E-2</v>
      </c>
      <c r="Q92">
        <v>4.6123809318074499E-2</v>
      </c>
      <c r="R92">
        <v>7.9663779349689004E-2</v>
      </c>
      <c r="S92">
        <v>8.1400543324992705E-2</v>
      </c>
      <c r="T92">
        <v>3.9512318115275599E-2</v>
      </c>
    </row>
    <row r="93" spans="1:20">
      <c r="A93" s="1">
        <v>38118</v>
      </c>
      <c r="B93">
        <v>3.3008212266218397E-2</v>
      </c>
      <c r="C93">
        <v>6.4356848426615099E-2</v>
      </c>
      <c r="D93">
        <v>7.9274400388698193E-2</v>
      </c>
      <c r="E93">
        <v>3.4265269392011001E-2</v>
      </c>
      <c r="F93">
        <v>8.2477115798274797E-2</v>
      </c>
      <c r="G93">
        <v>3.9251619073329497E-2</v>
      </c>
      <c r="H93">
        <v>4.0325152388990003E-2</v>
      </c>
      <c r="I93">
        <v>9.3986046145872207E-2</v>
      </c>
      <c r="J93">
        <v>4.6899805786839402E-2</v>
      </c>
      <c r="K93">
        <v>4.8272054152186501E-2</v>
      </c>
      <c r="L93">
        <v>6.9073806503606297E-2</v>
      </c>
      <c r="M93">
        <v>3.9994010367005603E-2</v>
      </c>
      <c r="N93">
        <v>1.59287463806622E-2</v>
      </c>
      <c r="O93">
        <v>3.13305488801753E-2</v>
      </c>
      <c r="P93">
        <v>3.5772402209025798E-2</v>
      </c>
      <c r="Q93">
        <v>4.6449322765470799E-2</v>
      </c>
      <c r="R93">
        <v>7.9154567756133706E-2</v>
      </c>
      <c r="S93">
        <v>8.0901760720094196E-2</v>
      </c>
      <c r="T93">
        <v>3.9278310598789903E-2</v>
      </c>
    </row>
    <row r="94" spans="1:20">
      <c r="A94" s="1">
        <v>38119</v>
      </c>
      <c r="B94">
        <v>3.2813788104314998E-2</v>
      </c>
      <c r="C94">
        <v>6.4726187350874098E-2</v>
      </c>
      <c r="D94">
        <v>7.9087653138219E-2</v>
      </c>
      <c r="E94">
        <v>3.3669808776493199E-2</v>
      </c>
      <c r="F94">
        <v>8.3548803414614403E-2</v>
      </c>
      <c r="G94">
        <v>3.9279712610105197E-2</v>
      </c>
      <c r="H94">
        <v>4.0032139489424599E-2</v>
      </c>
      <c r="I94">
        <v>9.4219993892531897E-2</v>
      </c>
      <c r="J94">
        <v>4.7220766705701703E-2</v>
      </c>
      <c r="K94">
        <v>4.8642492707497098E-2</v>
      </c>
      <c r="L94">
        <v>6.95159445401137E-2</v>
      </c>
      <c r="M94">
        <v>3.9804229055755903E-2</v>
      </c>
      <c r="N94">
        <v>1.5871926528619101E-2</v>
      </c>
      <c r="O94">
        <v>3.1280148286141E-2</v>
      </c>
      <c r="P94">
        <v>3.5821459116462999E-2</v>
      </c>
      <c r="Q94">
        <v>4.6097945509103497E-2</v>
      </c>
      <c r="R94">
        <v>7.9104028250554903E-2</v>
      </c>
      <c r="S94">
        <v>8.03755540065655E-2</v>
      </c>
      <c r="T94">
        <v>3.8887418516906497E-2</v>
      </c>
    </row>
    <row r="95" spans="1:20">
      <c r="A95" s="1">
        <v>38120</v>
      </c>
      <c r="B95">
        <v>3.2692641627317297E-2</v>
      </c>
      <c r="C95">
        <v>6.4903566629563703E-2</v>
      </c>
      <c r="D95">
        <v>7.9110534210208597E-2</v>
      </c>
      <c r="E95">
        <v>3.3604610025794401E-2</v>
      </c>
      <c r="F95">
        <v>8.2610948581069696E-2</v>
      </c>
      <c r="G95">
        <v>3.9234848448552503E-2</v>
      </c>
      <c r="H95">
        <v>4.0027778213162099E-2</v>
      </c>
      <c r="I95">
        <v>9.4589273749410299E-2</v>
      </c>
      <c r="J95">
        <v>4.7178521276941998E-2</v>
      </c>
      <c r="K95">
        <v>4.8806532699856797E-2</v>
      </c>
      <c r="L95">
        <v>6.9996390713729803E-2</v>
      </c>
      <c r="M95">
        <v>3.9840340768995702E-2</v>
      </c>
      <c r="N95">
        <v>1.5895316158024302E-2</v>
      </c>
      <c r="O95">
        <v>3.1040739606054701E-2</v>
      </c>
      <c r="P95">
        <v>3.5952549889343002E-2</v>
      </c>
      <c r="Q95">
        <v>4.6055793328110002E-2</v>
      </c>
      <c r="R95">
        <v>7.9065796464250396E-2</v>
      </c>
      <c r="S95">
        <v>8.0479547393464607E-2</v>
      </c>
      <c r="T95">
        <v>3.8914270216149301E-2</v>
      </c>
    </row>
    <row r="96" spans="1:20">
      <c r="A96" s="1">
        <v>38121</v>
      </c>
      <c r="B96">
        <v>3.2261418393890198E-2</v>
      </c>
      <c r="C96">
        <v>6.5727898636790696E-2</v>
      </c>
      <c r="D96">
        <v>7.9791844861257497E-2</v>
      </c>
      <c r="E96">
        <v>3.4031939498238697E-2</v>
      </c>
      <c r="F96">
        <v>8.1906071000840394E-2</v>
      </c>
      <c r="G96">
        <v>3.9017030374332302E-2</v>
      </c>
      <c r="H96">
        <v>3.9919459918078201E-2</v>
      </c>
      <c r="I96">
        <v>9.4814245810050102E-2</v>
      </c>
      <c r="J96">
        <v>4.6886973485624803E-2</v>
      </c>
      <c r="K96">
        <v>4.9025115676360802E-2</v>
      </c>
      <c r="L96">
        <v>7.0282234035096203E-2</v>
      </c>
      <c r="M96">
        <v>3.9775648634067101E-2</v>
      </c>
      <c r="N96">
        <v>1.5852018043075702E-2</v>
      </c>
      <c r="O96">
        <v>3.0916496693905601E-2</v>
      </c>
      <c r="P96">
        <v>3.5848004295147701E-2</v>
      </c>
      <c r="Q96">
        <v>4.6127722720987599E-2</v>
      </c>
      <c r="R96">
        <v>7.8485298784869095E-2</v>
      </c>
      <c r="S96">
        <v>8.0386109118836896E-2</v>
      </c>
      <c r="T96">
        <v>3.89444700185494E-2</v>
      </c>
    </row>
    <row r="97" spans="1:20">
      <c r="A97" s="1">
        <v>38122</v>
      </c>
      <c r="B97">
        <v>3.2332652354974803E-2</v>
      </c>
      <c r="C97">
        <v>6.6239996553439595E-2</v>
      </c>
      <c r="D97">
        <v>8.0250127409495206E-2</v>
      </c>
      <c r="E97">
        <v>3.4679660880011398E-2</v>
      </c>
      <c r="F97">
        <v>8.2714892346472293E-2</v>
      </c>
      <c r="G97">
        <v>3.88780232329402E-2</v>
      </c>
      <c r="H97">
        <v>3.9652290967498498E-2</v>
      </c>
      <c r="I97">
        <v>9.45711191053413E-2</v>
      </c>
      <c r="J97">
        <v>4.6901514236967402E-2</v>
      </c>
      <c r="K97">
        <v>4.8938929216604997E-2</v>
      </c>
      <c r="L97">
        <v>6.9477620085831193E-2</v>
      </c>
      <c r="M97">
        <v>3.9523975043369498E-2</v>
      </c>
      <c r="N97">
        <v>1.5761868042107E-2</v>
      </c>
      <c r="O97">
        <v>3.09421837536418E-2</v>
      </c>
      <c r="P97">
        <v>3.5943319821626497E-2</v>
      </c>
      <c r="Q97">
        <v>4.6511067220567401E-2</v>
      </c>
      <c r="R97">
        <v>7.8104112777724E-2</v>
      </c>
      <c r="S97">
        <v>7.9985395834009501E-2</v>
      </c>
      <c r="T97">
        <v>3.8591251117376497E-2</v>
      </c>
    </row>
    <row r="98" spans="1:20">
      <c r="A98" s="1">
        <v>38125</v>
      </c>
      <c r="B98">
        <v>3.2324043304130697E-2</v>
      </c>
      <c r="C98">
        <v>6.6236588294018794E-2</v>
      </c>
      <c r="D98">
        <v>7.9903312424404099E-2</v>
      </c>
      <c r="E98">
        <v>3.4783271165795902E-2</v>
      </c>
      <c r="F98">
        <v>8.2595525284953702E-2</v>
      </c>
      <c r="G98">
        <v>3.9021761418263801E-2</v>
      </c>
      <c r="H98">
        <v>3.9730862627072802E-2</v>
      </c>
      <c r="I98">
        <v>9.4586428900401795E-2</v>
      </c>
      <c r="J98">
        <v>4.69028148716207E-2</v>
      </c>
      <c r="K98">
        <v>4.8788150920326998E-2</v>
      </c>
      <c r="L98">
        <v>6.9988957732322304E-2</v>
      </c>
      <c r="M98">
        <v>3.9523157275501403E-2</v>
      </c>
      <c r="N98">
        <v>1.5794761173704999E-2</v>
      </c>
      <c r="O98">
        <v>3.0950286163973099E-2</v>
      </c>
      <c r="P98">
        <v>3.5552615806936298E-2</v>
      </c>
      <c r="Q98">
        <v>4.6290659650375703E-2</v>
      </c>
      <c r="R98">
        <v>7.8173760388805996E-2</v>
      </c>
      <c r="S98">
        <v>8.0220762487250505E-2</v>
      </c>
      <c r="T98">
        <v>3.8632280110139798E-2</v>
      </c>
    </row>
    <row r="99" spans="1:20">
      <c r="A99" s="1">
        <v>38126</v>
      </c>
      <c r="B99">
        <v>3.2702051079514002E-2</v>
      </c>
      <c r="C99">
        <v>6.5221017997367695E-2</v>
      </c>
      <c r="D99">
        <v>7.9334675937273794E-2</v>
      </c>
      <c r="E99">
        <v>3.5445288199494898E-2</v>
      </c>
      <c r="F99">
        <v>8.3842399186248695E-2</v>
      </c>
      <c r="G99">
        <v>3.9029775622769998E-2</v>
      </c>
      <c r="H99">
        <v>3.9935329263529599E-2</v>
      </c>
      <c r="I99">
        <v>9.4014570826280605E-2</v>
      </c>
      <c r="J99">
        <v>4.6828812470477203E-2</v>
      </c>
      <c r="K99">
        <v>4.8660777829099097E-2</v>
      </c>
      <c r="L99">
        <v>6.8682472697685598E-2</v>
      </c>
      <c r="M99">
        <v>3.9620935479733499E-2</v>
      </c>
      <c r="N99">
        <v>1.5857740451396499E-2</v>
      </c>
      <c r="O99">
        <v>3.09499279108101E-2</v>
      </c>
      <c r="P99">
        <v>3.5627447041655998E-2</v>
      </c>
      <c r="Q99">
        <v>4.6015056599300802E-2</v>
      </c>
      <c r="R99">
        <v>7.8449076047330299E-2</v>
      </c>
      <c r="S99">
        <v>8.08685432788082E-2</v>
      </c>
      <c r="T99">
        <v>3.8914102081222597E-2</v>
      </c>
    </row>
    <row r="100" spans="1:20">
      <c r="A100" s="1">
        <v>38127</v>
      </c>
      <c r="B100">
        <v>3.2925408887567703E-2</v>
      </c>
      <c r="C100">
        <v>6.4814100724543897E-2</v>
      </c>
      <c r="D100">
        <v>7.8743345238044493E-2</v>
      </c>
      <c r="E100">
        <v>3.5996913120604199E-2</v>
      </c>
      <c r="F100">
        <v>8.6601605241424004E-2</v>
      </c>
      <c r="G100">
        <v>3.9105892207333799E-2</v>
      </c>
      <c r="H100">
        <v>3.99944069748275E-2</v>
      </c>
      <c r="I100">
        <v>9.2883621143208001E-2</v>
      </c>
      <c r="J100">
        <v>4.6343594991065502E-2</v>
      </c>
      <c r="K100">
        <v>4.8052948212612703E-2</v>
      </c>
      <c r="L100">
        <v>6.7449875849823801E-2</v>
      </c>
      <c r="M100">
        <v>3.9597984294211297E-2</v>
      </c>
      <c r="N100">
        <v>1.58946446529129E-2</v>
      </c>
      <c r="O100">
        <v>3.1217237677836799E-2</v>
      </c>
      <c r="P100">
        <v>3.53694567579763E-2</v>
      </c>
      <c r="Q100">
        <v>4.5994266051293697E-2</v>
      </c>
      <c r="R100">
        <v>7.8670746353728005E-2</v>
      </c>
      <c r="S100">
        <v>8.1269452167133396E-2</v>
      </c>
      <c r="T100">
        <v>3.9074499453851198E-2</v>
      </c>
    </row>
    <row r="101" spans="1:20">
      <c r="A101" s="1">
        <v>38128</v>
      </c>
      <c r="B101">
        <v>3.2812331067743901E-2</v>
      </c>
      <c r="C101">
        <v>6.5187661143220096E-2</v>
      </c>
      <c r="D101">
        <v>7.9882501160420505E-2</v>
      </c>
      <c r="E101">
        <v>3.5716019029511402E-2</v>
      </c>
      <c r="F101">
        <v>8.5562426411583001E-2</v>
      </c>
      <c r="G101">
        <v>3.9162719321403902E-2</v>
      </c>
      <c r="H101">
        <v>3.9850579148317501E-2</v>
      </c>
      <c r="I101">
        <v>9.3260455025535705E-2</v>
      </c>
      <c r="J101">
        <v>4.6811130431008798E-2</v>
      </c>
      <c r="K101">
        <v>4.8186398465272999E-2</v>
      </c>
      <c r="L101">
        <v>6.7198971209532499E-2</v>
      </c>
      <c r="M101">
        <v>3.9276443127493198E-2</v>
      </c>
      <c r="N101">
        <v>1.5871263837684502E-2</v>
      </c>
      <c r="O101">
        <v>3.1208359212234998E-2</v>
      </c>
      <c r="P101">
        <v>3.5267198143861603E-2</v>
      </c>
      <c r="Q101">
        <v>4.6403068538763498E-2</v>
      </c>
      <c r="R101">
        <v>7.8674606799284605E-2</v>
      </c>
      <c r="S101">
        <v>8.0941327922373393E-2</v>
      </c>
      <c r="T101">
        <v>3.8726540004753097E-2</v>
      </c>
    </row>
    <row r="102" spans="1:20">
      <c r="A102" s="1">
        <v>38129</v>
      </c>
      <c r="B102">
        <v>3.3098861276898699E-2</v>
      </c>
      <c r="C102">
        <v>6.4294450826771196E-2</v>
      </c>
      <c r="D102">
        <v>7.9267416635015006E-2</v>
      </c>
      <c r="E102">
        <v>3.5948834594698199E-2</v>
      </c>
      <c r="F102">
        <v>8.61306088760352E-2</v>
      </c>
      <c r="G102">
        <v>3.9072800930897399E-2</v>
      </c>
      <c r="H102">
        <v>4.0175638093901497E-2</v>
      </c>
      <c r="I102">
        <v>9.2476713066834498E-2</v>
      </c>
      <c r="J102">
        <v>4.6365780264400698E-2</v>
      </c>
      <c r="K102">
        <v>4.7814793183328701E-2</v>
      </c>
      <c r="L102">
        <v>6.7017313692796898E-2</v>
      </c>
      <c r="M102">
        <v>3.9605972088822897E-2</v>
      </c>
      <c r="N102">
        <v>1.5955358828686102E-2</v>
      </c>
      <c r="O102">
        <v>3.14084538615279E-2</v>
      </c>
      <c r="P102">
        <v>3.5279201789376498E-2</v>
      </c>
      <c r="Q102">
        <v>4.6366901536742798E-2</v>
      </c>
      <c r="R102">
        <v>7.9123098343356096E-2</v>
      </c>
      <c r="S102">
        <v>8.1559383959736401E-2</v>
      </c>
      <c r="T102">
        <v>3.9038418150172199E-2</v>
      </c>
    </row>
    <row r="103" spans="1:20">
      <c r="A103" s="1">
        <v>38133</v>
      </c>
      <c r="B103">
        <v>3.2957715307954202E-2</v>
      </c>
      <c r="C103">
        <v>6.4349544508129103E-2</v>
      </c>
      <c r="D103">
        <v>7.9330973957708106E-2</v>
      </c>
      <c r="E103">
        <v>3.5305440972784097E-2</v>
      </c>
      <c r="F103">
        <v>8.4691366441440305E-2</v>
      </c>
      <c r="G103">
        <v>3.8957484498091499E-2</v>
      </c>
      <c r="H103">
        <v>4.0085320904896603E-2</v>
      </c>
      <c r="I103">
        <v>9.3366293821314505E-2</v>
      </c>
      <c r="J103">
        <v>4.7202890242031899E-2</v>
      </c>
      <c r="K103">
        <v>4.8273246757255903E-2</v>
      </c>
      <c r="L103">
        <v>6.8155879688841806E-2</v>
      </c>
      <c r="M103">
        <v>3.9469659213272799E-2</v>
      </c>
      <c r="N103">
        <v>1.5961937074931699E-2</v>
      </c>
      <c r="O103">
        <v>3.1292724566950703E-2</v>
      </c>
      <c r="P103">
        <v>3.5300293334700097E-2</v>
      </c>
      <c r="Q103">
        <v>4.5956384911652701E-2</v>
      </c>
      <c r="R103">
        <v>7.9251507494488005E-2</v>
      </c>
      <c r="S103">
        <v>8.1209748588953301E-2</v>
      </c>
      <c r="T103">
        <v>3.8881587714601699E-2</v>
      </c>
    </row>
    <row r="104" spans="1:20">
      <c r="A104" s="1">
        <v>38134</v>
      </c>
      <c r="B104">
        <v>3.2752463549642098E-2</v>
      </c>
      <c r="C104">
        <v>6.5094561641530102E-2</v>
      </c>
      <c r="D104">
        <v>7.91705511867076E-2</v>
      </c>
      <c r="E104">
        <v>3.5152725064902003E-2</v>
      </c>
      <c r="F104">
        <v>8.5704647495910002E-2</v>
      </c>
      <c r="G104">
        <v>3.9078346407877503E-2</v>
      </c>
      <c r="H104">
        <v>3.97128787278117E-2</v>
      </c>
      <c r="I104">
        <v>9.3697971740095004E-2</v>
      </c>
      <c r="J104">
        <v>4.7338295769446898E-2</v>
      </c>
      <c r="K104">
        <v>4.8601865467453098E-2</v>
      </c>
      <c r="L104">
        <v>6.82970334253825E-2</v>
      </c>
      <c r="M104">
        <v>3.9145086115860199E-2</v>
      </c>
      <c r="N104">
        <v>1.5845662008484099E-2</v>
      </c>
      <c r="O104">
        <v>3.13005076230383E-2</v>
      </c>
      <c r="P104">
        <v>3.5439546682024703E-2</v>
      </c>
      <c r="Q104">
        <v>4.5914912374812801E-2</v>
      </c>
      <c r="R104">
        <v>7.8960865187537796E-2</v>
      </c>
      <c r="S104">
        <v>8.0331496246340006E-2</v>
      </c>
      <c r="T104">
        <v>3.8460583285142597E-2</v>
      </c>
    </row>
    <row r="105" spans="1:20">
      <c r="A105" s="1">
        <v>38135</v>
      </c>
      <c r="B105">
        <v>3.2521990703598798E-2</v>
      </c>
      <c r="C105">
        <v>6.5458426242584494E-2</v>
      </c>
      <c r="D105">
        <v>7.9265521182447396E-2</v>
      </c>
      <c r="E105">
        <v>3.4230440760079903E-2</v>
      </c>
      <c r="F105">
        <v>8.3295873566550702E-2</v>
      </c>
      <c r="G105">
        <v>3.9166050042704799E-2</v>
      </c>
      <c r="H105">
        <v>3.9659994192408503E-2</v>
      </c>
      <c r="I105">
        <v>9.4411465579238005E-2</v>
      </c>
      <c r="J105">
        <v>4.7981423861716201E-2</v>
      </c>
      <c r="K105">
        <v>4.8900391066550697E-2</v>
      </c>
      <c r="L105">
        <v>6.9245355296496794E-2</v>
      </c>
      <c r="M105">
        <v>3.9084426268775202E-2</v>
      </c>
      <c r="N105">
        <v>1.5855641338383301E-2</v>
      </c>
      <c r="O105">
        <v>3.1522214437061803E-2</v>
      </c>
      <c r="P105">
        <v>3.5534648824466303E-2</v>
      </c>
      <c r="Q105">
        <v>4.6069507694671698E-2</v>
      </c>
      <c r="R105">
        <v>7.9196069550640902E-2</v>
      </c>
      <c r="S105">
        <v>8.0286979986767495E-2</v>
      </c>
      <c r="T105">
        <v>3.8313579404856302E-2</v>
      </c>
    </row>
    <row r="106" spans="1:20">
      <c r="A106" s="1">
        <v>38136</v>
      </c>
      <c r="B106">
        <v>3.2505896826494997E-2</v>
      </c>
      <c r="C106">
        <v>6.5459582418659595E-2</v>
      </c>
      <c r="D106">
        <v>7.9427268373003498E-2</v>
      </c>
      <c r="E106">
        <v>3.4481044041281397E-2</v>
      </c>
      <c r="F106">
        <v>8.3718910591580195E-2</v>
      </c>
      <c r="G106">
        <v>3.9034954845482903E-2</v>
      </c>
      <c r="H106">
        <v>3.9653737970215097E-2</v>
      </c>
      <c r="I106">
        <v>9.4176134888685994E-2</v>
      </c>
      <c r="J106">
        <v>4.7980838290580599E-2</v>
      </c>
      <c r="K106">
        <v>4.9033923622930901E-2</v>
      </c>
      <c r="L106">
        <v>6.8734094930575806E-2</v>
      </c>
      <c r="M106">
        <v>3.9104734821027498E-2</v>
      </c>
      <c r="N106">
        <v>1.5826349840413999E-2</v>
      </c>
      <c r="O106">
        <v>3.1328884703686402E-2</v>
      </c>
      <c r="P106">
        <v>3.5603143806642298E-2</v>
      </c>
      <c r="Q106">
        <v>4.6152032290540601E-2</v>
      </c>
      <c r="R106">
        <v>7.9030371504425406E-2</v>
      </c>
      <c r="S106">
        <v>8.0319330883681997E-2</v>
      </c>
      <c r="T106">
        <v>3.8428765350089898E-2</v>
      </c>
    </row>
    <row r="107" spans="1:20">
      <c r="A107" s="1">
        <v>38139</v>
      </c>
      <c r="B107">
        <v>3.2746691193601102E-2</v>
      </c>
      <c r="C107">
        <v>6.4925362222490901E-2</v>
      </c>
      <c r="D107">
        <v>7.8893669846919895E-2</v>
      </c>
      <c r="E107">
        <v>3.48131682045454E-2</v>
      </c>
      <c r="F107">
        <v>8.4443631079386003E-2</v>
      </c>
      <c r="G107">
        <v>3.8856436591795898E-2</v>
      </c>
      <c r="H107">
        <v>3.9899544703174798E-2</v>
      </c>
      <c r="I107">
        <v>9.3735713797671899E-2</v>
      </c>
      <c r="J107">
        <v>4.7720326762606999E-2</v>
      </c>
      <c r="K107">
        <v>4.8871507040444698E-2</v>
      </c>
      <c r="L107">
        <v>6.8018604966749496E-2</v>
      </c>
      <c r="M107">
        <v>3.9385754834687398E-2</v>
      </c>
      <c r="N107">
        <v>1.5938959524039901E-2</v>
      </c>
      <c r="O107">
        <v>3.1497113181341699E-2</v>
      </c>
      <c r="P107">
        <v>3.5664970777161298E-2</v>
      </c>
      <c r="Q107">
        <v>4.57027765885804E-2</v>
      </c>
      <c r="R107">
        <v>7.9267630546201298E-2</v>
      </c>
      <c r="S107">
        <v>8.0892851654846706E-2</v>
      </c>
      <c r="T107">
        <v>3.8725286483753001E-2</v>
      </c>
    </row>
    <row r="108" spans="1:20">
      <c r="A108" s="1">
        <v>38140</v>
      </c>
      <c r="B108">
        <v>3.27126297896169E-2</v>
      </c>
      <c r="C108">
        <v>6.3955574397040096E-2</v>
      </c>
      <c r="D108">
        <v>7.8984393438567405E-2</v>
      </c>
      <c r="E108">
        <v>3.4494949939340998E-2</v>
      </c>
      <c r="F108">
        <v>8.3209580196445795E-2</v>
      </c>
      <c r="G108">
        <v>3.9011312185880102E-2</v>
      </c>
      <c r="H108">
        <v>4.02349257088837E-2</v>
      </c>
      <c r="I108">
        <v>9.3565232258754294E-2</v>
      </c>
      <c r="J108">
        <v>4.7773426172734397E-2</v>
      </c>
      <c r="K108">
        <v>4.88341418465277E-2</v>
      </c>
      <c r="L108">
        <v>6.8286158772214903E-2</v>
      </c>
      <c r="M108">
        <v>3.9664373887932598E-2</v>
      </c>
      <c r="N108">
        <v>1.6021759104119199E-2</v>
      </c>
      <c r="O108">
        <v>3.1613839837673498E-2</v>
      </c>
      <c r="P108">
        <v>3.5413674668907998E-2</v>
      </c>
      <c r="Q108">
        <v>4.63059872043236E-2</v>
      </c>
      <c r="R108">
        <v>7.9642476958265304E-2</v>
      </c>
      <c r="S108">
        <v>8.1149813217553005E-2</v>
      </c>
      <c r="T108">
        <v>3.9125750415217701E-2</v>
      </c>
    </row>
    <row r="109" spans="1:20">
      <c r="A109" s="1">
        <v>38141</v>
      </c>
      <c r="B109">
        <v>3.27688282287701E-2</v>
      </c>
      <c r="C109">
        <v>6.3638947404288798E-2</v>
      </c>
      <c r="D109">
        <v>7.8826207061081399E-2</v>
      </c>
      <c r="E109">
        <v>3.4539101780997998E-2</v>
      </c>
      <c r="F109">
        <v>8.2402963353391603E-2</v>
      </c>
      <c r="G109">
        <v>3.9120730141930501E-2</v>
      </c>
      <c r="H109">
        <v>4.02483489103505E-2</v>
      </c>
      <c r="I109">
        <v>9.3919838562147001E-2</v>
      </c>
      <c r="J109">
        <v>4.8258169486429497E-2</v>
      </c>
      <c r="K109">
        <v>4.9083923847833701E-2</v>
      </c>
      <c r="L109">
        <v>6.8942731229356902E-2</v>
      </c>
      <c r="M109">
        <v>3.9696276592149297E-2</v>
      </c>
      <c r="N109">
        <v>1.60107593579457E-2</v>
      </c>
      <c r="O109">
        <v>3.16713673176015E-2</v>
      </c>
      <c r="P109">
        <v>3.4955284203819603E-2</v>
      </c>
      <c r="Q109">
        <v>4.6006059199005203E-2</v>
      </c>
      <c r="R109">
        <v>7.9925202533529E-2</v>
      </c>
      <c r="S109">
        <v>8.1052309559854901E-2</v>
      </c>
      <c r="T109">
        <v>3.8932951229516198E-2</v>
      </c>
    </row>
    <row r="110" spans="1:20">
      <c r="A110" s="1">
        <v>38142</v>
      </c>
      <c r="B110">
        <v>3.2400948998670603E-2</v>
      </c>
      <c r="C110">
        <v>6.4862494439143603E-2</v>
      </c>
      <c r="D110">
        <v>7.9155672509478595E-2</v>
      </c>
      <c r="E110">
        <v>3.4038237522528603E-2</v>
      </c>
      <c r="F110">
        <v>8.4461615373424795E-2</v>
      </c>
      <c r="G110">
        <v>3.8811009435767499E-2</v>
      </c>
      <c r="H110">
        <v>3.9544251871698299E-2</v>
      </c>
      <c r="I110">
        <v>9.4561069780218804E-2</v>
      </c>
      <c r="J110">
        <v>4.8889220358297597E-2</v>
      </c>
      <c r="K110">
        <v>4.9423580831662997E-2</v>
      </c>
      <c r="L110">
        <v>6.9810633455801199E-2</v>
      </c>
      <c r="M110">
        <v>3.9004885722059901E-2</v>
      </c>
      <c r="N110">
        <v>1.57531605225553E-2</v>
      </c>
      <c r="O110">
        <v>3.1085877061831399E-2</v>
      </c>
      <c r="P110">
        <v>3.4986044307748501E-2</v>
      </c>
      <c r="Q110">
        <v>4.6330074776674501E-2</v>
      </c>
      <c r="R110">
        <v>7.8846716128355906E-2</v>
      </c>
      <c r="S110">
        <v>7.9810980864719994E-2</v>
      </c>
      <c r="T110">
        <v>3.8223526039361098E-2</v>
      </c>
    </row>
    <row r="111" spans="1:20">
      <c r="A111" s="1">
        <v>38143</v>
      </c>
      <c r="B111">
        <v>3.2881815533509801E-2</v>
      </c>
      <c r="C111">
        <v>6.2911685732839007E-2</v>
      </c>
      <c r="D111">
        <v>7.7374205536412194E-2</v>
      </c>
      <c r="E111">
        <v>3.5288029658788501E-2</v>
      </c>
      <c r="F111">
        <v>9.00518912685392E-2</v>
      </c>
      <c r="G111">
        <v>3.89501882324629E-2</v>
      </c>
      <c r="H111">
        <v>4.0141787922340202E-2</v>
      </c>
      <c r="I111">
        <v>9.2411426542253303E-2</v>
      </c>
      <c r="J111">
        <v>4.77316790426301E-2</v>
      </c>
      <c r="K111">
        <v>4.8422359151566098E-2</v>
      </c>
      <c r="L111">
        <v>6.7465388393252099E-2</v>
      </c>
      <c r="M111">
        <v>3.94447150285289E-2</v>
      </c>
      <c r="N111">
        <v>1.59096109481205E-2</v>
      </c>
      <c r="O111">
        <v>3.0816897247204999E-2</v>
      </c>
      <c r="P111">
        <v>3.5086406584689797E-2</v>
      </c>
      <c r="Q111">
        <v>4.5397234154321398E-2</v>
      </c>
      <c r="R111">
        <v>7.9448553097994201E-2</v>
      </c>
      <c r="S111">
        <v>8.1298925428925195E-2</v>
      </c>
      <c r="T111">
        <v>3.8967200495620802E-2</v>
      </c>
    </row>
    <row r="112" spans="1:20">
      <c r="A112" s="1">
        <v>38146</v>
      </c>
      <c r="B112">
        <v>3.2735343921973102E-2</v>
      </c>
      <c r="C112">
        <v>6.3153335074340206E-2</v>
      </c>
      <c r="D112">
        <v>7.7757508410497403E-2</v>
      </c>
      <c r="E112">
        <v>3.50868709836075E-2</v>
      </c>
      <c r="F112">
        <v>8.8594876112138302E-2</v>
      </c>
      <c r="G112">
        <v>3.9325432633495E-2</v>
      </c>
      <c r="H112">
        <v>4.0108188061823501E-2</v>
      </c>
      <c r="I112">
        <v>9.3084985866845493E-2</v>
      </c>
      <c r="J112">
        <v>4.7874215576380497E-2</v>
      </c>
      <c r="K112">
        <v>4.8757951493468198E-2</v>
      </c>
      <c r="L112">
        <v>6.6319352265294396E-2</v>
      </c>
      <c r="M112">
        <v>3.9661980287136099E-2</v>
      </c>
      <c r="N112">
        <v>1.5914361165413799E-2</v>
      </c>
      <c r="O112">
        <v>3.1131060895321101E-2</v>
      </c>
      <c r="P112">
        <v>3.5115343673577902E-2</v>
      </c>
      <c r="Q112">
        <v>4.5216118063318302E-2</v>
      </c>
      <c r="R112">
        <v>7.9554647720021507E-2</v>
      </c>
      <c r="S112">
        <v>8.1392200656983299E-2</v>
      </c>
      <c r="T112">
        <v>3.9216227138363598E-2</v>
      </c>
    </row>
    <row r="113" spans="1:20">
      <c r="A113" s="1">
        <v>38147</v>
      </c>
      <c r="B113">
        <v>3.2493327457461203E-2</v>
      </c>
      <c r="C113">
        <v>6.2218066653010003E-2</v>
      </c>
      <c r="D113">
        <v>7.70836528027187E-2</v>
      </c>
      <c r="E113">
        <v>3.4403031741114101E-2</v>
      </c>
      <c r="F113">
        <v>8.8364913459142505E-2</v>
      </c>
      <c r="G113">
        <v>3.9671477622898098E-2</v>
      </c>
      <c r="H113">
        <v>4.0209719375398002E-2</v>
      </c>
      <c r="I113">
        <v>9.3525219280121197E-2</v>
      </c>
      <c r="J113">
        <v>4.7930844555008498E-2</v>
      </c>
      <c r="K113">
        <v>4.8765221288263702E-2</v>
      </c>
      <c r="L113">
        <v>6.7142192646166901E-2</v>
      </c>
      <c r="M113">
        <v>3.9772443168994198E-2</v>
      </c>
      <c r="N113">
        <v>1.5947666876860601E-2</v>
      </c>
      <c r="O113">
        <v>3.1394914235213497E-2</v>
      </c>
      <c r="P113">
        <v>3.5228331202830698E-2</v>
      </c>
      <c r="Q113">
        <v>4.4875191809693703E-2</v>
      </c>
      <c r="R113">
        <v>8.0041977163822997E-2</v>
      </c>
      <c r="S113">
        <v>8.1643006324347206E-2</v>
      </c>
      <c r="T113">
        <v>3.9288802336933E-2</v>
      </c>
    </row>
    <row r="114" spans="1:20">
      <c r="A114" s="1">
        <v>38148</v>
      </c>
      <c r="B114">
        <v>3.2721726078959498E-2</v>
      </c>
      <c r="C114">
        <v>6.1545856036490001E-2</v>
      </c>
      <c r="D114">
        <v>7.6427703774632302E-2</v>
      </c>
      <c r="E114">
        <v>3.5139323889678699E-2</v>
      </c>
      <c r="F114">
        <v>9.1294753439474602E-2</v>
      </c>
      <c r="G114">
        <v>3.9829628748829699E-2</v>
      </c>
      <c r="H114">
        <v>4.0420026020552398E-2</v>
      </c>
      <c r="I114">
        <v>9.2386437303906693E-2</v>
      </c>
      <c r="J114">
        <v>4.7292550154197498E-2</v>
      </c>
      <c r="K114">
        <v>4.8252749382003003E-2</v>
      </c>
      <c r="L114">
        <v>6.6032993914276E-2</v>
      </c>
      <c r="M114">
        <v>3.9922300623866903E-2</v>
      </c>
      <c r="N114">
        <v>1.6094643074596501E-2</v>
      </c>
      <c r="O114">
        <v>3.1321635158358799E-2</v>
      </c>
      <c r="P114">
        <v>3.49294879138735E-2</v>
      </c>
      <c r="Q114">
        <v>4.4379608508041402E-2</v>
      </c>
      <c r="R114">
        <v>8.0509544409260198E-2</v>
      </c>
      <c r="S114">
        <v>8.2137779185368298E-2</v>
      </c>
      <c r="T114">
        <v>3.9361252383633097E-2</v>
      </c>
    </row>
    <row r="115" spans="1:20">
      <c r="A115" s="1">
        <v>38149</v>
      </c>
      <c r="B115">
        <v>3.2132300333450901E-2</v>
      </c>
      <c r="C115">
        <v>6.2066377637280103E-2</v>
      </c>
      <c r="D115">
        <v>7.6356895805500299E-2</v>
      </c>
      <c r="E115">
        <v>3.46586869974689E-2</v>
      </c>
      <c r="F115">
        <v>9.2274118686913403E-2</v>
      </c>
      <c r="G115">
        <v>3.9872390976685802E-2</v>
      </c>
      <c r="H115">
        <v>4.0173903260205299E-2</v>
      </c>
      <c r="I115">
        <v>9.2985489114550193E-2</v>
      </c>
      <c r="J115">
        <v>4.7519910780872698E-2</v>
      </c>
      <c r="K115">
        <v>4.8286698291456702E-2</v>
      </c>
      <c r="L115">
        <v>6.6617138880637097E-2</v>
      </c>
      <c r="M115">
        <v>3.9686062357298602E-2</v>
      </c>
      <c r="N115">
        <v>1.6010480369180301E-2</v>
      </c>
      <c r="O115">
        <v>3.1133639657211901E-2</v>
      </c>
      <c r="P115">
        <v>3.5072806233330603E-2</v>
      </c>
      <c r="Q115">
        <v>4.4168337030365101E-2</v>
      </c>
      <c r="R115">
        <v>8.0328265729888895E-2</v>
      </c>
      <c r="S115">
        <v>8.1584648450972505E-2</v>
      </c>
      <c r="T115">
        <v>3.9071849406729697E-2</v>
      </c>
    </row>
    <row r="116" spans="1:20">
      <c r="A116" s="1">
        <v>38150</v>
      </c>
      <c r="B116">
        <v>3.2180434217445701E-2</v>
      </c>
      <c r="C116">
        <v>6.2396921535441997E-2</v>
      </c>
      <c r="D116">
        <v>7.6646865972454306E-2</v>
      </c>
      <c r="E116">
        <v>3.4565833031890501E-2</v>
      </c>
      <c r="F116">
        <v>9.0672087074566907E-2</v>
      </c>
      <c r="G116">
        <v>3.9831244899845498E-2</v>
      </c>
      <c r="H116">
        <v>3.9866661020199097E-2</v>
      </c>
      <c r="I116">
        <v>9.3717125155828307E-2</v>
      </c>
      <c r="J116">
        <v>4.8114727052302998E-2</v>
      </c>
      <c r="K116">
        <v>4.8851989712119098E-2</v>
      </c>
      <c r="L116">
        <v>6.7644594239269704E-2</v>
      </c>
      <c r="M116">
        <v>3.92677449686374E-2</v>
      </c>
      <c r="N116">
        <v>1.5903685369449201E-2</v>
      </c>
      <c r="O116">
        <v>3.10008491032682E-2</v>
      </c>
      <c r="P116">
        <v>3.5045359066920502E-2</v>
      </c>
      <c r="Q116">
        <v>4.4385221607352997E-2</v>
      </c>
      <c r="R116">
        <v>7.9991984870930996E-2</v>
      </c>
      <c r="S116">
        <v>8.1138877402876106E-2</v>
      </c>
      <c r="T116">
        <v>3.87777936991998E-2</v>
      </c>
    </row>
    <row r="117" spans="1:20">
      <c r="A117" s="1">
        <v>38153</v>
      </c>
      <c r="B117">
        <v>3.21459708321188E-2</v>
      </c>
      <c r="C117">
        <v>6.2421390832395902E-2</v>
      </c>
      <c r="D117">
        <v>7.6804376457826201E-2</v>
      </c>
      <c r="E117">
        <v>3.4931124742760902E-2</v>
      </c>
      <c r="F117">
        <v>9.04378659524019E-2</v>
      </c>
      <c r="G117">
        <v>3.9159411469994403E-2</v>
      </c>
      <c r="H117">
        <v>3.9741600119546097E-2</v>
      </c>
      <c r="I117">
        <v>9.3520611774969606E-2</v>
      </c>
      <c r="J117">
        <v>4.82696564500186E-2</v>
      </c>
      <c r="K117">
        <v>4.8898758469183699E-2</v>
      </c>
      <c r="L117">
        <v>6.8408543842779099E-2</v>
      </c>
      <c r="M117">
        <v>3.9284758271096003E-2</v>
      </c>
      <c r="N117">
        <v>1.5836575924972601E-2</v>
      </c>
      <c r="O117">
        <v>3.0853021349836401E-2</v>
      </c>
      <c r="P117">
        <v>3.5156610534445902E-2</v>
      </c>
      <c r="Q117">
        <v>4.4584862659199101E-2</v>
      </c>
      <c r="R117">
        <v>7.9792892146069799E-2</v>
      </c>
      <c r="S117">
        <v>8.1085233242244495E-2</v>
      </c>
      <c r="T117">
        <v>3.8666734928139601E-2</v>
      </c>
    </row>
    <row r="118" spans="1:20">
      <c r="A118" s="1">
        <v>38154</v>
      </c>
      <c r="B118">
        <v>3.2333993901738502E-2</v>
      </c>
      <c r="C118">
        <v>6.2740856827238498E-2</v>
      </c>
      <c r="D118">
        <v>7.70960746448629E-2</v>
      </c>
      <c r="E118">
        <v>3.5058329763428299E-2</v>
      </c>
      <c r="F118">
        <v>9.0680872913165594E-2</v>
      </c>
      <c r="G118">
        <v>3.9263917355595701E-2</v>
      </c>
      <c r="H118">
        <v>3.9911956811316797E-2</v>
      </c>
      <c r="I118">
        <v>9.3045498029415405E-2</v>
      </c>
      <c r="J118">
        <v>4.8269459020719302E-2</v>
      </c>
      <c r="K118">
        <v>4.8783784708653098E-2</v>
      </c>
      <c r="L118">
        <v>6.6449650053822404E-2</v>
      </c>
      <c r="M118">
        <v>3.9449658851169703E-2</v>
      </c>
      <c r="N118">
        <v>1.5929041113437199E-2</v>
      </c>
      <c r="O118">
        <v>3.0745203200193999E-2</v>
      </c>
      <c r="P118">
        <v>3.5150681510270697E-2</v>
      </c>
      <c r="Q118">
        <v>4.4906781677319402E-2</v>
      </c>
      <c r="R118">
        <v>8.0018837154967104E-2</v>
      </c>
      <c r="S118">
        <v>8.1385139725573999E-2</v>
      </c>
      <c r="T118">
        <v>3.8780262737110299E-2</v>
      </c>
    </row>
    <row r="119" spans="1:20">
      <c r="A119" s="1">
        <v>38155</v>
      </c>
      <c r="B119">
        <v>3.2489670455436798E-2</v>
      </c>
      <c r="C119">
        <v>6.2488537260128402E-2</v>
      </c>
      <c r="D119">
        <v>7.6542621063854593E-2</v>
      </c>
      <c r="E119">
        <v>3.5504153939477999E-2</v>
      </c>
      <c r="F119">
        <v>9.2158522775414795E-2</v>
      </c>
      <c r="G119">
        <v>3.9382103999150403E-2</v>
      </c>
      <c r="H119">
        <v>4.0164666237423902E-2</v>
      </c>
      <c r="I119">
        <v>9.2376025038384504E-2</v>
      </c>
      <c r="J119">
        <v>4.7928149131184698E-2</v>
      </c>
      <c r="K119">
        <v>4.84058936425922E-2</v>
      </c>
      <c r="L119">
        <v>6.5518583278026399E-2</v>
      </c>
      <c r="M119">
        <v>3.9680817266832202E-2</v>
      </c>
      <c r="N119">
        <v>1.6031560511578499E-2</v>
      </c>
      <c r="O119">
        <v>3.0908016976767601E-2</v>
      </c>
      <c r="P119">
        <v>3.4960764629130101E-2</v>
      </c>
      <c r="Q119">
        <v>4.4245642563765598E-2</v>
      </c>
      <c r="R119">
        <v>8.0163628047575805E-2</v>
      </c>
      <c r="S119">
        <v>8.1906682709481898E-2</v>
      </c>
      <c r="T119">
        <v>3.9143960473792497E-2</v>
      </c>
    </row>
    <row r="120" spans="1:20">
      <c r="A120" s="1">
        <v>38156</v>
      </c>
      <c r="B120">
        <v>3.2488925990588197E-2</v>
      </c>
      <c r="C120">
        <v>6.2757299440416997E-2</v>
      </c>
      <c r="D120">
        <v>7.6595502348236297E-2</v>
      </c>
      <c r="E120">
        <v>3.5654664471793197E-2</v>
      </c>
      <c r="F120">
        <v>8.9956416998741004E-2</v>
      </c>
      <c r="G120">
        <v>3.9237328383469001E-2</v>
      </c>
      <c r="H120">
        <v>4.0042873899481198E-2</v>
      </c>
      <c r="I120">
        <v>9.2900481567679799E-2</v>
      </c>
      <c r="J120">
        <v>4.8455221175407098E-2</v>
      </c>
      <c r="K120">
        <v>4.8735033025810899E-2</v>
      </c>
      <c r="L120">
        <v>6.7051752126848302E-2</v>
      </c>
      <c r="M120">
        <v>3.9579741735891801E-2</v>
      </c>
      <c r="N120">
        <v>1.6029829223671702E-2</v>
      </c>
      <c r="O120">
        <v>3.07358821023383E-2</v>
      </c>
      <c r="P120">
        <v>3.4720127757091802E-2</v>
      </c>
      <c r="Q120">
        <v>4.4215358930038598E-2</v>
      </c>
      <c r="R120">
        <v>8.0219783911687395E-2</v>
      </c>
      <c r="S120">
        <v>8.1610050808629694E-2</v>
      </c>
      <c r="T120">
        <v>3.90137261021778E-2</v>
      </c>
    </row>
    <row r="121" spans="1:20">
      <c r="A121" s="1">
        <v>38157</v>
      </c>
      <c r="B121">
        <v>3.3127191007744902E-2</v>
      </c>
      <c r="C121">
        <v>6.11337714012802E-2</v>
      </c>
      <c r="D121">
        <v>7.5447573734084006E-2</v>
      </c>
      <c r="E121">
        <v>3.6120145396245501E-2</v>
      </c>
      <c r="F121">
        <v>9.1679858780037704E-2</v>
      </c>
      <c r="G121">
        <v>3.9358366107942501E-2</v>
      </c>
      <c r="H121">
        <v>4.0509963866988699E-2</v>
      </c>
      <c r="I121">
        <v>9.1806016634253196E-2</v>
      </c>
      <c r="J121">
        <v>4.8018290121330999E-2</v>
      </c>
      <c r="K121">
        <v>4.8187990929131397E-2</v>
      </c>
      <c r="L121">
        <v>6.5850460033641894E-2</v>
      </c>
      <c r="M121">
        <v>3.9882877102577603E-2</v>
      </c>
      <c r="N121">
        <v>1.6169437898320899E-2</v>
      </c>
      <c r="O121">
        <v>3.1377950198892501E-2</v>
      </c>
      <c r="P121">
        <v>3.47152432087241E-2</v>
      </c>
      <c r="Q121">
        <v>4.3725914919342003E-2</v>
      </c>
      <c r="R121">
        <v>8.0929672752744097E-2</v>
      </c>
      <c r="S121">
        <v>8.2441488305156102E-2</v>
      </c>
      <c r="T121">
        <v>3.9517787601560703E-2</v>
      </c>
    </row>
    <row r="122" spans="1:20">
      <c r="A122" s="1">
        <v>38160</v>
      </c>
      <c r="B122">
        <v>3.3004113634501002E-2</v>
      </c>
      <c r="C122">
        <v>6.1521286858482203E-2</v>
      </c>
      <c r="D122">
        <v>7.5692538809864499E-2</v>
      </c>
      <c r="E122">
        <v>3.5485590340606103E-2</v>
      </c>
      <c r="F122">
        <v>9.2999434626823002E-2</v>
      </c>
      <c r="G122">
        <v>3.93442954725031E-2</v>
      </c>
      <c r="H122">
        <v>4.0626309437609802E-2</v>
      </c>
      <c r="I122">
        <v>9.2161852331917093E-2</v>
      </c>
      <c r="J122">
        <v>4.7734627782234203E-2</v>
      </c>
      <c r="K122">
        <v>4.83418258892011E-2</v>
      </c>
      <c r="L122">
        <v>6.4701464856764104E-2</v>
      </c>
      <c r="M122">
        <v>4.0003796543871997E-2</v>
      </c>
      <c r="N122">
        <v>1.6179978357288499E-2</v>
      </c>
      <c r="O122">
        <v>3.0988845967410399E-2</v>
      </c>
      <c r="P122">
        <v>3.3898379351246601E-2</v>
      </c>
      <c r="Q122">
        <v>4.3737624536776099E-2</v>
      </c>
      <c r="R122">
        <v>8.1121792102948204E-2</v>
      </c>
      <c r="S122">
        <v>8.2722953154391501E-2</v>
      </c>
      <c r="T122">
        <v>3.9733289945559302E-2</v>
      </c>
    </row>
    <row r="123" spans="1:20">
      <c r="A123" s="1">
        <v>38161</v>
      </c>
      <c r="B123">
        <v>3.3287825890437099E-2</v>
      </c>
      <c r="C123">
        <v>6.1353139450038202E-2</v>
      </c>
      <c r="D123">
        <v>7.5474829389331699E-2</v>
      </c>
      <c r="E123">
        <v>3.5698638750456597E-2</v>
      </c>
      <c r="F123">
        <v>9.3113050628429006E-2</v>
      </c>
      <c r="G123">
        <v>3.9246942852911797E-2</v>
      </c>
      <c r="H123">
        <v>4.0912627653735503E-2</v>
      </c>
      <c r="I123">
        <v>9.1873545585841598E-2</v>
      </c>
      <c r="J123">
        <v>4.7017165792984199E-2</v>
      </c>
      <c r="K123">
        <v>4.7976656833330203E-2</v>
      </c>
      <c r="L123">
        <v>6.4833609077335097E-2</v>
      </c>
      <c r="M123">
        <v>4.0043687183820099E-2</v>
      </c>
      <c r="N123">
        <v>1.6247252950650899E-2</v>
      </c>
      <c r="O123">
        <v>3.0902347023343699E-2</v>
      </c>
      <c r="P123">
        <v>3.3716396555721402E-2</v>
      </c>
      <c r="Q123">
        <v>4.3464563161188498E-2</v>
      </c>
      <c r="R123">
        <v>8.1401856723475302E-2</v>
      </c>
      <c r="S123">
        <v>8.33686232143942E-2</v>
      </c>
      <c r="T123">
        <v>4.0067241282574002E-2</v>
      </c>
    </row>
    <row r="124" spans="1:20">
      <c r="A124" s="1">
        <v>38162</v>
      </c>
      <c r="B124">
        <v>3.3307057451430297E-2</v>
      </c>
      <c r="C124">
        <v>6.1720849125679801E-2</v>
      </c>
      <c r="D124">
        <v>7.4686294622612004E-2</v>
      </c>
      <c r="E124">
        <v>3.5597653815640798E-2</v>
      </c>
      <c r="F124">
        <v>9.1603951315062895E-2</v>
      </c>
      <c r="G124">
        <v>3.9287305428664702E-2</v>
      </c>
      <c r="H124">
        <v>4.0814740550335397E-2</v>
      </c>
      <c r="I124">
        <v>9.2202770212858207E-2</v>
      </c>
      <c r="J124">
        <v>4.7444877446061698E-2</v>
      </c>
      <c r="K124">
        <v>4.8204651090091699E-2</v>
      </c>
      <c r="L124">
        <v>6.5835710952696497E-2</v>
      </c>
      <c r="M124">
        <v>3.9983720684199801E-2</v>
      </c>
      <c r="N124">
        <v>1.62105587903036E-2</v>
      </c>
      <c r="O124">
        <v>3.0849655263775401E-2</v>
      </c>
      <c r="P124">
        <v>3.4201127157607203E-2</v>
      </c>
      <c r="Q124">
        <v>4.3549718134431502E-2</v>
      </c>
      <c r="R124">
        <v>8.1270593840881603E-2</v>
      </c>
      <c r="S124">
        <v>8.3235907389221195E-2</v>
      </c>
      <c r="T124">
        <v>3.9992856728445103E-2</v>
      </c>
    </row>
    <row r="125" spans="1:20">
      <c r="A125" s="1">
        <v>38163</v>
      </c>
      <c r="B125">
        <v>3.3907170645501097E-2</v>
      </c>
      <c r="C125">
        <v>6.0036129089714001E-2</v>
      </c>
      <c r="D125">
        <v>7.3319021787617594E-2</v>
      </c>
      <c r="E125">
        <v>3.7162629774354902E-2</v>
      </c>
      <c r="F125">
        <v>9.5560424973838903E-2</v>
      </c>
      <c r="G125">
        <v>3.9258705315067498E-2</v>
      </c>
      <c r="H125">
        <v>4.1341085088101401E-2</v>
      </c>
      <c r="I125">
        <v>9.0235674811145597E-2</v>
      </c>
      <c r="J125">
        <v>4.6558822037341401E-2</v>
      </c>
      <c r="K125">
        <v>4.7213211417266698E-2</v>
      </c>
      <c r="L125">
        <v>6.3943539741197694E-2</v>
      </c>
      <c r="M125">
        <v>4.0302667281452202E-2</v>
      </c>
      <c r="N125">
        <v>1.63489273365196E-2</v>
      </c>
      <c r="O125">
        <v>3.0848148523337199E-2</v>
      </c>
      <c r="P125">
        <v>3.3958094839988198E-2</v>
      </c>
      <c r="Q125">
        <v>4.2790458466614702E-2</v>
      </c>
      <c r="R125">
        <v>8.2100120001363602E-2</v>
      </c>
      <c r="S125">
        <v>8.4563611115160101E-2</v>
      </c>
      <c r="T125">
        <v>4.0551557754416698E-2</v>
      </c>
    </row>
    <row r="126" spans="1:20">
      <c r="A126" s="1">
        <v>38164</v>
      </c>
      <c r="B126">
        <v>3.3910899232822901E-2</v>
      </c>
      <c r="C126">
        <v>6.0554926466295601E-2</v>
      </c>
      <c r="D126">
        <v>7.3442110616821696E-2</v>
      </c>
      <c r="E126">
        <v>3.7474432670912099E-2</v>
      </c>
      <c r="F126">
        <v>9.5738048477647997E-2</v>
      </c>
      <c r="G126">
        <v>3.9112056326146102E-2</v>
      </c>
      <c r="H126">
        <v>4.15002408665908E-2</v>
      </c>
      <c r="I126">
        <v>9.0023575412610399E-2</v>
      </c>
      <c r="J126">
        <v>4.6551596421445497E-2</v>
      </c>
      <c r="K126">
        <v>4.6989830627772303E-2</v>
      </c>
      <c r="L126">
        <v>6.3369078640747506E-2</v>
      </c>
      <c r="M126">
        <v>4.0222943919076798E-2</v>
      </c>
      <c r="N126">
        <v>1.6417008450375501E-2</v>
      </c>
      <c r="O126">
        <v>3.0315553411025702E-2</v>
      </c>
      <c r="P126">
        <v>3.3507234150271299E-2</v>
      </c>
      <c r="Q126">
        <v>4.2962810727587598E-2</v>
      </c>
      <c r="R126">
        <v>8.2052900278706598E-2</v>
      </c>
      <c r="S126">
        <v>8.4872073620621297E-2</v>
      </c>
      <c r="T126">
        <v>4.0982679682521297E-2</v>
      </c>
    </row>
    <row r="127" spans="1:20">
      <c r="A127" s="1">
        <v>38167</v>
      </c>
      <c r="B127">
        <v>3.3585949848158103E-2</v>
      </c>
      <c r="C127">
        <v>6.0919538257816597E-2</v>
      </c>
      <c r="D127">
        <v>7.3770873858099606E-2</v>
      </c>
      <c r="E127">
        <v>3.73936832613962E-2</v>
      </c>
      <c r="F127">
        <v>9.58351985791943E-2</v>
      </c>
      <c r="G127">
        <v>3.9012305024856898E-2</v>
      </c>
      <c r="H127">
        <v>4.1470093971786699E-2</v>
      </c>
      <c r="I127">
        <v>8.9586194625839694E-2</v>
      </c>
      <c r="J127">
        <v>4.6037434460597298E-2</v>
      </c>
      <c r="K127">
        <v>4.6833299434884103E-2</v>
      </c>
      <c r="L127">
        <v>6.3068740647304194E-2</v>
      </c>
      <c r="M127">
        <v>4.0049653110529299E-2</v>
      </c>
      <c r="N127">
        <v>1.64039285626017E-2</v>
      </c>
      <c r="O127">
        <v>3.11668234624017E-2</v>
      </c>
      <c r="P127">
        <v>3.3448117212224002E-2</v>
      </c>
      <c r="Q127">
        <v>4.36628216349201E-2</v>
      </c>
      <c r="R127">
        <v>8.1981063486021896E-2</v>
      </c>
      <c r="S127">
        <v>8.4837801900147905E-2</v>
      </c>
      <c r="T127">
        <v>4.0936478661219002E-2</v>
      </c>
    </row>
    <row r="128" spans="1:20">
      <c r="A128" s="1">
        <v>38168</v>
      </c>
      <c r="B128">
        <v>3.3751917480803098E-2</v>
      </c>
      <c r="C128">
        <v>6.0041192098659102E-2</v>
      </c>
      <c r="D128">
        <v>7.3227614861277407E-2</v>
      </c>
      <c r="E128">
        <v>3.80351231475511E-2</v>
      </c>
      <c r="F128">
        <v>9.6204939033718295E-2</v>
      </c>
      <c r="G128">
        <v>3.9102905211913501E-2</v>
      </c>
      <c r="H128">
        <v>4.1491725782064399E-2</v>
      </c>
      <c r="I128">
        <v>9.0396394461989202E-2</v>
      </c>
      <c r="J128">
        <v>4.6219478104836502E-2</v>
      </c>
      <c r="K128">
        <v>4.7069623173253798E-2</v>
      </c>
      <c r="L128">
        <v>6.3650892881539703E-2</v>
      </c>
      <c r="M128">
        <v>4.01673531893008E-2</v>
      </c>
      <c r="N128">
        <v>1.64427774859537E-2</v>
      </c>
      <c r="O128">
        <v>3.0494644353714601E-2</v>
      </c>
      <c r="P128">
        <v>3.27048708183914E-2</v>
      </c>
      <c r="Q128">
        <v>4.2652917657349097E-2</v>
      </c>
      <c r="R128">
        <v>8.2232230220394303E-2</v>
      </c>
      <c r="S128">
        <v>8.5138334490472506E-2</v>
      </c>
      <c r="T128">
        <v>4.0975065546816597E-2</v>
      </c>
    </row>
    <row r="129" spans="1:20">
      <c r="A129" s="1">
        <v>38169</v>
      </c>
      <c r="B129">
        <v>3.4268401593599701E-2</v>
      </c>
      <c r="C129">
        <v>5.8725830868679899E-2</v>
      </c>
      <c r="D129">
        <v>7.2546770058470003E-2</v>
      </c>
      <c r="E129">
        <v>3.8503985487586899E-2</v>
      </c>
      <c r="F129">
        <v>9.8705748051021697E-2</v>
      </c>
      <c r="G129">
        <v>3.9335517131346601E-2</v>
      </c>
      <c r="H129">
        <v>4.1873507275098802E-2</v>
      </c>
      <c r="I129">
        <v>8.8830956062545693E-2</v>
      </c>
      <c r="J129">
        <v>4.50466882340178E-2</v>
      </c>
      <c r="K129">
        <v>4.5963995568465102E-2</v>
      </c>
      <c r="L129">
        <v>6.2743008020237204E-2</v>
      </c>
      <c r="M129">
        <v>4.04089934351698E-2</v>
      </c>
      <c r="N129">
        <v>1.6512992748530599E-2</v>
      </c>
      <c r="O129">
        <v>3.1222233101955901E-2</v>
      </c>
      <c r="P129">
        <v>3.2559960633744701E-2</v>
      </c>
      <c r="Q129">
        <v>4.2233039160497601E-2</v>
      </c>
      <c r="R129">
        <v>8.2800910300148703E-2</v>
      </c>
      <c r="S129">
        <v>8.6251845821167406E-2</v>
      </c>
      <c r="T129">
        <v>4.1465616447714897E-2</v>
      </c>
    </row>
    <row r="130" spans="1:20">
      <c r="A130" s="1">
        <v>38170</v>
      </c>
      <c r="B130">
        <v>3.4221896622297798E-2</v>
      </c>
      <c r="C130">
        <v>5.8691119741564497E-2</v>
      </c>
      <c r="D130">
        <v>7.3184430963696298E-2</v>
      </c>
      <c r="E130">
        <v>3.8130708488451098E-2</v>
      </c>
      <c r="F130">
        <v>9.8888581281909804E-2</v>
      </c>
      <c r="G130">
        <v>3.9410741561180199E-2</v>
      </c>
      <c r="H130">
        <v>4.1984295912064297E-2</v>
      </c>
      <c r="I130">
        <v>8.8858066468064503E-2</v>
      </c>
      <c r="J130">
        <v>4.4766247423934501E-2</v>
      </c>
      <c r="K130">
        <v>4.5670799847971399E-2</v>
      </c>
      <c r="L130">
        <v>6.2387085606452002E-2</v>
      </c>
      <c r="M130">
        <v>4.0448092611199603E-2</v>
      </c>
      <c r="N130">
        <v>1.6538236239289301E-2</v>
      </c>
      <c r="O130">
        <v>3.1414117162093802E-2</v>
      </c>
      <c r="P130">
        <v>3.26711229369347E-2</v>
      </c>
      <c r="Q130">
        <v>4.1465485407082399E-2</v>
      </c>
      <c r="R130">
        <v>8.3125938159865201E-2</v>
      </c>
      <c r="S130">
        <v>8.6671664091421199E-2</v>
      </c>
      <c r="T130">
        <v>4.1471369474526398E-2</v>
      </c>
    </row>
    <row r="131" spans="1:20">
      <c r="A131" s="1">
        <v>38174</v>
      </c>
      <c r="B131">
        <v>3.4520971656193E-2</v>
      </c>
      <c r="C131">
        <v>5.88485918927266E-2</v>
      </c>
      <c r="D131">
        <v>7.3001296505104701E-2</v>
      </c>
      <c r="E131">
        <v>3.8025695368368397E-2</v>
      </c>
      <c r="F131">
        <v>9.7193413150284902E-2</v>
      </c>
      <c r="G131">
        <v>3.9692781390648899E-2</v>
      </c>
      <c r="H131">
        <v>4.2446148163357601E-2</v>
      </c>
      <c r="I131">
        <v>8.8523178634670296E-2</v>
      </c>
      <c r="J131">
        <v>4.4620780460425599E-2</v>
      </c>
      <c r="K131">
        <v>4.5587774661965799E-2</v>
      </c>
      <c r="L131">
        <v>6.1484051115088298E-2</v>
      </c>
      <c r="M131">
        <v>4.0896017721465498E-2</v>
      </c>
      <c r="N131">
        <v>1.6624859692233099E-2</v>
      </c>
      <c r="O131">
        <v>3.1385061811856997E-2</v>
      </c>
      <c r="P131">
        <v>3.2533097092328003E-2</v>
      </c>
      <c r="Q131">
        <v>4.1809592024219702E-2</v>
      </c>
      <c r="R131">
        <v>8.3705016882640801E-2</v>
      </c>
      <c r="S131">
        <v>8.7181403425939094E-2</v>
      </c>
      <c r="T131">
        <v>4.1920268350481897E-2</v>
      </c>
    </row>
    <row r="132" spans="1:20">
      <c r="A132" s="1">
        <v>38175</v>
      </c>
      <c r="B132">
        <v>3.40707332654187E-2</v>
      </c>
      <c r="C132">
        <v>5.9154769189230398E-2</v>
      </c>
      <c r="D132">
        <v>7.2883257224717196E-2</v>
      </c>
      <c r="E132">
        <v>3.7610677559502197E-2</v>
      </c>
      <c r="F132">
        <v>9.3197469806725095E-2</v>
      </c>
      <c r="G132">
        <v>3.9314532852315301E-2</v>
      </c>
      <c r="H132">
        <v>4.22598178138456E-2</v>
      </c>
      <c r="I132">
        <v>8.9650882693307593E-2</v>
      </c>
      <c r="J132">
        <v>4.5919704025771502E-2</v>
      </c>
      <c r="K132">
        <v>4.6201893626008801E-2</v>
      </c>
      <c r="L132">
        <v>6.5489222640283007E-2</v>
      </c>
      <c r="M132">
        <v>4.0831222288159899E-2</v>
      </c>
      <c r="N132">
        <v>1.66484705726039E-2</v>
      </c>
      <c r="O132">
        <v>3.1151548460587701E-2</v>
      </c>
      <c r="P132">
        <v>3.2080997638425202E-2</v>
      </c>
      <c r="Q132">
        <v>4.19759093153209E-2</v>
      </c>
      <c r="R132">
        <v>8.31392821664865E-2</v>
      </c>
      <c r="S132">
        <v>8.6515133030394598E-2</v>
      </c>
      <c r="T132">
        <v>4.1904475830895099E-2</v>
      </c>
    </row>
    <row r="133" spans="1:20">
      <c r="A133" s="1">
        <v>38176</v>
      </c>
      <c r="B133">
        <v>3.4825750426971898E-2</v>
      </c>
      <c r="C133">
        <v>5.8583252919969998E-2</v>
      </c>
      <c r="D133">
        <v>7.2709217844474802E-2</v>
      </c>
      <c r="E133">
        <v>3.8283569710095999E-2</v>
      </c>
      <c r="F133">
        <v>9.3612570575510298E-2</v>
      </c>
      <c r="G133">
        <v>3.9598826181872999E-2</v>
      </c>
      <c r="H133">
        <v>4.2917959970170699E-2</v>
      </c>
      <c r="I133">
        <v>8.8671854845763398E-2</v>
      </c>
      <c r="J133">
        <v>4.5168894548642598E-2</v>
      </c>
      <c r="K133">
        <v>4.5690184518214598E-2</v>
      </c>
      <c r="L133">
        <v>6.1324981770309303E-2</v>
      </c>
      <c r="M133">
        <v>4.1302337560118703E-2</v>
      </c>
      <c r="N133">
        <v>1.6899582288557601E-2</v>
      </c>
      <c r="O133">
        <v>3.1539804289679001E-2</v>
      </c>
      <c r="P133">
        <v>3.2644265907613899E-2</v>
      </c>
      <c r="Q133">
        <v>4.1556880878218801E-2</v>
      </c>
      <c r="R133">
        <v>8.4175273573425899E-2</v>
      </c>
      <c r="S133">
        <v>8.7951388467375602E-2</v>
      </c>
      <c r="T133">
        <v>4.2543403723012803E-2</v>
      </c>
    </row>
    <row r="134" spans="1:20">
      <c r="A134" s="1">
        <v>38177</v>
      </c>
      <c r="B134">
        <v>3.45469756777615E-2</v>
      </c>
      <c r="C134">
        <v>5.9223855725963503E-2</v>
      </c>
      <c r="D134">
        <v>7.2815130504337494E-2</v>
      </c>
      <c r="E134">
        <v>3.8850587741706903E-2</v>
      </c>
      <c r="F134">
        <v>9.60026147858761E-2</v>
      </c>
      <c r="G134">
        <v>3.9365768336409097E-2</v>
      </c>
      <c r="H134">
        <v>4.2619512224162298E-2</v>
      </c>
      <c r="I134">
        <v>8.8507571574390195E-2</v>
      </c>
      <c r="J134">
        <v>4.52845989156795E-2</v>
      </c>
      <c r="K134">
        <v>4.5589278439871102E-2</v>
      </c>
      <c r="L134">
        <v>6.1986800769902602E-2</v>
      </c>
      <c r="M134">
        <v>4.0771226066846099E-2</v>
      </c>
      <c r="N134">
        <v>1.6795473415917798E-2</v>
      </c>
      <c r="O134">
        <v>3.14692506189128E-2</v>
      </c>
      <c r="P134">
        <v>3.18366030535467E-2</v>
      </c>
      <c r="Q134">
        <v>4.1315497137311502E-2</v>
      </c>
      <c r="R134">
        <v>8.3471423689479504E-2</v>
      </c>
      <c r="S134">
        <v>8.7316843312840994E-2</v>
      </c>
      <c r="T134">
        <v>4.2230988009083398E-2</v>
      </c>
    </row>
    <row r="135" spans="1:20">
      <c r="A135" s="1">
        <v>38178</v>
      </c>
      <c r="B135">
        <v>3.4794615178648E-2</v>
      </c>
      <c r="C135">
        <v>5.9062454166277902E-2</v>
      </c>
      <c r="D135">
        <v>7.1954454007468999E-2</v>
      </c>
      <c r="E135">
        <v>3.9684566533754198E-2</v>
      </c>
      <c r="F135">
        <v>9.8222440253926194E-2</v>
      </c>
      <c r="G135">
        <v>3.9469187639990799E-2</v>
      </c>
      <c r="H135">
        <v>4.2389744181249502E-2</v>
      </c>
      <c r="I135">
        <v>8.8179050198650397E-2</v>
      </c>
      <c r="J135">
        <v>4.5715584319486101E-2</v>
      </c>
      <c r="K135">
        <v>4.5398443493751599E-2</v>
      </c>
      <c r="L135">
        <v>6.2246381630263997E-2</v>
      </c>
      <c r="M135">
        <v>4.0615799901392802E-2</v>
      </c>
      <c r="N135">
        <v>1.6740905286538901E-2</v>
      </c>
      <c r="O135">
        <v>3.1331468966464299E-2</v>
      </c>
      <c r="P135">
        <v>3.0929034343489498E-2</v>
      </c>
      <c r="Q135">
        <v>4.0974942084715797E-2</v>
      </c>
      <c r="R135">
        <v>8.3630446269925302E-2</v>
      </c>
      <c r="S135">
        <v>8.6866685398360094E-2</v>
      </c>
      <c r="T135">
        <v>4.1793796145644803E-2</v>
      </c>
    </row>
    <row r="136" spans="1:20">
      <c r="A136" s="1">
        <v>38181</v>
      </c>
      <c r="B136">
        <v>3.5210361134628498E-2</v>
      </c>
      <c r="C136">
        <v>5.9325959503911799E-2</v>
      </c>
      <c r="D136">
        <v>7.2212992597838199E-2</v>
      </c>
      <c r="E136">
        <v>4.0227719415478903E-2</v>
      </c>
      <c r="F136">
        <v>9.8434064584778394E-2</v>
      </c>
      <c r="G136">
        <v>3.9603513210445501E-2</v>
      </c>
      <c r="H136">
        <v>4.2865610632820197E-2</v>
      </c>
      <c r="I136">
        <v>8.7741307216275904E-2</v>
      </c>
      <c r="J136">
        <v>4.52208847809158E-2</v>
      </c>
      <c r="K136">
        <v>4.5121011233498501E-2</v>
      </c>
      <c r="L136">
        <v>6.0429243866118497E-2</v>
      </c>
      <c r="M136">
        <v>4.0870667060272599E-2</v>
      </c>
      <c r="N136">
        <v>1.6915290993957801E-2</v>
      </c>
      <c r="O136">
        <v>3.0983506718916001E-2</v>
      </c>
      <c r="P136">
        <v>2.8898996033129402E-2</v>
      </c>
      <c r="Q136">
        <v>4.1210953422258903E-2</v>
      </c>
      <c r="R136">
        <v>8.43071286736118E-2</v>
      </c>
      <c r="S136">
        <v>8.8015746163365896E-2</v>
      </c>
      <c r="T136">
        <v>4.2405042757776901E-2</v>
      </c>
    </row>
    <row r="137" spans="1:20">
      <c r="A137" s="1">
        <v>38182</v>
      </c>
      <c r="B137">
        <v>3.57206402581524E-2</v>
      </c>
      <c r="C137">
        <v>5.8918621919061102E-2</v>
      </c>
      <c r="D137">
        <v>7.1774912771611105E-2</v>
      </c>
      <c r="E137">
        <v>4.0744508821370401E-2</v>
      </c>
      <c r="F137">
        <v>9.5944744754214301E-2</v>
      </c>
      <c r="G137">
        <v>3.9386432971108797E-2</v>
      </c>
      <c r="H137">
        <v>4.34530393255926E-2</v>
      </c>
      <c r="I137">
        <v>8.75848480972896E-2</v>
      </c>
      <c r="J137">
        <v>4.54828190520047E-2</v>
      </c>
      <c r="K137">
        <v>4.5188273178727902E-2</v>
      </c>
      <c r="L137">
        <v>6.0463195684676903E-2</v>
      </c>
      <c r="M137">
        <v>4.1273232965724799E-2</v>
      </c>
      <c r="N137">
        <v>1.7090314564074199E-2</v>
      </c>
      <c r="O137">
        <v>3.0780720598712501E-2</v>
      </c>
      <c r="P137">
        <v>2.7699788822318699E-2</v>
      </c>
      <c r="Q137">
        <v>4.1544081241394998E-2</v>
      </c>
      <c r="R137">
        <v>8.5279691131414204E-2</v>
      </c>
      <c r="S137">
        <v>8.8847619300526204E-2</v>
      </c>
      <c r="T137">
        <v>4.2822514542024098E-2</v>
      </c>
    </row>
    <row r="138" spans="1:20">
      <c r="A138" s="1">
        <v>38183</v>
      </c>
      <c r="B138">
        <v>3.5218727000304602E-2</v>
      </c>
      <c r="C138">
        <v>5.9983079307035801E-2</v>
      </c>
      <c r="D138">
        <v>7.2329023098190295E-2</v>
      </c>
      <c r="E138">
        <v>3.9589325568195402E-2</v>
      </c>
      <c r="F138">
        <v>9.3136391570166899E-2</v>
      </c>
      <c r="G138">
        <v>3.9096960614891901E-2</v>
      </c>
      <c r="H138">
        <v>4.2604761740455001E-2</v>
      </c>
      <c r="I138">
        <v>8.8885264963512095E-2</v>
      </c>
      <c r="J138">
        <v>4.6659169938553499E-2</v>
      </c>
      <c r="K138">
        <v>4.5997519306858997E-2</v>
      </c>
      <c r="L138">
        <v>6.40245917124658E-2</v>
      </c>
      <c r="M138">
        <v>4.0518765751757599E-2</v>
      </c>
      <c r="N138">
        <v>1.6810071614596502E-2</v>
      </c>
      <c r="O138">
        <v>3.0684759304825199E-2</v>
      </c>
      <c r="P138">
        <v>2.9550293717366598E-2</v>
      </c>
      <c r="Q138">
        <v>4.1553888856895801E-2</v>
      </c>
      <c r="R138">
        <v>8.4293147546055894E-2</v>
      </c>
      <c r="S138">
        <v>8.7461902882592896E-2</v>
      </c>
      <c r="T138">
        <v>4.16023555052785E-2</v>
      </c>
    </row>
    <row r="139" spans="1:20">
      <c r="A139" s="1">
        <v>38184</v>
      </c>
      <c r="B139">
        <v>3.4829069624785602E-2</v>
      </c>
      <c r="C139">
        <v>6.0125647398428197E-2</v>
      </c>
      <c r="D139">
        <v>7.3257319053356501E-2</v>
      </c>
      <c r="E139">
        <v>3.9409691705072698E-2</v>
      </c>
      <c r="F139">
        <v>8.9712702823518106E-2</v>
      </c>
      <c r="G139">
        <v>3.9129693918754899E-2</v>
      </c>
      <c r="H139">
        <v>4.2307587542381397E-2</v>
      </c>
      <c r="I139">
        <v>8.9689621031090003E-2</v>
      </c>
      <c r="J139">
        <v>4.6622609139140202E-2</v>
      </c>
      <c r="K139">
        <v>4.6444125298886599E-2</v>
      </c>
      <c r="L139">
        <v>6.4913489169108898E-2</v>
      </c>
      <c r="M139">
        <v>4.0293461965815201E-2</v>
      </c>
      <c r="N139">
        <v>1.65894726228543E-2</v>
      </c>
      <c r="O139">
        <v>3.1284344957187397E-2</v>
      </c>
      <c r="P139">
        <v>3.1021235505360199E-2</v>
      </c>
      <c r="Q139">
        <v>4.2379903620262602E-2</v>
      </c>
      <c r="R139">
        <v>8.3987776118511506E-2</v>
      </c>
      <c r="S139">
        <v>8.67070409544166E-2</v>
      </c>
      <c r="T139">
        <v>4.1295207551067997E-2</v>
      </c>
    </row>
    <row r="140" spans="1:20">
      <c r="A140" s="1">
        <v>38185</v>
      </c>
      <c r="B140">
        <v>3.4754099420084603E-2</v>
      </c>
      <c r="C140">
        <v>5.9679085502243698E-2</v>
      </c>
      <c r="D140">
        <v>7.3827614266346098E-2</v>
      </c>
      <c r="E140">
        <v>3.94373332177506E-2</v>
      </c>
      <c r="F140">
        <v>8.8788734090861396E-2</v>
      </c>
      <c r="G140">
        <v>3.9801486328605397E-2</v>
      </c>
      <c r="H140">
        <v>4.22130306008121E-2</v>
      </c>
      <c r="I140">
        <v>8.9843761059971897E-2</v>
      </c>
      <c r="J140">
        <v>4.7006567590470102E-2</v>
      </c>
      <c r="K140">
        <v>4.6523340806485097E-2</v>
      </c>
      <c r="L140">
        <v>6.5007086136442196E-2</v>
      </c>
      <c r="M140">
        <v>4.0270009118580197E-2</v>
      </c>
      <c r="N140">
        <v>1.6564016908703402E-2</v>
      </c>
      <c r="O140">
        <v>3.11646243245257E-2</v>
      </c>
      <c r="P140">
        <v>3.1495308384780901E-2</v>
      </c>
      <c r="Q140">
        <v>4.2078642974367003E-2</v>
      </c>
      <c r="R140">
        <v>8.3939890739950798E-2</v>
      </c>
      <c r="S140">
        <v>8.6413861915488999E-2</v>
      </c>
      <c r="T140">
        <v>4.1191506613528599E-2</v>
      </c>
    </row>
    <row r="141" spans="1:20">
      <c r="A141" s="1">
        <v>38188</v>
      </c>
      <c r="B141">
        <v>3.4744087073724401E-2</v>
      </c>
      <c r="C141">
        <v>6.0040632916148501E-2</v>
      </c>
      <c r="D141">
        <v>7.3777901962094702E-2</v>
      </c>
      <c r="E141">
        <v>3.9578856097852798E-2</v>
      </c>
      <c r="F141">
        <v>8.9492526435264702E-2</v>
      </c>
      <c r="G141">
        <v>3.9743103637813901E-2</v>
      </c>
      <c r="H141">
        <v>4.20367121557658E-2</v>
      </c>
      <c r="I141">
        <v>8.9337808791698295E-2</v>
      </c>
      <c r="J141">
        <v>4.7271769760512401E-2</v>
      </c>
      <c r="K141">
        <v>4.63167208427301E-2</v>
      </c>
      <c r="L141">
        <v>6.47776428550563E-2</v>
      </c>
      <c r="M141">
        <v>4.0052400586501502E-2</v>
      </c>
      <c r="N141">
        <v>1.65070094198741E-2</v>
      </c>
      <c r="O141">
        <v>3.1400942425660203E-2</v>
      </c>
      <c r="P141">
        <v>3.2158702500971199E-2</v>
      </c>
      <c r="Q141">
        <v>4.2358138380133602E-2</v>
      </c>
      <c r="R141">
        <v>8.3442748968776195E-2</v>
      </c>
      <c r="S141">
        <v>8.5876745006999294E-2</v>
      </c>
      <c r="T141">
        <v>4.1085550182421098E-2</v>
      </c>
    </row>
    <row r="142" spans="1:20">
      <c r="A142" s="1">
        <v>38189</v>
      </c>
      <c r="B142">
        <v>3.4455165012586698E-2</v>
      </c>
      <c r="C142">
        <v>5.9975969271885698E-2</v>
      </c>
      <c r="D142">
        <v>7.3905616258603701E-2</v>
      </c>
      <c r="E142">
        <v>3.8660404640928701E-2</v>
      </c>
      <c r="F142">
        <v>8.7038490492470102E-2</v>
      </c>
      <c r="G142">
        <v>3.9818378504100298E-2</v>
      </c>
      <c r="H142">
        <v>4.1824631053819797E-2</v>
      </c>
      <c r="I142">
        <v>9.0320344532027502E-2</v>
      </c>
      <c r="J142">
        <v>4.83820126722792E-2</v>
      </c>
      <c r="K142">
        <v>4.6842548587824599E-2</v>
      </c>
      <c r="L142">
        <v>6.6735757501206097E-2</v>
      </c>
      <c r="M142">
        <v>4.0248059315359998E-2</v>
      </c>
      <c r="N142">
        <v>1.6474938426913398E-2</v>
      </c>
      <c r="O142">
        <v>3.1403572826532798E-2</v>
      </c>
      <c r="P142">
        <v>3.2209521715074602E-2</v>
      </c>
      <c r="Q142">
        <v>4.2326151068361899E-2</v>
      </c>
      <c r="R142">
        <v>8.3235552947031805E-2</v>
      </c>
      <c r="S142">
        <v>8.53250400728955E-2</v>
      </c>
      <c r="T142">
        <v>4.0817845100096499E-2</v>
      </c>
    </row>
    <row r="143" spans="1:20">
      <c r="A143" s="1">
        <v>38190</v>
      </c>
      <c r="B143">
        <v>3.43871558300404E-2</v>
      </c>
      <c r="C143">
        <v>6.0176861716476897E-2</v>
      </c>
      <c r="D143">
        <v>7.4324274192548306E-2</v>
      </c>
      <c r="E143">
        <v>3.7694714092509699E-2</v>
      </c>
      <c r="F143">
        <v>8.5076138876044399E-2</v>
      </c>
      <c r="G143">
        <v>3.9785647536791799E-2</v>
      </c>
      <c r="H143">
        <v>4.18337524031712E-2</v>
      </c>
      <c r="I143">
        <v>9.0759646755897094E-2</v>
      </c>
      <c r="J143">
        <v>4.8787496589869001E-2</v>
      </c>
      <c r="K143">
        <v>4.70536361152201E-2</v>
      </c>
      <c r="L143">
        <v>6.8274447003874306E-2</v>
      </c>
      <c r="M143">
        <v>4.0181443424337403E-2</v>
      </c>
      <c r="N143">
        <v>1.64990877738205E-2</v>
      </c>
      <c r="O143">
        <v>3.0639467340923598E-2</v>
      </c>
      <c r="P143">
        <v>3.2701501479999999E-2</v>
      </c>
      <c r="Q143">
        <v>4.2766505056607E-2</v>
      </c>
      <c r="R143">
        <v>8.3344631198117705E-2</v>
      </c>
      <c r="S143">
        <v>8.4903484312853203E-2</v>
      </c>
      <c r="T143">
        <v>4.0810108300896597E-2</v>
      </c>
    </row>
    <row r="144" spans="1:20">
      <c r="A144" s="1">
        <v>38191</v>
      </c>
      <c r="B144">
        <v>3.48965213600297E-2</v>
      </c>
      <c r="C144">
        <v>5.8613593562114499E-2</v>
      </c>
      <c r="D144">
        <v>7.3786956584920405E-2</v>
      </c>
      <c r="E144">
        <v>3.84430717508659E-2</v>
      </c>
      <c r="F144">
        <v>8.6082639205169703E-2</v>
      </c>
      <c r="G144">
        <v>4.0331212591256597E-2</v>
      </c>
      <c r="H144">
        <v>4.2677899574010199E-2</v>
      </c>
      <c r="I144">
        <v>8.9805637941503105E-2</v>
      </c>
      <c r="J144">
        <v>4.8089095088958402E-2</v>
      </c>
      <c r="K144">
        <v>4.60597654989938E-2</v>
      </c>
      <c r="L144">
        <v>6.4806472462009407E-2</v>
      </c>
      <c r="M144">
        <v>4.0995145085295601E-2</v>
      </c>
      <c r="N144">
        <v>1.6837080128087101E-2</v>
      </c>
      <c r="O144">
        <v>3.08463132639923E-2</v>
      </c>
      <c r="P144">
        <v>3.2660913489117399E-2</v>
      </c>
      <c r="Q144">
        <v>4.23761860381658E-2</v>
      </c>
      <c r="R144">
        <v>8.4531119974113E-2</v>
      </c>
      <c r="S144">
        <v>8.6481265934952797E-2</v>
      </c>
      <c r="T144">
        <v>4.1679110466443403E-2</v>
      </c>
    </row>
    <row r="145" spans="1:20">
      <c r="A145" s="1">
        <v>38192</v>
      </c>
      <c r="B145">
        <v>3.47941407648426E-2</v>
      </c>
      <c r="C145">
        <v>5.8934837479864798E-2</v>
      </c>
      <c r="D145">
        <v>7.3844494870174499E-2</v>
      </c>
      <c r="E145">
        <v>3.8542969397319701E-2</v>
      </c>
      <c r="F145">
        <v>8.5375950847993501E-2</v>
      </c>
      <c r="G145">
        <v>4.0363814354489803E-2</v>
      </c>
      <c r="H145">
        <v>4.2371589926661901E-2</v>
      </c>
      <c r="I145">
        <v>8.9933358713603098E-2</v>
      </c>
      <c r="J145">
        <v>4.8419501626235803E-2</v>
      </c>
      <c r="K145">
        <v>4.6262689807771498E-2</v>
      </c>
      <c r="L145">
        <v>6.5700990569096701E-2</v>
      </c>
      <c r="M145">
        <v>4.0725347124764999E-2</v>
      </c>
      <c r="N145">
        <v>1.67284076827258E-2</v>
      </c>
      <c r="O145">
        <v>3.17053636488316E-2</v>
      </c>
      <c r="P145">
        <v>3.2604350040635798E-2</v>
      </c>
      <c r="Q145">
        <v>4.2402285242219902E-2</v>
      </c>
      <c r="R145">
        <v>8.4309464391217198E-2</v>
      </c>
      <c r="S145">
        <v>8.5772774338485402E-2</v>
      </c>
      <c r="T145">
        <v>4.1207669173064697E-2</v>
      </c>
    </row>
    <row r="146" spans="1:20">
      <c r="A146" s="1">
        <v>38195</v>
      </c>
      <c r="B146">
        <v>3.5213049049328302E-2</v>
      </c>
      <c r="C146">
        <v>5.8271775487452597E-2</v>
      </c>
      <c r="D146">
        <v>7.3028667011875201E-2</v>
      </c>
      <c r="E146">
        <v>3.8783475301246401E-2</v>
      </c>
      <c r="F146">
        <v>8.6294306421263206E-2</v>
      </c>
      <c r="G146">
        <v>4.0457331632423599E-2</v>
      </c>
      <c r="H146">
        <v>4.2862354546156702E-2</v>
      </c>
      <c r="I146">
        <v>8.8915228327886398E-2</v>
      </c>
      <c r="J146">
        <v>4.78688659479935E-2</v>
      </c>
      <c r="K146">
        <v>4.58991225815387E-2</v>
      </c>
      <c r="L146">
        <v>6.4684003953342603E-2</v>
      </c>
      <c r="M146">
        <v>4.1198891765016503E-2</v>
      </c>
      <c r="N146">
        <v>1.6922172994221898E-2</v>
      </c>
      <c r="O146">
        <v>3.1871535771373902E-2</v>
      </c>
      <c r="P146">
        <v>3.1991126612171801E-2</v>
      </c>
      <c r="Q146">
        <v>4.1898800172240999E-2</v>
      </c>
      <c r="R146">
        <v>8.4973264294220696E-2</v>
      </c>
      <c r="S146">
        <v>8.7001216053516697E-2</v>
      </c>
      <c r="T146">
        <v>4.1864812076729603E-2</v>
      </c>
    </row>
    <row r="147" spans="1:20">
      <c r="A147" s="1">
        <v>38196</v>
      </c>
      <c r="B147">
        <v>3.4650906823317798E-2</v>
      </c>
      <c r="C147">
        <v>6.0969821587072301E-2</v>
      </c>
      <c r="D147">
        <v>7.3109559600680593E-2</v>
      </c>
      <c r="E147">
        <v>3.7969390068328897E-2</v>
      </c>
      <c r="F147">
        <v>8.3947099632260894E-2</v>
      </c>
      <c r="G147">
        <v>4.0113185568921003E-2</v>
      </c>
      <c r="H147">
        <v>4.2366474822582899E-2</v>
      </c>
      <c r="I147">
        <v>9.0150542216261606E-2</v>
      </c>
      <c r="J147">
        <v>4.8619742406474598E-2</v>
      </c>
      <c r="K147">
        <v>4.6424366264464098E-2</v>
      </c>
      <c r="L147">
        <v>6.7329999066884E-2</v>
      </c>
      <c r="M147">
        <v>4.0737128948107798E-2</v>
      </c>
      <c r="N147">
        <v>1.6707532566539899E-2</v>
      </c>
      <c r="O147">
        <v>3.1630397315171602E-2</v>
      </c>
      <c r="P147">
        <v>3.2239744309827401E-2</v>
      </c>
      <c r="Q147">
        <v>4.1877518504377799E-2</v>
      </c>
      <c r="R147">
        <v>8.4160732248930697E-2</v>
      </c>
      <c r="S147">
        <v>8.5665347100730496E-2</v>
      </c>
      <c r="T147">
        <v>4.13305109490648E-2</v>
      </c>
    </row>
    <row r="148" spans="1:20">
      <c r="A148" s="1">
        <v>38197</v>
      </c>
      <c r="B148">
        <v>3.4714177353620701E-2</v>
      </c>
      <c r="C148">
        <v>6.00154683799509E-2</v>
      </c>
      <c r="D148">
        <v>7.3417682995790504E-2</v>
      </c>
      <c r="E148">
        <v>3.7327714462002601E-2</v>
      </c>
      <c r="F148">
        <v>8.5431575438468202E-2</v>
      </c>
      <c r="G148">
        <v>3.9919845523577899E-2</v>
      </c>
      <c r="H148">
        <v>4.2232596625927599E-2</v>
      </c>
      <c r="I148">
        <v>9.1103735553193801E-2</v>
      </c>
      <c r="J148">
        <v>4.8657523795099203E-2</v>
      </c>
      <c r="K148">
        <v>4.6846827581965698E-2</v>
      </c>
      <c r="L148">
        <v>6.6658865334777301E-2</v>
      </c>
      <c r="M148">
        <v>4.0724984731199197E-2</v>
      </c>
      <c r="N148">
        <v>1.6669196979173101E-2</v>
      </c>
      <c r="O148">
        <v>3.1379971159299497E-2</v>
      </c>
      <c r="P148">
        <v>3.2367288146635802E-2</v>
      </c>
      <c r="Q148">
        <v>4.2037321841926698E-2</v>
      </c>
      <c r="R148">
        <v>8.3748911547364996E-2</v>
      </c>
      <c r="S148">
        <v>8.5584637588602602E-2</v>
      </c>
      <c r="T148">
        <v>4.1161674961422499E-2</v>
      </c>
    </row>
    <row r="149" spans="1:20">
      <c r="A149" s="1">
        <v>38198</v>
      </c>
      <c r="B149">
        <v>3.48575064595016E-2</v>
      </c>
      <c r="C149">
        <v>5.8892482508734502E-2</v>
      </c>
      <c r="D149">
        <v>7.2965469632853594E-2</v>
      </c>
      <c r="E149">
        <v>3.77013057203072E-2</v>
      </c>
      <c r="F149">
        <v>8.4978021918154997E-2</v>
      </c>
      <c r="G149">
        <v>4.0148280623400097E-2</v>
      </c>
      <c r="H149">
        <v>4.2728456962167601E-2</v>
      </c>
      <c r="I149">
        <v>9.0369238033791599E-2</v>
      </c>
      <c r="J149">
        <v>4.8638771418051799E-2</v>
      </c>
      <c r="K149">
        <v>4.6527676672905E-2</v>
      </c>
      <c r="L149">
        <v>6.6120482470166497E-2</v>
      </c>
      <c r="M149">
        <v>4.1132642587104001E-2</v>
      </c>
      <c r="N149">
        <v>1.67832263862275E-2</v>
      </c>
      <c r="O149">
        <v>3.1602461459956502E-2</v>
      </c>
      <c r="P149">
        <v>3.2628919920381999E-2</v>
      </c>
      <c r="Q149">
        <v>4.1711276093219098E-2</v>
      </c>
      <c r="R149">
        <v>8.4234196370039996E-2</v>
      </c>
      <c r="S149">
        <v>8.6256046365468297E-2</v>
      </c>
      <c r="T149">
        <v>4.1723538397566998E-2</v>
      </c>
    </row>
    <row r="150" spans="1:20">
      <c r="A150" s="1">
        <v>38199</v>
      </c>
      <c r="B150">
        <v>3.4922177437207297E-2</v>
      </c>
      <c r="C150">
        <v>5.8649734250838401E-2</v>
      </c>
      <c r="D150">
        <v>7.2067106022508695E-2</v>
      </c>
      <c r="E150">
        <v>3.7587302215733698E-2</v>
      </c>
      <c r="F150">
        <v>8.5308429803185204E-2</v>
      </c>
      <c r="G150">
        <v>4.00753142059612E-2</v>
      </c>
      <c r="H150">
        <v>4.2864423450016398E-2</v>
      </c>
      <c r="I150">
        <v>9.0172299126242597E-2</v>
      </c>
      <c r="J150">
        <v>4.8834717221451697E-2</v>
      </c>
      <c r="K150">
        <v>4.6491548144448398E-2</v>
      </c>
      <c r="L150">
        <v>6.6445538492899497E-2</v>
      </c>
      <c r="M150">
        <v>4.1089980899149302E-2</v>
      </c>
      <c r="N150">
        <v>1.6805749128927201E-2</v>
      </c>
      <c r="O150">
        <v>3.1545311594624502E-2</v>
      </c>
      <c r="P150">
        <v>3.26127199849299E-2</v>
      </c>
      <c r="Q150">
        <v>4.1302400397649097E-2</v>
      </c>
      <c r="R150">
        <v>8.4468489830628796E-2</v>
      </c>
      <c r="S150">
        <v>8.6828476291064702E-2</v>
      </c>
      <c r="T150">
        <v>4.1928281502532999E-2</v>
      </c>
    </row>
    <row r="151" spans="1:20">
      <c r="A151" s="1">
        <v>38202</v>
      </c>
      <c r="B151">
        <v>3.5238339700890298E-2</v>
      </c>
      <c r="C151">
        <v>5.7460535166096498E-2</v>
      </c>
      <c r="D151">
        <v>7.2152349541162203E-2</v>
      </c>
      <c r="E151">
        <v>3.73815853768944E-2</v>
      </c>
      <c r="F151">
        <v>8.3485990685152903E-2</v>
      </c>
      <c r="G151">
        <v>4.0220456793648801E-2</v>
      </c>
      <c r="H151">
        <v>4.3287172166502297E-2</v>
      </c>
      <c r="I151">
        <v>9.0103988086678896E-2</v>
      </c>
      <c r="J151">
        <v>4.8897024065010203E-2</v>
      </c>
      <c r="K151">
        <v>4.6125360973713198E-2</v>
      </c>
      <c r="L151">
        <v>6.6219018099547902E-2</v>
      </c>
      <c r="M151">
        <v>4.1533386282582199E-2</v>
      </c>
      <c r="N151">
        <v>1.6930362995072099E-2</v>
      </c>
      <c r="O151">
        <v>3.1988524716904602E-2</v>
      </c>
      <c r="P151">
        <v>3.2609943331906997E-2</v>
      </c>
      <c r="Q151">
        <v>4.1229648041505897E-2</v>
      </c>
      <c r="R151">
        <v>8.5358169445703902E-2</v>
      </c>
      <c r="S151">
        <v>8.7503462922076197E-2</v>
      </c>
      <c r="T151">
        <v>4.2274681608949698E-2</v>
      </c>
    </row>
    <row r="152" spans="1:20">
      <c r="A152" s="1">
        <v>38203</v>
      </c>
      <c r="B152">
        <v>3.4881665751160099E-2</v>
      </c>
      <c r="C152">
        <v>5.7800160374098297E-2</v>
      </c>
      <c r="D152">
        <v>7.3463988179860801E-2</v>
      </c>
      <c r="E152">
        <v>3.6254001892771101E-2</v>
      </c>
      <c r="F152">
        <v>8.09957089677103E-2</v>
      </c>
      <c r="G152">
        <v>4.0220924530065101E-2</v>
      </c>
      <c r="H152">
        <v>4.27704794207227E-2</v>
      </c>
      <c r="I152">
        <v>9.18585273133041E-2</v>
      </c>
      <c r="J152">
        <v>4.9385267340191101E-2</v>
      </c>
      <c r="K152">
        <v>4.7024919973151301E-2</v>
      </c>
      <c r="L152">
        <v>6.8557584029097896E-2</v>
      </c>
      <c r="M152">
        <v>4.1065937442316298E-2</v>
      </c>
      <c r="N152">
        <v>1.6754406157169301E-2</v>
      </c>
      <c r="O152">
        <v>3.1783738640718602E-2</v>
      </c>
      <c r="P152">
        <v>3.2512062121165503E-2</v>
      </c>
      <c r="Q152">
        <v>4.18435302680078E-2</v>
      </c>
      <c r="R152">
        <v>8.4731891038166501E-2</v>
      </c>
      <c r="S152">
        <v>8.6425504037527301E-2</v>
      </c>
      <c r="T152">
        <v>4.1669702522794998E-2</v>
      </c>
    </row>
    <row r="153" spans="1:20">
      <c r="A153" s="1">
        <v>38204</v>
      </c>
      <c r="B153">
        <v>3.4583356349357601E-2</v>
      </c>
      <c r="C153">
        <v>5.8874866223908202E-2</v>
      </c>
      <c r="D153">
        <v>7.3376863765334505E-2</v>
      </c>
      <c r="E153">
        <v>3.6440108683000599E-2</v>
      </c>
      <c r="F153">
        <v>8.0372356949873602E-2</v>
      </c>
      <c r="G153">
        <v>3.9899605676695697E-2</v>
      </c>
      <c r="H153">
        <v>4.27235047022759E-2</v>
      </c>
      <c r="I153">
        <v>9.2346019585663602E-2</v>
      </c>
      <c r="J153">
        <v>4.9563859742033103E-2</v>
      </c>
      <c r="K153">
        <v>4.7324763007054398E-2</v>
      </c>
      <c r="L153">
        <v>6.8150502163904503E-2</v>
      </c>
      <c r="M153">
        <v>4.1067653908421403E-2</v>
      </c>
      <c r="N153">
        <v>1.6687465975108801E-2</v>
      </c>
      <c r="O153">
        <v>3.1793397071796799E-2</v>
      </c>
      <c r="P153">
        <v>3.2699467145795497E-2</v>
      </c>
      <c r="Q153">
        <v>4.1940329579588202E-2</v>
      </c>
      <c r="R153">
        <v>8.4627238781827804E-2</v>
      </c>
      <c r="S153">
        <v>8.6087654479298698E-2</v>
      </c>
      <c r="T153">
        <v>4.14409862090604E-2</v>
      </c>
    </row>
    <row r="154" spans="1:20">
      <c r="A154" s="1">
        <v>38205</v>
      </c>
      <c r="B154">
        <v>3.4817522215548097E-2</v>
      </c>
      <c r="C154">
        <v>5.7218072813779497E-2</v>
      </c>
      <c r="D154">
        <v>7.2390043285652794E-2</v>
      </c>
      <c r="E154">
        <v>3.64466139842098E-2</v>
      </c>
      <c r="F154">
        <v>8.1376853415217595E-2</v>
      </c>
      <c r="G154">
        <v>4.0114737858324E-2</v>
      </c>
      <c r="H154">
        <v>4.34091262513309E-2</v>
      </c>
      <c r="I154">
        <v>9.13079195815098E-2</v>
      </c>
      <c r="J154">
        <v>4.91468083526179E-2</v>
      </c>
      <c r="K154">
        <v>4.6825213685062997E-2</v>
      </c>
      <c r="L154">
        <v>6.6937397530732606E-2</v>
      </c>
      <c r="M154">
        <v>4.1680601881754403E-2</v>
      </c>
      <c r="N154">
        <v>1.6883834321436302E-2</v>
      </c>
      <c r="O154">
        <v>3.1966668372005999E-2</v>
      </c>
      <c r="P154">
        <v>3.2758747453570901E-2</v>
      </c>
      <c r="Q154">
        <v>4.1417709312209401E-2</v>
      </c>
      <c r="R154">
        <v>8.5368967831181503E-2</v>
      </c>
      <c r="S154">
        <v>8.7538991815197295E-2</v>
      </c>
      <c r="T154">
        <v>4.2394170038657301E-2</v>
      </c>
    </row>
    <row r="155" spans="1:20">
      <c r="A155" s="1">
        <v>38206</v>
      </c>
      <c r="B155">
        <v>3.4118361204941702E-2</v>
      </c>
      <c r="C155">
        <v>5.7196133393555199E-2</v>
      </c>
      <c r="D155">
        <v>7.2474207414318398E-2</v>
      </c>
      <c r="E155">
        <v>3.5643345722777199E-2</v>
      </c>
      <c r="F155">
        <v>7.7913744997731404E-2</v>
      </c>
      <c r="G155">
        <v>4.0068819641019902E-2</v>
      </c>
      <c r="H155">
        <v>4.3264322095365002E-2</v>
      </c>
      <c r="I155">
        <v>9.3028020478844703E-2</v>
      </c>
      <c r="J155">
        <v>5.03026556985844E-2</v>
      </c>
      <c r="K155">
        <v>4.7750749141613001E-2</v>
      </c>
      <c r="L155">
        <v>6.8911664045916504E-2</v>
      </c>
      <c r="M155">
        <v>4.1605531991198402E-2</v>
      </c>
      <c r="N155">
        <v>1.69047706131248E-2</v>
      </c>
      <c r="O155">
        <v>3.1770415018789598E-2</v>
      </c>
      <c r="P155">
        <v>3.2886314030406802E-2</v>
      </c>
      <c r="Q155">
        <v>4.1538825410497103E-2</v>
      </c>
      <c r="R155">
        <v>8.5052620381763602E-2</v>
      </c>
      <c r="S155">
        <v>8.7177637074102296E-2</v>
      </c>
      <c r="T155">
        <v>4.2391861645449398E-2</v>
      </c>
    </row>
    <row r="156" spans="1:20">
      <c r="A156" s="1">
        <v>38209</v>
      </c>
      <c r="B156">
        <v>3.3781459781169698E-2</v>
      </c>
      <c r="C156">
        <v>5.6591872622837297E-2</v>
      </c>
      <c r="D156">
        <v>7.2406011163667502E-2</v>
      </c>
      <c r="E156">
        <v>3.42488738654875E-2</v>
      </c>
      <c r="F156">
        <v>7.7989925843653704E-2</v>
      </c>
      <c r="G156">
        <v>3.99535892327696E-2</v>
      </c>
      <c r="H156">
        <v>4.3052188550970302E-2</v>
      </c>
      <c r="I156">
        <v>9.3668684612090894E-2</v>
      </c>
      <c r="J156">
        <v>5.1504928660486997E-2</v>
      </c>
      <c r="K156">
        <v>4.8274704053518802E-2</v>
      </c>
      <c r="L156">
        <v>7.0592367343871906E-2</v>
      </c>
      <c r="M156">
        <v>4.1414377945610301E-2</v>
      </c>
      <c r="N156">
        <v>1.6799494991320999E-2</v>
      </c>
      <c r="O156">
        <v>3.1964193845895397E-2</v>
      </c>
      <c r="P156">
        <v>3.27687449682861E-2</v>
      </c>
      <c r="Q156">
        <v>4.16678709608291E-2</v>
      </c>
      <c r="R156">
        <v>8.4940296188751901E-2</v>
      </c>
      <c r="S156">
        <v>8.6396512584380705E-2</v>
      </c>
      <c r="T156">
        <v>4.1983902784400499E-2</v>
      </c>
    </row>
    <row r="157" spans="1:20">
      <c r="A157" s="1">
        <v>38210</v>
      </c>
      <c r="B157">
        <v>3.4269947221139102E-2</v>
      </c>
      <c r="C157">
        <v>5.6426580252643202E-2</v>
      </c>
      <c r="D157">
        <v>7.2277494041394705E-2</v>
      </c>
      <c r="E157">
        <v>3.41717199070719E-2</v>
      </c>
      <c r="F157">
        <v>7.7288991186979294E-2</v>
      </c>
      <c r="G157">
        <v>4.0326915408097803E-2</v>
      </c>
      <c r="H157">
        <v>4.3583682735828598E-2</v>
      </c>
      <c r="I157">
        <v>9.3105824909083507E-2</v>
      </c>
      <c r="J157">
        <v>5.13872051285598E-2</v>
      </c>
      <c r="K157">
        <v>4.7979992467396898E-2</v>
      </c>
      <c r="L157">
        <v>6.9398444798808703E-2</v>
      </c>
      <c r="M157">
        <v>4.1888180669121297E-2</v>
      </c>
      <c r="N157">
        <v>1.6941219578206199E-2</v>
      </c>
      <c r="O157">
        <v>3.1955570123863498E-2</v>
      </c>
      <c r="P157">
        <v>3.2565904485578501E-2</v>
      </c>
      <c r="Q157">
        <v>4.1029207900326901E-2</v>
      </c>
      <c r="R157">
        <v>8.5544427813395899E-2</v>
      </c>
      <c r="S157">
        <v>8.7260340984757101E-2</v>
      </c>
      <c r="T157">
        <v>4.2598350387746099E-2</v>
      </c>
    </row>
    <row r="158" spans="1:20">
      <c r="A158" s="1">
        <v>38211</v>
      </c>
      <c r="B158">
        <v>3.4237617777210003E-2</v>
      </c>
      <c r="C158">
        <v>5.6404115361036199E-2</v>
      </c>
      <c r="D158">
        <v>7.1125020729144103E-2</v>
      </c>
      <c r="E158">
        <v>3.4608821410632602E-2</v>
      </c>
      <c r="F158">
        <v>8.0318107586743695E-2</v>
      </c>
      <c r="G158">
        <v>4.0382442864618701E-2</v>
      </c>
      <c r="H158">
        <v>4.3486837155930998E-2</v>
      </c>
      <c r="I158">
        <v>9.2932457328364304E-2</v>
      </c>
      <c r="J158">
        <v>5.1568838181194301E-2</v>
      </c>
      <c r="K158">
        <v>4.7946267061152799E-2</v>
      </c>
      <c r="L158">
        <v>6.8275589159143696E-2</v>
      </c>
      <c r="M158">
        <v>4.16607475464306E-2</v>
      </c>
      <c r="N158">
        <v>1.6902731415452701E-2</v>
      </c>
      <c r="O158">
        <v>3.1987275776073298E-2</v>
      </c>
      <c r="P158">
        <v>3.2406033883146002E-2</v>
      </c>
      <c r="Q158">
        <v>4.05465754805708E-2</v>
      </c>
      <c r="R158">
        <v>8.5522935662512803E-2</v>
      </c>
      <c r="S158">
        <v>8.72399449043193E-2</v>
      </c>
      <c r="T158">
        <v>4.2447640716322198E-2</v>
      </c>
    </row>
    <row r="159" spans="1:20">
      <c r="A159" s="1">
        <v>38212</v>
      </c>
      <c r="B159">
        <v>3.4002944933599698E-2</v>
      </c>
      <c r="C159">
        <v>5.7026429965286202E-2</v>
      </c>
      <c r="D159">
        <v>7.0697120554056705E-2</v>
      </c>
      <c r="E159">
        <v>3.3598865420547297E-2</v>
      </c>
      <c r="F159">
        <v>7.9166133653606502E-2</v>
      </c>
      <c r="G159">
        <v>4.0295882890353699E-2</v>
      </c>
      <c r="H159">
        <v>4.3524842108533197E-2</v>
      </c>
      <c r="I159">
        <v>9.3320733201422104E-2</v>
      </c>
      <c r="J159">
        <v>5.1953452145845999E-2</v>
      </c>
      <c r="K159">
        <v>4.8293171759767099E-2</v>
      </c>
      <c r="L159">
        <v>6.9254889424617605E-2</v>
      </c>
      <c r="M159">
        <v>4.1692908811791697E-2</v>
      </c>
      <c r="N159">
        <v>1.6902824444908301E-2</v>
      </c>
      <c r="O159">
        <v>3.1883146862429899E-2</v>
      </c>
      <c r="P159">
        <v>3.2362492481918997E-2</v>
      </c>
      <c r="Q159">
        <v>4.0531147191945803E-2</v>
      </c>
      <c r="R159">
        <v>8.5372422915343096E-2</v>
      </c>
      <c r="S159">
        <v>8.7495963168126994E-2</v>
      </c>
      <c r="T159">
        <v>4.2624628065898E-2</v>
      </c>
    </row>
    <row r="160" spans="1:20">
      <c r="A160" s="1">
        <v>38213</v>
      </c>
      <c r="B160">
        <v>3.3749833500847003E-2</v>
      </c>
      <c r="C160">
        <v>5.6302738544238798E-2</v>
      </c>
      <c r="D160">
        <v>7.0443085487603599E-2</v>
      </c>
      <c r="E160">
        <v>3.2972684746265399E-2</v>
      </c>
      <c r="F160">
        <v>7.7858088820469407E-2</v>
      </c>
      <c r="G160">
        <v>4.0515252126991801E-2</v>
      </c>
      <c r="H160">
        <v>4.3820293246335303E-2</v>
      </c>
      <c r="I160">
        <v>9.3905284751728796E-2</v>
      </c>
      <c r="J160">
        <v>5.1979384384630498E-2</v>
      </c>
      <c r="K160">
        <v>4.8610259021320497E-2</v>
      </c>
      <c r="L160">
        <v>6.9359868883006104E-2</v>
      </c>
      <c r="M160">
        <v>4.1917779636905197E-2</v>
      </c>
      <c r="N160">
        <v>1.7034279758197698E-2</v>
      </c>
      <c r="O160">
        <v>3.1946517238513501E-2</v>
      </c>
      <c r="P160">
        <v>3.2567032938610199E-2</v>
      </c>
      <c r="Q160">
        <v>4.0202921788176499E-2</v>
      </c>
      <c r="R160">
        <v>8.5692478730778801E-2</v>
      </c>
      <c r="S160">
        <v>8.7989965940686601E-2</v>
      </c>
      <c r="T160">
        <v>4.3132250454693502E-2</v>
      </c>
    </row>
    <row r="161" spans="1:20">
      <c r="A161" s="1">
        <v>38216</v>
      </c>
      <c r="B161">
        <v>3.41650017371736E-2</v>
      </c>
      <c r="C161">
        <v>5.5618927972083197E-2</v>
      </c>
      <c r="D161">
        <v>7.0421636020436204E-2</v>
      </c>
      <c r="E161">
        <v>3.3629030853007398E-2</v>
      </c>
      <c r="F161">
        <v>7.8002020123584898E-2</v>
      </c>
      <c r="G161">
        <v>4.06135664808214E-2</v>
      </c>
      <c r="H161">
        <v>4.4138239670736899E-2</v>
      </c>
      <c r="I161">
        <v>9.3049868034349198E-2</v>
      </c>
      <c r="J161">
        <v>5.1553966213386801E-2</v>
      </c>
      <c r="K161">
        <v>4.8114369682623802E-2</v>
      </c>
      <c r="L161">
        <v>6.8223614581856204E-2</v>
      </c>
      <c r="M161">
        <v>4.21333799841924E-2</v>
      </c>
      <c r="N161">
        <v>1.7115405208186302E-2</v>
      </c>
      <c r="O161">
        <v>3.2224117357273097E-2</v>
      </c>
      <c r="P161">
        <v>3.2395564653284303E-2</v>
      </c>
      <c r="Q161">
        <v>4.0430411010020498E-2</v>
      </c>
      <c r="R161">
        <v>8.6177738678703694E-2</v>
      </c>
      <c r="S161">
        <v>8.8486670510984106E-2</v>
      </c>
      <c r="T161">
        <v>4.35064712272955E-2</v>
      </c>
    </row>
    <row r="162" spans="1:20">
      <c r="A162" s="1">
        <v>38217</v>
      </c>
      <c r="B162">
        <v>3.4378653330869598E-2</v>
      </c>
      <c r="C162">
        <v>5.5346798372091201E-2</v>
      </c>
      <c r="D162">
        <v>6.9875957452620693E-2</v>
      </c>
      <c r="E162">
        <v>3.4446669858578798E-2</v>
      </c>
      <c r="F162">
        <v>8.0542628464824906E-2</v>
      </c>
      <c r="G162">
        <v>4.0839341971737601E-2</v>
      </c>
      <c r="H162">
        <v>4.4231660298662101E-2</v>
      </c>
      <c r="I162">
        <v>9.2519021004047505E-2</v>
      </c>
      <c r="J162">
        <v>5.0879742855053901E-2</v>
      </c>
      <c r="K162">
        <v>4.7695801175708201E-2</v>
      </c>
      <c r="L162">
        <v>6.7063759124275202E-2</v>
      </c>
      <c r="M162">
        <v>4.2219052844752497E-2</v>
      </c>
      <c r="N162">
        <v>1.71905329913579E-2</v>
      </c>
      <c r="O162">
        <v>3.2446579180809502E-2</v>
      </c>
      <c r="P162">
        <v>3.1933917359964002E-2</v>
      </c>
      <c r="Q162">
        <v>3.9634186924088398E-2</v>
      </c>
      <c r="R162">
        <v>8.6550437371643696E-2</v>
      </c>
      <c r="S162">
        <v>8.8713540933807594E-2</v>
      </c>
      <c r="T162">
        <v>4.34917184851056E-2</v>
      </c>
    </row>
    <row r="163" spans="1:20">
      <c r="A163" s="1">
        <v>38218</v>
      </c>
      <c r="B163">
        <v>3.4118400269057901E-2</v>
      </c>
      <c r="C163">
        <v>5.6501508206103397E-2</v>
      </c>
      <c r="D163">
        <v>6.9971679902084E-2</v>
      </c>
      <c r="E163">
        <v>3.4134272655714497E-2</v>
      </c>
      <c r="F163">
        <v>8.0820996362981304E-2</v>
      </c>
      <c r="G163">
        <v>4.0642491296307801E-2</v>
      </c>
      <c r="H163">
        <v>4.4159470452232702E-2</v>
      </c>
      <c r="I163">
        <v>9.2665635538716304E-2</v>
      </c>
      <c r="J163">
        <v>5.0719312243092902E-2</v>
      </c>
      <c r="K163">
        <v>4.7800307613390103E-2</v>
      </c>
      <c r="L163">
        <v>6.6914731330919103E-2</v>
      </c>
      <c r="M163">
        <v>4.2029515086452002E-2</v>
      </c>
      <c r="N163">
        <v>1.7219021097389799E-2</v>
      </c>
      <c r="O163">
        <v>3.2283008696975098E-2</v>
      </c>
      <c r="P163">
        <v>3.1803603886796102E-2</v>
      </c>
      <c r="Q163">
        <v>3.9840139349741698E-2</v>
      </c>
      <c r="R163">
        <v>8.6271989803270693E-2</v>
      </c>
      <c r="S163">
        <v>8.8683776903816305E-2</v>
      </c>
      <c r="T163">
        <v>4.3420139304957403E-2</v>
      </c>
    </row>
    <row r="164" spans="1:20">
      <c r="A164" s="1">
        <v>38219</v>
      </c>
      <c r="B164">
        <v>3.4255530706230899E-2</v>
      </c>
      <c r="C164">
        <v>5.6196759212095701E-2</v>
      </c>
      <c r="D164">
        <v>6.9979819086948905E-2</v>
      </c>
      <c r="E164">
        <v>3.4948274563512197E-2</v>
      </c>
      <c r="F164">
        <v>8.4625845921934797E-2</v>
      </c>
      <c r="G164">
        <v>4.04253181343288E-2</v>
      </c>
      <c r="H164">
        <v>4.3890425871017998E-2</v>
      </c>
      <c r="I164">
        <v>9.23815413784837E-2</v>
      </c>
      <c r="J164">
        <v>4.99361059693001E-2</v>
      </c>
      <c r="K164">
        <v>4.7535796128344097E-2</v>
      </c>
      <c r="L164">
        <v>6.5737149493930502E-2</v>
      </c>
      <c r="M164">
        <v>4.1616955742247198E-2</v>
      </c>
      <c r="N164">
        <v>1.7111356785181098E-2</v>
      </c>
      <c r="O164">
        <v>3.2171080393354298E-2</v>
      </c>
      <c r="P164">
        <v>3.1649773649535098E-2</v>
      </c>
      <c r="Q164">
        <v>4.0050396457594499E-2</v>
      </c>
      <c r="R164">
        <v>8.5848451786540103E-2</v>
      </c>
      <c r="S164">
        <v>8.8472190659822203E-2</v>
      </c>
      <c r="T164">
        <v>4.3167228059597003E-2</v>
      </c>
    </row>
    <row r="165" spans="1:20">
      <c r="A165" s="1">
        <v>38220</v>
      </c>
      <c r="B165">
        <v>3.41339594313761E-2</v>
      </c>
      <c r="C165">
        <v>5.6239544862057303E-2</v>
      </c>
      <c r="D165">
        <v>7.0407402119232507E-2</v>
      </c>
      <c r="E165">
        <v>3.4485008019013302E-2</v>
      </c>
      <c r="F165">
        <v>8.0158758724608495E-2</v>
      </c>
      <c r="G165">
        <v>4.0253863676265697E-2</v>
      </c>
      <c r="H165">
        <v>4.3834207640853197E-2</v>
      </c>
      <c r="I165">
        <v>9.3576016477333698E-2</v>
      </c>
      <c r="J165">
        <v>5.1063072156673897E-2</v>
      </c>
      <c r="K165">
        <v>4.8174673829225197E-2</v>
      </c>
      <c r="L165">
        <v>6.7344763958306797E-2</v>
      </c>
      <c r="M165">
        <v>4.1699108289359001E-2</v>
      </c>
      <c r="N165">
        <v>1.7104132152658599E-2</v>
      </c>
      <c r="O165">
        <v>3.1918638107667797E-2</v>
      </c>
      <c r="P165">
        <v>3.1999574897876401E-2</v>
      </c>
      <c r="Q165">
        <v>4.0293650344951401E-2</v>
      </c>
      <c r="R165">
        <v>8.5831310752797402E-2</v>
      </c>
      <c r="S165">
        <v>8.8274419023404299E-2</v>
      </c>
      <c r="T165">
        <v>4.3207895536337901E-2</v>
      </c>
    </row>
    <row r="166" spans="1:20">
      <c r="A166" s="1">
        <v>38223</v>
      </c>
      <c r="B166">
        <v>3.4529385535762402E-2</v>
      </c>
      <c r="C166">
        <v>5.5425135626909199E-2</v>
      </c>
      <c r="D166">
        <v>6.9743715001477705E-2</v>
      </c>
      <c r="E166">
        <v>3.4641253120986003E-2</v>
      </c>
      <c r="F166">
        <v>8.0550722019031004E-2</v>
      </c>
      <c r="G166">
        <v>4.07349369154206E-2</v>
      </c>
      <c r="H166">
        <v>4.4402792256950797E-2</v>
      </c>
      <c r="I166">
        <v>9.2466816997754803E-2</v>
      </c>
      <c r="J166">
        <v>5.0259478226995398E-2</v>
      </c>
      <c r="K166">
        <v>4.7567871554945802E-2</v>
      </c>
      <c r="L166">
        <v>6.6276560197720602E-2</v>
      </c>
      <c r="M166">
        <v>4.22325999342699E-2</v>
      </c>
      <c r="N166">
        <v>1.72828329276788E-2</v>
      </c>
      <c r="O166">
        <v>3.2410295386301503E-2</v>
      </c>
      <c r="P166">
        <v>3.20469162418952E-2</v>
      </c>
      <c r="Q166">
        <v>3.9816566656127803E-2</v>
      </c>
      <c r="R166">
        <v>8.6523710183695299E-2</v>
      </c>
      <c r="S166">
        <v>8.9169743226725703E-2</v>
      </c>
      <c r="T166">
        <v>4.39186679893507E-2</v>
      </c>
    </row>
    <row r="167" spans="1:20">
      <c r="A167" s="1">
        <v>38224</v>
      </c>
      <c r="B167">
        <v>3.4275194678527E-2</v>
      </c>
      <c r="C167">
        <v>5.5410267773552298E-2</v>
      </c>
      <c r="D167">
        <v>6.9931411093497597E-2</v>
      </c>
      <c r="E167">
        <v>3.46917578826745E-2</v>
      </c>
      <c r="F167">
        <v>8.0810949036910398E-2</v>
      </c>
      <c r="G167">
        <v>4.04204211011822E-2</v>
      </c>
      <c r="H167">
        <v>4.43205637712554E-2</v>
      </c>
      <c r="I167">
        <v>9.2511462541165698E-2</v>
      </c>
      <c r="J167">
        <v>5.0230101194260302E-2</v>
      </c>
      <c r="K167">
        <v>4.7556479272157497E-2</v>
      </c>
      <c r="L167">
        <v>6.6640355268243703E-2</v>
      </c>
      <c r="M167">
        <v>4.21912358901054E-2</v>
      </c>
      <c r="N167">
        <v>1.73214539930296E-2</v>
      </c>
      <c r="O167">
        <v>3.2230061898227302E-2</v>
      </c>
      <c r="P167">
        <v>3.2158123570377999E-2</v>
      </c>
      <c r="Q167">
        <v>4.0123903600892699E-2</v>
      </c>
      <c r="R167">
        <v>8.6307780093962005E-2</v>
      </c>
      <c r="S167">
        <v>8.9008799507301506E-2</v>
      </c>
      <c r="T167">
        <v>4.3859677832676199E-2</v>
      </c>
    </row>
    <row r="168" spans="1:20">
      <c r="A168" s="1">
        <v>38225</v>
      </c>
      <c r="B168">
        <v>3.3907007583015202E-2</v>
      </c>
      <c r="C168">
        <v>5.6229033113239603E-2</v>
      </c>
      <c r="D168">
        <v>7.0153056507563705E-2</v>
      </c>
      <c r="E168">
        <v>3.4530783876009101E-2</v>
      </c>
      <c r="F168">
        <v>8.1395737539583804E-2</v>
      </c>
      <c r="G168">
        <v>4.02156392675629E-2</v>
      </c>
      <c r="H168">
        <v>4.4107326763445399E-2</v>
      </c>
      <c r="I168">
        <v>9.26122495296927E-2</v>
      </c>
      <c r="J168">
        <v>5.0511212906688398E-2</v>
      </c>
      <c r="K168">
        <v>4.77442969758047E-2</v>
      </c>
      <c r="L168">
        <v>6.6816814067219996E-2</v>
      </c>
      <c r="M168">
        <v>4.18595483739959E-2</v>
      </c>
      <c r="N168">
        <v>1.71852135084276E-2</v>
      </c>
      <c r="O168">
        <v>3.2082722246884798E-2</v>
      </c>
      <c r="P168">
        <v>3.2425435480487999E-2</v>
      </c>
      <c r="Q168">
        <v>4.0064979757025998E-2</v>
      </c>
      <c r="R168">
        <v>8.5813879682959601E-2</v>
      </c>
      <c r="S168">
        <v>8.8685908084769505E-2</v>
      </c>
      <c r="T168">
        <v>4.3659154735622402E-2</v>
      </c>
    </row>
    <row r="169" spans="1:20">
      <c r="A169" s="1">
        <v>38226</v>
      </c>
      <c r="B169">
        <v>3.3766337222716297E-2</v>
      </c>
      <c r="C169">
        <v>5.62538721777339E-2</v>
      </c>
      <c r="D169">
        <v>7.0604403091622206E-2</v>
      </c>
      <c r="E169">
        <v>3.46550831367392E-2</v>
      </c>
      <c r="F169">
        <v>7.9383546997347496E-2</v>
      </c>
      <c r="G169">
        <v>4.0011119323966601E-2</v>
      </c>
      <c r="H169">
        <v>4.3761906180197402E-2</v>
      </c>
      <c r="I169">
        <v>9.3437017266499695E-2</v>
      </c>
      <c r="J169">
        <v>5.1203363635665501E-2</v>
      </c>
      <c r="K169">
        <v>4.83503185303868E-2</v>
      </c>
      <c r="L169">
        <v>6.8589320062694498E-2</v>
      </c>
      <c r="M169">
        <v>4.1585787238242002E-2</v>
      </c>
      <c r="N169">
        <v>1.7111157351490301E-2</v>
      </c>
      <c r="O169">
        <v>3.18946418611172E-2</v>
      </c>
      <c r="P169">
        <v>3.2630491602854902E-2</v>
      </c>
      <c r="Q169">
        <v>4.0318195689184697E-2</v>
      </c>
      <c r="R169">
        <v>8.5219876592424706E-2</v>
      </c>
      <c r="S169">
        <v>8.7838892381192898E-2</v>
      </c>
      <c r="T169">
        <v>4.3384669657922897E-2</v>
      </c>
    </row>
    <row r="170" spans="1:20">
      <c r="A170" s="1">
        <v>38227</v>
      </c>
      <c r="B170">
        <v>3.3756573333071201E-2</v>
      </c>
      <c r="C170">
        <v>5.5828746794772503E-2</v>
      </c>
      <c r="D170">
        <v>7.0696723877295101E-2</v>
      </c>
      <c r="E170">
        <v>3.4604377126168297E-2</v>
      </c>
      <c r="F170">
        <v>7.9551185955694798E-2</v>
      </c>
      <c r="G170">
        <v>4.0256176470337003E-2</v>
      </c>
      <c r="H170">
        <v>4.3897871882864099E-2</v>
      </c>
      <c r="I170">
        <v>9.2705874879819003E-2</v>
      </c>
      <c r="J170">
        <v>5.0979822609868303E-2</v>
      </c>
      <c r="K170">
        <v>4.7946497284373203E-2</v>
      </c>
      <c r="L170">
        <v>6.8114040218826999E-2</v>
      </c>
      <c r="M170">
        <v>4.1679283996967E-2</v>
      </c>
      <c r="N170">
        <v>1.7158162363836899E-2</v>
      </c>
      <c r="O170">
        <v>3.2120092023199501E-2</v>
      </c>
      <c r="P170">
        <v>3.3055348893327501E-2</v>
      </c>
      <c r="Q170">
        <v>4.06814335575367E-2</v>
      </c>
      <c r="R170">
        <v>8.5628407188449898E-2</v>
      </c>
      <c r="S170">
        <v>8.7964437978258397E-2</v>
      </c>
      <c r="T170">
        <v>4.3374943565332801E-2</v>
      </c>
    </row>
    <row r="171" spans="1:20">
      <c r="A171" s="1">
        <v>38231</v>
      </c>
      <c r="B171">
        <v>3.3977789407713399E-2</v>
      </c>
      <c r="C171">
        <v>5.4529508754854697E-2</v>
      </c>
      <c r="D171">
        <v>7.0107729445125194E-2</v>
      </c>
      <c r="E171">
        <v>3.3782248995498101E-2</v>
      </c>
      <c r="F171">
        <v>7.68812701795199E-2</v>
      </c>
      <c r="G171">
        <v>4.0558771400015403E-2</v>
      </c>
      <c r="H171">
        <v>4.4448739862417701E-2</v>
      </c>
      <c r="I171">
        <v>9.2735414078002495E-2</v>
      </c>
      <c r="J171">
        <v>5.1330796796744599E-2</v>
      </c>
      <c r="K171">
        <v>4.8027958909154803E-2</v>
      </c>
      <c r="L171">
        <v>6.9446709648041199E-2</v>
      </c>
      <c r="M171">
        <v>4.2143499487592703E-2</v>
      </c>
      <c r="N171">
        <v>1.7360657882999501E-2</v>
      </c>
      <c r="O171">
        <v>3.2350748392680997E-2</v>
      </c>
      <c r="P171">
        <v>3.3266609461945103E-2</v>
      </c>
      <c r="Q171">
        <v>4.0301478094681202E-2</v>
      </c>
      <c r="R171">
        <v>8.6111119544142897E-2</v>
      </c>
      <c r="S171">
        <v>8.8547607448619295E-2</v>
      </c>
      <c r="T171">
        <v>4.4091342210250101E-2</v>
      </c>
    </row>
    <row r="172" spans="1:20">
      <c r="A172" s="1">
        <v>38232</v>
      </c>
      <c r="B172">
        <v>3.3977197244519301E-2</v>
      </c>
      <c r="C172">
        <v>5.3684149617910702E-2</v>
      </c>
      <c r="D172">
        <v>6.9873935760098996E-2</v>
      </c>
      <c r="E172">
        <v>3.3677440232091099E-2</v>
      </c>
      <c r="F172">
        <v>7.6383256874965694E-2</v>
      </c>
      <c r="G172">
        <v>4.0720297263079498E-2</v>
      </c>
      <c r="H172">
        <v>4.4594244461937799E-2</v>
      </c>
      <c r="I172">
        <v>9.2677715567455604E-2</v>
      </c>
      <c r="J172">
        <v>5.1584407212848897E-2</v>
      </c>
      <c r="K172">
        <v>4.7910378325306202E-2</v>
      </c>
      <c r="L172">
        <v>7.0458242099454005E-2</v>
      </c>
      <c r="M172">
        <v>4.2263026385931803E-2</v>
      </c>
      <c r="N172">
        <v>1.7358528060766699E-2</v>
      </c>
      <c r="O172">
        <v>3.2359181891997102E-2</v>
      </c>
      <c r="P172">
        <v>3.3202250520838597E-2</v>
      </c>
      <c r="Q172">
        <v>4.02742607203051E-2</v>
      </c>
      <c r="R172">
        <v>8.6214361797391406E-2</v>
      </c>
      <c r="S172">
        <v>8.8474116115346099E-2</v>
      </c>
      <c r="T172">
        <v>4.4313009847754499E-2</v>
      </c>
    </row>
    <row r="173" spans="1:20">
      <c r="A173" s="1">
        <v>38233</v>
      </c>
      <c r="B173">
        <v>3.4336089827159598E-2</v>
      </c>
      <c r="C173">
        <v>5.2046155159957599E-2</v>
      </c>
      <c r="D173">
        <v>6.7987978512155295E-2</v>
      </c>
      <c r="E173">
        <v>3.4015643291353197E-2</v>
      </c>
      <c r="F173">
        <v>7.6285512120830901E-2</v>
      </c>
      <c r="G173">
        <v>4.1577146448556299E-2</v>
      </c>
      <c r="H173">
        <v>4.5557394312400801E-2</v>
      </c>
      <c r="I173">
        <v>9.13608151648478E-2</v>
      </c>
      <c r="J173">
        <v>5.0781765727690102E-2</v>
      </c>
      <c r="K173">
        <v>4.7107176952733497E-2</v>
      </c>
      <c r="L173">
        <v>6.9382937137262193E-2</v>
      </c>
      <c r="M173">
        <v>4.2970549454915803E-2</v>
      </c>
      <c r="N173">
        <v>1.7712926580597501E-2</v>
      </c>
      <c r="O173">
        <v>3.2856171733287198E-2</v>
      </c>
      <c r="P173">
        <v>3.3762866336830302E-2</v>
      </c>
      <c r="Q173">
        <v>3.9363160684274097E-2</v>
      </c>
      <c r="R173">
        <v>8.7691624795641798E-2</v>
      </c>
      <c r="S173">
        <v>8.9794422183052003E-2</v>
      </c>
      <c r="T173">
        <v>4.5409663576453201E-2</v>
      </c>
    </row>
    <row r="174" spans="1:20">
      <c r="A174" s="1">
        <v>38234</v>
      </c>
      <c r="B174">
        <v>3.4140004883499303E-2</v>
      </c>
      <c r="C174">
        <v>5.2788760741561497E-2</v>
      </c>
      <c r="D174">
        <v>6.7728509666998796E-2</v>
      </c>
      <c r="E174">
        <v>3.4269598081112899E-2</v>
      </c>
      <c r="F174">
        <v>7.4991932771807601E-2</v>
      </c>
      <c r="G174">
        <v>4.1533405900650598E-2</v>
      </c>
      <c r="H174">
        <v>4.5455264330488701E-2</v>
      </c>
      <c r="I174">
        <v>9.1851975696092603E-2</v>
      </c>
      <c r="J174">
        <v>5.06557022743599E-2</v>
      </c>
      <c r="K174">
        <v>4.7582211530118601E-2</v>
      </c>
      <c r="L174">
        <v>6.9814839716038593E-2</v>
      </c>
      <c r="M174">
        <v>4.2924670243015203E-2</v>
      </c>
      <c r="N174">
        <v>1.7689113093680001E-2</v>
      </c>
      <c r="O174">
        <v>3.2854194000498799E-2</v>
      </c>
      <c r="P174">
        <v>3.3641303143136403E-2</v>
      </c>
      <c r="Q174">
        <v>3.9238704450529197E-2</v>
      </c>
      <c r="R174">
        <v>8.76527285484172E-2</v>
      </c>
      <c r="S174">
        <v>8.9808755317322603E-2</v>
      </c>
      <c r="T174">
        <v>4.5378325610670601E-2</v>
      </c>
    </row>
    <row r="175" spans="1:20">
      <c r="A175" s="1">
        <v>38237</v>
      </c>
      <c r="B175">
        <v>3.3765135631568202E-2</v>
      </c>
      <c r="C175">
        <v>5.2986348314972301E-2</v>
      </c>
      <c r="D175">
        <v>6.8660388533231004E-2</v>
      </c>
      <c r="E175">
        <v>3.3927502856087498E-2</v>
      </c>
      <c r="F175">
        <v>7.4356302958176995E-2</v>
      </c>
      <c r="G175">
        <v>4.1133666694423802E-2</v>
      </c>
      <c r="H175">
        <v>4.5075783389088797E-2</v>
      </c>
      <c r="I175">
        <v>9.2744786680808405E-2</v>
      </c>
      <c r="J175">
        <v>5.0813298051241497E-2</v>
      </c>
      <c r="K175">
        <v>4.7821946893739899E-2</v>
      </c>
      <c r="L175">
        <v>7.2221874724387E-2</v>
      </c>
      <c r="M175">
        <v>4.26359617662724E-2</v>
      </c>
      <c r="N175">
        <v>1.7838540004672498E-2</v>
      </c>
      <c r="O175">
        <v>3.26299251779971E-2</v>
      </c>
      <c r="P175">
        <v>3.2473861517318701E-2</v>
      </c>
      <c r="Q175">
        <v>3.9462957414305E-2</v>
      </c>
      <c r="R175">
        <v>8.6865342368237605E-2</v>
      </c>
      <c r="S175">
        <v>8.9399814449503401E-2</v>
      </c>
      <c r="T175">
        <v>4.5186562573966901E-2</v>
      </c>
    </row>
    <row r="176" spans="1:20">
      <c r="A176" s="1">
        <v>38238</v>
      </c>
      <c r="B176">
        <v>3.4455857062714902E-2</v>
      </c>
      <c r="C176">
        <v>5.0982252789548002E-2</v>
      </c>
      <c r="D176">
        <v>6.7722370569723994E-2</v>
      </c>
      <c r="E176">
        <v>3.3545662309328497E-2</v>
      </c>
      <c r="F176">
        <v>7.4124300639343194E-2</v>
      </c>
      <c r="G176">
        <v>4.2021191731891901E-2</v>
      </c>
      <c r="H176">
        <v>4.6156222262098097E-2</v>
      </c>
      <c r="I176">
        <v>9.1210867172842602E-2</v>
      </c>
      <c r="J176">
        <v>5.0609231145256499E-2</v>
      </c>
      <c r="K176">
        <v>4.68282784919926E-2</v>
      </c>
      <c r="L176">
        <v>7.0394094152767095E-2</v>
      </c>
      <c r="M176">
        <v>4.3609976670333998E-2</v>
      </c>
      <c r="N176">
        <v>1.8175910352657101E-2</v>
      </c>
      <c r="O176">
        <v>3.3262329761022398E-2</v>
      </c>
      <c r="P176">
        <v>3.1532649665594097E-2</v>
      </c>
      <c r="Q176">
        <v>3.8882754100935397E-2</v>
      </c>
      <c r="R176">
        <v>8.8684805636550096E-2</v>
      </c>
      <c r="S176">
        <v>9.1282109671345896E-2</v>
      </c>
      <c r="T176">
        <v>4.6519135814052801E-2</v>
      </c>
    </row>
    <row r="177" spans="1:20">
      <c r="A177" s="1">
        <v>38239</v>
      </c>
      <c r="B177">
        <v>3.4031228194188898E-2</v>
      </c>
      <c r="C177">
        <v>5.1766863915705001E-2</v>
      </c>
      <c r="D177">
        <v>6.8309376811911696E-2</v>
      </c>
      <c r="E177">
        <v>3.2519140885438599E-2</v>
      </c>
      <c r="F177">
        <v>7.4519575630397794E-2</v>
      </c>
      <c r="G177">
        <v>4.1752166111871401E-2</v>
      </c>
      <c r="H177">
        <v>4.59942166122594E-2</v>
      </c>
      <c r="I177">
        <v>9.1686351177735104E-2</v>
      </c>
      <c r="J177">
        <v>5.1026842732032202E-2</v>
      </c>
      <c r="K177">
        <v>4.7122632331646701E-2</v>
      </c>
      <c r="L177">
        <v>7.0696407091365598E-2</v>
      </c>
      <c r="M177">
        <v>4.3552071380693003E-2</v>
      </c>
      <c r="N177">
        <v>1.8118933959118198E-2</v>
      </c>
      <c r="O177">
        <v>3.3230667768479702E-2</v>
      </c>
      <c r="P177">
        <v>3.0456569654200901E-2</v>
      </c>
      <c r="Q177">
        <v>3.9252568339501699E-2</v>
      </c>
      <c r="R177">
        <v>8.8623018693425606E-2</v>
      </c>
      <c r="S177">
        <v>9.1155356975421598E-2</v>
      </c>
      <c r="T177">
        <v>4.6186011734605598E-2</v>
      </c>
    </row>
    <row r="178" spans="1:20">
      <c r="A178" s="1">
        <v>38240</v>
      </c>
      <c r="B178">
        <v>3.4009379240327098E-2</v>
      </c>
      <c r="C178">
        <v>5.1084884498216299E-2</v>
      </c>
      <c r="D178">
        <v>6.8276457627113402E-2</v>
      </c>
      <c r="E178">
        <v>3.20743254522756E-2</v>
      </c>
      <c r="F178">
        <v>7.3507687764226601E-2</v>
      </c>
      <c r="G178">
        <v>4.1823453498195599E-2</v>
      </c>
      <c r="H178">
        <v>4.59958702337772E-2</v>
      </c>
      <c r="I178">
        <v>9.3182556882208306E-2</v>
      </c>
      <c r="J178">
        <v>5.1440572452217198E-2</v>
      </c>
      <c r="K178">
        <v>4.7859087288608E-2</v>
      </c>
      <c r="L178">
        <v>7.1642388475883903E-2</v>
      </c>
      <c r="M178">
        <v>4.3287054400967397E-2</v>
      </c>
      <c r="N178">
        <v>1.8154053556832701E-2</v>
      </c>
      <c r="O178">
        <v>3.2789753358805698E-2</v>
      </c>
      <c r="P178">
        <v>2.9930909824029E-2</v>
      </c>
      <c r="Q178">
        <v>3.8578640919581603E-2</v>
      </c>
      <c r="R178">
        <v>8.8740328610471805E-2</v>
      </c>
      <c r="S178">
        <v>9.1380873376682603E-2</v>
      </c>
      <c r="T178">
        <v>4.6241722539578999E-2</v>
      </c>
    </row>
    <row r="179" spans="1:20">
      <c r="A179" s="1">
        <v>38241</v>
      </c>
      <c r="B179">
        <v>3.4075842574506E-2</v>
      </c>
      <c r="C179">
        <v>5.24520730633928E-2</v>
      </c>
      <c r="D179">
        <v>6.9168322014198494E-2</v>
      </c>
      <c r="E179">
        <v>3.2948562253658199E-2</v>
      </c>
      <c r="F179">
        <v>7.3574386504231495E-2</v>
      </c>
      <c r="G179">
        <v>4.1558790333685397E-2</v>
      </c>
      <c r="H179">
        <v>4.54756331861692E-2</v>
      </c>
      <c r="I179">
        <v>9.2880302585866506E-2</v>
      </c>
      <c r="J179">
        <v>5.1346865449492997E-2</v>
      </c>
      <c r="K179">
        <v>4.80594100273041E-2</v>
      </c>
      <c r="L179">
        <v>7.1938386178213104E-2</v>
      </c>
      <c r="M179">
        <v>4.2686777904657698E-2</v>
      </c>
      <c r="N179">
        <v>1.79913676584295E-2</v>
      </c>
      <c r="O179">
        <v>3.2802035520996399E-2</v>
      </c>
      <c r="P179">
        <v>3.0155321965685999E-2</v>
      </c>
      <c r="Q179">
        <v>3.9181208218408897E-2</v>
      </c>
      <c r="R179">
        <v>8.8190033674601001E-2</v>
      </c>
      <c r="S179">
        <v>9.01578417350265E-2</v>
      </c>
      <c r="T179">
        <v>4.5356839151475099E-2</v>
      </c>
    </row>
    <row r="180" spans="1:20">
      <c r="A180" s="1">
        <v>38244</v>
      </c>
      <c r="B180">
        <v>3.52136624712742E-2</v>
      </c>
      <c r="C180">
        <v>4.9583757691204301E-2</v>
      </c>
      <c r="D180">
        <v>6.7930576796611505E-2</v>
      </c>
      <c r="E180">
        <v>3.4697206943581201E-2</v>
      </c>
      <c r="F180">
        <v>7.2295692423651595E-2</v>
      </c>
      <c r="G180">
        <v>4.1064186796219801E-2</v>
      </c>
      <c r="H180">
        <v>4.7540140958097499E-2</v>
      </c>
      <c r="I180">
        <v>9.1178355243579395E-2</v>
      </c>
      <c r="J180">
        <v>5.0308592346851901E-2</v>
      </c>
      <c r="K180">
        <v>4.7028538828229299E-2</v>
      </c>
      <c r="L180">
        <v>6.9253492549954596E-2</v>
      </c>
      <c r="M180">
        <v>4.3463685948234403E-2</v>
      </c>
      <c r="N180">
        <v>1.8566073583277699E-2</v>
      </c>
      <c r="O180">
        <v>3.31216708652163E-2</v>
      </c>
      <c r="P180">
        <v>2.8303681705537102E-2</v>
      </c>
      <c r="Q180">
        <v>3.8278070842086002E-2</v>
      </c>
      <c r="R180">
        <v>9.1110668947869899E-2</v>
      </c>
      <c r="S180">
        <v>9.3031674764381594E-2</v>
      </c>
      <c r="T180">
        <v>4.8030270294140802E-2</v>
      </c>
    </row>
    <row r="181" spans="1:20">
      <c r="A181" s="1">
        <v>38245</v>
      </c>
      <c r="B181">
        <v>3.5438481140874202E-2</v>
      </c>
      <c r="C181">
        <v>5.0180560084003498E-2</v>
      </c>
      <c r="D181">
        <v>6.7662908999797294E-2</v>
      </c>
      <c r="E181">
        <v>3.4470529048086999E-2</v>
      </c>
      <c r="F181">
        <v>7.1224095864376002E-2</v>
      </c>
      <c r="G181">
        <v>4.02521893332368E-2</v>
      </c>
      <c r="H181">
        <v>4.75700838166263E-2</v>
      </c>
      <c r="I181">
        <v>9.2674329923417398E-2</v>
      </c>
      <c r="J181">
        <v>5.1936587892706103E-2</v>
      </c>
      <c r="K181">
        <v>4.7731254970707099E-2</v>
      </c>
      <c r="L181">
        <v>7.1630252029339703E-2</v>
      </c>
      <c r="M181">
        <v>4.0841431703995498E-2</v>
      </c>
      <c r="N181">
        <v>1.8524903402726001E-2</v>
      </c>
      <c r="O181">
        <v>3.2292662471026502E-2</v>
      </c>
      <c r="P181">
        <v>2.68343613533354E-2</v>
      </c>
      <c r="Q181">
        <v>3.8864016636418197E-2</v>
      </c>
      <c r="R181">
        <v>9.1260766773111901E-2</v>
      </c>
      <c r="S181">
        <v>9.2421546247573705E-2</v>
      </c>
      <c r="T181">
        <v>4.8189038308640603E-2</v>
      </c>
    </row>
    <row r="182" spans="1:20">
      <c r="A182" s="1">
        <v>38246</v>
      </c>
      <c r="B182">
        <v>3.5480088583853001E-2</v>
      </c>
      <c r="C182">
        <v>4.7734683783698197E-2</v>
      </c>
      <c r="D182">
        <v>6.6634640353393199E-2</v>
      </c>
      <c r="E182">
        <v>3.9280934767045299E-2</v>
      </c>
      <c r="F182">
        <v>7.5415947287044593E-2</v>
      </c>
      <c r="G182">
        <v>3.8740502992407298E-2</v>
      </c>
      <c r="H182">
        <v>4.9148751835027898E-2</v>
      </c>
      <c r="I182">
        <v>9.0556684183039401E-2</v>
      </c>
      <c r="J182">
        <v>5.0785763239364401E-2</v>
      </c>
      <c r="K182">
        <v>4.6758804097979702E-2</v>
      </c>
      <c r="L182">
        <v>6.9932824362846993E-2</v>
      </c>
      <c r="M182">
        <v>3.9904597973438503E-2</v>
      </c>
      <c r="N182">
        <v>1.9084541184665599E-2</v>
      </c>
      <c r="O182">
        <v>2.8684081251924998E-2</v>
      </c>
      <c r="P182">
        <v>2.5113247984442099E-2</v>
      </c>
      <c r="Q182">
        <v>3.8294309130823198E-2</v>
      </c>
      <c r="R182">
        <v>9.3885008041797502E-2</v>
      </c>
      <c r="S182">
        <v>9.4979364803889701E-2</v>
      </c>
      <c r="T182">
        <v>4.9585224143317598E-2</v>
      </c>
    </row>
    <row r="183" spans="1:20">
      <c r="A183" s="1">
        <v>38247</v>
      </c>
      <c r="B183">
        <v>3.4350115044402198E-2</v>
      </c>
      <c r="C183">
        <v>5.0444549605859403E-2</v>
      </c>
      <c r="D183">
        <v>6.7885534708599093E-2</v>
      </c>
      <c r="E183">
        <v>3.7084897656433302E-2</v>
      </c>
      <c r="F183">
        <v>7.3711172379335096E-2</v>
      </c>
      <c r="G183">
        <v>4.0729339331256602E-2</v>
      </c>
      <c r="H183">
        <v>4.73244411717295E-2</v>
      </c>
      <c r="I183">
        <v>9.1767091995289998E-2</v>
      </c>
      <c r="J183">
        <v>5.2407176735377099E-2</v>
      </c>
      <c r="K183">
        <v>4.7306947202605698E-2</v>
      </c>
      <c r="L183">
        <v>7.38942741351412E-2</v>
      </c>
      <c r="M183">
        <v>3.9414652371646597E-2</v>
      </c>
      <c r="N183">
        <v>1.8421393295303599E-2</v>
      </c>
      <c r="O183">
        <v>2.9436373100052801E-2</v>
      </c>
      <c r="P183">
        <v>2.7007147309267E-2</v>
      </c>
      <c r="Q183">
        <v>3.8688512236506802E-2</v>
      </c>
      <c r="R183">
        <v>9.1194597375867895E-2</v>
      </c>
      <c r="S183">
        <v>9.1317497082489194E-2</v>
      </c>
      <c r="T183">
        <v>4.7614287262835703E-2</v>
      </c>
    </row>
    <row r="184" spans="1:20">
      <c r="A184" s="1">
        <v>38248</v>
      </c>
      <c r="B184">
        <v>3.4053468465425403E-2</v>
      </c>
      <c r="C184">
        <v>5.5062337974868703E-2</v>
      </c>
      <c r="D184">
        <v>7.0578421056366802E-2</v>
      </c>
      <c r="E184">
        <v>3.7385467240510603E-2</v>
      </c>
      <c r="F184">
        <v>7.4102877926546198E-2</v>
      </c>
      <c r="G184">
        <v>4.0043632779012399E-2</v>
      </c>
      <c r="H184">
        <v>4.51232938954522E-2</v>
      </c>
      <c r="I184">
        <v>9.2724069011058202E-2</v>
      </c>
      <c r="J184">
        <v>5.3142932237779099E-2</v>
      </c>
      <c r="K184">
        <v>4.7938941676227802E-2</v>
      </c>
      <c r="L184">
        <v>7.4092170434018098E-2</v>
      </c>
      <c r="M184">
        <v>3.9463002709731902E-2</v>
      </c>
      <c r="N184">
        <v>1.7892142458030901E-2</v>
      </c>
      <c r="O184">
        <v>2.8230467524807699E-2</v>
      </c>
      <c r="P184">
        <v>2.8867598948475601E-2</v>
      </c>
      <c r="Q184">
        <v>3.9394731921255297E-2</v>
      </c>
      <c r="R184">
        <v>8.8039421731272993E-2</v>
      </c>
      <c r="S184">
        <v>8.9107768216707003E-2</v>
      </c>
      <c r="T184">
        <v>4.4757253792452101E-2</v>
      </c>
    </row>
    <row r="185" spans="1:20">
      <c r="A185" s="1">
        <v>38251</v>
      </c>
      <c r="B185">
        <v>3.5030185833716303E-2</v>
      </c>
      <c r="C185">
        <v>5.2227258348761602E-2</v>
      </c>
      <c r="D185">
        <v>6.9171845261697701E-2</v>
      </c>
      <c r="E185">
        <v>3.9348231031060797E-2</v>
      </c>
      <c r="F185">
        <v>7.8988967377367394E-2</v>
      </c>
      <c r="G185">
        <v>4.0598706012532897E-2</v>
      </c>
      <c r="H185">
        <v>4.5693037902876099E-2</v>
      </c>
      <c r="I185">
        <v>9.0876415511782396E-2</v>
      </c>
      <c r="J185">
        <v>5.1729208191957199E-2</v>
      </c>
      <c r="K185">
        <v>4.6585864735169603E-2</v>
      </c>
      <c r="L185">
        <v>6.8560939813322994E-2</v>
      </c>
      <c r="M185">
        <v>4.0281089267255099E-2</v>
      </c>
      <c r="N185">
        <v>1.8103201421089201E-2</v>
      </c>
      <c r="O185">
        <v>2.97396593993694E-2</v>
      </c>
      <c r="P185">
        <v>2.8050459522551599E-2</v>
      </c>
      <c r="Q185">
        <v>3.9478602471740502E-2</v>
      </c>
      <c r="R185">
        <v>8.9393602457876198E-2</v>
      </c>
      <c r="S185">
        <v>9.0731818931361993E-2</v>
      </c>
      <c r="T185">
        <v>4.5410906508509999E-2</v>
      </c>
    </row>
    <row r="186" spans="1:20">
      <c r="A186" s="1">
        <v>38252</v>
      </c>
      <c r="B186">
        <v>3.5520289471543197E-2</v>
      </c>
      <c r="C186">
        <v>5.0944277376947199E-2</v>
      </c>
      <c r="D186">
        <v>6.8668631597271101E-2</v>
      </c>
      <c r="E186">
        <v>3.9235720168423499E-2</v>
      </c>
      <c r="F186">
        <v>7.8377038691257395E-2</v>
      </c>
      <c r="G186">
        <v>4.04757137648405E-2</v>
      </c>
      <c r="H186">
        <v>4.6006040405632699E-2</v>
      </c>
      <c r="I186">
        <v>9.0035069690163297E-2</v>
      </c>
      <c r="J186">
        <v>5.1390895824723198E-2</v>
      </c>
      <c r="K186">
        <v>4.6031302900147099E-2</v>
      </c>
      <c r="L186">
        <v>6.9462661334894302E-2</v>
      </c>
      <c r="M186">
        <v>4.0135935499766698E-2</v>
      </c>
      <c r="N186">
        <v>1.81636935872652E-2</v>
      </c>
      <c r="O186">
        <v>3.0167255180415301E-2</v>
      </c>
      <c r="P186">
        <v>2.77666857330825E-2</v>
      </c>
      <c r="Q186">
        <v>4.1573991098176603E-2</v>
      </c>
      <c r="R186">
        <v>9.0074797003910398E-2</v>
      </c>
      <c r="S186">
        <v>9.0423742879549004E-2</v>
      </c>
      <c r="T186">
        <v>4.5546257791989897E-2</v>
      </c>
    </row>
    <row r="187" spans="1:20">
      <c r="A187" s="1">
        <v>38253</v>
      </c>
      <c r="B187">
        <v>3.5726244118607003E-2</v>
      </c>
      <c r="C187">
        <v>5.1688695865303197E-2</v>
      </c>
      <c r="D187">
        <v>6.9074570352862102E-2</v>
      </c>
      <c r="E187">
        <v>3.8639793621032599E-2</v>
      </c>
      <c r="F187">
        <v>7.77140347274521E-2</v>
      </c>
      <c r="G187">
        <v>4.0968124841704999E-2</v>
      </c>
      <c r="H187">
        <v>4.6268617700233002E-2</v>
      </c>
      <c r="I187">
        <v>9.0762178104305105E-2</v>
      </c>
      <c r="J187">
        <v>5.08947358433188E-2</v>
      </c>
      <c r="K187">
        <v>4.6068707425805003E-2</v>
      </c>
      <c r="L187">
        <v>6.9172160762868307E-2</v>
      </c>
      <c r="M187">
        <v>4.0160207635485501E-2</v>
      </c>
      <c r="N187">
        <v>1.82942837311902E-2</v>
      </c>
      <c r="O187">
        <v>3.09531124946783E-2</v>
      </c>
      <c r="P187">
        <v>2.7825406550024301E-2</v>
      </c>
      <c r="Q187">
        <v>3.9094766946605297E-2</v>
      </c>
      <c r="R187">
        <v>9.0549427699746304E-2</v>
      </c>
      <c r="S187">
        <v>9.02578406692323E-2</v>
      </c>
      <c r="T187">
        <v>4.5887090909544903E-2</v>
      </c>
    </row>
    <row r="188" spans="1:20">
      <c r="A188" s="1">
        <v>38254</v>
      </c>
      <c r="B188">
        <v>3.5693772988932101E-2</v>
      </c>
      <c r="C188">
        <v>5.3806388713173101E-2</v>
      </c>
      <c r="D188">
        <v>6.9961905762400106E-2</v>
      </c>
      <c r="E188">
        <v>3.81422422287244E-2</v>
      </c>
      <c r="F188">
        <v>7.8020195139074502E-2</v>
      </c>
      <c r="G188">
        <v>3.9527895581134301E-2</v>
      </c>
      <c r="H188">
        <v>4.5673465351141099E-2</v>
      </c>
      <c r="I188">
        <v>9.1316763545572596E-2</v>
      </c>
      <c r="J188">
        <v>5.0648449369588198E-2</v>
      </c>
      <c r="K188">
        <v>4.62312264802478E-2</v>
      </c>
      <c r="L188">
        <v>6.9745550695741093E-2</v>
      </c>
      <c r="M188">
        <v>3.99328885185989E-2</v>
      </c>
      <c r="N188">
        <v>1.8131951111955699E-2</v>
      </c>
      <c r="O188">
        <v>3.1684039177684399E-2</v>
      </c>
      <c r="P188">
        <v>2.85085543223111E-2</v>
      </c>
      <c r="Q188">
        <v>3.8819148893321102E-2</v>
      </c>
      <c r="R188">
        <v>8.9492752517296797E-2</v>
      </c>
      <c r="S188">
        <v>8.9323437260063698E-2</v>
      </c>
      <c r="T188">
        <v>4.5339372343037802E-2</v>
      </c>
    </row>
    <row r="189" spans="1:20">
      <c r="A189" s="1">
        <v>38255</v>
      </c>
      <c r="B189">
        <v>3.5473685127103999E-2</v>
      </c>
      <c r="C189">
        <v>5.2283501046036698E-2</v>
      </c>
      <c r="D189">
        <v>6.9623695337870897E-2</v>
      </c>
      <c r="E189">
        <v>3.8446851896393901E-2</v>
      </c>
      <c r="F189">
        <v>7.7374580397417098E-2</v>
      </c>
      <c r="G189">
        <v>3.9622643456963799E-2</v>
      </c>
      <c r="H189">
        <v>4.5901385015959799E-2</v>
      </c>
      <c r="I189">
        <v>9.1443985086259394E-2</v>
      </c>
      <c r="J189">
        <v>5.1184714024984E-2</v>
      </c>
      <c r="K189">
        <v>4.6120065657845197E-2</v>
      </c>
      <c r="L189">
        <v>7.1615795744629396E-2</v>
      </c>
      <c r="M189">
        <v>3.9078774235585E-2</v>
      </c>
      <c r="N189">
        <v>1.8145734826026098E-2</v>
      </c>
      <c r="O189">
        <v>3.16247712165185E-2</v>
      </c>
      <c r="P189">
        <v>2.7898992454897999E-2</v>
      </c>
      <c r="Q189">
        <v>3.8568891329479403E-2</v>
      </c>
      <c r="R189">
        <v>9.0009631696200201E-2</v>
      </c>
      <c r="S189">
        <v>8.96475682335343E-2</v>
      </c>
      <c r="T189">
        <v>4.5934733216293502E-2</v>
      </c>
    </row>
    <row r="190" spans="1:20">
      <c r="A190" s="1">
        <v>38258</v>
      </c>
      <c r="B190">
        <v>3.6007828845647502E-2</v>
      </c>
      <c r="C190">
        <v>4.8281385968534797E-2</v>
      </c>
      <c r="D190">
        <v>6.4691685508828603E-2</v>
      </c>
      <c r="E190">
        <v>4.1568394182959101E-2</v>
      </c>
      <c r="F190">
        <v>7.3417324473530901E-2</v>
      </c>
      <c r="G190">
        <v>3.8078821926297197E-2</v>
      </c>
      <c r="H190">
        <v>4.8673817464122103E-2</v>
      </c>
      <c r="I190">
        <v>8.9034347990869303E-2</v>
      </c>
      <c r="J190">
        <v>4.9295447386376701E-2</v>
      </c>
      <c r="K190">
        <v>4.4783414734942101E-2</v>
      </c>
      <c r="L190">
        <v>7.0413853940429302E-2</v>
      </c>
      <c r="M190">
        <v>3.71477715983414E-2</v>
      </c>
      <c r="N190">
        <v>1.8921938144039901E-2</v>
      </c>
      <c r="O190">
        <v>3.9115713359988702E-2</v>
      </c>
      <c r="P190">
        <v>2.58534080360136E-2</v>
      </c>
      <c r="Q190">
        <v>3.6471070840220901E-2</v>
      </c>
      <c r="R190">
        <v>9.4673522025089593E-2</v>
      </c>
      <c r="S190">
        <v>9.4135524133833304E-2</v>
      </c>
      <c r="T190">
        <v>4.9434729439934197E-2</v>
      </c>
    </row>
    <row r="191" spans="1:20">
      <c r="A191" s="1">
        <v>38259</v>
      </c>
      <c r="B191">
        <v>3.5533266929569401E-2</v>
      </c>
      <c r="C191">
        <v>5.1294636803109202E-2</v>
      </c>
      <c r="D191">
        <v>6.7424162000067595E-2</v>
      </c>
      <c r="E191">
        <v>3.8794063873879403E-2</v>
      </c>
      <c r="F191">
        <v>7.6719244963964497E-2</v>
      </c>
      <c r="G191">
        <v>3.8731893046428899E-2</v>
      </c>
      <c r="H191">
        <v>4.7201418998813797E-2</v>
      </c>
      <c r="I191">
        <v>9.0492803320905396E-2</v>
      </c>
      <c r="J191">
        <v>5.0636711079362101E-2</v>
      </c>
      <c r="K191">
        <v>4.4902187426298E-2</v>
      </c>
      <c r="L191">
        <v>7.2546504245873805E-2</v>
      </c>
      <c r="M191">
        <v>4.00627328811533E-2</v>
      </c>
      <c r="N191">
        <v>1.8671426260091099E-2</v>
      </c>
      <c r="O191">
        <v>3.1809854683478599E-2</v>
      </c>
      <c r="P191">
        <v>2.6827979519425699E-2</v>
      </c>
      <c r="Q191">
        <v>3.7377154361108202E-2</v>
      </c>
      <c r="R191">
        <v>9.2663551557060006E-2</v>
      </c>
      <c r="S191">
        <v>9.0913037379636796E-2</v>
      </c>
      <c r="T191">
        <v>4.73973706697733E-2</v>
      </c>
    </row>
    <row r="192" spans="1:20">
      <c r="A192" s="1">
        <v>38260</v>
      </c>
      <c r="B192">
        <v>3.5578211367932003E-2</v>
      </c>
      <c r="C192">
        <v>5.1812118521186903E-2</v>
      </c>
      <c r="D192">
        <v>6.6787334258291406E-2</v>
      </c>
      <c r="E192">
        <v>3.9129326436444102E-2</v>
      </c>
      <c r="F192">
        <v>7.4337623306295703E-2</v>
      </c>
      <c r="G192">
        <v>4.0337465485344497E-2</v>
      </c>
      <c r="H192">
        <v>4.7442090187059603E-2</v>
      </c>
      <c r="I192">
        <v>8.9672036260307897E-2</v>
      </c>
      <c r="J192">
        <v>4.98138373325284E-2</v>
      </c>
      <c r="K192">
        <v>4.4792233975957503E-2</v>
      </c>
      <c r="L192">
        <v>7.1300727236330796E-2</v>
      </c>
      <c r="M192">
        <v>4.0354905995447797E-2</v>
      </c>
      <c r="N192">
        <v>1.8594415824440401E-2</v>
      </c>
      <c r="O192">
        <v>3.3258901630778701E-2</v>
      </c>
      <c r="P192">
        <v>2.7361674233541199E-2</v>
      </c>
      <c r="Q192">
        <v>3.6818848350843203E-2</v>
      </c>
      <c r="R192">
        <v>9.2768015999808995E-2</v>
      </c>
      <c r="S192">
        <v>9.1939623079203003E-2</v>
      </c>
      <c r="T192">
        <v>4.79006105182571E-2</v>
      </c>
    </row>
    <row r="193" spans="1:20">
      <c r="A193" s="1">
        <v>38261</v>
      </c>
      <c r="B193">
        <v>3.6787405106621901E-2</v>
      </c>
      <c r="C193">
        <v>4.8812819622032898E-2</v>
      </c>
      <c r="D193">
        <v>6.5955687553836698E-2</v>
      </c>
      <c r="E193">
        <v>3.8696963342157498E-2</v>
      </c>
      <c r="F193">
        <v>7.2430698008912706E-2</v>
      </c>
      <c r="G193">
        <v>4.0575917000151902E-2</v>
      </c>
      <c r="H193">
        <v>4.92645420958032E-2</v>
      </c>
      <c r="I193">
        <v>8.8721843824880395E-2</v>
      </c>
      <c r="J193">
        <v>4.8801518785251297E-2</v>
      </c>
      <c r="K193">
        <v>4.36860184264493E-2</v>
      </c>
      <c r="L193">
        <v>6.8754234352346802E-2</v>
      </c>
      <c r="M193">
        <v>4.1069676690972098E-2</v>
      </c>
      <c r="N193">
        <v>1.9352058834777801E-2</v>
      </c>
      <c r="O193">
        <v>3.2450679327684299E-2</v>
      </c>
      <c r="P193">
        <v>2.7464420392320599E-2</v>
      </c>
      <c r="Q193">
        <v>3.6567124639338401E-2</v>
      </c>
      <c r="R193">
        <v>9.6005495365247107E-2</v>
      </c>
      <c r="S193">
        <v>9.47405539811009E-2</v>
      </c>
      <c r="T193">
        <v>4.9862342650113099E-2</v>
      </c>
    </row>
    <row r="194" spans="1:20">
      <c r="A194" s="1">
        <v>38262</v>
      </c>
      <c r="B194">
        <v>3.7126700071531703E-2</v>
      </c>
      <c r="C194">
        <v>4.7881015091115302E-2</v>
      </c>
      <c r="D194">
        <v>6.6187472865778002E-2</v>
      </c>
      <c r="E194">
        <v>3.9110997746185899E-2</v>
      </c>
      <c r="F194">
        <v>7.24124912287957E-2</v>
      </c>
      <c r="G194">
        <v>4.0730930273512003E-2</v>
      </c>
      <c r="H194">
        <v>4.9826313964170602E-2</v>
      </c>
      <c r="I194">
        <v>8.8239021561633199E-2</v>
      </c>
      <c r="J194">
        <v>4.8488759666736103E-2</v>
      </c>
      <c r="K194">
        <v>4.3039647005647101E-2</v>
      </c>
      <c r="L194">
        <v>6.5571118075200899E-2</v>
      </c>
      <c r="M194">
        <v>4.1360705291366998E-2</v>
      </c>
      <c r="N194">
        <v>1.95246236886524E-2</v>
      </c>
      <c r="O194">
        <v>3.2873617046860697E-2</v>
      </c>
      <c r="P194">
        <v>2.84681110734098E-2</v>
      </c>
      <c r="Q194">
        <v>3.5802718288801799E-2</v>
      </c>
      <c r="R194">
        <v>9.6996290513726394E-2</v>
      </c>
      <c r="S194">
        <v>9.5678970731193302E-2</v>
      </c>
      <c r="T194">
        <v>5.0680495815681299E-2</v>
      </c>
    </row>
    <row r="195" spans="1:20">
      <c r="A195" s="1">
        <v>38265</v>
      </c>
      <c r="B195">
        <v>3.83394696781768E-2</v>
      </c>
      <c r="C195">
        <v>4.5504442218765602E-2</v>
      </c>
      <c r="D195">
        <v>6.4174901756777702E-2</v>
      </c>
      <c r="E195">
        <v>4.1015764412745299E-2</v>
      </c>
      <c r="F195">
        <v>6.9987888818747901E-2</v>
      </c>
      <c r="G195">
        <v>4.0339460745143399E-2</v>
      </c>
      <c r="H195">
        <v>5.1618250006039298E-2</v>
      </c>
      <c r="I195">
        <v>8.7254144719236496E-2</v>
      </c>
      <c r="J195">
        <v>4.7459336217780299E-2</v>
      </c>
      <c r="K195">
        <v>4.2507897918252102E-2</v>
      </c>
      <c r="L195">
        <v>6.6155009157977201E-2</v>
      </c>
      <c r="M195">
        <v>4.2013635020086398E-2</v>
      </c>
      <c r="N195">
        <v>1.9890971099961598E-2</v>
      </c>
      <c r="O195">
        <v>3.02271823487523E-2</v>
      </c>
      <c r="P195">
        <v>2.79301516741556E-2</v>
      </c>
      <c r="Q195">
        <v>3.4424565082071097E-2</v>
      </c>
      <c r="R195">
        <v>9.9881542951230903E-2</v>
      </c>
      <c r="S195">
        <v>9.8249190335848099E-2</v>
      </c>
      <c r="T195">
        <v>5.3026195838250897E-2</v>
      </c>
    </row>
    <row r="196" spans="1:20">
      <c r="A196" s="1">
        <v>38266</v>
      </c>
      <c r="B196">
        <v>3.8520286871103301E-2</v>
      </c>
      <c r="C196">
        <v>4.3084766695112603E-2</v>
      </c>
      <c r="D196">
        <v>6.2810244299338402E-2</v>
      </c>
      <c r="E196">
        <v>4.3606189374996003E-2</v>
      </c>
      <c r="F196">
        <v>7.2452513609196495E-2</v>
      </c>
      <c r="G196">
        <v>4.0713383028729601E-2</v>
      </c>
      <c r="H196">
        <v>5.2957687307536701E-2</v>
      </c>
      <c r="I196">
        <v>8.4439118503372601E-2</v>
      </c>
      <c r="J196">
        <v>4.5531990482685497E-2</v>
      </c>
      <c r="K196">
        <v>4.1076120479387301E-2</v>
      </c>
      <c r="L196">
        <v>6.21888980121496E-2</v>
      </c>
      <c r="M196">
        <v>4.3940627599843997E-2</v>
      </c>
      <c r="N196">
        <v>2.0625103197615399E-2</v>
      </c>
      <c r="O196">
        <v>3.1349958264932497E-2</v>
      </c>
      <c r="P196">
        <v>2.57555593876749E-2</v>
      </c>
      <c r="Q196">
        <v>3.4079458211994797E-2</v>
      </c>
      <c r="R196">
        <v>0.10257733321327001</v>
      </c>
      <c r="S196">
        <v>0.100011798275102</v>
      </c>
      <c r="T196">
        <v>5.4278963185956097E-2</v>
      </c>
    </row>
    <row r="197" spans="1:20">
      <c r="A197" s="1">
        <v>38267</v>
      </c>
      <c r="B197">
        <v>3.75915563435728E-2</v>
      </c>
      <c r="C197">
        <v>4.3766561694083203E-2</v>
      </c>
      <c r="D197">
        <v>6.23733865358789E-2</v>
      </c>
      <c r="E197">
        <v>4.5387525952771297E-2</v>
      </c>
      <c r="F197">
        <v>7.3614910717014898E-2</v>
      </c>
      <c r="G197">
        <v>3.9629056572356297E-2</v>
      </c>
      <c r="H197">
        <v>5.3104975535620998E-2</v>
      </c>
      <c r="I197">
        <v>8.4525315671006698E-2</v>
      </c>
      <c r="J197">
        <v>4.5137343111653003E-2</v>
      </c>
      <c r="K197">
        <v>4.10074020591841E-2</v>
      </c>
      <c r="L197">
        <v>6.2119848685642597E-2</v>
      </c>
      <c r="M197">
        <v>4.43194439326558E-2</v>
      </c>
      <c r="N197">
        <v>2.07603793954515E-2</v>
      </c>
      <c r="O197">
        <v>2.9394719471752401E-2</v>
      </c>
      <c r="P197">
        <v>2.6567072088143202E-2</v>
      </c>
      <c r="Q197">
        <v>3.4004637218283597E-2</v>
      </c>
      <c r="R197">
        <v>0.103754874767327</v>
      </c>
      <c r="S197">
        <v>9.8592781460426701E-2</v>
      </c>
      <c r="T197">
        <v>5.4348208787173301E-2</v>
      </c>
    </row>
    <row r="198" spans="1:20">
      <c r="A198" s="1">
        <v>38268</v>
      </c>
      <c r="B198">
        <v>3.9039016407929297E-2</v>
      </c>
      <c r="C198">
        <v>4.2013773214427098E-2</v>
      </c>
      <c r="D198">
        <v>6.0755776024380599E-2</v>
      </c>
      <c r="E198">
        <v>4.72719103139565E-2</v>
      </c>
      <c r="F198">
        <v>7.2332025032771294E-2</v>
      </c>
      <c r="G198">
        <v>4.0104473878890698E-2</v>
      </c>
      <c r="H198">
        <v>5.4461832566587799E-2</v>
      </c>
      <c r="I198">
        <v>8.1947013482896E-2</v>
      </c>
      <c r="J198">
        <v>4.2921869031579601E-2</v>
      </c>
      <c r="K198">
        <v>3.9420881363412603E-2</v>
      </c>
      <c r="L198">
        <v>5.9733662974407402E-2</v>
      </c>
      <c r="M198">
        <v>4.4686667752002501E-2</v>
      </c>
      <c r="N198">
        <v>2.1496830605253901E-2</v>
      </c>
      <c r="O198">
        <v>3.1180377362286599E-2</v>
      </c>
      <c r="P198">
        <v>2.4802293307161001E-2</v>
      </c>
      <c r="Q198">
        <v>3.2919284128967302E-2</v>
      </c>
      <c r="R198">
        <v>0.10755346080894</v>
      </c>
      <c r="S198">
        <v>0.10152789884027</v>
      </c>
      <c r="T198">
        <v>5.5830952903878697E-2</v>
      </c>
    </row>
    <row r="199" spans="1:20">
      <c r="A199" s="1">
        <v>38269</v>
      </c>
      <c r="B199">
        <v>3.8485779905688099E-2</v>
      </c>
      <c r="C199">
        <v>4.30444804204708E-2</v>
      </c>
      <c r="D199">
        <v>5.9248736928184602E-2</v>
      </c>
      <c r="E199">
        <v>4.43257531397864E-2</v>
      </c>
      <c r="F199">
        <v>7.1536021133358801E-2</v>
      </c>
      <c r="G199">
        <v>3.7906867841863499E-2</v>
      </c>
      <c r="H199">
        <v>5.4520828493181898E-2</v>
      </c>
      <c r="I199">
        <v>8.1307953707195499E-2</v>
      </c>
      <c r="J199">
        <v>4.5619656363816201E-2</v>
      </c>
      <c r="K199">
        <v>3.9540030012553802E-2</v>
      </c>
      <c r="L199">
        <v>6.5324537227107196E-2</v>
      </c>
      <c r="M199">
        <v>4.2773936213043498E-2</v>
      </c>
      <c r="N199">
        <v>2.1467905437731302E-2</v>
      </c>
      <c r="O199">
        <v>3.0420792887732299E-2</v>
      </c>
      <c r="P199">
        <v>2.4242930675292498E-2</v>
      </c>
      <c r="Q199">
        <v>3.4199594588329697E-2</v>
      </c>
      <c r="R199">
        <v>0.109110579943601</v>
      </c>
      <c r="S199">
        <v>0.10077034177691201</v>
      </c>
      <c r="T199">
        <v>5.6153273304149001E-2</v>
      </c>
    </row>
    <row r="200" spans="1:20">
      <c r="A200" s="1">
        <v>38272</v>
      </c>
      <c r="B200">
        <v>3.6511931322253097E-2</v>
      </c>
      <c r="C200">
        <v>5.0108392306410399E-2</v>
      </c>
      <c r="D200">
        <v>6.5118028896303401E-2</v>
      </c>
      <c r="E200">
        <v>4.1411863832255001E-2</v>
      </c>
      <c r="F200">
        <v>6.9146921376728204E-2</v>
      </c>
      <c r="G200">
        <v>4.0362506879786403E-2</v>
      </c>
      <c r="H200">
        <v>5.1346996306301698E-2</v>
      </c>
      <c r="I200">
        <v>8.5862166811289803E-2</v>
      </c>
      <c r="J200">
        <v>4.7000833519332701E-2</v>
      </c>
      <c r="K200">
        <v>4.1613935039486502E-2</v>
      </c>
      <c r="L200">
        <v>6.6579856335484605E-2</v>
      </c>
      <c r="M200">
        <v>4.2791536998553897E-2</v>
      </c>
      <c r="N200">
        <v>2.0217916716414999E-2</v>
      </c>
      <c r="O200">
        <v>3.07563717896501E-2</v>
      </c>
      <c r="P200">
        <v>2.73951288568107E-2</v>
      </c>
      <c r="Q200">
        <v>3.40223997255137E-2</v>
      </c>
      <c r="R200">
        <v>0.103010566498018</v>
      </c>
      <c r="S200">
        <v>9.4179679551493395E-2</v>
      </c>
      <c r="T200">
        <v>5.2562967237911602E-2</v>
      </c>
    </row>
    <row r="201" spans="1:20">
      <c r="A201" s="1">
        <v>38273</v>
      </c>
      <c r="B201">
        <v>3.7564126685851497E-2</v>
      </c>
      <c r="C201">
        <v>4.7922201506807101E-2</v>
      </c>
      <c r="D201">
        <v>6.4183961452368599E-2</v>
      </c>
      <c r="E201">
        <v>4.1785815392653698E-2</v>
      </c>
      <c r="F201">
        <v>6.9147983760763199E-2</v>
      </c>
      <c r="G201">
        <v>4.0888655545491197E-2</v>
      </c>
      <c r="H201">
        <v>5.1438572652703199E-2</v>
      </c>
      <c r="I201">
        <v>8.5834302812605803E-2</v>
      </c>
      <c r="J201">
        <v>4.5971077265685903E-2</v>
      </c>
      <c r="K201">
        <v>4.0862703596273198E-2</v>
      </c>
      <c r="L201">
        <v>6.2658611203175799E-2</v>
      </c>
      <c r="M201">
        <v>4.2395598176524801E-2</v>
      </c>
      <c r="N201">
        <v>2.05954844018525E-2</v>
      </c>
      <c r="O201">
        <v>3.0954819425295699E-2</v>
      </c>
      <c r="P201">
        <v>2.99214121973586E-2</v>
      </c>
      <c r="Q201">
        <v>3.4656714096529102E-2</v>
      </c>
      <c r="R201">
        <v>0.1037014727367</v>
      </c>
      <c r="S201">
        <v>9.6949491192229606E-2</v>
      </c>
      <c r="T201">
        <v>5.2566995899129297E-2</v>
      </c>
    </row>
    <row r="202" spans="1:20">
      <c r="A202" s="1">
        <v>38274</v>
      </c>
      <c r="B202">
        <v>4.0486562061249301E-2</v>
      </c>
      <c r="C202">
        <v>4.21068133305431E-2</v>
      </c>
      <c r="D202">
        <v>6.0097552028606303E-2</v>
      </c>
      <c r="E202">
        <v>4.4391309689281698E-2</v>
      </c>
      <c r="F202">
        <v>6.8082012788621901E-2</v>
      </c>
      <c r="G202">
        <v>4.0985720350033797E-2</v>
      </c>
      <c r="H202">
        <v>5.4355810808441499E-2</v>
      </c>
      <c r="I202">
        <v>8.1543543195577106E-2</v>
      </c>
      <c r="J202">
        <v>4.3862863552015199E-2</v>
      </c>
      <c r="K202">
        <v>3.9164504370983497E-2</v>
      </c>
      <c r="L202">
        <v>5.6384867269358201E-2</v>
      </c>
      <c r="M202">
        <v>4.4439025568416897E-2</v>
      </c>
      <c r="N202">
        <v>2.1318981630613101E-2</v>
      </c>
      <c r="O202">
        <v>3.15964819438685E-2</v>
      </c>
      <c r="P202">
        <v>3.1706099889374603E-2</v>
      </c>
      <c r="Q202">
        <v>3.2818859994113499E-2</v>
      </c>
      <c r="R202">
        <v>0.109057576221341</v>
      </c>
      <c r="S202">
        <v>0.101973830923367</v>
      </c>
      <c r="T202">
        <v>5.5627584384191603E-2</v>
      </c>
    </row>
    <row r="203" spans="1:20">
      <c r="A203" s="1">
        <v>38275</v>
      </c>
      <c r="B203">
        <v>3.9021046348317802E-2</v>
      </c>
      <c r="C203">
        <v>4.3667571370879399E-2</v>
      </c>
      <c r="D203">
        <v>6.2875125652487596E-2</v>
      </c>
      <c r="E203">
        <v>4.1748187193124203E-2</v>
      </c>
      <c r="F203">
        <v>6.5891514412691601E-2</v>
      </c>
      <c r="G203">
        <v>3.8965038432662101E-2</v>
      </c>
      <c r="H203">
        <v>5.3725327234787998E-2</v>
      </c>
      <c r="I203">
        <v>8.4119443048021894E-2</v>
      </c>
      <c r="J203">
        <v>4.6178662997466903E-2</v>
      </c>
      <c r="K203">
        <v>4.0004731709781902E-2</v>
      </c>
      <c r="L203">
        <v>5.9215457991786798E-2</v>
      </c>
      <c r="M203">
        <v>4.4371642328515003E-2</v>
      </c>
      <c r="N203">
        <v>2.1362238954822699E-2</v>
      </c>
      <c r="O203">
        <v>3.1022735084993501E-2</v>
      </c>
      <c r="P203">
        <v>3.0846569810027799E-2</v>
      </c>
      <c r="Q203">
        <v>3.4474064775996197E-2</v>
      </c>
      <c r="R203">
        <v>0.107709736682733</v>
      </c>
      <c r="S203">
        <v>0.10011770488820999</v>
      </c>
      <c r="T203">
        <v>5.4683201082691299E-2</v>
      </c>
    </row>
    <row r="204" spans="1:20">
      <c r="A204" s="1">
        <v>38276</v>
      </c>
      <c r="B204">
        <v>4.0228403682573702E-2</v>
      </c>
      <c r="C204">
        <v>4.2646077556475197E-2</v>
      </c>
      <c r="D204">
        <v>6.20686153209049E-2</v>
      </c>
      <c r="E204">
        <v>4.1003745076519098E-2</v>
      </c>
      <c r="F204">
        <v>6.6576234672102802E-2</v>
      </c>
      <c r="G204">
        <v>3.8830129869686598E-2</v>
      </c>
      <c r="H204">
        <v>5.4532303398154097E-2</v>
      </c>
      <c r="I204">
        <v>8.4716232310242695E-2</v>
      </c>
      <c r="J204">
        <v>4.5269143826087301E-2</v>
      </c>
      <c r="K204">
        <v>4.0280240345914299E-2</v>
      </c>
      <c r="L204">
        <v>5.9106516465389503E-2</v>
      </c>
      <c r="M204">
        <v>4.4376919887019202E-2</v>
      </c>
      <c r="N204">
        <v>2.16781526799401E-2</v>
      </c>
      <c r="O204">
        <v>2.9617694990644702E-2</v>
      </c>
      <c r="P204">
        <v>3.1258993895762498E-2</v>
      </c>
      <c r="Q204">
        <v>3.3755388366313997E-2</v>
      </c>
      <c r="R204">
        <v>0.108707569786685</v>
      </c>
      <c r="S204">
        <v>0.10057077166721</v>
      </c>
      <c r="T204">
        <v>5.4776866202372203E-2</v>
      </c>
    </row>
    <row r="205" spans="1:20">
      <c r="A205" s="1">
        <v>38279</v>
      </c>
      <c r="B205">
        <v>3.9150508038832799E-2</v>
      </c>
      <c r="C205">
        <v>4.4521000239908098E-2</v>
      </c>
      <c r="D205">
        <v>6.4418842038707999E-2</v>
      </c>
      <c r="E205">
        <v>4.0669602076405499E-2</v>
      </c>
      <c r="F205">
        <v>6.6941244175825601E-2</v>
      </c>
      <c r="G205">
        <v>3.8635789493128202E-2</v>
      </c>
      <c r="H205">
        <v>5.3247945909240299E-2</v>
      </c>
      <c r="I205">
        <v>8.6239110226827606E-2</v>
      </c>
      <c r="J205">
        <v>4.6273666832662402E-2</v>
      </c>
      <c r="K205">
        <v>4.1204190842876798E-2</v>
      </c>
      <c r="L205">
        <v>5.8215738792680799E-2</v>
      </c>
      <c r="M205">
        <v>4.46101239044467E-2</v>
      </c>
      <c r="N205">
        <v>2.1254331787746199E-2</v>
      </c>
      <c r="O205">
        <v>2.93940091071609E-2</v>
      </c>
      <c r="P205">
        <v>3.1842687441961399E-2</v>
      </c>
      <c r="Q205">
        <v>3.4081733721396799E-2</v>
      </c>
      <c r="R205">
        <v>0.105982955499151</v>
      </c>
      <c r="S205">
        <v>9.9455342322518694E-2</v>
      </c>
      <c r="T205">
        <v>5.3861177548520801E-2</v>
      </c>
    </row>
    <row r="206" spans="1:20">
      <c r="A206" s="1">
        <v>38280</v>
      </c>
      <c r="B206">
        <v>3.9633277048797599E-2</v>
      </c>
      <c r="C206">
        <v>4.1776548618336497E-2</v>
      </c>
      <c r="D206">
        <v>6.1976137106947202E-2</v>
      </c>
      <c r="E206">
        <v>4.0157275911606602E-2</v>
      </c>
      <c r="F206">
        <v>6.6164250876332403E-2</v>
      </c>
      <c r="G206">
        <v>3.9162550306500503E-2</v>
      </c>
      <c r="H206">
        <v>5.486169331725E-2</v>
      </c>
      <c r="I206">
        <v>8.5244340917831202E-2</v>
      </c>
      <c r="J206">
        <v>4.58649482790165E-2</v>
      </c>
      <c r="K206">
        <v>4.0421056904953102E-2</v>
      </c>
      <c r="L206">
        <v>5.7295007313163601E-2</v>
      </c>
      <c r="M206">
        <v>4.5927098889044102E-2</v>
      </c>
      <c r="N206">
        <v>2.1733828184327401E-2</v>
      </c>
      <c r="O206">
        <v>2.8635759434135599E-2</v>
      </c>
      <c r="P206">
        <v>3.27055062452421E-2</v>
      </c>
      <c r="Q206">
        <v>3.3423014339594902E-2</v>
      </c>
      <c r="R206">
        <v>0.108265822849291</v>
      </c>
      <c r="S206">
        <v>0.101548970889937</v>
      </c>
      <c r="T206">
        <v>5.52029125676907E-2</v>
      </c>
    </row>
    <row r="207" spans="1:20">
      <c r="A207" s="1">
        <v>38281</v>
      </c>
      <c r="B207">
        <v>4.0274951894554101E-2</v>
      </c>
      <c r="C207">
        <v>3.8643230188030502E-2</v>
      </c>
      <c r="D207">
        <v>5.9396626185717498E-2</v>
      </c>
      <c r="E207">
        <v>3.9162949339760798E-2</v>
      </c>
      <c r="F207">
        <v>6.4417008586251004E-2</v>
      </c>
      <c r="G207">
        <v>4.0156317098221303E-2</v>
      </c>
      <c r="H207">
        <v>5.71606019394117E-2</v>
      </c>
      <c r="I207">
        <v>8.2799883457349704E-2</v>
      </c>
      <c r="J207">
        <v>4.5024165525292099E-2</v>
      </c>
      <c r="K207">
        <v>3.9410578621557203E-2</v>
      </c>
      <c r="L207">
        <v>5.4886931348932202E-2</v>
      </c>
      <c r="M207">
        <v>4.6943267713525701E-2</v>
      </c>
      <c r="N207">
        <v>2.2563662877973598E-2</v>
      </c>
      <c r="O207">
        <v>2.7246788333498001E-2</v>
      </c>
      <c r="P207">
        <v>3.3382547242661098E-2</v>
      </c>
      <c r="Q207">
        <v>3.2407770438256898E-2</v>
      </c>
      <c r="R207">
        <v>0.112100944928399</v>
      </c>
      <c r="S207">
        <v>0.10578320586859501</v>
      </c>
      <c r="T207">
        <v>5.8238568412011298E-2</v>
      </c>
    </row>
    <row r="208" spans="1:20">
      <c r="A208" s="1">
        <v>38282</v>
      </c>
      <c r="B208">
        <v>4.0390218659073697E-2</v>
      </c>
      <c r="C208">
        <v>3.97282688840081E-2</v>
      </c>
      <c r="D208">
        <v>6.0709378638178102E-2</v>
      </c>
      <c r="E208">
        <v>3.8590485320593698E-2</v>
      </c>
      <c r="F208">
        <v>6.5503822348044402E-2</v>
      </c>
      <c r="G208">
        <v>4.0846527835880699E-2</v>
      </c>
      <c r="H208">
        <v>5.7243729563373397E-2</v>
      </c>
      <c r="I208">
        <v>8.4291489959527996E-2</v>
      </c>
      <c r="J208">
        <v>4.3696110428961599E-2</v>
      </c>
      <c r="K208">
        <v>3.8586410378282997E-2</v>
      </c>
      <c r="L208">
        <v>5.4046079031222501E-2</v>
      </c>
      <c r="M208">
        <v>4.7244028188999303E-2</v>
      </c>
      <c r="N208">
        <v>2.2471105406533898E-2</v>
      </c>
      <c r="O208">
        <v>2.5737368463064899E-2</v>
      </c>
      <c r="P208">
        <v>3.25019990930452E-2</v>
      </c>
      <c r="Q208">
        <v>3.2951088151385997E-2</v>
      </c>
      <c r="R208">
        <v>0.112049102787739</v>
      </c>
      <c r="S208">
        <v>0.104732399176861</v>
      </c>
      <c r="T208">
        <v>5.8680387685221901E-2</v>
      </c>
    </row>
    <row r="209" spans="1:20">
      <c r="A209" s="1">
        <v>38283</v>
      </c>
      <c r="B209">
        <v>4.1112996839814897E-2</v>
      </c>
      <c r="C209">
        <v>3.6698657289206099E-2</v>
      </c>
      <c r="D209">
        <v>5.84811321985787E-2</v>
      </c>
      <c r="E209">
        <v>4.06214933849895E-2</v>
      </c>
      <c r="F209">
        <v>6.4277693467888294E-2</v>
      </c>
      <c r="G209">
        <v>4.1015932147250897E-2</v>
      </c>
      <c r="H209">
        <v>5.8704564547022199E-2</v>
      </c>
      <c r="I209">
        <v>8.2713273263126497E-2</v>
      </c>
      <c r="J209">
        <v>4.33276497768426E-2</v>
      </c>
      <c r="K209">
        <v>3.8434242969978202E-2</v>
      </c>
      <c r="L209">
        <v>5.2086878574359501E-2</v>
      </c>
      <c r="M209">
        <v>4.8852558792707397E-2</v>
      </c>
      <c r="N209">
        <v>2.2845151205798699E-2</v>
      </c>
      <c r="O209">
        <v>2.5160041739765202E-2</v>
      </c>
      <c r="P209">
        <v>3.3697300068552802E-2</v>
      </c>
      <c r="Q209">
        <v>3.14034320373019E-2</v>
      </c>
      <c r="R209">
        <v>0.11549984882595001</v>
      </c>
      <c r="S209">
        <v>0.105278145724595</v>
      </c>
      <c r="T209">
        <v>5.9789007146269703E-2</v>
      </c>
    </row>
    <row r="210" spans="1:20">
      <c r="A210" s="1">
        <v>38286</v>
      </c>
      <c r="B210">
        <v>4.1777578992963402E-2</v>
      </c>
      <c r="C210">
        <v>3.6524608578366702E-2</v>
      </c>
      <c r="D210">
        <v>5.6643667794851998E-2</v>
      </c>
      <c r="E210">
        <v>4.1505518681415603E-2</v>
      </c>
      <c r="F210">
        <v>6.3905699348985198E-2</v>
      </c>
      <c r="G210">
        <v>3.9794594440427301E-2</v>
      </c>
      <c r="H210">
        <v>5.9976061549341597E-2</v>
      </c>
      <c r="I210">
        <v>8.2414291850179802E-2</v>
      </c>
      <c r="J210">
        <v>4.2129027412344297E-2</v>
      </c>
      <c r="K210">
        <v>3.7552964534129499E-2</v>
      </c>
      <c r="L210">
        <v>5.0483472046526097E-2</v>
      </c>
      <c r="M210">
        <v>4.9613733076577099E-2</v>
      </c>
      <c r="N210">
        <v>2.32835074014415E-2</v>
      </c>
      <c r="O210">
        <v>2.46557330242873E-2</v>
      </c>
      <c r="P210">
        <v>3.3547302371776798E-2</v>
      </c>
      <c r="Q210">
        <v>3.0789643597933399E-2</v>
      </c>
      <c r="R210">
        <v>0.117765451562374</v>
      </c>
      <c r="S210">
        <v>0.106476097687025</v>
      </c>
      <c r="T210">
        <v>6.1161046049051697E-2</v>
      </c>
    </row>
    <row r="211" spans="1:20">
      <c r="A211" s="1">
        <v>38287</v>
      </c>
      <c r="B211">
        <v>3.9967310583038498E-2</v>
      </c>
      <c r="C211">
        <v>4.2273914802946698E-2</v>
      </c>
      <c r="D211">
        <v>6.1667092549784502E-2</v>
      </c>
      <c r="E211">
        <v>4.06019733209333E-2</v>
      </c>
      <c r="F211">
        <v>6.2423786739142298E-2</v>
      </c>
      <c r="G211">
        <v>3.8506000599623502E-2</v>
      </c>
      <c r="H211">
        <v>5.6930658482380901E-2</v>
      </c>
      <c r="I211">
        <v>8.6552610924942999E-2</v>
      </c>
      <c r="J211">
        <v>4.3529937729642199E-2</v>
      </c>
      <c r="K211">
        <v>3.9699758197146599E-2</v>
      </c>
      <c r="L211">
        <v>5.6191648528181003E-2</v>
      </c>
      <c r="M211">
        <v>4.7159062436144601E-2</v>
      </c>
      <c r="N211">
        <v>2.2156434449150601E-2</v>
      </c>
      <c r="O211">
        <v>2.45170506357613E-2</v>
      </c>
      <c r="P211">
        <v>3.2471503645325098E-2</v>
      </c>
      <c r="Q211">
        <v>3.3580417313376701E-2</v>
      </c>
      <c r="R211">
        <v>0.112830335678011</v>
      </c>
      <c r="S211">
        <v>0.101272354892131</v>
      </c>
      <c r="T211">
        <v>5.7668148492335897E-2</v>
      </c>
    </row>
    <row r="212" spans="1:20">
      <c r="A212" s="1">
        <v>38288</v>
      </c>
      <c r="B212">
        <v>4.0404113210507797E-2</v>
      </c>
      <c r="C212">
        <v>4.0750594611825897E-2</v>
      </c>
      <c r="D212">
        <v>6.1555810243838202E-2</v>
      </c>
      <c r="E212">
        <v>4.0543191901126097E-2</v>
      </c>
      <c r="F212">
        <v>6.5428818253304002E-2</v>
      </c>
      <c r="G212">
        <v>4.0085494926377703E-2</v>
      </c>
      <c r="H212">
        <v>5.6768113928729803E-2</v>
      </c>
      <c r="I212">
        <v>8.5326868828969504E-2</v>
      </c>
      <c r="J212">
        <v>4.35765430234527E-2</v>
      </c>
      <c r="K212">
        <v>3.99392335639802E-2</v>
      </c>
      <c r="L212">
        <v>5.37130226544641E-2</v>
      </c>
      <c r="M212">
        <v>4.7749793083311599E-2</v>
      </c>
      <c r="N212">
        <v>2.2061572179785501E-2</v>
      </c>
      <c r="O212">
        <v>2.6183740509858801E-2</v>
      </c>
      <c r="P212">
        <v>3.2366017556742899E-2</v>
      </c>
      <c r="Q212">
        <v>3.2511701792114003E-2</v>
      </c>
      <c r="R212">
        <v>0.112403853279542</v>
      </c>
      <c r="S212">
        <v>0.101499221087128</v>
      </c>
      <c r="T212">
        <v>5.7132295364940203E-2</v>
      </c>
    </row>
    <row r="213" spans="1:20">
      <c r="A213" s="1">
        <v>38289</v>
      </c>
      <c r="B213">
        <v>3.9988694292355499E-2</v>
      </c>
      <c r="C213">
        <v>4.5356713450048998E-2</v>
      </c>
      <c r="D213">
        <v>6.2466965359685302E-2</v>
      </c>
      <c r="E213">
        <v>3.90584500716184E-2</v>
      </c>
      <c r="F213">
        <v>6.2857607196869794E-2</v>
      </c>
      <c r="G213">
        <v>4.0383286984340398E-2</v>
      </c>
      <c r="H213">
        <v>5.5232439145533503E-2</v>
      </c>
      <c r="I213">
        <v>8.6567189322002303E-2</v>
      </c>
      <c r="J213">
        <v>4.5114500577562701E-2</v>
      </c>
      <c r="K213">
        <v>4.0560813522495402E-2</v>
      </c>
      <c r="L213">
        <v>5.52241056682563E-2</v>
      </c>
      <c r="M213">
        <v>4.6468892895878598E-2</v>
      </c>
      <c r="N213">
        <v>2.1451515639406601E-2</v>
      </c>
      <c r="O213">
        <v>2.8695327196868702E-2</v>
      </c>
      <c r="P213">
        <v>3.2852020398868698E-2</v>
      </c>
      <c r="Q213">
        <v>3.2934797450652899E-2</v>
      </c>
      <c r="R213">
        <v>0.110305803101545</v>
      </c>
      <c r="S213">
        <v>9.8967199991423394E-2</v>
      </c>
      <c r="T213">
        <v>5.5513677734585903E-2</v>
      </c>
    </row>
    <row r="214" spans="1:20">
      <c r="A214" s="1">
        <v>38290</v>
      </c>
      <c r="B214">
        <v>3.9496193896091297E-2</v>
      </c>
      <c r="C214">
        <v>4.4678439079410298E-2</v>
      </c>
      <c r="D214">
        <v>6.2467287462879398E-2</v>
      </c>
      <c r="E214">
        <v>3.8079261740636403E-2</v>
      </c>
      <c r="F214">
        <v>6.3159654165282297E-2</v>
      </c>
      <c r="G214">
        <v>4.0143866137084497E-2</v>
      </c>
      <c r="H214">
        <v>5.4766782962048899E-2</v>
      </c>
      <c r="I214">
        <v>8.7776572990618598E-2</v>
      </c>
      <c r="J214">
        <v>4.6852025253214302E-2</v>
      </c>
      <c r="K214">
        <v>4.1339108195759602E-2</v>
      </c>
      <c r="L214">
        <v>5.8334537097017899E-2</v>
      </c>
      <c r="M214">
        <v>4.5987534241177602E-2</v>
      </c>
      <c r="N214">
        <v>2.1473075260661698E-2</v>
      </c>
      <c r="O214">
        <v>2.7437215964481801E-2</v>
      </c>
      <c r="P214">
        <v>3.2757860638929402E-2</v>
      </c>
      <c r="Q214">
        <v>3.3341512341649199E-2</v>
      </c>
      <c r="R214">
        <v>0.109660783764709</v>
      </c>
      <c r="S214">
        <v>9.7804824022367606E-2</v>
      </c>
      <c r="T214">
        <v>5.4443464785978897E-2</v>
      </c>
    </row>
    <row r="215" spans="1:20">
      <c r="A215" s="1">
        <v>38293</v>
      </c>
      <c r="B215">
        <v>3.9379974855475099E-2</v>
      </c>
      <c r="C215">
        <v>4.4247217789815801E-2</v>
      </c>
      <c r="D215">
        <v>6.2701616781787997E-2</v>
      </c>
      <c r="E215">
        <v>3.7932872759696597E-2</v>
      </c>
      <c r="F215">
        <v>6.1744520071751297E-2</v>
      </c>
      <c r="G215">
        <v>4.0454108187164398E-2</v>
      </c>
      <c r="H215">
        <v>5.4833848299523397E-2</v>
      </c>
      <c r="I215">
        <v>8.7105099766121394E-2</v>
      </c>
      <c r="J215">
        <v>4.6886170392911902E-2</v>
      </c>
      <c r="K215">
        <v>4.1074368780471701E-2</v>
      </c>
      <c r="L215">
        <v>5.6178966134737197E-2</v>
      </c>
      <c r="M215">
        <v>4.6337999052504998E-2</v>
      </c>
      <c r="N215">
        <v>2.1615290704902299E-2</v>
      </c>
      <c r="O215">
        <v>3.01350299077522E-2</v>
      </c>
      <c r="P215">
        <v>3.3085013304614198E-2</v>
      </c>
      <c r="Q215">
        <v>3.3325449328874698E-2</v>
      </c>
      <c r="R215">
        <v>0.109814629722123</v>
      </c>
      <c r="S215">
        <v>9.8582868716867805E-2</v>
      </c>
      <c r="T215">
        <v>5.4564955442902699E-2</v>
      </c>
    </row>
    <row r="216" spans="1:20">
      <c r="A216" s="1">
        <v>38294</v>
      </c>
      <c r="B216">
        <v>3.85533929718547E-2</v>
      </c>
      <c r="C216">
        <v>4.6789238679667097E-2</v>
      </c>
      <c r="D216">
        <v>6.4922168110044198E-2</v>
      </c>
      <c r="E216">
        <v>3.9021672772574498E-2</v>
      </c>
      <c r="F216">
        <v>6.4389862588848296E-2</v>
      </c>
      <c r="G216">
        <v>3.9642601280098201E-2</v>
      </c>
      <c r="H216">
        <v>5.3768378606036199E-2</v>
      </c>
      <c r="I216">
        <v>8.7669247561232094E-2</v>
      </c>
      <c r="J216">
        <v>4.5964400455891501E-2</v>
      </c>
      <c r="K216">
        <v>4.1177406628994703E-2</v>
      </c>
      <c r="L216">
        <v>5.7454810020748801E-2</v>
      </c>
      <c r="M216">
        <v>4.5211433682866502E-2</v>
      </c>
      <c r="N216">
        <v>2.1209048272912E-2</v>
      </c>
      <c r="O216">
        <v>3.0134685705761201E-2</v>
      </c>
      <c r="P216">
        <v>3.2676820034760502E-2</v>
      </c>
      <c r="Q216">
        <v>3.4183675665649997E-2</v>
      </c>
      <c r="R216">
        <v>0.106371321567687</v>
      </c>
      <c r="S216">
        <v>9.6997535146835595E-2</v>
      </c>
      <c r="T216">
        <v>5.3862300247536E-2</v>
      </c>
    </row>
    <row r="217" spans="1:20">
      <c r="A217" s="1">
        <v>38295</v>
      </c>
      <c r="B217">
        <v>3.9786976421621698E-2</v>
      </c>
      <c r="C217">
        <v>4.2038116587717902E-2</v>
      </c>
      <c r="D217">
        <v>6.3192685721893502E-2</v>
      </c>
      <c r="E217">
        <v>3.8745751989214303E-2</v>
      </c>
      <c r="F217">
        <v>6.2643430163268399E-2</v>
      </c>
      <c r="G217">
        <v>4.0474127127542399E-2</v>
      </c>
      <c r="H217">
        <v>5.5647587943684802E-2</v>
      </c>
      <c r="I217">
        <v>8.5491068794880401E-2</v>
      </c>
      <c r="J217">
        <v>4.4839440790152597E-2</v>
      </c>
      <c r="K217">
        <v>4.0207279273576098E-2</v>
      </c>
      <c r="L217">
        <v>5.3437423306271999E-2</v>
      </c>
      <c r="M217">
        <v>4.74470962781217E-2</v>
      </c>
      <c r="N217">
        <v>2.20169608995394E-2</v>
      </c>
      <c r="O217">
        <v>3.1336027344116897E-2</v>
      </c>
      <c r="P217">
        <v>3.2516140462857501E-2</v>
      </c>
      <c r="Q217">
        <v>3.3798792100658198E-2</v>
      </c>
      <c r="R217">
        <v>0.109699783974543</v>
      </c>
      <c r="S217">
        <v>0.100571425600794</v>
      </c>
      <c r="T217">
        <v>5.6109885219543298E-2</v>
      </c>
    </row>
    <row r="218" spans="1:20">
      <c r="A218" s="1">
        <v>38296</v>
      </c>
      <c r="B218">
        <v>4.0606670335691403E-2</v>
      </c>
      <c r="C218">
        <v>4.0858545890553703E-2</v>
      </c>
      <c r="D218">
        <v>6.0485925524226998E-2</v>
      </c>
      <c r="E218">
        <v>3.93247753143387E-2</v>
      </c>
      <c r="F218">
        <v>6.0991251939858999E-2</v>
      </c>
      <c r="G218">
        <v>4.1408885550709901E-2</v>
      </c>
      <c r="H218">
        <v>5.6756699850140202E-2</v>
      </c>
      <c r="I218">
        <v>8.3480354736280002E-2</v>
      </c>
      <c r="J218">
        <v>4.4099832368119603E-2</v>
      </c>
      <c r="K218">
        <v>3.8972707476137798E-2</v>
      </c>
      <c r="L218">
        <v>5.2200141331728199E-2</v>
      </c>
      <c r="M218">
        <v>4.88756615628703E-2</v>
      </c>
      <c r="N218">
        <v>2.2483925650325001E-2</v>
      </c>
      <c r="O218">
        <v>3.14423264868905E-2</v>
      </c>
      <c r="P218">
        <v>3.3683779709556799E-2</v>
      </c>
      <c r="Q218">
        <v>3.26029798242033E-2</v>
      </c>
      <c r="R218">
        <v>0.11227551109948899</v>
      </c>
      <c r="S218">
        <v>0.102460670527754</v>
      </c>
      <c r="T218">
        <v>5.6989354821123599E-2</v>
      </c>
    </row>
    <row r="219" spans="1:20">
      <c r="A219" s="1">
        <v>38297</v>
      </c>
      <c r="B219">
        <v>4.0124063157794203E-2</v>
      </c>
      <c r="C219">
        <v>4.34556255973364E-2</v>
      </c>
      <c r="D219">
        <v>6.2885072369201295E-2</v>
      </c>
      <c r="E219">
        <v>3.8844155768747897E-2</v>
      </c>
      <c r="F219">
        <v>5.9745090037047997E-2</v>
      </c>
      <c r="G219">
        <v>4.11691618703664E-2</v>
      </c>
      <c r="H219">
        <v>5.5644378329497098E-2</v>
      </c>
      <c r="I219">
        <v>8.4000015449376894E-2</v>
      </c>
      <c r="J219">
        <v>4.4284962375956298E-2</v>
      </c>
      <c r="K219">
        <v>3.9359268693990299E-2</v>
      </c>
      <c r="L219">
        <v>5.4402771165185403E-2</v>
      </c>
      <c r="M219">
        <v>4.7751066156205703E-2</v>
      </c>
      <c r="N219">
        <v>2.2077395750120101E-2</v>
      </c>
      <c r="O219">
        <v>3.2918134511418597E-2</v>
      </c>
      <c r="P219">
        <v>3.3307600189474998E-2</v>
      </c>
      <c r="Q219">
        <v>3.3663038151210599E-2</v>
      </c>
      <c r="R219">
        <v>0.110281267374294</v>
      </c>
      <c r="S219">
        <v>0.100378834771173</v>
      </c>
      <c r="T219">
        <v>5.5708098281600602E-2</v>
      </c>
    </row>
    <row r="220" spans="1:20">
      <c r="A220" s="1">
        <v>38300</v>
      </c>
      <c r="B220">
        <v>4.02796972833065E-2</v>
      </c>
      <c r="C220">
        <v>4.4154387740514701E-2</v>
      </c>
      <c r="D220">
        <v>6.2344752277909997E-2</v>
      </c>
      <c r="E220">
        <v>3.9681015027468999E-2</v>
      </c>
      <c r="F220">
        <v>6.1215699287469102E-2</v>
      </c>
      <c r="G220">
        <v>4.1438815645785297E-2</v>
      </c>
      <c r="H220">
        <v>5.6066973894311603E-2</v>
      </c>
      <c r="I220">
        <v>8.3708446000475806E-2</v>
      </c>
      <c r="J220">
        <v>4.3552617549758602E-2</v>
      </c>
      <c r="K220">
        <v>3.86908076573401E-2</v>
      </c>
      <c r="L220">
        <v>5.0073458829729599E-2</v>
      </c>
      <c r="M220">
        <v>4.8090734635142802E-2</v>
      </c>
      <c r="N220">
        <v>2.2206579185764599E-2</v>
      </c>
      <c r="O220">
        <v>3.24996062478764E-2</v>
      </c>
      <c r="P220">
        <v>3.3245142171707598E-2</v>
      </c>
      <c r="Q220">
        <v>3.3671091678735297E-2</v>
      </c>
      <c r="R220">
        <v>0.11133786261767201</v>
      </c>
      <c r="S220">
        <v>0.101392024263045</v>
      </c>
      <c r="T220">
        <v>5.6350288005984697E-2</v>
      </c>
    </row>
    <row r="221" spans="1:20">
      <c r="A221" s="1">
        <v>38301</v>
      </c>
      <c r="B221">
        <v>4.0446166055629902E-2</v>
      </c>
      <c r="C221">
        <v>4.1964684663870197E-2</v>
      </c>
      <c r="D221">
        <v>6.1121907963140799E-2</v>
      </c>
      <c r="E221">
        <v>3.9392063047831202E-2</v>
      </c>
      <c r="F221">
        <v>5.9324954890682402E-2</v>
      </c>
      <c r="G221">
        <v>4.19413379739242E-2</v>
      </c>
      <c r="H221">
        <v>5.70542593062816E-2</v>
      </c>
      <c r="I221">
        <v>8.2834379160383706E-2</v>
      </c>
      <c r="J221">
        <v>4.3194571002872301E-2</v>
      </c>
      <c r="K221">
        <v>3.8120781187389499E-2</v>
      </c>
      <c r="L221">
        <v>5.0108584904404403E-2</v>
      </c>
      <c r="M221">
        <v>4.8911158821365201E-2</v>
      </c>
      <c r="N221">
        <v>2.24608888176785E-2</v>
      </c>
      <c r="O221">
        <v>3.2190369647591498E-2</v>
      </c>
      <c r="P221">
        <v>3.4072049180818201E-2</v>
      </c>
      <c r="Q221">
        <v>3.3581909172735902E-2</v>
      </c>
      <c r="R221">
        <v>0.112958905271342</v>
      </c>
      <c r="S221">
        <v>0.103027380397601</v>
      </c>
      <c r="T221">
        <v>5.7293648534455899E-2</v>
      </c>
    </row>
    <row r="222" spans="1:20">
      <c r="A222" s="1">
        <v>38302</v>
      </c>
      <c r="B222">
        <v>4.1475905278701597E-2</v>
      </c>
      <c r="C222">
        <v>3.9843737775353098E-2</v>
      </c>
      <c r="D222">
        <v>5.9322094407728398E-2</v>
      </c>
      <c r="E222">
        <v>3.9254416700856103E-2</v>
      </c>
      <c r="F222">
        <v>5.8674530836213101E-2</v>
      </c>
      <c r="G222">
        <v>4.2405869604982903E-2</v>
      </c>
      <c r="H222">
        <v>5.8882612825822002E-2</v>
      </c>
      <c r="I222">
        <v>8.0741436607549996E-2</v>
      </c>
      <c r="J222">
        <v>4.1720866000490298E-2</v>
      </c>
      <c r="K222">
        <v>3.6945816770174202E-2</v>
      </c>
      <c r="L222">
        <v>4.7614318783558297E-2</v>
      </c>
      <c r="M222">
        <v>5.0153655352656298E-2</v>
      </c>
      <c r="N222">
        <v>2.3096686597494E-2</v>
      </c>
      <c r="O222">
        <v>3.2664059527993103E-2</v>
      </c>
      <c r="P222">
        <v>3.3556989279103402E-2</v>
      </c>
      <c r="Q222">
        <v>3.263006422064E-2</v>
      </c>
      <c r="R222">
        <v>0.116034510794211</v>
      </c>
      <c r="S222">
        <v>0.105839875999136</v>
      </c>
      <c r="T222">
        <v>5.91425526373342E-2</v>
      </c>
    </row>
    <row r="223" spans="1:20">
      <c r="A223" s="1">
        <v>38303</v>
      </c>
      <c r="B223">
        <v>4.0671371308998401E-2</v>
      </c>
      <c r="C223">
        <v>4.4095349471423399E-2</v>
      </c>
      <c r="D223">
        <v>6.2537149576848403E-2</v>
      </c>
      <c r="E223">
        <v>3.9314334289174399E-2</v>
      </c>
      <c r="F223">
        <v>5.85976186680984E-2</v>
      </c>
      <c r="G223">
        <v>4.0989236689210999E-2</v>
      </c>
      <c r="H223">
        <v>5.67966813021945E-2</v>
      </c>
      <c r="I223">
        <v>8.4162869958164202E-2</v>
      </c>
      <c r="J223">
        <v>4.38798798548563E-2</v>
      </c>
      <c r="K223">
        <v>3.8500067587534201E-2</v>
      </c>
      <c r="L223">
        <v>5.1388968502222299E-2</v>
      </c>
      <c r="M223">
        <v>4.8400398839419899E-2</v>
      </c>
      <c r="N223">
        <v>2.2403677882454301E-2</v>
      </c>
      <c r="O223">
        <v>3.2196739746873697E-2</v>
      </c>
      <c r="P223">
        <v>3.2206431224399701E-2</v>
      </c>
      <c r="Q223">
        <v>3.3085898784556103E-2</v>
      </c>
      <c r="R223">
        <v>0.11246718175204801</v>
      </c>
      <c r="S223">
        <v>0.102210612024617</v>
      </c>
      <c r="T223">
        <v>5.6095532536904698E-2</v>
      </c>
    </row>
    <row r="224" spans="1:20">
      <c r="A224" s="1">
        <v>38304</v>
      </c>
      <c r="B224">
        <v>4.15078965602022E-2</v>
      </c>
      <c r="C224">
        <v>4.0752230842386099E-2</v>
      </c>
      <c r="D224">
        <v>6.0291830946597597E-2</v>
      </c>
      <c r="E224">
        <v>4.0844029616082099E-2</v>
      </c>
      <c r="F224">
        <v>5.81103708063807E-2</v>
      </c>
      <c r="G224">
        <v>4.1404077354706199E-2</v>
      </c>
      <c r="H224">
        <v>5.8658957510937498E-2</v>
      </c>
      <c r="I224">
        <v>8.2064976278782995E-2</v>
      </c>
      <c r="J224">
        <v>4.1525113449885798E-2</v>
      </c>
      <c r="K224">
        <v>3.7463758214298003E-2</v>
      </c>
      <c r="L224">
        <v>4.7366236996461697E-2</v>
      </c>
      <c r="M224">
        <v>4.9480830666474497E-2</v>
      </c>
      <c r="N224">
        <v>2.2888978939631599E-2</v>
      </c>
      <c r="O224">
        <v>3.2667299560033398E-2</v>
      </c>
      <c r="P224">
        <v>3.3071063100526502E-2</v>
      </c>
      <c r="Q224">
        <v>3.2830552457487797E-2</v>
      </c>
      <c r="R224">
        <v>0.114995669247819</v>
      </c>
      <c r="S224">
        <v>0.105573522626549</v>
      </c>
      <c r="T224">
        <v>5.8502604824755097E-2</v>
      </c>
    </row>
    <row r="225" spans="1:20">
      <c r="A225" s="1">
        <v>38307</v>
      </c>
      <c r="B225">
        <v>4.16968113325294E-2</v>
      </c>
      <c r="C225">
        <v>4.0342955988930097E-2</v>
      </c>
      <c r="D225">
        <v>5.9575725078754999E-2</v>
      </c>
      <c r="E225">
        <v>4.0747614699684402E-2</v>
      </c>
      <c r="F225">
        <v>5.8193724627613498E-2</v>
      </c>
      <c r="G225">
        <v>4.1027359928341799E-2</v>
      </c>
      <c r="H225">
        <v>5.9293458712051397E-2</v>
      </c>
      <c r="I225">
        <v>8.0561038028681101E-2</v>
      </c>
      <c r="J225">
        <v>4.14499216186393E-2</v>
      </c>
      <c r="K225">
        <v>3.68199234530667E-2</v>
      </c>
      <c r="L225">
        <v>4.7295357541133502E-2</v>
      </c>
      <c r="M225">
        <v>5.0169437708204603E-2</v>
      </c>
      <c r="N225">
        <v>2.3076675559149398E-2</v>
      </c>
      <c r="O225">
        <v>3.2787553822628102E-2</v>
      </c>
      <c r="P225">
        <v>3.2858992616317202E-2</v>
      </c>
      <c r="Q225">
        <v>3.2635781173267701E-2</v>
      </c>
      <c r="R225">
        <v>0.11595344473687801</v>
      </c>
      <c r="S225">
        <v>0.10636870370054299</v>
      </c>
      <c r="T225">
        <v>5.9145519673584598E-2</v>
      </c>
    </row>
    <row r="226" spans="1:20">
      <c r="A226" s="1">
        <v>38308</v>
      </c>
      <c r="B226">
        <v>4.18443441829221E-2</v>
      </c>
      <c r="C226">
        <v>4.0040441806533003E-2</v>
      </c>
      <c r="D226">
        <v>6.0118802951657203E-2</v>
      </c>
      <c r="E226">
        <v>4.0968136421451001E-2</v>
      </c>
      <c r="F226">
        <v>5.7261211927579297E-2</v>
      </c>
      <c r="G226">
        <v>4.0460931920118397E-2</v>
      </c>
      <c r="H226">
        <v>6.0193826340105297E-2</v>
      </c>
      <c r="I226">
        <v>8.1702143321511905E-2</v>
      </c>
      <c r="J226">
        <v>4.1544482362785198E-2</v>
      </c>
      <c r="K226">
        <v>3.6964732448367198E-2</v>
      </c>
      <c r="L226">
        <v>4.5738133179378297E-2</v>
      </c>
      <c r="M226">
        <v>5.0594712043507198E-2</v>
      </c>
      <c r="N226">
        <v>2.3305601012457301E-2</v>
      </c>
      <c r="O226">
        <v>3.2933734417012903E-2</v>
      </c>
      <c r="P226">
        <v>3.1319332195562197E-2</v>
      </c>
      <c r="Q226">
        <v>3.16675557460896E-2</v>
      </c>
      <c r="R226">
        <v>0.11692279628279501</v>
      </c>
      <c r="S226">
        <v>0.106071368479888</v>
      </c>
      <c r="T226">
        <v>6.0347712960276502E-2</v>
      </c>
    </row>
    <row r="227" spans="1:20">
      <c r="A227" s="1">
        <v>38309</v>
      </c>
      <c r="B227">
        <v>4.29156684974943E-2</v>
      </c>
      <c r="C227">
        <v>3.7653203057652199E-2</v>
      </c>
      <c r="D227">
        <v>5.77231328869479E-2</v>
      </c>
      <c r="E227">
        <v>4.2013081656298502E-2</v>
      </c>
      <c r="F227">
        <v>5.8706721354252998E-2</v>
      </c>
      <c r="G227">
        <v>4.0209010237190597E-2</v>
      </c>
      <c r="H227">
        <v>6.2608595950082294E-2</v>
      </c>
      <c r="I227">
        <v>7.9014039158326693E-2</v>
      </c>
      <c r="J227">
        <v>3.9269595194186602E-2</v>
      </c>
      <c r="K227">
        <v>3.6117722336942E-2</v>
      </c>
      <c r="L227">
        <v>4.13933432864282E-2</v>
      </c>
      <c r="M227">
        <v>5.21517204453011E-2</v>
      </c>
      <c r="N227">
        <v>2.3905141021379101E-2</v>
      </c>
      <c r="O227">
        <v>3.3206927828309397E-2</v>
      </c>
      <c r="P227">
        <v>2.86166218371731E-2</v>
      </c>
      <c r="Q227">
        <v>3.11807374943831E-2</v>
      </c>
      <c r="R227">
        <v>0.120500089266993</v>
      </c>
      <c r="S227">
        <v>0.109126745596328</v>
      </c>
      <c r="T227">
        <v>6.3687902894328602E-2</v>
      </c>
    </row>
    <row r="228" spans="1:20">
      <c r="A228" s="1">
        <v>38310</v>
      </c>
      <c r="B228">
        <v>4.4347732168893803E-2</v>
      </c>
      <c r="C228">
        <v>3.59019256050606E-2</v>
      </c>
      <c r="D228">
        <v>5.6034267345404197E-2</v>
      </c>
      <c r="E228">
        <v>4.3864273959598701E-2</v>
      </c>
      <c r="F228">
        <v>5.6229354945776501E-2</v>
      </c>
      <c r="G228">
        <v>3.9928920403552198E-2</v>
      </c>
      <c r="H228">
        <v>6.5603724454336196E-2</v>
      </c>
      <c r="I228">
        <v>7.5918282565123396E-2</v>
      </c>
      <c r="J228">
        <v>3.75739427235958E-2</v>
      </c>
      <c r="K228">
        <v>3.4302922014764002E-2</v>
      </c>
      <c r="L228">
        <v>3.8799707437971301E-2</v>
      </c>
      <c r="M228">
        <v>5.2979070474566202E-2</v>
      </c>
      <c r="N228">
        <v>2.4722017031039399E-2</v>
      </c>
      <c r="O228">
        <v>3.2954727085546497E-2</v>
      </c>
      <c r="P228">
        <v>2.63590737164031E-2</v>
      </c>
      <c r="Q228">
        <v>3.09517833492035E-2</v>
      </c>
      <c r="R228">
        <v>0.12400264263579</v>
      </c>
      <c r="S228">
        <v>0.11073087193362</v>
      </c>
      <c r="T228">
        <v>6.8794760149753303E-2</v>
      </c>
    </row>
    <row r="229" spans="1:20">
      <c r="A229" s="1">
        <v>38311</v>
      </c>
      <c r="B229">
        <v>4.3168714208863201E-2</v>
      </c>
      <c r="C229">
        <v>4.0125306347487399E-2</v>
      </c>
      <c r="D229">
        <v>5.8651598442074203E-2</v>
      </c>
      <c r="E229">
        <v>4.60219933481682E-2</v>
      </c>
      <c r="F229">
        <v>5.6542934203617001E-2</v>
      </c>
      <c r="G229">
        <v>3.9412331849157503E-2</v>
      </c>
      <c r="H229">
        <v>6.3527166479117395E-2</v>
      </c>
      <c r="I229">
        <v>7.8206290439077897E-2</v>
      </c>
      <c r="J229">
        <v>3.8739004143962898E-2</v>
      </c>
      <c r="K229">
        <v>3.4964200605516901E-2</v>
      </c>
      <c r="L229">
        <v>4.1061522657980402E-2</v>
      </c>
      <c r="M229">
        <v>5.2382625564729599E-2</v>
      </c>
      <c r="N229">
        <v>2.4222952584975199E-2</v>
      </c>
      <c r="O229">
        <v>3.0001872039503899E-2</v>
      </c>
      <c r="P229">
        <v>2.6601379838653801E-2</v>
      </c>
      <c r="Q229">
        <v>3.19747078410949E-2</v>
      </c>
      <c r="R229">
        <v>0.120996480316132</v>
      </c>
      <c r="S229">
        <v>0.10713285185351</v>
      </c>
      <c r="T229">
        <v>6.6266067236376305E-2</v>
      </c>
    </row>
    <row r="230" spans="1:20">
      <c r="A230" s="1">
        <v>38314</v>
      </c>
      <c r="B230">
        <v>4.2605461574769798E-2</v>
      </c>
      <c r="C230">
        <v>4.1230256694908297E-2</v>
      </c>
      <c r="D230">
        <v>6.0189052416173602E-2</v>
      </c>
      <c r="E230">
        <v>4.5727615522022702E-2</v>
      </c>
      <c r="F230">
        <v>5.8815646169438997E-2</v>
      </c>
      <c r="G230">
        <v>3.8342241595836497E-2</v>
      </c>
      <c r="H230">
        <v>6.09349992001115E-2</v>
      </c>
      <c r="I230">
        <v>8.0373607519803894E-2</v>
      </c>
      <c r="J230">
        <v>4.0144805874559299E-2</v>
      </c>
      <c r="K230">
        <v>3.6219818462115597E-2</v>
      </c>
      <c r="L230">
        <v>4.5495104032372398E-2</v>
      </c>
      <c r="M230">
        <v>5.0496852829834099E-2</v>
      </c>
      <c r="N230">
        <v>2.3414827632369399E-2</v>
      </c>
      <c r="O230">
        <v>3.2160208713880603E-2</v>
      </c>
      <c r="P230">
        <v>2.9183486568112899E-2</v>
      </c>
      <c r="Q230">
        <v>3.2917254529635301E-2</v>
      </c>
      <c r="R230">
        <v>0.116869700082607</v>
      </c>
      <c r="S230">
        <v>0.10171919713543601</v>
      </c>
      <c r="T230">
        <v>6.3159863446009698E-2</v>
      </c>
    </row>
    <row r="231" spans="1:20">
      <c r="A231" s="1">
        <v>38315</v>
      </c>
      <c r="B231">
        <v>4.2736937687908302E-2</v>
      </c>
      <c r="C231">
        <v>4.0041933865048097E-2</v>
      </c>
      <c r="D231">
        <v>6.06812927203772E-2</v>
      </c>
      <c r="E231">
        <v>4.52496138305599E-2</v>
      </c>
      <c r="F231">
        <v>5.5150168487601799E-2</v>
      </c>
      <c r="G231">
        <v>3.8350179396399398E-2</v>
      </c>
      <c r="H231">
        <v>6.1368251178663402E-2</v>
      </c>
      <c r="I231">
        <v>8.0523773690082803E-2</v>
      </c>
      <c r="J231">
        <v>4.0409042599003298E-2</v>
      </c>
      <c r="K231">
        <v>3.6504510008508198E-2</v>
      </c>
      <c r="L231">
        <v>4.6275325386985602E-2</v>
      </c>
      <c r="M231">
        <v>5.0230980637102497E-2</v>
      </c>
      <c r="N231">
        <v>2.3485529788782399E-2</v>
      </c>
      <c r="O231">
        <v>3.3437634257868498E-2</v>
      </c>
      <c r="P231">
        <v>3.0622503124496998E-2</v>
      </c>
      <c r="Q231">
        <v>3.2227170928613998E-2</v>
      </c>
      <c r="R231">
        <v>0.115791938188749</v>
      </c>
      <c r="S231">
        <v>0.10253832085549799</v>
      </c>
      <c r="T231">
        <v>6.4374893367749306E-2</v>
      </c>
    </row>
    <row r="232" spans="1:20">
      <c r="A232" s="1">
        <v>38316</v>
      </c>
      <c r="B232">
        <v>4.18795165047895E-2</v>
      </c>
      <c r="C232">
        <v>4.23086500521722E-2</v>
      </c>
      <c r="D232">
        <v>6.0226809802768802E-2</v>
      </c>
      <c r="E232">
        <v>4.4159283603512803E-2</v>
      </c>
      <c r="F232">
        <v>5.77226811589652E-2</v>
      </c>
      <c r="G232">
        <v>3.8533166596383103E-2</v>
      </c>
      <c r="H232">
        <v>6.0617329110274197E-2</v>
      </c>
      <c r="I232">
        <v>8.2016178687916497E-2</v>
      </c>
      <c r="J232">
        <v>4.2050843880708497E-2</v>
      </c>
      <c r="K232">
        <v>3.7628413099720197E-2</v>
      </c>
      <c r="L232">
        <v>4.7501641924160301E-2</v>
      </c>
      <c r="M232">
        <v>4.90590823016641E-2</v>
      </c>
      <c r="N232">
        <v>2.30383974403073E-2</v>
      </c>
      <c r="O232">
        <v>3.20233448700376E-2</v>
      </c>
      <c r="P232">
        <v>3.07394397465264E-2</v>
      </c>
      <c r="Q232">
        <v>3.1936052997312003E-2</v>
      </c>
      <c r="R232">
        <v>0.114045398176557</v>
      </c>
      <c r="S232">
        <v>0.101227393194654</v>
      </c>
      <c r="T232">
        <v>6.3286376851568599E-2</v>
      </c>
    </row>
    <row r="233" spans="1:20">
      <c r="A233" s="1">
        <v>38318</v>
      </c>
      <c r="B233">
        <v>4.1707339921441003E-2</v>
      </c>
      <c r="C233">
        <v>4.1505754902430601E-2</v>
      </c>
      <c r="D233">
        <v>6.02107897505939E-2</v>
      </c>
      <c r="E233">
        <v>4.4121558203132599E-2</v>
      </c>
      <c r="F233">
        <v>5.5335665987770302E-2</v>
      </c>
      <c r="G233">
        <v>3.83858661040727E-2</v>
      </c>
      <c r="H233">
        <v>6.0744174810080702E-2</v>
      </c>
      <c r="I233">
        <v>8.2779782885374006E-2</v>
      </c>
      <c r="J233">
        <v>4.24701094522811E-2</v>
      </c>
      <c r="K233">
        <v>3.8046817061938298E-2</v>
      </c>
      <c r="L233">
        <v>4.7092772019402603E-2</v>
      </c>
      <c r="M233">
        <v>4.8916004701926898E-2</v>
      </c>
      <c r="N233">
        <v>2.3033542620840401E-2</v>
      </c>
      <c r="O233">
        <v>3.3062113701155298E-2</v>
      </c>
      <c r="P233">
        <v>3.1076272549231902E-2</v>
      </c>
      <c r="Q233">
        <v>3.1782000622822798E-2</v>
      </c>
      <c r="R233">
        <v>0.11411823105895801</v>
      </c>
      <c r="S233">
        <v>0.101541467877292</v>
      </c>
      <c r="T233">
        <v>6.40697357692529E-2</v>
      </c>
    </row>
    <row r="234" spans="1:20">
      <c r="A234" s="1">
        <v>38321</v>
      </c>
      <c r="B234">
        <v>4.34598697422552E-2</v>
      </c>
      <c r="C234">
        <v>3.8947987678952002E-2</v>
      </c>
      <c r="D234">
        <v>5.7415468430875499E-2</v>
      </c>
      <c r="E234">
        <v>4.3157159635940301E-2</v>
      </c>
      <c r="F234">
        <v>5.4837921505585398E-2</v>
      </c>
      <c r="G234">
        <v>3.90373869122254E-2</v>
      </c>
      <c r="H234">
        <v>6.3929680142969694E-2</v>
      </c>
      <c r="I234">
        <v>7.8557504540817294E-2</v>
      </c>
      <c r="J234">
        <v>3.9147890982929298E-2</v>
      </c>
      <c r="K234">
        <v>3.5790237594081203E-2</v>
      </c>
      <c r="L234">
        <v>3.8821109995444303E-2</v>
      </c>
      <c r="M234">
        <v>5.1591031036459102E-2</v>
      </c>
      <c r="N234">
        <v>2.3985893787664799E-2</v>
      </c>
      <c r="O234">
        <v>3.3804471025973899E-2</v>
      </c>
      <c r="P234">
        <v>3.1082050601158401E-2</v>
      </c>
      <c r="Q234">
        <v>3.1108179785101699E-2</v>
      </c>
      <c r="R234">
        <v>0.118691365403239</v>
      </c>
      <c r="S234">
        <v>0.107555213056669</v>
      </c>
      <c r="T234">
        <v>6.9079578141656606E-2</v>
      </c>
    </row>
    <row r="235" spans="1:20">
      <c r="A235" s="1">
        <v>38322</v>
      </c>
      <c r="B235">
        <v>4.2774741058436899E-2</v>
      </c>
      <c r="C235">
        <v>4.0527740270133401E-2</v>
      </c>
      <c r="D235">
        <v>5.92367126114609E-2</v>
      </c>
      <c r="E235">
        <v>4.2963902071070002E-2</v>
      </c>
      <c r="F235">
        <v>5.23955362950154E-2</v>
      </c>
      <c r="G235">
        <v>3.8621697354915697E-2</v>
      </c>
      <c r="H235">
        <v>6.2899215034228198E-2</v>
      </c>
      <c r="I235">
        <v>8.0041229254402602E-2</v>
      </c>
      <c r="J235">
        <v>4.0332278446146702E-2</v>
      </c>
      <c r="K235">
        <v>3.6396944918009003E-2</v>
      </c>
      <c r="L235">
        <v>4.32255974636295E-2</v>
      </c>
      <c r="M235">
        <v>5.0875318616570797E-2</v>
      </c>
      <c r="N235">
        <v>2.34883847098694E-2</v>
      </c>
      <c r="O235">
        <v>3.3694193913384803E-2</v>
      </c>
      <c r="P235">
        <v>3.09499023586087E-2</v>
      </c>
      <c r="Q235">
        <v>3.1356857803132E-2</v>
      </c>
      <c r="R235">
        <v>0.116149243422268</v>
      </c>
      <c r="S235">
        <v>0.10620442064187401</v>
      </c>
      <c r="T235">
        <v>6.7866083756842194E-2</v>
      </c>
    </row>
    <row r="236" spans="1:20">
      <c r="A236" s="1">
        <v>38323</v>
      </c>
      <c r="B236">
        <v>4.2480624050476798E-2</v>
      </c>
      <c r="C236">
        <v>4.0564730453701202E-2</v>
      </c>
      <c r="D236">
        <v>5.9606636305779698E-2</v>
      </c>
      <c r="E236">
        <v>4.2232392954907903E-2</v>
      </c>
      <c r="F236">
        <v>5.1105236389444197E-2</v>
      </c>
      <c r="G236">
        <v>3.8347846836457998E-2</v>
      </c>
      <c r="H236">
        <v>6.2550327296115593E-2</v>
      </c>
      <c r="I236">
        <v>8.1165846886772405E-2</v>
      </c>
      <c r="J236">
        <v>4.1254465389458699E-2</v>
      </c>
      <c r="K236">
        <v>3.70328919105418E-2</v>
      </c>
      <c r="L236">
        <v>4.4878140354085001E-2</v>
      </c>
      <c r="M236">
        <v>5.08672029998967E-2</v>
      </c>
      <c r="N236">
        <v>2.3263712012769899E-2</v>
      </c>
      <c r="O236">
        <v>3.28499675080203E-2</v>
      </c>
      <c r="P236">
        <v>3.0951043432205099E-2</v>
      </c>
      <c r="Q236">
        <v>3.1009731611693299E-2</v>
      </c>
      <c r="R236">
        <v>0.11542589801528801</v>
      </c>
      <c r="S236">
        <v>0.106838389198593</v>
      </c>
      <c r="T236">
        <v>6.7574916393790402E-2</v>
      </c>
    </row>
    <row r="237" spans="1:20">
      <c r="A237" s="1">
        <v>38324</v>
      </c>
      <c r="B237">
        <v>4.2698010707839698E-2</v>
      </c>
      <c r="C237">
        <v>3.9167329834669203E-2</v>
      </c>
      <c r="D237">
        <v>5.8253623252179601E-2</v>
      </c>
      <c r="E237">
        <v>4.2206430844163499E-2</v>
      </c>
      <c r="F237">
        <v>4.8719390412097302E-2</v>
      </c>
      <c r="G237">
        <v>3.8448071931363299E-2</v>
      </c>
      <c r="H237">
        <v>6.3466571687041298E-2</v>
      </c>
      <c r="I237">
        <v>7.9771767411890002E-2</v>
      </c>
      <c r="J237">
        <v>4.0223662986396E-2</v>
      </c>
      <c r="K237">
        <v>3.6229388543901897E-2</v>
      </c>
      <c r="L237">
        <v>4.45114382349934E-2</v>
      </c>
      <c r="M237">
        <v>5.1342597497870998E-2</v>
      </c>
      <c r="N237">
        <v>2.3584029672561999E-2</v>
      </c>
      <c r="O237">
        <v>3.5167921279380003E-2</v>
      </c>
      <c r="P237">
        <v>3.09197211037988E-2</v>
      </c>
      <c r="Q237">
        <v>3.07979117021565E-2</v>
      </c>
      <c r="R237">
        <v>0.11642277373707199</v>
      </c>
      <c r="S237">
        <v>0.108586278844023</v>
      </c>
      <c r="T237">
        <v>6.9483080316599097E-2</v>
      </c>
    </row>
    <row r="238" spans="1:20">
      <c r="A238" s="1">
        <v>38325</v>
      </c>
      <c r="B238">
        <v>4.21313627522346E-2</v>
      </c>
      <c r="C238">
        <v>4.1105107823537101E-2</v>
      </c>
      <c r="D238">
        <v>5.8451664573657899E-2</v>
      </c>
      <c r="E238">
        <v>4.1284764033014898E-2</v>
      </c>
      <c r="F238">
        <v>4.7225439966765502E-2</v>
      </c>
      <c r="G238">
        <v>3.8120610533451497E-2</v>
      </c>
      <c r="H238">
        <v>6.2232703837694102E-2</v>
      </c>
      <c r="I238">
        <v>8.1919170072300901E-2</v>
      </c>
      <c r="J238">
        <v>4.1708122753558799E-2</v>
      </c>
      <c r="K238">
        <v>3.7415127365869903E-2</v>
      </c>
      <c r="L238">
        <v>4.8368754273300799E-2</v>
      </c>
      <c r="M238">
        <v>5.0536399471923198E-2</v>
      </c>
      <c r="N238">
        <v>2.33380746907202E-2</v>
      </c>
      <c r="O238">
        <v>3.4666215930133998E-2</v>
      </c>
      <c r="P238">
        <v>3.07948819595469E-2</v>
      </c>
      <c r="Q238">
        <v>3.0848898417750702E-2</v>
      </c>
      <c r="R238">
        <v>0.115234980417965</v>
      </c>
      <c r="S238">
        <v>0.106868429498004</v>
      </c>
      <c r="T238">
        <v>6.7749291628568201E-2</v>
      </c>
    </row>
    <row r="239" spans="1:20">
      <c r="A239" s="1">
        <v>38328</v>
      </c>
      <c r="B239">
        <v>4.1740480296362598E-2</v>
      </c>
      <c r="C239">
        <v>4.2792459555037798E-2</v>
      </c>
      <c r="D239">
        <v>5.9907051812587001E-2</v>
      </c>
      <c r="E239">
        <v>4.1302162744122697E-2</v>
      </c>
      <c r="F239">
        <v>4.8593559881421902E-2</v>
      </c>
      <c r="G239">
        <v>3.7725147409173501E-2</v>
      </c>
      <c r="H239">
        <v>6.0659895439946203E-2</v>
      </c>
      <c r="I239">
        <v>8.2966926196514995E-2</v>
      </c>
      <c r="J239">
        <v>4.2611242946403297E-2</v>
      </c>
      <c r="K239">
        <v>3.8055375806179598E-2</v>
      </c>
      <c r="L239">
        <v>5.1768091364006702E-2</v>
      </c>
      <c r="M239">
        <v>4.9950043320734598E-2</v>
      </c>
      <c r="N239">
        <v>2.28279865676385E-2</v>
      </c>
      <c r="O239">
        <v>3.5122624231486099E-2</v>
      </c>
      <c r="P239">
        <v>3.0725895113757298E-2</v>
      </c>
      <c r="Q239">
        <v>3.1310043963438401E-2</v>
      </c>
      <c r="R239">
        <v>0.112587878975289</v>
      </c>
      <c r="S239">
        <v>0.10321253514159701</v>
      </c>
      <c r="T239">
        <v>6.6140599234301004E-2</v>
      </c>
    </row>
    <row r="240" spans="1:20">
      <c r="A240" s="1">
        <v>38329</v>
      </c>
      <c r="B240">
        <v>4.1899722773077602E-2</v>
      </c>
      <c r="C240">
        <v>4.2440975727500302E-2</v>
      </c>
      <c r="D240">
        <v>5.9694952593516301E-2</v>
      </c>
      <c r="E240">
        <v>4.1611002264369097E-2</v>
      </c>
      <c r="F240">
        <v>4.7663209370707803E-2</v>
      </c>
      <c r="G240">
        <v>3.76575508687182E-2</v>
      </c>
      <c r="H240">
        <v>6.1523564764206902E-2</v>
      </c>
      <c r="I240">
        <v>8.1856609211219802E-2</v>
      </c>
      <c r="J240">
        <v>4.15334800048471E-2</v>
      </c>
      <c r="K240">
        <v>3.75956307908255E-2</v>
      </c>
      <c r="L240">
        <v>4.83195646711823E-2</v>
      </c>
      <c r="M240">
        <v>5.0577790508791402E-2</v>
      </c>
      <c r="N240">
        <v>2.3011476735100799E-2</v>
      </c>
      <c r="O240">
        <v>3.7316742654606702E-2</v>
      </c>
      <c r="P240">
        <v>3.0919614642492401E-2</v>
      </c>
      <c r="Q240">
        <v>3.0539440760757701E-2</v>
      </c>
      <c r="R240">
        <v>0.113574469714049</v>
      </c>
      <c r="S240">
        <v>0.10442718108540699</v>
      </c>
      <c r="T240">
        <v>6.7837020858622601E-2</v>
      </c>
    </row>
    <row r="241" spans="1:20">
      <c r="A241" s="1">
        <v>38330</v>
      </c>
      <c r="B241">
        <v>4.1481062949541299E-2</v>
      </c>
      <c r="C241">
        <v>4.4427589433090199E-2</v>
      </c>
      <c r="D241">
        <v>6.0522857989285798E-2</v>
      </c>
      <c r="E241">
        <v>4.2948456635038303E-2</v>
      </c>
      <c r="F241">
        <v>4.7860159815806498E-2</v>
      </c>
      <c r="G241">
        <v>3.71755298168579E-2</v>
      </c>
      <c r="H241">
        <v>6.0719816450837301E-2</v>
      </c>
      <c r="I241">
        <v>8.1817128165178804E-2</v>
      </c>
      <c r="J241">
        <v>4.1993801428468203E-2</v>
      </c>
      <c r="K241">
        <v>3.7860155858014298E-2</v>
      </c>
      <c r="L241">
        <v>5.0911510031208702E-2</v>
      </c>
      <c r="M241">
        <v>5.0085659153291197E-2</v>
      </c>
      <c r="N241">
        <v>2.2832663462685102E-2</v>
      </c>
      <c r="O241">
        <v>3.5869329798789297E-2</v>
      </c>
      <c r="P241">
        <v>3.0396496241395499E-2</v>
      </c>
      <c r="Q241">
        <v>3.1699722191690503E-2</v>
      </c>
      <c r="R241">
        <v>0.112058803365818</v>
      </c>
      <c r="S241">
        <v>0.102487769805614</v>
      </c>
      <c r="T241">
        <v>6.6851487407387195E-2</v>
      </c>
    </row>
    <row r="242" spans="1:20">
      <c r="A242" s="1">
        <v>38331</v>
      </c>
      <c r="B242">
        <v>4.2739277283369299E-2</v>
      </c>
      <c r="C242">
        <v>4.38256609937673E-2</v>
      </c>
      <c r="D242">
        <v>6.1008033109447697E-2</v>
      </c>
      <c r="E242">
        <v>4.39752557993058E-2</v>
      </c>
      <c r="F242">
        <v>5.0316035264128103E-2</v>
      </c>
      <c r="G242">
        <v>3.7345885254684401E-2</v>
      </c>
      <c r="H242">
        <v>6.1852380728560301E-2</v>
      </c>
      <c r="I242">
        <v>8.0606617779185305E-2</v>
      </c>
      <c r="J242">
        <v>4.0363553168629399E-2</v>
      </c>
      <c r="K242">
        <v>3.69458127888058E-2</v>
      </c>
      <c r="L242">
        <v>4.4104828848760998E-2</v>
      </c>
      <c r="M242">
        <v>5.0880818250384999E-2</v>
      </c>
      <c r="N242">
        <v>2.3125447231896398E-2</v>
      </c>
      <c r="O242">
        <v>3.3683707262763901E-2</v>
      </c>
      <c r="P242">
        <v>3.0575615692846898E-2</v>
      </c>
      <c r="Q242">
        <v>3.2202778660936897E-2</v>
      </c>
      <c r="R242">
        <v>0.113725029864195</v>
      </c>
      <c r="S242">
        <v>0.10490795737900301</v>
      </c>
      <c r="T242">
        <v>6.7815304639326598E-2</v>
      </c>
    </row>
    <row r="243" spans="1:20">
      <c r="A243" s="1">
        <v>38332</v>
      </c>
      <c r="B243">
        <v>4.2330033406689997E-2</v>
      </c>
      <c r="C243">
        <v>4.4046119864359398E-2</v>
      </c>
      <c r="D243">
        <v>6.1064796279253902E-2</v>
      </c>
      <c r="E243">
        <v>4.3668262305618002E-2</v>
      </c>
      <c r="F243">
        <v>4.9815154711082901E-2</v>
      </c>
      <c r="G243">
        <v>3.7525321315100599E-2</v>
      </c>
      <c r="H243">
        <v>6.1473720922022003E-2</v>
      </c>
      <c r="I243">
        <v>8.0503956022387801E-2</v>
      </c>
      <c r="J243">
        <v>4.1381146371648601E-2</v>
      </c>
      <c r="K243">
        <v>3.7097031522538203E-2</v>
      </c>
      <c r="L243">
        <v>4.7844728252104798E-2</v>
      </c>
      <c r="M243">
        <v>5.0701901332883499E-2</v>
      </c>
      <c r="N243">
        <v>2.29520199363283E-2</v>
      </c>
      <c r="O243">
        <v>3.3700043868160001E-2</v>
      </c>
      <c r="P243">
        <v>2.99712416993922E-2</v>
      </c>
      <c r="Q243">
        <v>3.2401204788335698E-2</v>
      </c>
      <c r="R243">
        <v>0.112763334802453</v>
      </c>
      <c r="S243">
        <v>0.10355143380627101</v>
      </c>
      <c r="T243">
        <v>6.7208548793368503E-2</v>
      </c>
    </row>
    <row r="244" spans="1:20">
      <c r="A244" s="1">
        <v>38335</v>
      </c>
      <c r="B244">
        <v>4.3175921549606699E-2</v>
      </c>
      <c r="C244">
        <v>4.3666185632237002E-2</v>
      </c>
      <c r="D244">
        <v>6.1515347651832003E-2</v>
      </c>
      <c r="E244">
        <v>4.48542180960552E-2</v>
      </c>
      <c r="F244">
        <v>4.9346011284409803E-2</v>
      </c>
      <c r="G244">
        <v>3.7511324608319803E-2</v>
      </c>
      <c r="H244">
        <v>6.1906584871500997E-2</v>
      </c>
      <c r="I244">
        <v>7.9862398716953303E-2</v>
      </c>
      <c r="J244">
        <v>4.0246494519103497E-2</v>
      </c>
      <c r="K244">
        <v>3.67091957152152E-2</v>
      </c>
      <c r="L244">
        <v>4.6723541132139501E-2</v>
      </c>
      <c r="M244">
        <v>5.0936747727126898E-2</v>
      </c>
      <c r="N244">
        <v>2.3030818931315301E-2</v>
      </c>
      <c r="O244">
        <v>3.2246000880681601E-2</v>
      </c>
      <c r="P244">
        <v>3.0217801294585601E-2</v>
      </c>
      <c r="Q244">
        <v>3.2728011217981801E-2</v>
      </c>
      <c r="R244">
        <v>0.11338589016432001</v>
      </c>
      <c r="S244">
        <v>0.103626446883739</v>
      </c>
      <c r="T244">
        <v>6.8311059122874995E-2</v>
      </c>
    </row>
    <row r="245" spans="1:20">
      <c r="A245" s="1">
        <v>38336</v>
      </c>
      <c r="B245">
        <v>4.3014491059159998E-2</v>
      </c>
      <c r="C245">
        <v>4.5561246123793801E-2</v>
      </c>
      <c r="D245">
        <v>6.2841225656277894E-2</v>
      </c>
      <c r="E245">
        <v>4.4308420906459201E-2</v>
      </c>
      <c r="F245">
        <v>4.7786902493929501E-2</v>
      </c>
      <c r="G245">
        <v>3.6911935672216602E-2</v>
      </c>
      <c r="H245">
        <v>6.0753735330491103E-2</v>
      </c>
      <c r="I245">
        <v>8.1101909639720998E-2</v>
      </c>
      <c r="J245">
        <v>4.1400192430351E-2</v>
      </c>
      <c r="K245">
        <v>3.7458600723688701E-2</v>
      </c>
      <c r="L245">
        <v>5.0632062491139197E-2</v>
      </c>
      <c r="M245">
        <v>5.0216444519088702E-2</v>
      </c>
      <c r="N245">
        <v>2.23020600559054E-2</v>
      </c>
      <c r="O245">
        <v>3.1658852730940601E-2</v>
      </c>
      <c r="P245">
        <v>2.99153294177401E-2</v>
      </c>
      <c r="Q245">
        <v>3.3595751407619903E-2</v>
      </c>
      <c r="R245">
        <v>0.109593747479617</v>
      </c>
      <c r="S245">
        <v>0.10332093762804</v>
      </c>
      <c r="T245">
        <v>6.7626154233818098E-2</v>
      </c>
    </row>
    <row r="246" spans="1:20">
      <c r="A246" s="1">
        <v>38337</v>
      </c>
      <c r="B246">
        <v>4.3696351504689201E-2</v>
      </c>
      <c r="C246">
        <v>4.4459247236565698E-2</v>
      </c>
      <c r="D246">
        <v>6.2118494950445899E-2</v>
      </c>
      <c r="E246">
        <v>4.4520597931395997E-2</v>
      </c>
      <c r="F246">
        <v>4.6672041335477102E-2</v>
      </c>
      <c r="G246">
        <v>3.7608617423214398E-2</v>
      </c>
      <c r="H246">
        <v>6.07658225821276E-2</v>
      </c>
      <c r="I246">
        <v>7.9787739600332502E-2</v>
      </c>
      <c r="J246">
        <v>4.1504695279427899E-2</v>
      </c>
      <c r="K246">
        <v>3.7203789958250098E-2</v>
      </c>
      <c r="L246">
        <v>5.1564011891556898E-2</v>
      </c>
      <c r="M246">
        <v>5.0624956881169601E-2</v>
      </c>
      <c r="N246">
        <v>2.2181739594397201E-2</v>
      </c>
      <c r="O246">
        <v>3.2040174137086999E-2</v>
      </c>
      <c r="P246">
        <v>3.0514853636075499E-2</v>
      </c>
      <c r="Q246">
        <v>3.2493556154520098E-2</v>
      </c>
      <c r="R246">
        <v>0.108639430908589</v>
      </c>
      <c r="S246">
        <v>0.104604579908261</v>
      </c>
      <c r="T246">
        <v>6.89992990864155E-2</v>
      </c>
    </row>
    <row r="247" spans="1:20">
      <c r="A247" s="1">
        <v>38338</v>
      </c>
      <c r="B247">
        <v>4.3540514149358597E-2</v>
      </c>
      <c r="C247">
        <v>4.3720855725065899E-2</v>
      </c>
      <c r="D247">
        <v>6.0536922683038001E-2</v>
      </c>
      <c r="E247">
        <v>4.3942308854744302E-2</v>
      </c>
      <c r="F247">
        <v>4.4760004850940498E-2</v>
      </c>
      <c r="G247">
        <v>4.0001505616899503E-2</v>
      </c>
      <c r="H247">
        <v>6.1501541933612701E-2</v>
      </c>
      <c r="I247">
        <v>7.8707780112438799E-2</v>
      </c>
      <c r="J247">
        <v>4.1458339104757803E-2</v>
      </c>
      <c r="K247">
        <v>3.6833395517377701E-2</v>
      </c>
      <c r="L247">
        <v>4.7747282968603297E-2</v>
      </c>
      <c r="M247">
        <v>5.2131790534022303E-2</v>
      </c>
      <c r="N247">
        <v>2.2330805610581799E-2</v>
      </c>
      <c r="O247">
        <v>3.4280479778756097E-2</v>
      </c>
      <c r="P247">
        <v>3.08390685660778E-2</v>
      </c>
      <c r="Q247">
        <v>3.1812996328976502E-2</v>
      </c>
      <c r="R247">
        <v>0.109276879824804</v>
      </c>
      <c r="S247">
        <v>0.10575016584609399</v>
      </c>
      <c r="T247">
        <v>7.0827361993848495E-2</v>
      </c>
    </row>
    <row r="248" spans="1:20">
      <c r="A248" s="1">
        <v>38339</v>
      </c>
      <c r="B248">
        <v>4.3195743499018099E-2</v>
      </c>
      <c r="C248">
        <v>4.4000213165329101E-2</v>
      </c>
      <c r="D248">
        <v>5.9831969102329102E-2</v>
      </c>
      <c r="E248">
        <v>4.3417045497429703E-2</v>
      </c>
      <c r="F248">
        <v>4.52008191080219E-2</v>
      </c>
      <c r="G248">
        <v>3.9850128504646302E-2</v>
      </c>
      <c r="H248">
        <v>6.1472973842817399E-2</v>
      </c>
      <c r="I248">
        <v>7.86605901898485E-2</v>
      </c>
      <c r="J248">
        <v>4.1791606957588399E-2</v>
      </c>
      <c r="K248">
        <v>3.7159697815350098E-2</v>
      </c>
      <c r="L248">
        <v>5.02693548860738E-2</v>
      </c>
      <c r="M248">
        <v>5.1501773323734498E-2</v>
      </c>
      <c r="N248">
        <v>2.2404996597654998E-2</v>
      </c>
      <c r="O248">
        <v>3.4048003343622901E-2</v>
      </c>
      <c r="P248">
        <v>3.1040275126593301E-2</v>
      </c>
      <c r="Q248">
        <v>3.1327834540553601E-2</v>
      </c>
      <c r="R248">
        <v>0.109482359893843</v>
      </c>
      <c r="S248">
        <v>0.10423750309992599</v>
      </c>
      <c r="T248">
        <v>7.1107111505616799E-2</v>
      </c>
    </row>
    <row r="249" spans="1:20">
      <c r="A249" s="1">
        <v>38342</v>
      </c>
      <c r="B249">
        <v>4.3457604372325799E-2</v>
      </c>
      <c r="C249">
        <v>4.2529610759254197E-2</v>
      </c>
      <c r="D249">
        <v>5.9636778266171898E-2</v>
      </c>
      <c r="E249">
        <v>4.4021456774459698E-2</v>
      </c>
      <c r="F249">
        <v>4.4021800810822097E-2</v>
      </c>
      <c r="G249">
        <v>4.1607195474756303E-2</v>
      </c>
      <c r="H249">
        <v>6.15525396871495E-2</v>
      </c>
      <c r="I249">
        <v>7.7992818160443997E-2</v>
      </c>
      <c r="J249">
        <v>4.1138932642034699E-2</v>
      </c>
      <c r="K249">
        <v>3.6368711796994198E-2</v>
      </c>
      <c r="L249">
        <v>4.9402071540725997E-2</v>
      </c>
      <c r="M249">
        <v>5.2324368665496397E-2</v>
      </c>
      <c r="N249">
        <v>2.2423108343469E-2</v>
      </c>
      <c r="O249">
        <v>3.5086852901873002E-2</v>
      </c>
      <c r="P249">
        <v>3.1288557530884199E-2</v>
      </c>
      <c r="Q249">
        <v>3.12254475063132E-2</v>
      </c>
      <c r="R249">
        <v>0.10969819347877501</v>
      </c>
      <c r="S249">
        <v>0.10539334761868301</v>
      </c>
      <c r="T249">
        <v>7.0830603669366998E-2</v>
      </c>
    </row>
    <row r="250" spans="1:20">
      <c r="A250" s="1">
        <v>38343</v>
      </c>
      <c r="B250">
        <v>4.3516115995050203E-2</v>
      </c>
      <c r="C250">
        <v>4.2236890862687303E-2</v>
      </c>
      <c r="D250">
        <v>5.9299169767568202E-2</v>
      </c>
      <c r="E250">
        <v>4.3659901578738697E-2</v>
      </c>
      <c r="F250">
        <v>4.4065755046841099E-2</v>
      </c>
      <c r="G250">
        <v>4.2282573458442399E-2</v>
      </c>
      <c r="H250">
        <v>6.1624606010189202E-2</v>
      </c>
      <c r="I250">
        <v>7.7377818088072106E-2</v>
      </c>
      <c r="J250">
        <v>4.0611730804426698E-2</v>
      </c>
      <c r="K250">
        <v>3.5988957713204699E-2</v>
      </c>
      <c r="L250">
        <v>4.9111622375064799E-2</v>
      </c>
      <c r="M250">
        <v>5.2587227106587101E-2</v>
      </c>
      <c r="N250">
        <v>2.24018922957432E-2</v>
      </c>
      <c r="O250">
        <v>3.6546164753818298E-2</v>
      </c>
      <c r="P250">
        <v>3.1262419951002603E-2</v>
      </c>
      <c r="Q250">
        <v>3.1339532371099203E-2</v>
      </c>
      <c r="R250">
        <v>0.109917360516055</v>
      </c>
      <c r="S250">
        <v>0.105313298347157</v>
      </c>
      <c r="T250">
        <v>7.0856962958250197E-2</v>
      </c>
    </row>
    <row r="251" spans="1:20">
      <c r="A251" s="1">
        <v>38344</v>
      </c>
      <c r="B251">
        <v>4.3512869457739502E-2</v>
      </c>
      <c r="C251">
        <v>4.2525758713152298E-2</v>
      </c>
      <c r="D251">
        <v>6.0056170476832302E-2</v>
      </c>
      <c r="E251">
        <v>4.4077438911620997E-2</v>
      </c>
      <c r="F251">
        <v>4.3086900282036697E-2</v>
      </c>
      <c r="G251">
        <v>4.1601549009162901E-2</v>
      </c>
      <c r="H251">
        <v>6.1538309413254298E-2</v>
      </c>
      <c r="I251">
        <v>7.7743949164105194E-2</v>
      </c>
      <c r="J251">
        <v>4.0742094150508702E-2</v>
      </c>
      <c r="K251">
        <v>3.6207232540358597E-2</v>
      </c>
      <c r="L251">
        <v>4.9464896211867997E-2</v>
      </c>
      <c r="M251">
        <v>5.26938995476487E-2</v>
      </c>
      <c r="N251">
        <v>2.2449106837925999E-2</v>
      </c>
      <c r="O251">
        <v>3.5685946897016999E-2</v>
      </c>
      <c r="P251">
        <v>3.1053537162065999E-2</v>
      </c>
      <c r="Q251">
        <v>3.1710952907812798E-2</v>
      </c>
      <c r="R251">
        <v>0.109892254203053</v>
      </c>
      <c r="S251">
        <v>0.105287132005855</v>
      </c>
      <c r="T251">
        <v>7.0670002107979593E-2</v>
      </c>
    </row>
    <row r="252" spans="1:20">
      <c r="A252" s="1">
        <v>38346</v>
      </c>
      <c r="B252">
        <v>4.3168249348292401E-2</v>
      </c>
      <c r="C252">
        <v>4.2077970851284098E-2</v>
      </c>
      <c r="D252">
        <v>5.9916656776944001E-2</v>
      </c>
      <c r="E252">
        <v>4.4894707422474901E-2</v>
      </c>
      <c r="F252">
        <v>4.2887059938544303E-2</v>
      </c>
      <c r="G252">
        <v>4.2102807625018397E-2</v>
      </c>
      <c r="H252">
        <v>6.1437413698105597E-2</v>
      </c>
      <c r="I252">
        <v>7.7751566807233302E-2</v>
      </c>
      <c r="J252">
        <v>4.1036224509508799E-2</v>
      </c>
      <c r="K252">
        <v>3.6327934783534098E-2</v>
      </c>
      <c r="L252">
        <v>4.9768630682505997E-2</v>
      </c>
      <c r="M252">
        <v>5.2427275353563701E-2</v>
      </c>
      <c r="N252">
        <v>2.2321211928180699E-2</v>
      </c>
      <c r="O252">
        <v>3.6408052058305898E-2</v>
      </c>
      <c r="P252">
        <v>3.11917628755893E-2</v>
      </c>
      <c r="Q252">
        <v>3.1816107342967997E-2</v>
      </c>
      <c r="R252">
        <v>0.109253496601631</v>
      </c>
      <c r="S252">
        <v>0.10479692758945899</v>
      </c>
      <c r="T252">
        <v>7.0415943806855202E-2</v>
      </c>
    </row>
    <row r="253" spans="1:20">
      <c r="A253" s="1">
        <v>38349</v>
      </c>
      <c r="B253">
        <v>4.3604094177833799E-2</v>
      </c>
      <c r="C253">
        <v>4.2147874874808297E-2</v>
      </c>
      <c r="D253">
        <v>6.0114668261029201E-2</v>
      </c>
      <c r="E253">
        <v>4.5425410661836502E-2</v>
      </c>
      <c r="F253">
        <v>4.3856085615286998E-2</v>
      </c>
      <c r="G253">
        <v>4.25138117448252E-2</v>
      </c>
      <c r="H253">
        <v>6.1758415158221697E-2</v>
      </c>
      <c r="I253">
        <v>7.7823150172111694E-2</v>
      </c>
      <c r="J253">
        <v>4.0526864765166003E-2</v>
      </c>
      <c r="K253">
        <v>3.5941509338529097E-2</v>
      </c>
      <c r="L253">
        <v>4.7105517902062702E-2</v>
      </c>
      <c r="M253">
        <v>5.27503018838726E-2</v>
      </c>
      <c r="N253">
        <v>2.2466629773523001E-2</v>
      </c>
      <c r="O253">
        <v>3.52150286690553E-2</v>
      </c>
      <c r="P253">
        <v>3.15761991892866E-2</v>
      </c>
      <c r="Q253">
        <v>3.2031013646838399E-2</v>
      </c>
      <c r="R253">
        <v>0.10982939005759</v>
      </c>
      <c r="S253">
        <v>0.104767764381861</v>
      </c>
      <c r="T253">
        <v>7.0546269726260893E-2</v>
      </c>
    </row>
    <row r="254" spans="1:20">
      <c r="A254" s="1">
        <v>38350</v>
      </c>
      <c r="B254">
        <v>4.33039170287291E-2</v>
      </c>
      <c r="C254">
        <v>4.2863008833582197E-2</v>
      </c>
      <c r="D254">
        <v>6.1350102123185202E-2</v>
      </c>
      <c r="E254">
        <v>4.4770256015930703E-2</v>
      </c>
      <c r="F254">
        <v>4.3678167431405603E-2</v>
      </c>
      <c r="G254">
        <v>4.2243987124747202E-2</v>
      </c>
      <c r="H254">
        <v>6.1270829222910002E-2</v>
      </c>
      <c r="I254">
        <v>7.8928417632775805E-2</v>
      </c>
      <c r="J254">
        <v>4.1268978592621297E-2</v>
      </c>
      <c r="K254">
        <v>3.6811380715592902E-2</v>
      </c>
      <c r="L254">
        <v>4.8781459110062902E-2</v>
      </c>
      <c r="M254">
        <v>5.2716873882652802E-2</v>
      </c>
      <c r="N254">
        <v>2.2194016365490302E-2</v>
      </c>
      <c r="O254">
        <v>3.3750794194029397E-2</v>
      </c>
      <c r="P254">
        <v>3.2033608357622499E-2</v>
      </c>
      <c r="Q254">
        <v>3.22623501694922E-2</v>
      </c>
      <c r="R254">
        <v>0.108920100844857</v>
      </c>
      <c r="S254">
        <v>0.102292145230267</v>
      </c>
      <c r="T254">
        <v>7.0559607124043897E-2</v>
      </c>
    </row>
    <row r="255" spans="1:20">
      <c r="A255" s="1">
        <v>38351</v>
      </c>
      <c r="B255">
        <v>2.39999999999999E-2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2.9999999999999898E-2</v>
      </c>
      <c r="H255">
        <v>2.9999999999999898E-2</v>
      </c>
      <c r="I255">
        <v>0.124999999999999</v>
      </c>
      <c r="J255">
        <v>6.25E-2</v>
      </c>
      <c r="K255">
        <v>6.2499999999999903E-2</v>
      </c>
      <c r="L255">
        <v>6.6666666666666596E-2</v>
      </c>
      <c r="M255">
        <v>2.9999999999999898E-2</v>
      </c>
      <c r="N255">
        <v>1.19999999999999E-2</v>
      </c>
      <c r="O255">
        <v>2.39999999999999E-2</v>
      </c>
      <c r="P255">
        <v>3.3333333333333298E-2</v>
      </c>
      <c r="Q255">
        <v>6.2499999999999903E-2</v>
      </c>
      <c r="R255">
        <v>5.9999999999999901E-2</v>
      </c>
      <c r="S255">
        <v>5.9999999999999901E-2</v>
      </c>
      <c r="T255">
        <v>2.9999999999999898E-2</v>
      </c>
    </row>
    <row r="256" spans="1:20">
      <c r="A256" s="1">
        <v>38353</v>
      </c>
      <c r="B256">
        <v>2.3499164551494998E-2</v>
      </c>
      <c r="C256">
        <v>8.6223857297024198E-2</v>
      </c>
      <c r="D256">
        <v>0.10419572357215499</v>
      </c>
      <c r="E256">
        <v>3.2804945219146099E-2</v>
      </c>
      <c r="F256">
        <v>6.8131505679315599E-2</v>
      </c>
      <c r="G256">
        <v>2.95259762055501E-2</v>
      </c>
      <c r="H256">
        <v>2.92014798174553E-2</v>
      </c>
      <c r="I256">
        <v>0.127059346479763</v>
      </c>
      <c r="J256">
        <v>6.2944248667727604E-2</v>
      </c>
      <c r="K256">
        <v>6.3837696303989194E-2</v>
      </c>
      <c r="L256">
        <v>6.4024283448594996E-2</v>
      </c>
      <c r="M256">
        <v>2.9321126396513599E-2</v>
      </c>
      <c r="N256">
        <v>1.18442012787798E-2</v>
      </c>
      <c r="O256">
        <v>2.4908760946555902E-2</v>
      </c>
      <c r="P256">
        <v>3.4184332711194303E-2</v>
      </c>
      <c r="Q256">
        <v>6.2350960104614502E-2</v>
      </c>
      <c r="R256">
        <v>5.8932498319656197E-2</v>
      </c>
      <c r="S256">
        <v>5.81316780875979E-2</v>
      </c>
      <c r="T256">
        <v>2.88782149128693E-2</v>
      </c>
    </row>
    <row r="257" spans="1:20">
      <c r="A257" s="1">
        <v>38356</v>
      </c>
      <c r="B257">
        <v>2.31527131513692E-2</v>
      </c>
      <c r="C257">
        <v>8.7095890980785698E-2</v>
      </c>
      <c r="D257">
        <v>0.102222756524926</v>
      </c>
      <c r="E257">
        <v>3.2048190159808199E-2</v>
      </c>
      <c r="F257">
        <v>7.02789475402891E-2</v>
      </c>
      <c r="G257">
        <v>3.08646081356314E-2</v>
      </c>
      <c r="H257">
        <v>2.9067454128584899E-2</v>
      </c>
      <c r="I257">
        <v>0.12686654319006699</v>
      </c>
      <c r="J257">
        <v>6.29948181039751E-2</v>
      </c>
      <c r="K257">
        <v>6.4026340480604196E-2</v>
      </c>
      <c r="L257">
        <v>6.2584384751558406E-2</v>
      </c>
      <c r="M257">
        <v>2.9438074056867498E-2</v>
      </c>
      <c r="N257">
        <v>1.1854239795661E-2</v>
      </c>
      <c r="O257">
        <v>2.61528404447561E-2</v>
      </c>
      <c r="P257">
        <v>3.5336998994880402E-2</v>
      </c>
      <c r="Q257">
        <v>6.1321218184018499E-2</v>
      </c>
      <c r="R257">
        <v>5.8882521336278498E-2</v>
      </c>
      <c r="S257">
        <v>5.7755485958508199E-2</v>
      </c>
      <c r="T257">
        <v>2.80559740814296E-2</v>
      </c>
    </row>
    <row r="258" spans="1:20">
      <c r="A258" s="1">
        <v>38357</v>
      </c>
      <c r="B258">
        <v>2.2478853822642201E-2</v>
      </c>
      <c r="C258">
        <v>8.8145357904598307E-2</v>
      </c>
      <c r="D258">
        <v>0.102261532162294</v>
      </c>
      <c r="E258">
        <v>3.19573080736388E-2</v>
      </c>
      <c r="F258">
        <v>7.08387352307112E-2</v>
      </c>
      <c r="G258">
        <v>3.0803131173424401E-2</v>
      </c>
      <c r="H258">
        <v>2.8743387766414202E-2</v>
      </c>
      <c r="I258">
        <v>0.12631171312880299</v>
      </c>
      <c r="J258">
        <v>6.3388589794174194E-2</v>
      </c>
      <c r="K258">
        <v>6.4354176261118903E-2</v>
      </c>
      <c r="L258">
        <v>6.5001159595842406E-2</v>
      </c>
      <c r="M258">
        <v>2.9180827809700601E-2</v>
      </c>
      <c r="N258">
        <v>1.17956970451626E-2</v>
      </c>
      <c r="O258">
        <v>2.4027736539512502E-2</v>
      </c>
      <c r="P258">
        <v>3.5887113715948597E-2</v>
      </c>
      <c r="Q258">
        <v>6.1470266878843501E-2</v>
      </c>
      <c r="R258">
        <v>5.8296140199073303E-2</v>
      </c>
      <c r="S258">
        <v>5.7577518118381903E-2</v>
      </c>
      <c r="T258">
        <v>2.7480754779713502E-2</v>
      </c>
    </row>
    <row r="259" spans="1:20">
      <c r="A259" s="1">
        <v>38358</v>
      </c>
      <c r="B259">
        <v>2.3377369220729902E-2</v>
      </c>
      <c r="C259">
        <v>8.5073052770570798E-2</v>
      </c>
      <c r="D259">
        <v>0.102943129946654</v>
      </c>
      <c r="E259">
        <v>3.1820393944780603E-2</v>
      </c>
      <c r="F259">
        <v>6.7493757426334205E-2</v>
      </c>
      <c r="G259">
        <v>3.0983625089638599E-2</v>
      </c>
      <c r="H259">
        <v>2.94503393184011E-2</v>
      </c>
      <c r="I259">
        <v>0.125834513885381</v>
      </c>
      <c r="J259">
        <v>6.3008928354936294E-2</v>
      </c>
      <c r="K259">
        <v>6.3811052642839594E-2</v>
      </c>
      <c r="L259">
        <v>6.4340517168606601E-2</v>
      </c>
      <c r="M259">
        <v>2.9640891990551199E-2</v>
      </c>
      <c r="N259">
        <v>1.20896593313678E-2</v>
      </c>
      <c r="O259">
        <v>2.55221703504016E-2</v>
      </c>
      <c r="P259">
        <v>3.5608258463042698E-2</v>
      </c>
      <c r="Q259">
        <v>6.2018748170823902E-2</v>
      </c>
      <c r="R259">
        <v>5.9671448272157999E-2</v>
      </c>
      <c r="S259">
        <v>5.9048943514681103E-2</v>
      </c>
      <c r="T259">
        <v>2.8263200138099499E-2</v>
      </c>
    </row>
    <row r="260" spans="1:20">
      <c r="A260" s="1">
        <v>38359</v>
      </c>
      <c r="B260">
        <v>2.35034797835534E-2</v>
      </c>
      <c r="C260">
        <v>8.4469968609528504E-2</v>
      </c>
      <c r="D260">
        <v>0.104161383965754</v>
      </c>
      <c r="E260">
        <v>3.2386653523340601E-2</v>
      </c>
      <c r="F260">
        <v>6.6376336094656305E-2</v>
      </c>
      <c r="G260">
        <v>3.0444383627679698E-2</v>
      </c>
      <c r="H260">
        <v>2.9447139204670399E-2</v>
      </c>
      <c r="I260">
        <v>0.125986981906172</v>
      </c>
      <c r="J260">
        <v>6.3144672576355296E-2</v>
      </c>
      <c r="K260">
        <v>6.4106876271995905E-2</v>
      </c>
      <c r="L260">
        <v>6.3874497440332995E-2</v>
      </c>
      <c r="M260">
        <v>2.9770716071383398E-2</v>
      </c>
      <c r="N260">
        <v>1.2099717098082099E-2</v>
      </c>
      <c r="O260">
        <v>2.5903780982927199E-2</v>
      </c>
      <c r="P260">
        <v>3.5281478855230801E-2</v>
      </c>
      <c r="Q260">
        <v>6.2011330587096902E-2</v>
      </c>
      <c r="R260">
        <v>5.9518474651711201E-2</v>
      </c>
      <c r="S260">
        <v>5.9352139653514401E-2</v>
      </c>
      <c r="T260">
        <v>2.8159989096013398E-2</v>
      </c>
    </row>
    <row r="261" spans="1:20">
      <c r="A261" s="1">
        <v>38360</v>
      </c>
      <c r="B261">
        <v>2.37256581322416E-2</v>
      </c>
      <c r="C261">
        <v>8.3945419107115296E-2</v>
      </c>
      <c r="D261">
        <v>0.102129520575498</v>
      </c>
      <c r="E261">
        <v>3.2683845465903E-2</v>
      </c>
      <c r="F261">
        <v>6.6827568179203795E-2</v>
      </c>
      <c r="G261">
        <v>3.1380680169275199E-2</v>
      </c>
      <c r="H261">
        <v>3.0045645687673098E-2</v>
      </c>
      <c r="I261">
        <v>0.125190623987157</v>
      </c>
      <c r="J261">
        <v>6.17577944685282E-2</v>
      </c>
      <c r="K261">
        <v>6.3479630544265406E-2</v>
      </c>
      <c r="L261">
        <v>6.18900797168037E-2</v>
      </c>
      <c r="M261">
        <v>3.0610479711575801E-2</v>
      </c>
      <c r="N261">
        <v>1.2262210299563399E-2</v>
      </c>
      <c r="O261">
        <v>2.6373207919193599E-2</v>
      </c>
      <c r="P261">
        <v>3.6031687575831903E-2</v>
      </c>
      <c r="Q261">
        <v>6.1711526728018003E-2</v>
      </c>
      <c r="R261">
        <v>6.0496131419928302E-2</v>
      </c>
      <c r="S261">
        <v>6.0814797179940497E-2</v>
      </c>
      <c r="T261">
        <v>2.8643493132283301E-2</v>
      </c>
    </row>
    <row r="262" spans="1:20">
      <c r="A262" s="1">
        <v>38363</v>
      </c>
      <c r="B262">
        <v>2.41554753358257E-2</v>
      </c>
      <c r="C262">
        <v>8.2326586575469596E-2</v>
      </c>
      <c r="D262">
        <v>0.102060854470704</v>
      </c>
      <c r="E262">
        <v>3.2208089457387901E-2</v>
      </c>
      <c r="F262">
        <v>6.5199362273910003E-2</v>
      </c>
      <c r="G262">
        <v>3.1434542984270099E-2</v>
      </c>
      <c r="H262">
        <v>3.0961153150117E-2</v>
      </c>
      <c r="I262">
        <v>0.125007431393447</v>
      </c>
      <c r="J262">
        <v>6.13584891245793E-2</v>
      </c>
      <c r="K262">
        <v>6.3108738324272801E-2</v>
      </c>
      <c r="L262">
        <v>5.96798222016134E-2</v>
      </c>
      <c r="M262">
        <v>3.11846760711884E-2</v>
      </c>
      <c r="N262">
        <v>1.25565329427788E-2</v>
      </c>
      <c r="O262">
        <v>2.6111982584607299E-2</v>
      </c>
      <c r="P262">
        <v>3.6391333742227999E-2</v>
      </c>
      <c r="Q262">
        <v>6.2064310310558701E-2</v>
      </c>
      <c r="R262">
        <v>6.1963543006632198E-2</v>
      </c>
      <c r="S262">
        <v>6.2590249032423301E-2</v>
      </c>
      <c r="T262">
        <v>2.9636827017984001E-2</v>
      </c>
    </row>
    <row r="263" spans="1:20">
      <c r="A263" s="1">
        <v>38364</v>
      </c>
      <c r="B263">
        <v>2.3867397745203502E-2</v>
      </c>
      <c r="C263">
        <v>8.2509514608069295E-2</v>
      </c>
      <c r="D263">
        <v>0.100085333759153</v>
      </c>
      <c r="E263">
        <v>3.2223909880656702E-2</v>
      </c>
      <c r="F263">
        <v>6.6580434538341296E-2</v>
      </c>
      <c r="G263">
        <v>3.1288886936907297E-2</v>
      </c>
      <c r="H263">
        <v>3.0951973918171501E-2</v>
      </c>
      <c r="I263">
        <v>0.12514624590293599</v>
      </c>
      <c r="J263">
        <v>6.2117297457066997E-2</v>
      </c>
      <c r="K263">
        <v>6.3234149740979698E-2</v>
      </c>
      <c r="L263">
        <v>6.1421014954071797E-2</v>
      </c>
      <c r="M263">
        <v>3.1084973181393201E-2</v>
      </c>
      <c r="N263">
        <v>1.2502460704026899E-2</v>
      </c>
      <c r="O263">
        <v>2.6475876651187499E-2</v>
      </c>
      <c r="P263">
        <v>3.5833666506655898E-2</v>
      </c>
      <c r="Q263">
        <v>6.0615194883765502E-2</v>
      </c>
      <c r="R263">
        <v>6.1909671517966398E-2</v>
      </c>
      <c r="S263">
        <v>6.2513745492815395E-2</v>
      </c>
      <c r="T263">
        <v>2.9638251620630902E-2</v>
      </c>
    </row>
    <row r="264" spans="1:20">
      <c r="A264" s="1">
        <v>38365</v>
      </c>
      <c r="B264">
        <v>2.4407841838074699E-2</v>
      </c>
      <c r="C264">
        <v>8.0581625431865506E-2</v>
      </c>
      <c r="D264">
        <v>9.8545494464198496E-2</v>
      </c>
      <c r="E264">
        <v>3.2632094127773098E-2</v>
      </c>
      <c r="F264">
        <v>6.7281247075591993E-2</v>
      </c>
      <c r="G264">
        <v>3.1703847243784097E-2</v>
      </c>
      <c r="H264">
        <v>3.1949381023483402E-2</v>
      </c>
      <c r="I264">
        <v>0.124443602513355</v>
      </c>
      <c r="J264">
        <v>6.0948881901141401E-2</v>
      </c>
      <c r="K264">
        <v>6.2532664743924604E-2</v>
      </c>
      <c r="L264">
        <v>5.9773475977364099E-2</v>
      </c>
      <c r="M264">
        <v>3.1767654422726298E-2</v>
      </c>
      <c r="N264">
        <v>1.28280949699573E-2</v>
      </c>
      <c r="O264">
        <v>2.6443888415131001E-2</v>
      </c>
      <c r="P264">
        <v>3.5367224943384699E-2</v>
      </c>
      <c r="Q264">
        <v>5.9996182129774998E-2</v>
      </c>
      <c r="R264">
        <v>6.3621215386449201E-2</v>
      </c>
      <c r="S264">
        <v>6.4251372884678096E-2</v>
      </c>
      <c r="T264">
        <v>3.0924210507340899E-2</v>
      </c>
    </row>
    <row r="265" spans="1:20">
      <c r="A265" s="1">
        <v>38366</v>
      </c>
      <c r="B265">
        <v>2.43546963883771E-2</v>
      </c>
      <c r="C265">
        <v>8.1233580902632205E-2</v>
      </c>
      <c r="D265">
        <v>9.9065899317511294E-2</v>
      </c>
      <c r="E265">
        <v>3.2764695615018699E-2</v>
      </c>
      <c r="F265">
        <v>6.4412798399741594E-2</v>
      </c>
      <c r="G265">
        <v>3.1471864152432603E-2</v>
      </c>
      <c r="H265">
        <v>3.1814035966827497E-2</v>
      </c>
      <c r="I265">
        <v>0.124315616946179</v>
      </c>
      <c r="J265">
        <v>6.1722974252158197E-2</v>
      </c>
      <c r="K265">
        <v>6.3087808669468101E-2</v>
      </c>
      <c r="L265">
        <v>6.1293697772642902E-2</v>
      </c>
      <c r="M265">
        <v>3.17211753083693E-2</v>
      </c>
      <c r="N265">
        <v>1.28011120527556E-2</v>
      </c>
      <c r="O265">
        <v>2.6884890952204501E-2</v>
      </c>
      <c r="P265">
        <v>3.3783058171163102E-2</v>
      </c>
      <c r="Q265">
        <v>6.1032306882559999E-2</v>
      </c>
      <c r="R265">
        <v>6.3340185311956898E-2</v>
      </c>
      <c r="S265">
        <v>6.4030964095585993E-2</v>
      </c>
      <c r="T265">
        <v>3.0868638842414101E-2</v>
      </c>
    </row>
    <row r="266" spans="1:20">
      <c r="A266" s="1">
        <v>38367</v>
      </c>
      <c r="B266">
        <v>2.42542624701877E-2</v>
      </c>
      <c r="C266">
        <v>8.1490269183091602E-2</v>
      </c>
      <c r="D266">
        <v>9.8945185455576706E-2</v>
      </c>
      <c r="E266">
        <v>3.3466184375952397E-2</v>
      </c>
      <c r="F266">
        <v>6.5121096081899005E-2</v>
      </c>
      <c r="G266">
        <v>3.1494777222116001E-2</v>
      </c>
      <c r="H266">
        <v>3.1291584269530402E-2</v>
      </c>
      <c r="I266">
        <v>0.124365093181572</v>
      </c>
      <c r="J266">
        <v>6.1965050600178699E-2</v>
      </c>
      <c r="K266">
        <v>6.3610006807306996E-2</v>
      </c>
      <c r="L266">
        <v>6.3095030918842193E-2</v>
      </c>
      <c r="M266">
        <v>3.1491499435300899E-2</v>
      </c>
      <c r="N266">
        <v>1.26732188266915E-2</v>
      </c>
      <c r="O266">
        <v>2.64098031083413E-2</v>
      </c>
      <c r="P266">
        <v>3.3196747223545299E-2</v>
      </c>
      <c r="Q266">
        <v>6.0737184041340798E-2</v>
      </c>
      <c r="R266">
        <v>6.2912737493864404E-2</v>
      </c>
      <c r="S266">
        <v>6.3305247136718507E-2</v>
      </c>
      <c r="T266">
        <v>3.0175022167942801E-2</v>
      </c>
    </row>
    <row r="267" spans="1:20">
      <c r="A267" s="1">
        <v>38371</v>
      </c>
      <c r="B267">
        <v>2.4905575968128701E-2</v>
      </c>
      <c r="C267">
        <v>7.89637110732056E-2</v>
      </c>
      <c r="D267">
        <v>9.6006450378045602E-2</v>
      </c>
      <c r="E267">
        <v>3.5804149465526999E-2</v>
      </c>
      <c r="F267">
        <v>6.5846947205176906E-2</v>
      </c>
      <c r="G267">
        <v>3.2409899228472303E-2</v>
      </c>
      <c r="H267">
        <v>3.2711010185016001E-2</v>
      </c>
      <c r="I267">
        <v>0.12321376918814</v>
      </c>
      <c r="J267">
        <v>6.0471177673428002E-2</v>
      </c>
      <c r="K267">
        <v>6.2784161505116495E-2</v>
      </c>
      <c r="L267">
        <v>5.8908770606065003E-2</v>
      </c>
      <c r="M267">
        <v>3.2482825122376199E-2</v>
      </c>
      <c r="N267">
        <v>1.3250525987694399E-2</v>
      </c>
      <c r="O267">
        <v>2.8271457945590901E-2</v>
      </c>
      <c r="P267">
        <v>3.0998950322953502E-2</v>
      </c>
      <c r="Q267">
        <v>5.92552570228373E-2</v>
      </c>
      <c r="R267">
        <v>6.5890923605363E-2</v>
      </c>
      <c r="S267">
        <v>6.6239278475423893E-2</v>
      </c>
      <c r="T267">
        <v>3.1585159041437903E-2</v>
      </c>
    </row>
    <row r="268" spans="1:20">
      <c r="A268" s="1">
        <v>38372</v>
      </c>
      <c r="B268">
        <v>2.4239245800972298E-2</v>
      </c>
      <c r="C268">
        <v>8.0969098262184902E-2</v>
      </c>
      <c r="D268">
        <v>9.7928020781788902E-2</v>
      </c>
      <c r="E268">
        <v>3.4664195853400602E-2</v>
      </c>
      <c r="F268">
        <v>6.5127025193792806E-2</v>
      </c>
      <c r="G268">
        <v>3.1522207290927903E-2</v>
      </c>
      <c r="H268">
        <v>3.1526272414595498E-2</v>
      </c>
      <c r="I268">
        <v>0.124981343999935</v>
      </c>
      <c r="J268">
        <v>6.1740523026649903E-2</v>
      </c>
      <c r="K268">
        <v>6.3738632250727498E-2</v>
      </c>
      <c r="L268">
        <v>6.2986444788626597E-2</v>
      </c>
      <c r="M268">
        <v>3.1432927677934402E-2</v>
      </c>
      <c r="N268">
        <v>1.2839174548581101E-2</v>
      </c>
      <c r="O268">
        <v>2.78611506434857E-2</v>
      </c>
      <c r="P268">
        <v>3.0804922679517299E-2</v>
      </c>
      <c r="Q268">
        <v>6.0489988407549503E-2</v>
      </c>
      <c r="R268">
        <v>6.3978359576094504E-2</v>
      </c>
      <c r="S268">
        <v>6.3426461782089702E-2</v>
      </c>
      <c r="T268">
        <v>2.9744005021144101E-2</v>
      </c>
    </row>
    <row r="269" spans="1:20">
      <c r="A269" s="1">
        <v>38373</v>
      </c>
      <c r="B269">
        <v>2.4680465171774101E-2</v>
      </c>
      <c r="C269">
        <v>7.9719046609847299E-2</v>
      </c>
      <c r="D269">
        <v>9.7363496398683899E-2</v>
      </c>
      <c r="E269">
        <v>3.5467994580003701E-2</v>
      </c>
      <c r="F269">
        <v>6.5841890076886594E-2</v>
      </c>
      <c r="G269">
        <v>3.2000426689003901E-2</v>
      </c>
      <c r="H269">
        <v>3.1881402141191499E-2</v>
      </c>
      <c r="I269">
        <v>0.125076518802159</v>
      </c>
      <c r="J269">
        <v>6.1021262690935198E-2</v>
      </c>
      <c r="K269">
        <v>6.33507791913034E-2</v>
      </c>
      <c r="L269">
        <v>6.0857001073845403E-2</v>
      </c>
      <c r="M269">
        <v>3.1877724187369699E-2</v>
      </c>
      <c r="N269">
        <v>1.3086158934329E-2</v>
      </c>
      <c r="O269">
        <v>2.8875150410610499E-2</v>
      </c>
      <c r="P269">
        <v>2.92164502801034E-2</v>
      </c>
      <c r="Q269">
        <v>6.0148057405428397E-2</v>
      </c>
      <c r="R269">
        <v>6.5161393101582199E-2</v>
      </c>
      <c r="S269">
        <v>6.4680453856038406E-2</v>
      </c>
      <c r="T269">
        <v>2.9694328398903201E-2</v>
      </c>
    </row>
    <row r="270" spans="1:20">
      <c r="A270" s="1">
        <v>38374</v>
      </c>
      <c r="B270">
        <v>2.4410739374967901E-2</v>
      </c>
      <c r="C270">
        <v>8.0224026474766494E-2</v>
      </c>
      <c r="D270">
        <v>9.6099355038196901E-2</v>
      </c>
      <c r="E270">
        <v>3.6899015157251698E-2</v>
      </c>
      <c r="F270">
        <v>6.7383244446481694E-2</v>
      </c>
      <c r="G270">
        <v>3.1302092333787501E-2</v>
      </c>
      <c r="H270">
        <v>3.1695372181259097E-2</v>
      </c>
      <c r="I270">
        <v>0.12471455285767299</v>
      </c>
      <c r="J270">
        <v>6.09465153403113E-2</v>
      </c>
      <c r="K270">
        <v>6.3605676228267696E-2</v>
      </c>
      <c r="L270">
        <v>6.24187518851946E-2</v>
      </c>
      <c r="M270">
        <v>3.1472486919354503E-2</v>
      </c>
      <c r="N270">
        <v>1.29835020080823E-2</v>
      </c>
      <c r="O270">
        <v>2.8360004819675801E-2</v>
      </c>
      <c r="P270">
        <v>2.9267869657566701E-2</v>
      </c>
      <c r="Q270">
        <v>5.96619411729052E-2</v>
      </c>
      <c r="R270">
        <v>6.4749746655961504E-2</v>
      </c>
      <c r="S270">
        <v>6.4520270165354193E-2</v>
      </c>
      <c r="T270">
        <v>2.9284837282941002E-2</v>
      </c>
    </row>
    <row r="271" spans="1:20">
      <c r="A271" s="1">
        <v>38377</v>
      </c>
      <c r="B271">
        <v>2.4222560702608701E-2</v>
      </c>
      <c r="C271">
        <v>8.0633761673945203E-2</v>
      </c>
      <c r="D271">
        <v>9.7320836496715704E-2</v>
      </c>
      <c r="E271">
        <v>3.6827591941344801E-2</v>
      </c>
      <c r="F271">
        <v>6.7736583525650304E-2</v>
      </c>
      <c r="G271">
        <v>3.1175353168022599E-2</v>
      </c>
      <c r="H271">
        <v>3.1406193843251197E-2</v>
      </c>
      <c r="I271">
        <v>0.12482670505981799</v>
      </c>
      <c r="J271">
        <v>6.1231633661007097E-2</v>
      </c>
      <c r="K271">
        <v>6.3500433847281504E-2</v>
      </c>
      <c r="L271">
        <v>6.1482736011003097E-2</v>
      </c>
      <c r="M271">
        <v>3.0985495349075898E-2</v>
      </c>
      <c r="N271">
        <v>1.2902948489181099E-2</v>
      </c>
      <c r="O271">
        <v>2.8795992368007201E-2</v>
      </c>
      <c r="P271">
        <v>3.04718842164368E-2</v>
      </c>
      <c r="Q271">
        <v>5.95356368702291E-2</v>
      </c>
      <c r="R271">
        <v>6.4231580265418003E-2</v>
      </c>
      <c r="S271">
        <v>6.3875276460745395E-2</v>
      </c>
      <c r="T271">
        <v>2.88367960502573E-2</v>
      </c>
    </row>
    <row r="272" spans="1:20">
      <c r="A272" s="1">
        <v>38378</v>
      </c>
      <c r="B272">
        <v>2.4255185015116702E-2</v>
      </c>
      <c r="C272">
        <v>8.1380611273000003E-2</v>
      </c>
      <c r="D272">
        <v>9.8355718544776996E-2</v>
      </c>
      <c r="E272">
        <v>3.6276410745844402E-2</v>
      </c>
      <c r="F272">
        <v>6.53160345529709E-2</v>
      </c>
      <c r="G272">
        <v>3.1192247556010098E-2</v>
      </c>
      <c r="H272">
        <v>3.13393914938205E-2</v>
      </c>
      <c r="I272">
        <v>0.125106107684782</v>
      </c>
      <c r="J272">
        <v>6.1359445478171203E-2</v>
      </c>
      <c r="K272">
        <v>6.3595352516567505E-2</v>
      </c>
      <c r="L272">
        <v>6.2056689521256703E-2</v>
      </c>
      <c r="M272">
        <v>3.1296857928000597E-2</v>
      </c>
      <c r="N272">
        <v>1.28060933920848E-2</v>
      </c>
      <c r="O272">
        <v>2.83136803706504E-2</v>
      </c>
      <c r="P272">
        <v>3.04867202207816E-2</v>
      </c>
      <c r="Q272">
        <v>5.99757604519729E-2</v>
      </c>
      <c r="R272">
        <v>6.3749444440215394E-2</v>
      </c>
      <c r="S272">
        <v>6.3879006670762906E-2</v>
      </c>
      <c r="T272">
        <v>2.9259242143212599E-2</v>
      </c>
    </row>
    <row r="273" spans="1:20">
      <c r="A273" s="1">
        <v>38379</v>
      </c>
      <c r="B273">
        <v>2.3703890905580099E-2</v>
      </c>
      <c r="C273">
        <v>8.3351996805640594E-2</v>
      </c>
      <c r="D273">
        <v>9.87556522821076E-2</v>
      </c>
      <c r="E273">
        <v>3.4992743473768503E-2</v>
      </c>
      <c r="F273">
        <v>6.3648243892644202E-2</v>
      </c>
      <c r="G273">
        <v>3.1495999512023899E-2</v>
      </c>
      <c r="H273">
        <v>3.0367342626893699E-2</v>
      </c>
      <c r="I273">
        <v>0.12608488284658401</v>
      </c>
      <c r="J273">
        <v>6.2308944036755402E-2</v>
      </c>
      <c r="K273">
        <v>6.4368996776421605E-2</v>
      </c>
      <c r="L273">
        <v>6.5326605200276305E-2</v>
      </c>
      <c r="M273">
        <v>3.07626011643886E-2</v>
      </c>
      <c r="N273">
        <v>1.24899870542393E-2</v>
      </c>
      <c r="O273">
        <v>2.7546427690360399E-2</v>
      </c>
      <c r="P273">
        <v>3.2063363168990902E-2</v>
      </c>
      <c r="Q273">
        <v>6.0434544717791402E-2</v>
      </c>
      <c r="R273">
        <v>6.2145791546643403E-2</v>
      </c>
      <c r="S273">
        <v>6.2331277128504801E-2</v>
      </c>
      <c r="T273">
        <v>2.7820709170384102E-2</v>
      </c>
    </row>
    <row r="274" spans="1:20">
      <c r="A274" s="1">
        <v>38380</v>
      </c>
      <c r="B274">
        <v>2.4241082024526E-2</v>
      </c>
      <c r="C274">
        <v>8.14444269782955E-2</v>
      </c>
      <c r="D274">
        <v>9.7009882810984105E-2</v>
      </c>
      <c r="E274">
        <v>3.6870832466013199E-2</v>
      </c>
      <c r="F274">
        <v>6.5829623276956406E-2</v>
      </c>
      <c r="G274">
        <v>3.16055552721278E-2</v>
      </c>
      <c r="H274">
        <v>3.0844628876511401E-2</v>
      </c>
      <c r="I274">
        <v>0.12571592171436899</v>
      </c>
      <c r="J274">
        <v>6.1613671890766601E-2</v>
      </c>
      <c r="K274">
        <v>6.3852860248998902E-2</v>
      </c>
      <c r="L274">
        <v>6.1977889561980901E-2</v>
      </c>
      <c r="M274">
        <v>3.1281330324102699E-2</v>
      </c>
      <c r="N274">
        <v>1.2807168566939101E-2</v>
      </c>
      <c r="O274">
        <v>2.7846466026643101E-2</v>
      </c>
      <c r="P274">
        <v>3.1903166582830503E-2</v>
      </c>
      <c r="Q274">
        <v>5.9508246251920402E-2</v>
      </c>
      <c r="R274">
        <v>6.3840421958640495E-2</v>
      </c>
      <c r="S274">
        <v>6.3831557402459604E-2</v>
      </c>
      <c r="T274">
        <v>2.7975267764932601E-2</v>
      </c>
    </row>
    <row r="275" spans="1:20">
      <c r="A275" s="1">
        <v>38381</v>
      </c>
      <c r="B275">
        <v>2.4194433562647898E-2</v>
      </c>
      <c r="C275">
        <v>8.1727180533283705E-2</v>
      </c>
      <c r="D275">
        <v>9.7117261991008105E-2</v>
      </c>
      <c r="E275">
        <v>3.8020877049016098E-2</v>
      </c>
      <c r="F275">
        <v>6.4598109164557702E-2</v>
      </c>
      <c r="G275">
        <v>3.2090101402566601E-2</v>
      </c>
      <c r="H275">
        <v>3.11649453904401E-2</v>
      </c>
      <c r="I275">
        <v>0.124380087575965</v>
      </c>
      <c r="J275">
        <v>6.10204722490044E-2</v>
      </c>
      <c r="K275">
        <v>6.2770088069229901E-2</v>
      </c>
      <c r="L275">
        <v>6.0643368234718401E-2</v>
      </c>
      <c r="M275">
        <v>3.1841088336014699E-2</v>
      </c>
      <c r="N275">
        <v>1.2946298773962899E-2</v>
      </c>
      <c r="O275">
        <v>2.8366508957875E-2</v>
      </c>
      <c r="P275">
        <v>3.1824157505523698E-2</v>
      </c>
      <c r="Q275">
        <v>5.9725038848325203E-2</v>
      </c>
      <c r="R275">
        <v>6.4566814498644098E-2</v>
      </c>
      <c r="S275">
        <v>6.4817465270316704E-2</v>
      </c>
      <c r="T275">
        <v>2.81857025868987E-2</v>
      </c>
    </row>
    <row r="276" spans="1:20">
      <c r="A276" s="1">
        <v>38384</v>
      </c>
      <c r="B276">
        <v>2.4338204075536499E-2</v>
      </c>
      <c r="C276">
        <v>8.1168330922911203E-2</v>
      </c>
      <c r="D276">
        <v>9.6504039027004204E-2</v>
      </c>
      <c r="E276">
        <v>3.7116338647510003E-2</v>
      </c>
      <c r="F276">
        <v>6.5244133130708107E-2</v>
      </c>
      <c r="G276">
        <v>3.1515528513986799E-2</v>
      </c>
      <c r="H276">
        <v>3.15219701413939E-2</v>
      </c>
      <c r="I276">
        <v>0.124367896857862</v>
      </c>
      <c r="J276">
        <v>6.1714026258634098E-2</v>
      </c>
      <c r="K276">
        <v>6.2832488378688198E-2</v>
      </c>
      <c r="L276">
        <v>6.12289527677796E-2</v>
      </c>
      <c r="M276">
        <v>3.1795629320159301E-2</v>
      </c>
      <c r="N276">
        <v>1.2950417599679E-2</v>
      </c>
      <c r="O276">
        <v>2.8086840453920899E-2</v>
      </c>
      <c r="P276">
        <v>3.10134443613336E-2</v>
      </c>
      <c r="Q276">
        <v>5.9682674764117101E-2</v>
      </c>
      <c r="R276">
        <v>6.4839475600404595E-2</v>
      </c>
      <c r="S276">
        <v>6.5275216863854305E-2</v>
      </c>
      <c r="T276">
        <v>2.8804392314515301E-2</v>
      </c>
    </row>
    <row r="277" spans="1:20">
      <c r="A277" s="1">
        <v>38385</v>
      </c>
      <c r="B277">
        <v>2.4276156145406898E-2</v>
      </c>
      <c r="C277">
        <v>8.3053082352167296E-2</v>
      </c>
      <c r="D277">
        <v>9.8627113401493702E-2</v>
      </c>
      <c r="E277">
        <v>3.67256069167229E-2</v>
      </c>
      <c r="F277">
        <v>6.4902608269069406E-2</v>
      </c>
      <c r="G277">
        <v>3.1370653176735798E-2</v>
      </c>
      <c r="H277">
        <v>3.1050860858955601E-2</v>
      </c>
      <c r="I277">
        <v>0.12530862962394501</v>
      </c>
      <c r="J277">
        <v>6.1761518018037698E-2</v>
      </c>
      <c r="K277">
        <v>6.3349693470215296E-2</v>
      </c>
      <c r="L277">
        <v>6.0624043076769399E-2</v>
      </c>
      <c r="M277">
        <v>3.1485069098466503E-2</v>
      </c>
      <c r="N277">
        <v>1.2919690895546501E-2</v>
      </c>
      <c r="O277">
        <v>2.7264287182151899E-2</v>
      </c>
      <c r="P277">
        <v>2.98336961619045E-2</v>
      </c>
      <c r="Q277">
        <v>6.0536177631297303E-2</v>
      </c>
      <c r="R277">
        <v>6.4353275109379396E-2</v>
      </c>
      <c r="S277">
        <v>6.4619145378475101E-2</v>
      </c>
      <c r="T277">
        <v>2.79386932332579E-2</v>
      </c>
    </row>
    <row r="278" spans="1:20">
      <c r="A278" s="1">
        <v>38386</v>
      </c>
      <c r="B278">
        <v>2.4264519986408599E-2</v>
      </c>
      <c r="C278">
        <v>8.4017233041296602E-2</v>
      </c>
      <c r="D278">
        <v>9.8569446193979102E-2</v>
      </c>
      <c r="E278">
        <v>3.7185502472507202E-2</v>
      </c>
      <c r="F278">
        <v>6.4612115438400106E-2</v>
      </c>
      <c r="G278">
        <v>3.1485395222419901E-2</v>
      </c>
      <c r="H278">
        <v>3.1031354455876198E-2</v>
      </c>
      <c r="I278">
        <v>0.12540897428331699</v>
      </c>
      <c r="J278">
        <v>6.1578510347728599E-2</v>
      </c>
      <c r="K278">
        <v>6.3484680060193505E-2</v>
      </c>
      <c r="L278">
        <v>5.9439527948207199E-2</v>
      </c>
      <c r="M278">
        <v>3.1637523575263997E-2</v>
      </c>
      <c r="N278">
        <v>1.29599148654594E-2</v>
      </c>
      <c r="O278">
        <v>2.77769074280542E-2</v>
      </c>
      <c r="P278">
        <v>2.8611070268236199E-2</v>
      </c>
      <c r="Q278">
        <v>6.0654991592539897E-2</v>
      </c>
      <c r="R278">
        <v>6.4536002600797004E-2</v>
      </c>
      <c r="S278">
        <v>6.4779885235057205E-2</v>
      </c>
      <c r="T278">
        <v>2.7966444984256902E-2</v>
      </c>
    </row>
    <row r="279" spans="1:20">
      <c r="A279" s="1">
        <v>38387</v>
      </c>
      <c r="B279">
        <v>2.3972777047136299E-2</v>
      </c>
      <c r="C279">
        <v>8.5132434478057198E-2</v>
      </c>
      <c r="D279">
        <v>9.9199001910970599E-2</v>
      </c>
      <c r="E279">
        <v>3.72859114416208E-2</v>
      </c>
      <c r="F279">
        <v>6.4736416913550296E-2</v>
      </c>
      <c r="G279">
        <v>3.09846827118887E-2</v>
      </c>
      <c r="H279">
        <v>3.0861535676587799E-2</v>
      </c>
      <c r="I279">
        <v>0.12637793263173899</v>
      </c>
      <c r="J279">
        <v>6.1819932232627599E-2</v>
      </c>
      <c r="K279">
        <v>6.4115250798450693E-2</v>
      </c>
      <c r="L279">
        <v>5.8079018243134703E-2</v>
      </c>
      <c r="M279">
        <v>3.11184692622682E-2</v>
      </c>
      <c r="N279">
        <v>1.2869445707974001E-2</v>
      </c>
      <c r="O279">
        <v>2.7645737958179699E-2</v>
      </c>
      <c r="P279">
        <v>2.9227661842749199E-2</v>
      </c>
      <c r="Q279">
        <v>6.0544606723709302E-2</v>
      </c>
      <c r="R279">
        <v>6.4051234224173498E-2</v>
      </c>
      <c r="S279">
        <v>6.4202844843686102E-2</v>
      </c>
      <c r="T279">
        <v>2.77751053514948E-2</v>
      </c>
    </row>
    <row r="280" spans="1:20">
      <c r="A280" s="1">
        <v>38388</v>
      </c>
      <c r="B280">
        <v>2.35126594401475E-2</v>
      </c>
      <c r="C280">
        <v>8.7583065204477395E-2</v>
      </c>
      <c r="D280">
        <v>9.9417040348317998E-2</v>
      </c>
      <c r="E280">
        <v>3.6308177685910402E-2</v>
      </c>
      <c r="F280">
        <v>6.3166670032548902E-2</v>
      </c>
      <c r="G280">
        <v>3.09633272945956E-2</v>
      </c>
      <c r="H280">
        <v>3.0047192362510401E-2</v>
      </c>
      <c r="I280">
        <v>0.12735863683422499</v>
      </c>
      <c r="J280">
        <v>6.2697118809721702E-2</v>
      </c>
      <c r="K280">
        <v>6.4728566629225506E-2</v>
      </c>
      <c r="L280">
        <v>6.0785323218337302E-2</v>
      </c>
      <c r="M280">
        <v>3.0664274957152699E-2</v>
      </c>
      <c r="N280">
        <v>1.25962385817707E-2</v>
      </c>
      <c r="O280">
        <v>2.7013964543396801E-2</v>
      </c>
      <c r="P280">
        <v>2.9245666997139701E-2</v>
      </c>
      <c r="Q280">
        <v>6.0834702677659003E-2</v>
      </c>
      <c r="R280">
        <v>6.2701606752757905E-2</v>
      </c>
      <c r="S280">
        <v>6.3253749891035396E-2</v>
      </c>
      <c r="T280">
        <v>2.71220177390687E-2</v>
      </c>
    </row>
    <row r="281" spans="1:20">
      <c r="A281" s="1">
        <v>38391</v>
      </c>
      <c r="B281">
        <v>2.36233946695226E-2</v>
      </c>
      <c r="C281">
        <v>8.6932140553512505E-2</v>
      </c>
      <c r="D281">
        <v>9.9172571025507306E-2</v>
      </c>
      <c r="E281">
        <v>3.5715689054530098E-2</v>
      </c>
      <c r="F281">
        <v>6.2735879527083899E-2</v>
      </c>
      <c r="G281">
        <v>3.1134444352768999E-2</v>
      </c>
      <c r="H281">
        <v>2.9919849904950498E-2</v>
      </c>
      <c r="I281">
        <v>0.12734874610677499</v>
      </c>
      <c r="J281">
        <v>6.22882849964271E-2</v>
      </c>
      <c r="K281">
        <v>6.4683338568064894E-2</v>
      </c>
      <c r="L281">
        <v>6.14859768114486E-2</v>
      </c>
      <c r="M281">
        <v>3.0651885811500999E-2</v>
      </c>
      <c r="N281">
        <v>1.2564638881898099E-2</v>
      </c>
      <c r="O281">
        <v>2.71036286930804E-2</v>
      </c>
      <c r="P281">
        <v>3.0172484632810501E-2</v>
      </c>
      <c r="Q281">
        <v>6.0995872205615601E-2</v>
      </c>
      <c r="R281">
        <v>6.2541968428790298E-2</v>
      </c>
      <c r="S281">
        <v>6.3778431872096697E-2</v>
      </c>
      <c r="T281">
        <v>2.71507739036147E-2</v>
      </c>
    </row>
    <row r="282" spans="1:20">
      <c r="A282" s="1">
        <v>38392</v>
      </c>
      <c r="B282">
        <v>2.4349229689900598E-2</v>
      </c>
      <c r="C282">
        <v>8.4183448370256306E-2</v>
      </c>
      <c r="D282">
        <v>9.7156976506520706E-2</v>
      </c>
      <c r="E282">
        <v>3.7600842544508802E-2</v>
      </c>
      <c r="F282">
        <v>6.3529009346100104E-2</v>
      </c>
      <c r="G282">
        <v>3.18768239157644E-2</v>
      </c>
      <c r="H282">
        <v>3.1252891476767401E-2</v>
      </c>
      <c r="I282">
        <v>0.12508671258852799</v>
      </c>
      <c r="J282">
        <v>6.1230062912618198E-2</v>
      </c>
      <c r="K282">
        <v>6.3669890948020502E-2</v>
      </c>
      <c r="L282">
        <v>5.7938906552044797E-2</v>
      </c>
      <c r="M282">
        <v>3.1749464354617597E-2</v>
      </c>
      <c r="N282">
        <v>1.29942127000299E-2</v>
      </c>
      <c r="O282">
        <v>2.7596536002285701E-2</v>
      </c>
      <c r="P282">
        <v>3.0360334033452899E-2</v>
      </c>
      <c r="Q282">
        <v>6.0178582496278499E-2</v>
      </c>
      <c r="R282">
        <v>6.4616077928334598E-2</v>
      </c>
      <c r="S282">
        <v>6.6038043450672101E-2</v>
      </c>
      <c r="T282">
        <v>2.85919541832979E-2</v>
      </c>
    </row>
    <row r="283" spans="1:20">
      <c r="A283" s="1">
        <v>38393</v>
      </c>
      <c r="B283">
        <v>2.42406207441648E-2</v>
      </c>
      <c r="C283">
        <v>8.6236180525323003E-2</v>
      </c>
      <c r="D283">
        <v>9.7667874146254594E-2</v>
      </c>
      <c r="E283">
        <v>3.82552826325427E-2</v>
      </c>
      <c r="F283">
        <v>6.14982794717812E-2</v>
      </c>
      <c r="G283">
        <v>3.1625510452282603E-2</v>
      </c>
      <c r="H283">
        <v>3.1319614750706402E-2</v>
      </c>
      <c r="I283">
        <v>0.12515560274755699</v>
      </c>
      <c r="J283">
        <v>6.1127041230481897E-2</v>
      </c>
      <c r="K283">
        <v>6.3513806097554304E-2</v>
      </c>
      <c r="L283">
        <v>5.9088903963285297E-2</v>
      </c>
      <c r="M283">
        <v>3.1681308551533498E-2</v>
      </c>
      <c r="N283">
        <v>1.29166489627374E-2</v>
      </c>
      <c r="O283">
        <v>2.7427166420292699E-2</v>
      </c>
      <c r="P283">
        <v>3.0070072886432798E-2</v>
      </c>
      <c r="Q283">
        <v>5.96355826499613E-2</v>
      </c>
      <c r="R283">
        <v>6.4243111876467293E-2</v>
      </c>
      <c r="S283">
        <v>6.5494177085802394E-2</v>
      </c>
      <c r="T283">
        <v>2.88032148048376E-2</v>
      </c>
    </row>
    <row r="284" spans="1:20">
      <c r="A284" s="1">
        <v>38394</v>
      </c>
      <c r="B284">
        <v>2.41526133287903E-2</v>
      </c>
      <c r="C284">
        <v>8.5704228262492202E-2</v>
      </c>
      <c r="D284">
        <v>9.7398244525856797E-2</v>
      </c>
      <c r="E284">
        <v>3.8628538265235803E-2</v>
      </c>
      <c r="F284">
        <v>6.2013314454047397E-2</v>
      </c>
      <c r="G284">
        <v>3.1538445363568202E-2</v>
      </c>
      <c r="H284">
        <v>3.1319013360017897E-2</v>
      </c>
      <c r="I284">
        <v>0.12545675865230499</v>
      </c>
      <c r="J284">
        <v>6.1655245921325902E-2</v>
      </c>
      <c r="K284">
        <v>6.3894761307265804E-2</v>
      </c>
      <c r="L284">
        <v>5.8224370636017798E-2</v>
      </c>
      <c r="M284">
        <v>3.17121100753976E-2</v>
      </c>
      <c r="N284">
        <v>1.29757652696948E-2</v>
      </c>
      <c r="O284">
        <v>2.7399387010234599E-2</v>
      </c>
      <c r="P284">
        <v>2.9533968944213E-2</v>
      </c>
      <c r="Q284">
        <v>6.0250285866430303E-2</v>
      </c>
      <c r="R284">
        <v>6.4329076275921507E-2</v>
      </c>
      <c r="S284">
        <v>6.5277298913423099E-2</v>
      </c>
      <c r="T284">
        <v>2.8536573567760501E-2</v>
      </c>
    </row>
    <row r="285" spans="1:20">
      <c r="A285" s="1">
        <v>38395</v>
      </c>
      <c r="B285">
        <v>2.4362959640004699E-2</v>
      </c>
      <c r="C285">
        <v>8.7130422064169794E-2</v>
      </c>
      <c r="D285">
        <v>9.7461450262698396E-2</v>
      </c>
      <c r="E285">
        <v>3.8813989590043903E-2</v>
      </c>
      <c r="F285">
        <v>6.09021564565949E-2</v>
      </c>
      <c r="G285">
        <v>3.2022608129778203E-2</v>
      </c>
      <c r="H285">
        <v>3.1430410265568899E-2</v>
      </c>
      <c r="I285">
        <v>0.12564250397461299</v>
      </c>
      <c r="J285">
        <v>6.1711654648396501E-2</v>
      </c>
      <c r="K285">
        <v>6.40500063210519E-2</v>
      </c>
      <c r="L285">
        <v>5.5369269510749303E-2</v>
      </c>
      <c r="M285">
        <v>3.1832642662169799E-2</v>
      </c>
      <c r="N285">
        <v>1.31151857797254E-2</v>
      </c>
      <c r="O285">
        <v>2.7835044212666599E-2</v>
      </c>
      <c r="P285">
        <v>2.9396423969784001E-2</v>
      </c>
      <c r="Q285">
        <v>6.0123573562324603E-2</v>
      </c>
      <c r="R285">
        <v>6.4949797885230004E-2</v>
      </c>
      <c r="S285">
        <v>6.5750872417511902E-2</v>
      </c>
      <c r="T285">
        <v>2.8099028646916501E-2</v>
      </c>
    </row>
    <row r="286" spans="1:20">
      <c r="A286" s="1">
        <v>38399</v>
      </c>
      <c r="B286">
        <v>2.46531624654618E-2</v>
      </c>
      <c r="C286">
        <v>8.4289575941229794E-2</v>
      </c>
      <c r="D286">
        <v>9.5369986731938597E-2</v>
      </c>
      <c r="E286">
        <v>4.1370964792456499E-2</v>
      </c>
      <c r="F286">
        <v>5.85641081084926E-2</v>
      </c>
      <c r="G286">
        <v>3.2256483658647903E-2</v>
      </c>
      <c r="H286">
        <v>3.3026799666260903E-2</v>
      </c>
      <c r="I286">
        <v>0.124256193989025</v>
      </c>
      <c r="J286">
        <v>6.1256986403350498E-2</v>
      </c>
      <c r="K286">
        <v>6.3100370424510097E-2</v>
      </c>
      <c r="L286">
        <v>5.3628711567204501E-2</v>
      </c>
      <c r="M286">
        <v>3.3081608532679302E-2</v>
      </c>
      <c r="N286">
        <v>1.3563513918164301E-2</v>
      </c>
      <c r="O286">
        <v>2.8502288822350799E-2</v>
      </c>
      <c r="P286">
        <v>2.7910274787410299E-2</v>
      </c>
      <c r="Q286">
        <v>5.9558763741218899E-2</v>
      </c>
      <c r="R286">
        <v>6.7300471777460499E-2</v>
      </c>
      <c r="S286">
        <v>6.8366465261482004E-2</v>
      </c>
      <c r="T286">
        <v>2.9943269410654502E-2</v>
      </c>
    </row>
    <row r="287" spans="1:20">
      <c r="A287" s="1">
        <v>38400</v>
      </c>
      <c r="B287">
        <v>2.4742954202687802E-2</v>
      </c>
      <c r="C287">
        <v>8.43710342664033E-2</v>
      </c>
      <c r="D287">
        <v>9.6026886214914606E-2</v>
      </c>
      <c r="E287">
        <v>4.2333615281340997E-2</v>
      </c>
      <c r="F287">
        <v>5.83634733153705E-2</v>
      </c>
      <c r="G287">
        <v>3.2311673459823997E-2</v>
      </c>
      <c r="H287">
        <v>3.3045686809300798E-2</v>
      </c>
      <c r="I287">
        <v>0.124975641783644</v>
      </c>
      <c r="J287">
        <v>6.0854717104729103E-2</v>
      </c>
      <c r="K287">
        <v>6.3067414662738602E-2</v>
      </c>
      <c r="L287">
        <v>5.4274735229845897E-2</v>
      </c>
      <c r="M287">
        <v>3.3173926840618699E-2</v>
      </c>
      <c r="N287">
        <v>1.36548195411681E-2</v>
      </c>
      <c r="O287">
        <v>2.7176714482288599E-2</v>
      </c>
      <c r="P287">
        <v>2.5805307110274199E-2</v>
      </c>
      <c r="Q287">
        <v>5.9709529249448799E-2</v>
      </c>
      <c r="R287">
        <v>6.7719612611063601E-2</v>
      </c>
      <c r="S287">
        <v>6.8471008178435003E-2</v>
      </c>
      <c r="T287">
        <v>2.9921249655902201E-2</v>
      </c>
    </row>
    <row r="288" spans="1:20">
      <c r="A288" s="1">
        <v>38401</v>
      </c>
      <c r="B288">
        <v>2.4916317750186899E-2</v>
      </c>
      <c r="C288">
        <v>8.4299220581565998E-2</v>
      </c>
      <c r="D288">
        <v>9.6725666787671999E-2</v>
      </c>
      <c r="E288">
        <v>4.2193963670353003E-2</v>
      </c>
      <c r="F288">
        <v>6.0195734321232097E-2</v>
      </c>
      <c r="G288">
        <v>3.2754941786029799E-2</v>
      </c>
      <c r="H288">
        <v>3.31418764798131E-2</v>
      </c>
      <c r="I288">
        <v>0.12472134971025201</v>
      </c>
      <c r="J288">
        <v>6.0531984977736403E-2</v>
      </c>
      <c r="K288">
        <v>6.2606635134986294E-2</v>
      </c>
      <c r="L288">
        <v>5.26226190078515E-2</v>
      </c>
      <c r="M288">
        <v>3.3183621151662603E-2</v>
      </c>
      <c r="N288">
        <v>1.37533775339114E-2</v>
      </c>
      <c r="O288">
        <v>2.8181845764188002E-2</v>
      </c>
      <c r="P288">
        <v>2.3142792950636301E-2</v>
      </c>
      <c r="Q288">
        <v>6.0220966213874502E-2</v>
      </c>
      <c r="R288">
        <v>6.8274209144984097E-2</v>
      </c>
      <c r="S288">
        <v>6.88672279949126E-2</v>
      </c>
      <c r="T288">
        <v>2.9665649038150398E-2</v>
      </c>
    </row>
    <row r="289" spans="1:20">
      <c r="A289" s="1">
        <v>38402</v>
      </c>
      <c r="B289">
        <v>2.5407950382464298E-2</v>
      </c>
      <c r="C289">
        <v>8.2218000595837906E-2</v>
      </c>
      <c r="D289">
        <v>9.5410889712192706E-2</v>
      </c>
      <c r="E289">
        <v>4.3137213543279797E-2</v>
      </c>
      <c r="F289">
        <v>5.9757153306419203E-2</v>
      </c>
      <c r="G289">
        <v>3.2312020349723802E-2</v>
      </c>
      <c r="H289">
        <v>3.3274999851184997E-2</v>
      </c>
      <c r="I289">
        <v>0.12334248643250199</v>
      </c>
      <c r="J289">
        <v>5.9787012500756402E-2</v>
      </c>
      <c r="K289">
        <v>6.2326267299920697E-2</v>
      </c>
      <c r="L289">
        <v>5.6063268755117503E-2</v>
      </c>
      <c r="M289">
        <v>3.3081769220470202E-2</v>
      </c>
      <c r="N289">
        <v>1.3764374220190501E-2</v>
      </c>
      <c r="O289">
        <v>2.8717313060463202E-2</v>
      </c>
      <c r="P289">
        <v>2.40816539190826E-2</v>
      </c>
      <c r="Q289">
        <v>5.9745270961137603E-2</v>
      </c>
      <c r="R289">
        <v>6.8402619283209495E-2</v>
      </c>
      <c r="S289">
        <v>6.9183451247343999E-2</v>
      </c>
      <c r="T289">
        <v>2.9986285358702201E-2</v>
      </c>
    </row>
    <row r="290" spans="1:20">
      <c r="A290" s="1">
        <v>38405</v>
      </c>
      <c r="B290">
        <v>2.5869702980513699E-2</v>
      </c>
      <c r="C290">
        <v>8.2309597112571506E-2</v>
      </c>
      <c r="D290">
        <v>9.4191993836082205E-2</v>
      </c>
      <c r="E290">
        <v>4.4235473024506498E-2</v>
      </c>
      <c r="F290">
        <v>6.0501159677617801E-2</v>
      </c>
      <c r="G290">
        <v>3.2323630693271897E-2</v>
      </c>
      <c r="H290">
        <v>3.4179287064167403E-2</v>
      </c>
      <c r="I290">
        <v>0.122191572703837</v>
      </c>
      <c r="J290">
        <v>5.8992732160398999E-2</v>
      </c>
      <c r="K290">
        <v>6.13946217433455E-2</v>
      </c>
      <c r="L290">
        <v>5.3156068661714198E-2</v>
      </c>
      <c r="M290">
        <v>3.3835533622566E-2</v>
      </c>
      <c r="N290">
        <v>1.41280713639872E-2</v>
      </c>
      <c r="O290">
        <v>2.87683229262546E-2</v>
      </c>
      <c r="P290">
        <v>2.3756828247773101E-2</v>
      </c>
      <c r="Q290">
        <v>5.7993518677802801E-2</v>
      </c>
      <c r="R290">
        <v>7.0185653710879495E-2</v>
      </c>
      <c r="S290">
        <v>7.0930498343666507E-2</v>
      </c>
      <c r="T290">
        <v>3.1055733449041899E-2</v>
      </c>
    </row>
    <row r="291" spans="1:20">
      <c r="A291" s="1">
        <v>38406</v>
      </c>
      <c r="B291">
        <v>2.5249266947997701E-2</v>
      </c>
      <c r="C291">
        <v>8.4553061709186195E-2</v>
      </c>
      <c r="D291">
        <v>9.5538952160130197E-2</v>
      </c>
      <c r="E291">
        <v>4.1757872870883998E-2</v>
      </c>
      <c r="F291">
        <v>6.0734183717324801E-2</v>
      </c>
      <c r="G291">
        <v>3.1925997231759998E-2</v>
      </c>
      <c r="H291">
        <v>3.3159432373121703E-2</v>
      </c>
      <c r="I291">
        <v>0.123267984742899</v>
      </c>
      <c r="J291">
        <v>5.9563249735957301E-2</v>
      </c>
      <c r="K291">
        <v>6.2470713244744902E-2</v>
      </c>
      <c r="L291">
        <v>5.6029405255461399E-2</v>
      </c>
      <c r="M291">
        <v>3.2833658207843897E-2</v>
      </c>
      <c r="N291">
        <v>1.37422519979674E-2</v>
      </c>
      <c r="O291">
        <v>2.8088947180726499E-2</v>
      </c>
      <c r="P291">
        <v>2.5295591521458501E-2</v>
      </c>
      <c r="Q291">
        <v>5.8781724251170397E-2</v>
      </c>
      <c r="R291">
        <v>6.8310375314760599E-2</v>
      </c>
      <c r="S291">
        <v>6.8483321911717202E-2</v>
      </c>
      <c r="T291">
        <v>3.0214009624886701E-2</v>
      </c>
    </row>
    <row r="292" spans="1:20">
      <c r="A292" s="1">
        <v>38407</v>
      </c>
      <c r="B292">
        <v>2.5254829267004598E-2</v>
      </c>
      <c r="C292">
        <v>8.39317190859655E-2</v>
      </c>
      <c r="D292">
        <v>9.3850887033425701E-2</v>
      </c>
      <c r="E292">
        <v>4.1477974399815501E-2</v>
      </c>
      <c r="F292">
        <v>6.3451020991685897E-2</v>
      </c>
      <c r="G292">
        <v>3.2095075159747501E-2</v>
      </c>
      <c r="H292">
        <v>3.3194478751452199E-2</v>
      </c>
      <c r="I292">
        <v>0.123538886189947</v>
      </c>
      <c r="J292">
        <v>5.8935437319130098E-2</v>
      </c>
      <c r="K292">
        <v>6.2500123963638896E-2</v>
      </c>
      <c r="L292">
        <v>5.5171432419414398E-2</v>
      </c>
      <c r="M292">
        <v>3.2714414007369401E-2</v>
      </c>
      <c r="N292">
        <v>1.38987192703283E-2</v>
      </c>
      <c r="O292">
        <v>2.7938234145564199E-2</v>
      </c>
      <c r="P292">
        <v>2.6229103084863599E-2</v>
      </c>
      <c r="Q292">
        <v>5.8021238644222602E-2</v>
      </c>
      <c r="R292">
        <v>6.88662211796294E-2</v>
      </c>
      <c r="S292">
        <v>6.8761467034850601E-2</v>
      </c>
      <c r="T292">
        <v>3.01687380519431E-2</v>
      </c>
    </row>
    <row r="293" spans="1:20">
      <c r="A293" s="1">
        <v>38408</v>
      </c>
      <c r="B293">
        <v>2.53194450678111E-2</v>
      </c>
      <c r="C293">
        <v>8.3814290520332596E-2</v>
      </c>
      <c r="D293">
        <v>9.37415243040218E-2</v>
      </c>
      <c r="E293">
        <v>4.1737190434627799E-2</v>
      </c>
      <c r="F293">
        <v>6.5618255419517296E-2</v>
      </c>
      <c r="G293">
        <v>3.1689569624933002E-2</v>
      </c>
      <c r="H293">
        <v>3.33492388058182E-2</v>
      </c>
      <c r="I293">
        <v>0.122490524763967</v>
      </c>
      <c r="J293">
        <v>5.8247390422880602E-2</v>
      </c>
      <c r="K293">
        <v>6.1906097518470399E-2</v>
      </c>
      <c r="L293">
        <v>5.3209605887053299E-2</v>
      </c>
      <c r="M293">
        <v>3.2740082456597798E-2</v>
      </c>
      <c r="N293">
        <v>1.39912998001479E-2</v>
      </c>
      <c r="O293">
        <v>2.8688560629881801E-2</v>
      </c>
      <c r="P293">
        <v>2.74033240394169E-2</v>
      </c>
      <c r="Q293">
        <v>5.7887140169921698E-2</v>
      </c>
      <c r="R293">
        <v>6.9398161311220993E-2</v>
      </c>
      <c r="S293">
        <v>6.8701265939562106E-2</v>
      </c>
      <c r="T293">
        <v>3.0067032883816899E-2</v>
      </c>
    </row>
    <row r="294" spans="1:20">
      <c r="A294" s="1">
        <v>38409</v>
      </c>
      <c r="B294">
        <v>2.5419083057098401E-2</v>
      </c>
      <c r="C294">
        <v>8.3243498976266206E-2</v>
      </c>
      <c r="D294">
        <v>9.4592392071459599E-2</v>
      </c>
      <c r="E294">
        <v>4.1921423733235902E-2</v>
      </c>
      <c r="F294">
        <v>6.5912758999652696E-2</v>
      </c>
      <c r="G294">
        <v>3.14914606609299E-2</v>
      </c>
      <c r="H294">
        <v>3.3623353476763498E-2</v>
      </c>
      <c r="I294">
        <v>0.121046652355489</v>
      </c>
      <c r="J294">
        <v>5.8374720701371299E-2</v>
      </c>
      <c r="K294">
        <v>6.1453131918229403E-2</v>
      </c>
      <c r="L294">
        <v>5.2864146501047399E-2</v>
      </c>
      <c r="M294">
        <v>3.2807378595783997E-2</v>
      </c>
      <c r="N294">
        <v>1.4127746290220599E-2</v>
      </c>
      <c r="O294">
        <v>2.9281069767028999E-2</v>
      </c>
      <c r="P294">
        <v>2.5798394557825399E-2</v>
      </c>
      <c r="Q294">
        <v>5.8905084318151203E-2</v>
      </c>
      <c r="R294">
        <v>7.0071642090386299E-2</v>
      </c>
      <c r="S294">
        <v>6.8901392383417207E-2</v>
      </c>
      <c r="T294">
        <v>3.0164669545642099E-2</v>
      </c>
    </row>
    <row r="295" spans="1:20">
      <c r="A295" s="1">
        <v>38412</v>
      </c>
      <c r="B295">
        <v>2.6271927187411701E-2</v>
      </c>
      <c r="C295">
        <v>8.1231990655358702E-2</v>
      </c>
      <c r="D295">
        <v>9.2678488090167099E-2</v>
      </c>
      <c r="E295">
        <v>4.2761280807981701E-2</v>
      </c>
      <c r="F295">
        <v>6.3939387161118397E-2</v>
      </c>
      <c r="G295">
        <v>3.2047554262916798E-2</v>
      </c>
      <c r="H295">
        <v>3.52861534670618E-2</v>
      </c>
      <c r="I295">
        <v>0.119917030273487</v>
      </c>
      <c r="J295">
        <v>5.7237520668969803E-2</v>
      </c>
      <c r="K295">
        <v>6.0317898394650002E-2</v>
      </c>
      <c r="L295">
        <v>5.1084553995831797E-2</v>
      </c>
      <c r="M295">
        <v>3.4094796039660598E-2</v>
      </c>
      <c r="N295">
        <v>1.46982068161898E-2</v>
      </c>
      <c r="O295">
        <v>2.9563342887429199E-2</v>
      </c>
      <c r="P295">
        <v>2.3749214274179399E-2</v>
      </c>
      <c r="Q295">
        <v>5.8240221575821198E-2</v>
      </c>
      <c r="R295">
        <v>7.2974737746959797E-2</v>
      </c>
      <c r="S295">
        <v>7.2044213299139404E-2</v>
      </c>
      <c r="T295">
        <v>3.1861482395664602E-2</v>
      </c>
    </row>
    <row r="296" spans="1:20">
      <c r="A296" s="1">
        <v>38413</v>
      </c>
      <c r="B296">
        <v>2.6167640137248101E-2</v>
      </c>
      <c r="C296">
        <v>8.2583034917857706E-2</v>
      </c>
      <c r="D296">
        <v>9.2495749147437703E-2</v>
      </c>
      <c r="E296">
        <v>4.24406898484882E-2</v>
      </c>
      <c r="F296">
        <v>6.5370175589286594E-2</v>
      </c>
      <c r="G296">
        <v>3.2249944241901099E-2</v>
      </c>
      <c r="H296">
        <v>3.5325241222799598E-2</v>
      </c>
      <c r="I296">
        <v>0.119295638962177</v>
      </c>
      <c r="J296">
        <v>5.6283052237537497E-2</v>
      </c>
      <c r="K296">
        <v>5.9901109595888798E-2</v>
      </c>
      <c r="L296">
        <v>5.1418424885271298E-2</v>
      </c>
      <c r="M296">
        <v>3.3988452035275299E-2</v>
      </c>
      <c r="N296">
        <v>1.47354872956877E-2</v>
      </c>
      <c r="O296">
        <v>2.9074451418716198E-2</v>
      </c>
      <c r="P296">
        <v>2.3545409342351199E-2</v>
      </c>
      <c r="Q296">
        <v>5.8272348603281197E-2</v>
      </c>
      <c r="R296">
        <v>7.3080008242591699E-2</v>
      </c>
      <c r="S296">
        <v>7.2049716288497406E-2</v>
      </c>
      <c r="T296">
        <v>3.1723425987704702E-2</v>
      </c>
    </row>
    <row r="297" spans="1:20">
      <c r="A297" s="1">
        <v>38414</v>
      </c>
      <c r="B297">
        <v>2.5627680728693699E-2</v>
      </c>
      <c r="C297">
        <v>8.6297564535605498E-2</v>
      </c>
      <c r="D297">
        <v>9.4383289687012595E-2</v>
      </c>
      <c r="E297">
        <v>4.0969480013871101E-2</v>
      </c>
      <c r="F297">
        <v>6.6911638463340195E-2</v>
      </c>
      <c r="G297">
        <v>3.1492366644830301E-2</v>
      </c>
      <c r="H297">
        <v>3.4324402577050599E-2</v>
      </c>
      <c r="I297">
        <v>0.119388957968563</v>
      </c>
      <c r="J297">
        <v>5.6099962116310798E-2</v>
      </c>
      <c r="K297">
        <v>6.0150591814195999E-2</v>
      </c>
      <c r="L297">
        <v>5.1538431614553001E-2</v>
      </c>
      <c r="M297">
        <v>3.3184133690063601E-2</v>
      </c>
      <c r="N297">
        <v>1.43845067303713E-2</v>
      </c>
      <c r="O297">
        <v>2.8923279660451801E-2</v>
      </c>
      <c r="P297">
        <v>2.4144343065694799E-2</v>
      </c>
      <c r="Q297">
        <v>5.9788582868740697E-2</v>
      </c>
      <c r="R297">
        <v>7.1308151802330202E-2</v>
      </c>
      <c r="S297">
        <v>7.0240213676588004E-2</v>
      </c>
      <c r="T297">
        <v>3.08424223417318E-2</v>
      </c>
    </row>
    <row r="298" spans="1:20">
      <c r="A298" s="1">
        <v>38415</v>
      </c>
      <c r="B298">
        <v>2.6297058086651202E-2</v>
      </c>
      <c r="C298">
        <v>8.4843614254383998E-2</v>
      </c>
      <c r="D298">
        <v>9.2851331637870294E-2</v>
      </c>
      <c r="E298">
        <v>4.3417779696838903E-2</v>
      </c>
      <c r="F298">
        <v>6.7598543486420998E-2</v>
      </c>
      <c r="G298">
        <v>3.0751884321363401E-2</v>
      </c>
      <c r="H298">
        <v>3.5602448613730603E-2</v>
      </c>
      <c r="I298">
        <v>0.117274355174775</v>
      </c>
      <c r="J298">
        <v>5.4449526847741403E-2</v>
      </c>
      <c r="K298">
        <v>5.8978463451847103E-2</v>
      </c>
      <c r="L298">
        <v>4.9435219129261403E-2</v>
      </c>
      <c r="M298">
        <v>3.3929839700195197E-2</v>
      </c>
      <c r="N298">
        <v>1.4766680410301899E-2</v>
      </c>
      <c r="O298">
        <v>3.0383288315742399E-2</v>
      </c>
      <c r="P298">
        <v>2.2161866348067299E-2</v>
      </c>
      <c r="Q298">
        <v>5.88981186192453E-2</v>
      </c>
      <c r="R298">
        <v>7.3186767241901193E-2</v>
      </c>
      <c r="S298">
        <v>7.2672561395615606E-2</v>
      </c>
      <c r="T298">
        <v>3.2500653268045E-2</v>
      </c>
    </row>
    <row r="299" spans="1:20">
      <c r="A299" s="1">
        <v>38416</v>
      </c>
      <c r="B299">
        <v>2.6229502741697001E-2</v>
      </c>
      <c r="C299">
        <v>8.6287871394978205E-2</v>
      </c>
      <c r="D299">
        <v>9.2697230461526503E-2</v>
      </c>
      <c r="E299">
        <v>4.3564820063875E-2</v>
      </c>
      <c r="F299">
        <v>6.9005956116750103E-2</v>
      </c>
      <c r="G299">
        <v>3.0613010547639801E-2</v>
      </c>
      <c r="H299">
        <v>3.5440770583961501E-2</v>
      </c>
      <c r="I299">
        <v>0.117635204916912</v>
      </c>
      <c r="J299">
        <v>5.4741006791013999E-2</v>
      </c>
      <c r="K299">
        <v>5.8804769896108701E-2</v>
      </c>
      <c r="L299">
        <v>4.8712334048675802E-2</v>
      </c>
      <c r="M299">
        <v>3.4006464248917199E-2</v>
      </c>
      <c r="N299">
        <v>1.4763597493649199E-2</v>
      </c>
      <c r="O299">
        <v>2.9771262037721999E-2</v>
      </c>
      <c r="P299">
        <v>2.1427144343373599E-2</v>
      </c>
      <c r="Q299">
        <v>5.8665749730998903E-2</v>
      </c>
      <c r="R299">
        <v>7.3150469790291897E-2</v>
      </c>
      <c r="S299">
        <v>7.2197498101268007E-2</v>
      </c>
      <c r="T299">
        <v>3.2285336690639398E-2</v>
      </c>
    </row>
    <row r="300" spans="1:20">
      <c r="A300" s="1">
        <v>38419</v>
      </c>
      <c r="B300">
        <v>2.6611724569712301E-2</v>
      </c>
      <c r="C300">
        <v>8.5421262887228594E-2</v>
      </c>
      <c r="D300">
        <v>9.1054826326902594E-2</v>
      </c>
      <c r="E300">
        <v>4.31525240636359E-2</v>
      </c>
      <c r="F300">
        <v>7.008322120214E-2</v>
      </c>
      <c r="G300">
        <v>3.0719089658274398E-2</v>
      </c>
      <c r="H300">
        <v>3.5784939022687902E-2</v>
      </c>
      <c r="I300">
        <v>0.117232228413484</v>
      </c>
      <c r="J300">
        <v>5.3985027746055798E-2</v>
      </c>
      <c r="K300">
        <v>5.8806150028563299E-2</v>
      </c>
      <c r="L300">
        <v>5.0230592196162903E-2</v>
      </c>
      <c r="M300">
        <v>3.3379118488321903E-2</v>
      </c>
      <c r="N300">
        <v>1.49148614144523E-2</v>
      </c>
      <c r="O300">
        <v>3.0457450493924301E-2</v>
      </c>
      <c r="P300">
        <v>2.18889678508674E-2</v>
      </c>
      <c r="Q300">
        <v>5.7520299837244403E-2</v>
      </c>
      <c r="R300">
        <v>7.3760823663694894E-2</v>
      </c>
      <c r="S300">
        <v>7.2597995348134506E-2</v>
      </c>
      <c r="T300">
        <v>3.2398896788511301E-2</v>
      </c>
    </row>
    <row r="301" spans="1:20">
      <c r="A301" s="1">
        <v>38420</v>
      </c>
      <c r="B301">
        <v>2.5663249357201899E-2</v>
      </c>
      <c r="C301">
        <v>8.8790407239915395E-2</v>
      </c>
      <c r="D301">
        <v>9.3408789009374299E-2</v>
      </c>
      <c r="E301">
        <v>4.0380450711012997E-2</v>
      </c>
      <c r="F301">
        <v>6.6779599034801004E-2</v>
      </c>
      <c r="G301">
        <v>3.0999569597607701E-2</v>
      </c>
      <c r="H301">
        <v>3.4157168154404699E-2</v>
      </c>
      <c r="I301">
        <v>0.119680857227323</v>
      </c>
      <c r="J301">
        <v>5.5290307667728598E-2</v>
      </c>
      <c r="K301">
        <v>6.02225126584938E-2</v>
      </c>
      <c r="L301">
        <v>5.4668045526730602E-2</v>
      </c>
      <c r="M301">
        <v>3.2561431352383603E-2</v>
      </c>
      <c r="N301">
        <v>1.43431251229962E-2</v>
      </c>
      <c r="O301">
        <v>2.96788908129774E-2</v>
      </c>
      <c r="P301">
        <v>2.45103370337987E-2</v>
      </c>
      <c r="Q301">
        <v>5.8068018228388897E-2</v>
      </c>
      <c r="R301">
        <v>7.0881332011364998E-2</v>
      </c>
      <c r="S301">
        <v>6.9362153328650394E-2</v>
      </c>
      <c r="T301">
        <v>3.0553755924843998E-2</v>
      </c>
    </row>
    <row r="302" spans="1:20">
      <c r="A302" s="1">
        <v>38421</v>
      </c>
      <c r="B302">
        <v>2.6008503861602299E-2</v>
      </c>
      <c r="C302">
        <v>8.8658709457970497E-2</v>
      </c>
      <c r="D302">
        <v>9.3816244520519301E-2</v>
      </c>
      <c r="E302">
        <v>4.08146138711145E-2</v>
      </c>
      <c r="F302">
        <v>6.3913720893654297E-2</v>
      </c>
      <c r="G302">
        <v>3.1444587204833202E-2</v>
      </c>
      <c r="H302">
        <v>3.4350063679603297E-2</v>
      </c>
      <c r="I302">
        <v>0.119973034478559</v>
      </c>
      <c r="J302">
        <v>5.5273211441680598E-2</v>
      </c>
      <c r="K302">
        <v>6.0484133670456103E-2</v>
      </c>
      <c r="L302">
        <v>5.3671070928811598E-2</v>
      </c>
      <c r="M302">
        <v>3.2526287388179101E-2</v>
      </c>
      <c r="N302">
        <v>1.4344141596231401E-2</v>
      </c>
      <c r="O302">
        <v>2.98959699696629E-2</v>
      </c>
      <c r="P302">
        <v>2.5323907431353099E-2</v>
      </c>
      <c r="Q302">
        <v>5.8247404459945397E-2</v>
      </c>
      <c r="R302">
        <v>7.0811431696671895E-2</v>
      </c>
      <c r="S302">
        <v>6.9604992536917501E-2</v>
      </c>
      <c r="T302">
        <v>3.0837970912232199E-2</v>
      </c>
    </row>
    <row r="303" spans="1:20">
      <c r="A303" s="1">
        <v>38422</v>
      </c>
      <c r="B303">
        <v>2.5425694511182099E-2</v>
      </c>
      <c r="C303">
        <v>8.9337322079293693E-2</v>
      </c>
      <c r="D303">
        <v>9.3069697819520902E-2</v>
      </c>
      <c r="E303">
        <v>4.0429506891336897E-2</v>
      </c>
      <c r="F303">
        <v>6.5466710023136698E-2</v>
      </c>
      <c r="G303">
        <v>3.10082658543273E-2</v>
      </c>
      <c r="H303">
        <v>3.3419885655560699E-2</v>
      </c>
      <c r="I303">
        <v>0.121075331691737</v>
      </c>
      <c r="J303">
        <v>5.6959374492067699E-2</v>
      </c>
      <c r="K303">
        <v>6.1165000274910002E-2</v>
      </c>
      <c r="L303">
        <v>5.6154726644660799E-2</v>
      </c>
      <c r="M303">
        <v>3.1524712067495797E-2</v>
      </c>
      <c r="N303">
        <v>1.3927932088816E-2</v>
      </c>
      <c r="O303">
        <v>2.9075125442277298E-2</v>
      </c>
      <c r="P303">
        <v>2.6385010696892999E-2</v>
      </c>
      <c r="Q303">
        <v>5.82458004365441E-2</v>
      </c>
      <c r="R303">
        <v>6.8721401749544303E-2</v>
      </c>
      <c r="S303">
        <v>6.85475157510749E-2</v>
      </c>
      <c r="T303">
        <v>3.0060985829619899E-2</v>
      </c>
    </row>
    <row r="304" spans="1:20">
      <c r="A304" s="1">
        <v>38423</v>
      </c>
      <c r="B304">
        <v>2.5303740691146499E-2</v>
      </c>
      <c r="C304">
        <v>8.9526262904619403E-2</v>
      </c>
      <c r="D304">
        <v>9.3406586961251994E-2</v>
      </c>
      <c r="E304">
        <v>4.0394462999746701E-2</v>
      </c>
      <c r="F304">
        <v>6.4356851748120003E-2</v>
      </c>
      <c r="G304">
        <v>3.0987092747239701E-2</v>
      </c>
      <c r="H304">
        <v>3.3293816881690197E-2</v>
      </c>
      <c r="I304">
        <v>0.12174371537121199</v>
      </c>
      <c r="J304">
        <v>5.7381755417709797E-2</v>
      </c>
      <c r="K304">
        <v>6.1604733925095398E-2</v>
      </c>
      <c r="L304">
        <v>5.4793632126350897E-2</v>
      </c>
      <c r="M304">
        <v>3.1720963250996201E-2</v>
      </c>
      <c r="N304">
        <v>1.3885375686290001E-2</v>
      </c>
      <c r="O304">
        <v>2.9166662372740099E-2</v>
      </c>
      <c r="P304">
        <v>2.7630820903171399E-2</v>
      </c>
      <c r="Q304">
        <v>5.8099931450516798E-2</v>
      </c>
      <c r="R304">
        <v>6.8571059866963296E-2</v>
      </c>
      <c r="S304">
        <v>6.8314187459731099E-2</v>
      </c>
      <c r="T304">
        <v>2.9818347235407001E-2</v>
      </c>
    </row>
    <row r="305" spans="1:20">
      <c r="A305" s="1">
        <v>38426</v>
      </c>
      <c r="B305">
        <v>2.5452642218793699E-2</v>
      </c>
      <c r="C305">
        <v>8.9882049413197898E-2</v>
      </c>
      <c r="D305">
        <v>9.4686937634951507E-2</v>
      </c>
      <c r="E305">
        <v>4.0295096989089202E-2</v>
      </c>
      <c r="F305">
        <v>6.5384120983577196E-2</v>
      </c>
      <c r="G305">
        <v>3.12555062549804E-2</v>
      </c>
      <c r="H305">
        <v>3.3202579350244503E-2</v>
      </c>
      <c r="I305">
        <v>0.121722431550103</v>
      </c>
      <c r="J305">
        <v>5.6516776963009899E-2</v>
      </c>
      <c r="K305">
        <v>6.1005938795699897E-2</v>
      </c>
      <c r="L305">
        <v>5.0923519668991703E-2</v>
      </c>
      <c r="M305">
        <v>3.1859708986901901E-2</v>
      </c>
      <c r="N305">
        <v>1.392131407052E-2</v>
      </c>
      <c r="O305">
        <v>2.9436052092439401E-2</v>
      </c>
      <c r="P305">
        <v>2.8632829259173799E-2</v>
      </c>
      <c r="Q305">
        <v>5.9242061622100897E-2</v>
      </c>
      <c r="R305">
        <v>6.8685052108634195E-2</v>
      </c>
      <c r="S305">
        <v>6.8457514063693894E-2</v>
      </c>
      <c r="T305">
        <v>2.9437867973895301E-2</v>
      </c>
    </row>
    <row r="306" spans="1:20">
      <c r="A306" s="1">
        <v>38427</v>
      </c>
      <c r="B306">
        <v>2.5000228888477801E-2</v>
      </c>
      <c r="C306">
        <v>9.0130563532672195E-2</v>
      </c>
      <c r="D306">
        <v>9.5348225562196395E-2</v>
      </c>
      <c r="E306">
        <v>3.9204842452369403E-2</v>
      </c>
      <c r="F306">
        <v>6.5863767141719196E-2</v>
      </c>
      <c r="G306">
        <v>3.0495376329111701E-2</v>
      </c>
      <c r="H306">
        <v>3.2517957553873697E-2</v>
      </c>
      <c r="I306">
        <v>0.12319671002586199</v>
      </c>
      <c r="J306">
        <v>5.8031260384507899E-2</v>
      </c>
      <c r="K306">
        <v>6.1976147003286297E-2</v>
      </c>
      <c r="L306">
        <v>5.3675071121005898E-2</v>
      </c>
      <c r="M306">
        <v>3.11758722798317E-2</v>
      </c>
      <c r="N306">
        <v>1.3675644940193301E-2</v>
      </c>
      <c r="O306">
        <v>2.8881346204920898E-2</v>
      </c>
      <c r="P306">
        <v>2.8589671965988901E-2</v>
      </c>
      <c r="Q306">
        <v>5.9041789439317899E-2</v>
      </c>
      <c r="R306">
        <v>6.7373952803160497E-2</v>
      </c>
      <c r="S306">
        <v>6.7096957700300802E-2</v>
      </c>
      <c r="T306">
        <v>2.8724614671201701E-2</v>
      </c>
    </row>
    <row r="307" spans="1:20">
      <c r="A307" s="1">
        <v>38428</v>
      </c>
      <c r="B307">
        <v>2.5197231679245199E-2</v>
      </c>
      <c r="C307">
        <v>8.9706001927798706E-2</v>
      </c>
      <c r="D307">
        <v>9.5633823697062803E-2</v>
      </c>
      <c r="E307">
        <v>3.9526392349330398E-2</v>
      </c>
      <c r="F307">
        <v>6.4896016214620503E-2</v>
      </c>
      <c r="G307">
        <v>3.04185372407705E-2</v>
      </c>
      <c r="H307">
        <v>3.2794855717266903E-2</v>
      </c>
      <c r="I307">
        <v>0.122753370921382</v>
      </c>
      <c r="J307">
        <v>5.8548432055442599E-2</v>
      </c>
      <c r="K307">
        <v>6.2166147454030998E-2</v>
      </c>
      <c r="L307">
        <v>5.5062610146705999E-2</v>
      </c>
      <c r="M307">
        <v>3.1048765368782202E-2</v>
      </c>
      <c r="N307">
        <v>1.34188253025007E-2</v>
      </c>
      <c r="O307">
        <v>2.8596958352773798E-2</v>
      </c>
      <c r="P307">
        <v>2.8543140988493199E-2</v>
      </c>
      <c r="Q307">
        <v>5.8807952500057603E-2</v>
      </c>
      <c r="R307">
        <v>6.5954446067648803E-2</v>
      </c>
      <c r="S307">
        <v>6.7852829183844596E-2</v>
      </c>
      <c r="T307">
        <v>2.90736628322418E-2</v>
      </c>
    </row>
    <row r="308" spans="1:20">
      <c r="A308" s="1">
        <v>38429</v>
      </c>
      <c r="B308">
        <v>2.55836883631218E-2</v>
      </c>
      <c r="C308">
        <v>8.9285910413063496E-2</v>
      </c>
      <c r="D308">
        <v>9.5758555935837805E-2</v>
      </c>
      <c r="E308">
        <v>4.0126152459266699E-2</v>
      </c>
      <c r="F308">
        <v>6.6827222285598495E-2</v>
      </c>
      <c r="G308">
        <v>3.0204113751152999E-2</v>
      </c>
      <c r="H308">
        <v>3.2736571725636002E-2</v>
      </c>
      <c r="I308">
        <v>0.12161062201292</v>
      </c>
      <c r="J308">
        <v>5.80245092142566E-2</v>
      </c>
      <c r="K308">
        <v>6.1978018587628698E-2</v>
      </c>
      <c r="L308">
        <v>5.1988976069779098E-2</v>
      </c>
      <c r="M308">
        <v>3.1164169562734201E-2</v>
      </c>
      <c r="N308">
        <v>1.3418313251800301E-2</v>
      </c>
      <c r="O308">
        <v>2.92326938081784E-2</v>
      </c>
      <c r="P308">
        <v>2.9128023523712899E-2</v>
      </c>
      <c r="Q308">
        <v>5.9520123775692699E-2</v>
      </c>
      <c r="R308">
        <v>6.5979170518698699E-2</v>
      </c>
      <c r="S308">
        <v>6.8276268401145701E-2</v>
      </c>
      <c r="T308">
        <v>2.9156896339773902E-2</v>
      </c>
    </row>
    <row r="309" spans="1:20">
      <c r="A309" s="1">
        <v>38430</v>
      </c>
      <c r="B309">
        <v>2.58270507942981E-2</v>
      </c>
      <c r="C309">
        <v>8.9433395519939701E-2</v>
      </c>
      <c r="D309">
        <v>9.5871088623075806E-2</v>
      </c>
      <c r="E309">
        <v>4.0416828051423E-2</v>
      </c>
      <c r="F309">
        <v>6.8928815944257302E-2</v>
      </c>
      <c r="G309">
        <v>3.0611208996158198E-2</v>
      </c>
      <c r="H309">
        <v>3.3241480789038498E-2</v>
      </c>
      <c r="I309">
        <v>0.120857555449571</v>
      </c>
      <c r="J309">
        <v>5.68819282378649E-2</v>
      </c>
      <c r="K309">
        <v>6.1315665373134799E-2</v>
      </c>
      <c r="L309">
        <v>4.8863007500321201E-2</v>
      </c>
      <c r="M309">
        <v>3.1326143657576001E-2</v>
      </c>
      <c r="N309">
        <v>1.3649318205344299E-2</v>
      </c>
      <c r="O309">
        <v>2.9102566210135999E-2</v>
      </c>
      <c r="P309">
        <v>2.8610818043526599E-2</v>
      </c>
      <c r="Q309">
        <v>5.9560849028020897E-2</v>
      </c>
      <c r="R309">
        <v>6.7079946823416295E-2</v>
      </c>
      <c r="S309">
        <v>6.8979643093818599E-2</v>
      </c>
      <c r="T309">
        <v>2.94426896590772E-2</v>
      </c>
    </row>
    <row r="310" spans="1:20">
      <c r="A310" s="1">
        <v>38433</v>
      </c>
      <c r="B310">
        <v>2.4822857962341498E-2</v>
      </c>
      <c r="C310">
        <v>9.3172716489114293E-2</v>
      </c>
      <c r="D310">
        <v>9.8020542941455194E-2</v>
      </c>
      <c r="E310">
        <v>3.7933055961212998E-2</v>
      </c>
      <c r="F310">
        <v>6.7497886560195799E-2</v>
      </c>
      <c r="G310">
        <v>2.9805244287164599E-2</v>
      </c>
      <c r="H310">
        <v>3.1602474422138503E-2</v>
      </c>
      <c r="I310">
        <v>0.123236366931363</v>
      </c>
      <c r="J310">
        <v>5.88798059382638E-2</v>
      </c>
      <c r="K310">
        <v>6.2587623338886803E-2</v>
      </c>
      <c r="L310">
        <v>5.3611140898057998E-2</v>
      </c>
      <c r="M310">
        <v>2.99739770934359E-2</v>
      </c>
      <c r="N310">
        <v>1.2999083673976E-2</v>
      </c>
      <c r="O310">
        <v>2.8652148995800798E-2</v>
      </c>
      <c r="P310">
        <v>2.9328148306193898E-2</v>
      </c>
      <c r="Q310">
        <v>6.0314213172895703E-2</v>
      </c>
      <c r="R310">
        <v>6.3934524006554305E-2</v>
      </c>
      <c r="S310">
        <v>6.5787415695319096E-2</v>
      </c>
      <c r="T310">
        <v>2.7840773325627999E-2</v>
      </c>
    </row>
    <row r="311" spans="1:20">
      <c r="A311" s="1">
        <v>38434</v>
      </c>
      <c r="B311">
        <v>2.48646624445268E-2</v>
      </c>
      <c r="C311">
        <v>9.2017597857198805E-2</v>
      </c>
      <c r="D311">
        <v>9.6741009308153797E-2</v>
      </c>
      <c r="E311">
        <v>3.8172396036310702E-2</v>
      </c>
      <c r="F311">
        <v>6.81076724725765E-2</v>
      </c>
      <c r="G311">
        <v>3.0423053376150901E-2</v>
      </c>
      <c r="H311">
        <v>3.2151541679538098E-2</v>
      </c>
      <c r="I311">
        <v>0.123553981755867</v>
      </c>
      <c r="J311">
        <v>5.7649911859851098E-2</v>
      </c>
      <c r="K311">
        <v>6.2650485997756994E-2</v>
      </c>
      <c r="L311">
        <v>5.0706281003294801E-2</v>
      </c>
      <c r="M311">
        <v>3.0236179740284402E-2</v>
      </c>
      <c r="N311">
        <v>1.32334012416645E-2</v>
      </c>
      <c r="O311">
        <v>2.7959179526542598E-2</v>
      </c>
      <c r="P311">
        <v>3.0269771061147099E-2</v>
      </c>
      <c r="Q311">
        <v>6.0169948728700802E-2</v>
      </c>
      <c r="R311">
        <v>6.5048384959064301E-2</v>
      </c>
      <c r="S311">
        <v>6.7410188834888196E-2</v>
      </c>
      <c r="T311">
        <v>2.8634352116481201E-2</v>
      </c>
    </row>
    <row r="312" spans="1:20">
      <c r="A312" s="1">
        <v>38435</v>
      </c>
      <c r="B312">
        <v>2.49441774102598E-2</v>
      </c>
      <c r="C312">
        <v>9.2905666804405096E-2</v>
      </c>
      <c r="D312">
        <v>9.7753206587266606E-2</v>
      </c>
      <c r="E312">
        <v>3.8411901659883799E-2</v>
      </c>
      <c r="F312">
        <v>6.6656183206910399E-2</v>
      </c>
      <c r="G312">
        <v>3.0428946151803301E-2</v>
      </c>
      <c r="H312">
        <v>3.1798781267273202E-2</v>
      </c>
      <c r="I312">
        <v>0.123702625257313</v>
      </c>
      <c r="J312">
        <v>5.8976794228196697E-2</v>
      </c>
      <c r="K312">
        <v>6.2719593187146802E-2</v>
      </c>
      <c r="L312">
        <v>5.11697148759638E-2</v>
      </c>
      <c r="M312">
        <v>2.9941097010625299E-2</v>
      </c>
      <c r="N312">
        <v>1.31702202221139E-2</v>
      </c>
      <c r="O312">
        <v>2.792170305553E-2</v>
      </c>
      <c r="P312">
        <v>2.8707895456012399E-2</v>
      </c>
      <c r="Q312">
        <v>6.0990495489887303E-2</v>
      </c>
      <c r="R312">
        <v>6.4715490040142196E-2</v>
      </c>
      <c r="S312">
        <v>6.6975852972034094E-2</v>
      </c>
      <c r="T312">
        <v>2.8109655117231201E-2</v>
      </c>
    </row>
    <row r="313" spans="1:20">
      <c r="A313" s="1">
        <v>38436</v>
      </c>
      <c r="B313">
        <v>2.44635727119853E-2</v>
      </c>
      <c r="C313">
        <v>9.3977295486073406E-2</v>
      </c>
      <c r="D313">
        <v>9.7522971306465298E-2</v>
      </c>
      <c r="E313">
        <v>3.7801716946027401E-2</v>
      </c>
      <c r="F313">
        <v>6.6403990034624494E-2</v>
      </c>
      <c r="G313">
        <v>3.04280717877062E-2</v>
      </c>
      <c r="H313">
        <v>3.1392303176200703E-2</v>
      </c>
      <c r="I313">
        <v>0.124608376805905</v>
      </c>
      <c r="J313">
        <v>6.0317920574910998E-2</v>
      </c>
      <c r="K313">
        <v>6.3880114893024406E-2</v>
      </c>
      <c r="L313">
        <v>5.1630926424426599E-2</v>
      </c>
      <c r="M313">
        <v>2.96351927912408E-2</v>
      </c>
      <c r="N313">
        <v>1.29823686154219E-2</v>
      </c>
      <c r="O313">
        <v>2.7476339395249998E-2</v>
      </c>
      <c r="P313">
        <v>2.8406133085848301E-2</v>
      </c>
      <c r="Q313">
        <v>6.0591286365205298E-2</v>
      </c>
      <c r="R313">
        <v>6.3801281516139202E-2</v>
      </c>
      <c r="S313">
        <v>6.6680276563683305E-2</v>
      </c>
      <c r="T313">
        <v>2.7999861519860399E-2</v>
      </c>
    </row>
    <row r="314" spans="1:20">
      <c r="A314" s="1">
        <v>38437</v>
      </c>
      <c r="B314">
        <v>2.4704567061541699E-2</v>
      </c>
      <c r="C314">
        <v>9.2846537270834306E-2</v>
      </c>
      <c r="D314">
        <v>9.6102695972076393E-2</v>
      </c>
      <c r="E314">
        <v>3.7962447693043799E-2</v>
      </c>
      <c r="F314">
        <v>6.5673993403859404E-2</v>
      </c>
      <c r="G314">
        <v>3.0658863816502901E-2</v>
      </c>
      <c r="H314">
        <v>3.19341675319776E-2</v>
      </c>
      <c r="I314">
        <v>0.124331876409185</v>
      </c>
      <c r="J314">
        <v>5.9338541251305998E-2</v>
      </c>
      <c r="K314">
        <v>6.3460275312268305E-2</v>
      </c>
      <c r="L314">
        <v>5.0452241706624497E-2</v>
      </c>
      <c r="M314">
        <v>3.0260392921854E-2</v>
      </c>
      <c r="N314">
        <v>1.32187448228242E-2</v>
      </c>
      <c r="O314">
        <v>2.8055775053995102E-2</v>
      </c>
      <c r="P314">
        <v>2.9093715513991099E-2</v>
      </c>
      <c r="Q314">
        <v>6.0496482293038403E-2</v>
      </c>
      <c r="R314">
        <v>6.4980862535669107E-2</v>
      </c>
      <c r="S314">
        <v>6.7713683618830706E-2</v>
      </c>
      <c r="T314">
        <v>2.87141358105765E-2</v>
      </c>
    </row>
    <row r="315" spans="1:20">
      <c r="A315" s="1">
        <v>38440</v>
      </c>
      <c r="B315">
        <v>2.52931326209693E-2</v>
      </c>
      <c r="C315">
        <v>9.0501181314899995E-2</v>
      </c>
      <c r="D315">
        <v>9.5043852116333899E-2</v>
      </c>
      <c r="E315">
        <v>3.8718478846849098E-2</v>
      </c>
      <c r="F315">
        <v>6.4517491486414794E-2</v>
      </c>
      <c r="G315">
        <v>3.00395689628409E-2</v>
      </c>
      <c r="H315">
        <v>3.2966932527654702E-2</v>
      </c>
      <c r="I315">
        <v>0.12370607425141</v>
      </c>
      <c r="J315">
        <v>5.92576480573462E-2</v>
      </c>
      <c r="K315">
        <v>6.2924046426245106E-2</v>
      </c>
      <c r="L315">
        <v>4.9007741110882699E-2</v>
      </c>
      <c r="M315">
        <v>3.1081821615401201E-2</v>
      </c>
      <c r="N315">
        <v>1.35973669310329E-2</v>
      </c>
      <c r="O315">
        <v>2.81210461480495E-2</v>
      </c>
      <c r="P315">
        <v>2.8308333507192099E-2</v>
      </c>
      <c r="Q315">
        <v>6.0689637296302897E-2</v>
      </c>
      <c r="R315">
        <v>6.6864208153880403E-2</v>
      </c>
      <c r="S315">
        <v>6.9731046672501698E-2</v>
      </c>
      <c r="T315">
        <v>2.9630391953790601E-2</v>
      </c>
    </row>
    <row r="316" spans="1:20">
      <c r="A316" s="1">
        <v>38441</v>
      </c>
      <c r="B316">
        <v>2.4969064432539601E-2</v>
      </c>
      <c r="C316">
        <v>9.1220107021012201E-2</v>
      </c>
      <c r="D316">
        <v>9.6139565728485699E-2</v>
      </c>
      <c r="E316">
        <v>3.8309080421930597E-2</v>
      </c>
      <c r="F316">
        <v>6.4624106451910801E-2</v>
      </c>
      <c r="G316">
        <v>3.0091447556968201E-2</v>
      </c>
      <c r="H316">
        <v>3.2567396827307998E-2</v>
      </c>
      <c r="I316">
        <v>0.122769318361166</v>
      </c>
      <c r="J316">
        <v>5.8978156009551801E-2</v>
      </c>
      <c r="K316">
        <v>6.2565162023561299E-2</v>
      </c>
      <c r="L316">
        <v>5.1338322754135003E-2</v>
      </c>
      <c r="M316">
        <v>3.09031159853678E-2</v>
      </c>
      <c r="N316">
        <v>1.3417747407597901E-2</v>
      </c>
      <c r="O316">
        <v>2.8475126405397299E-2</v>
      </c>
      <c r="P316">
        <v>2.9170181391290299E-2</v>
      </c>
      <c r="Q316">
        <v>6.05872519276595E-2</v>
      </c>
      <c r="R316">
        <v>6.6027241996701194E-2</v>
      </c>
      <c r="S316">
        <v>6.8420870895161204E-2</v>
      </c>
      <c r="T316">
        <v>2.9426736402254301E-2</v>
      </c>
    </row>
    <row r="317" spans="1:20">
      <c r="A317" s="1">
        <v>38442</v>
      </c>
      <c r="B317">
        <v>2.4712875104166698E-2</v>
      </c>
      <c r="C317">
        <v>9.3095627228275094E-2</v>
      </c>
      <c r="D317">
        <v>9.7443623530833703E-2</v>
      </c>
      <c r="E317">
        <v>3.81580149113852E-2</v>
      </c>
      <c r="F317">
        <v>6.3027633879822298E-2</v>
      </c>
      <c r="G317">
        <v>2.9770197334686801E-2</v>
      </c>
      <c r="H317">
        <v>3.2251142946385002E-2</v>
      </c>
      <c r="I317">
        <v>0.12395224992399501</v>
      </c>
      <c r="J317">
        <v>5.9272754008380502E-2</v>
      </c>
      <c r="K317">
        <v>6.2980002415557498E-2</v>
      </c>
      <c r="L317">
        <v>5.0258976067131603E-2</v>
      </c>
      <c r="M317">
        <v>3.0483456049821101E-2</v>
      </c>
      <c r="N317">
        <v>1.3257641227651201E-2</v>
      </c>
      <c r="O317">
        <v>2.8094978029893199E-2</v>
      </c>
      <c r="P317">
        <v>2.9311369853509E-2</v>
      </c>
      <c r="Q317">
        <v>6.1554204413409301E-2</v>
      </c>
      <c r="R317">
        <v>6.5208875654253901E-2</v>
      </c>
      <c r="S317">
        <v>6.7830929406318394E-2</v>
      </c>
      <c r="T317">
        <v>2.9335448014523199E-2</v>
      </c>
    </row>
    <row r="318" spans="1:20">
      <c r="A318" s="1">
        <v>38443</v>
      </c>
      <c r="B318">
        <v>2.41500643158809E-2</v>
      </c>
      <c r="C318">
        <v>9.5548183296178493E-2</v>
      </c>
      <c r="D318">
        <v>9.9159813982694106E-2</v>
      </c>
      <c r="E318">
        <v>3.6237151864061498E-2</v>
      </c>
      <c r="F318">
        <v>6.4763985905727003E-2</v>
      </c>
      <c r="G318">
        <v>3.0036431528725999E-2</v>
      </c>
      <c r="H318">
        <v>3.11942338267748E-2</v>
      </c>
      <c r="I318">
        <v>0.124050433237601</v>
      </c>
      <c r="J318">
        <v>6.0583329042090399E-2</v>
      </c>
      <c r="K318">
        <v>6.3671573714248503E-2</v>
      </c>
      <c r="L318">
        <v>5.2172271444327803E-2</v>
      </c>
      <c r="M318">
        <v>2.9683733012962E-2</v>
      </c>
      <c r="N318">
        <v>1.29007484751372E-2</v>
      </c>
      <c r="O318">
        <v>2.7583620522378199E-2</v>
      </c>
      <c r="P318">
        <v>2.94998225091396E-2</v>
      </c>
      <c r="Q318">
        <v>6.1551914148623398E-2</v>
      </c>
      <c r="R318">
        <v>6.3379262489125995E-2</v>
      </c>
      <c r="S318">
        <v>6.5622805273345006E-2</v>
      </c>
      <c r="T318">
        <v>2.8210621410976001E-2</v>
      </c>
    </row>
    <row r="319" spans="1:20">
      <c r="A319" s="1">
        <v>38444</v>
      </c>
      <c r="B319">
        <v>2.3989256349952501E-2</v>
      </c>
      <c r="C319">
        <v>9.5782754584284299E-2</v>
      </c>
      <c r="D319">
        <v>9.8748121738242697E-2</v>
      </c>
      <c r="E319">
        <v>3.5400639897477298E-2</v>
      </c>
      <c r="F319">
        <v>6.4142970032654095E-2</v>
      </c>
      <c r="G319">
        <v>3.01699883120502E-2</v>
      </c>
      <c r="H319">
        <v>3.0541340421116E-2</v>
      </c>
      <c r="I319">
        <v>0.12449116656939301</v>
      </c>
      <c r="J319">
        <v>6.0948675527126898E-2</v>
      </c>
      <c r="K319">
        <v>6.4265489068454307E-2</v>
      </c>
      <c r="L319">
        <v>5.6295888648512898E-2</v>
      </c>
      <c r="M319">
        <v>2.92170486883255E-2</v>
      </c>
      <c r="N319">
        <v>1.2772824294619799E-2</v>
      </c>
      <c r="O319">
        <v>2.7253215113644098E-2</v>
      </c>
      <c r="P319">
        <v>2.9216951438515899E-2</v>
      </c>
      <c r="Q319">
        <v>6.2193248000002803E-2</v>
      </c>
      <c r="R319">
        <v>6.2631444332730005E-2</v>
      </c>
      <c r="S319">
        <v>6.4571754311432694E-2</v>
      </c>
      <c r="T319">
        <v>2.7367222671463999E-2</v>
      </c>
    </row>
    <row r="320" spans="1:20">
      <c r="A320" s="1">
        <v>38447</v>
      </c>
      <c r="B320">
        <v>2.4042085497070698E-2</v>
      </c>
      <c r="C320">
        <v>9.5526536349055904E-2</v>
      </c>
      <c r="D320">
        <v>9.7658795737981793E-2</v>
      </c>
      <c r="E320">
        <v>3.4802867462527802E-2</v>
      </c>
      <c r="F320">
        <v>6.4183110617031497E-2</v>
      </c>
      <c r="G320">
        <v>3.03688148865718E-2</v>
      </c>
      <c r="H320">
        <v>3.0768886996068501E-2</v>
      </c>
      <c r="I320">
        <v>0.124491685007784</v>
      </c>
      <c r="J320">
        <v>6.0507292095487698E-2</v>
      </c>
      <c r="K320">
        <v>6.4164679322499002E-2</v>
      </c>
      <c r="L320">
        <v>5.5940546627194297E-2</v>
      </c>
      <c r="M320">
        <v>2.9489550888237601E-2</v>
      </c>
      <c r="N320">
        <v>1.29030560040825E-2</v>
      </c>
      <c r="O320">
        <v>2.76051940036861E-2</v>
      </c>
      <c r="P320">
        <v>2.9574036225894499E-2</v>
      </c>
      <c r="Q320">
        <v>6.2007100745665601E-2</v>
      </c>
      <c r="R320">
        <v>6.3288432153681004E-2</v>
      </c>
      <c r="S320">
        <v>6.5157174244971403E-2</v>
      </c>
      <c r="T320">
        <v>2.7520155134507299E-2</v>
      </c>
    </row>
    <row r="321" spans="1:20">
      <c r="A321" s="1">
        <v>38448</v>
      </c>
      <c r="B321">
        <v>2.44324138035838E-2</v>
      </c>
      <c r="C321">
        <v>9.5035321035561102E-2</v>
      </c>
      <c r="D321">
        <v>9.7383476041252096E-2</v>
      </c>
      <c r="E321">
        <v>3.6054167304411099E-2</v>
      </c>
      <c r="F321">
        <v>6.3930935672531802E-2</v>
      </c>
      <c r="G321">
        <v>3.0569361433755899E-2</v>
      </c>
      <c r="H321">
        <v>3.1413723644001502E-2</v>
      </c>
      <c r="I321">
        <v>0.123733632645371</v>
      </c>
      <c r="J321">
        <v>5.9438170233318703E-2</v>
      </c>
      <c r="K321">
        <v>6.3321504386772698E-2</v>
      </c>
      <c r="L321">
        <v>5.2689846744607097E-2</v>
      </c>
      <c r="M321">
        <v>3.0020131632765401E-2</v>
      </c>
      <c r="N321">
        <v>1.31650328661044E-2</v>
      </c>
      <c r="O321">
        <v>2.8113058146544599E-2</v>
      </c>
      <c r="P321">
        <v>2.99777111463372E-2</v>
      </c>
      <c r="Q321">
        <v>6.1881294751314E-2</v>
      </c>
      <c r="R321">
        <v>6.4476786270040401E-2</v>
      </c>
      <c r="S321">
        <v>6.6266146672017606E-2</v>
      </c>
      <c r="T321">
        <v>2.8097285569708301E-2</v>
      </c>
    </row>
    <row r="322" spans="1:20">
      <c r="A322" s="1">
        <v>38449</v>
      </c>
      <c r="B322">
        <v>2.4207124635421101E-2</v>
      </c>
      <c r="C322">
        <v>9.5586454600169998E-2</v>
      </c>
      <c r="D322">
        <v>9.7489324705172797E-2</v>
      </c>
      <c r="E322">
        <v>3.5675768272737801E-2</v>
      </c>
      <c r="F322">
        <v>6.3554221462593499E-2</v>
      </c>
      <c r="G322">
        <v>3.0648863535737599E-2</v>
      </c>
      <c r="H322">
        <v>3.1286802030153202E-2</v>
      </c>
      <c r="I322">
        <v>0.123978194685245</v>
      </c>
      <c r="J322">
        <v>5.9983946905529599E-2</v>
      </c>
      <c r="K322">
        <v>6.4027140946846903E-2</v>
      </c>
      <c r="L322">
        <v>5.3298995453584401E-2</v>
      </c>
      <c r="M322">
        <v>3.0045723637256602E-2</v>
      </c>
      <c r="N322">
        <v>1.30722211688604E-2</v>
      </c>
      <c r="O322">
        <v>2.7943723198629498E-2</v>
      </c>
      <c r="P322">
        <v>2.97250032548367E-2</v>
      </c>
      <c r="Q322">
        <v>6.15030494871339E-2</v>
      </c>
      <c r="R322">
        <v>6.38958462781377E-2</v>
      </c>
      <c r="S322">
        <v>6.5987794431219104E-2</v>
      </c>
      <c r="T322">
        <v>2.8089801310733499E-2</v>
      </c>
    </row>
    <row r="323" spans="1:20">
      <c r="A323" s="1">
        <v>38450</v>
      </c>
      <c r="B323">
        <v>2.32819181577954E-2</v>
      </c>
      <c r="C323">
        <v>9.67422614368489E-2</v>
      </c>
      <c r="D323">
        <v>9.7093061530782995E-2</v>
      </c>
      <c r="E323">
        <v>3.4486942976023803E-2</v>
      </c>
      <c r="F323">
        <v>6.38008049116979E-2</v>
      </c>
      <c r="G323">
        <v>3.0576177683018901E-2</v>
      </c>
      <c r="H323">
        <v>3.0169068598603001E-2</v>
      </c>
      <c r="I323">
        <v>0.12530371267080201</v>
      </c>
      <c r="J323">
        <v>6.1602719628146403E-2</v>
      </c>
      <c r="K323">
        <v>6.4997196102372895E-2</v>
      </c>
      <c r="L323">
        <v>5.7873321866039898E-2</v>
      </c>
      <c r="M323">
        <v>2.9344590842469102E-2</v>
      </c>
      <c r="N323">
        <v>1.26819285337422E-2</v>
      </c>
      <c r="O323">
        <v>2.7529982789787698E-2</v>
      </c>
      <c r="P323">
        <v>3.0538430254483499E-2</v>
      </c>
      <c r="Q323">
        <v>6.1341618307411798E-2</v>
      </c>
      <c r="R323">
        <v>6.1912088854405599E-2</v>
      </c>
      <c r="S323">
        <v>6.3816476166598995E-2</v>
      </c>
      <c r="T323">
        <v>2.6907698688968099E-2</v>
      </c>
    </row>
    <row r="324" spans="1:20">
      <c r="A324" s="1">
        <v>38454</v>
      </c>
      <c r="B324">
        <v>2.3552389460518901E-2</v>
      </c>
      <c r="C324">
        <v>9.6837933975830098E-2</v>
      </c>
      <c r="D324">
        <v>9.75321159354329E-2</v>
      </c>
      <c r="E324">
        <v>3.4929912729126503E-2</v>
      </c>
      <c r="F324">
        <v>6.2239794690799002E-2</v>
      </c>
      <c r="G324">
        <v>3.0397621432592802E-2</v>
      </c>
      <c r="H324">
        <v>3.0190015133053302E-2</v>
      </c>
      <c r="I324">
        <v>0.12450009532352201</v>
      </c>
      <c r="J324">
        <v>6.1293394529659699E-2</v>
      </c>
      <c r="K324">
        <v>6.4702860864095102E-2</v>
      </c>
      <c r="L324">
        <v>5.82970529344434E-2</v>
      </c>
      <c r="M324">
        <v>2.94724133640391E-2</v>
      </c>
      <c r="N324">
        <v>1.26222632151296E-2</v>
      </c>
      <c r="O324">
        <v>2.76609203684254E-2</v>
      </c>
      <c r="P324">
        <v>3.1032653756298701E-2</v>
      </c>
      <c r="Q324">
        <v>6.2259564466821703E-2</v>
      </c>
      <c r="R324">
        <v>6.1701840594058498E-2</v>
      </c>
      <c r="S324">
        <v>6.3767509537047198E-2</v>
      </c>
      <c r="T324">
        <v>2.70096476891045E-2</v>
      </c>
    </row>
    <row r="325" spans="1:20">
      <c r="A325" s="1">
        <v>38455</v>
      </c>
      <c r="B325">
        <v>2.3889276034486501E-2</v>
      </c>
      <c r="C325">
        <v>9.6572731205766593E-2</v>
      </c>
      <c r="D325">
        <v>9.7910450966519902E-2</v>
      </c>
      <c r="E325">
        <v>3.5194217143090602E-2</v>
      </c>
      <c r="F325">
        <v>6.23702647375294E-2</v>
      </c>
      <c r="G325">
        <v>3.0648087173133901E-2</v>
      </c>
      <c r="H325">
        <v>3.0752320185990299E-2</v>
      </c>
      <c r="I325">
        <v>0.124135981327314</v>
      </c>
      <c r="J325">
        <v>6.0331452878206897E-2</v>
      </c>
      <c r="K325">
        <v>6.4027861435115505E-2</v>
      </c>
      <c r="L325">
        <v>5.4242108049163802E-2</v>
      </c>
      <c r="M325">
        <v>2.9945972093169598E-2</v>
      </c>
      <c r="N325">
        <v>1.27878028673714E-2</v>
      </c>
      <c r="O325">
        <v>2.8180708652884901E-2</v>
      </c>
      <c r="P325">
        <v>3.1501012152542099E-2</v>
      </c>
      <c r="Q325">
        <v>6.27461381819579E-2</v>
      </c>
      <c r="R325">
        <v>6.2585908706075402E-2</v>
      </c>
      <c r="S325">
        <v>6.4661303693441294E-2</v>
      </c>
      <c r="T325">
        <v>2.75164025162387E-2</v>
      </c>
    </row>
    <row r="326" spans="1:20">
      <c r="A326" s="1">
        <v>38456</v>
      </c>
      <c r="B326">
        <v>2.3567720350845301E-2</v>
      </c>
      <c r="C326">
        <v>9.6732641155140103E-2</v>
      </c>
      <c r="D326">
        <v>9.7951368005218503E-2</v>
      </c>
      <c r="E326">
        <v>3.4808858306327399E-2</v>
      </c>
      <c r="F326">
        <v>6.2365638343113997E-2</v>
      </c>
      <c r="G326">
        <v>3.0526063959972E-2</v>
      </c>
      <c r="H326">
        <v>3.0399128043786201E-2</v>
      </c>
      <c r="I326">
        <v>0.12384887925325801</v>
      </c>
      <c r="J326">
        <v>6.04853884678557E-2</v>
      </c>
      <c r="K326">
        <v>6.4171744740036799E-2</v>
      </c>
      <c r="L326">
        <v>5.7960456654959497E-2</v>
      </c>
      <c r="M326">
        <v>2.9802828839516099E-2</v>
      </c>
      <c r="N326">
        <v>1.2637299553114999E-2</v>
      </c>
      <c r="O326">
        <v>2.7733423876745201E-2</v>
      </c>
      <c r="P326">
        <v>3.1227388635645701E-2</v>
      </c>
      <c r="Q326">
        <v>6.2919346508877205E-2</v>
      </c>
      <c r="R326">
        <v>6.1839298148408599E-2</v>
      </c>
      <c r="S326">
        <v>6.3894069859292399E-2</v>
      </c>
      <c r="T326">
        <v>2.71284572978856E-2</v>
      </c>
    </row>
    <row r="327" spans="1:20">
      <c r="A327" s="1">
        <v>38457</v>
      </c>
      <c r="B327">
        <v>2.3226579559660201E-2</v>
      </c>
      <c r="C327">
        <v>9.6579221475724897E-2</v>
      </c>
      <c r="D327">
        <v>9.7571654399664295E-2</v>
      </c>
      <c r="E327">
        <v>3.3792233591585299E-2</v>
      </c>
      <c r="F327">
        <v>6.2165317003590702E-2</v>
      </c>
      <c r="G327">
        <v>3.0694416061164499E-2</v>
      </c>
      <c r="H327">
        <v>2.9971683964724001E-2</v>
      </c>
      <c r="I327">
        <v>0.12450582767985301</v>
      </c>
      <c r="J327">
        <v>6.1607582540909901E-2</v>
      </c>
      <c r="K327">
        <v>6.5069889762991703E-2</v>
      </c>
      <c r="L327">
        <v>5.9718632168990302E-2</v>
      </c>
      <c r="M327">
        <v>2.9626769862834801E-2</v>
      </c>
      <c r="N327">
        <v>1.24879038645165E-2</v>
      </c>
      <c r="O327">
        <v>2.7790842791183299E-2</v>
      </c>
      <c r="P327">
        <v>3.1610813018944403E-2</v>
      </c>
      <c r="Q327">
        <v>6.2798991351696906E-2</v>
      </c>
      <c r="R327">
        <v>6.1124566359142797E-2</v>
      </c>
      <c r="S327">
        <v>6.3015767864981295E-2</v>
      </c>
      <c r="T327">
        <v>2.6641306677839899E-2</v>
      </c>
    </row>
    <row r="328" spans="1:20">
      <c r="A328" s="1">
        <v>38458</v>
      </c>
      <c r="B328">
        <v>2.29743995792898E-2</v>
      </c>
      <c r="C328">
        <v>9.5840639669120195E-2</v>
      </c>
      <c r="D328">
        <v>9.7173140670742897E-2</v>
      </c>
      <c r="E328">
        <v>3.3536859175593098E-2</v>
      </c>
      <c r="F328">
        <v>6.1503809334772501E-2</v>
      </c>
      <c r="G328">
        <v>3.1345595596537899E-2</v>
      </c>
      <c r="H328">
        <v>2.97096317541472E-2</v>
      </c>
      <c r="I328">
        <v>0.12531508028640501</v>
      </c>
      <c r="J328">
        <v>6.2109759068564502E-2</v>
      </c>
      <c r="K328">
        <v>6.5814827335568094E-2</v>
      </c>
      <c r="L328">
        <v>6.0262945628874597E-2</v>
      </c>
      <c r="M328">
        <v>2.95687231213114E-2</v>
      </c>
      <c r="N328">
        <v>1.24752248728329E-2</v>
      </c>
      <c r="O328">
        <v>2.80284715417689E-2</v>
      </c>
      <c r="P328">
        <v>3.1805142312679897E-2</v>
      </c>
      <c r="Q328">
        <v>6.2841549287213E-2</v>
      </c>
      <c r="R328">
        <v>6.1014421352494998E-2</v>
      </c>
      <c r="S328">
        <v>6.2349383173303498E-2</v>
      </c>
      <c r="T328">
        <v>2.63303962387781E-2</v>
      </c>
    </row>
    <row r="329" spans="1:20">
      <c r="A329" s="1">
        <v>38461</v>
      </c>
      <c r="B329">
        <v>2.37471595470157E-2</v>
      </c>
      <c r="C329">
        <v>9.4521977586431702E-2</v>
      </c>
      <c r="D329">
        <v>9.66189204514252E-2</v>
      </c>
      <c r="E329">
        <v>3.5475000644235102E-2</v>
      </c>
      <c r="F329">
        <v>5.9963606828451699E-2</v>
      </c>
      <c r="G329">
        <v>3.13070328844939E-2</v>
      </c>
      <c r="H329">
        <v>3.1018535294903199E-2</v>
      </c>
      <c r="I329">
        <v>0.124414205597191</v>
      </c>
      <c r="J329">
        <v>6.10920585462967E-2</v>
      </c>
      <c r="K329">
        <v>6.5018964753640607E-2</v>
      </c>
      <c r="L329">
        <v>5.5802483694133903E-2</v>
      </c>
      <c r="M329">
        <v>3.0487092641024501E-2</v>
      </c>
      <c r="N329">
        <v>1.29350475993729E-2</v>
      </c>
      <c r="O329">
        <v>2.8808879451609301E-2</v>
      </c>
      <c r="P329">
        <v>3.04241236369974E-2</v>
      </c>
      <c r="Q329">
        <v>6.26346237101153E-2</v>
      </c>
      <c r="R329">
        <v>6.3319246887834399E-2</v>
      </c>
      <c r="S329">
        <v>6.4699144695951102E-2</v>
      </c>
      <c r="T329">
        <v>2.7711895548875001E-2</v>
      </c>
    </row>
    <row r="330" spans="1:20">
      <c r="A330" s="1">
        <v>38462</v>
      </c>
      <c r="B330">
        <v>2.3452402213147299E-2</v>
      </c>
      <c r="C330">
        <v>9.4909071762996705E-2</v>
      </c>
      <c r="D330">
        <v>9.7159520324807402E-2</v>
      </c>
      <c r="E330">
        <v>3.4853231452995598E-2</v>
      </c>
      <c r="F330">
        <v>5.9414259246994103E-2</v>
      </c>
      <c r="G330">
        <v>3.11312520586942E-2</v>
      </c>
      <c r="H330">
        <v>3.0376468302558201E-2</v>
      </c>
      <c r="I330">
        <v>0.124612573386056</v>
      </c>
      <c r="J330">
        <v>6.2140254342415401E-2</v>
      </c>
      <c r="K330">
        <v>6.5533116827054996E-2</v>
      </c>
      <c r="L330">
        <v>5.9864375959968998E-2</v>
      </c>
      <c r="M330">
        <v>3.00695352182337E-2</v>
      </c>
      <c r="N330">
        <v>1.2719903110199699E-2</v>
      </c>
      <c r="O330">
        <v>2.83071387712296E-2</v>
      </c>
      <c r="P330">
        <v>3.0199458005605601E-2</v>
      </c>
      <c r="Q330">
        <v>6.2626984917386094E-2</v>
      </c>
      <c r="R330">
        <v>6.2260133500104398E-2</v>
      </c>
      <c r="S330">
        <v>6.3392529227409705E-2</v>
      </c>
      <c r="T330">
        <v>2.6977791372141301E-2</v>
      </c>
    </row>
    <row r="331" spans="1:20">
      <c r="A331" s="1">
        <v>38463</v>
      </c>
      <c r="B331">
        <v>2.3509576611801301E-2</v>
      </c>
      <c r="C331">
        <v>9.4520991509164404E-2</v>
      </c>
      <c r="D331">
        <v>9.6820544554981403E-2</v>
      </c>
      <c r="E331">
        <v>3.5202997788945499E-2</v>
      </c>
      <c r="F331">
        <v>5.9137918297408699E-2</v>
      </c>
      <c r="G331">
        <v>3.1413506452084801E-2</v>
      </c>
      <c r="H331">
        <v>3.04365468815023E-2</v>
      </c>
      <c r="I331">
        <v>0.12447774933818299</v>
      </c>
      <c r="J331">
        <v>6.2397605040164103E-2</v>
      </c>
      <c r="K331">
        <v>6.6009786605601403E-2</v>
      </c>
      <c r="L331">
        <v>5.8098053358592201E-2</v>
      </c>
      <c r="M331">
        <v>3.0123761779438499E-2</v>
      </c>
      <c r="N331">
        <v>1.2764289750842799E-2</v>
      </c>
      <c r="O331">
        <v>2.8611551695412199E-2</v>
      </c>
      <c r="P331">
        <v>3.0399519060797801E-2</v>
      </c>
      <c r="Q331">
        <v>6.27838391370035E-2</v>
      </c>
      <c r="R331">
        <v>6.2532299952237594E-2</v>
      </c>
      <c r="S331">
        <v>6.3829128085101702E-2</v>
      </c>
      <c r="T331">
        <v>2.6930334100735E-2</v>
      </c>
    </row>
    <row r="332" spans="1:20">
      <c r="A332" s="1">
        <v>38464</v>
      </c>
      <c r="B332">
        <v>2.34996701654543E-2</v>
      </c>
      <c r="C332">
        <v>9.4815909773252202E-2</v>
      </c>
      <c r="D332">
        <v>9.8055437744181101E-2</v>
      </c>
      <c r="E332">
        <v>3.5343395172972199E-2</v>
      </c>
      <c r="F332">
        <v>5.9363161444224002E-2</v>
      </c>
      <c r="G332">
        <v>3.10043701814008E-2</v>
      </c>
      <c r="H332">
        <v>3.0062099645005599E-2</v>
      </c>
      <c r="I332">
        <v>0.124084937403818</v>
      </c>
      <c r="J332">
        <v>6.1503488996594503E-2</v>
      </c>
      <c r="K332">
        <v>6.5612565521723606E-2</v>
      </c>
      <c r="L332">
        <v>5.9787604089494101E-2</v>
      </c>
      <c r="M332">
        <v>2.9737385427006002E-2</v>
      </c>
      <c r="N332">
        <v>1.2619965894043799E-2</v>
      </c>
      <c r="O332">
        <v>2.81364983072761E-2</v>
      </c>
      <c r="P332">
        <v>3.0856206337035199E-2</v>
      </c>
      <c r="Q332">
        <v>6.3787708407847699E-2</v>
      </c>
      <c r="R332">
        <v>6.1731768493851098E-2</v>
      </c>
      <c r="S332">
        <v>6.3395531855908696E-2</v>
      </c>
      <c r="T332">
        <v>2.66022951389101E-2</v>
      </c>
    </row>
    <row r="333" spans="1:20">
      <c r="A333" s="1">
        <v>38465</v>
      </c>
      <c r="B333">
        <v>2.3429581693614102E-2</v>
      </c>
      <c r="C333">
        <v>9.5291325812790595E-2</v>
      </c>
      <c r="D333">
        <v>9.8185978194989199E-2</v>
      </c>
      <c r="E333">
        <v>3.5215178974258299E-2</v>
      </c>
      <c r="F333">
        <v>5.9657049761517998E-2</v>
      </c>
      <c r="G333">
        <v>3.1049802358586402E-2</v>
      </c>
      <c r="H333">
        <v>2.9529016857426201E-2</v>
      </c>
      <c r="I333">
        <v>0.124353221914974</v>
      </c>
      <c r="J333">
        <v>6.1779820937126702E-2</v>
      </c>
      <c r="K333">
        <v>6.6070764361583795E-2</v>
      </c>
      <c r="L333">
        <v>6.2080741868130201E-2</v>
      </c>
      <c r="M333">
        <v>2.9389629413765401E-2</v>
      </c>
      <c r="N333">
        <v>1.24384163156915E-2</v>
      </c>
      <c r="O333">
        <v>2.77469582782345E-2</v>
      </c>
      <c r="P333">
        <v>3.1009086671899801E-2</v>
      </c>
      <c r="Q333">
        <v>6.32747842872423E-2</v>
      </c>
      <c r="R333">
        <v>6.0877113638464798E-2</v>
      </c>
      <c r="S333">
        <v>6.26520315480152E-2</v>
      </c>
      <c r="T333">
        <v>2.59694971116874E-2</v>
      </c>
    </row>
    <row r="334" spans="1:20">
      <c r="A334" s="1">
        <v>38468</v>
      </c>
      <c r="B334">
        <v>2.3354079888124199E-2</v>
      </c>
      <c r="C334">
        <v>9.3335717725618994E-2</v>
      </c>
      <c r="D334">
        <v>9.8343633393176602E-2</v>
      </c>
      <c r="E334">
        <v>3.5410006932964901E-2</v>
      </c>
      <c r="F334">
        <v>5.8709135545644303E-2</v>
      </c>
      <c r="G334">
        <v>3.1218045550109801E-2</v>
      </c>
      <c r="H334">
        <v>3.0054878846663802E-2</v>
      </c>
      <c r="I334">
        <v>0.125017467537683</v>
      </c>
      <c r="J334">
        <v>6.1939739291153401E-2</v>
      </c>
      <c r="K334">
        <v>6.6015447271986799E-2</v>
      </c>
      <c r="L334">
        <v>5.9349344311637797E-2</v>
      </c>
      <c r="M334">
        <v>2.97498286196189E-2</v>
      </c>
      <c r="N334">
        <v>1.26236129136412E-2</v>
      </c>
      <c r="O334">
        <v>2.8090582911095899E-2</v>
      </c>
      <c r="P334">
        <v>3.1395764624475797E-2</v>
      </c>
      <c r="Q334">
        <v>6.3612839916477995E-2</v>
      </c>
      <c r="R334">
        <v>6.1778798223861599E-2</v>
      </c>
      <c r="S334">
        <v>6.3565595537230304E-2</v>
      </c>
      <c r="T334">
        <v>2.6435480958833701E-2</v>
      </c>
    </row>
    <row r="335" spans="1:20">
      <c r="A335" s="1">
        <v>38469</v>
      </c>
      <c r="B335">
        <v>2.3749641393499301E-2</v>
      </c>
      <c r="C335">
        <v>9.3297613733177895E-2</v>
      </c>
      <c r="D335">
        <v>9.7670317482237701E-2</v>
      </c>
      <c r="E335">
        <v>3.5007795498810799E-2</v>
      </c>
      <c r="F335">
        <v>5.8682668902586402E-2</v>
      </c>
      <c r="G335">
        <v>3.1372957155503998E-2</v>
      </c>
      <c r="H335">
        <v>2.9992545329716801E-2</v>
      </c>
      <c r="I335">
        <v>0.124991805779006</v>
      </c>
      <c r="J335">
        <v>6.2214541292092897E-2</v>
      </c>
      <c r="K335">
        <v>6.6108573296990505E-2</v>
      </c>
      <c r="L335">
        <v>6.0179544391692097E-2</v>
      </c>
      <c r="M335">
        <v>2.97386484902642E-2</v>
      </c>
      <c r="N335">
        <v>1.26566512861396E-2</v>
      </c>
      <c r="O335">
        <v>2.82678685615586E-2</v>
      </c>
      <c r="P335">
        <v>3.1282690239539002E-2</v>
      </c>
      <c r="Q335">
        <v>6.3069712614749598E-2</v>
      </c>
      <c r="R335">
        <v>6.1892621108956998E-2</v>
      </c>
      <c r="S335">
        <v>6.3745942645933806E-2</v>
      </c>
      <c r="T335">
        <v>2.60778607975427E-2</v>
      </c>
    </row>
    <row r="336" spans="1:20">
      <c r="A336" s="1">
        <v>38470</v>
      </c>
      <c r="B336">
        <v>2.3294341332954101E-2</v>
      </c>
      <c r="C336">
        <v>9.6158466457377204E-2</v>
      </c>
      <c r="D336">
        <v>9.8126152700758695E-2</v>
      </c>
      <c r="E336">
        <v>3.4512867804636603E-2</v>
      </c>
      <c r="F336">
        <v>5.8843813891468699E-2</v>
      </c>
      <c r="G336">
        <v>3.1299269917022601E-2</v>
      </c>
      <c r="H336">
        <v>2.9215700091370998E-2</v>
      </c>
      <c r="I336">
        <v>0.124937257063338</v>
      </c>
      <c r="J336">
        <v>6.3246990874027006E-2</v>
      </c>
      <c r="K336">
        <v>6.6406157064405794E-2</v>
      </c>
      <c r="L336">
        <v>6.1263665887445501E-2</v>
      </c>
      <c r="M336">
        <v>2.9264253515752799E-2</v>
      </c>
      <c r="N336">
        <v>1.2391704032604801E-2</v>
      </c>
      <c r="O336">
        <v>2.8306482050033301E-2</v>
      </c>
      <c r="P336">
        <v>3.1413354397463802E-2</v>
      </c>
      <c r="Q336">
        <v>6.3187164881087998E-2</v>
      </c>
      <c r="R336">
        <v>6.06470403986311E-2</v>
      </c>
      <c r="S336">
        <v>6.21719352738134E-2</v>
      </c>
      <c r="T336">
        <v>2.5313382365806401E-2</v>
      </c>
    </row>
    <row r="337" spans="1:20">
      <c r="A337" s="1">
        <v>38471</v>
      </c>
      <c r="B337">
        <v>2.3177787638889301E-2</v>
      </c>
      <c r="C337">
        <v>9.6969732850147594E-2</v>
      </c>
      <c r="D337">
        <v>9.8649557769186505E-2</v>
      </c>
      <c r="E337">
        <v>3.4071029631307502E-2</v>
      </c>
      <c r="F337">
        <v>5.8536325586513699E-2</v>
      </c>
      <c r="G337">
        <v>3.1515848897757E-2</v>
      </c>
      <c r="H337">
        <v>2.9142671386089999E-2</v>
      </c>
      <c r="I337">
        <v>0.124864513417109</v>
      </c>
      <c r="J337">
        <v>6.2613988727247494E-2</v>
      </c>
      <c r="K337">
        <v>6.6525066618382797E-2</v>
      </c>
      <c r="L337">
        <v>6.1213955745387398E-2</v>
      </c>
      <c r="M337">
        <v>2.9221800177955101E-2</v>
      </c>
      <c r="N337">
        <v>1.23639844652839E-2</v>
      </c>
      <c r="O337">
        <v>2.82516809193104E-2</v>
      </c>
      <c r="P337">
        <v>3.1799995772524098E-2</v>
      </c>
      <c r="Q337">
        <v>6.3419141604423301E-2</v>
      </c>
      <c r="R337">
        <v>6.0650452454669601E-2</v>
      </c>
      <c r="S337">
        <v>6.1819416003680398E-2</v>
      </c>
      <c r="T337">
        <v>2.5193050334133899E-2</v>
      </c>
    </row>
    <row r="338" spans="1:20">
      <c r="A338" s="1">
        <v>38472</v>
      </c>
      <c r="B338">
        <v>2.32072074132205E-2</v>
      </c>
      <c r="C338">
        <v>9.7945553156206996E-2</v>
      </c>
      <c r="D338">
        <v>9.9362313853000206E-2</v>
      </c>
      <c r="E338">
        <v>3.3796956283529703E-2</v>
      </c>
      <c r="F338">
        <v>6.0700586898180899E-2</v>
      </c>
      <c r="G338">
        <v>3.1330376558995003E-2</v>
      </c>
      <c r="H338">
        <v>2.89199284945954E-2</v>
      </c>
      <c r="I338">
        <v>0.12500007152748399</v>
      </c>
      <c r="J338">
        <v>6.2724978611871193E-2</v>
      </c>
      <c r="K338">
        <v>6.6542448232878804E-2</v>
      </c>
      <c r="L338">
        <v>5.8877195062878002E-2</v>
      </c>
      <c r="M338">
        <v>2.9167917050069901E-2</v>
      </c>
      <c r="N338">
        <v>1.22934289376775E-2</v>
      </c>
      <c r="O338">
        <v>2.8048324478700998E-2</v>
      </c>
      <c r="P338">
        <v>3.1611043963637397E-2</v>
      </c>
      <c r="Q338">
        <v>6.4268521996299302E-2</v>
      </c>
      <c r="R338">
        <v>6.0339078137565803E-2</v>
      </c>
      <c r="S338">
        <v>6.0953316212357597E-2</v>
      </c>
      <c r="T338">
        <v>2.49107531308491E-2</v>
      </c>
    </row>
    <row r="339" spans="1:20">
      <c r="A339" s="1">
        <v>38475</v>
      </c>
      <c r="B339">
        <v>2.2636878370414198E-2</v>
      </c>
      <c r="C339">
        <v>0.101542785343939</v>
      </c>
      <c r="D339">
        <v>0.10033046561800101</v>
      </c>
      <c r="E339">
        <v>3.3404212104939199E-2</v>
      </c>
      <c r="F339">
        <v>6.0241710820175098E-2</v>
      </c>
      <c r="G339">
        <v>3.0301836176461799E-2</v>
      </c>
      <c r="H339">
        <v>2.8066087934877401E-2</v>
      </c>
      <c r="I339">
        <v>0.12550344506618499</v>
      </c>
      <c r="J339">
        <v>6.3019890595787803E-2</v>
      </c>
      <c r="K339">
        <v>6.7028233857657396E-2</v>
      </c>
      <c r="L339">
        <v>6.2041658988998501E-2</v>
      </c>
      <c r="M339">
        <v>2.83479373897291E-2</v>
      </c>
      <c r="N339">
        <v>1.19280908589186E-2</v>
      </c>
      <c r="O339">
        <v>2.7332105367587199E-2</v>
      </c>
      <c r="P339">
        <v>3.1936947921555402E-2</v>
      </c>
      <c r="Q339">
        <v>6.4415851940318097E-2</v>
      </c>
      <c r="R339">
        <v>5.8486334037206503E-2</v>
      </c>
      <c r="S339">
        <v>5.9204867994503099E-2</v>
      </c>
      <c r="T339">
        <v>2.4230659612743399E-2</v>
      </c>
    </row>
    <row r="340" spans="1:20">
      <c r="A340" s="1">
        <v>38476</v>
      </c>
      <c r="B340">
        <v>2.27303794281794E-2</v>
      </c>
      <c r="C340">
        <v>0.10107050606967399</v>
      </c>
      <c r="D340">
        <v>9.97768516078444E-2</v>
      </c>
      <c r="E340">
        <v>3.3408519316183501E-2</v>
      </c>
      <c r="F340">
        <v>6.0080701269520101E-2</v>
      </c>
      <c r="G340">
        <v>3.0702922082917899E-2</v>
      </c>
      <c r="H340">
        <v>2.8190338083999601E-2</v>
      </c>
      <c r="I340">
        <v>0.12563011507388</v>
      </c>
      <c r="J340">
        <v>6.2997675958850405E-2</v>
      </c>
      <c r="K340">
        <v>6.7143239197800395E-2</v>
      </c>
      <c r="L340">
        <v>6.0223311188465203E-2</v>
      </c>
      <c r="M340">
        <v>2.8567588064752299E-2</v>
      </c>
      <c r="N340">
        <v>1.19942075594099E-2</v>
      </c>
      <c r="O340">
        <v>2.7672503838321299E-2</v>
      </c>
      <c r="P340">
        <v>3.2098207088940102E-2</v>
      </c>
      <c r="Q340">
        <v>6.5175779747926293E-2</v>
      </c>
      <c r="R340">
        <v>5.8737796484178602E-2</v>
      </c>
      <c r="S340">
        <v>5.9487801324853699E-2</v>
      </c>
      <c r="T340">
        <v>2.43115566143015E-2</v>
      </c>
    </row>
    <row r="341" spans="1:20">
      <c r="A341" s="1">
        <v>38477</v>
      </c>
      <c r="B341">
        <v>2.2483824042014999E-2</v>
      </c>
      <c r="C341">
        <v>0.101293692885483</v>
      </c>
      <c r="D341">
        <v>0.10066765193998101</v>
      </c>
      <c r="E341">
        <v>3.3390096250196698E-2</v>
      </c>
      <c r="F341">
        <v>6.1122135652881902E-2</v>
      </c>
      <c r="G341">
        <v>3.0497575585258601E-2</v>
      </c>
      <c r="H341">
        <v>2.7778974539418001E-2</v>
      </c>
      <c r="I341">
        <v>0.12561158234874201</v>
      </c>
      <c r="J341">
        <v>6.2227804041027499E-2</v>
      </c>
      <c r="K341">
        <v>6.6744584558182302E-2</v>
      </c>
      <c r="L341">
        <v>6.1306775165834597E-2</v>
      </c>
      <c r="M341">
        <v>2.8265573852180901E-2</v>
      </c>
      <c r="N341">
        <v>1.18239738709071E-2</v>
      </c>
      <c r="O341">
        <v>2.7562844689910701E-2</v>
      </c>
      <c r="P341">
        <v>3.2752048484997798E-2</v>
      </c>
      <c r="Q341">
        <v>6.5851722351300004E-2</v>
      </c>
      <c r="R341">
        <v>5.7895540663753998E-2</v>
      </c>
      <c r="S341">
        <v>5.8833280595350097E-2</v>
      </c>
      <c r="T341">
        <v>2.3890318482576299E-2</v>
      </c>
    </row>
    <row r="342" spans="1:20">
      <c r="A342" s="1">
        <v>38478</v>
      </c>
      <c r="B342">
        <v>2.2638104995735899E-2</v>
      </c>
      <c r="C342">
        <v>0.100290752851165</v>
      </c>
      <c r="D342">
        <v>0.100505204568917</v>
      </c>
      <c r="E342">
        <v>3.3862627342201398E-2</v>
      </c>
      <c r="F342">
        <v>6.2537311876130597E-2</v>
      </c>
      <c r="G342">
        <v>3.0454367904926401E-2</v>
      </c>
      <c r="H342">
        <v>2.79678545405538E-2</v>
      </c>
      <c r="I342">
        <v>0.12567128925461901</v>
      </c>
      <c r="J342">
        <v>6.1688170086925197E-2</v>
      </c>
      <c r="K342">
        <v>6.6167334633407293E-2</v>
      </c>
      <c r="L342">
        <v>5.8648734855547897E-2</v>
      </c>
      <c r="M342">
        <v>2.8421869287268399E-2</v>
      </c>
      <c r="N342">
        <v>1.19651793467562E-2</v>
      </c>
      <c r="O342">
        <v>2.8354609460764801E-2</v>
      </c>
      <c r="P342">
        <v>3.2916963027449397E-2</v>
      </c>
      <c r="Q342">
        <v>6.5759573887538295E-2</v>
      </c>
      <c r="R342">
        <v>5.8693034092061197E-2</v>
      </c>
      <c r="S342">
        <v>5.9793903017714103E-2</v>
      </c>
      <c r="T342">
        <v>2.36631149703154E-2</v>
      </c>
    </row>
    <row r="343" spans="1:20">
      <c r="A343" s="1">
        <v>38479</v>
      </c>
      <c r="B343">
        <v>2.2441055397530899E-2</v>
      </c>
      <c r="C343">
        <v>0.10103983808504501</v>
      </c>
      <c r="D343">
        <v>0.10224102920906</v>
      </c>
      <c r="E343">
        <v>3.32147646969677E-2</v>
      </c>
      <c r="F343">
        <v>6.2736481739772407E-2</v>
      </c>
      <c r="G343">
        <v>3.02225647910229E-2</v>
      </c>
      <c r="H343">
        <v>2.73014486726861E-2</v>
      </c>
      <c r="I343">
        <v>0.12566750352884401</v>
      </c>
      <c r="J343">
        <v>6.22400004376788E-2</v>
      </c>
      <c r="K343">
        <v>6.6298169914747407E-2</v>
      </c>
      <c r="L343">
        <v>6.1066721890845298E-2</v>
      </c>
      <c r="M343">
        <v>2.7887678842257999E-2</v>
      </c>
      <c r="N343">
        <v>1.1672251224048601E-2</v>
      </c>
      <c r="O343">
        <v>2.7299087275509702E-2</v>
      </c>
      <c r="P343">
        <v>3.3667703575233798E-2</v>
      </c>
      <c r="Q343">
        <v>6.6283644314815995E-2</v>
      </c>
      <c r="R343">
        <v>5.72672631376622E-2</v>
      </c>
      <c r="S343">
        <v>5.8324511779112999E-2</v>
      </c>
      <c r="T343">
        <v>2.3128281487156201E-2</v>
      </c>
    </row>
    <row r="344" spans="1:20">
      <c r="A344" s="1">
        <v>38482</v>
      </c>
      <c r="B344">
        <v>2.2717741633988198E-2</v>
      </c>
      <c r="C344">
        <v>9.9853336464989798E-2</v>
      </c>
      <c r="D344">
        <v>0.10083101266373699</v>
      </c>
      <c r="E344">
        <v>3.3509022576648902E-2</v>
      </c>
      <c r="F344">
        <v>6.3383942699172593E-2</v>
      </c>
      <c r="G344">
        <v>3.0430759620400202E-2</v>
      </c>
      <c r="H344">
        <v>2.78919778491446E-2</v>
      </c>
      <c r="I344">
        <v>0.12461515221475</v>
      </c>
      <c r="J344">
        <v>6.2066674297280897E-2</v>
      </c>
      <c r="K344">
        <v>6.5922241727470104E-2</v>
      </c>
      <c r="L344">
        <v>5.9990333483003297E-2</v>
      </c>
      <c r="M344">
        <v>2.8308065814946302E-2</v>
      </c>
      <c r="N344">
        <v>1.18501435087459E-2</v>
      </c>
      <c r="O344">
        <v>2.7843227790179201E-2</v>
      </c>
      <c r="P344">
        <v>3.4202005013978999E-2</v>
      </c>
      <c r="Q344">
        <v>6.5460731606665698E-2</v>
      </c>
      <c r="R344">
        <v>5.80549351268278E-2</v>
      </c>
      <c r="S344">
        <v>5.9327274026639197E-2</v>
      </c>
      <c r="T344">
        <v>2.3741421881430198E-2</v>
      </c>
    </row>
    <row r="345" spans="1:20">
      <c r="A345" s="1">
        <v>38483</v>
      </c>
      <c r="B345">
        <v>2.2714185148316201E-2</v>
      </c>
      <c r="C345">
        <v>0.10052610305292201</v>
      </c>
      <c r="D345">
        <v>0.101895789013078</v>
      </c>
      <c r="E345">
        <v>3.3874095962852097E-2</v>
      </c>
      <c r="F345">
        <v>6.3451342350833301E-2</v>
      </c>
      <c r="G345">
        <v>3.0538301480280899E-2</v>
      </c>
      <c r="H345">
        <v>2.7865025551605301E-2</v>
      </c>
      <c r="I345">
        <v>0.124570022437128</v>
      </c>
      <c r="J345">
        <v>6.1169774918111902E-2</v>
      </c>
      <c r="K345">
        <v>6.5049843642325605E-2</v>
      </c>
      <c r="L345">
        <v>5.900723003879E-2</v>
      </c>
      <c r="M345">
        <v>2.8376558191113298E-2</v>
      </c>
      <c r="N345">
        <v>1.1866650101101099E-2</v>
      </c>
      <c r="O345">
        <v>2.77417882223845E-2</v>
      </c>
      <c r="P345">
        <v>3.3826905904051303E-2</v>
      </c>
      <c r="Q345">
        <v>6.6195714934984398E-2</v>
      </c>
      <c r="R345">
        <v>5.8026719030817998E-2</v>
      </c>
      <c r="S345">
        <v>5.9487233935586303E-2</v>
      </c>
      <c r="T345">
        <v>2.38167160837159E-2</v>
      </c>
    </row>
    <row r="346" spans="1:20">
      <c r="A346" s="1">
        <v>38484</v>
      </c>
      <c r="B346">
        <v>2.3358382154332901E-2</v>
      </c>
      <c r="C346">
        <v>9.9259564434086997E-2</v>
      </c>
      <c r="D346">
        <v>0.100867452877137</v>
      </c>
      <c r="E346">
        <v>3.4869857928873503E-2</v>
      </c>
      <c r="F346">
        <v>6.4087629830946805E-2</v>
      </c>
      <c r="G346">
        <v>3.0890541089726099E-2</v>
      </c>
      <c r="H346">
        <v>2.8692603297521099E-2</v>
      </c>
      <c r="I346">
        <v>0.124089320207628</v>
      </c>
      <c r="J346">
        <v>5.9819388620711102E-2</v>
      </c>
      <c r="K346">
        <v>6.39871014278902E-2</v>
      </c>
      <c r="L346">
        <v>5.6364952566268098E-2</v>
      </c>
      <c r="M346">
        <v>2.9034287459786399E-2</v>
      </c>
      <c r="N346">
        <v>1.21725080436569E-2</v>
      </c>
      <c r="O346">
        <v>2.8185313826054201E-2</v>
      </c>
      <c r="P346">
        <v>3.3298237652712399E-2</v>
      </c>
      <c r="Q346">
        <v>6.5877960298152599E-2</v>
      </c>
      <c r="R346">
        <v>5.9506211513998701E-2</v>
      </c>
      <c r="S346">
        <v>6.0959962364198102E-2</v>
      </c>
      <c r="T346">
        <v>2.4678724406317399E-2</v>
      </c>
    </row>
    <row r="347" spans="1:20">
      <c r="A347" s="1">
        <v>38485</v>
      </c>
      <c r="B347">
        <v>2.3216710841389401E-2</v>
      </c>
      <c r="C347">
        <v>9.9861229699343301E-2</v>
      </c>
      <c r="D347">
        <v>0.101036993210156</v>
      </c>
      <c r="E347">
        <v>3.4564695268480002E-2</v>
      </c>
      <c r="F347">
        <v>6.3821261615215397E-2</v>
      </c>
      <c r="G347">
        <v>3.0318943020716801E-2</v>
      </c>
      <c r="H347">
        <v>2.8463673647537598E-2</v>
      </c>
      <c r="I347">
        <v>0.124031233423556</v>
      </c>
      <c r="J347">
        <v>6.0170098656180601E-2</v>
      </c>
      <c r="K347">
        <v>6.42755922252288E-2</v>
      </c>
      <c r="L347">
        <v>5.7711301887100802E-2</v>
      </c>
      <c r="M347">
        <v>2.88646666114518E-2</v>
      </c>
      <c r="N347">
        <v>1.2059396269506899E-2</v>
      </c>
      <c r="O347">
        <v>2.7384301991649099E-2</v>
      </c>
      <c r="P347">
        <v>3.3621816417344297E-2</v>
      </c>
      <c r="Q347">
        <v>6.6170920530483596E-2</v>
      </c>
      <c r="R347">
        <v>5.9046257100317398E-2</v>
      </c>
      <c r="S347">
        <v>6.0807918850978797E-2</v>
      </c>
      <c r="T347">
        <v>2.4572988733361299E-2</v>
      </c>
    </row>
    <row r="348" spans="1:20">
      <c r="A348" s="1">
        <v>38486</v>
      </c>
      <c r="B348">
        <v>2.3173824999017101E-2</v>
      </c>
      <c r="C348">
        <v>9.9695108468956295E-2</v>
      </c>
      <c r="D348">
        <v>0.100874111035047</v>
      </c>
      <c r="E348">
        <v>3.5020268516453103E-2</v>
      </c>
      <c r="F348">
        <v>6.2212918312277599E-2</v>
      </c>
      <c r="G348">
        <v>3.0116158139139301E-2</v>
      </c>
      <c r="H348">
        <v>2.8602540106113801E-2</v>
      </c>
      <c r="I348">
        <v>0.123858122125481</v>
      </c>
      <c r="J348">
        <v>6.0386202006011698E-2</v>
      </c>
      <c r="K348">
        <v>6.4064369624351206E-2</v>
      </c>
      <c r="L348">
        <v>5.6214241457504997E-2</v>
      </c>
      <c r="M348">
        <v>2.90716687098528E-2</v>
      </c>
      <c r="N348">
        <v>1.2166251228300701E-2</v>
      </c>
      <c r="O348">
        <v>2.8351801194378402E-2</v>
      </c>
      <c r="P348">
        <v>3.3919931782158498E-2</v>
      </c>
      <c r="Q348">
        <v>6.6662271759354297E-2</v>
      </c>
      <c r="R348">
        <v>5.9477338627571603E-2</v>
      </c>
      <c r="S348">
        <v>6.1383342698352099E-2</v>
      </c>
      <c r="T348">
        <v>2.4749529209676501E-2</v>
      </c>
    </row>
    <row r="349" spans="1:20">
      <c r="A349" s="1">
        <v>38489</v>
      </c>
      <c r="B349">
        <v>2.27067401951206E-2</v>
      </c>
      <c r="C349">
        <v>0.10243733721951299</v>
      </c>
      <c r="D349">
        <v>0.10195157853037599</v>
      </c>
      <c r="E349">
        <v>3.3653011013769801E-2</v>
      </c>
      <c r="F349">
        <v>6.3026626796058693E-2</v>
      </c>
      <c r="G349">
        <v>2.9946437565938101E-2</v>
      </c>
      <c r="H349">
        <v>2.7683138313417899E-2</v>
      </c>
      <c r="I349">
        <v>0.12427728651535599</v>
      </c>
      <c r="J349">
        <v>6.0761389445132298E-2</v>
      </c>
      <c r="K349">
        <v>6.4802517869886805E-2</v>
      </c>
      <c r="L349">
        <v>5.8842688475930598E-2</v>
      </c>
      <c r="M349">
        <v>2.8265306483291602E-2</v>
      </c>
      <c r="N349">
        <v>1.18154123233013E-2</v>
      </c>
      <c r="O349">
        <v>2.76644302920491E-2</v>
      </c>
      <c r="P349">
        <v>3.41571855306581E-2</v>
      </c>
      <c r="Q349">
        <v>6.6686641272800704E-2</v>
      </c>
      <c r="R349">
        <v>5.7850569097635203E-2</v>
      </c>
      <c r="S349">
        <v>5.9750247539288898E-2</v>
      </c>
      <c r="T349">
        <v>2.3721455520472699E-2</v>
      </c>
    </row>
    <row r="350" spans="1:20">
      <c r="A350" s="1">
        <v>38490</v>
      </c>
      <c r="B350">
        <v>2.26370241430679E-2</v>
      </c>
      <c r="C350">
        <v>0.10326453275745499</v>
      </c>
      <c r="D350">
        <v>0.10255596421504599</v>
      </c>
      <c r="E350">
        <v>3.3765534066121601E-2</v>
      </c>
      <c r="F350">
        <v>6.2775327530403602E-2</v>
      </c>
      <c r="G350">
        <v>3.0044778652294601E-2</v>
      </c>
      <c r="H350">
        <v>2.7555635287431199E-2</v>
      </c>
      <c r="I350">
        <v>0.12378863841123</v>
      </c>
      <c r="J350">
        <v>6.0588749111684402E-2</v>
      </c>
      <c r="K350">
        <v>6.5006523697526603E-2</v>
      </c>
      <c r="L350">
        <v>5.7715671312177898E-2</v>
      </c>
      <c r="M350">
        <v>2.8283031084436801E-2</v>
      </c>
      <c r="N350">
        <v>1.17948081757763E-2</v>
      </c>
      <c r="O350">
        <v>2.79219146399378E-2</v>
      </c>
      <c r="P350">
        <v>3.4625291625773498E-2</v>
      </c>
      <c r="Q350">
        <v>6.6791444500629404E-2</v>
      </c>
      <c r="R350">
        <v>5.7696862614162098E-2</v>
      </c>
      <c r="S350">
        <v>5.9668133023855797E-2</v>
      </c>
      <c r="T350">
        <v>2.3520135150987598E-2</v>
      </c>
    </row>
    <row r="351" spans="1:20">
      <c r="A351" s="1">
        <v>38491</v>
      </c>
      <c r="B351">
        <v>2.2862867327684999E-2</v>
      </c>
      <c r="C351">
        <v>0.103238788972874</v>
      </c>
      <c r="D351">
        <v>0.10286593466688899</v>
      </c>
      <c r="E351">
        <v>3.4131058064325398E-2</v>
      </c>
      <c r="F351">
        <v>6.3775942496407598E-2</v>
      </c>
      <c r="G351">
        <v>3.03871907569172E-2</v>
      </c>
      <c r="H351">
        <v>2.7551239833937501E-2</v>
      </c>
      <c r="I351">
        <v>0.1227277083156</v>
      </c>
      <c r="J351">
        <v>5.9823839010436503E-2</v>
      </c>
      <c r="K351">
        <v>6.4321944102475798E-2</v>
      </c>
      <c r="L351">
        <v>5.6868552051353403E-2</v>
      </c>
      <c r="M351">
        <v>2.83525296188861E-2</v>
      </c>
      <c r="N351">
        <v>1.1768647573979E-2</v>
      </c>
      <c r="O351">
        <v>2.75429087291158E-2</v>
      </c>
      <c r="P351">
        <v>3.48856365809425E-2</v>
      </c>
      <c r="Q351">
        <v>6.7831996889354707E-2</v>
      </c>
      <c r="R351">
        <v>5.7584265129267502E-2</v>
      </c>
      <c r="S351">
        <v>5.9790201473386297E-2</v>
      </c>
      <c r="T351">
        <v>2.36887484061638E-2</v>
      </c>
    </row>
    <row r="352" spans="1:20">
      <c r="A352" s="1">
        <v>38492</v>
      </c>
      <c r="B352">
        <v>2.3212829125176599E-2</v>
      </c>
      <c r="C352">
        <v>0.10227285198843</v>
      </c>
      <c r="D352">
        <v>0.103023763329467</v>
      </c>
      <c r="E352">
        <v>3.5041777105636197E-2</v>
      </c>
      <c r="F352">
        <v>6.3616144005898406E-2</v>
      </c>
      <c r="G352">
        <v>3.0271024052797E-2</v>
      </c>
      <c r="H352">
        <v>2.74975357240471E-2</v>
      </c>
      <c r="I352">
        <v>0.121964859202355</v>
      </c>
      <c r="J352">
        <v>5.9591514151447499E-2</v>
      </c>
      <c r="K352">
        <v>6.37556056278831E-2</v>
      </c>
      <c r="L352">
        <v>5.74973764714653E-2</v>
      </c>
      <c r="M352">
        <v>2.8322945431839299E-2</v>
      </c>
      <c r="N352">
        <v>1.18610844989479E-2</v>
      </c>
      <c r="O352">
        <v>2.7795742007727799E-2</v>
      </c>
      <c r="P352">
        <v>3.5221639446097699E-2</v>
      </c>
      <c r="Q352">
        <v>6.7967061005044904E-2</v>
      </c>
      <c r="R352">
        <v>5.8033781784676303E-2</v>
      </c>
      <c r="S352">
        <v>5.9747822462842902E-2</v>
      </c>
      <c r="T352">
        <v>2.3304642578218002E-2</v>
      </c>
    </row>
    <row r="353" spans="1:20">
      <c r="A353" s="1">
        <v>38493</v>
      </c>
      <c r="B353">
        <v>2.3263731281313E-2</v>
      </c>
      <c r="C353">
        <v>0.102716672232651</v>
      </c>
      <c r="D353">
        <v>0.103645438588992</v>
      </c>
      <c r="E353">
        <v>3.51601476237932E-2</v>
      </c>
      <c r="F353">
        <v>6.4237496372727507E-2</v>
      </c>
      <c r="G353">
        <v>3.0694260089424202E-2</v>
      </c>
      <c r="H353">
        <v>2.7340748042254701E-2</v>
      </c>
      <c r="I353">
        <v>0.121603477821059</v>
      </c>
      <c r="J353">
        <v>5.8992885890284001E-2</v>
      </c>
      <c r="K353">
        <v>6.3690000343870096E-2</v>
      </c>
      <c r="L353">
        <v>5.6268749490338499E-2</v>
      </c>
      <c r="M353">
        <v>2.8288697238076699E-2</v>
      </c>
      <c r="N353">
        <v>1.1859329769287099E-2</v>
      </c>
      <c r="O353">
        <v>2.7800767879370199E-2</v>
      </c>
      <c r="P353">
        <v>3.4723399138774598E-2</v>
      </c>
      <c r="Q353">
        <v>6.8737988060770805E-2</v>
      </c>
      <c r="R353">
        <v>5.8058656764750798E-2</v>
      </c>
      <c r="S353">
        <v>5.9866141532414298E-2</v>
      </c>
      <c r="T353">
        <v>2.3051411839846801E-2</v>
      </c>
    </row>
    <row r="354" spans="1:20">
      <c r="A354" s="1">
        <v>38497</v>
      </c>
      <c r="B354">
        <v>2.28953024909627E-2</v>
      </c>
      <c r="C354">
        <v>0.102434226526094</v>
      </c>
      <c r="D354">
        <v>0.104168011174073</v>
      </c>
      <c r="E354">
        <v>3.4501536294296399E-2</v>
      </c>
      <c r="F354">
        <v>6.3385434076069502E-2</v>
      </c>
      <c r="G354">
        <v>3.0166707335926999E-2</v>
      </c>
      <c r="H354">
        <v>2.6760889342430701E-2</v>
      </c>
      <c r="I354">
        <v>0.12303341751242799</v>
      </c>
      <c r="J354">
        <v>6.0896041805332299E-2</v>
      </c>
      <c r="K354">
        <v>6.4570153827676197E-2</v>
      </c>
      <c r="L354">
        <v>5.8307138950904003E-2</v>
      </c>
      <c r="M354">
        <v>2.7863684731065801E-2</v>
      </c>
      <c r="N354">
        <v>1.1671500929166001E-2</v>
      </c>
      <c r="O354">
        <v>2.7378481493351599E-2</v>
      </c>
      <c r="P354">
        <v>3.4898369734226699E-2</v>
      </c>
      <c r="Q354">
        <v>6.88255565342311E-2</v>
      </c>
      <c r="R354">
        <v>5.7137235992596597E-2</v>
      </c>
      <c r="S354">
        <v>5.87374864877305E-2</v>
      </c>
      <c r="T354">
        <v>2.2368824761436298E-2</v>
      </c>
    </row>
    <row r="355" spans="1:20">
      <c r="A355" s="1">
        <v>38498</v>
      </c>
      <c r="B355">
        <v>2.3062657784118899E-2</v>
      </c>
      <c r="C355">
        <v>0.102460545302292</v>
      </c>
      <c r="D355">
        <v>0.103351332767655</v>
      </c>
      <c r="E355">
        <v>3.4799704726117799E-2</v>
      </c>
      <c r="F355">
        <v>6.4640811307982493E-2</v>
      </c>
      <c r="G355">
        <v>3.0584643921704201E-2</v>
      </c>
      <c r="H355">
        <v>2.6775903238011701E-2</v>
      </c>
      <c r="I355">
        <v>0.12232352169397499</v>
      </c>
      <c r="J355">
        <v>6.0437143982258502E-2</v>
      </c>
      <c r="K355">
        <v>6.4520146898049704E-2</v>
      </c>
      <c r="L355">
        <v>5.7046361985247797E-2</v>
      </c>
      <c r="M355">
        <v>2.8001429794472399E-2</v>
      </c>
      <c r="N355">
        <v>1.1710324064072001E-2</v>
      </c>
      <c r="O355">
        <v>2.7964788050970898E-2</v>
      </c>
      <c r="P355">
        <v>3.5159493076097302E-2</v>
      </c>
      <c r="Q355">
        <v>6.7813468544676694E-2</v>
      </c>
      <c r="R355">
        <v>5.78078637189385E-2</v>
      </c>
      <c r="S355">
        <v>5.9300924988547797E-2</v>
      </c>
      <c r="T355">
        <v>2.2238934154810201E-2</v>
      </c>
    </row>
    <row r="356" spans="1:20">
      <c r="A356" s="1">
        <v>38499</v>
      </c>
      <c r="B356">
        <v>2.2661143047598101E-2</v>
      </c>
      <c r="C356">
        <v>0.10437133085686599</v>
      </c>
      <c r="D356">
        <v>0.103167803989102</v>
      </c>
      <c r="E356">
        <v>3.4671959718023802E-2</v>
      </c>
      <c r="F356">
        <v>6.5465792403961803E-2</v>
      </c>
      <c r="G356">
        <v>3.03225994751159E-2</v>
      </c>
      <c r="H356">
        <v>2.6593419183684401E-2</v>
      </c>
      <c r="I356">
        <v>0.122498740952</v>
      </c>
      <c r="J356">
        <v>5.9775768932716397E-2</v>
      </c>
      <c r="K356">
        <v>6.4482609495795706E-2</v>
      </c>
      <c r="L356">
        <v>5.7433829565859802E-2</v>
      </c>
      <c r="M356">
        <v>2.77670233181E-2</v>
      </c>
      <c r="N356">
        <v>1.1556726248729001E-2</v>
      </c>
      <c r="O356">
        <v>2.7523574389315901E-2</v>
      </c>
      <c r="P356">
        <v>3.5327111144235798E-2</v>
      </c>
      <c r="Q356">
        <v>6.8332775484434796E-2</v>
      </c>
      <c r="R356">
        <v>5.7105758768107598E-2</v>
      </c>
      <c r="S356">
        <v>5.86541543245718E-2</v>
      </c>
      <c r="T356">
        <v>2.2287878701778899E-2</v>
      </c>
    </row>
    <row r="357" spans="1:20">
      <c r="A357" s="1">
        <v>38500</v>
      </c>
      <c r="B357">
        <v>2.2654873040815E-2</v>
      </c>
      <c r="C357">
        <v>0.104282936165477</v>
      </c>
      <c r="D357">
        <v>0.10358563157506</v>
      </c>
      <c r="E357">
        <v>3.4838588565729502E-2</v>
      </c>
      <c r="F357">
        <v>6.5973434875592304E-2</v>
      </c>
      <c r="G357">
        <v>3.0072016375517999E-2</v>
      </c>
      <c r="H357">
        <v>2.64709208793023E-2</v>
      </c>
      <c r="I357">
        <v>0.122624716011598</v>
      </c>
      <c r="J357">
        <v>6.0046924619405299E-2</v>
      </c>
      <c r="K357">
        <v>6.4508909895727801E-2</v>
      </c>
      <c r="L357">
        <v>5.8087758288072E-2</v>
      </c>
      <c r="M357">
        <v>2.7734622631773401E-2</v>
      </c>
      <c r="N357">
        <v>1.14374381415195E-2</v>
      </c>
      <c r="O357">
        <v>2.7048089956826199E-2</v>
      </c>
      <c r="P357">
        <v>3.5140671535227402E-2</v>
      </c>
      <c r="Q357">
        <v>6.8208131343819797E-2</v>
      </c>
      <c r="R357">
        <v>5.6287830031116197E-2</v>
      </c>
      <c r="S357">
        <v>5.8491164447213799E-2</v>
      </c>
      <c r="T357">
        <v>2.2505341620204799E-2</v>
      </c>
    </row>
    <row r="358" spans="1:20">
      <c r="A358" s="1">
        <v>38503</v>
      </c>
      <c r="B358">
        <v>2.2202044258004702E-2</v>
      </c>
      <c r="C358">
        <v>0.106552723326545</v>
      </c>
      <c r="D358">
        <v>0.104048530942232</v>
      </c>
      <c r="E358">
        <v>3.3989012983043201E-2</v>
      </c>
      <c r="F358">
        <v>6.6613298061512297E-2</v>
      </c>
      <c r="G358">
        <v>3.01804734280436E-2</v>
      </c>
      <c r="H358">
        <v>2.5529268494454801E-2</v>
      </c>
      <c r="I358">
        <v>0.123398495052174</v>
      </c>
      <c r="J358">
        <v>6.1175169194568703E-2</v>
      </c>
      <c r="K358">
        <v>6.5549547277054795E-2</v>
      </c>
      <c r="L358">
        <v>5.9346052069115501E-2</v>
      </c>
      <c r="M358">
        <v>2.7184325765724101E-2</v>
      </c>
      <c r="N358">
        <v>1.1181178728345601E-2</v>
      </c>
      <c r="O358">
        <v>2.6474627159613E-2</v>
      </c>
      <c r="P358">
        <v>3.5051737726539599E-2</v>
      </c>
      <c r="Q358">
        <v>6.8082209398532795E-2</v>
      </c>
      <c r="R358">
        <v>5.51437866490243E-2</v>
      </c>
      <c r="S358">
        <v>5.6884977315250197E-2</v>
      </c>
      <c r="T358">
        <v>2.1412542170219401E-2</v>
      </c>
    </row>
    <row r="359" spans="1:20">
      <c r="A359" s="1">
        <v>38504</v>
      </c>
      <c r="B359">
        <v>2.22848043151944E-2</v>
      </c>
      <c r="C359">
        <v>0.104723794601359</v>
      </c>
      <c r="D359">
        <v>0.104667255504657</v>
      </c>
      <c r="E359">
        <v>3.4121845977877797E-2</v>
      </c>
      <c r="F359">
        <v>6.6393577340090604E-2</v>
      </c>
      <c r="G359">
        <v>3.00146824793446E-2</v>
      </c>
      <c r="H359">
        <v>2.55477552109078E-2</v>
      </c>
      <c r="I359">
        <v>0.12322663918039301</v>
      </c>
      <c r="J359">
        <v>6.1778994110252901E-2</v>
      </c>
      <c r="K359">
        <v>6.5574004960189794E-2</v>
      </c>
      <c r="L359">
        <v>5.8297192992594803E-2</v>
      </c>
      <c r="M359">
        <v>2.7312367361073099E-2</v>
      </c>
      <c r="N359">
        <v>1.11527205052959E-2</v>
      </c>
      <c r="O359">
        <v>2.67941109758323E-2</v>
      </c>
      <c r="P359">
        <v>3.5257708276866598E-2</v>
      </c>
      <c r="Q359">
        <v>6.9263047868626706E-2</v>
      </c>
      <c r="R359">
        <v>5.49769015885124E-2</v>
      </c>
      <c r="S359">
        <v>5.7141714926058698E-2</v>
      </c>
      <c r="T359">
        <v>2.14708818248701E-2</v>
      </c>
    </row>
    <row r="360" spans="1:20">
      <c r="A360" s="1">
        <v>38505</v>
      </c>
      <c r="B360">
        <v>2.2435662213142499E-2</v>
      </c>
      <c r="C360">
        <v>0.10262855864789699</v>
      </c>
      <c r="D360">
        <v>0.10316969193620799</v>
      </c>
      <c r="E360">
        <v>3.3961358687801597E-2</v>
      </c>
      <c r="F360">
        <v>6.4661312062230997E-2</v>
      </c>
      <c r="G360">
        <v>3.03110857905344E-2</v>
      </c>
      <c r="H360">
        <v>2.61086056714517E-2</v>
      </c>
      <c r="I360">
        <v>0.12346548658357499</v>
      </c>
      <c r="J360">
        <v>6.2337331678189598E-2</v>
      </c>
      <c r="K360">
        <v>6.5286867798156595E-2</v>
      </c>
      <c r="L360">
        <v>5.9097978005455097E-2</v>
      </c>
      <c r="M360">
        <v>2.78867269932393E-2</v>
      </c>
      <c r="N360">
        <v>1.1369601371041999E-2</v>
      </c>
      <c r="O360">
        <v>2.6778946352291898E-2</v>
      </c>
      <c r="P360">
        <v>3.56192243914202E-2</v>
      </c>
      <c r="Q360">
        <v>6.8899642666656297E-2</v>
      </c>
      <c r="R360">
        <v>5.5945481399979798E-2</v>
      </c>
      <c r="S360">
        <v>5.8021753621666797E-2</v>
      </c>
      <c r="T360">
        <v>2.2014684129059301E-2</v>
      </c>
    </row>
    <row r="361" spans="1:20">
      <c r="A361" s="1">
        <v>38506</v>
      </c>
      <c r="B361">
        <v>2.2183886475136898E-2</v>
      </c>
      <c r="C361">
        <v>0.103512597445935</v>
      </c>
      <c r="D361">
        <v>0.10280549214999</v>
      </c>
      <c r="E361">
        <v>3.4275698317095898E-2</v>
      </c>
      <c r="F361">
        <v>6.6610694192938594E-2</v>
      </c>
      <c r="G361">
        <v>3.0109979437972199E-2</v>
      </c>
      <c r="H361">
        <v>2.55529770994577E-2</v>
      </c>
      <c r="I361">
        <v>0.123479279971157</v>
      </c>
      <c r="J361">
        <v>6.2608898930023402E-2</v>
      </c>
      <c r="K361">
        <v>6.55277613149714E-2</v>
      </c>
      <c r="L361">
        <v>6.0248782870889799E-2</v>
      </c>
      <c r="M361">
        <v>2.7489647791272401E-2</v>
      </c>
      <c r="N361">
        <v>1.1231778416671201E-2</v>
      </c>
      <c r="O361">
        <v>2.6559211923115202E-2</v>
      </c>
      <c r="P361">
        <v>3.5629968546147202E-2</v>
      </c>
      <c r="Q361">
        <v>6.8609828682884497E-2</v>
      </c>
      <c r="R361">
        <v>5.5340542810461101E-2</v>
      </c>
      <c r="S361">
        <v>5.6874447909419298E-2</v>
      </c>
      <c r="T361">
        <v>2.1348525714458801E-2</v>
      </c>
    </row>
    <row r="362" spans="1:20">
      <c r="A362" s="1">
        <v>38507</v>
      </c>
      <c r="B362">
        <v>2.1879335309483799E-2</v>
      </c>
      <c r="C362">
        <v>0.10432358043909901</v>
      </c>
      <c r="D362">
        <v>0.102125449652936</v>
      </c>
      <c r="E362">
        <v>3.3573828850868299E-2</v>
      </c>
      <c r="F362">
        <v>6.6091167278439097E-2</v>
      </c>
      <c r="G362">
        <v>3.0378606236606698E-2</v>
      </c>
      <c r="H362">
        <v>2.5447398917629298E-2</v>
      </c>
      <c r="I362">
        <v>0.12404566593695</v>
      </c>
      <c r="J362">
        <v>6.3001433994658795E-2</v>
      </c>
      <c r="K362">
        <v>6.5711137844373296E-2</v>
      </c>
      <c r="L362">
        <v>5.9823271161584597E-2</v>
      </c>
      <c r="M362">
        <v>2.7506625626530098E-2</v>
      </c>
      <c r="N362">
        <v>1.12452643395747E-2</v>
      </c>
      <c r="O362">
        <v>2.7123922262732299E-2</v>
      </c>
      <c r="P362">
        <v>3.6126327040433198E-2</v>
      </c>
      <c r="Q362">
        <v>6.7998394315641794E-2</v>
      </c>
      <c r="R362">
        <v>5.5306310968471897E-2</v>
      </c>
      <c r="S362">
        <v>5.6982304856308202E-2</v>
      </c>
      <c r="T362">
        <v>2.13099749676765E-2</v>
      </c>
    </row>
    <row r="363" spans="1:20">
      <c r="A363" s="1">
        <v>38510</v>
      </c>
      <c r="B363">
        <v>2.2068309510660699E-2</v>
      </c>
      <c r="C363">
        <v>0.103211054091364</v>
      </c>
      <c r="D363">
        <v>0.10238080759005901</v>
      </c>
      <c r="E363">
        <v>3.3678559464509601E-2</v>
      </c>
      <c r="F363">
        <v>6.6512482425907002E-2</v>
      </c>
      <c r="G363">
        <v>3.0576642560638901E-2</v>
      </c>
      <c r="H363">
        <v>2.5437771927476299E-2</v>
      </c>
      <c r="I363">
        <v>0.12420971976119601</v>
      </c>
      <c r="J363">
        <v>6.2545872646076403E-2</v>
      </c>
      <c r="K363">
        <v>6.5533219642022494E-2</v>
      </c>
      <c r="L363">
        <v>5.9879590768394497E-2</v>
      </c>
      <c r="M363">
        <v>2.7578020396157601E-2</v>
      </c>
      <c r="N363">
        <v>1.12633476521618E-2</v>
      </c>
      <c r="O363">
        <v>2.7017349159662599E-2</v>
      </c>
      <c r="P363">
        <v>3.6403518723208197E-2</v>
      </c>
      <c r="Q363">
        <v>6.7902009270634306E-2</v>
      </c>
      <c r="R363">
        <v>5.54152931919406E-2</v>
      </c>
      <c r="S363">
        <v>5.7031474223919403E-2</v>
      </c>
      <c r="T363">
        <v>2.1354956994008099E-2</v>
      </c>
    </row>
    <row r="364" spans="1:20">
      <c r="A364" s="1">
        <v>38511</v>
      </c>
      <c r="B364">
        <v>2.2127247367865501E-2</v>
      </c>
      <c r="C364">
        <v>0.10269430321025</v>
      </c>
      <c r="D364">
        <v>0.10295513625306101</v>
      </c>
      <c r="E364">
        <v>3.3551114482966597E-2</v>
      </c>
      <c r="F364">
        <v>6.71514643644332E-2</v>
      </c>
      <c r="G364">
        <v>3.0432743090481999E-2</v>
      </c>
      <c r="H364">
        <v>2.5378299172059599E-2</v>
      </c>
      <c r="I364">
        <v>0.124039222550856</v>
      </c>
      <c r="J364">
        <v>6.2408956171640599E-2</v>
      </c>
      <c r="K364">
        <v>6.5740958708037894E-2</v>
      </c>
      <c r="L364">
        <v>5.9563160326301302E-2</v>
      </c>
      <c r="M364">
        <v>2.7603644772320399E-2</v>
      </c>
      <c r="N364">
        <v>1.1183459061355001E-2</v>
      </c>
      <c r="O364">
        <v>2.6881395107672099E-2</v>
      </c>
      <c r="P364">
        <v>3.6433182466451997E-2</v>
      </c>
      <c r="Q364">
        <v>6.8436219315791705E-2</v>
      </c>
      <c r="R364">
        <v>5.5177554191100799E-2</v>
      </c>
      <c r="S364">
        <v>5.70317798957274E-2</v>
      </c>
      <c r="T364">
        <v>2.1210159491624699E-2</v>
      </c>
    </row>
    <row r="365" spans="1:20">
      <c r="A365" s="1">
        <v>38512</v>
      </c>
      <c r="B365">
        <v>2.19001290820195E-2</v>
      </c>
      <c r="C365">
        <v>0.10400967881119801</v>
      </c>
      <c r="D365">
        <v>0.103181528030219</v>
      </c>
      <c r="E365">
        <v>3.3570155265095498E-2</v>
      </c>
      <c r="F365">
        <v>6.7600743161021395E-2</v>
      </c>
      <c r="G365">
        <v>3.0478129160090801E-2</v>
      </c>
      <c r="H365">
        <v>2.5232891330603701E-2</v>
      </c>
      <c r="I365">
        <v>0.123624030854931</v>
      </c>
      <c r="J365">
        <v>6.2183345551687703E-2</v>
      </c>
      <c r="K365">
        <v>6.5651710945181199E-2</v>
      </c>
      <c r="L365">
        <v>5.8432185545054798E-2</v>
      </c>
      <c r="M365">
        <v>2.7528216581573599E-2</v>
      </c>
      <c r="N365">
        <v>1.1146394082190701E-2</v>
      </c>
      <c r="O365">
        <v>2.66839146407978E-2</v>
      </c>
      <c r="P365">
        <v>3.69707929876157E-2</v>
      </c>
      <c r="Q365">
        <v>6.8660762721201599E-2</v>
      </c>
      <c r="R365">
        <v>5.5184335332101299E-2</v>
      </c>
      <c r="S365">
        <v>5.7078085618792102E-2</v>
      </c>
      <c r="T365">
        <v>2.08829702986226E-2</v>
      </c>
    </row>
    <row r="366" spans="1:20">
      <c r="A366" s="1">
        <v>38513</v>
      </c>
      <c r="B366">
        <v>2.1971565446399801E-2</v>
      </c>
      <c r="C366">
        <v>0.10536994159186901</v>
      </c>
      <c r="D366">
        <v>0.104070009085895</v>
      </c>
      <c r="E366">
        <v>3.3235314929704399E-2</v>
      </c>
      <c r="F366">
        <v>6.8714089274341694E-2</v>
      </c>
      <c r="G366">
        <v>3.02953605627574E-2</v>
      </c>
      <c r="H366">
        <v>2.5193509582909401E-2</v>
      </c>
      <c r="I366">
        <v>0.123406361572232</v>
      </c>
      <c r="J366">
        <v>6.1693396703454202E-2</v>
      </c>
      <c r="K366">
        <v>6.5338113316444693E-2</v>
      </c>
      <c r="L366">
        <v>5.6872776749807202E-2</v>
      </c>
      <c r="M366">
        <v>2.7395360126417901E-2</v>
      </c>
      <c r="N366">
        <v>1.10824539693616E-2</v>
      </c>
      <c r="O366">
        <v>2.66363974387844E-2</v>
      </c>
      <c r="P366">
        <v>3.6784353059724398E-2</v>
      </c>
      <c r="Q366">
        <v>6.9558824937836397E-2</v>
      </c>
      <c r="R366">
        <v>5.4734029117833503E-2</v>
      </c>
      <c r="S366">
        <v>5.6707380114583698E-2</v>
      </c>
      <c r="T366">
        <v>2.0940762419641299E-2</v>
      </c>
    </row>
    <row r="367" spans="1:20">
      <c r="A367" s="1">
        <v>38514</v>
      </c>
      <c r="B367">
        <v>2.20065368832125E-2</v>
      </c>
      <c r="C367">
        <v>0.10391469096622501</v>
      </c>
      <c r="D367">
        <v>0.10377471239977799</v>
      </c>
      <c r="E367">
        <v>3.27645062086502E-2</v>
      </c>
      <c r="F367">
        <v>6.7768659800570397E-2</v>
      </c>
      <c r="G367">
        <v>3.0517810970439398E-2</v>
      </c>
      <c r="H367">
        <v>2.53836316281227E-2</v>
      </c>
      <c r="I367">
        <v>0.12393839770506999</v>
      </c>
      <c r="J367">
        <v>6.2018198322190098E-2</v>
      </c>
      <c r="K367">
        <v>6.54503052900164E-2</v>
      </c>
      <c r="L367">
        <v>5.86042542116188E-2</v>
      </c>
      <c r="M367">
        <v>2.76600035551786E-2</v>
      </c>
      <c r="N367">
        <v>1.11464129842335E-2</v>
      </c>
      <c r="O367">
        <v>2.7129734084695999E-2</v>
      </c>
      <c r="P367">
        <v>3.6790179202092897E-2</v>
      </c>
      <c r="Q367">
        <v>6.8319075616189301E-2</v>
      </c>
      <c r="R367">
        <v>5.4909131001345597E-2</v>
      </c>
      <c r="S367">
        <v>5.6729719759660902E-2</v>
      </c>
      <c r="T367">
        <v>2.1174039410706901E-2</v>
      </c>
    </row>
    <row r="368" spans="1:20">
      <c r="A368" s="1">
        <v>38517</v>
      </c>
      <c r="B368">
        <v>2.2231865852469199E-2</v>
      </c>
      <c r="C368">
        <v>0.102199835814581</v>
      </c>
      <c r="D368">
        <v>0.10202398461944499</v>
      </c>
      <c r="E368">
        <v>3.30293427297048E-2</v>
      </c>
      <c r="F368">
        <v>6.7868907216622004E-2</v>
      </c>
      <c r="G368">
        <v>3.0665434013305001E-2</v>
      </c>
      <c r="H368">
        <v>2.60038686800147E-2</v>
      </c>
      <c r="I368">
        <v>0.123403018571481</v>
      </c>
      <c r="J368">
        <v>6.1543200568750601E-2</v>
      </c>
      <c r="K368">
        <v>6.5064038706726501E-2</v>
      </c>
      <c r="L368">
        <v>5.7075682253773401E-2</v>
      </c>
      <c r="M368">
        <v>2.8218031606091799E-2</v>
      </c>
      <c r="N368">
        <v>1.14050815500582E-2</v>
      </c>
      <c r="O368">
        <v>2.76111235560485E-2</v>
      </c>
      <c r="P368">
        <v>3.7109809281436403E-2</v>
      </c>
      <c r="Q368">
        <v>6.8917391225780902E-2</v>
      </c>
      <c r="R368">
        <v>5.6044989434237101E-2</v>
      </c>
      <c r="S368">
        <v>5.7794724768714799E-2</v>
      </c>
      <c r="T368">
        <v>2.1789669550756501E-2</v>
      </c>
    </row>
    <row r="369" spans="1:20">
      <c r="A369" s="1">
        <v>38518</v>
      </c>
      <c r="B369">
        <v>2.24924581430757E-2</v>
      </c>
      <c r="C369">
        <v>0.101603195725207</v>
      </c>
      <c r="D369">
        <v>0.101806800350979</v>
      </c>
      <c r="E369">
        <v>3.3645467214336998E-2</v>
      </c>
      <c r="F369">
        <v>6.8355780045332201E-2</v>
      </c>
      <c r="G369">
        <v>3.0662198802467899E-2</v>
      </c>
      <c r="H369">
        <v>2.6398403789448101E-2</v>
      </c>
      <c r="I369">
        <v>0.12277165881974</v>
      </c>
      <c r="J369">
        <v>6.10865379729797E-2</v>
      </c>
      <c r="K369">
        <v>6.4610239888374402E-2</v>
      </c>
      <c r="L369">
        <v>5.6798939177343799E-2</v>
      </c>
      <c r="M369">
        <v>2.8470854367882301E-2</v>
      </c>
      <c r="N369">
        <v>1.1553700193520601E-2</v>
      </c>
      <c r="O369">
        <v>2.74842937860569E-2</v>
      </c>
      <c r="P369">
        <v>3.6734407336713099E-2</v>
      </c>
      <c r="Q369">
        <v>6.7975944753432493E-2</v>
      </c>
      <c r="R369">
        <v>5.6638421996047003E-2</v>
      </c>
      <c r="S369">
        <v>5.8532259983604201E-2</v>
      </c>
      <c r="T369">
        <v>2.2378437653456401E-2</v>
      </c>
    </row>
    <row r="370" spans="1:20">
      <c r="A370" s="1">
        <v>38519</v>
      </c>
      <c r="B370">
        <v>2.2757443271703801E-2</v>
      </c>
      <c r="C370">
        <v>0.100718066032581</v>
      </c>
      <c r="D370">
        <v>0.102354861259545</v>
      </c>
      <c r="E370">
        <v>3.3887052449261698E-2</v>
      </c>
      <c r="F370">
        <v>6.8688842351318197E-2</v>
      </c>
      <c r="G370">
        <v>3.05644063009223E-2</v>
      </c>
      <c r="H370">
        <v>2.6397496216940299E-2</v>
      </c>
      <c r="I370">
        <v>0.123010101415868</v>
      </c>
      <c r="J370">
        <v>6.1570774589204201E-2</v>
      </c>
      <c r="K370">
        <v>6.4724075094393901E-2</v>
      </c>
      <c r="L370">
        <v>5.6148971928816099E-2</v>
      </c>
      <c r="M370">
        <v>2.8576521551579401E-2</v>
      </c>
      <c r="N370">
        <v>1.16054484429791E-2</v>
      </c>
      <c r="O370">
        <v>2.7600625127033498E-2</v>
      </c>
      <c r="P370">
        <v>3.57608021524441E-2</v>
      </c>
      <c r="Q370">
        <v>6.8179287308492195E-2</v>
      </c>
      <c r="R370">
        <v>5.6842191941588502E-2</v>
      </c>
      <c r="S370">
        <v>5.8301474994319598E-2</v>
      </c>
      <c r="T370">
        <v>2.23115575710079E-2</v>
      </c>
    </row>
    <row r="371" spans="1:20">
      <c r="A371" s="1">
        <v>38520</v>
      </c>
      <c r="B371">
        <v>2.26349874837629E-2</v>
      </c>
      <c r="C371">
        <v>0.100425528992879</v>
      </c>
      <c r="D371">
        <v>0.102160356893398</v>
      </c>
      <c r="E371">
        <v>3.3610855047432699E-2</v>
      </c>
      <c r="F371">
        <v>6.8923413437029402E-2</v>
      </c>
      <c r="G371">
        <v>3.0848576797664701E-2</v>
      </c>
      <c r="H371">
        <v>2.6072687025345501E-2</v>
      </c>
      <c r="I371">
        <v>0.123719542363821</v>
      </c>
      <c r="J371">
        <v>6.1848574046640702E-2</v>
      </c>
      <c r="K371">
        <v>6.5083169861014298E-2</v>
      </c>
      <c r="L371">
        <v>5.6414022781489402E-2</v>
      </c>
      <c r="M371">
        <v>2.8210391970063101E-2</v>
      </c>
      <c r="N371">
        <v>1.1514451395314399E-2</v>
      </c>
      <c r="O371">
        <v>2.7776289786191202E-2</v>
      </c>
      <c r="P371">
        <v>3.6019210334079003E-2</v>
      </c>
      <c r="Q371">
        <v>6.7877031650357203E-2</v>
      </c>
      <c r="R371">
        <v>5.6742471846406503E-2</v>
      </c>
      <c r="S371">
        <v>5.8148153387075997E-2</v>
      </c>
      <c r="T371">
        <v>2.1970284900032701E-2</v>
      </c>
    </row>
    <row r="372" spans="1:20">
      <c r="A372" s="1">
        <v>38521</v>
      </c>
      <c r="B372">
        <v>2.25891206224852E-2</v>
      </c>
      <c r="C372">
        <v>0.100443843427381</v>
      </c>
      <c r="D372">
        <v>0.103300643808018</v>
      </c>
      <c r="E372">
        <v>3.3560487315873397E-2</v>
      </c>
      <c r="F372">
        <v>6.7255637341347693E-2</v>
      </c>
      <c r="G372">
        <v>3.0738271619311398E-2</v>
      </c>
      <c r="H372">
        <v>2.6070099140796998E-2</v>
      </c>
      <c r="I372">
        <v>0.12357283131149401</v>
      </c>
      <c r="J372">
        <v>6.1936701398645197E-2</v>
      </c>
      <c r="K372">
        <v>6.4866771871939496E-2</v>
      </c>
      <c r="L372">
        <v>5.6757533331062197E-2</v>
      </c>
      <c r="M372">
        <v>2.8292720053181099E-2</v>
      </c>
      <c r="N372">
        <v>1.14888785063555E-2</v>
      </c>
      <c r="O372">
        <v>2.7349384456904199E-2</v>
      </c>
      <c r="P372">
        <v>3.6314344632939498E-2</v>
      </c>
      <c r="Q372">
        <v>6.8541745382284594E-2</v>
      </c>
      <c r="R372">
        <v>5.6513810186622403E-2</v>
      </c>
      <c r="S372">
        <v>5.8239205267843999E-2</v>
      </c>
      <c r="T372">
        <v>2.2167970325512501E-2</v>
      </c>
    </row>
    <row r="373" spans="1:20">
      <c r="A373" s="1">
        <v>38524</v>
      </c>
      <c r="B373">
        <v>2.3070203476920799E-2</v>
      </c>
      <c r="C373">
        <v>9.9187094861707306E-2</v>
      </c>
      <c r="D373">
        <v>0.1024279048201</v>
      </c>
      <c r="E373">
        <v>3.3877591768946301E-2</v>
      </c>
      <c r="F373">
        <v>6.6195209237479805E-2</v>
      </c>
      <c r="G373">
        <v>3.1070562056686901E-2</v>
      </c>
      <c r="H373">
        <v>2.6856918304474699E-2</v>
      </c>
      <c r="I373">
        <v>0.12282726408993599</v>
      </c>
      <c r="J373">
        <v>6.1204554893037798E-2</v>
      </c>
      <c r="K373">
        <v>6.4277250113369794E-2</v>
      </c>
      <c r="L373">
        <v>5.5200690436416802E-2</v>
      </c>
      <c r="M373">
        <v>2.90930441999043E-2</v>
      </c>
      <c r="N373">
        <v>1.18028944583715E-2</v>
      </c>
      <c r="O373">
        <v>2.7961480211108398E-2</v>
      </c>
      <c r="P373">
        <v>3.6070528375626597E-2</v>
      </c>
      <c r="Q373">
        <v>6.8192664326552604E-2</v>
      </c>
      <c r="R373">
        <v>5.7976756456972298E-2</v>
      </c>
      <c r="S373">
        <v>5.9773560305139702E-2</v>
      </c>
      <c r="T373">
        <v>2.29338276072471E-2</v>
      </c>
    </row>
    <row r="374" spans="1:20">
      <c r="A374" s="1">
        <v>38525</v>
      </c>
      <c r="B374">
        <v>2.32393918462344E-2</v>
      </c>
      <c r="C374">
        <v>9.9289601378167905E-2</v>
      </c>
      <c r="D374">
        <v>0.103235905346797</v>
      </c>
      <c r="E374">
        <v>3.3836867777213002E-2</v>
      </c>
      <c r="F374">
        <v>6.7234874487815996E-2</v>
      </c>
      <c r="G374">
        <v>3.0954142931976601E-2</v>
      </c>
      <c r="H374">
        <v>2.6799838062574501E-2</v>
      </c>
      <c r="I374">
        <v>0.122357931452242</v>
      </c>
      <c r="J374">
        <v>6.0387002001202797E-2</v>
      </c>
      <c r="K374">
        <v>6.3744981387653304E-2</v>
      </c>
      <c r="L374">
        <v>5.5372254573230799E-2</v>
      </c>
      <c r="M374">
        <v>2.9172025599515001E-2</v>
      </c>
      <c r="N374">
        <v>1.1726482265097401E-2</v>
      </c>
      <c r="O374">
        <v>2.73711417264423E-2</v>
      </c>
      <c r="P374">
        <v>3.5908022118421E-2</v>
      </c>
      <c r="Q374">
        <v>6.8879053316294001E-2</v>
      </c>
      <c r="R374">
        <v>5.7665040564437199E-2</v>
      </c>
      <c r="S374">
        <v>5.9746833032075598E-2</v>
      </c>
      <c r="T374">
        <v>2.3078610132606699E-2</v>
      </c>
    </row>
    <row r="375" spans="1:20">
      <c r="A375" s="1">
        <v>38526</v>
      </c>
      <c r="B375">
        <v>2.2937310078673501E-2</v>
      </c>
      <c r="C375">
        <v>0.10080651789300001</v>
      </c>
      <c r="D375">
        <v>0.10262908854930899</v>
      </c>
      <c r="E375">
        <v>3.3808391040947003E-2</v>
      </c>
      <c r="F375">
        <v>6.6654798182176997E-2</v>
      </c>
      <c r="G375">
        <v>3.09053306777799E-2</v>
      </c>
      <c r="H375">
        <v>2.6518676251841199E-2</v>
      </c>
      <c r="I375">
        <v>0.122441146233355</v>
      </c>
      <c r="J375">
        <v>6.0629120461814602E-2</v>
      </c>
      <c r="K375">
        <v>6.4282133375579406E-2</v>
      </c>
      <c r="L375">
        <v>5.5914361687082297E-2</v>
      </c>
      <c r="M375">
        <v>2.8932490506079499E-2</v>
      </c>
      <c r="N375">
        <v>1.1678304203010199E-2</v>
      </c>
      <c r="O375">
        <v>2.7521190677654701E-2</v>
      </c>
      <c r="P375">
        <v>3.6231848020033999E-2</v>
      </c>
      <c r="Q375">
        <v>6.9092774948269306E-2</v>
      </c>
      <c r="R375">
        <v>5.7275474350531798E-2</v>
      </c>
      <c r="S375">
        <v>5.9044579002797297E-2</v>
      </c>
      <c r="T375">
        <v>2.2696463860062199E-2</v>
      </c>
    </row>
    <row r="376" spans="1:20">
      <c r="A376" s="1">
        <v>38527</v>
      </c>
      <c r="B376">
        <v>2.2694715738573599E-2</v>
      </c>
      <c r="C376">
        <v>0.102047155448935</v>
      </c>
      <c r="D376">
        <v>0.102990106474783</v>
      </c>
      <c r="E376">
        <v>3.3542273427270002E-2</v>
      </c>
      <c r="F376">
        <v>6.6898601744679806E-2</v>
      </c>
      <c r="G376">
        <v>3.06620400363657E-2</v>
      </c>
      <c r="H376">
        <v>2.6392724384520401E-2</v>
      </c>
      <c r="I376">
        <v>0.12309045196705699</v>
      </c>
      <c r="J376">
        <v>6.1305885718818801E-2</v>
      </c>
      <c r="K376">
        <v>6.4693715907255603E-2</v>
      </c>
      <c r="L376">
        <v>5.5830418034431298E-2</v>
      </c>
      <c r="M376">
        <v>2.86602008546336E-2</v>
      </c>
      <c r="N376">
        <v>1.1525230440593E-2</v>
      </c>
      <c r="O376">
        <v>2.72131335607146E-2</v>
      </c>
      <c r="P376">
        <v>3.5918625567788298E-2</v>
      </c>
      <c r="Q376">
        <v>6.9043885861909293E-2</v>
      </c>
      <c r="R376">
        <v>5.6407182947832403E-2</v>
      </c>
      <c r="S376">
        <v>5.8367517518460997E-2</v>
      </c>
      <c r="T376">
        <v>2.2716134365375101E-2</v>
      </c>
    </row>
    <row r="377" spans="1:20">
      <c r="A377" s="1">
        <v>38528</v>
      </c>
      <c r="B377">
        <v>2.2831926534965099E-2</v>
      </c>
      <c r="C377">
        <v>0.10248681160977099</v>
      </c>
      <c r="D377">
        <v>0.10273368915353</v>
      </c>
      <c r="E377">
        <v>3.3509617447775301E-2</v>
      </c>
      <c r="F377">
        <v>6.6167176721714793E-2</v>
      </c>
      <c r="G377">
        <v>3.06333375699635E-2</v>
      </c>
      <c r="H377">
        <v>2.6405508233261599E-2</v>
      </c>
      <c r="I377">
        <v>0.122597834480109</v>
      </c>
      <c r="J377">
        <v>6.1478440120311E-2</v>
      </c>
      <c r="K377">
        <v>6.45268900659801E-2</v>
      </c>
      <c r="L377">
        <v>5.6286629338786802E-2</v>
      </c>
      <c r="M377">
        <v>2.8652421879500199E-2</v>
      </c>
      <c r="N377">
        <v>1.15215599024524E-2</v>
      </c>
      <c r="O377">
        <v>2.7192531052780501E-2</v>
      </c>
      <c r="P377">
        <v>3.6029417312027003E-2</v>
      </c>
      <c r="Q377">
        <v>6.9492126046288696E-2</v>
      </c>
      <c r="R377">
        <v>5.6392443727462702E-2</v>
      </c>
      <c r="S377">
        <v>5.8323328662367398E-2</v>
      </c>
      <c r="T377">
        <v>2.2738310140951099E-2</v>
      </c>
    </row>
    <row r="378" spans="1:20">
      <c r="A378" s="1">
        <v>38531</v>
      </c>
      <c r="B378">
        <v>2.26641939409323E-2</v>
      </c>
      <c r="C378">
        <v>0.10267025011069</v>
      </c>
      <c r="D378">
        <v>0.103023744288801</v>
      </c>
      <c r="E378">
        <v>3.32328224043036E-2</v>
      </c>
      <c r="F378">
        <v>6.6628720433667604E-2</v>
      </c>
      <c r="G378">
        <v>3.08449019701546E-2</v>
      </c>
      <c r="H378">
        <v>2.6313915648747001E-2</v>
      </c>
      <c r="I378">
        <v>0.123054060610484</v>
      </c>
      <c r="J378">
        <v>6.1136226947768303E-2</v>
      </c>
      <c r="K378">
        <v>6.48602036260751E-2</v>
      </c>
      <c r="L378">
        <v>5.6097241987103398E-2</v>
      </c>
      <c r="M378">
        <v>2.8461787635070498E-2</v>
      </c>
      <c r="N378">
        <v>1.14511428187622E-2</v>
      </c>
      <c r="O378">
        <v>2.7232530459724302E-2</v>
      </c>
      <c r="P378">
        <v>3.60423119555765E-2</v>
      </c>
      <c r="Q378">
        <v>6.9524443108776299E-2</v>
      </c>
      <c r="R378">
        <v>5.6078541210781402E-2</v>
      </c>
      <c r="S378">
        <v>5.8037660053364498E-2</v>
      </c>
      <c r="T378">
        <v>2.2645300789214999E-2</v>
      </c>
    </row>
    <row r="379" spans="1:20">
      <c r="A379" s="1">
        <v>38532</v>
      </c>
      <c r="B379">
        <v>2.2800475876289701E-2</v>
      </c>
      <c r="C379">
        <v>0.102070329763777</v>
      </c>
      <c r="D379">
        <v>0.102235775321984</v>
      </c>
      <c r="E379">
        <v>3.30609831909984E-2</v>
      </c>
      <c r="F379">
        <v>6.5900589861383793E-2</v>
      </c>
      <c r="G379">
        <v>3.1117345467741302E-2</v>
      </c>
      <c r="H379">
        <v>2.6356046972712498E-2</v>
      </c>
      <c r="I379">
        <v>0.122854427561056</v>
      </c>
      <c r="J379">
        <v>6.1213676374878102E-2</v>
      </c>
      <c r="K379">
        <v>6.4844554108223998E-2</v>
      </c>
      <c r="L379">
        <v>5.6706888021936797E-2</v>
      </c>
      <c r="M379">
        <v>2.85712538563682E-2</v>
      </c>
      <c r="N379">
        <v>1.14779250304949E-2</v>
      </c>
      <c r="O379">
        <v>2.7391590423425601E-2</v>
      </c>
      <c r="P379">
        <v>3.6240066607193901E-2</v>
      </c>
      <c r="Q379">
        <v>6.9475320951675801E-2</v>
      </c>
      <c r="R379">
        <v>5.6307782180820998E-2</v>
      </c>
      <c r="S379">
        <v>5.8673597057277198E-2</v>
      </c>
      <c r="T379">
        <v>2.2701371371760402E-2</v>
      </c>
    </row>
    <row r="380" spans="1:20">
      <c r="A380" s="1">
        <v>38533</v>
      </c>
      <c r="B380">
        <v>2.2746340797230799E-2</v>
      </c>
      <c r="C380">
        <v>0.103209778241086</v>
      </c>
      <c r="D380">
        <v>0.103222435394402</v>
      </c>
      <c r="E380">
        <v>3.3267998621075302E-2</v>
      </c>
      <c r="F380">
        <v>6.4617165400152193E-2</v>
      </c>
      <c r="G380">
        <v>3.09783130099167E-2</v>
      </c>
      <c r="H380">
        <v>2.61574942959149E-2</v>
      </c>
      <c r="I380">
        <v>0.122559205322152</v>
      </c>
      <c r="J380">
        <v>6.1735516264143302E-2</v>
      </c>
      <c r="K380">
        <v>6.4810383312012096E-2</v>
      </c>
      <c r="L380">
        <v>5.6870787465353699E-2</v>
      </c>
      <c r="M380">
        <v>2.8335665064004801E-2</v>
      </c>
      <c r="N380">
        <v>1.1418584175998401E-2</v>
      </c>
      <c r="O380">
        <v>2.7319562096715998E-2</v>
      </c>
      <c r="P380">
        <v>3.6399918070826098E-2</v>
      </c>
      <c r="Q380">
        <v>6.9726242998516305E-2</v>
      </c>
      <c r="R380">
        <v>5.5973766720423201E-2</v>
      </c>
      <c r="S380">
        <v>5.8151123331806602E-2</v>
      </c>
      <c r="T380">
        <v>2.2499719418267301E-2</v>
      </c>
    </row>
    <row r="381" spans="1:20">
      <c r="A381" s="1">
        <v>38534</v>
      </c>
      <c r="B381">
        <v>2.31249096653799E-2</v>
      </c>
      <c r="C381">
        <v>0.10248427846090601</v>
      </c>
      <c r="D381">
        <v>0.102338485549004</v>
      </c>
      <c r="E381">
        <v>3.3537148602922298E-2</v>
      </c>
      <c r="F381">
        <v>6.4108728999692902E-2</v>
      </c>
      <c r="G381">
        <v>3.1069044359541598E-2</v>
      </c>
      <c r="H381">
        <v>2.6788099057151401E-2</v>
      </c>
      <c r="I381">
        <v>0.121644157772589</v>
      </c>
      <c r="J381">
        <v>6.0835149270365201E-2</v>
      </c>
      <c r="K381">
        <v>6.4242341142859705E-2</v>
      </c>
      <c r="L381">
        <v>5.5398117756043502E-2</v>
      </c>
      <c r="M381">
        <v>2.8925298761684599E-2</v>
      </c>
      <c r="N381">
        <v>1.16573312083609E-2</v>
      </c>
      <c r="O381">
        <v>2.7899639503474401E-2</v>
      </c>
      <c r="P381">
        <v>3.67027799177694E-2</v>
      </c>
      <c r="Q381">
        <v>6.9835258353682705E-2</v>
      </c>
      <c r="R381">
        <v>5.71881756161111E-2</v>
      </c>
      <c r="S381">
        <v>5.9201850145920297E-2</v>
      </c>
      <c r="T381">
        <v>2.3019205856539798E-2</v>
      </c>
    </row>
    <row r="382" spans="1:20">
      <c r="A382" s="1">
        <v>38538</v>
      </c>
      <c r="B382">
        <v>2.3252993505541601E-2</v>
      </c>
      <c r="C382">
        <v>0.102541422918103</v>
      </c>
      <c r="D382">
        <v>0.102769496274097</v>
      </c>
      <c r="E382">
        <v>3.3455368215265402E-2</v>
      </c>
      <c r="F382">
        <v>6.2647867939498406E-2</v>
      </c>
      <c r="G382">
        <v>3.06925328159697E-2</v>
      </c>
      <c r="H382">
        <v>2.6883680431711101E-2</v>
      </c>
      <c r="I382">
        <v>0.12186749788064601</v>
      </c>
      <c r="J382">
        <v>6.0478309817605103E-2</v>
      </c>
      <c r="K382">
        <v>6.4007496545531797E-2</v>
      </c>
      <c r="L382">
        <v>5.6721111728536701E-2</v>
      </c>
      <c r="M382">
        <v>2.9081201076065401E-2</v>
      </c>
      <c r="N382">
        <v>1.1705800197292299E-2</v>
      </c>
      <c r="O382">
        <v>2.8072032098717201E-2</v>
      </c>
      <c r="P382">
        <v>3.6577476636552697E-2</v>
      </c>
      <c r="Q382">
        <v>6.9586437430832399E-2</v>
      </c>
      <c r="R382">
        <v>5.73780130685475E-2</v>
      </c>
      <c r="S382">
        <v>5.9237041462913802E-2</v>
      </c>
      <c r="T382">
        <v>2.3044219956569901E-2</v>
      </c>
    </row>
    <row r="383" spans="1:20">
      <c r="A383" s="1">
        <v>38539</v>
      </c>
      <c r="B383">
        <v>2.3403659493993902E-2</v>
      </c>
      <c r="C383">
        <v>0.101703729113375</v>
      </c>
      <c r="D383">
        <v>0.101837489319539</v>
      </c>
      <c r="E383">
        <v>3.3963326528535003E-2</v>
      </c>
      <c r="F383">
        <v>6.2456546146629099E-2</v>
      </c>
      <c r="G383">
        <v>3.0745551325161199E-2</v>
      </c>
      <c r="H383">
        <v>2.7415022594441101E-2</v>
      </c>
      <c r="I383">
        <v>0.121397076650341</v>
      </c>
      <c r="J383">
        <v>6.0102179131845901E-2</v>
      </c>
      <c r="K383">
        <v>6.3446390103519906E-2</v>
      </c>
      <c r="L383">
        <v>5.54936887503324E-2</v>
      </c>
      <c r="M383">
        <v>2.9420604410276299E-2</v>
      </c>
      <c r="N383">
        <v>1.19044163785538E-2</v>
      </c>
      <c r="O383">
        <v>2.8468169480792799E-2</v>
      </c>
      <c r="P383">
        <v>3.6789678212726898E-2</v>
      </c>
      <c r="Q383">
        <v>6.9350860156636607E-2</v>
      </c>
      <c r="R383">
        <v>5.8274090709209997E-2</v>
      </c>
      <c r="S383">
        <v>6.0263915035660601E-2</v>
      </c>
      <c r="T383">
        <v>2.35636064584273E-2</v>
      </c>
    </row>
    <row r="384" spans="1:20">
      <c r="A384" s="1">
        <v>38540</v>
      </c>
      <c r="B384">
        <v>2.3633908281133001E-2</v>
      </c>
      <c r="C384">
        <v>0.100914355994893</v>
      </c>
      <c r="D384">
        <v>0.10182996715680501</v>
      </c>
      <c r="E384">
        <v>3.3551608540686499E-2</v>
      </c>
      <c r="F384">
        <v>6.0921593427944898E-2</v>
      </c>
      <c r="G384">
        <v>3.10502747859699E-2</v>
      </c>
      <c r="H384">
        <v>2.7838364072811199E-2</v>
      </c>
      <c r="I384">
        <v>0.121694564094872</v>
      </c>
      <c r="J384">
        <v>5.9918020997523302E-2</v>
      </c>
      <c r="K384">
        <v>6.3444328683100695E-2</v>
      </c>
      <c r="L384">
        <v>5.5146290997311401E-2</v>
      </c>
      <c r="M384">
        <v>2.9802931075369601E-2</v>
      </c>
      <c r="N384">
        <v>1.19929747515581E-2</v>
      </c>
      <c r="O384">
        <v>2.8515424251551302E-2</v>
      </c>
      <c r="P384">
        <v>3.6739509937124902E-2</v>
      </c>
      <c r="Q384">
        <v>6.9615285684563502E-2</v>
      </c>
      <c r="R384">
        <v>5.85903623752995E-2</v>
      </c>
      <c r="S384">
        <v>6.0710104460687503E-2</v>
      </c>
      <c r="T384">
        <v>2.4090130430792601E-2</v>
      </c>
    </row>
    <row r="385" spans="1:20">
      <c r="A385" s="1">
        <v>38541</v>
      </c>
      <c r="B385">
        <v>2.37335871916954E-2</v>
      </c>
      <c r="C385">
        <v>0.102332435299263</v>
      </c>
      <c r="D385">
        <v>0.102667711207729</v>
      </c>
      <c r="E385">
        <v>3.3510444197887498E-2</v>
      </c>
      <c r="F385">
        <v>6.1340354451374798E-2</v>
      </c>
      <c r="G385">
        <v>3.1370466460896897E-2</v>
      </c>
      <c r="H385">
        <v>2.7564118727019998E-2</v>
      </c>
      <c r="I385">
        <v>0.121548837537221</v>
      </c>
      <c r="J385">
        <v>5.9444993902757301E-2</v>
      </c>
      <c r="K385">
        <v>6.3616350825053597E-2</v>
      </c>
      <c r="L385">
        <v>5.4052913223019403E-2</v>
      </c>
      <c r="M385">
        <v>2.9697318263526E-2</v>
      </c>
      <c r="N385">
        <v>1.1947446755006899E-2</v>
      </c>
      <c r="O385">
        <v>2.8236184364331701E-2</v>
      </c>
      <c r="P385">
        <v>3.7101910162840798E-2</v>
      </c>
      <c r="Q385">
        <v>6.9805193369955207E-2</v>
      </c>
      <c r="R385">
        <v>5.83327397817908E-2</v>
      </c>
      <c r="S385">
        <v>5.9988015497363503E-2</v>
      </c>
      <c r="T385">
        <v>2.3708978781264801E-2</v>
      </c>
    </row>
    <row r="386" spans="1:20">
      <c r="A386" s="1">
        <v>38542</v>
      </c>
      <c r="B386">
        <v>2.37901850082139E-2</v>
      </c>
      <c r="C386">
        <v>0.10148562170415</v>
      </c>
      <c r="D386">
        <v>0.101821090746491</v>
      </c>
      <c r="E386">
        <v>3.3656463866613098E-2</v>
      </c>
      <c r="F386">
        <v>6.06505367916437E-2</v>
      </c>
      <c r="G386">
        <v>3.1243993719516999E-2</v>
      </c>
      <c r="H386">
        <v>2.7835506928031599E-2</v>
      </c>
      <c r="I386">
        <v>0.12165243176773501</v>
      </c>
      <c r="J386">
        <v>5.9937261387687402E-2</v>
      </c>
      <c r="K386">
        <v>6.3688424690558604E-2</v>
      </c>
      <c r="L386">
        <v>5.4160054760033202E-2</v>
      </c>
      <c r="M386">
        <v>2.99222399240445E-2</v>
      </c>
      <c r="N386">
        <v>1.2001899432717501E-2</v>
      </c>
      <c r="O386">
        <v>2.8444282499100498E-2</v>
      </c>
      <c r="P386">
        <v>3.7393107791153402E-2</v>
      </c>
      <c r="Q386">
        <v>6.9264080820735804E-2</v>
      </c>
      <c r="R386">
        <v>5.8599015373645001E-2</v>
      </c>
      <c r="S386">
        <v>6.0438946971319497E-2</v>
      </c>
      <c r="T386">
        <v>2.40148558166072E-2</v>
      </c>
    </row>
    <row r="387" spans="1:20">
      <c r="A387" s="1">
        <v>38545</v>
      </c>
      <c r="B387">
        <v>2.3475217111291601E-2</v>
      </c>
      <c r="C387">
        <v>0.101025333970826</v>
      </c>
      <c r="D387">
        <v>0.10242510254600901</v>
      </c>
      <c r="E387">
        <v>3.3496567163829302E-2</v>
      </c>
      <c r="F387">
        <v>6.03584709793481E-2</v>
      </c>
      <c r="G387">
        <v>3.09526172427089E-2</v>
      </c>
      <c r="H387">
        <v>2.7418699910958799E-2</v>
      </c>
      <c r="I387">
        <v>0.12317005424786499</v>
      </c>
      <c r="J387">
        <v>6.0685149974223099E-2</v>
      </c>
      <c r="K387">
        <v>6.4403675410660596E-2</v>
      </c>
      <c r="L387">
        <v>5.5641462979198301E-2</v>
      </c>
      <c r="M387">
        <v>2.95608693392076E-2</v>
      </c>
      <c r="N387">
        <v>1.18447010644675E-2</v>
      </c>
      <c r="O387">
        <v>2.8132820622284099E-2</v>
      </c>
      <c r="P387">
        <v>3.7402863320050397E-2</v>
      </c>
      <c r="Q387">
        <v>6.9007687891839906E-2</v>
      </c>
      <c r="R387">
        <v>5.7890412061832097E-2</v>
      </c>
      <c r="S387">
        <v>5.9504390277932202E-2</v>
      </c>
      <c r="T387">
        <v>2.3603903885464999E-2</v>
      </c>
    </row>
    <row r="388" spans="1:20">
      <c r="A388" s="1">
        <v>38546</v>
      </c>
      <c r="B388">
        <v>2.32988188737746E-2</v>
      </c>
      <c r="C388">
        <v>0.101632262248217</v>
      </c>
      <c r="D388">
        <v>0.102482816109733</v>
      </c>
      <c r="E388">
        <v>3.3566385570992598E-2</v>
      </c>
      <c r="F388">
        <v>6.0227819928989297E-2</v>
      </c>
      <c r="G388">
        <v>3.0922708635133699E-2</v>
      </c>
      <c r="H388">
        <v>2.7104804080976701E-2</v>
      </c>
      <c r="I388">
        <v>0.123343128597728</v>
      </c>
      <c r="J388">
        <v>6.0750489957669802E-2</v>
      </c>
      <c r="K388">
        <v>6.4708047990212597E-2</v>
      </c>
      <c r="L388">
        <v>5.6032229682688998E-2</v>
      </c>
      <c r="M388">
        <v>2.93564740875067E-2</v>
      </c>
      <c r="N388">
        <v>1.1775486775861399E-2</v>
      </c>
      <c r="O388">
        <v>2.8029122422076901E-2</v>
      </c>
      <c r="P388">
        <v>3.7677555772570502E-2</v>
      </c>
      <c r="Q388">
        <v>6.9242561401149094E-2</v>
      </c>
      <c r="R388">
        <v>5.7572304267288897E-2</v>
      </c>
      <c r="S388">
        <v>5.9174750772616601E-2</v>
      </c>
      <c r="T388">
        <v>2.31022328248102E-2</v>
      </c>
    </row>
    <row r="389" spans="1:20">
      <c r="A389" s="1">
        <v>38547</v>
      </c>
      <c r="B389">
        <v>2.2924456107082401E-2</v>
      </c>
      <c r="C389">
        <v>0.104822537674483</v>
      </c>
      <c r="D389">
        <v>0.10372762116259</v>
      </c>
      <c r="E389">
        <v>3.3368367901909897E-2</v>
      </c>
      <c r="F389">
        <v>6.0344623408657198E-2</v>
      </c>
      <c r="G389">
        <v>3.09363676259128E-2</v>
      </c>
      <c r="H389">
        <v>2.6184406733645499E-2</v>
      </c>
      <c r="I389">
        <v>0.124216629366893</v>
      </c>
      <c r="J389">
        <v>6.1740139899192803E-2</v>
      </c>
      <c r="K389">
        <v>6.5143649957828606E-2</v>
      </c>
      <c r="L389">
        <v>5.6721255325192302E-2</v>
      </c>
      <c r="M389">
        <v>2.84639048226865E-2</v>
      </c>
      <c r="N389">
        <v>1.14817315886757E-2</v>
      </c>
      <c r="O389">
        <v>2.75350355663595E-2</v>
      </c>
      <c r="P389">
        <v>3.7653655673967702E-2</v>
      </c>
      <c r="Q389">
        <v>6.87380413353606E-2</v>
      </c>
      <c r="R389">
        <v>5.6213040818431002E-2</v>
      </c>
      <c r="S389">
        <v>5.7757461335777499E-2</v>
      </c>
      <c r="T389">
        <v>2.2027073695352499E-2</v>
      </c>
    </row>
    <row r="390" spans="1:20">
      <c r="A390" s="1">
        <v>38548</v>
      </c>
      <c r="B390">
        <v>2.27945596261056E-2</v>
      </c>
      <c r="C390">
        <v>0.104173131553474</v>
      </c>
      <c r="D390">
        <v>0.10382364556795901</v>
      </c>
      <c r="E390">
        <v>3.3014099024980398E-2</v>
      </c>
      <c r="F390">
        <v>6.0393725214781202E-2</v>
      </c>
      <c r="G390">
        <v>3.0786679187779002E-2</v>
      </c>
      <c r="H390">
        <v>2.61351087191052E-2</v>
      </c>
      <c r="I390">
        <v>0.12435080283434299</v>
      </c>
      <c r="J390">
        <v>6.2021284340635398E-2</v>
      </c>
      <c r="K390">
        <v>6.5439095353358401E-2</v>
      </c>
      <c r="L390">
        <v>5.69962960474861E-2</v>
      </c>
      <c r="M390">
        <v>2.8437383351438299E-2</v>
      </c>
      <c r="N390">
        <v>1.1414428518682801E-2</v>
      </c>
      <c r="O390">
        <v>2.7363604446108299E-2</v>
      </c>
      <c r="P390">
        <v>3.7510754523057799E-2</v>
      </c>
      <c r="Q390">
        <v>6.9736894025967E-2</v>
      </c>
      <c r="R390">
        <v>5.5856377132939297E-2</v>
      </c>
      <c r="S390">
        <v>5.7660999953063903E-2</v>
      </c>
      <c r="T390">
        <v>2.2091130578732899E-2</v>
      </c>
    </row>
    <row r="391" spans="1:20">
      <c r="A391" s="1">
        <v>38549</v>
      </c>
      <c r="B391">
        <v>2.2755452428116701E-2</v>
      </c>
      <c r="C391">
        <v>0.10535985987537801</v>
      </c>
      <c r="D391">
        <v>0.103574121192978</v>
      </c>
      <c r="E391">
        <v>3.30371322546021E-2</v>
      </c>
      <c r="F391">
        <v>6.1251216588392603E-2</v>
      </c>
      <c r="G391">
        <v>3.08520780096588E-2</v>
      </c>
      <c r="H391">
        <v>2.59924465577667E-2</v>
      </c>
      <c r="I391">
        <v>0.12466337569043</v>
      </c>
      <c r="J391">
        <v>6.1868837322252901E-2</v>
      </c>
      <c r="K391">
        <v>6.5371915408135403E-2</v>
      </c>
      <c r="L391">
        <v>5.5730857687898899E-2</v>
      </c>
      <c r="M391">
        <v>2.8386597676152901E-2</v>
      </c>
      <c r="N391">
        <v>1.14261030598054E-2</v>
      </c>
      <c r="O391">
        <v>2.7456193145980901E-2</v>
      </c>
      <c r="P391">
        <v>3.76332144257122E-2</v>
      </c>
      <c r="Q391">
        <v>6.92498976903341E-2</v>
      </c>
      <c r="R391">
        <v>5.5904988595880903E-2</v>
      </c>
      <c r="S391">
        <v>5.7706746173868902E-2</v>
      </c>
      <c r="T391">
        <v>2.1778966216652301E-2</v>
      </c>
    </row>
    <row r="392" spans="1:20">
      <c r="A392" s="1">
        <v>38552</v>
      </c>
      <c r="B392">
        <v>2.2501153997751398E-2</v>
      </c>
      <c r="C392">
        <v>0.10748032159021501</v>
      </c>
      <c r="D392">
        <v>0.103981304308505</v>
      </c>
      <c r="E392">
        <v>3.3010744716387E-2</v>
      </c>
      <c r="F392">
        <v>6.1579377613168097E-2</v>
      </c>
      <c r="G392">
        <v>3.0803914940779099E-2</v>
      </c>
      <c r="H392">
        <v>2.5691613756694501E-2</v>
      </c>
      <c r="I392">
        <v>0.12392896444998899</v>
      </c>
      <c r="J392">
        <v>6.1665424317919403E-2</v>
      </c>
      <c r="K392">
        <v>6.5481200466147305E-2</v>
      </c>
      <c r="L392">
        <v>5.6661857890791402E-2</v>
      </c>
      <c r="M392">
        <v>2.80653483846659E-2</v>
      </c>
      <c r="N392">
        <v>1.12739148526545E-2</v>
      </c>
      <c r="O392">
        <v>2.7109357056683499E-2</v>
      </c>
      <c r="P392">
        <v>3.7193430214635503E-2</v>
      </c>
      <c r="Q392">
        <v>6.9810697280954598E-2</v>
      </c>
      <c r="R392">
        <v>5.5045079937666497E-2</v>
      </c>
      <c r="S392">
        <v>5.71572824731508E-2</v>
      </c>
      <c r="T392">
        <v>2.1559011751239299E-2</v>
      </c>
    </row>
    <row r="393" spans="1:20">
      <c r="A393" s="1">
        <v>38553</v>
      </c>
      <c r="B393">
        <v>2.24857994075458E-2</v>
      </c>
      <c r="C393">
        <v>0.10683172266591601</v>
      </c>
      <c r="D393">
        <v>0.104289236560826</v>
      </c>
      <c r="E393">
        <v>3.2851169570837301E-2</v>
      </c>
      <c r="F393">
        <v>6.1508413317739402E-2</v>
      </c>
      <c r="G393">
        <v>3.08536914907022E-2</v>
      </c>
      <c r="H393">
        <v>2.5891901865361701E-2</v>
      </c>
      <c r="I393">
        <v>0.12409766548922101</v>
      </c>
      <c r="J393">
        <v>6.1366065032755802E-2</v>
      </c>
      <c r="K393">
        <v>6.5321660368627202E-2</v>
      </c>
      <c r="L393">
        <v>5.6357704573373399E-2</v>
      </c>
      <c r="M393">
        <v>2.8370197473526999E-2</v>
      </c>
      <c r="N393">
        <v>1.12767745288605E-2</v>
      </c>
      <c r="O393">
        <v>2.7093666732341402E-2</v>
      </c>
      <c r="P393">
        <v>3.7251989949466699E-2</v>
      </c>
      <c r="Q393">
        <v>7.01993392298422E-2</v>
      </c>
      <c r="R393">
        <v>5.4935141675978898E-2</v>
      </c>
      <c r="S393">
        <v>5.70995418275108E-2</v>
      </c>
      <c r="T393">
        <v>2.1918318239565401E-2</v>
      </c>
    </row>
    <row r="394" spans="1:20">
      <c r="A394" s="1">
        <v>38554</v>
      </c>
      <c r="B394">
        <v>2.2521075958582399E-2</v>
      </c>
      <c r="C394">
        <v>0.10652208167730499</v>
      </c>
      <c r="D394">
        <v>0.104520638678658</v>
      </c>
      <c r="E394">
        <v>3.2947589152733603E-2</v>
      </c>
      <c r="F394">
        <v>6.1334996154668503E-2</v>
      </c>
      <c r="G394">
        <v>3.08788992759759E-2</v>
      </c>
      <c r="H394">
        <v>2.57290114513164E-2</v>
      </c>
      <c r="I394">
        <v>0.124255855623969</v>
      </c>
      <c r="J394">
        <v>6.1817314538734597E-2</v>
      </c>
      <c r="K394">
        <v>6.5504114288568296E-2</v>
      </c>
      <c r="L394">
        <v>5.6396104495433801E-2</v>
      </c>
      <c r="M394">
        <v>2.8284722391799501E-2</v>
      </c>
      <c r="N394">
        <v>1.12637594966163E-2</v>
      </c>
      <c r="O394">
        <v>2.7126162880442499E-2</v>
      </c>
      <c r="P394">
        <v>3.7073595871614899E-2</v>
      </c>
      <c r="Q394">
        <v>7.0299708474450301E-2</v>
      </c>
      <c r="R394">
        <v>5.4886430817145601E-2</v>
      </c>
      <c r="S394">
        <v>5.6924866478136202E-2</v>
      </c>
      <c r="T394">
        <v>2.1713072293847401E-2</v>
      </c>
    </row>
    <row r="395" spans="1:20">
      <c r="A395" s="1">
        <v>38555</v>
      </c>
      <c r="B395">
        <v>2.2107766034519499E-2</v>
      </c>
      <c r="C395">
        <v>0.107946572260208</v>
      </c>
      <c r="D395">
        <v>0.104738068092897</v>
      </c>
      <c r="E395">
        <v>3.2407540156106203E-2</v>
      </c>
      <c r="F395">
        <v>6.16650964126833E-2</v>
      </c>
      <c r="G395">
        <v>3.074131524215E-2</v>
      </c>
      <c r="H395">
        <v>2.5111535672976502E-2</v>
      </c>
      <c r="I395">
        <v>0.12507999953926099</v>
      </c>
      <c r="J395">
        <v>6.28444701949218E-2</v>
      </c>
      <c r="K395">
        <v>6.6400376841484907E-2</v>
      </c>
      <c r="L395">
        <v>5.7506934547993598E-2</v>
      </c>
      <c r="M395">
        <v>2.7828175819374301E-2</v>
      </c>
      <c r="N395">
        <v>1.1038834207177E-2</v>
      </c>
      <c r="O395">
        <v>2.6888867914113001E-2</v>
      </c>
      <c r="P395">
        <v>3.6829763542034398E-2</v>
      </c>
      <c r="Q395">
        <v>7.0037217179719904E-2</v>
      </c>
      <c r="R395">
        <v>5.3997302507997301E-2</v>
      </c>
      <c r="S395">
        <v>5.5824749373210303E-2</v>
      </c>
      <c r="T395">
        <v>2.10054144611703E-2</v>
      </c>
    </row>
    <row r="396" spans="1:20">
      <c r="A396" s="1">
        <v>38556</v>
      </c>
      <c r="B396">
        <v>2.2144575580007399E-2</v>
      </c>
      <c r="C396">
        <v>0.106999747508172</v>
      </c>
      <c r="D396">
        <v>0.10492903927542099</v>
      </c>
      <c r="E396">
        <v>3.23230884553867E-2</v>
      </c>
      <c r="F396">
        <v>6.2180008784404703E-2</v>
      </c>
      <c r="G396">
        <v>3.0795055049123301E-2</v>
      </c>
      <c r="H396">
        <v>2.50589616177142E-2</v>
      </c>
      <c r="I396">
        <v>0.12511202635045601</v>
      </c>
      <c r="J396">
        <v>6.2911484009101598E-2</v>
      </c>
      <c r="K396">
        <v>6.6590660166934698E-2</v>
      </c>
      <c r="L396">
        <v>5.7759828310105801E-2</v>
      </c>
      <c r="M396">
        <v>2.7787362046496501E-2</v>
      </c>
      <c r="N396">
        <v>1.10152708201107E-2</v>
      </c>
      <c r="O396">
        <v>2.6733409190493801E-2</v>
      </c>
      <c r="P396">
        <v>3.6820914597830899E-2</v>
      </c>
      <c r="Q396">
        <v>7.0395268791102097E-2</v>
      </c>
      <c r="R396">
        <v>5.38034200701627E-2</v>
      </c>
      <c r="S396">
        <v>5.5620995335468E-2</v>
      </c>
      <c r="T396">
        <v>2.1018884041505499E-2</v>
      </c>
    </row>
    <row r="397" spans="1:20">
      <c r="A397" s="1">
        <v>38559</v>
      </c>
      <c r="B397">
        <v>2.2046150900364901E-2</v>
      </c>
      <c r="C397">
        <v>0.107544751022706</v>
      </c>
      <c r="D397">
        <v>0.10466168309268099</v>
      </c>
      <c r="E397">
        <v>3.2314348395189402E-2</v>
      </c>
      <c r="F397">
        <v>6.2172751780196898E-2</v>
      </c>
      <c r="G397">
        <v>3.0740297286991999E-2</v>
      </c>
      <c r="H397">
        <v>2.4853737137253199E-2</v>
      </c>
      <c r="I397">
        <v>0.12518356757413601</v>
      </c>
      <c r="J397">
        <v>6.3011177647567695E-2</v>
      </c>
      <c r="K397">
        <v>6.6674947191414105E-2</v>
      </c>
      <c r="L397">
        <v>5.8644258815214297E-2</v>
      </c>
      <c r="M397">
        <v>2.7628123781938099E-2</v>
      </c>
      <c r="N397">
        <v>1.0959034934295999E-2</v>
      </c>
      <c r="O397">
        <v>2.6879612650142101E-2</v>
      </c>
      <c r="P397">
        <v>3.7129935766116597E-2</v>
      </c>
      <c r="Q397">
        <v>6.99507887390248E-2</v>
      </c>
      <c r="R397">
        <v>5.3576834921167098E-2</v>
      </c>
      <c r="S397">
        <v>5.53224581048943E-2</v>
      </c>
      <c r="T397">
        <v>2.07055402587027E-2</v>
      </c>
    </row>
    <row r="398" spans="1:20">
      <c r="A398" s="1">
        <v>38560</v>
      </c>
      <c r="B398">
        <v>2.2121767765977199E-2</v>
      </c>
      <c r="C398">
        <v>0.107411833234085</v>
      </c>
      <c r="D398">
        <v>0.10454248261332599</v>
      </c>
      <c r="E398">
        <v>3.18590940475309E-2</v>
      </c>
      <c r="F398">
        <v>6.1734011394476797E-2</v>
      </c>
      <c r="G398">
        <v>3.08702721908043E-2</v>
      </c>
      <c r="H398">
        <v>2.49822914601107E-2</v>
      </c>
      <c r="I398">
        <v>0.12513258469691099</v>
      </c>
      <c r="J398">
        <v>6.3239384638462404E-2</v>
      </c>
      <c r="K398">
        <v>6.6683566122973395E-2</v>
      </c>
      <c r="L398">
        <v>5.8584964955586898E-2</v>
      </c>
      <c r="M398">
        <v>2.7818119305485899E-2</v>
      </c>
      <c r="N398">
        <v>1.10188077411405E-2</v>
      </c>
      <c r="O398">
        <v>2.6834350056430499E-2</v>
      </c>
      <c r="P398">
        <v>3.7432583169048399E-2</v>
      </c>
      <c r="Q398">
        <v>6.9636287672073596E-2</v>
      </c>
      <c r="R398">
        <v>5.3706275090291203E-2</v>
      </c>
      <c r="S398">
        <v>5.5440711051949698E-2</v>
      </c>
      <c r="T398">
        <v>2.0950612793333399E-2</v>
      </c>
    </row>
    <row r="399" spans="1:20">
      <c r="A399" s="1">
        <v>38561</v>
      </c>
      <c r="B399">
        <v>2.22100323862531E-2</v>
      </c>
      <c r="C399">
        <v>0.10594007532548699</v>
      </c>
      <c r="D399">
        <v>0.104638260793145</v>
      </c>
      <c r="E399">
        <v>3.18320392802292E-2</v>
      </c>
      <c r="F399">
        <v>5.93838026850202E-2</v>
      </c>
      <c r="G399">
        <v>3.1257349148270802E-2</v>
      </c>
      <c r="H399">
        <v>2.5225888314820599E-2</v>
      </c>
      <c r="I399">
        <v>0.12560830117202601</v>
      </c>
      <c r="J399">
        <v>6.3481842407019498E-2</v>
      </c>
      <c r="K399">
        <v>6.6756213928726105E-2</v>
      </c>
      <c r="L399">
        <v>5.8280711646047E-2</v>
      </c>
      <c r="M399">
        <v>2.8249120306089701E-2</v>
      </c>
      <c r="N399">
        <v>1.1120518457514401E-2</v>
      </c>
      <c r="O399">
        <v>2.7093319640495401E-2</v>
      </c>
      <c r="P399">
        <v>3.7891888678307298E-2</v>
      </c>
      <c r="Q399">
        <v>6.9688968586169797E-2</v>
      </c>
      <c r="R399">
        <v>5.4162493856581902E-2</v>
      </c>
      <c r="S399">
        <v>5.5921230445659102E-2</v>
      </c>
      <c r="T399">
        <v>2.1257942942135701E-2</v>
      </c>
    </row>
    <row r="400" spans="1:20">
      <c r="A400" s="1">
        <v>38562</v>
      </c>
      <c r="B400">
        <v>2.1813906636608201E-2</v>
      </c>
      <c r="C400">
        <v>0.106873001542006</v>
      </c>
      <c r="D400">
        <v>0.105017349270754</v>
      </c>
      <c r="E400">
        <v>3.1482532370591398E-2</v>
      </c>
      <c r="F400">
        <v>6.1039640381756903E-2</v>
      </c>
      <c r="G400">
        <v>3.1026969317004501E-2</v>
      </c>
      <c r="H400">
        <v>2.49337720342644E-2</v>
      </c>
      <c r="I400">
        <v>0.12489450441228001</v>
      </c>
      <c r="J400">
        <v>6.3594094707192503E-2</v>
      </c>
      <c r="K400">
        <v>6.6673648784660602E-2</v>
      </c>
      <c r="L400">
        <v>5.9381508204570999E-2</v>
      </c>
      <c r="M400">
        <v>2.7962362566327899E-2</v>
      </c>
      <c r="N400">
        <v>1.0931256128948399E-2</v>
      </c>
      <c r="O400">
        <v>2.6841113519723701E-2</v>
      </c>
      <c r="P400">
        <v>3.7811885566518599E-2</v>
      </c>
      <c r="Q400">
        <v>6.9804494446288307E-2</v>
      </c>
      <c r="R400">
        <v>5.3328858314121201E-2</v>
      </c>
      <c r="S400">
        <v>5.5362845661058202E-2</v>
      </c>
      <c r="T400">
        <v>2.1226256135322599E-2</v>
      </c>
    </row>
    <row r="401" spans="1:20">
      <c r="A401" s="1">
        <v>38563</v>
      </c>
      <c r="B401">
        <v>2.20739527414275E-2</v>
      </c>
      <c r="C401">
        <v>0.106390489532473</v>
      </c>
      <c r="D401">
        <v>0.10563653937803801</v>
      </c>
      <c r="E401">
        <v>3.1777022722395597E-2</v>
      </c>
      <c r="F401">
        <v>6.23217947660301E-2</v>
      </c>
      <c r="G401">
        <v>3.12359733508344E-2</v>
      </c>
      <c r="H401">
        <v>2.49494179656292E-2</v>
      </c>
      <c r="I401">
        <v>0.124001147017318</v>
      </c>
      <c r="J401">
        <v>6.2745792085767194E-2</v>
      </c>
      <c r="K401">
        <v>6.6180712294670194E-2</v>
      </c>
      <c r="L401">
        <v>5.8865136694031997E-2</v>
      </c>
      <c r="M401">
        <v>2.80662542861582E-2</v>
      </c>
      <c r="N401">
        <v>1.0888270386151601E-2</v>
      </c>
      <c r="O401">
        <v>2.6645615943304099E-2</v>
      </c>
      <c r="P401">
        <v>3.80476095265753E-2</v>
      </c>
      <c r="Q401">
        <v>7.0682922086577102E-2</v>
      </c>
      <c r="R401">
        <v>5.2921908868477099E-2</v>
      </c>
      <c r="S401">
        <v>5.5132995281129603E-2</v>
      </c>
      <c r="T401">
        <v>2.1436445073009298E-2</v>
      </c>
    </row>
    <row r="402" spans="1:20">
      <c r="A402" s="1">
        <v>38566</v>
      </c>
      <c r="B402">
        <v>2.1755810117088801E-2</v>
      </c>
      <c r="C402">
        <v>0.10871084789907499</v>
      </c>
      <c r="D402">
        <v>0.106455081955139</v>
      </c>
      <c r="E402">
        <v>3.1475283075592497E-2</v>
      </c>
      <c r="F402">
        <v>6.2848230077904396E-2</v>
      </c>
      <c r="G402">
        <v>3.08237377154876E-2</v>
      </c>
      <c r="H402">
        <v>2.43153937166143E-2</v>
      </c>
      <c r="I402">
        <v>0.124110576153403</v>
      </c>
      <c r="J402">
        <v>6.2876240586235602E-2</v>
      </c>
      <c r="K402">
        <v>6.6544587472146297E-2</v>
      </c>
      <c r="L402">
        <v>5.9134030227574602E-2</v>
      </c>
      <c r="M402">
        <v>2.7388671416784499E-2</v>
      </c>
      <c r="N402">
        <v>1.06772880165899E-2</v>
      </c>
      <c r="O402">
        <v>2.6424107881797901E-2</v>
      </c>
      <c r="P402">
        <v>3.8242120300857503E-2</v>
      </c>
      <c r="Q402">
        <v>7.1448440996630599E-2</v>
      </c>
      <c r="R402">
        <v>5.1980508864804598E-2</v>
      </c>
      <c r="S402">
        <v>5.3993226243733601E-2</v>
      </c>
      <c r="T402">
        <v>2.0795817282538698E-2</v>
      </c>
    </row>
    <row r="403" spans="1:20">
      <c r="A403" s="1">
        <v>38567</v>
      </c>
      <c r="B403">
        <v>2.1650855124798699E-2</v>
      </c>
      <c r="C403">
        <v>0.10739091551179999</v>
      </c>
      <c r="D403">
        <v>0.105961341016187</v>
      </c>
      <c r="E403">
        <v>3.1648630848775797E-2</v>
      </c>
      <c r="F403">
        <v>6.31995956672598E-2</v>
      </c>
      <c r="G403">
        <v>3.06626524123687E-2</v>
      </c>
      <c r="H403">
        <v>2.4167747192111799E-2</v>
      </c>
      <c r="I403">
        <v>0.124241287673752</v>
      </c>
      <c r="J403">
        <v>6.3321984332793194E-2</v>
      </c>
      <c r="K403">
        <v>6.6812068410067704E-2</v>
      </c>
      <c r="L403">
        <v>6.1761854406816398E-2</v>
      </c>
      <c r="M403">
        <v>2.7166155376409401E-2</v>
      </c>
      <c r="N403">
        <v>1.0633772792367401E-2</v>
      </c>
      <c r="O403">
        <v>2.6601256067238802E-2</v>
      </c>
      <c r="P403">
        <v>3.8081423593213301E-2</v>
      </c>
      <c r="Q403">
        <v>7.0718034359097001E-2</v>
      </c>
      <c r="R403">
        <v>5.17810197796559E-2</v>
      </c>
      <c r="S403">
        <v>5.3633654226152801E-2</v>
      </c>
      <c r="T403">
        <v>2.0565751209132999E-2</v>
      </c>
    </row>
    <row r="404" spans="1:20">
      <c r="A404" s="1">
        <v>38568</v>
      </c>
      <c r="B404">
        <v>2.1746541949638699E-2</v>
      </c>
      <c r="C404">
        <v>0.106386794650702</v>
      </c>
      <c r="D404">
        <v>0.105455559236782</v>
      </c>
      <c r="E404">
        <v>3.1657038331782801E-2</v>
      </c>
      <c r="F404">
        <v>6.3634521113390699E-2</v>
      </c>
      <c r="G404">
        <v>3.0542503517009999E-2</v>
      </c>
      <c r="H404">
        <v>2.40130290416272E-2</v>
      </c>
      <c r="I404">
        <v>0.12382473233080001</v>
      </c>
      <c r="J404">
        <v>6.2632149683572405E-2</v>
      </c>
      <c r="K404">
        <v>6.6621333448124903E-2</v>
      </c>
      <c r="L404">
        <v>6.4215995219423894E-2</v>
      </c>
      <c r="M404">
        <v>2.7151104195651699E-2</v>
      </c>
      <c r="N404">
        <v>1.05974749260266E-2</v>
      </c>
      <c r="O404">
        <v>2.6648333591614701E-2</v>
      </c>
      <c r="P404">
        <v>3.8009039904876703E-2</v>
      </c>
      <c r="Q404">
        <v>7.12680023834565E-2</v>
      </c>
      <c r="R404">
        <v>5.1720834059958802E-2</v>
      </c>
      <c r="S404">
        <v>5.3633369593657998E-2</v>
      </c>
      <c r="T404">
        <v>2.0241642821900101E-2</v>
      </c>
    </row>
    <row r="405" spans="1:20">
      <c r="A405" s="1">
        <v>38569</v>
      </c>
      <c r="B405">
        <v>2.1719546611191701E-2</v>
      </c>
      <c r="C405">
        <v>0.106154338173435</v>
      </c>
      <c r="D405">
        <v>0.105418085835013</v>
      </c>
      <c r="E405">
        <v>3.1783585917671699E-2</v>
      </c>
      <c r="F405">
        <v>6.3136668140589797E-2</v>
      </c>
      <c r="G405">
        <v>3.04791502413411E-2</v>
      </c>
      <c r="H405">
        <v>2.4154893444087399E-2</v>
      </c>
      <c r="I405">
        <v>0.123890979577976</v>
      </c>
      <c r="J405">
        <v>6.21201858118322E-2</v>
      </c>
      <c r="K405">
        <v>6.6529160565964501E-2</v>
      </c>
      <c r="L405">
        <v>6.4172551046845397E-2</v>
      </c>
      <c r="M405">
        <v>2.7234229254513902E-2</v>
      </c>
      <c r="N405">
        <v>1.0657744026445501E-2</v>
      </c>
      <c r="O405">
        <v>2.6942740641901899E-2</v>
      </c>
      <c r="P405">
        <v>3.82761506567149E-2</v>
      </c>
      <c r="Q405">
        <v>7.1006519555386699E-2</v>
      </c>
      <c r="R405">
        <v>5.2026390897704701E-2</v>
      </c>
      <c r="S405">
        <v>5.3865588039503601E-2</v>
      </c>
      <c r="T405">
        <v>2.04314915618793E-2</v>
      </c>
    </row>
    <row r="406" spans="1:20">
      <c r="A406" s="1">
        <v>38570</v>
      </c>
      <c r="B406">
        <v>2.1315213887170899E-2</v>
      </c>
      <c r="C406">
        <v>0.106446461737821</v>
      </c>
      <c r="D406">
        <v>0.104553488162547</v>
      </c>
      <c r="E406">
        <v>3.1274660445372901E-2</v>
      </c>
      <c r="F406">
        <v>6.2164389615278003E-2</v>
      </c>
      <c r="G406">
        <v>3.04748369968765E-2</v>
      </c>
      <c r="H406">
        <v>2.38240682154412E-2</v>
      </c>
      <c r="I406">
        <v>0.124602760266632</v>
      </c>
      <c r="J406">
        <v>6.3170814663522007E-2</v>
      </c>
      <c r="K406">
        <v>6.7524051091644E-2</v>
      </c>
      <c r="L406">
        <v>6.6694440607094896E-2</v>
      </c>
      <c r="M406">
        <v>2.7037921818389599E-2</v>
      </c>
      <c r="N406">
        <v>1.05624344059156E-2</v>
      </c>
      <c r="O406">
        <v>2.6738096923116499E-2</v>
      </c>
      <c r="P406">
        <v>3.8089262733263497E-2</v>
      </c>
      <c r="Q406">
        <v>7.0285206060058697E-2</v>
      </c>
      <c r="R406">
        <v>5.1567557781075003E-2</v>
      </c>
      <c r="S406">
        <v>5.3555674006200898E-2</v>
      </c>
      <c r="T406">
        <v>2.0118660582577899E-2</v>
      </c>
    </row>
    <row r="407" spans="1:20">
      <c r="A407" s="1">
        <v>38573</v>
      </c>
      <c r="B407">
        <v>2.1337433815585598E-2</v>
      </c>
      <c r="C407">
        <v>0.105580350594254</v>
      </c>
      <c r="D407">
        <v>0.104253905435554</v>
      </c>
      <c r="E407">
        <v>3.11003894595158E-2</v>
      </c>
      <c r="F407">
        <v>6.2606360703810496E-2</v>
      </c>
      <c r="G407">
        <v>3.07090266869662E-2</v>
      </c>
      <c r="H407">
        <v>2.40543830083003E-2</v>
      </c>
      <c r="I407">
        <v>0.124707262380867</v>
      </c>
      <c r="J407">
        <v>6.3479961689275805E-2</v>
      </c>
      <c r="K407">
        <v>6.7463799317138098E-2</v>
      </c>
      <c r="L407">
        <v>6.5587092139013994E-2</v>
      </c>
      <c r="M407">
        <v>2.72078990771033E-2</v>
      </c>
      <c r="N407">
        <v>1.06323686268943E-2</v>
      </c>
      <c r="O407">
        <v>2.6782791659257801E-2</v>
      </c>
      <c r="P407">
        <v>3.8027532008545403E-2</v>
      </c>
      <c r="Q407">
        <v>7.0388885586275304E-2</v>
      </c>
      <c r="R407">
        <v>5.1816470299992902E-2</v>
      </c>
      <c r="S407">
        <v>5.3829552741479499E-2</v>
      </c>
      <c r="T407">
        <v>2.04345347701686E-2</v>
      </c>
    </row>
    <row r="408" spans="1:20">
      <c r="A408" s="1">
        <v>38574</v>
      </c>
      <c r="B408">
        <v>2.1532045542008001E-2</v>
      </c>
      <c r="C408">
        <v>0.104585536593729</v>
      </c>
      <c r="D408">
        <v>0.10467359820299001</v>
      </c>
      <c r="E408">
        <v>3.1355216991620798E-2</v>
      </c>
      <c r="F408">
        <v>6.1824791942975098E-2</v>
      </c>
      <c r="G408">
        <v>3.0935844261104399E-2</v>
      </c>
      <c r="H408">
        <v>2.4458831405226499E-2</v>
      </c>
      <c r="I408">
        <v>0.124307926956492</v>
      </c>
      <c r="J408">
        <v>6.3065743359471793E-2</v>
      </c>
      <c r="K408">
        <v>6.72716985524133E-2</v>
      </c>
      <c r="L408">
        <v>6.4252610688907405E-2</v>
      </c>
      <c r="M408">
        <v>2.7614713984724499E-2</v>
      </c>
      <c r="N408">
        <v>1.0766239767194199E-2</v>
      </c>
      <c r="O408">
        <v>2.67812318608966E-2</v>
      </c>
      <c r="P408">
        <v>3.80117101307988E-2</v>
      </c>
      <c r="Q408">
        <v>7.0729475412498397E-2</v>
      </c>
      <c r="R408">
        <v>5.23719128582966E-2</v>
      </c>
      <c r="S408">
        <v>5.4589633757458199E-2</v>
      </c>
      <c r="T408">
        <v>2.0871237731191698E-2</v>
      </c>
    </row>
    <row r="409" spans="1:20">
      <c r="A409" s="1">
        <v>38575</v>
      </c>
      <c r="B409">
        <v>2.1497961915228E-2</v>
      </c>
      <c r="C409">
        <v>0.104763748795851</v>
      </c>
      <c r="D409">
        <v>0.10507358102563299</v>
      </c>
      <c r="E409">
        <v>3.11759967915115E-2</v>
      </c>
      <c r="F409">
        <v>6.2177045481043698E-2</v>
      </c>
      <c r="G409">
        <v>3.0630018565127901E-2</v>
      </c>
      <c r="H409">
        <v>2.4207553759483899E-2</v>
      </c>
      <c r="I409">
        <v>0.12481134895969601</v>
      </c>
      <c r="J409">
        <v>6.3549203755714503E-2</v>
      </c>
      <c r="K409">
        <v>6.7633050440412901E-2</v>
      </c>
      <c r="L409">
        <v>6.4197485526836601E-2</v>
      </c>
      <c r="M409">
        <v>2.71717414537423E-2</v>
      </c>
      <c r="N409">
        <v>1.06874428665878E-2</v>
      </c>
      <c r="O409">
        <v>2.69515180052111E-2</v>
      </c>
      <c r="P409">
        <v>3.7970150657354401E-2</v>
      </c>
      <c r="Q409">
        <v>7.1031507629898696E-2</v>
      </c>
      <c r="R409">
        <v>5.2002304920845802E-2</v>
      </c>
      <c r="S409">
        <v>5.3972946575061402E-2</v>
      </c>
      <c r="T409">
        <v>2.0495392874757198E-2</v>
      </c>
    </row>
    <row r="410" spans="1:20">
      <c r="A410" s="1">
        <v>38576</v>
      </c>
      <c r="B410">
        <v>2.1380110185592299E-2</v>
      </c>
      <c r="C410">
        <v>0.10568467061807001</v>
      </c>
      <c r="D410">
        <v>0.10578048902930599</v>
      </c>
      <c r="E410">
        <v>3.1170705685292399E-2</v>
      </c>
      <c r="F410">
        <v>6.22391012377616E-2</v>
      </c>
      <c r="G410">
        <v>2.99860637336377E-2</v>
      </c>
      <c r="H410">
        <v>2.4193674143745101E-2</v>
      </c>
      <c r="I410">
        <v>0.124764966081054</v>
      </c>
      <c r="J410">
        <v>6.3535528045010906E-2</v>
      </c>
      <c r="K410">
        <v>6.7635183200436599E-2</v>
      </c>
      <c r="L410">
        <v>6.3963643070494694E-2</v>
      </c>
      <c r="M410">
        <v>2.72053007064323E-2</v>
      </c>
      <c r="N410">
        <v>1.06279339194144E-2</v>
      </c>
      <c r="O410">
        <v>2.6291648451979399E-2</v>
      </c>
      <c r="P410">
        <v>3.8002896531991397E-2</v>
      </c>
      <c r="Q410">
        <v>7.1570077077385705E-2</v>
      </c>
      <c r="R410">
        <v>5.1655961008343701E-2</v>
      </c>
      <c r="S410">
        <v>5.3699960473095797E-2</v>
      </c>
      <c r="T410">
        <v>2.0612086800954801E-2</v>
      </c>
    </row>
    <row r="411" spans="1:20">
      <c r="A411" s="1">
        <v>38577</v>
      </c>
      <c r="B411">
        <v>2.1601689766182E-2</v>
      </c>
      <c r="C411">
        <v>0.10459027458402199</v>
      </c>
      <c r="D411">
        <v>0.105733392326892</v>
      </c>
      <c r="E411">
        <v>3.1179012303276001E-2</v>
      </c>
      <c r="F411">
        <v>6.0831609621707798E-2</v>
      </c>
      <c r="G411">
        <v>3.0074223099819601E-2</v>
      </c>
      <c r="H411">
        <v>2.4463111401830401E-2</v>
      </c>
      <c r="I411">
        <v>0.124682549917014</v>
      </c>
      <c r="J411">
        <v>6.2724341656429095E-2</v>
      </c>
      <c r="K411">
        <v>6.7266892442047102E-2</v>
      </c>
      <c r="L411">
        <v>6.3900686660662898E-2</v>
      </c>
      <c r="M411">
        <v>2.7416802338671602E-2</v>
      </c>
      <c r="N411">
        <v>1.0730571949275101E-2</v>
      </c>
      <c r="O411">
        <v>2.69533014401965E-2</v>
      </c>
      <c r="P411">
        <v>3.8307318224790297E-2</v>
      </c>
      <c r="Q411">
        <v>7.2508240149218903E-2</v>
      </c>
      <c r="R411">
        <v>5.2108483158414001E-2</v>
      </c>
      <c r="S411">
        <v>5.4069797727890098E-2</v>
      </c>
      <c r="T411">
        <v>2.0857701231658199E-2</v>
      </c>
    </row>
    <row r="412" spans="1:20">
      <c r="A412" s="1">
        <v>38580</v>
      </c>
      <c r="B412">
        <v>2.20540806298559E-2</v>
      </c>
      <c r="C412">
        <v>0.102889545019757</v>
      </c>
      <c r="D412">
        <v>0.1047682237366</v>
      </c>
      <c r="E412">
        <v>3.1447766774639299E-2</v>
      </c>
      <c r="F412">
        <v>6.05428826185061E-2</v>
      </c>
      <c r="G412">
        <v>3.0041246352023199E-2</v>
      </c>
      <c r="H412">
        <v>2.5218731208635301E-2</v>
      </c>
      <c r="I412">
        <v>0.124442921261435</v>
      </c>
      <c r="J412">
        <v>6.2422636849593198E-2</v>
      </c>
      <c r="K412">
        <v>6.6840255682261304E-2</v>
      </c>
      <c r="L412">
        <v>6.2150090965541298E-2</v>
      </c>
      <c r="M412">
        <v>2.8118767535711301E-2</v>
      </c>
      <c r="N412">
        <v>1.0987285076541601E-2</v>
      </c>
      <c r="O412">
        <v>2.7682089411262802E-2</v>
      </c>
      <c r="P412">
        <v>3.8151126334461799E-2</v>
      </c>
      <c r="Q412">
        <v>7.1602924299636703E-2</v>
      </c>
      <c r="R412">
        <v>5.3407981048974103E-2</v>
      </c>
      <c r="S412">
        <v>5.55609980175613E-2</v>
      </c>
      <c r="T412">
        <v>2.1670447177000399E-2</v>
      </c>
    </row>
    <row r="413" spans="1:20">
      <c r="A413" s="1">
        <v>38581</v>
      </c>
      <c r="B413">
        <v>2.18050155629432E-2</v>
      </c>
      <c r="C413">
        <v>0.104010990175428</v>
      </c>
      <c r="D413">
        <v>0.105433791209031</v>
      </c>
      <c r="E413">
        <v>3.1263604046615802E-2</v>
      </c>
      <c r="F413">
        <v>6.1249755432372502E-2</v>
      </c>
      <c r="G413">
        <v>3.0232711225702799E-2</v>
      </c>
      <c r="H413">
        <v>2.4862689047469501E-2</v>
      </c>
      <c r="I413">
        <v>0.124205291836105</v>
      </c>
      <c r="J413">
        <v>6.2572945340473002E-2</v>
      </c>
      <c r="K413">
        <v>6.6985766322547505E-2</v>
      </c>
      <c r="L413">
        <v>6.22417372705239E-2</v>
      </c>
      <c r="M413">
        <v>2.77458548133004E-2</v>
      </c>
      <c r="N413">
        <v>1.0862457393935401E-2</v>
      </c>
      <c r="O413">
        <v>2.7302388033108999E-2</v>
      </c>
      <c r="P413">
        <v>3.8129486879506597E-2</v>
      </c>
      <c r="Q413">
        <v>7.1870469828392194E-2</v>
      </c>
      <c r="R413">
        <v>5.28226023522037E-2</v>
      </c>
      <c r="S413">
        <v>5.5087840243629498E-2</v>
      </c>
      <c r="T413">
        <v>2.1314602986708901E-2</v>
      </c>
    </row>
    <row r="414" spans="1:20">
      <c r="A414" s="1">
        <v>38582</v>
      </c>
      <c r="B414">
        <v>2.1833815565590699E-2</v>
      </c>
      <c r="C414">
        <v>0.10367149538089</v>
      </c>
      <c r="D414">
        <v>0.105697941234321</v>
      </c>
      <c r="E414">
        <v>3.12335405814359E-2</v>
      </c>
      <c r="F414">
        <v>6.2472477722228303E-2</v>
      </c>
      <c r="G414">
        <v>3.0172688214948701E-2</v>
      </c>
      <c r="H414">
        <v>2.48039953782647E-2</v>
      </c>
      <c r="I414">
        <v>0.124520054185749</v>
      </c>
      <c r="J414">
        <v>6.2949634699049004E-2</v>
      </c>
      <c r="K414">
        <v>6.7009701887999998E-2</v>
      </c>
      <c r="L414">
        <v>6.1402620090453101E-2</v>
      </c>
      <c r="M414">
        <v>2.7668956356605701E-2</v>
      </c>
      <c r="N414">
        <v>1.08074635145797E-2</v>
      </c>
      <c r="O414">
        <v>2.7261439491075401E-2</v>
      </c>
      <c r="P414">
        <v>3.7942090819680203E-2</v>
      </c>
      <c r="Q414">
        <v>7.1632566193822397E-2</v>
      </c>
      <c r="R414">
        <v>5.2529754986506902E-2</v>
      </c>
      <c r="S414">
        <v>5.50286422127792E-2</v>
      </c>
      <c r="T414">
        <v>2.1361121484018801E-2</v>
      </c>
    </row>
    <row r="415" spans="1:20">
      <c r="A415" s="1">
        <v>38583</v>
      </c>
      <c r="B415">
        <v>2.1727398284000599E-2</v>
      </c>
      <c r="C415">
        <v>0.104607689569859</v>
      </c>
      <c r="D415">
        <v>0.105590379487861</v>
      </c>
      <c r="E415">
        <v>3.0892432749107399E-2</v>
      </c>
      <c r="F415">
        <v>6.1255574438864903E-2</v>
      </c>
      <c r="G415">
        <v>2.9836155989302299E-2</v>
      </c>
      <c r="H415">
        <v>2.46656824809512E-2</v>
      </c>
      <c r="I415">
        <v>0.12480855618783</v>
      </c>
      <c r="J415">
        <v>6.3114583532932297E-2</v>
      </c>
      <c r="K415">
        <v>6.7185787419600601E-2</v>
      </c>
      <c r="L415">
        <v>6.3373761326235206E-2</v>
      </c>
      <c r="M415">
        <v>2.7572240097734999E-2</v>
      </c>
      <c r="N415">
        <v>1.0748686271351501E-2</v>
      </c>
      <c r="O415">
        <v>2.7121587687522999E-2</v>
      </c>
      <c r="P415">
        <v>3.69265993411481E-2</v>
      </c>
      <c r="Q415">
        <v>7.2215842475785705E-2</v>
      </c>
      <c r="R415">
        <v>5.2089576120152498E-2</v>
      </c>
      <c r="S415">
        <v>5.4906347858608602E-2</v>
      </c>
      <c r="T415">
        <v>2.1361118681149E-2</v>
      </c>
    </row>
    <row r="416" spans="1:20">
      <c r="A416" s="1">
        <v>38584</v>
      </c>
      <c r="B416">
        <v>2.1521829361811601E-2</v>
      </c>
      <c r="C416">
        <v>0.104868395725013</v>
      </c>
      <c r="D416">
        <v>0.10654465900393199</v>
      </c>
      <c r="E416">
        <v>3.0962339341756701E-2</v>
      </c>
      <c r="F416">
        <v>6.1249370543954601E-2</v>
      </c>
      <c r="G416">
        <v>2.98628576688998E-2</v>
      </c>
      <c r="H416">
        <v>2.41095798644946E-2</v>
      </c>
      <c r="I416">
        <v>0.125429913571623</v>
      </c>
      <c r="J416">
        <v>6.3767868254213794E-2</v>
      </c>
      <c r="K416">
        <v>6.7730798705293596E-2</v>
      </c>
      <c r="L416">
        <v>6.3961805602457705E-2</v>
      </c>
      <c r="M416">
        <v>2.7103843492671899E-2</v>
      </c>
      <c r="N416">
        <v>1.0565931147394901E-2</v>
      </c>
      <c r="O416">
        <v>2.6768921955536401E-2</v>
      </c>
      <c r="P416">
        <v>3.6939445899018597E-2</v>
      </c>
      <c r="Q416">
        <v>7.2583998971076993E-2</v>
      </c>
      <c r="R416">
        <v>5.1361742268104901E-2</v>
      </c>
      <c r="S416">
        <v>5.40055143262929E-2</v>
      </c>
      <c r="T416">
        <v>2.0661184296450402E-2</v>
      </c>
    </row>
    <row r="417" spans="1:20">
      <c r="A417" s="1">
        <v>38587</v>
      </c>
      <c r="B417">
        <v>2.1456521622194899E-2</v>
      </c>
      <c r="C417">
        <v>0.10492766876431001</v>
      </c>
      <c r="D417">
        <v>0.106137034491946</v>
      </c>
      <c r="E417">
        <v>3.0419057080223699E-2</v>
      </c>
      <c r="F417">
        <v>6.3718124716983196E-2</v>
      </c>
      <c r="G417">
        <v>2.9600711400018E-2</v>
      </c>
      <c r="H417">
        <v>2.41712099074336E-2</v>
      </c>
      <c r="I417">
        <v>0.124977264959376</v>
      </c>
      <c r="J417">
        <v>6.3514371871235403E-2</v>
      </c>
      <c r="K417">
        <v>6.7661334414822694E-2</v>
      </c>
      <c r="L417">
        <v>6.3372942473737898E-2</v>
      </c>
      <c r="M417">
        <v>2.7144945180577602E-2</v>
      </c>
      <c r="N417">
        <v>1.0551879015264699E-2</v>
      </c>
      <c r="O417">
        <v>2.6752899904132599E-2</v>
      </c>
      <c r="P417">
        <v>3.6792229563196902E-2</v>
      </c>
      <c r="Q417">
        <v>7.2608862105829605E-2</v>
      </c>
      <c r="R417">
        <v>5.1233477371906998E-2</v>
      </c>
      <c r="S417">
        <v>5.4000303191030802E-2</v>
      </c>
      <c r="T417">
        <v>2.0959161965776199E-2</v>
      </c>
    </row>
    <row r="418" spans="1:20">
      <c r="A418" s="1">
        <v>38588</v>
      </c>
      <c r="B418">
        <v>2.1426467134304301E-2</v>
      </c>
      <c r="C418">
        <v>0.10470287129429701</v>
      </c>
      <c r="D418">
        <v>0.10719487004839499</v>
      </c>
      <c r="E418">
        <v>3.0555682577225799E-2</v>
      </c>
      <c r="F418">
        <v>6.0805718936624897E-2</v>
      </c>
      <c r="G418">
        <v>2.95990328635133E-2</v>
      </c>
      <c r="H418">
        <v>2.4235235451233701E-2</v>
      </c>
      <c r="I418">
        <v>0.125308392288832</v>
      </c>
      <c r="J418">
        <v>6.3779537057278304E-2</v>
      </c>
      <c r="K418">
        <v>6.7608900072732694E-2</v>
      </c>
      <c r="L418">
        <v>6.40665435898016E-2</v>
      </c>
      <c r="M418">
        <v>2.71907600630556E-2</v>
      </c>
      <c r="N418">
        <v>1.0581089777211601E-2</v>
      </c>
      <c r="O418">
        <v>2.6684235810168402E-2</v>
      </c>
      <c r="P418">
        <v>3.6915327076994797E-2</v>
      </c>
      <c r="Q418">
        <v>7.3202216317636098E-2</v>
      </c>
      <c r="R418">
        <v>5.1230572128824398E-2</v>
      </c>
      <c r="S418">
        <v>5.3837205321566703E-2</v>
      </c>
      <c r="T418">
        <v>2.10753421903019E-2</v>
      </c>
    </row>
    <row r="419" spans="1:20">
      <c r="A419" s="1">
        <v>38589</v>
      </c>
      <c r="B419">
        <v>2.13675607062619E-2</v>
      </c>
      <c r="C419">
        <v>0.104384219037255</v>
      </c>
      <c r="D419">
        <v>0.10672617680652</v>
      </c>
      <c r="E419">
        <v>3.05638041250819E-2</v>
      </c>
      <c r="F419">
        <v>6.0782294338885601E-2</v>
      </c>
      <c r="G419">
        <v>2.97118532377048E-2</v>
      </c>
      <c r="H419">
        <v>2.42635632932457E-2</v>
      </c>
      <c r="I419">
        <v>0.12530117432128099</v>
      </c>
      <c r="J419">
        <v>6.3927766187590496E-2</v>
      </c>
      <c r="K419">
        <v>6.7653600432383498E-2</v>
      </c>
      <c r="L419">
        <v>6.4345483487449298E-2</v>
      </c>
      <c r="M419">
        <v>2.7369129283009601E-2</v>
      </c>
      <c r="N419">
        <v>1.0564430151152999E-2</v>
      </c>
      <c r="O419">
        <v>2.6897556922841601E-2</v>
      </c>
      <c r="P419">
        <v>3.69549262411413E-2</v>
      </c>
      <c r="Q419">
        <v>7.2767845001933104E-2</v>
      </c>
      <c r="R419">
        <v>5.1259333199295397E-2</v>
      </c>
      <c r="S419">
        <v>5.3988203815526097E-2</v>
      </c>
      <c r="T419">
        <v>2.1171079411439E-2</v>
      </c>
    </row>
    <row r="420" spans="1:20">
      <c r="A420" s="1">
        <v>38590</v>
      </c>
      <c r="B420">
        <v>2.1478211531810398E-2</v>
      </c>
      <c r="C420">
        <v>0.104062807848189</v>
      </c>
      <c r="D420">
        <v>0.10742968929489501</v>
      </c>
      <c r="E420">
        <v>3.0665331557625099E-2</v>
      </c>
      <c r="F420">
        <v>6.0204975026169998E-2</v>
      </c>
      <c r="G420">
        <v>2.95283864192891E-2</v>
      </c>
      <c r="H420">
        <v>2.4174341835508699E-2</v>
      </c>
      <c r="I420">
        <v>0.125515646374707</v>
      </c>
      <c r="J420">
        <v>6.3759753623681595E-2</v>
      </c>
      <c r="K420">
        <v>6.7790875816894094E-2</v>
      </c>
      <c r="L420">
        <v>6.4790353039126905E-2</v>
      </c>
      <c r="M420">
        <v>2.7219185173239499E-2</v>
      </c>
      <c r="N420">
        <v>1.0547155023773401E-2</v>
      </c>
      <c r="O420">
        <v>2.6884485098052802E-2</v>
      </c>
      <c r="P420">
        <v>3.65016904787673E-2</v>
      </c>
      <c r="Q420">
        <v>7.3436279771942906E-2</v>
      </c>
      <c r="R420">
        <v>5.1202519662426803E-2</v>
      </c>
      <c r="S420">
        <v>5.3739643842570399E-2</v>
      </c>
      <c r="T420">
        <v>2.1068668581327499E-2</v>
      </c>
    </row>
    <row r="421" spans="1:20">
      <c r="A421" s="1">
        <v>38591</v>
      </c>
      <c r="B421">
        <v>2.1370382981294501E-2</v>
      </c>
      <c r="C421">
        <v>0.103388497313964</v>
      </c>
      <c r="D421">
        <v>0.107350126993545</v>
      </c>
      <c r="E421">
        <v>3.0846316760884201E-2</v>
      </c>
      <c r="F421">
        <v>6.1413468237035598E-2</v>
      </c>
      <c r="G421">
        <v>2.9636520631708699E-2</v>
      </c>
      <c r="H421">
        <v>2.4197205127259699E-2</v>
      </c>
      <c r="I421">
        <v>0.125245425692459</v>
      </c>
      <c r="J421">
        <v>6.3275111135033202E-2</v>
      </c>
      <c r="K421">
        <v>6.7871521262757903E-2</v>
      </c>
      <c r="L421">
        <v>6.5132967081188597E-2</v>
      </c>
      <c r="M421">
        <v>2.7316909543228698E-2</v>
      </c>
      <c r="N421">
        <v>1.0556566811540101E-2</v>
      </c>
      <c r="O421">
        <v>2.6914237837082699E-2</v>
      </c>
      <c r="P421">
        <v>3.6520518389430601E-2</v>
      </c>
      <c r="Q421">
        <v>7.2953126063256296E-2</v>
      </c>
      <c r="R421">
        <v>5.1188557479819902E-2</v>
      </c>
      <c r="S421">
        <v>5.3688873087968297E-2</v>
      </c>
      <c r="T421">
        <v>2.1133667570541099E-2</v>
      </c>
    </row>
    <row r="422" spans="1:20">
      <c r="A422" s="1">
        <v>38594</v>
      </c>
      <c r="B422">
        <v>2.1645430710439801E-2</v>
      </c>
      <c r="C422">
        <v>0.102194177710223</v>
      </c>
      <c r="D422">
        <v>0.107441379131932</v>
      </c>
      <c r="E422">
        <v>3.0944072826984401E-2</v>
      </c>
      <c r="F422">
        <v>6.0916203736820197E-2</v>
      </c>
      <c r="G422">
        <v>2.9885058235452702E-2</v>
      </c>
      <c r="H422">
        <v>2.4467791453084E-2</v>
      </c>
      <c r="I422">
        <v>0.12515690310083799</v>
      </c>
      <c r="J422">
        <v>6.2854818741941099E-2</v>
      </c>
      <c r="K422">
        <v>6.7471225829240103E-2</v>
      </c>
      <c r="L422">
        <v>6.4853247925744706E-2</v>
      </c>
      <c r="M422">
        <v>2.7674734964471499E-2</v>
      </c>
      <c r="N422">
        <v>1.06467715961126E-2</v>
      </c>
      <c r="O422">
        <v>2.7243452850725901E-2</v>
      </c>
      <c r="P422">
        <v>3.6330978954756302E-2</v>
      </c>
      <c r="Q422">
        <v>7.3216081336611102E-2</v>
      </c>
      <c r="R422">
        <v>5.1647460369475803E-2</v>
      </c>
      <c r="S422">
        <v>5.4082353621027701E-2</v>
      </c>
      <c r="T422">
        <v>2.13278569041172E-2</v>
      </c>
    </row>
    <row r="423" spans="1:20">
      <c r="A423" s="1">
        <v>38595</v>
      </c>
      <c r="B423">
        <v>2.1843222759784599E-2</v>
      </c>
      <c r="C423">
        <v>0.10207904334514099</v>
      </c>
      <c r="D423">
        <v>0.106683555199495</v>
      </c>
      <c r="E423">
        <v>3.1679015514255102E-2</v>
      </c>
      <c r="F423">
        <v>6.0725019065810799E-2</v>
      </c>
      <c r="G423">
        <v>3.01463345201918E-2</v>
      </c>
      <c r="H423">
        <v>2.49794700812924E-2</v>
      </c>
      <c r="I423">
        <v>0.124626585195076</v>
      </c>
      <c r="J423">
        <v>6.2568860353719002E-2</v>
      </c>
      <c r="K423">
        <v>6.7123144153508896E-2</v>
      </c>
      <c r="L423">
        <v>6.2682055892826397E-2</v>
      </c>
      <c r="M423">
        <v>2.8038902088722999E-2</v>
      </c>
      <c r="N423">
        <v>1.08521690897343E-2</v>
      </c>
      <c r="O423">
        <v>2.77557456610808E-2</v>
      </c>
      <c r="P423">
        <v>3.6069850147669398E-2</v>
      </c>
      <c r="Q423">
        <v>7.2842525525751101E-2</v>
      </c>
      <c r="R423">
        <v>5.2566593209198299E-2</v>
      </c>
      <c r="S423">
        <v>5.5072028011019403E-2</v>
      </c>
      <c r="T423">
        <v>2.16658801857193E-2</v>
      </c>
    </row>
    <row r="424" spans="1:20">
      <c r="A424" s="1">
        <v>38596</v>
      </c>
      <c r="B424">
        <v>2.1943576790918799E-2</v>
      </c>
      <c r="C424">
        <v>0.103302477746744</v>
      </c>
      <c r="D424">
        <v>0.106704323071275</v>
      </c>
      <c r="E424">
        <v>3.2493981789598898E-2</v>
      </c>
      <c r="F424">
        <v>5.9864488620769797E-2</v>
      </c>
      <c r="G424">
        <v>3.0022298490568301E-2</v>
      </c>
      <c r="H424">
        <v>2.51492771999169E-2</v>
      </c>
      <c r="I424">
        <v>0.124318661390539</v>
      </c>
      <c r="J424">
        <v>6.2339015212697003E-2</v>
      </c>
      <c r="K424">
        <v>6.6792188432713603E-2</v>
      </c>
      <c r="L424">
        <v>6.1507882220158898E-2</v>
      </c>
      <c r="M424">
        <v>2.8159702474732401E-2</v>
      </c>
      <c r="N424">
        <v>1.08933870603135E-2</v>
      </c>
      <c r="O424">
        <v>2.77920013929501E-2</v>
      </c>
      <c r="P424">
        <v>3.6059909296842399E-2</v>
      </c>
      <c r="Q424">
        <v>7.2717097873483502E-2</v>
      </c>
      <c r="R424">
        <v>5.2693799360771801E-2</v>
      </c>
      <c r="S424">
        <v>5.5235142620663501E-2</v>
      </c>
      <c r="T424">
        <v>2.20107889543407E-2</v>
      </c>
    </row>
    <row r="425" spans="1:20">
      <c r="A425" s="1">
        <v>38597</v>
      </c>
      <c r="B425">
        <v>2.1888202454862799E-2</v>
      </c>
      <c r="C425">
        <v>0.10466538425413301</v>
      </c>
      <c r="D425">
        <v>0.10683113647143599</v>
      </c>
      <c r="E425">
        <v>3.2707678927455797E-2</v>
      </c>
      <c r="F425">
        <v>5.74837664833249E-2</v>
      </c>
      <c r="G425">
        <v>3.0018733027783101E-2</v>
      </c>
      <c r="H425">
        <v>2.4896971276146901E-2</v>
      </c>
      <c r="I425">
        <v>0.124588546686659</v>
      </c>
      <c r="J425">
        <v>6.2621814076839505E-2</v>
      </c>
      <c r="K425">
        <v>6.7206954448488704E-2</v>
      </c>
      <c r="L425">
        <v>6.2199867061736899E-2</v>
      </c>
      <c r="M425">
        <v>2.80237779687087E-2</v>
      </c>
      <c r="N425">
        <v>1.08186382426066E-2</v>
      </c>
      <c r="O425">
        <v>2.7651282888205699E-2</v>
      </c>
      <c r="P425">
        <v>3.6376736974308599E-2</v>
      </c>
      <c r="Q425">
        <v>7.3045010723263401E-2</v>
      </c>
      <c r="R425">
        <v>5.22974763880363E-2</v>
      </c>
      <c r="S425">
        <v>5.4946360034151702E-2</v>
      </c>
      <c r="T425">
        <v>2.1731661611849699E-2</v>
      </c>
    </row>
    <row r="426" spans="1:20">
      <c r="A426" s="1">
        <v>38598</v>
      </c>
      <c r="B426">
        <v>2.17702043424567E-2</v>
      </c>
      <c r="C426">
        <v>0.105682838034986</v>
      </c>
      <c r="D426">
        <v>0.10741908651558001</v>
      </c>
      <c r="E426">
        <v>3.2417960618689498E-2</v>
      </c>
      <c r="F426">
        <v>5.7436286761490499E-2</v>
      </c>
      <c r="G426">
        <v>2.99626171994982E-2</v>
      </c>
      <c r="H426">
        <v>2.4508753724438202E-2</v>
      </c>
      <c r="I426">
        <v>0.12502959528542501</v>
      </c>
      <c r="J426">
        <v>6.2895135765794599E-2</v>
      </c>
      <c r="K426">
        <v>6.7534786588079002E-2</v>
      </c>
      <c r="L426">
        <v>6.2346203138163601E-2</v>
      </c>
      <c r="M426">
        <v>2.7774726707534399E-2</v>
      </c>
      <c r="N426">
        <v>1.07047007660869E-2</v>
      </c>
      <c r="O426">
        <v>2.7400233911521701E-2</v>
      </c>
      <c r="P426">
        <v>3.63233830401683E-2</v>
      </c>
      <c r="Q426">
        <v>7.3455335849707898E-2</v>
      </c>
      <c r="R426">
        <v>5.1771431651765301E-2</v>
      </c>
      <c r="S426">
        <v>5.4408606687025803E-2</v>
      </c>
      <c r="T426">
        <v>2.1158113411585799E-2</v>
      </c>
    </row>
    <row r="427" spans="1:20">
      <c r="A427" s="1">
        <v>38602</v>
      </c>
      <c r="B427">
        <v>2.1704830693932298E-2</v>
      </c>
      <c r="C427">
        <v>0.106418074486454</v>
      </c>
      <c r="D427">
        <v>0.10807872199813701</v>
      </c>
      <c r="E427">
        <v>3.1951908517877901E-2</v>
      </c>
      <c r="F427">
        <v>5.8235633128282602E-2</v>
      </c>
      <c r="G427">
        <v>2.9978613324598599E-2</v>
      </c>
      <c r="H427">
        <v>2.4124972321822199E-2</v>
      </c>
      <c r="I427">
        <v>0.124681424242625</v>
      </c>
      <c r="J427">
        <v>6.2740951869953904E-2</v>
      </c>
      <c r="K427">
        <v>6.7503084929403906E-2</v>
      </c>
      <c r="L427">
        <v>6.3482728325486501E-2</v>
      </c>
      <c r="M427">
        <v>2.7331236688923899E-2</v>
      </c>
      <c r="N427">
        <v>1.05730495874311E-2</v>
      </c>
      <c r="O427">
        <v>2.71944765078443E-2</v>
      </c>
      <c r="P427">
        <v>3.6087189925364201E-2</v>
      </c>
      <c r="Q427">
        <v>7.4305689659553198E-2</v>
      </c>
      <c r="R427">
        <v>5.10858350124491E-2</v>
      </c>
      <c r="S427">
        <v>5.3793569331181797E-2</v>
      </c>
      <c r="T427">
        <v>2.0728009448676098E-2</v>
      </c>
    </row>
    <row r="428" spans="1:20">
      <c r="A428" s="1">
        <v>38603</v>
      </c>
      <c r="B428">
        <v>2.1527008928438E-2</v>
      </c>
      <c r="C428">
        <v>0.10610188908873899</v>
      </c>
      <c r="D428">
        <v>0.108517763795159</v>
      </c>
      <c r="E428">
        <v>3.1576294043112997E-2</v>
      </c>
      <c r="F428">
        <v>5.8742150546981002E-2</v>
      </c>
      <c r="G428">
        <v>2.9452738581707601E-2</v>
      </c>
      <c r="H428">
        <v>2.3950804175780001E-2</v>
      </c>
      <c r="I428">
        <v>0.124566401214626</v>
      </c>
      <c r="J428">
        <v>6.32884709614666E-2</v>
      </c>
      <c r="K428">
        <v>6.7852187117913798E-2</v>
      </c>
      <c r="L428">
        <v>6.4227838170623094E-2</v>
      </c>
      <c r="M428">
        <v>2.71010848776774E-2</v>
      </c>
      <c r="N428">
        <v>1.04841633186368E-2</v>
      </c>
      <c r="O428">
        <v>2.70512420461788E-2</v>
      </c>
      <c r="P428">
        <v>3.61486287256301E-2</v>
      </c>
      <c r="Q428">
        <v>7.4688044352705305E-2</v>
      </c>
      <c r="R428">
        <v>5.0673565636534697E-2</v>
      </c>
      <c r="S428">
        <v>5.3516727765452902E-2</v>
      </c>
      <c r="T428">
        <v>2.0532996652635201E-2</v>
      </c>
    </row>
    <row r="429" spans="1:20">
      <c r="A429" s="1">
        <v>38604</v>
      </c>
      <c r="B429">
        <v>2.12902697857828E-2</v>
      </c>
      <c r="C429">
        <v>0.10646990128178099</v>
      </c>
      <c r="D429">
        <v>0.10843686015593</v>
      </c>
      <c r="E429">
        <v>3.1476066492106998E-2</v>
      </c>
      <c r="F429">
        <v>5.8846614418584797E-2</v>
      </c>
      <c r="G429">
        <v>2.9625874389406701E-2</v>
      </c>
      <c r="H429">
        <v>2.3900615749014101E-2</v>
      </c>
      <c r="I429">
        <v>0.124635285977333</v>
      </c>
      <c r="J429">
        <v>6.3475823988096702E-2</v>
      </c>
      <c r="K429">
        <v>6.7939558415988102E-2</v>
      </c>
      <c r="L429">
        <v>6.4520708625072601E-2</v>
      </c>
      <c r="M429">
        <v>2.7019619245615599E-2</v>
      </c>
      <c r="N429">
        <v>1.0405869378193299E-2</v>
      </c>
      <c r="O429">
        <v>2.6820525391492801E-2</v>
      </c>
      <c r="P429">
        <v>3.6172521217047199E-2</v>
      </c>
      <c r="Q429">
        <v>7.4890094979379707E-2</v>
      </c>
      <c r="R429">
        <v>5.0223186418276798E-2</v>
      </c>
      <c r="S429">
        <v>5.3135856687255401E-2</v>
      </c>
      <c r="T429">
        <v>2.0714747403639901E-2</v>
      </c>
    </row>
    <row r="430" spans="1:20">
      <c r="A430" s="1">
        <v>38605</v>
      </c>
      <c r="B430">
        <v>2.1410693231446801E-2</v>
      </c>
      <c r="C430">
        <v>0.10650876165324</v>
      </c>
      <c r="D430">
        <v>0.10827847992345201</v>
      </c>
      <c r="E430">
        <v>3.1817350819316401E-2</v>
      </c>
      <c r="F430">
        <v>5.78797031584566E-2</v>
      </c>
      <c r="G430">
        <v>2.9902091246793799E-2</v>
      </c>
      <c r="H430">
        <v>2.3965373723313501E-2</v>
      </c>
      <c r="I430">
        <v>0.124632825766563</v>
      </c>
      <c r="J430">
        <v>6.3485393121034003E-2</v>
      </c>
      <c r="K430">
        <v>6.8020380849531797E-2</v>
      </c>
      <c r="L430">
        <v>6.4304527153096105E-2</v>
      </c>
      <c r="M430">
        <v>2.7257834406684701E-2</v>
      </c>
      <c r="N430">
        <v>1.0405933884933299E-2</v>
      </c>
      <c r="O430">
        <v>2.69724928672813E-2</v>
      </c>
      <c r="P430">
        <v>3.6300960877493599E-2</v>
      </c>
      <c r="Q430">
        <v>7.4593993950843596E-2</v>
      </c>
      <c r="R430">
        <v>5.0194069582218899E-2</v>
      </c>
      <c r="S430">
        <v>5.3246449577859102E-2</v>
      </c>
      <c r="T430">
        <v>2.0822684206438499E-2</v>
      </c>
    </row>
    <row r="431" spans="1:20">
      <c r="A431" s="1">
        <v>38608</v>
      </c>
      <c r="B431">
        <v>2.14475091281572E-2</v>
      </c>
      <c r="C431">
        <v>0.10565766767847901</v>
      </c>
      <c r="D431">
        <v>0.108040719874526</v>
      </c>
      <c r="E431">
        <v>3.1418322133156401E-2</v>
      </c>
      <c r="F431">
        <v>5.8427570474403598E-2</v>
      </c>
      <c r="G431">
        <v>2.9808185547688298E-2</v>
      </c>
      <c r="H431">
        <v>2.37210939021829E-2</v>
      </c>
      <c r="I431">
        <v>0.12494674257367699</v>
      </c>
      <c r="J431">
        <v>6.3885243406132594E-2</v>
      </c>
      <c r="K431">
        <v>6.8363611329474494E-2</v>
      </c>
      <c r="L431">
        <v>6.58826021913472E-2</v>
      </c>
      <c r="M431">
        <v>2.7002975859020301E-2</v>
      </c>
      <c r="N431">
        <v>1.0352513530365801E-2</v>
      </c>
      <c r="O431">
        <v>2.6961777827988601E-2</v>
      </c>
      <c r="P431">
        <v>3.6362443058149403E-2</v>
      </c>
      <c r="Q431">
        <v>7.4344878815967005E-2</v>
      </c>
      <c r="R431">
        <v>4.9948589380657903E-2</v>
      </c>
      <c r="S431">
        <v>5.2897604883086098E-2</v>
      </c>
      <c r="T431">
        <v>2.0529948405538501E-2</v>
      </c>
    </row>
    <row r="432" spans="1:20">
      <c r="A432" s="1">
        <v>38609</v>
      </c>
      <c r="B432">
        <v>2.1359813972429201E-2</v>
      </c>
      <c r="C432">
        <v>0.106339807405643</v>
      </c>
      <c r="D432">
        <v>0.10746060693500201</v>
      </c>
      <c r="E432">
        <v>3.1542914369783299E-2</v>
      </c>
      <c r="F432">
        <v>5.8159610649617298E-2</v>
      </c>
      <c r="G432">
        <v>2.9854097261406799E-2</v>
      </c>
      <c r="H432">
        <v>2.35398821778472E-2</v>
      </c>
      <c r="I432">
        <v>0.124834719101694</v>
      </c>
      <c r="J432">
        <v>6.4038114747443003E-2</v>
      </c>
      <c r="K432">
        <v>6.8678757845928404E-2</v>
      </c>
      <c r="L432">
        <v>6.6664587446733301E-2</v>
      </c>
      <c r="M432">
        <v>2.68371066357182E-2</v>
      </c>
      <c r="N432">
        <v>1.0291450983110399E-2</v>
      </c>
      <c r="O432">
        <v>2.6993458251021299E-2</v>
      </c>
      <c r="P432">
        <v>3.6469410030832303E-2</v>
      </c>
      <c r="Q432">
        <v>7.4300513383180597E-2</v>
      </c>
      <c r="R432">
        <v>4.9694608411457099E-2</v>
      </c>
      <c r="S432">
        <v>5.2631307900522298E-2</v>
      </c>
      <c r="T432">
        <v>2.0309232490629301E-2</v>
      </c>
    </row>
    <row r="433" spans="1:20">
      <c r="A433" s="1">
        <v>38610</v>
      </c>
      <c r="B433">
        <v>2.1094794573454E-2</v>
      </c>
      <c r="C433">
        <v>0.107450495940418</v>
      </c>
      <c r="D433">
        <v>0.10800437256408001</v>
      </c>
      <c r="E433">
        <v>3.1411022049532E-2</v>
      </c>
      <c r="F433">
        <v>5.7387987199493902E-2</v>
      </c>
      <c r="G433">
        <v>2.9808946576836599E-2</v>
      </c>
      <c r="H433">
        <v>2.3187458988974299E-2</v>
      </c>
      <c r="I433">
        <v>0.12492368011706199</v>
      </c>
      <c r="J433">
        <v>6.4430582497611702E-2</v>
      </c>
      <c r="K433">
        <v>6.8961819709144195E-2</v>
      </c>
      <c r="L433">
        <v>6.8286496792394305E-2</v>
      </c>
      <c r="M433">
        <v>2.6539092320695599E-2</v>
      </c>
      <c r="N433">
        <v>1.01459106902968E-2</v>
      </c>
      <c r="O433">
        <v>2.6711389260606601E-2</v>
      </c>
      <c r="P433">
        <v>3.6268396593274098E-2</v>
      </c>
      <c r="Q433">
        <v>7.4427968662978003E-2</v>
      </c>
      <c r="R433">
        <v>4.8919959492437499E-2</v>
      </c>
      <c r="S433">
        <v>5.1983235124096402E-2</v>
      </c>
      <c r="T433">
        <v>2.0056390846611798E-2</v>
      </c>
    </row>
    <row r="434" spans="1:20">
      <c r="A434" s="1">
        <v>38611</v>
      </c>
      <c r="B434">
        <v>2.1185701422222099E-2</v>
      </c>
      <c r="C434">
        <v>0.107204287220125</v>
      </c>
      <c r="D434">
        <v>0.107642145685257</v>
      </c>
      <c r="E434">
        <v>3.1325537639509002E-2</v>
      </c>
      <c r="F434">
        <v>5.6968954470322297E-2</v>
      </c>
      <c r="G434">
        <v>2.9950833158622001E-2</v>
      </c>
      <c r="H434">
        <v>2.3370863124636002E-2</v>
      </c>
      <c r="I434">
        <v>0.12495165293152299</v>
      </c>
      <c r="J434">
        <v>6.4489687273149701E-2</v>
      </c>
      <c r="K434">
        <v>6.8768670376762098E-2</v>
      </c>
      <c r="L434">
        <v>6.8148681673276104E-2</v>
      </c>
      <c r="M434">
        <v>2.67486808585247E-2</v>
      </c>
      <c r="N434">
        <v>1.0203794705487001E-2</v>
      </c>
      <c r="O434">
        <v>2.7074372366031399E-2</v>
      </c>
      <c r="P434">
        <v>3.6217447083750597E-2</v>
      </c>
      <c r="Q434">
        <v>7.4033601068439897E-2</v>
      </c>
      <c r="R434">
        <v>4.91396197520928E-2</v>
      </c>
      <c r="S434">
        <v>5.2207314280414002E-2</v>
      </c>
      <c r="T434">
        <v>2.03681549098534E-2</v>
      </c>
    </row>
    <row r="435" spans="1:20">
      <c r="A435" s="1">
        <v>38612</v>
      </c>
      <c r="B435">
        <v>2.1113308538267001E-2</v>
      </c>
      <c r="C435">
        <v>0.107556682948729</v>
      </c>
      <c r="D435">
        <v>0.10798327916607101</v>
      </c>
      <c r="E435">
        <v>3.1129633388098901E-2</v>
      </c>
      <c r="F435">
        <v>5.7092507243713203E-2</v>
      </c>
      <c r="G435">
        <v>2.98797819257491E-2</v>
      </c>
      <c r="H435">
        <v>2.32571409607275E-2</v>
      </c>
      <c r="I435">
        <v>0.12510593344423901</v>
      </c>
      <c r="J435">
        <v>6.4778961556983802E-2</v>
      </c>
      <c r="K435">
        <v>6.8849188802080005E-2</v>
      </c>
      <c r="L435">
        <v>6.8164301718968895E-2</v>
      </c>
      <c r="M435">
        <v>2.65925737402644E-2</v>
      </c>
      <c r="N435">
        <v>1.0202247179314399E-2</v>
      </c>
      <c r="O435">
        <v>2.6791917718324499E-2</v>
      </c>
      <c r="P435">
        <v>3.6102121301651802E-2</v>
      </c>
      <c r="Q435">
        <v>7.4093065051210202E-2</v>
      </c>
      <c r="R435">
        <v>4.9115297091756403E-2</v>
      </c>
      <c r="S435">
        <v>5.1994676507811602E-2</v>
      </c>
      <c r="T435">
        <v>2.01973817160374E-2</v>
      </c>
    </row>
    <row r="436" spans="1:20">
      <c r="A436" s="1">
        <v>38615</v>
      </c>
      <c r="B436">
        <v>2.10596625090133E-2</v>
      </c>
      <c r="C436">
        <v>0.107219109376958</v>
      </c>
      <c r="D436">
        <v>0.107423253900199</v>
      </c>
      <c r="E436">
        <v>3.1203732598301399E-2</v>
      </c>
      <c r="F436">
        <v>5.64302144366862E-2</v>
      </c>
      <c r="G436">
        <v>3.0064484916299698E-2</v>
      </c>
      <c r="H436">
        <v>2.3371660805303399E-2</v>
      </c>
      <c r="I436">
        <v>0.12556630243929301</v>
      </c>
      <c r="J436">
        <v>6.49689976434525E-2</v>
      </c>
      <c r="K436">
        <v>6.9062091365256706E-2</v>
      </c>
      <c r="L436">
        <v>6.7453069294133E-2</v>
      </c>
      <c r="M436">
        <v>2.68037315427626E-2</v>
      </c>
      <c r="N436">
        <v>1.02543462183863E-2</v>
      </c>
      <c r="O436">
        <v>2.71990010074936E-2</v>
      </c>
      <c r="P436">
        <v>3.6235132128923202E-2</v>
      </c>
      <c r="Q436">
        <v>7.3697938305708005E-2</v>
      </c>
      <c r="R436">
        <v>4.94056984539352E-2</v>
      </c>
      <c r="S436">
        <v>5.2225619313119899E-2</v>
      </c>
      <c r="T436">
        <v>2.0355953744772601E-2</v>
      </c>
    </row>
    <row r="437" spans="1:20">
      <c r="A437" s="1">
        <v>38616</v>
      </c>
      <c r="B437">
        <v>2.1106868232909599E-2</v>
      </c>
      <c r="C437">
        <v>0.107749228005438</v>
      </c>
      <c r="D437">
        <v>0.10781906077037801</v>
      </c>
      <c r="E437">
        <v>3.13009940224835E-2</v>
      </c>
      <c r="F437">
        <v>5.7210703412907002E-2</v>
      </c>
      <c r="G437">
        <v>2.9728582706785401E-2</v>
      </c>
      <c r="H437">
        <v>2.3198716780109499E-2</v>
      </c>
      <c r="I437">
        <v>0.125039196198765</v>
      </c>
      <c r="J437">
        <v>6.4749416406282595E-2</v>
      </c>
      <c r="K437">
        <v>6.8857932716003795E-2</v>
      </c>
      <c r="L437">
        <v>6.8839910845137506E-2</v>
      </c>
      <c r="M437">
        <v>2.6597093308928999E-2</v>
      </c>
      <c r="N437">
        <v>1.01456467934088E-2</v>
      </c>
      <c r="O437">
        <v>2.6784343406116799E-2</v>
      </c>
      <c r="P437">
        <v>3.6029469047154199E-2</v>
      </c>
      <c r="Q437">
        <v>7.3935728449231505E-2</v>
      </c>
      <c r="R437">
        <v>4.8896219441468103E-2</v>
      </c>
      <c r="S437">
        <v>5.1818513536767197E-2</v>
      </c>
      <c r="T437">
        <v>2.0192375919722699E-2</v>
      </c>
    </row>
    <row r="438" spans="1:20">
      <c r="A438" s="1">
        <v>38617</v>
      </c>
      <c r="B438">
        <v>2.1236211448338701E-2</v>
      </c>
      <c r="C438">
        <v>0.10700915790648</v>
      </c>
      <c r="D438">
        <v>0.10776864030877099</v>
      </c>
      <c r="E438">
        <v>3.1291441764606902E-2</v>
      </c>
      <c r="F438">
        <v>5.7449556698527401E-2</v>
      </c>
      <c r="G438">
        <v>3.0063050213998001E-2</v>
      </c>
      <c r="H438">
        <v>2.3440182108917299E-2</v>
      </c>
      <c r="I438">
        <v>0.124902457397466</v>
      </c>
      <c r="J438">
        <v>6.4662067921106306E-2</v>
      </c>
      <c r="K438">
        <v>6.85251419763869E-2</v>
      </c>
      <c r="L438">
        <v>6.7085534443025799E-2</v>
      </c>
      <c r="M438">
        <v>2.6827105653005098E-2</v>
      </c>
      <c r="N438">
        <v>1.02485926245037E-2</v>
      </c>
      <c r="O438">
        <v>2.7029568259958201E-2</v>
      </c>
      <c r="P438">
        <v>3.6431565818446102E-2</v>
      </c>
      <c r="Q438">
        <v>7.3875222550563197E-2</v>
      </c>
      <c r="R438">
        <v>4.9376016643383799E-2</v>
      </c>
      <c r="S438">
        <v>5.2356937260177899E-2</v>
      </c>
      <c r="T438">
        <v>2.0421549002335601E-2</v>
      </c>
    </row>
    <row r="439" spans="1:20">
      <c r="A439" s="1">
        <v>38618</v>
      </c>
      <c r="B439">
        <v>2.1342775866231199E-2</v>
      </c>
      <c r="C439">
        <v>0.106264260012028</v>
      </c>
      <c r="D439">
        <v>0.107565607497006</v>
      </c>
      <c r="E439">
        <v>3.1286173756294097E-2</v>
      </c>
      <c r="F439">
        <v>5.6855128611122699E-2</v>
      </c>
      <c r="G439">
        <v>3.05057258840878E-2</v>
      </c>
      <c r="H439">
        <v>2.3807425589334501E-2</v>
      </c>
      <c r="I439">
        <v>0.12508527059909699</v>
      </c>
      <c r="J439">
        <v>6.4191103624684498E-2</v>
      </c>
      <c r="K439">
        <v>6.8229704639258107E-2</v>
      </c>
      <c r="L439">
        <v>6.5697769887235302E-2</v>
      </c>
      <c r="M439">
        <v>2.7217572930240699E-2</v>
      </c>
      <c r="N439">
        <v>1.03936002495701E-2</v>
      </c>
      <c r="O439">
        <v>2.7366550602157799E-2</v>
      </c>
      <c r="P439">
        <v>3.66731649282106E-2</v>
      </c>
      <c r="Q439">
        <v>7.37616163732326E-2</v>
      </c>
      <c r="R439">
        <v>5.0027832220825803E-2</v>
      </c>
      <c r="S439">
        <v>5.2983068930741901E-2</v>
      </c>
      <c r="T439">
        <v>2.0745647798638699E-2</v>
      </c>
    </row>
    <row r="440" spans="1:20">
      <c r="A440" s="1">
        <v>38619</v>
      </c>
      <c r="B440">
        <v>2.1494576846422399E-2</v>
      </c>
      <c r="C440">
        <v>0.106786974948403</v>
      </c>
      <c r="D440">
        <v>0.107189668361113</v>
      </c>
      <c r="E440">
        <v>3.1137934570742602E-2</v>
      </c>
      <c r="F440">
        <v>5.6790093866339098E-2</v>
      </c>
      <c r="G440">
        <v>3.0436281171262E-2</v>
      </c>
      <c r="H440">
        <v>2.3924566910821801E-2</v>
      </c>
      <c r="I440">
        <v>0.124586378879631</v>
      </c>
      <c r="J440">
        <v>6.3850632692083395E-2</v>
      </c>
      <c r="K440">
        <v>6.7865227537413697E-2</v>
      </c>
      <c r="L440">
        <v>6.5720505209427099E-2</v>
      </c>
      <c r="M440">
        <v>2.7346806912475902E-2</v>
      </c>
      <c r="N440">
        <v>1.0413062696826399E-2</v>
      </c>
      <c r="O440">
        <v>2.72735352091442E-2</v>
      </c>
      <c r="P440">
        <v>3.7370541079179802E-2</v>
      </c>
      <c r="Q440">
        <v>7.3618768273472995E-2</v>
      </c>
      <c r="R440">
        <v>5.0054567501743301E-2</v>
      </c>
      <c r="S440">
        <v>5.3111888597322097E-2</v>
      </c>
      <c r="T440">
        <v>2.1027988736172801E-2</v>
      </c>
    </row>
    <row r="441" spans="1:20">
      <c r="A441" s="1">
        <v>38622</v>
      </c>
      <c r="B441">
        <v>2.13317869260055E-2</v>
      </c>
      <c r="C441">
        <v>0.10699911029833301</v>
      </c>
      <c r="D441">
        <v>0.10749042116327</v>
      </c>
      <c r="E441">
        <v>3.0820179157142299E-2</v>
      </c>
      <c r="F441">
        <v>5.5202027821738699E-2</v>
      </c>
      <c r="G441">
        <v>3.03454009305484E-2</v>
      </c>
      <c r="H441">
        <v>2.3708342617665999E-2</v>
      </c>
      <c r="I441">
        <v>0.12530100521006499</v>
      </c>
      <c r="J441">
        <v>6.4676088633018006E-2</v>
      </c>
      <c r="K441">
        <v>6.8543613665629E-2</v>
      </c>
      <c r="L441">
        <v>6.7541411450777702E-2</v>
      </c>
      <c r="M441">
        <v>2.7120751127150702E-2</v>
      </c>
      <c r="N441">
        <v>1.0312542857047901E-2</v>
      </c>
      <c r="O441">
        <v>2.6994254090531501E-2</v>
      </c>
      <c r="P441">
        <v>3.67823929067779E-2</v>
      </c>
      <c r="Q441">
        <v>7.3682450707905398E-2</v>
      </c>
      <c r="R441">
        <v>4.9512132484952599E-2</v>
      </c>
      <c r="S441">
        <v>5.2651381478742203E-2</v>
      </c>
      <c r="T441">
        <v>2.09847064726961E-2</v>
      </c>
    </row>
    <row r="442" spans="1:20">
      <c r="A442" s="1">
        <v>38623</v>
      </c>
      <c r="B442">
        <v>2.13396306714571E-2</v>
      </c>
      <c r="C442">
        <v>0.107570182706972</v>
      </c>
      <c r="D442">
        <v>0.107142443624861</v>
      </c>
      <c r="E442">
        <v>3.10273315561439E-2</v>
      </c>
      <c r="F442">
        <v>5.5125177649241103E-2</v>
      </c>
      <c r="G442">
        <v>3.0396513450059101E-2</v>
      </c>
      <c r="H442">
        <v>2.3765983144714901E-2</v>
      </c>
      <c r="I442">
        <v>0.12546436364396801</v>
      </c>
      <c r="J442">
        <v>6.45744217095542E-2</v>
      </c>
      <c r="K442">
        <v>6.8876131412192704E-2</v>
      </c>
      <c r="L442">
        <v>6.6600737527172799E-2</v>
      </c>
      <c r="M442">
        <v>2.7092781497823099E-2</v>
      </c>
      <c r="N442">
        <v>1.03391483043871E-2</v>
      </c>
      <c r="O442">
        <v>2.7108648805965901E-2</v>
      </c>
      <c r="P442">
        <v>3.6683489612650298E-2</v>
      </c>
      <c r="Q442">
        <v>7.3449397142197795E-2</v>
      </c>
      <c r="R442">
        <v>4.9644380634881899E-2</v>
      </c>
      <c r="S442">
        <v>5.2775614389245003E-2</v>
      </c>
      <c r="T442">
        <v>2.1023622516510299E-2</v>
      </c>
    </row>
    <row r="443" spans="1:20">
      <c r="A443" s="1">
        <v>38624</v>
      </c>
      <c r="B443">
        <v>2.1363956946773201E-2</v>
      </c>
      <c r="C443">
        <v>0.10803589691585901</v>
      </c>
      <c r="D443">
        <v>0.10698985773972</v>
      </c>
      <c r="E443">
        <v>3.1421595982562701E-2</v>
      </c>
      <c r="F443">
        <v>5.70616219041368E-2</v>
      </c>
      <c r="G443">
        <v>3.0335756257099999E-2</v>
      </c>
      <c r="H443">
        <v>2.3739447093292999E-2</v>
      </c>
      <c r="I443">
        <v>0.124767172031105</v>
      </c>
      <c r="J443">
        <v>6.3666213573080194E-2</v>
      </c>
      <c r="K443">
        <v>6.8421077639008496E-2</v>
      </c>
      <c r="L443">
        <v>6.6023560766317005E-2</v>
      </c>
      <c r="M443">
        <v>2.70185396655005E-2</v>
      </c>
      <c r="N443">
        <v>1.03068403700996E-2</v>
      </c>
      <c r="O443">
        <v>2.7058748982438201E-2</v>
      </c>
      <c r="P443">
        <v>3.6669654148188499E-2</v>
      </c>
      <c r="Q443">
        <v>7.3683188801931601E-2</v>
      </c>
      <c r="R443">
        <v>4.9601963927156503E-2</v>
      </c>
      <c r="S443">
        <v>5.28672187110115E-2</v>
      </c>
      <c r="T443">
        <v>2.0967688544716201E-2</v>
      </c>
    </row>
    <row r="444" spans="1:20">
      <c r="A444" s="1">
        <v>38625</v>
      </c>
      <c r="B444">
        <v>2.1646474851684999E-2</v>
      </c>
      <c r="C444">
        <v>0.10700651012274</v>
      </c>
      <c r="D444">
        <v>0.106111247260784</v>
      </c>
      <c r="E444">
        <v>3.1687126682961801E-2</v>
      </c>
      <c r="F444">
        <v>5.9028330023822302E-2</v>
      </c>
      <c r="G444">
        <v>3.0074925338649298E-2</v>
      </c>
      <c r="H444">
        <v>2.43559443810306E-2</v>
      </c>
      <c r="I444">
        <v>0.12380309576290401</v>
      </c>
      <c r="J444">
        <v>6.2893223438983903E-2</v>
      </c>
      <c r="K444">
        <v>6.7574683947823594E-2</v>
      </c>
      <c r="L444">
        <v>6.4382872578483505E-2</v>
      </c>
      <c r="M444">
        <v>2.7231762997849001E-2</v>
      </c>
      <c r="N444">
        <v>1.05296712404718E-2</v>
      </c>
      <c r="O444">
        <v>2.7594607263135298E-2</v>
      </c>
      <c r="P444">
        <v>3.6959473103314801E-2</v>
      </c>
      <c r="Q444">
        <v>7.2920916726084598E-2</v>
      </c>
      <c r="R444">
        <v>5.0567779185808202E-2</v>
      </c>
      <c r="S444">
        <v>5.3988263322027802E-2</v>
      </c>
      <c r="T444">
        <v>2.1643091771439402E-2</v>
      </c>
    </row>
    <row r="445" spans="1:20">
      <c r="A445" s="1">
        <v>38626</v>
      </c>
      <c r="B445">
        <v>2.1894041021968302E-2</v>
      </c>
      <c r="C445">
        <v>0.10783786858221101</v>
      </c>
      <c r="D445">
        <v>0.10571432551302801</v>
      </c>
      <c r="E445">
        <v>3.2080684503988197E-2</v>
      </c>
      <c r="F445">
        <v>5.7339596863973101E-2</v>
      </c>
      <c r="G445">
        <v>3.03146751141684E-2</v>
      </c>
      <c r="H445">
        <v>2.4529297482765399E-2</v>
      </c>
      <c r="I445">
        <v>0.124083370689551</v>
      </c>
      <c r="J445">
        <v>6.2889332376945994E-2</v>
      </c>
      <c r="K445">
        <v>6.7464292347025695E-2</v>
      </c>
      <c r="L445">
        <v>6.4230174956387207E-2</v>
      </c>
      <c r="M445">
        <v>2.7257303624315801E-2</v>
      </c>
      <c r="N445">
        <v>1.0609568007566E-2</v>
      </c>
      <c r="O445">
        <v>2.7761127589751099E-2</v>
      </c>
      <c r="P445">
        <v>3.7001827455494102E-2</v>
      </c>
      <c r="Q445">
        <v>7.2094044899802701E-2</v>
      </c>
      <c r="R445">
        <v>5.0958584076888601E-2</v>
      </c>
      <c r="S445">
        <v>5.4286467132548401E-2</v>
      </c>
      <c r="T445">
        <v>2.1653417761617801E-2</v>
      </c>
    </row>
    <row r="446" spans="1:20">
      <c r="A446" s="1">
        <v>38629</v>
      </c>
      <c r="B446">
        <v>2.1634309012292501E-2</v>
      </c>
      <c r="C446">
        <v>0.10883322378091</v>
      </c>
      <c r="D446">
        <v>0.10577905077864599</v>
      </c>
      <c r="E446">
        <v>3.2107562070769403E-2</v>
      </c>
      <c r="F446">
        <v>5.72349202868404E-2</v>
      </c>
      <c r="G446">
        <v>3.0298071550278499E-2</v>
      </c>
      <c r="H446">
        <v>2.4190331094619599E-2</v>
      </c>
      <c r="I446">
        <v>0.12424695209176299</v>
      </c>
      <c r="J446">
        <v>6.3134539478292201E-2</v>
      </c>
      <c r="K446">
        <v>6.7916163394938805E-2</v>
      </c>
      <c r="L446">
        <v>6.50429620638346E-2</v>
      </c>
      <c r="M446">
        <v>2.7028749729437002E-2</v>
      </c>
      <c r="N446">
        <v>1.04630920341075E-2</v>
      </c>
      <c r="O446">
        <v>2.74856933286864E-2</v>
      </c>
      <c r="P446">
        <v>3.6766524076537202E-2</v>
      </c>
      <c r="Q446">
        <v>7.2646529122836395E-2</v>
      </c>
      <c r="R446">
        <v>5.0260425703942603E-2</v>
      </c>
      <c r="S446">
        <v>5.3571653958365197E-2</v>
      </c>
      <c r="T446">
        <v>2.1359246442900399E-2</v>
      </c>
    </row>
    <row r="447" spans="1:20">
      <c r="A447" s="1">
        <v>38630</v>
      </c>
      <c r="B447">
        <v>2.1469348942241701E-2</v>
      </c>
      <c r="C447">
        <v>0.10946514340359401</v>
      </c>
      <c r="D447">
        <v>0.106426324165945</v>
      </c>
      <c r="E447">
        <v>3.2551138761854503E-2</v>
      </c>
      <c r="F447">
        <v>5.81699346243763E-2</v>
      </c>
      <c r="G447">
        <v>2.9876831488046499E-2</v>
      </c>
      <c r="H447">
        <v>2.38571317401748E-2</v>
      </c>
      <c r="I447">
        <v>0.124661028380294</v>
      </c>
      <c r="J447">
        <v>6.3630162590503594E-2</v>
      </c>
      <c r="K447">
        <v>6.8071702741014706E-2</v>
      </c>
      <c r="L447">
        <v>6.4373756195367796E-2</v>
      </c>
      <c r="M447">
        <v>2.6688193062417799E-2</v>
      </c>
      <c r="N447">
        <v>1.03591582770828E-2</v>
      </c>
      <c r="O447">
        <v>2.7247108100374201E-2</v>
      </c>
      <c r="P447">
        <v>3.6445146862526902E-2</v>
      </c>
      <c r="Q447">
        <v>7.3079432311178305E-2</v>
      </c>
      <c r="R447">
        <v>4.9704732603513498E-2</v>
      </c>
      <c r="S447">
        <v>5.2999751560696501E-2</v>
      </c>
      <c r="T447">
        <v>2.09239741887953E-2</v>
      </c>
    </row>
    <row r="448" spans="1:20">
      <c r="A448" s="1">
        <v>38631</v>
      </c>
      <c r="B448">
        <v>2.1496203388768301E-2</v>
      </c>
      <c r="C448">
        <v>0.109238070513451</v>
      </c>
      <c r="D448">
        <v>0.10670239466633601</v>
      </c>
      <c r="E448">
        <v>3.2544944327358702E-2</v>
      </c>
      <c r="F448">
        <v>5.6921143408301698E-2</v>
      </c>
      <c r="G448">
        <v>3.0068894832992799E-2</v>
      </c>
      <c r="H448">
        <v>2.3986014086585399E-2</v>
      </c>
      <c r="I448">
        <v>0.124843024864684</v>
      </c>
      <c r="J448">
        <v>6.3590890796544494E-2</v>
      </c>
      <c r="K448">
        <v>6.8043082602521898E-2</v>
      </c>
      <c r="L448">
        <v>6.4111140752882198E-2</v>
      </c>
      <c r="M448">
        <v>2.6832898472741899E-2</v>
      </c>
      <c r="N448">
        <v>1.0369011355324901E-2</v>
      </c>
      <c r="O448">
        <v>2.7272480768795401E-2</v>
      </c>
      <c r="P448">
        <v>3.6436583762364597E-2</v>
      </c>
      <c r="Q448">
        <v>7.3492836714142806E-2</v>
      </c>
      <c r="R448">
        <v>4.9717655360623197E-2</v>
      </c>
      <c r="S448">
        <v>5.31828141871706E-2</v>
      </c>
      <c r="T448">
        <v>2.11499151384077E-2</v>
      </c>
    </row>
    <row r="449" spans="1:20">
      <c r="A449" s="1">
        <v>38632</v>
      </c>
      <c r="B449">
        <v>2.1462705662044401E-2</v>
      </c>
      <c r="C449">
        <v>0.109512071862311</v>
      </c>
      <c r="D449">
        <v>0.107181793560923</v>
      </c>
      <c r="E449">
        <v>3.26289596270639E-2</v>
      </c>
      <c r="F449">
        <v>5.8096059786810303E-2</v>
      </c>
      <c r="G449">
        <v>2.9959808081489299E-2</v>
      </c>
      <c r="H449">
        <v>2.3662860069853998E-2</v>
      </c>
      <c r="I449">
        <v>0.124797010135672</v>
      </c>
      <c r="J449">
        <v>6.3548407253466804E-2</v>
      </c>
      <c r="K449">
        <v>6.8230832412886105E-2</v>
      </c>
      <c r="L449">
        <v>6.46714137282485E-2</v>
      </c>
      <c r="M449">
        <v>2.6419051756757201E-2</v>
      </c>
      <c r="N449">
        <v>1.0258620460832899E-2</v>
      </c>
      <c r="O449">
        <v>2.7005188351429E-2</v>
      </c>
      <c r="P449">
        <v>3.6106063383196101E-2</v>
      </c>
      <c r="Q449">
        <v>7.3937456294351403E-2</v>
      </c>
      <c r="R449">
        <v>4.9187947280658402E-2</v>
      </c>
      <c r="S449">
        <v>5.2610594752771203E-2</v>
      </c>
      <c r="T449">
        <v>2.07231555392327E-2</v>
      </c>
    </row>
    <row r="450" spans="1:20">
      <c r="A450" s="1">
        <v>38633</v>
      </c>
      <c r="B450">
        <v>2.1250503521691E-2</v>
      </c>
      <c r="C450">
        <v>0.109553683281226</v>
      </c>
      <c r="D450">
        <v>0.106898837026357</v>
      </c>
      <c r="E450">
        <v>3.2371732814749199E-2</v>
      </c>
      <c r="F450">
        <v>5.7724705356593603E-2</v>
      </c>
      <c r="G450">
        <v>3.0073808354431599E-2</v>
      </c>
      <c r="H450">
        <v>2.3431696530961301E-2</v>
      </c>
      <c r="I450">
        <v>0.12533038711459299</v>
      </c>
      <c r="J450">
        <v>6.4274875776797899E-2</v>
      </c>
      <c r="K450">
        <v>6.8767515918028696E-2</v>
      </c>
      <c r="L450">
        <v>6.5290922744000904E-2</v>
      </c>
      <c r="M450">
        <v>2.6185402565069502E-2</v>
      </c>
      <c r="N450">
        <v>1.02393917582726E-2</v>
      </c>
      <c r="O450">
        <v>2.7103379497707501E-2</v>
      </c>
      <c r="P450">
        <v>3.60336245551241E-2</v>
      </c>
      <c r="Q450">
        <v>7.3788183799349996E-2</v>
      </c>
      <c r="R450">
        <v>4.91070664825548E-2</v>
      </c>
      <c r="S450">
        <v>5.2330006660244101E-2</v>
      </c>
      <c r="T450">
        <v>2.02442762422455E-2</v>
      </c>
    </row>
    <row r="451" spans="1:20">
      <c r="A451" s="1">
        <v>38636</v>
      </c>
      <c r="B451">
        <v>2.1259993409922E-2</v>
      </c>
      <c r="C451">
        <v>0.109958794959718</v>
      </c>
      <c r="D451">
        <v>0.107032578756806</v>
      </c>
      <c r="E451">
        <v>3.24446364717128E-2</v>
      </c>
      <c r="F451">
        <v>5.8627291205984401E-2</v>
      </c>
      <c r="G451">
        <v>2.9922505988629299E-2</v>
      </c>
      <c r="H451">
        <v>2.33918698251127E-2</v>
      </c>
      <c r="I451">
        <v>0.125290755653018</v>
      </c>
      <c r="J451">
        <v>6.3982864812367299E-2</v>
      </c>
      <c r="K451">
        <v>6.8674305536666605E-2</v>
      </c>
      <c r="L451">
        <v>6.4875477688938199E-2</v>
      </c>
      <c r="M451">
        <v>2.6151986069712599E-2</v>
      </c>
      <c r="N451">
        <v>1.02085488408047E-2</v>
      </c>
      <c r="O451">
        <v>2.6975558030804699E-2</v>
      </c>
      <c r="P451">
        <v>3.5956290077127299E-2</v>
      </c>
      <c r="Q451">
        <v>7.3917520635155803E-2</v>
      </c>
      <c r="R451">
        <v>4.8935799257954798E-2</v>
      </c>
      <c r="S451">
        <v>5.22128730217368E-2</v>
      </c>
      <c r="T451">
        <v>2.01803497578255E-2</v>
      </c>
    </row>
    <row r="452" spans="1:20">
      <c r="A452" s="1">
        <v>38637</v>
      </c>
      <c r="B452">
        <v>2.1286036173707199E-2</v>
      </c>
      <c r="C452">
        <v>0.110211182213743</v>
      </c>
      <c r="D452">
        <v>0.10688436480056999</v>
      </c>
      <c r="E452">
        <v>3.2685882061104003E-2</v>
      </c>
      <c r="F452">
        <v>5.89131698285296E-2</v>
      </c>
      <c r="G452">
        <v>2.993786570899E-2</v>
      </c>
      <c r="H452">
        <v>2.3461334166614001E-2</v>
      </c>
      <c r="I452">
        <v>0.12507601866825999</v>
      </c>
      <c r="J452">
        <v>6.3758928800263404E-2</v>
      </c>
      <c r="K452">
        <v>6.85261779551984E-2</v>
      </c>
      <c r="L452">
        <v>6.3950648818479505E-2</v>
      </c>
      <c r="M452">
        <v>2.6217625038680099E-2</v>
      </c>
      <c r="N452">
        <v>1.02219528704226E-2</v>
      </c>
      <c r="O452">
        <v>2.71342696078028E-2</v>
      </c>
      <c r="P452">
        <v>3.59804419493783E-2</v>
      </c>
      <c r="Q452">
        <v>7.3921680834845502E-2</v>
      </c>
      <c r="R452">
        <v>4.8992815764873202E-2</v>
      </c>
      <c r="S452">
        <v>5.2541282083435899E-2</v>
      </c>
      <c r="T452">
        <v>2.0298322655099899E-2</v>
      </c>
    </row>
    <row r="453" spans="1:20">
      <c r="A453" s="1">
        <v>38638</v>
      </c>
      <c r="B453">
        <v>2.10153512708867E-2</v>
      </c>
      <c r="C453">
        <v>0.112107680287893</v>
      </c>
      <c r="D453">
        <v>0.10782747172544099</v>
      </c>
      <c r="E453">
        <v>3.2180266883564498E-2</v>
      </c>
      <c r="F453">
        <v>5.8756319923386202E-2</v>
      </c>
      <c r="G453">
        <v>2.96141312242688E-2</v>
      </c>
      <c r="H453">
        <v>2.2957266597663801E-2</v>
      </c>
      <c r="I453">
        <v>0.12543319139683701</v>
      </c>
      <c r="J453">
        <v>6.4015246558869102E-2</v>
      </c>
      <c r="K453">
        <v>6.8748375990351093E-2</v>
      </c>
      <c r="L453">
        <v>6.5324465734048501E-2</v>
      </c>
      <c r="M453">
        <v>2.5710514161433599E-2</v>
      </c>
      <c r="N453">
        <v>1.00672579591768E-2</v>
      </c>
      <c r="O453">
        <v>2.68483834475058E-2</v>
      </c>
      <c r="P453">
        <v>3.5555410109394697E-2</v>
      </c>
      <c r="Q453">
        <v>7.4380402555227307E-2</v>
      </c>
      <c r="R453">
        <v>4.8212512130944102E-2</v>
      </c>
      <c r="S453">
        <v>5.1540365246005998E-2</v>
      </c>
      <c r="T453">
        <v>1.9705386797099499E-2</v>
      </c>
    </row>
    <row r="454" spans="1:20">
      <c r="A454" s="1">
        <v>38639</v>
      </c>
      <c r="B454">
        <v>2.0926807884596901E-2</v>
      </c>
      <c r="C454">
        <v>0.111473090270689</v>
      </c>
      <c r="D454">
        <v>0.108307873133108</v>
      </c>
      <c r="E454">
        <v>3.1767134454025701E-2</v>
      </c>
      <c r="F454">
        <v>5.9661625491655899E-2</v>
      </c>
      <c r="G454">
        <v>2.95997640661377E-2</v>
      </c>
      <c r="H454">
        <v>2.2878119707857001E-2</v>
      </c>
      <c r="I454">
        <v>0.125796934131889</v>
      </c>
      <c r="J454">
        <v>6.3971506443276302E-2</v>
      </c>
      <c r="K454">
        <v>6.8964515884861993E-2</v>
      </c>
      <c r="L454">
        <v>6.4818706535553897E-2</v>
      </c>
      <c r="M454">
        <v>2.5700227796956E-2</v>
      </c>
      <c r="N454">
        <v>1.00418998926696E-2</v>
      </c>
      <c r="O454">
        <v>2.68312325801165E-2</v>
      </c>
      <c r="P454">
        <v>3.5418962791378003E-2</v>
      </c>
      <c r="Q454">
        <v>7.4479803112805498E-2</v>
      </c>
      <c r="R454">
        <v>4.81745899401761E-2</v>
      </c>
      <c r="S454">
        <v>5.1576068917479699E-2</v>
      </c>
      <c r="T454">
        <v>1.9611136964763801E-2</v>
      </c>
    </row>
    <row r="455" spans="1:20">
      <c r="A455" s="1">
        <v>38640</v>
      </c>
      <c r="B455">
        <v>2.09821237619978E-2</v>
      </c>
      <c r="C455">
        <v>0.110638944216123</v>
      </c>
      <c r="D455">
        <v>0.107379821434539</v>
      </c>
      <c r="E455">
        <v>3.2074513985090397E-2</v>
      </c>
      <c r="F455">
        <v>6.1198982609688E-2</v>
      </c>
      <c r="G455">
        <v>2.9793483807134698E-2</v>
      </c>
      <c r="H455">
        <v>2.3134446143420199E-2</v>
      </c>
      <c r="I455">
        <v>0.125639914463792</v>
      </c>
      <c r="J455">
        <v>6.3739548189818002E-2</v>
      </c>
      <c r="K455">
        <v>6.8737114481297698E-2</v>
      </c>
      <c r="L455">
        <v>6.346470069646E-2</v>
      </c>
      <c r="M455">
        <v>2.5889280911174699E-2</v>
      </c>
      <c r="N455">
        <v>1.0122767857728599E-2</v>
      </c>
      <c r="O455">
        <v>2.6892773453858099E-2</v>
      </c>
      <c r="P455">
        <v>3.5572009864129103E-2</v>
      </c>
      <c r="Q455">
        <v>7.4245540119431894E-2</v>
      </c>
      <c r="R455">
        <v>4.8519803519487703E-2</v>
      </c>
      <c r="S455">
        <v>5.2075828187533299E-2</v>
      </c>
      <c r="T455">
        <v>1.9898402297292998E-2</v>
      </c>
    </row>
    <row r="456" spans="1:20">
      <c r="A456" s="1">
        <v>38643</v>
      </c>
      <c r="B456">
        <v>2.0917653549254098E-2</v>
      </c>
      <c r="C456">
        <v>0.111610210988163</v>
      </c>
      <c r="D456">
        <v>0.10796682191225</v>
      </c>
      <c r="E456">
        <v>3.2069618228292802E-2</v>
      </c>
      <c r="F456">
        <v>6.0926801004489203E-2</v>
      </c>
      <c r="G456">
        <v>2.94934974350918E-2</v>
      </c>
      <c r="H456">
        <v>2.2931215171260198E-2</v>
      </c>
      <c r="I456">
        <v>0.125506060245753</v>
      </c>
      <c r="J456">
        <v>6.3611725573871999E-2</v>
      </c>
      <c r="K456">
        <v>6.8860422747445305E-2</v>
      </c>
      <c r="L456">
        <v>6.4276607750003906E-2</v>
      </c>
      <c r="M456">
        <v>2.5754308302486002E-2</v>
      </c>
      <c r="N456">
        <v>1.00139083568532E-2</v>
      </c>
      <c r="O456">
        <v>2.6642882993833598E-2</v>
      </c>
      <c r="P456">
        <v>3.5312222875940401E-2</v>
      </c>
      <c r="Q456">
        <v>7.4356967298949903E-2</v>
      </c>
      <c r="R456">
        <v>4.8023689769958598E-2</v>
      </c>
      <c r="S456">
        <v>5.1875534762217103E-2</v>
      </c>
      <c r="T456">
        <v>1.9849851033883498E-2</v>
      </c>
    </row>
    <row r="457" spans="1:20">
      <c r="A457" s="1">
        <v>38644</v>
      </c>
      <c r="B457">
        <v>2.1051764290270499E-2</v>
      </c>
      <c r="C457">
        <v>0.110765803210364</v>
      </c>
      <c r="D457">
        <v>0.108034162171252</v>
      </c>
      <c r="E457">
        <v>3.2006744857502802E-2</v>
      </c>
      <c r="F457">
        <v>6.1171294477235801E-2</v>
      </c>
      <c r="G457">
        <v>2.9722360684897399E-2</v>
      </c>
      <c r="H457">
        <v>2.3118568958866E-2</v>
      </c>
      <c r="I457">
        <v>0.125446658972795</v>
      </c>
      <c r="J457">
        <v>6.3105950920999604E-2</v>
      </c>
      <c r="K457">
        <v>6.8569680533385594E-2</v>
      </c>
      <c r="L457">
        <v>6.3449193018374803E-2</v>
      </c>
      <c r="M457">
        <v>2.60712287440641E-2</v>
      </c>
      <c r="N457">
        <v>1.00747067148744E-2</v>
      </c>
      <c r="O457">
        <v>2.6836762161387799E-2</v>
      </c>
      <c r="P457">
        <v>3.5492884222136999E-2</v>
      </c>
      <c r="Q457">
        <v>7.4455619234651799E-2</v>
      </c>
      <c r="R457">
        <v>4.8328765520519401E-2</v>
      </c>
      <c r="S457">
        <v>5.2223881404802601E-2</v>
      </c>
      <c r="T457">
        <v>2.00739699016169E-2</v>
      </c>
    </row>
    <row r="458" spans="1:20">
      <c r="A458" s="1">
        <v>38645</v>
      </c>
      <c r="B458">
        <v>2.1145067598416601E-2</v>
      </c>
      <c r="C458">
        <v>0.11062598354463</v>
      </c>
      <c r="D458">
        <v>0.108102206653716</v>
      </c>
      <c r="E458">
        <v>3.2239328827078799E-2</v>
      </c>
      <c r="F458">
        <v>6.2754222640946197E-2</v>
      </c>
      <c r="G458">
        <v>2.98947914316392E-2</v>
      </c>
      <c r="H458">
        <v>2.3159218694758898E-2</v>
      </c>
      <c r="I458">
        <v>0.12488523781333399</v>
      </c>
      <c r="J458">
        <v>6.2502519870852494E-2</v>
      </c>
      <c r="K458">
        <v>6.8178951004627703E-2</v>
      </c>
      <c r="L458">
        <v>6.3209268767038806E-2</v>
      </c>
      <c r="M458">
        <v>2.6066964802499901E-2</v>
      </c>
      <c r="N458">
        <v>1.0109149813184001E-2</v>
      </c>
      <c r="O458">
        <v>2.6869786024721599E-2</v>
      </c>
      <c r="P458">
        <v>3.5545239426305997E-2</v>
      </c>
      <c r="Q458">
        <v>7.3946515465357604E-2</v>
      </c>
      <c r="R458">
        <v>4.8501186073454897E-2</v>
      </c>
      <c r="S458">
        <v>5.22291793735747E-2</v>
      </c>
      <c r="T458">
        <v>2.0035182173860099E-2</v>
      </c>
    </row>
    <row r="459" spans="1:20">
      <c r="A459" s="1">
        <v>38646</v>
      </c>
      <c r="B459">
        <v>2.1020356998866199E-2</v>
      </c>
      <c r="C459">
        <v>0.110800943054671</v>
      </c>
      <c r="D459">
        <v>0.10844762686246399</v>
      </c>
      <c r="E459">
        <v>3.2078117666045097E-2</v>
      </c>
      <c r="F459">
        <v>6.2058232445828698E-2</v>
      </c>
      <c r="G459">
        <v>2.9925295547799199E-2</v>
      </c>
      <c r="H459">
        <v>2.29388632708337E-2</v>
      </c>
      <c r="I459">
        <v>0.125325221158956</v>
      </c>
      <c r="J459">
        <v>6.2953318474751302E-2</v>
      </c>
      <c r="K459">
        <v>6.8564986647955906E-2</v>
      </c>
      <c r="L459">
        <v>6.4202914004639303E-2</v>
      </c>
      <c r="M459">
        <v>2.6048021932640001E-2</v>
      </c>
      <c r="N459">
        <v>1.00442936550455E-2</v>
      </c>
      <c r="O459">
        <v>2.6603597832056899E-2</v>
      </c>
      <c r="P459">
        <v>3.53096404633957E-2</v>
      </c>
      <c r="Q459">
        <v>7.4061058798770604E-2</v>
      </c>
      <c r="R459">
        <v>4.81856569414265E-2</v>
      </c>
      <c r="S459">
        <v>5.1627497673787603E-2</v>
      </c>
      <c r="T459">
        <v>1.9804356570064699E-2</v>
      </c>
    </row>
    <row r="460" spans="1:20">
      <c r="A460" s="1">
        <v>38647</v>
      </c>
      <c r="B460">
        <v>2.1132602163601601E-2</v>
      </c>
      <c r="C460">
        <v>0.11098913932004</v>
      </c>
      <c r="D460">
        <v>0.107800425202425</v>
      </c>
      <c r="E460">
        <v>3.2264104241135599E-2</v>
      </c>
      <c r="F460">
        <v>6.1979715429759399E-2</v>
      </c>
      <c r="G460">
        <v>3.0167305595353099E-2</v>
      </c>
      <c r="H460">
        <v>2.3055191523394601E-2</v>
      </c>
      <c r="I460">
        <v>0.124997969794511</v>
      </c>
      <c r="J460">
        <v>6.2254257157558598E-2</v>
      </c>
      <c r="K460">
        <v>6.8227985979588193E-2</v>
      </c>
      <c r="L460">
        <v>6.4130117510450294E-2</v>
      </c>
      <c r="M460">
        <v>2.6161499247690401E-2</v>
      </c>
      <c r="N460">
        <v>1.01466758316127E-2</v>
      </c>
      <c r="O460">
        <v>2.6830892020130399E-2</v>
      </c>
      <c r="P460">
        <v>3.5569775346715501E-2</v>
      </c>
      <c r="Q460">
        <v>7.3827363430979204E-2</v>
      </c>
      <c r="R460">
        <v>4.8582363473268303E-2</v>
      </c>
      <c r="S460">
        <v>5.2030390711208498E-2</v>
      </c>
      <c r="T460">
        <v>1.98522260205755E-2</v>
      </c>
    </row>
    <row r="461" spans="1:20">
      <c r="A461" s="1">
        <v>38650</v>
      </c>
      <c r="B461">
        <v>2.1177508868496502E-2</v>
      </c>
      <c r="C461">
        <v>0.110812709774416</v>
      </c>
      <c r="D461">
        <v>0.107334949240685</v>
      </c>
      <c r="E461">
        <v>3.2107764925275499E-2</v>
      </c>
      <c r="F461">
        <v>6.1007753020463802E-2</v>
      </c>
      <c r="G461">
        <v>3.0520595792430199E-2</v>
      </c>
      <c r="H461">
        <v>2.3176933483393398E-2</v>
      </c>
      <c r="I461">
        <v>0.12501892089386599</v>
      </c>
      <c r="J461">
        <v>6.2373698146007801E-2</v>
      </c>
      <c r="K461">
        <v>6.8091022674838894E-2</v>
      </c>
      <c r="L461">
        <v>6.4443939079895499E-2</v>
      </c>
      <c r="M461">
        <v>2.6342593991554999E-2</v>
      </c>
      <c r="N461">
        <v>1.0242636239554201E-2</v>
      </c>
      <c r="O461">
        <v>2.6858288955947301E-2</v>
      </c>
      <c r="P461">
        <v>3.58973096794932E-2</v>
      </c>
      <c r="Q461">
        <v>7.3341763165602994E-2</v>
      </c>
      <c r="R461">
        <v>4.9072061209337499E-2</v>
      </c>
      <c r="S461">
        <v>5.2368626314606301E-2</v>
      </c>
      <c r="T461">
        <v>1.9810924544133399E-2</v>
      </c>
    </row>
    <row r="462" spans="1:20">
      <c r="A462" s="1">
        <v>38651</v>
      </c>
      <c r="B462">
        <v>2.13279758947124E-2</v>
      </c>
      <c r="C462">
        <v>0.109529021891991</v>
      </c>
      <c r="D462">
        <v>0.10711104686412699</v>
      </c>
      <c r="E462">
        <v>3.2290640892069199E-2</v>
      </c>
      <c r="F462">
        <v>6.1591363239980997E-2</v>
      </c>
      <c r="G462">
        <v>3.0457808844989501E-2</v>
      </c>
      <c r="H462">
        <v>2.3511499038691101E-2</v>
      </c>
      <c r="I462">
        <v>0.125069045654811</v>
      </c>
      <c r="J462">
        <v>6.1970330420405902E-2</v>
      </c>
      <c r="K462">
        <v>6.7737197768389296E-2</v>
      </c>
      <c r="L462">
        <v>6.3819886244548998E-2</v>
      </c>
      <c r="M462">
        <v>2.6723117781632E-2</v>
      </c>
      <c r="N462">
        <v>1.0327366323187301E-2</v>
      </c>
      <c r="O462">
        <v>2.69363656669207E-2</v>
      </c>
      <c r="P462">
        <v>3.5958054984500699E-2</v>
      </c>
      <c r="Q462">
        <v>7.2892669312314307E-2</v>
      </c>
      <c r="R462">
        <v>4.9454081126247801E-2</v>
      </c>
      <c r="S462">
        <v>5.3094225382073E-2</v>
      </c>
      <c r="T462">
        <v>2.0198302668405801E-2</v>
      </c>
    </row>
    <row r="463" spans="1:20">
      <c r="A463" s="1">
        <v>38652</v>
      </c>
      <c r="B463">
        <v>2.17642863974669E-2</v>
      </c>
      <c r="C463">
        <v>0.106999842163864</v>
      </c>
      <c r="D463">
        <v>0.10702549904103401</v>
      </c>
      <c r="E463">
        <v>3.2698286399789701E-2</v>
      </c>
      <c r="F463">
        <v>6.1373908538847499E-2</v>
      </c>
      <c r="G463">
        <v>3.0669990902208202E-2</v>
      </c>
      <c r="H463">
        <v>2.4146267665232101E-2</v>
      </c>
      <c r="I463">
        <v>0.12548500603625201</v>
      </c>
      <c r="J463">
        <v>6.1331544706547399E-2</v>
      </c>
      <c r="K463">
        <v>6.7171190527567898E-2</v>
      </c>
      <c r="L463">
        <v>6.2614490765856595E-2</v>
      </c>
      <c r="M463">
        <v>2.71778085755515E-2</v>
      </c>
      <c r="N463">
        <v>1.0589837110135499E-2</v>
      </c>
      <c r="O463">
        <v>2.70635725081236E-2</v>
      </c>
      <c r="P463">
        <v>3.5953320187761699E-2</v>
      </c>
      <c r="Q463">
        <v>7.2042971925599594E-2</v>
      </c>
      <c r="R463">
        <v>5.0710221642441398E-2</v>
      </c>
      <c r="S463">
        <v>5.4403186353343E-2</v>
      </c>
      <c r="T463">
        <v>2.0778768552375301E-2</v>
      </c>
    </row>
    <row r="464" spans="1:20">
      <c r="A464" s="1">
        <v>38653</v>
      </c>
      <c r="B464">
        <v>2.13524993262196E-2</v>
      </c>
      <c r="C464">
        <v>0.109344648445849</v>
      </c>
      <c r="D464">
        <v>0.107804637277846</v>
      </c>
      <c r="E464">
        <v>3.26186465350638E-2</v>
      </c>
      <c r="F464">
        <v>6.1861764465607302E-2</v>
      </c>
      <c r="G464">
        <v>3.0433891498785001E-2</v>
      </c>
      <c r="H464">
        <v>2.3515920629369198E-2</v>
      </c>
      <c r="I464">
        <v>0.12535262560832</v>
      </c>
      <c r="J464">
        <v>6.1152495706381801E-2</v>
      </c>
      <c r="K464">
        <v>6.7359441087034594E-2</v>
      </c>
      <c r="L464">
        <v>6.3904476065363397E-2</v>
      </c>
      <c r="M464">
        <v>2.6624588631486201E-2</v>
      </c>
      <c r="N464">
        <v>1.03524631015909E-2</v>
      </c>
      <c r="O464">
        <v>2.6961506857128899E-2</v>
      </c>
      <c r="P464">
        <v>3.5422624578831503E-2</v>
      </c>
      <c r="Q464">
        <v>7.30077458033178E-2</v>
      </c>
      <c r="R464">
        <v>4.9578371279901001E-2</v>
      </c>
      <c r="S464">
        <v>5.3240556421234098E-2</v>
      </c>
      <c r="T464">
        <v>2.0111096680667798E-2</v>
      </c>
    </row>
    <row r="465" spans="1:20">
      <c r="A465" s="1">
        <v>38654</v>
      </c>
      <c r="B465">
        <v>2.1807332688906299E-2</v>
      </c>
      <c r="C465">
        <v>0.106320905192718</v>
      </c>
      <c r="D465">
        <v>0.106315328756854</v>
      </c>
      <c r="E465">
        <v>3.32244690244951E-2</v>
      </c>
      <c r="F465">
        <v>6.0972745550558503E-2</v>
      </c>
      <c r="G465">
        <v>3.0753593765574301E-2</v>
      </c>
      <c r="H465">
        <v>2.4168433424944399E-2</v>
      </c>
      <c r="I465">
        <v>0.12436279858319001</v>
      </c>
      <c r="J465">
        <v>6.0684158650787898E-2</v>
      </c>
      <c r="K465">
        <v>6.6700119328729698E-2</v>
      </c>
      <c r="L465">
        <v>6.3950996205892702E-2</v>
      </c>
      <c r="M465">
        <v>2.7406744825507898E-2</v>
      </c>
      <c r="N465">
        <v>1.05893897751945E-2</v>
      </c>
      <c r="O465">
        <v>2.74654825652597E-2</v>
      </c>
      <c r="P465">
        <v>3.60820973404977E-2</v>
      </c>
      <c r="Q465">
        <v>7.3233725229155403E-2</v>
      </c>
      <c r="R465">
        <v>5.0634145948514002E-2</v>
      </c>
      <c r="S465">
        <v>5.4512260935118503E-2</v>
      </c>
      <c r="T465">
        <v>2.0815272208098701E-2</v>
      </c>
    </row>
    <row r="466" spans="1:20">
      <c r="A466" s="1">
        <v>38657</v>
      </c>
      <c r="B466">
        <v>2.1705551157386399E-2</v>
      </c>
      <c r="C466">
        <v>0.107456420805483</v>
      </c>
      <c r="D466">
        <v>0.10690051551334701</v>
      </c>
      <c r="E466">
        <v>3.3539864368951199E-2</v>
      </c>
      <c r="F466">
        <v>6.1393751964305597E-2</v>
      </c>
      <c r="G466">
        <v>3.0865317531074299E-2</v>
      </c>
      <c r="H466">
        <v>2.4000520448219001E-2</v>
      </c>
      <c r="I466">
        <v>0.124538272890983</v>
      </c>
      <c r="J466">
        <v>6.0308925153835798E-2</v>
      </c>
      <c r="K466">
        <v>6.6727663128972201E-2</v>
      </c>
      <c r="L466">
        <v>6.3768468599552305E-2</v>
      </c>
      <c r="M466">
        <v>2.72487727766175E-2</v>
      </c>
      <c r="N466">
        <v>1.05371467420867E-2</v>
      </c>
      <c r="O466">
        <v>2.7097528498063999E-2</v>
      </c>
      <c r="P466">
        <v>3.5436572791004803E-2</v>
      </c>
      <c r="Q466">
        <v>7.3036068287568298E-2</v>
      </c>
      <c r="R466">
        <v>5.0422772303742598E-2</v>
      </c>
      <c r="S466">
        <v>5.4382512990752203E-2</v>
      </c>
      <c r="T466">
        <v>2.0633354048051701E-2</v>
      </c>
    </row>
    <row r="467" spans="1:20">
      <c r="A467" s="1">
        <v>38658</v>
      </c>
      <c r="B467">
        <v>2.1548092447135899E-2</v>
      </c>
      <c r="C467">
        <v>0.107258107839434</v>
      </c>
      <c r="D467">
        <v>0.10609220587257</v>
      </c>
      <c r="E467">
        <v>3.42278066038567E-2</v>
      </c>
      <c r="F467">
        <v>6.2575927580651197E-2</v>
      </c>
      <c r="G467">
        <v>3.0823809760994501E-2</v>
      </c>
      <c r="H467">
        <v>2.3860209933302099E-2</v>
      </c>
      <c r="I467">
        <v>0.124662140091858</v>
      </c>
      <c r="J467">
        <v>6.0995892121435899E-2</v>
      </c>
      <c r="K467">
        <v>6.7202310894438205E-2</v>
      </c>
      <c r="L467">
        <v>6.4461700401449704E-2</v>
      </c>
      <c r="M467">
        <v>2.70257259882275E-2</v>
      </c>
      <c r="N467">
        <v>1.0486318610485599E-2</v>
      </c>
      <c r="O467">
        <v>2.6844060743018899E-2</v>
      </c>
      <c r="P467">
        <v>3.4835641461170803E-2</v>
      </c>
      <c r="Q467">
        <v>7.2426949816431899E-2</v>
      </c>
      <c r="R467">
        <v>5.0237614040420299E-2</v>
      </c>
      <c r="S467">
        <v>5.4079573140882901E-2</v>
      </c>
      <c r="T467">
        <v>2.03559126522334E-2</v>
      </c>
    </row>
    <row r="468" spans="1:20">
      <c r="A468" s="1">
        <v>38659</v>
      </c>
      <c r="B468">
        <v>2.1571762099116099E-2</v>
      </c>
      <c r="C468">
        <v>0.108934664918952</v>
      </c>
      <c r="D468">
        <v>0.106874625288794</v>
      </c>
      <c r="E468">
        <v>3.43368421350135E-2</v>
      </c>
      <c r="F468">
        <v>6.2594050457705594E-2</v>
      </c>
      <c r="G468">
        <v>3.07808397590126E-2</v>
      </c>
      <c r="H468">
        <v>2.3726640176672899E-2</v>
      </c>
      <c r="I468">
        <v>0.124405993171236</v>
      </c>
      <c r="J468">
        <v>5.9960171173468697E-2</v>
      </c>
      <c r="K468">
        <v>6.6786491514933696E-2</v>
      </c>
      <c r="L468">
        <v>6.3125215594271603E-2</v>
      </c>
      <c r="M468">
        <v>2.7057347080933099E-2</v>
      </c>
      <c r="N468">
        <v>1.04669035626422E-2</v>
      </c>
      <c r="O468">
        <v>2.7043134278532801E-2</v>
      </c>
      <c r="P468">
        <v>3.47377819982959E-2</v>
      </c>
      <c r="Q468">
        <v>7.3363248511422494E-2</v>
      </c>
      <c r="R468">
        <v>5.00903143997216E-2</v>
      </c>
      <c r="S468">
        <v>5.40314942342148E-2</v>
      </c>
      <c r="T468">
        <v>2.0112479645058998E-2</v>
      </c>
    </row>
    <row r="469" spans="1:20">
      <c r="A469" s="1">
        <v>38660</v>
      </c>
      <c r="B469">
        <v>2.1375439559614701E-2</v>
      </c>
      <c r="C469">
        <v>0.109827451973198</v>
      </c>
      <c r="D469">
        <v>0.106924680590771</v>
      </c>
      <c r="E469">
        <v>3.3879170169195401E-2</v>
      </c>
      <c r="F469">
        <v>6.1618323823905703E-2</v>
      </c>
      <c r="G469">
        <v>3.04333564325691E-2</v>
      </c>
      <c r="H469">
        <v>2.3442365528474798E-2</v>
      </c>
      <c r="I469">
        <v>0.12532415120030899</v>
      </c>
      <c r="J469">
        <v>6.1103461122208998E-2</v>
      </c>
      <c r="K469">
        <v>6.7512014856200397E-2</v>
      </c>
      <c r="L469">
        <v>6.3639894047240006E-2</v>
      </c>
      <c r="M469">
        <v>2.6744858821910598E-2</v>
      </c>
      <c r="N469">
        <v>1.0348895776658901E-2</v>
      </c>
      <c r="O469">
        <v>2.6751342069647199E-2</v>
      </c>
      <c r="P469">
        <v>3.4660890814220302E-2</v>
      </c>
      <c r="Q469">
        <v>7.3546469265540093E-2</v>
      </c>
      <c r="R469">
        <v>4.9526886744994003E-2</v>
      </c>
      <c r="S469">
        <v>5.3473685006412398E-2</v>
      </c>
      <c r="T469">
        <v>1.9866662196927599E-2</v>
      </c>
    </row>
    <row r="470" spans="1:20">
      <c r="A470" s="1">
        <v>38661</v>
      </c>
      <c r="B470">
        <v>2.1414043385430102E-2</v>
      </c>
      <c r="C470">
        <v>0.10979386995005801</v>
      </c>
      <c r="D470">
        <v>0.107350064875403</v>
      </c>
      <c r="E470">
        <v>3.4057880020918502E-2</v>
      </c>
      <c r="F470">
        <v>6.0303335413610097E-2</v>
      </c>
      <c r="G470">
        <v>3.0494493832288298E-2</v>
      </c>
      <c r="H470">
        <v>2.35388298554992E-2</v>
      </c>
      <c r="I470">
        <v>0.125783003501623</v>
      </c>
      <c r="J470">
        <v>6.1213463271207899E-2</v>
      </c>
      <c r="K470">
        <v>6.7574496760648695E-2</v>
      </c>
      <c r="L470">
        <v>6.2728329907562302E-2</v>
      </c>
      <c r="M470">
        <v>2.6843197076281598E-2</v>
      </c>
      <c r="N470">
        <v>1.0368734777951701E-2</v>
      </c>
      <c r="O470">
        <v>2.6728108331287199E-2</v>
      </c>
      <c r="P470">
        <v>3.4992274381340498E-2</v>
      </c>
      <c r="Q470">
        <v>7.3624726289488907E-2</v>
      </c>
      <c r="R470">
        <v>4.96162119044119E-2</v>
      </c>
      <c r="S470">
        <v>5.3667490474109299E-2</v>
      </c>
      <c r="T470">
        <v>1.9907445990877601E-2</v>
      </c>
    </row>
    <row r="471" spans="1:20">
      <c r="A471" s="1">
        <v>38664</v>
      </c>
      <c r="B471">
        <v>2.11987163178128E-2</v>
      </c>
      <c r="C471">
        <v>0.111524858129625</v>
      </c>
      <c r="D471">
        <v>0.108124143477554</v>
      </c>
      <c r="E471">
        <v>3.3605492513444801E-2</v>
      </c>
      <c r="F471">
        <v>6.0493353996518798E-2</v>
      </c>
      <c r="G471">
        <v>2.9995459666807799E-2</v>
      </c>
      <c r="H471">
        <v>2.3071418485901399E-2</v>
      </c>
      <c r="I471">
        <v>0.12604234492623501</v>
      </c>
      <c r="J471">
        <v>6.1155103916050897E-2</v>
      </c>
      <c r="K471">
        <v>6.7867406624226495E-2</v>
      </c>
      <c r="L471">
        <v>6.4338776245984206E-2</v>
      </c>
      <c r="M471">
        <v>2.6315465664554599E-2</v>
      </c>
      <c r="N471">
        <v>1.01699493825495E-2</v>
      </c>
      <c r="O471">
        <v>2.6213145752631301E-2</v>
      </c>
      <c r="P471">
        <v>3.4796450608012001E-2</v>
      </c>
      <c r="Q471">
        <v>7.4097053151882794E-2</v>
      </c>
      <c r="R471">
        <v>4.8613256231431402E-2</v>
      </c>
      <c r="S471">
        <v>5.2850919929832499E-2</v>
      </c>
      <c r="T471">
        <v>1.9526684978942999E-2</v>
      </c>
    </row>
    <row r="472" spans="1:20">
      <c r="A472" s="1">
        <v>38665</v>
      </c>
      <c r="B472">
        <v>2.1288440199451801E-2</v>
      </c>
      <c r="C472">
        <v>0.111350762604148</v>
      </c>
      <c r="D472">
        <v>0.10787399620633401</v>
      </c>
      <c r="E472">
        <v>3.3766799731341397E-2</v>
      </c>
      <c r="F472">
        <v>6.0238197864526798E-2</v>
      </c>
      <c r="G472">
        <v>3.0074406828730998E-2</v>
      </c>
      <c r="H472">
        <v>2.31590651578726E-2</v>
      </c>
      <c r="I472">
        <v>0.126390815907303</v>
      </c>
      <c r="J472">
        <v>6.0948466643552301E-2</v>
      </c>
      <c r="K472">
        <v>6.7984613924037804E-2</v>
      </c>
      <c r="L472">
        <v>6.4207546556069001E-2</v>
      </c>
      <c r="M472">
        <v>2.6375076699968199E-2</v>
      </c>
      <c r="N472">
        <v>1.0220511345353E-2</v>
      </c>
      <c r="O472">
        <v>2.6480879071483599E-2</v>
      </c>
      <c r="P472">
        <v>3.4793724031721499E-2</v>
      </c>
      <c r="Q472">
        <v>7.3637281886676204E-2</v>
      </c>
      <c r="R472">
        <v>4.8744472738676999E-2</v>
      </c>
      <c r="S472">
        <v>5.2916927963124499E-2</v>
      </c>
      <c r="T472">
        <v>1.9548014639625799E-2</v>
      </c>
    </row>
    <row r="473" spans="1:20">
      <c r="A473" s="1">
        <v>38666</v>
      </c>
      <c r="B473">
        <v>2.12249104956568E-2</v>
      </c>
      <c r="C473">
        <v>0.111634902711468</v>
      </c>
      <c r="D473">
        <v>0.107564204017654</v>
      </c>
      <c r="E473">
        <v>3.3942466474953401E-2</v>
      </c>
      <c r="F473">
        <v>6.0482472579291097E-2</v>
      </c>
      <c r="G473">
        <v>2.9911156286081E-2</v>
      </c>
      <c r="H473">
        <v>2.3086814686191701E-2</v>
      </c>
      <c r="I473">
        <v>0.12632708889685901</v>
      </c>
      <c r="J473">
        <v>6.1017625129761999E-2</v>
      </c>
      <c r="K473">
        <v>6.8058999249232796E-2</v>
      </c>
      <c r="L473">
        <v>6.5015968340746799E-2</v>
      </c>
      <c r="M473">
        <v>2.6317534600758301E-2</v>
      </c>
      <c r="N473">
        <v>1.01634927747252E-2</v>
      </c>
      <c r="O473">
        <v>2.6413148722889201E-2</v>
      </c>
      <c r="P473">
        <v>3.4810915663138702E-2</v>
      </c>
      <c r="Q473">
        <v>7.3203173193887597E-2</v>
      </c>
      <c r="R473">
        <v>4.8510781840001897E-2</v>
      </c>
      <c r="S473">
        <v>5.28000101318888E-2</v>
      </c>
      <c r="T473">
        <v>1.95143342048112E-2</v>
      </c>
    </row>
    <row r="474" spans="1:20">
      <c r="A474" s="1">
        <v>38667</v>
      </c>
      <c r="B474">
        <v>2.12155831763324E-2</v>
      </c>
      <c r="C474">
        <v>0.110397996337357</v>
      </c>
      <c r="D474">
        <v>0.107223920266527</v>
      </c>
      <c r="E474">
        <v>3.3899355766009401E-2</v>
      </c>
      <c r="F474">
        <v>5.9817365024160997E-2</v>
      </c>
      <c r="G474">
        <v>3.0294784590724499E-2</v>
      </c>
      <c r="H474">
        <v>2.3362155349743501E-2</v>
      </c>
      <c r="I474">
        <v>0.12650069601373501</v>
      </c>
      <c r="J474">
        <v>6.0589375525018301E-2</v>
      </c>
      <c r="K474">
        <v>6.7921339584679802E-2</v>
      </c>
      <c r="L474">
        <v>6.4978992747852501E-2</v>
      </c>
      <c r="M474">
        <v>2.66217381114634E-2</v>
      </c>
      <c r="N474">
        <v>1.0297327599844201E-2</v>
      </c>
      <c r="O474">
        <v>2.67056857048899E-2</v>
      </c>
      <c r="P474">
        <v>3.5173609480882502E-2</v>
      </c>
      <c r="Q474">
        <v>7.30720024209532E-2</v>
      </c>
      <c r="R474">
        <v>4.9065484213350302E-2</v>
      </c>
      <c r="S474">
        <v>5.3156659893558701E-2</v>
      </c>
      <c r="T474">
        <v>1.97059281929149E-2</v>
      </c>
    </row>
    <row r="475" spans="1:20">
      <c r="A475" s="1">
        <v>38668</v>
      </c>
      <c r="B475">
        <v>2.1272410367913299E-2</v>
      </c>
      <c r="C475">
        <v>0.111469509397332</v>
      </c>
      <c r="D475">
        <v>0.10791468190075</v>
      </c>
      <c r="E475">
        <v>3.4124151897944002E-2</v>
      </c>
      <c r="F475">
        <v>5.8753884401575397E-2</v>
      </c>
      <c r="G475">
        <v>3.00093963338178E-2</v>
      </c>
      <c r="H475">
        <v>2.32060365209136E-2</v>
      </c>
      <c r="I475">
        <v>0.12622552800289499</v>
      </c>
      <c r="J475">
        <v>6.0714429325064802E-2</v>
      </c>
      <c r="K475">
        <v>6.7913957527124896E-2</v>
      </c>
      <c r="L475">
        <v>6.5369532865042004E-2</v>
      </c>
      <c r="M475">
        <v>2.65021344859128E-2</v>
      </c>
      <c r="N475">
        <v>1.0222176522354401E-2</v>
      </c>
      <c r="O475">
        <v>2.6507977689470798E-2</v>
      </c>
      <c r="P475">
        <v>3.5031383412110401E-2</v>
      </c>
      <c r="Q475">
        <v>7.3613923923387503E-2</v>
      </c>
      <c r="R475">
        <v>4.8714216712732197E-2</v>
      </c>
      <c r="S475">
        <v>5.2785510514558501E-2</v>
      </c>
      <c r="T475">
        <v>1.96491581990982E-2</v>
      </c>
    </row>
    <row r="476" spans="1:20">
      <c r="A476" s="1">
        <v>38671</v>
      </c>
      <c r="B476">
        <v>2.1037524720659399E-2</v>
      </c>
      <c r="C476">
        <v>0.11253823969849699</v>
      </c>
      <c r="D476">
        <v>0.10797477233916999</v>
      </c>
      <c r="E476">
        <v>3.4184835907979397E-2</v>
      </c>
      <c r="F476">
        <v>5.9695491042509402E-2</v>
      </c>
      <c r="G476">
        <v>2.96926528472366E-2</v>
      </c>
      <c r="H476">
        <v>2.2978061083062901E-2</v>
      </c>
      <c r="I476">
        <v>0.12612823957570701</v>
      </c>
      <c r="J476">
        <v>6.1367824961986298E-2</v>
      </c>
      <c r="K476">
        <v>6.8021347739742305E-2</v>
      </c>
      <c r="L476">
        <v>6.5831003907483504E-2</v>
      </c>
      <c r="M476">
        <v>2.62230245910531E-2</v>
      </c>
      <c r="N476">
        <v>1.0096820037051301E-2</v>
      </c>
      <c r="O476">
        <v>2.60306065014522E-2</v>
      </c>
      <c r="P476">
        <v>3.45900279984361E-2</v>
      </c>
      <c r="Q476">
        <v>7.36515839452411E-2</v>
      </c>
      <c r="R476">
        <v>4.80040857496907E-2</v>
      </c>
      <c r="S476">
        <v>5.2375314003044002E-2</v>
      </c>
      <c r="T476">
        <v>1.95785433499958E-2</v>
      </c>
    </row>
    <row r="477" spans="1:20">
      <c r="A477" s="1">
        <v>38672</v>
      </c>
      <c r="B477">
        <v>2.0993477146118999E-2</v>
      </c>
      <c r="C477">
        <v>0.112284946315685</v>
      </c>
      <c r="D477">
        <v>0.107412205950495</v>
      </c>
      <c r="E477">
        <v>3.4335928532010798E-2</v>
      </c>
      <c r="F477">
        <v>6.0537699997651698E-2</v>
      </c>
      <c r="G477">
        <v>2.97240581413728E-2</v>
      </c>
      <c r="H477">
        <v>2.3059349468215199E-2</v>
      </c>
      <c r="I477">
        <v>0.12641347317553001</v>
      </c>
      <c r="J477">
        <v>6.1451894219677797E-2</v>
      </c>
      <c r="K477">
        <v>6.7996905766901705E-2</v>
      </c>
      <c r="L477">
        <v>6.4991484632110699E-2</v>
      </c>
      <c r="M477">
        <v>2.62971536629324E-2</v>
      </c>
      <c r="N477">
        <v>1.0103180725437999E-2</v>
      </c>
      <c r="O477">
        <v>2.6078768261100501E-2</v>
      </c>
      <c r="P477">
        <v>3.4702156538130302E-2</v>
      </c>
      <c r="Q477">
        <v>7.3240774514652995E-2</v>
      </c>
      <c r="R477">
        <v>4.8081657022604002E-2</v>
      </c>
      <c r="S477">
        <v>5.2585010190799697E-2</v>
      </c>
      <c r="T477">
        <v>1.97098757385697E-2</v>
      </c>
    </row>
    <row r="478" spans="1:20">
      <c r="A478" s="1">
        <v>38673</v>
      </c>
      <c r="B478">
        <v>2.1055795606513699E-2</v>
      </c>
      <c r="C478">
        <v>0.111550318845667</v>
      </c>
      <c r="D478">
        <v>0.107228846103863</v>
      </c>
      <c r="E478">
        <v>3.4473589759987301E-2</v>
      </c>
      <c r="F478">
        <v>6.0405898008361603E-2</v>
      </c>
      <c r="G478">
        <v>2.9694504644124601E-2</v>
      </c>
      <c r="H478">
        <v>2.3035850176863999E-2</v>
      </c>
      <c r="I478">
        <v>0.12653613196750901</v>
      </c>
      <c r="J478">
        <v>6.1424525811398997E-2</v>
      </c>
      <c r="K478">
        <v>6.7827375283050606E-2</v>
      </c>
      <c r="L478">
        <v>6.6160930198778098E-2</v>
      </c>
      <c r="M478">
        <v>2.62513700472372E-2</v>
      </c>
      <c r="N478">
        <v>1.01141084627068E-2</v>
      </c>
      <c r="O478">
        <v>2.6080450109344198E-2</v>
      </c>
      <c r="P478">
        <v>3.4780312945500998E-2</v>
      </c>
      <c r="Q478">
        <v>7.2949919700375093E-2</v>
      </c>
      <c r="R478">
        <v>4.8154010992992699E-2</v>
      </c>
      <c r="S478">
        <v>5.2653088586335897E-2</v>
      </c>
      <c r="T478">
        <v>1.96229727493866E-2</v>
      </c>
    </row>
    <row r="479" spans="1:20">
      <c r="A479" s="1">
        <v>38674</v>
      </c>
      <c r="B479">
        <v>2.1289237546065199E-2</v>
      </c>
      <c r="C479">
        <v>0.110845378900416</v>
      </c>
      <c r="D479">
        <v>0.106484901837702</v>
      </c>
      <c r="E479">
        <v>3.4909526577207202E-2</v>
      </c>
      <c r="F479">
        <v>6.0277657929347098E-2</v>
      </c>
      <c r="G479">
        <v>3.0117709836886799E-2</v>
      </c>
      <c r="H479">
        <v>2.3344816557625901E-2</v>
      </c>
      <c r="I479">
        <v>0.126278155094455</v>
      </c>
      <c r="J479">
        <v>6.0618686446938901E-2</v>
      </c>
      <c r="K479">
        <v>6.7407077400943705E-2</v>
      </c>
      <c r="L479">
        <v>6.5634075996831007E-2</v>
      </c>
      <c r="M479">
        <v>2.6604267896200798E-2</v>
      </c>
      <c r="N479">
        <v>1.02266270781835E-2</v>
      </c>
      <c r="O479">
        <v>2.63224526078823E-2</v>
      </c>
      <c r="P479">
        <v>3.5178194787600099E-2</v>
      </c>
      <c r="Q479">
        <v>7.2508874476885907E-2</v>
      </c>
      <c r="R479">
        <v>4.8753204292764599E-2</v>
      </c>
      <c r="S479">
        <v>5.3300768836532501E-2</v>
      </c>
      <c r="T479">
        <v>1.9898385899529799E-2</v>
      </c>
    </row>
    <row r="480" spans="1:20">
      <c r="A480" s="1">
        <v>38675</v>
      </c>
      <c r="B480">
        <v>2.12734093270067E-2</v>
      </c>
      <c r="C480">
        <v>0.11073614483645899</v>
      </c>
      <c r="D480">
        <v>0.10624372853432799</v>
      </c>
      <c r="E480">
        <v>3.5223887134459703E-2</v>
      </c>
      <c r="F480">
        <v>6.0004222834755802E-2</v>
      </c>
      <c r="G480">
        <v>3.0211999641666602E-2</v>
      </c>
      <c r="H480">
        <v>2.3418742464789401E-2</v>
      </c>
      <c r="I480">
        <v>0.12641878797113201</v>
      </c>
      <c r="J480">
        <v>6.07515723450631E-2</v>
      </c>
      <c r="K480">
        <v>6.7269766739612893E-2</v>
      </c>
      <c r="L480">
        <v>6.5350293675023499E-2</v>
      </c>
      <c r="M480">
        <v>2.6566185081162999E-2</v>
      </c>
      <c r="N480">
        <v>1.02841258196581E-2</v>
      </c>
      <c r="O480">
        <v>2.6447126066303499E-2</v>
      </c>
      <c r="P480">
        <v>3.5280665077765699E-2</v>
      </c>
      <c r="Q480">
        <v>7.2158915982295402E-2</v>
      </c>
      <c r="R480">
        <v>4.8925479090432399E-2</v>
      </c>
      <c r="S480">
        <v>5.3475981956393699E-2</v>
      </c>
      <c r="T480">
        <v>1.9958965421688998E-2</v>
      </c>
    </row>
    <row r="481" spans="1:20">
      <c r="A481" s="1">
        <v>38678</v>
      </c>
      <c r="B481">
        <v>2.1165007805886399E-2</v>
      </c>
      <c r="C481">
        <v>0.111935350028153</v>
      </c>
      <c r="D481">
        <v>0.107087171832044</v>
      </c>
      <c r="E481">
        <v>3.5295037019687198E-2</v>
      </c>
      <c r="F481">
        <v>5.9564647623777799E-2</v>
      </c>
      <c r="G481">
        <v>2.9882759979949099E-2</v>
      </c>
      <c r="H481">
        <v>2.31554230098996E-2</v>
      </c>
      <c r="I481">
        <v>0.126650011035428</v>
      </c>
      <c r="J481">
        <v>6.1206939163220099E-2</v>
      </c>
      <c r="K481">
        <v>6.7347527863462403E-2</v>
      </c>
      <c r="L481">
        <v>6.5450768279937802E-2</v>
      </c>
      <c r="M481">
        <v>2.6305411838725298E-2</v>
      </c>
      <c r="N481">
        <v>1.01896261376614E-2</v>
      </c>
      <c r="O481">
        <v>2.62252919689367E-2</v>
      </c>
      <c r="P481">
        <v>3.4973470854322099E-2</v>
      </c>
      <c r="Q481">
        <v>7.2391629195385901E-2</v>
      </c>
      <c r="R481">
        <v>4.8439280991642401E-2</v>
      </c>
      <c r="S481">
        <v>5.2995517248491601E-2</v>
      </c>
      <c r="T481">
        <v>1.9739128123386799E-2</v>
      </c>
    </row>
    <row r="482" spans="1:20">
      <c r="A482" s="1">
        <v>38679</v>
      </c>
      <c r="B482">
        <v>2.12657610101364E-2</v>
      </c>
      <c r="C482">
        <v>0.111707069265139</v>
      </c>
      <c r="D482">
        <v>0.107024532533983</v>
      </c>
      <c r="E482">
        <v>3.5554166082281298E-2</v>
      </c>
      <c r="F482">
        <v>5.8591029023242397E-2</v>
      </c>
      <c r="G482">
        <v>3.0005447458835901E-2</v>
      </c>
      <c r="H482">
        <v>2.33562190701922E-2</v>
      </c>
      <c r="I482">
        <v>0.127090569597271</v>
      </c>
      <c r="J482">
        <v>6.1134023522142499E-2</v>
      </c>
      <c r="K482">
        <v>6.7462930340677393E-2</v>
      </c>
      <c r="L482">
        <v>6.4703458514254006E-2</v>
      </c>
      <c r="M482">
        <v>2.64978948672322E-2</v>
      </c>
      <c r="N482">
        <v>1.02358572151781E-2</v>
      </c>
      <c r="O482">
        <v>2.64049556431591E-2</v>
      </c>
      <c r="P482">
        <v>3.5134384162343497E-2</v>
      </c>
      <c r="Q482">
        <v>7.2013915616192706E-2</v>
      </c>
      <c r="R482">
        <v>4.8649549029464403E-2</v>
      </c>
      <c r="S482">
        <v>5.3235626502722198E-2</v>
      </c>
      <c r="T482">
        <v>1.9932610545549501E-2</v>
      </c>
    </row>
    <row r="483" spans="1:20">
      <c r="A483" s="1">
        <v>38680</v>
      </c>
      <c r="B483">
        <v>2.1313787507641999E-2</v>
      </c>
      <c r="C483">
        <v>0.11217290218263801</v>
      </c>
      <c r="D483">
        <v>0.107643906156494</v>
      </c>
      <c r="E483">
        <v>3.5874961078092203E-2</v>
      </c>
      <c r="F483">
        <v>5.9184872888034902E-2</v>
      </c>
      <c r="G483">
        <v>2.9799458671593601E-2</v>
      </c>
      <c r="H483">
        <v>2.3262745601664001E-2</v>
      </c>
      <c r="I483">
        <v>0.12679069348827701</v>
      </c>
      <c r="J483">
        <v>6.0674998533794697E-2</v>
      </c>
      <c r="K483">
        <v>6.7540263918187904E-2</v>
      </c>
      <c r="L483">
        <v>6.4493137890961894E-2</v>
      </c>
      <c r="M483">
        <v>2.6400955325720201E-2</v>
      </c>
      <c r="N483">
        <v>1.0175818041809399E-2</v>
      </c>
      <c r="O483">
        <v>2.6211407393271598E-2</v>
      </c>
      <c r="P483">
        <v>3.5032723412683299E-2</v>
      </c>
      <c r="Q483">
        <v>7.2177926335099396E-2</v>
      </c>
      <c r="R483">
        <v>4.8316641312099201E-2</v>
      </c>
      <c r="S483">
        <v>5.3055750515227297E-2</v>
      </c>
      <c r="T483">
        <v>1.98770497467071E-2</v>
      </c>
    </row>
    <row r="484" spans="1:20">
      <c r="A484" s="1">
        <v>38682</v>
      </c>
      <c r="B484">
        <v>2.1612223681955301E-2</v>
      </c>
      <c r="C484">
        <v>0.109927636707722</v>
      </c>
      <c r="D484">
        <v>0.106596632698208</v>
      </c>
      <c r="E484">
        <v>3.6086084282088801E-2</v>
      </c>
      <c r="F484">
        <v>5.9107349767217002E-2</v>
      </c>
      <c r="G484">
        <v>3.0167879381821999E-2</v>
      </c>
      <c r="H484">
        <v>2.3824448823264899E-2</v>
      </c>
      <c r="I484">
        <v>0.12689690609579499</v>
      </c>
      <c r="J484">
        <v>6.0034916631377097E-2</v>
      </c>
      <c r="K484">
        <v>6.7313431951397606E-2</v>
      </c>
      <c r="L484">
        <v>6.3886410919143197E-2</v>
      </c>
      <c r="M484">
        <v>2.69103672368802E-2</v>
      </c>
      <c r="N484">
        <v>1.0384303905214399E-2</v>
      </c>
      <c r="O484">
        <v>2.6441834144785199E-2</v>
      </c>
      <c r="P484">
        <v>3.5292884524737701E-2</v>
      </c>
      <c r="Q484">
        <v>7.1675697323760904E-2</v>
      </c>
      <c r="R484">
        <v>4.9296156442169697E-2</v>
      </c>
      <c r="S484">
        <v>5.4204420069443003E-2</v>
      </c>
      <c r="T484">
        <v>2.03404154130154E-2</v>
      </c>
    </row>
    <row r="485" spans="1:20">
      <c r="A485" s="1">
        <v>38685</v>
      </c>
      <c r="B485">
        <v>2.1600380866052999E-2</v>
      </c>
      <c r="C485">
        <v>0.110258047979051</v>
      </c>
      <c r="D485">
        <v>0.106212935916221</v>
      </c>
      <c r="E485">
        <v>3.6025814194936202E-2</v>
      </c>
      <c r="F485">
        <v>5.9372149671210697E-2</v>
      </c>
      <c r="G485">
        <v>3.0065336603989801E-2</v>
      </c>
      <c r="H485">
        <v>2.3701910960953702E-2</v>
      </c>
      <c r="I485">
        <v>0.12671214630095401</v>
      </c>
      <c r="J485">
        <v>6.0164514954338701E-2</v>
      </c>
      <c r="K485">
        <v>6.7259219631607997E-2</v>
      </c>
      <c r="L485">
        <v>6.5829982605892304E-2</v>
      </c>
      <c r="M485">
        <v>2.6862046269092301E-2</v>
      </c>
      <c r="N485">
        <v>1.0320385637851299E-2</v>
      </c>
      <c r="O485">
        <v>2.6227169967570001E-2</v>
      </c>
      <c r="P485">
        <v>3.5201922563969201E-2</v>
      </c>
      <c r="Q485">
        <v>7.10840813454892E-2</v>
      </c>
      <c r="R485">
        <v>4.8972986713357897E-2</v>
      </c>
      <c r="S485">
        <v>5.3876111457513302E-2</v>
      </c>
      <c r="T485">
        <v>2.0252856359947301E-2</v>
      </c>
    </row>
    <row r="486" spans="1:20">
      <c r="A486" s="1">
        <v>38686</v>
      </c>
      <c r="B486">
        <v>2.1430520667929699E-2</v>
      </c>
      <c r="C486">
        <v>0.111904146244651</v>
      </c>
      <c r="D486">
        <v>0.107683445960173</v>
      </c>
      <c r="E486">
        <v>3.6078584536311797E-2</v>
      </c>
      <c r="F486">
        <v>5.9265553775505103E-2</v>
      </c>
      <c r="G486">
        <v>2.9811732182948601E-2</v>
      </c>
      <c r="H486">
        <v>2.3257177294074598E-2</v>
      </c>
      <c r="I486">
        <v>0.12650442238564399</v>
      </c>
      <c r="J486">
        <v>6.0275386139094798E-2</v>
      </c>
      <c r="K486">
        <v>6.7384071192597206E-2</v>
      </c>
      <c r="L486">
        <v>6.5793091870769205E-2</v>
      </c>
      <c r="M486">
        <v>2.6370059488021201E-2</v>
      </c>
      <c r="N486">
        <v>1.0160897120546099E-2</v>
      </c>
      <c r="O486">
        <v>2.5951420651122201E-2</v>
      </c>
      <c r="P486">
        <v>3.4860687371959097E-2</v>
      </c>
      <c r="Q486">
        <v>7.2117619796108506E-2</v>
      </c>
      <c r="R486">
        <v>4.8329536969338303E-2</v>
      </c>
      <c r="S486">
        <v>5.3061197034820901E-2</v>
      </c>
      <c r="T486">
        <v>1.9760449318382799E-2</v>
      </c>
    </row>
    <row r="487" spans="1:20">
      <c r="A487" s="1">
        <v>38687</v>
      </c>
      <c r="B487">
        <v>2.13104338476801E-2</v>
      </c>
      <c r="C487">
        <v>0.111953191532823</v>
      </c>
      <c r="D487">
        <v>0.10748306233926901</v>
      </c>
      <c r="E487">
        <v>3.65051508198709E-2</v>
      </c>
      <c r="F487">
        <v>5.8690064595702099E-2</v>
      </c>
      <c r="G487">
        <v>2.9736410097413901E-2</v>
      </c>
      <c r="H487">
        <v>2.3129752664045801E-2</v>
      </c>
      <c r="I487">
        <v>0.12624661481112101</v>
      </c>
      <c r="J487">
        <v>6.0784074632573598E-2</v>
      </c>
      <c r="K487">
        <v>6.7485421480400695E-2</v>
      </c>
      <c r="L487">
        <v>6.6529229009843094E-2</v>
      </c>
      <c r="M487">
        <v>2.6284729171915201E-2</v>
      </c>
      <c r="N487">
        <v>1.01140284281787E-2</v>
      </c>
      <c r="O487">
        <v>2.60115174638339E-2</v>
      </c>
      <c r="P487">
        <v>3.4882392522559202E-2</v>
      </c>
      <c r="Q487">
        <v>7.2201540018492896E-2</v>
      </c>
      <c r="R487">
        <v>4.8121102888150399E-2</v>
      </c>
      <c r="S487">
        <v>5.2822568462882101E-2</v>
      </c>
      <c r="T487">
        <v>1.97087152132416E-2</v>
      </c>
    </row>
    <row r="488" spans="1:20">
      <c r="A488" s="1">
        <v>38688</v>
      </c>
      <c r="B488">
        <v>2.13039050478258E-2</v>
      </c>
      <c r="C488">
        <v>0.11147380326331099</v>
      </c>
      <c r="D488">
        <v>0.107773346901649</v>
      </c>
      <c r="E488">
        <v>3.6544060485287903E-2</v>
      </c>
      <c r="F488">
        <v>5.86364124951817E-2</v>
      </c>
      <c r="G488">
        <v>2.9930368371255001E-2</v>
      </c>
      <c r="H488">
        <v>2.3139687812059401E-2</v>
      </c>
      <c r="I488">
        <v>0.12583103978579899</v>
      </c>
      <c r="J488">
        <v>6.03522608946582E-2</v>
      </c>
      <c r="K488">
        <v>6.7221910166109594E-2</v>
      </c>
      <c r="L488">
        <v>6.6305902406369202E-2</v>
      </c>
      <c r="M488">
        <v>2.64102972817047E-2</v>
      </c>
      <c r="N488">
        <v>1.01518213364645E-2</v>
      </c>
      <c r="O488">
        <v>2.6094334447722901E-2</v>
      </c>
      <c r="P488">
        <v>3.53077790403694E-2</v>
      </c>
      <c r="Q488">
        <v>7.2660123047273706E-2</v>
      </c>
      <c r="R488">
        <v>4.8337553136715498E-2</v>
      </c>
      <c r="S488">
        <v>5.2920970929628698E-2</v>
      </c>
      <c r="T488">
        <v>1.9604423150612699E-2</v>
      </c>
    </row>
    <row r="489" spans="1:20">
      <c r="A489" s="1">
        <v>38689</v>
      </c>
      <c r="B489">
        <v>2.0953953159590501E-2</v>
      </c>
      <c r="C489">
        <v>0.11227186303448999</v>
      </c>
      <c r="D489">
        <v>0.10719141801813099</v>
      </c>
      <c r="E489">
        <v>3.4950179528882901E-2</v>
      </c>
      <c r="F489">
        <v>5.8166240116064298E-2</v>
      </c>
      <c r="G489">
        <v>2.9991367074246902E-2</v>
      </c>
      <c r="H489">
        <v>2.29215770395323E-2</v>
      </c>
      <c r="I489">
        <v>0.12632338633250501</v>
      </c>
      <c r="J489">
        <v>6.1714107415963199E-2</v>
      </c>
      <c r="K489">
        <v>6.7903611106227599E-2</v>
      </c>
      <c r="L489">
        <v>6.7948673487707195E-2</v>
      </c>
      <c r="M489">
        <v>2.6248608531425799E-2</v>
      </c>
      <c r="N489">
        <v>1.01112312303317E-2</v>
      </c>
      <c r="O489">
        <v>2.60422286629996E-2</v>
      </c>
      <c r="P489">
        <v>3.5418911072784103E-2</v>
      </c>
      <c r="Q489">
        <v>7.1980031808692196E-2</v>
      </c>
      <c r="R489">
        <v>4.81227067403633E-2</v>
      </c>
      <c r="S489">
        <v>5.2384061535991497E-2</v>
      </c>
      <c r="T489">
        <v>1.9355844104069299E-2</v>
      </c>
    </row>
    <row r="490" spans="1:20">
      <c r="A490" s="1">
        <v>38692</v>
      </c>
      <c r="B490">
        <v>2.1036571616080399E-2</v>
      </c>
      <c r="C490">
        <v>0.111625587487178</v>
      </c>
      <c r="D490">
        <v>0.10689004775691199</v>
      </c>
      <c r="E490">
        <v>3.48522167083722E-2</v>
      </c>
      <c r="F490">
        <v>5.7940037781500399E-2</v>
      </c>
      <c r="G490">
        <v>3.0113788989949E-2</v>
      </c>
      <c r="H490">
        <v>2.30506133080998E-2</v>
      </c>
      <c r="I490">
        <v>0.12645609583377601</v>
      </c>
      <c r="J490">
        <v>6.1987715643434901E-2</v>
      </c>
      <c r="K490">
        <v>6.80145932943923E-2</v>
      </c>
      <c r="L490">
        <v>6.6960675224934596E-2</v>
      </c>
      <c r="M490">
        <v>2.6311327357433599E-2</v>
      </c>
      <c r="N490">
        <v>1.01721145469932E-2</v>
      </c>
      <c r="O490">
        <v>2.61161735332293E-2</v>
      </c>
      <c r="P490">
        <v>3.5740663875852202E-2</v>
      </c>
      <c r="Q490">
        <v>7.23185436960192E-2</v>
      </c>
      <c r="R490">
        <v>4.8360209080164203E-2</v>
      </c>
      <c r="S490">
        <v>5.2615967364877197E-2</v>
      </c>
      <c r="T490">
        <v>1.9437056900798201E-2</v>
      </c>
    </row>
    <row r="491" spans="1:20">
      <c r="A491" s="1">
        <v>38693</v>
      </c>
      <c r="B491">
        <v>2.1183629220651999E-2</v>
      </c>
      <c r="C491">
        <v>0.110679997905165</v>
      </c>
      <c r="D491">
        <v>0.10613554805874301</v>
      </c>
      <c r="E491">
        <v>3.4539534608912299E-2</v>
      </c>
      <c r="F491">
        <v>5.71824311177433E-2</v>
      </c>
      <c r="G491">
        <v>3.0462269239213E-2</v>
      </c>
      <c r="H491">
        <v>2.3370007429937799E-2</v>
      </c>
      <c r="I491">
        <v>0.12643717580737701</v>
      </c>
      <c r="J491">
        <v>6.2141634402418398E-2</v>
      </c>
      <c r="K491">
        <v>6.8101206171435905E-2</v>
      </c>
      <c r="L491">
        <v>6.7242257901921704E-2</v>
      </c>
      <c r="M491">
        <v>2.66962832104084E-2</v>
      </c>
      <c r="N491">
        <v>1.02890288353771E-2</v>
      </c>
      <c r="O491">
        <v>2.6195369022095599E-2</v>
      </c>
      <c r="P491">
        <v>3.6149011100496203E-2</v>
      </c>
      <c r="Q491">
        <v>7.1484004407015897E-2</v>
      </c>
      <c r="R491">
        <v>4.8907333080774898E-2</v>
      </c>
      <c r="S491">
        <v>5.3136658330117298E-2</v>
      </c>
      <c r="T491">
        <v>1.9666620150192601E-2</v>
      </c>
    </row>
    <row r="492" spans="1:20">
      <c r="A492" s="1">
        <v>38694</v>
      </c>
      <c r="B492">
        <v>2.1247017854793299E-2</v>
      </c>
      <c r="C492">
        <v>0.11144699205639599</v>
      </c>
      <c r="D492">
        <v>0.106065762307921</v>
      </c>
      <c r="E492">
        <v>3.4532382027324303E-2</v>
      </c>
      <c r="F492">
        <v>5.5945977446600202E-2</v>
      </c>
      <c r="G492">
        <v>3.0486186144397201E-2</v>
      </c>
      <c r="H492">
        <v>2.3340561520125501E-2</v>
      </c>
      <c r="I492">
        <v>0.12701626970034699</v>
      </c>
      <c r="J492">
        <v>6.1991485171448403E-2</v>
      </c>
      <c r="K492">
        <v>6.8228216210488205E-2</v>
      </c>
      <c r="L492">
        <v>6.72059430424225E-2</v>
      </c>
      <c r="M492">
        <v>2.6564965781186101E-2</v>
      </c>
      <c r="N492">
        <v>1.0294938356949701E-2</v>
      </c>
      <c r="O492">
        <v>2.63556525593476E-2</v>
      </c>
      <c r="P492">
        <v>3.6269480758287197E-2</v>
      </c>
      <c r="Q492">
        <v>7.1562732309168903E-2</v>
      </c>
      <c r="R492">
        <v>4.8909737877831698E-2</v>
      </c>
      <c r="S492">
        <v>5.2942926238512697E-2</v>
      </c>
      <c r="T492">
        <v>1.9592772636450699E-2</v>
      </c>
    </row>
    <row r="493" spans="1:20">
      <c r="A493" s="1">
        <v>38695</v>
      </c>
      <c r="B493">
        <v>2.1147469216026601E-2</v>
      </c>
      <c r="C493">
        <v>0.111991954688693</v>
      </c>
      <c r="D493">
        <v>0.10626564484812601</v>
      </c>
      <c r="E493">
        <v>3.4484540836868499E-2</v>
      </c>
      <c r="F493">
        <v>5.58220905916159E-2</v>
      </c>
      <c r="G493">
        <v>3.05999751020073E-2</v>
      </c>
      <c r="H493">
        <v>2.3233806585628101E-2</v>
      </c>
      <c r="I493">
        <v>0.12757065047522101</v>
      </c>
      <c r="J493">
        <v>6.1673920227171601E-2</v>
      </c>
      <c r="K493">
        <v>6.85683436182256E-2</v>
      </c>
      <c r="L493">
        <v>6.6929144569208704E-2</v>
      </c>
      <c r="M493">
        <v>2.65538259178793E-2</v>
      </c>
      <c r="N493">
        <v>1.02706175105642E-2</v>
      </c>
      <c r="O493">
        <v>2.6222399612715001E-2</v>
      </c>
      <c r="P493">
        <v>3.6370304748222899E-2</v>
      </c>
      <c r="Q493">
        <v>7.1408757652970598E-2</v>
      </c>
      <c r="R493">
        <v>4.8832817666927597E-2</v>
      </c>
      <c r="S493">
        <v>5.2711143711916597E-2</v>
      </c>
      <c r="T493">
        <v>1.9342592420009099E-2</v>
      </c>
    </row>
    <row r="494" spans="1:20">
      <c r="A494" s="1">
        <v>38696</v>
      </c>
      <c r="B494">
        <v>2.0896406729018501E-2</v>
      </c>
      <c r="C494">
        <v>0.112114635492939</v>
      </c>
      <c r="D494">
        <v>0.10599679585626801</v>
      </c>
      <c r="E494">
        <v>3.3938690154277702E-2</v>
      </c>
      <c r="F494">
        <v>5.5692312225129E-2</v>
      </c>
      <c r="G494">
        <v>3.0547607076730699E-2</v>
      </c>
      <c r="H494">
        <v>2.3064928919070801E-2</v>
      </c>
      <c r="I494">
        <v>0.12788880755590601</v>
      </c>
      <c r="J494">
        <v>6.2103221629053101E-2</v>
      </c>
      <c r="K494">
        <v>6.8967708800241098E-2</v>
      </c>
      <c r="L494">
        <v>6.7732525640233701E-2</v>
      </c>
      <c r="M494">
        <v>2.6367129376857101E-2</v>
      </c>
      <c r="N494">
        <v>1.02326928045027E-2</v>
      </c>
      <c r="O494">
        <v>2.6212063161211999E-2</v>
      </c>
      <c r="P494">
        <v>3.6390621105112597E-2</v>
      </c>
      <c r="Q494">
        <v>7.1287790094371598E-2</v>
      </c>
      <c r="R494">
        <v>4.8665487917941903E-2</v>
      </c>
      <c r="S494">
        <v>5.2605356486803402E-2</v>
      </c>
      <c r="T494">
        <v>1.9295218974328801E-2</v>
      </c>
    </row>
    <row r="495" spans="1:20">
      <c r="A495" s="1">
        <v>38699</v>
      </c>
      <c r="B495">
        <v>2.0876811216675398E-2</v>
      </c>
      <c r="C495">
        <v>0.112025539502601</v>
      </c>
      <c r="D495">
        <v>0.106210438974547</v>
      </c>
      <c r="E495">
        <v>3.3965022171722301E-2</v>
      </c>
      <c r="F495">
        <v>5.5587174560142401E-2</v>
      </c>
      <c r="G495">
        <v>3.0558371472485898E-2</v>
      </c>
      <c r="H495">
        <v>2.28901882575611E-2</v>
      </c>
      <c r="I495">
        <v>0.127891531846968</v>
      </c>
      <c r="J495">
        <v>6.2561752295583903E-2</v>
      </c>
      <c r="K495">
        <v>6.9381567417898707E-2</v>
      </c>
      <c r="L495">
        <v>6.8523585845700202E-2</v>
      </c>
      <c r="M495">
        <v>2.6312056442305901E-2</v>
      </c>
      <c r="N495">
        <v>1.0155169586635499E-2</v>
      </c>
      <c r="O495">
        <v>2.6013479706981799E-2</v>
      </c>
      <c r="P495">
        <v>3.6062885764306198E-2</v>
      </c>
      <c r="Q495">
        <v>7.1172421247752402E-2</v>
      </c>
      <c r="R495">
        <v>4.82493362692476E-2</v>
      </c>
      <c r="S495">
        <v>5.2389764958214201E-2</v>
      </c>
      <c r="T495">
        <v>1.91729024626674E-2</v>
      </c>
    </row>
    <row r="496" spans="1:20">
      <c r="A496" s="1">
        <v>38700</v>
      </c>
      <c r="B496">
        <v>2.0797793619536199E-2</v>
      </c>
      <c r="C496">
        <v>0.11141131948449801</v>
      </c>
      <c r="D496">
        <v>0.105540825498527</v>
      </c>
      <c r="E496">
        <v>3.4116918437629797E-2</v>
      </c>
      <c r="F496">
        <v>5.6244151812010999E-2</v>
      </c>
      <c r="G496">
        <v>3.0670630379512599E-2</v>
      </c>
      <c r="H496">
        <v>2.29261843090433E-2</v>
      </c>
      <c r="I496">
        <v>0.127908173599495</v>
      </c>
      <c r="J496">
        <v>6.2682937527694202E-2</v>
      </c>
      <c r="K496">
        <v>6.9473337556505504E-2</v>
      </c>
      <c r="L496">
        <v>6.8228988251646E-2</v>
      </c>
      <c r="M496">
        <v>2.6247048434540801E-2</v>
      </c>
      <c r="N496">
        <v>1.01839676539974E-2</v>
      </c>
      <c r="O496">
        <v>2.6048585242150198E-2</v>
      </c>
      <c r="P496">
        <v>3.6338595957705902E-2</v>
      </c>
      <c r="Q496">
        <v>7.0903775360066201E-2</v>
      </c>
      <c r="R496">
        <v>4.8466385147761103E-2</v>
      </c>
      <c r="S496">
        <v>5.2632813685952302E-2</v>
      </c>
      <c r="T496">
        <v>1.9177568041725299E-2</v>
      </c>
    </row>
    <row r="497" spans="1:20">
      <c r="A497" s="1">
        <v>38701</v>
      </c>
      <c r="B497">
        <v>2.0616172997303998E-2</v>
      </c>
      <c r="C497">
        <v>0.111410955531627</v>
      </c>
      <c r="D497">
        <v>0.106141785264295</v>
      </c>
      <c r="E497">
        <v>3.43447447971904E-2</v>
      </c>
      <c r="F497">
        <v>5.6924751807992703E-2</v>
      </c>
      <c r="G497">
        <v>3.0563405836805599E-2</v>
      </c>
      <c r="H497">
        <v>2.2793866518474499E-2</v>
      </c>
      <c r="I497">
        <v>0.127485961660389</v>
      </c>
      <c r="J497">
        <v>6.2725138732397004E-2</v>
      </c>
      <c r="K497">
        <v>6.9517357997575205E-2</v>
      </c>
      <c r="L497">
        <v>6.8240140429952897E-2</v>
      </c>
      <c r="M497">
        <v>2.6195852517087798E-2</v>
      </c>
      <c r="N497">
        <v>1.01284048539751E-2</v>
      </c>
      <c r="O497">
        <v>2.6011175008408102E-2</v>
      </c>
      <c r="P497">
        <v>3.6206844808291602E-2</v>
      </c>
      <c r="Q497">
        <v>7.1008137196842194E-2</v>
      </c>
      <c r="R497">
        <v>4.8222220587159997E-2</v>
      </c>
      <c r="S497">
        <v>5.2417653785668102E-2</v>
      </c>
      <c r="T497">
        <v>1.9045429668562201E-2</v>
      </c>
    </row>
    <row r="498" spans="1:20">
      <c r="A498" s="1">
        <v>38702</v>
      </c>
      <c r="B498">
        <v>2.0665387611061702E-2</v>
      </c>
      <c r="C498">
        <v>0.10947804079017399</v>
      </c>
      <c r="D498">
        <v>0.104883356364952</v>
      </c>
      <c r="E498">
        <v>3.3427618372976302E-2</v>
      </c>
      <c r="F498">
        <v>5.6750752527051501E-2</v>
      </c>
      <c r="G498">
        <v>3.0906230921965001E-2</v>
      </c>
      <c r="H498">
        <v>2.32687327950067E-2</v>
      </c>
      <c r="I498">
        <v>0.127418610869554</v>
      </c>
      <c r="J498">
        <v>6.2760329520904795E-2</v>
      </c>
      <c r="K498">
        <v>6.9586476815427595E-2</v>
      </c>
      <c r="L498">
        <v>6.8602270642704993E-2</v>
      </c>
      <c r="M498">
        <v>2.6616255877805899E-2</v>
      </c>
      <c r="N498">
        <v>1.0285106534392199E-2</v>
      </c>
      <c r="O498">
        <v>2.6242788120022401E-2</v>
      </c>
      <c r="P498">
        <v>3.66747288033719E-2</v>
      </c>
      <c r="Q498">
        <v>7.0696089403815401E-2</v>
      </c>
      <c r="R498">
        <v>4.8882779115379998E-2</v>
      </c>
      <c r="S498">
        <v>5.3267657426491297E-2</v>
      </c>
      <c r="T498">
        <v>1.9586787486940899E-2</v>
      </c>
    </row>
    <row r="499" spans="1:20">
      <c r="A499" s="1">
        <v>38703</v>
      </c>
      <c r="B499">
        <v>2.0550936302559501E-2</v>
      </c>
      <c r="C499">
        <v>0.10941309529462701</v>
      </c>
      <c r="D499">
        <v>0.104778622250484</v>
      </c>
      <c r="E499">
        <v>3.3817573710580098E-2</v>
      </c>
      <c r="F499">
        <v>5.6770882607641703E-2</v>
      </c>
      <c r="G499">
        <v>3.07906535459977E-2</v>
      </c>
      <c r="H499">
        <v>2.3077473705470499E-2</v>
      </c>
      <c r="I499">
        <v>0.12770583239514399</v>
      </c>
      <c r="J499">
        <v>6.3137805191274807E-2</v>
      </c>
      <c r="K499">
        <v>6.9715129377020305E-2</v>
      </c>
      <c r="L499">
        <v>6.8909639975527695E-2</v>
      </c>
      <c r="M499">
        <v>2.64871976690601E-2</v>
      </c>
      <c r="N499">
        <v>1.02264809648831E-2</v>
      </c>
      <c r="O499">
        <v>2.6080676692571501E-2</v>
      </c>
      <c r="P499">
        <v>3.6737775918463098E-2</v>
      </c>
      <c r="Q499">
        <v>7.0666589764938004E-2</v>
      </c>
      <c r="R499">
        <v>4.8686380595231102E-2</v>
      </c>
      <c r="S499">
        <v>5.3008940963733299E-2</v>
      </c>
      <c r="T499">
        <v>1.9438313074790499E-2</v>
      </c>
    </row>
    <row r="500" spans="1:20">
      <c r="A500" s="1">
        <v>38706</v>
      </c>
      <c r="B500">
        <v>2.03932611238897E-2</v>
      </c>
      <c r="C500">
        <v>0.10909552800575099</v>
      </c>
      <c r="D500">
        <v>0.10489168560058799</v>
      </c>
      <c r="E500">
        <v>3.3136118418152699E-2</v>
      </c>
      <c r="F500">
        <v>5.6442268558218003E-2</v>
      </c>
      <c r="G500">
        <v>3.0823376122790399E-2</v>
      </c>
      <c r="H500">
        <v>2.27976511089776E-2</v>
      </c>
      <c r="I500">
        <v>0.12879035682482101</v>
      </c>
      <c r="J500">
        <v>6.3857742092585906E-2</v>
      </c>
      <c r="K500">
        <v>7.0346503502929106E-2</v>
      </c>
      <c r="L500">
        <v>6.9616702950775697E-2</v>
      </c>
      <c r="M500">
        <v>2.6311113727016701E-2</v>
      </c>
      <c r="N500">
        <v>1.01603448392896E-2</v>
      </c>
      <c r="O500">
        <v>2.61340662859504E-2</v>
      </c>
      <c r="P500">
        <v>3.6840714760260601E-2</v>
      </c>
      <c r="Q500">
        <v>7.0110360958091797E-2</v>
      </c>
      <c r="R500">
        <v>4.8525820347199197E-2</v>
      </c>
      <c r="S500">
        <v>5.2666772348035899E-2</v>
      </c>
      <c r="T500">
        <v>1.9059612424674299E-2</v>
      </c>
    </row>
    <row r="501" spans="1:20">
      <c r="A501" s="1">
        <v>38707</v>
      </c>
      <c r="B501">
        <v>2.0278231238664901E-2</v>
      </c>
      <c r="C501">
        <v>0.10981242310638201</v>
      </c>
      <c r="D501">
        <v>0.10521045348310901</v>
      </c>
      <c r="E501">
        <v>3.2783657564467897E-2</v>
      </c>
      <c r="F501">
        <v>5.63081880692516E-2</v>
      </c>
      <c r="G501">
        <v>3.0784907825639401E-2</v>
      </c>
      <c r="H501">
        <v>2.2620551320431701E-2</v>
      </c>
      <c r="I501">
        <v>0.128877419953006</v>
      </c>
      <c r="J501">
        <v>6.4234172025545003E-2</v>
      </c>
      <c r="K501">
        <v>7.0610670785108007E-2</v>
      </c>
      <c r="L501">
        <v>7.0106423777143601E-2</v>
      </c>
      <c r="M501">
        <v>2.6112998113571002E-2</v>
      </c>
      <c r="N501">
        <v>1.0098179795740301E-2</v>
      </c>
      <c r="O501">
        <v>2.59453319858007E-2</v>
      </c>
      <c r="P501">
        <v>3.6677512342632099E-2</v>
      </c>
      <c r="Q501">
        <v>7.0031034964199407E-2</v>
      </c>
      <c r="R501">
        <v>4.8302918883373597E-2</v>
      </c>
      <c r="S501">
        <v>5.2317138351178898E-2</v>
      </c>
      <c r="T501">
        <v>1.8887786414751299E-2</v>
      </c>
    </row>
    <row r="502" spans="1:20">
      <c r="A502" s="1">
        <v>38708</v>
      </c>
      <c r="B502">
        <v>2.02142777127216E-2</v>
      </c>
      <c r="C502">
        <v>0.110085802615131</v>
      </c>
      <c r="D502">
        <v>0.10538798694750801</v>
      </c>
      <c r="E502">
        <v>3.2660395927270602E-2</v>
      </c>
      <c r="F502">
        <v>5.7379570499739699E-2</v>
      </c>
      <c r="G502">
        <v>3.0633923156957898E-2</v>
      </c>
      <c r="H502">
        <v>2.24440664437018E-2</v>
      </c>
      <c r="I502">
        <v>0.12833960383142001</v>
      </c>
      <c r="J502">
        <v>6.4579978763239301E-2</v>
      </c>
      <c r="K502">
        <v>7.05555718845602E-2</v>
      </c>
      <c r="L502">
        <v>7.0382791344698103E-2</v>
      </c>
      <c r="M502">
        <v>2.6004292772326701E-2</v>
      </c>
      <c r="N502">
        <v>1.00157984260619E-2</v>
      </c>
      <c r="O502">
        <v>2.5855571089078301E-2</v>
      </c>
      <c r="P502">
        <v>3.6551670990310002E-2</v>
      </c>
      <c r="Q502">
        <v>7.0341749666858994E-2</v>
      </c>
      <c r="R502">
        <v>4.79496872844642E-2</v>
      </c>
      <c r="S502">
        <v>5.1862849067724197E-2</v>
      </c>
      <c r="T502">
        <v>1.8754411576225601E-2</v>
      </c>
    </row>
    <row r="503" spans="1:20">
      <c r="A503" s="1">
        <v>38709</v>
      </c>
      <c r="B503">
        <v>2.0079804055989199E-2</v>
      </c>
      <c r="C503">
        <v>0.110703558247063</v>
      </c>
      <c r="D503">
        <v>0.10535421739848801</v>
      </c>
      <c r="E503">
        <v>3.3069505410792302E-2</v>
      </c>
      <c r="F503">
        <v>5.7441654467612999E-2</v>
      </c>
      <c r="G503">
        <v>3.0614879257114001E-2</v>
      </c>
      <c r="H503">
        <v>2.22657474484615E-2</v>
      </c>
      <c r="I503">
        <v>0.128470453110995</v>
      </c>
      <c r="J503">
        <v>6.4545691278471706E-2</v>
      </c>
      <c r="K503">
        <v>7.0696307005278597E-2</v>
      </c>
      <c r="L503">
        <v>7.0964374747756895E-2</v>
      </c>
      <c r="M503">
        <v>2.5770304790530999E-2</v>
      </c>
      <c r="N503">
        <v>9.9601785249471102E-3</v>
      </c>
      <c r="O503">
        <v>2.5742151794390801E-2</v>
      </c>
      <c r="P503">
        <v>3.6481536810352502E-2</v>
      </c>
      <c r="Q503">
        <v>7.0188174816934706E-2</v>
      </c>
      <c r="R503">
        <v>4.7680585520368503E-2</v>
      </c>
      <c r="S503">
        <v>5.1492569393270703E-2</v>
      </c>
      <c r="T503">
        <v>1.84783059211793E-2</v>
      </c>
    </row>
    <row r="504" spans="1:20">
      <c r="A504" s="1">
        <v>38713</v>
      </c>
      <c r="B504">
        <v>2.0105068579368699E-2</v>
      </c>
      <c r="C504">
        <v>0.110882641085686</v>
      </c>
      <c r="D504">
        <v>0.10561609319302299</v>
      </c>
      <c r="E504">
        <v>3.3068601376560001E-2</v>
      </c>
      <c r="F504">
        <v>5.80212803972276E-2</v>
      </c>
      <c r="G504">
        <v>3.0468352121107298E-2</v>
      </c>
      <c r="H504">
        <v>2.2165687710055702E-2</v>
      </c>
      <c r="I504">
        <v>0.12835378866417199</v>
      </c>
      <c r="J504">
        <v>6.4333690173591196E-2</v>
      </c>
      <c r="K504">
        <v>7.0462769838186307E-2</v>
      </c>
      <c r="L504">
        <v>7.1082195280671404E-2</v>
      </c>
      <c r="M504">
        <v>2.5654424469615199E-2</v>
      </c>
      <c r="N504">
        <v>9.9265683991176593E-3</v>
      </c>
      <c r="O504">
        <v>2.5708811359733599E-2</v>
      </c>
      <c r="P504">
        <v>3.6468140119213899E-2</v>
      </c>
      <c r="Q504">
        <v>7.0372834150881594E-2</v>
      </c>
      <c r="R504">
        <v>4.7525436169028698E-2</v>
      </c>
      <c r="S504">
        <v>5.1390071183921499E-2</v>
      </c>
      <c r="T504">
        <v>1.8393545728836499E-2</v>
      </c>
    </row>
    <row r="505" spans="1:20">
      <c r="A505" s="1">
        <v>38714</v>
      </c>
      <c r="B505">
        <v>2.00268136262154E-2</v>
      </c>
      <c r="C505">
        <v>0.110613801794622</v>
      </c>
      <c r="D505">
        <v>0.105917376042426</v>
      </c>
      <c r="E505">
        <v>3.2779878250919998E-2</v>
      </c>
      <c r="F505">
        <v>5.8461637425056799E-2</v>
      </c>
      <c r="G505">
        <v>3.0344462453966801E-2</v>
      </c>
      <c r="H505">
        <v>2.2253517260858099E-2</v>
      </c>
      <c r="I505">
        <v>0.12837751720854201</v>
      </c>
      <c r="J505">
        <v>6.4380394640759897E-2</v>
      </c>
      <c r="K505">
        <v>7.0396480388051005E-2</v>
      </c>
      <c r="L505">
        <v>7.0157691096389294E-2</v>
      </c>
      <c r="M505">
        <v>2.5764919154185599E-2</v>
      </c>
      <c r="N505">
        <v>9.9451530912309793E-3</v>
      </c>
      <c r="O505">
        <v>2.5665837085437199E-2</v>
      </c>
      <c r="P505">
        <v>3.6551653731158602E-2</v>
      </c>
      <c r="Q505">
        <v>7.0592206037800295E-2</v>
      </c>
      <c r="R505">
        <v>4.7619156758632798E-2</v>
      </c>
      <c r="S505">
        <v>5.1612470950079599E-2</v>
      </c>
      <c r="T505">
        <v>1.8539033003666001E-2</v>
      </c>
    </row>
    <row r="506" spans="1:20">
      <c r="A506" s="1">
        <v>38715</v>
      </c>
      <c r="B506">
        <v>2.0004106841340099E-2</v>
      </c>
      <c r="C506">
        <v>0.111085755260945</v>
      </c>
      <c r="D506">
        <v>0.105448512091065</v>
      </c>
      <c r="E506">
        <v>3.26092472928819E-2</v>
      </c>
      <c r="F506">
        <v>5.84510201390201E-2</v>
      </c>
      <c r="G506">
        <v>3.0468033864975999E-2</v>
      </c>
      <c r="H506">
        <v>2.2288003004456599E-2</v>
      </c>
      <c r="I506">
        <v>0.12822001088402399</v>
      </c>
      <c r="J506">
        <v>6.4325429365062206E-2</v>
      </c>
      <c r="K506">
        <v>7.0338704744985103E-2</v>
      </c>
      <c r="L506">
        <v>7.0267062247364606E-2</v>
      </c>
      <c r="M506">
        <v>2.5789466460462901E-2</v>
      </c>
      <c r="N506">
        <v>9.9592681833655002E-3</v>
      </c>
      <c r="O506">
        <v>2.5574146701109399E-2</v>
      </c>
      <c r="P506">
        <v>3.6596523668974701E-2</v>
      </c>
      <c r="Q506">
        <v>7.0645761302916596E-2</v>
      </c>
      <c r="R506">
        <v>4.7592892465074102E-2</v>
      </c>
      <c r="S506">
        <v>5.1679920535708801E-2</v>
      </c>
      <c r="T506">
        <v>1.8656134946264599E-2</v>
      </c>
    </row>
    <row r="507" spans="1:20">
      <c r="A507" s="1">
        <v>38716</v>
      </c>
      <c r="B507">
        <v>7.9999999999999898E-3</v>
      </c>
      <c r="C507">
        <v>9.9999999999999895E-2</v>
      </c>
      <c r="D507">
        <v>0.124999999999999</v>
      </c>
      <c r="E507">
        <v>4.9999999999999899E-2</v>
      </c>
      <c r="F507">
        <v>9.9999999999999895E-2</v>
      </c>
      <c r="G507">
        <v>9.9999999999999898E-3</v>
      </c>
      <c r="H507">
        <v>9.9999999999999898E-3</v>
      </c>
      <c r="I507">
        <v>0.149999999999999</v>
      </c>
      <c r="J507">
        <v>7.49999999999999E-2</v>
      </c>
      <c r="K507">
        <v>7.49999999999999E-2</v>
      </c>
      <c r="L507">
        <v>9.9999999999999895E-2</v>
      </c>
      <c r="M507">
        <v>9.9999999999999898E-3</v>
      </c>
      <c r="N507">
        <v>3.9999999999999897E-3</v>
      </c>
      <c r="O507">
        <v>7.9999999999999898E-3</v>
      </c>
      <c r="P507">
        <v>4.9999999999999899E-2</v>
      </c>
      <c r="Q507">
        <v>7.49999999999999E-2</v>
      </c>
      <c r="R507">
        <v>1.99999999999999E-2</v>
      </c>
      <c r="S507">
        <v>1.99999999999999E-2</v>
      </c>
      <c r="T507">
        <v>0.01</v>
      </c>
    </row>
    <row r="508" spans="1:20">
      <c r="A508" s="1">
        <v>38720</v>
      </c>
      <c r="B508">
        <v>7.88257315676082E-3</v>
      </c>
      <c r="C508">
        <v>0.101108982582158</v>
      </c>
      <c r="D508">
        <v>0.126028489888941</v>
      </c>
      <c r="E508">
        <v>5.0265653846918203E-2</v>
      </c>
      <c r="F508">
        <v>0.10096869983481099</v>
      </c>
      <c r="G508">
        <v>9.9023379991476299E-3</v>
      </c>
      <c r="H508">
        <v>9.8495299596485803E-3</v>
      </c>
      <c r="I508">
        <v>0.14981795751830501</v>
      </c>
      <c r="J508">
        <v>7.5507322479160602E-2</v>
      </c>
      <c r="K508">
        <v>7.4794144487049005E-2</v>
      </c>
      <c r="L508">
        <v>9.8002761376921904E-2</v>
      </c>
      <c r="M508">
        <v>9.8775596554527695E-3</v>
      </c>
      <c r="N508">
        <v>3.9334161311068401E-3</v>
      </c>
      <c r="O508">
        <v>7.8373589828964092E-3</v>
      </c>
      <c r="P508">
        <v>4.9402807128205002E-2</v>
      </c>
      <c r="Q508">
        <v>7.5626584581050801E-2</v>
      </c>
      <c r="R508">
        <v>1.96770019451704E-2</v>
      </c>
      <c r="S508">
        <v>1.9700417531722001E-2</v>
      </c>
      <c r="T508">
        <v>9.8164009145730105E-3</v>
      </c>
    </row>
    <row r="509" spans="1:20">
      <c r="A509" s="1">
        <v>38721</v>
      </c>
      <c r="B509">
        <v>7.8900618626968292E-3</v>
      </c>
      <c r="C509">
        <v>0.10146393286802299</v>
      </c>
      <c r="D509">
        <v>0.12567724707140099</v>
      </c>
      <c r="E509">
        <v>5.0030070532198802E-2</v>
      </c>
      <c r="F509">
        <v>0.10160219172498999</v>
      </c>
      <c r="G509">
        <v>9.9122333256076792E-3</v>
      </c>
      <c r="H509">
        <v>9.8560222368842699E-3</v>
      </c>
      <c r="I509">
        <v>0.14971732977635399</v>
      </c>
      <c r="J509">
        <v>7.4972038742865205E-2</v>
      </c>
      <c r="K509">
        <v>7.4862753001358306E-2</v>
      </c>
      <c r="L509">
        <v>9.7880161692073905E-2</v>
      </c>
      <c r="M509">
        <v>9.8868850194014108E-3</v>
      </c>
      <c r="N509">
        <v>3.9369390398776103E-3</v>
      </c>
      <c r="O509">
        <v>7.8493087194763597E-3</v>
      </c>
      <c r="P509">
        <v>4.9457600206410997E-2</v>
      </c>
      <c r="Q509">
        <v>7.5846399557884497E-2</v>
      </c>
      <c r="R509">
        <v>1.9626816363011002E-2</v>
      </c>
      <c r="S509">
        <v>1.96904512309347E-2</v>
      </c>
      <c r="T509">
        <v>9.8415570285479304E-3</v>
      </c>
    </row>
    <row r="510" spans="1:20">
      <c r="A510" s="1">
        <v>38722</v>
      </c>
      <c r="B510">
        <v>7.85077999801039E-3</v>
      </c>
      <c r="C510">
        <v>0.101377996436653</v>
      </c>
      <c r="D510">
        <v>0.125812036389814</v>
      </c>
      <c r="E510">
        <v>5.0698171526438199E-2</v>
      </c>
      <c r="F510">
        <v>0.102023753336604</v>
      </c>
      <c r="G510">
        <v>9.9066213350920591E-3</v>
      </c>
      <c r="H510">
        <v>9.7855718060418095E-3</v>
      </c>
      <c r="I510">
        <v>0.14946032427891201</v>
      </c>
      <c r="J510">
        <v>7.4665297899343494E-2</v>
      </c>
      <c r="K510">
        <v>7.4990758285702702E-2</v>
      </c>
      <c r="L510">
        <v>9.7527865537904795E-2</v>
      </c>
      <c r="M510">
        <v>9.8274964195025107E-3</v>
      </c>
      <c r="N510">
        <v>3.9247561908567798E-3</v>
      </c>
      <c r="O510">
        <v>7.8589262113329898E-3</v>
      </c>
      <c r="P510">
        <v>4.95969072490626E-2</v>
      </c>
      <c r="Q510">
        <v>7.5863732021536595E-2</v>
      </c>
      <c r="R510">
        <v>1.9568492027338302E-2</v>
      </c>
      <c r="S510">
        <v>1.9579745432634198E-2</v>
      </c>
      <c r="T510">
        <v>9.6807676172186493E-3</v>
      </c>
    </row>
    <row r="511" spans="1:20">
      <c r="A511" s="1">
        <v>38723</v>
      </c>
      <c r="B511">
        <v>7.8013421669166604E-3</v>
      </c>
      <c r="C511">
        <v>0.10070740651073599</v>
      </c>
      <c r="D511">
        <v>0.125235587011718</v>
      </c>
      <c r="E511">
        <v>5.0353225406398798E-2</v>
      </c>
      <c r="F511">
        <v>0.101470159941314</v>
      </c>
      <c r="G511">
        <v>9.9417315573261996E-3</v>
      </c>
      <c r="H511">
        <v>9.7795050767970591E-3</v>
      </c>
      <c r="I511">
        <v>0.14996039267074501</v>
      </c>
      <c r="J511">
        <v>7.5166761708259797E-2</v>
      </c>
      <c r="K511">
        <v>7.5246956970005399E-2</v>
      </c>
      <c r="L511">
        <v>9.8331474211484401E-2</v>
      </c>
      <c r="M511">
        <v>9.8335780775528504E-3</v>
      </c>
      <c r="N511">
        <v>3.9160772352610602E-3</v>
      </c>
      <c r="O511">
        <v>7.8276980526157097E-3</v>
      </c>
      <c r="P511">
        <v>4.9703651627429901E-2</v>
      </c>
      <c r="Q511">
        <v>7.5885394316966795E-2</v>
      </c>
      <c r="R511">
        <v>1.9551541594974901E-2</v>
      </c>
      <c r="S511">
        <v>1.9596623323112902E-2</v>
      </c>
      <c r="T511">
        <v>9.6908925403817892E-3</v>
      </c>
    </row>
    <row r="512" spans="1:20">
      <c r="A512" s="1">
        <v>38724</v>
      </c>
      <c r="B512">
        <v>7.8174811851498306E-3</v>
      </c>
      <c r="C512">
        <v>0.101149850706705</v>
      </c>
      <c r="D512">
        <v>0.12577505281367601</v>
      </c>
      <c r="E512">
        <v>5.0419755764694901E-2</v>
      </c>
      <c r="F512">
        <v>0.101316205185669</v>
      </c>
      <c r="G512">
        <v>9.9203847218261795E-3</v>
      </c>
      <c r="H512">
        <v>9.7561216529366591E-3</v>
      </c>
      <c r="I512">
        <v>0.149904845589728</v>
      </c>
      <c r="J512">
        <v>7.53037031708189E-2</v>
      </c>
      <c r="K512">
        <v>7.5294724344674296E-2</v>
      </c>
      <c r="L512">
        <v>9.73109910917484E-2</v>
      </c>
      <c r="M512">
        <v>9.8188959656254696E-3</v>
      </c>
      <c r="N512">
        <v>3.9076945990848596E-3</v>
      </c>
      <c r="O512">
        <v>7.8105869159151202E-3</v>
      </c>
      <c r="P512">
        <v>4.9506413927482597E-2</v>
      </c>
      <c r="Q512">
        <v>7.6272053051506805E-2</v>
      </c>
      <c r="R512">
        <v>1.9497495833453699E-2</v>
      </c>
      <c r="S512">
        <v>1.95669123393865E-2</v>
      </c>
      <c r="T512">
        <v>9.6508311399162196E-3</v>
      </c>
    </row>
    <row r="513" spans="1:20">
      <c r="A513" s="1">
        <v>38727</v>
      </c>
      <c r="B513">
        <v>7.8520745663231799E-3</v>
      </c>
      <c r="C513">
        <v>0.100689259337381</v>
      </c>
      <c r="D513">
        <v>0.12649295012911399</v>
      </c>
      <c r="E513">
        <v>5.0958834481083001E-2</v>
      </c>
      <c r="F513">
        <v>0.100569202695606</v>
      </c>
      <c r="G513">
        <v>9.8861720897247193E-3</v>
      </c>
      <c r="H513">
        <v>9.7371272155951302E-3</v>
      </c>
      <c r="I513">
        <v>0.14975112013356101</v>
      </c>
      <c r="J513">
        <v>7.4813758691874302E-2</v>
      </c>
      <c r="K513">
        <v>7.5139334539637101E-2</v>
      </c>
      <c r="L513">
        <v>9.7527737837079395E-2</v>
      </c>
      <c r="M513">
        <v>9.80472781682965E-3</v>
      </c>
      <c r="N513">
        <v>3.8956095040986799E-3</v>
      </c>
      <c r="O513">
        <v>7.8354695415054007E-3</v>
      </c>
      <c r="P513">
        <v>4.9669888399225703E-2</v>
      </c>
      <c r="Q513">
        <v>7.6873049629253801E-2</v>
      </c>
      <c r="R513">
        <v>1.94570983456561E-2</v>
      </c>
      <c r="S513">
        <v>1.9473503083813699E-2</v>
      </c>
      <c r="T513">
        <v>9.5730819626368008E-3</v>
      </c>
    </row>
    <row r="514" spans="1:20">
      <c r="A514" s="1">
        <v>38728</v>
      </c>
      <c r="B514">
        <v>7.9509880872165508E-3</v>
      </c>
      <c r="C514">
        <v>0.10027017462899</v>
      </c>
      <c r="D514">
        <v>0.12651019642990699</v>
      </c>
      <c r="E514">
        <v>5.0493172474640899E-2</v>
      </c>
      <c r="F514">
        <v>9.9497742203522893E-2</v>
      </c>
      <c r="G514">
        <v>9.9532025544003203E-3</v>
      </c>
      <c r="H514">
        <v>9.9260234217519103E-3</v>
      </c>
      <c r="I514">
        <v>0.15007464030824499</v>
      </c>
      <c r="J514">
        <v>7.4887109849383807E-2</v>
      </c>
      <c r="K514">
        <v>7.5167716125527195E-2</v>
      </c>
      <c r="L514">
        <v>9.70369940020714E-2</v>
      </c>
      <c r="M514">
        <v>9.9404520052806498E-3</v>
      </c>
      <c r="N514">
        <v>3.9583728333490702E-3</v>
      </c>
      <c r="O514">
        <v>7.92591370204891E-3</v>
      </c>
      <c r="P514">
        <v>5.0284514914161603E-2</v>
      </c>
      <c r="Q514">
        <v>7.6761161996655503E-2</v>
      </c>
      <c r="R514">
        <v>1.9708056107422101E-2</v>
      </c>
      <c r="S514">
        <v>1.9799417460655101E-2</v>
      </c>
      <c r="T514">
        <v>9.8541508947687893E-3</v>
      </c>
    </row>
    <row r="515" spans="1:20">
      <c r="A515" s="1">
        <v>38729</v>
      </c>
      <c r="B515">
        <v>7.9183669061031903E-3</v>
      </c>
      <c r="C515">
        <v>9.9825466164721502E-2</v>
      </c>
      <c r="D515">
        <v>0.12661131891812399</v>
      </c>
      <c r="E515">
        <v>5.0592737774420603E-2</v>
      </c>
      <c r="F515">
        <v>9.8694265561769301E-2</v>
      </c>
      <c r="G515">
        <v>9.9010090628190509E-3</v>
      </c>
      <c r="H515">
        <v>9.8048676779257504E-3</v>
      </c>
      <c r="I515">
        <v>0.150189888455556</v>
      </c>
      <c r="J515">
        <v>7.5285336045441298E-2</v>
      </c>
      <c r="K515">
        <v>7.5409568498778098E-2</v>
      </c>
      <c r="L515">
        <v>9.8112154736662197E-2</v>
      </c>
      <c r="M515">
        <v>9.8254131899217102E-3</v>
      </c>
      <c r="N515">
        <v>3.9217756490689997E-3</v>
      </c>
      <c r="O515">
        <v>7.8404731488438406E-3</v>
      </c>
      <c r="P515">
        <v>5.0235354664580102E-2</v>
      </c>
      <c r="Q515">
        <v>7.7057131116952102E-2</v>
      </c>
      <c r="R515">
        <v>1.9544190737323799E-2</v>
      </c>
      <c r="S515">
        <v>1.9562737941400201E-2</v>
      </c>
      <c r="T515">
        <v>9.6679437495865005E-3</v>
      </c>
    </row>
    <row r="516" spans="1:20">
      <c r="A516" s="1">
        <v>38730</v>
      </c>
      <c r="B516">
        <v>7.9103358214370704E-3</v>
      </c>
      <c r="C516">
        <v>9.9334803300131502E-2</v>
      </c>
      <c r="D516">
        <v>0.12730914740382701</v>
      </c>
      <c r="E516">
        <v>5.0706471261135498E-2</v>
      </c>
      <c r="F516">
        <v>9.8300321751634695E-2</v>
      </c>
      <c r="G516">
        <v>9.8916048403117195E-3</v>
      </c>
      <c r="H516">
        <v>9.8297261371412797E-3</v>
      </c>
      <c r="I516">
        <v>0.1503055491436</v>
      </c>
      <c r="J516">
        <v>7.5409773929342602E-2</v>
      </c>
      <c r="K516">
        <v>7.5389859059553602E-2</v>
      </c>
      <c r="L516">
        <v>9.7582920299769393E-2</v>
      </c>
      <c r="M516">
        <v>9.8397092656528507E-3</v>
      </c>
      <c r="N516">
        <v>3.9175478925487202E-3</v>
      </c>
      <c r="O516">
        <v>7.8049757686792596E-3</v>
      </c>
      <c r="P516">
        <v>5.0333512897026297E-2</v>
      </c>
      <c r="Q516">
        <v>7.7257525017089004E-2</v>
      </c>
      <c r="R516">
        <v>1.9521651415072099E-2</v>
      </c>
      <c r="S516">
        <v>1.9572574397224301E-2</v>
      </c>
      <c r="T516">
        <v>9.7819903988210603E-3</v>
      </c>
    </row>
    <row r="517" spans="1:20">
      <c r="A517" s="1">
        <v>38731</v>
      </c>
      <c r="B517">
        <v>7.9818516974961406E-3</v>
      </c>
      <c r="C517">
        <v>9.9217436361072803E-2</v>
      </c>
      <c r="D517">
        <v>0.12659681253362201</v>
      </c>
      <c r="E517">
        <v>5.0696946213672198E-2</v>
      </c>
      <c r="F517">
        <v>9.7992797413621005E-2</v>
      </c>
      <c r="G517">
        <v>9.9540858556895397E-3</v>
      </c>
      <c r="H517">
        <v>9.9754390176610801E-3</v>
      </c>
      <c r="I517">
        <v>0.15017738997567701</v>
      </c>
      <c r="J517">
        <v>7.5076205314925398E-2</v>
      </c>
      <c r="K517">
        <v>7.5171579185121407E-2</v>
      </c>
      <c r="L517">
        <v>9.7674920043670593E-2</v>
      </c>
      <c r="M517">
        <v>9.9383464891008595E-3</v>
      </c>
      <c r="N517">
        <v>3.9665309172277098E-3</v>
      </c>
      <c r="O517">
        <v>7.8744983318464797E-3</v>
      </c>
      <c r="P517">
        <v>5.0837872875886501E-2</v>
      </c>
      <c r="Q517">
        <v>7.7343784725476594E-2</v>
      </c>
      <c r="R517">
        <v>1.9740948408208999E-2</v>
      </c>
      <c r="S517">
        <v>1.9838005455858801E-2</v>
      </c>
      <c r="T517">
        <v>9.9445491841632198E-3</v>
      </c>
    </row>
    <row r="518" spans="1:20">
      <c r="A518" s="1">
        <v>38735</v>
      </c>
      <c r="B518">
        <v>7.8619146310383702E-3</v>
      </c>
      <c r="C518">
        <v>0.10012236600494399</v>
      </c>
      <c r="D518">
        <v>0.126451028627455</v>
      </c>
      <c r="E518">
        <v>5.0440333916029798E-2</v>
      </c>
      <c r="F518">
        <v>9.7651941337920795E-2</v>
      </c>
      <c r="G518">
        <v>9.8494887640493897E-3</v>
      </c>
      <c r="H518">
        <v>9.8493472017667592E-3</v>
      </c>
      <c r="I518">
        <v>0.15037999605625299</v>
      </c>
      <c r="J518">
        <v>7.5617267291949397E-2</v>
      </c>
      <c r="K518">
        <v>7.5280634149085299E-2</v>
      </c>
      <c r="L518">
        <v>9.8546830232832894E-2</v>
      </c>
      <c r="M518">
        <v>9.8383357694115502E-3</v>
      </c>
      <c r="N518">
        <v>3.9289003632243498E-3</v>
      </c>
      <c r="O518">
        <v>7.81076071511024E-3</v>
      </c>
      <c r="P518">
        <v>5.0246983860213298E-2</v>
      </c>
      <c r="Q518">
        <v>7.7180695547941602E-2</v>
      </c>
      <c r="R518">
        <v>1.9529582544038498E-2</v>
      </c>
      <c r="S518">
        <v>1.9606337951218199E-2</v>
      </c>
      <c r="T518">
        <v>9.8072550355163494E-3</v>
      </c>
    </row>
    <row r="519" spans="1:20">
      <c r="A519" s="1">
        <v>38736</v>
      </c>
      <c r="B519">
        <v>7.8595777290521793E-3</v>
      </c>
      <c r="C519">
        <v>9.9184728393746799E-2</v>
      </c>
      <c r="D519">
        <v>0.12509532184907099</v>
      </c>
      <c r="E519">
        <v>5.00209273597544E-2</v>
      </c>
      <c r="F519">
        <v>9.7306211472787896E-2</v>
      </c>
      <c r="G519">
        <v>9.9840265363728507E-3</v>
      </c>
      <c r="H519">
        <v>1.0033005018148401E-2</v>
      </c>
      <c r="I519">
        <v>0.15107280620251101</v>
      </c>
      <c r="J519">
        <v>7.5657393442873797E-2</v>
      </c>
      <c r="K519">
        <v>7.5724918526668294E-2</v>
      </c>
      <c r="L519">
        <v>9.8994057799888804E-2</v>
      </c>
      <c r="M519">
        <v>9.9808819512933605E-3</v>
      </c>
      <c r="N519">
        <v>3.9889262352176E-3</v>
      </c>
      <c r="O519">
        <v>7.9482814021697903E-3</v>
      </c>
      <c r="P519">
        <v>5.0922438594215101E-2</v>
      </c>
      <c r="Q519">
        <v>7.6407849944091499E-2</v>
      </c>
      <c r="R519">
        <v>1.9825864606940399E-2</v>
      </c>
      <c r="S519">
        <v>1.9935201572464901E-2</v>
      </c>
      <c r="T519">
        <v>1.00575813627311E-2</v>
      </c>
    </row>
    <row r="520" spans="1:20">
      <c r="A520" s="1">
        <v>38737</v>
      </c>
      <c r="B520">
        <v>8.0371122608110593E-3</v>
      </c>
      <c r="C520">
        <v>9.7896040960936001E-2</v>
      </c>
      <c r="D520">
        <v>0.12459605532783299</v>
      </c>
      <c r="E520">
        <v>5.0174041446460101E-2</v>
      </c>
      <c r="F520">
        <v>9.7329263716450898E-2</v>
      </c>
      <c r="G520">
        <v>1.00019268348961E-2</v>
      </c>
      <c r="H520">
        <v>1.02482006004688E-2</v>
      </c>
      <c r="I520">
        <v>0.150994599104502</v>
      </c>
      <c r="J520">
        <v>7.5731134532456099E-2</v>
      </c>
      <c r="K520">
        <v>7.5938897321514903E-2</v>
      </c>
      <c r="L520">
        <v>9.7905310988555094E-2</v>
      </c>
      <c r="M520">
        <v>1.0184003918584801E-2</v>
      </c>
      <c r="N520">
        <v>4.0630681510295799E-3</v>
      </c>
      <c r="O520">
        <v>8.0814447216673007E-3</v>
      </c>
      <c r="P520">
        <v>5.15247091930017E-2</v>
      </c>
      <c r="Q520">
        <v>7.6490710294626202E-2</v>
      </c>
      <c r="R520">
        <v>2.01946845165876E-2</v>
      </c>
      <c r="S520">
        <v>2.03269835770418E-2</v>
      </c>
      <c r="T520">
        <v>1.0281812532575201E-2</v>
      </c>
    </row>
    <row r="521" spans="1:20">
      <c r="A521" s="1">
        <v>38738</v>
      </c>
      <c r="B521">
        <v>8.1937060589503292E-3</v>
      </c>
      <c r="C521">
        <v>9.7525573933616799E-2</v>
      </c>
      <c r="D521">
        <v>0.124446566512228</v>
      </c>
      <c r="E521">
        <v>5.1017546722318202E-2</v>
      </c>
      <c r="F521">
        <v>9.6581553640002205E-2</v>
      </c>
      <c r="G521">
        <v>1.00933535730261E-2</v>
      </c>
      <c r="H521">
        <v>1.0448808957151201E-2</v>
      </c>
      <c r="I521">
        <v>0.15041756760118999</v>
      </c>
      <c r="J521">
        <v>7.5765466156556993E-2</v>
      </c>
      <c r="K521">
        <v>7.5714543339706397E-2</v>
      </c>
      <c r="L521">
        <v>9.7435014759958999E-2</v>
      </c>
      <c r="M521">
        <v>1.03594638105721E-2</v>
      </c>
      <c r="N521">
        <v>4.1369035013108001E-3</v>
      </c>
      <c r="O521">
        <v>8.2089733704106393E-3</v>
      </c>
      <c r="P521">
        <v>5.1966506987573602E-2</v>
      </c>
      <c r="Q521">
        <v>7.5954549607856997E-2</v>
      </c>
      <c r="R521">
        <v>2.05901796365799E-2</v>
      </c>
      <c r="S521">
        <v>2.0687740892038901E-2</v>
      </c>
      <c r="T521">
        <v>1.04559809389506E-2</v>
      </c>
    </row>
    <row r="522" spans="1:20">
      <c r="A522" s="1">
        <v>38741</v>
      </c>
      <c r="B522">
        <v>8.1308202796434009E-3</v>
      </c>
      <c r="C522">
        <v>9.7636281278675296E-2</v>
      </c>
      <c r="D522">
        <v>0.125184536523056</v>
      </c>
      <c r="E522">
        <v>5.08497127191916E-2</v>
      </c>
      <c r="F522">
        <v>9.68477546943423E-2</v>
      </c>
      <c r="G522">
        <v>1.0046473563870501E-2</v>
      </c>
      <c r="H522">
        <v>1.03617211665089E-2</v>
      </c>
      <c r="I522">
        <v>0.150268494628334</v>
      </c>
      <c r="J522">
        <v>7.5376184157949999E-2</v>
      </c>
      <c r="K522">
        <v>7.5553125879236294E-2</v>
      </c>
      <c r="L522">
        <v>9.7554143672756402E-2</v>
      </c>
      <c r="M522">
        <v>1.02944504883433E-2</v>
      </c>
      <c r="N522">
        <v>4.1144364440211401E-3</v>
      </c>
      <c r="O522">
        <v>8.1662099696093605E-3</v>
      </c>
      <c r="P522">
        <v>5.1664054863844101E-2</v>
      </c>
      <c r="Q522">
        <v>7.6654625337295695E-2</v>
      </c>
      <c r="R522">
        <v>2.0445690756816199E-2</v>
      </c>
      <c r="S522">
        <v>2.0506258831283899E-2</v>
      </c>
      <c r="T522">
        <v>1.0345024745220499E-2</v>
      </c>
    </row>
    <row r="523" spans="1:20">
      <c r="A523" s="1">
        <v>38742</v>
      </c>
      <c r="B523">
        <v>8.1900979343075102E-3</v>
      </c>
      <c r="C523">
        <v>9.6248115854732905E-2</v>
      </c>
      <c r="D523">
        <v>0.125319895499967</v>
      </c>
      <c r="E523">
        <v>5.1229316129747897E-2</v>
      </c>
      <c r="F523">
        <v>9.6502309811355699E-2</v>
      </c>
      <c r="G523">
        <v>1.0126299263609599E-2</v>
      </c>
      <c r="H523">
        <v>1.0451601144150301E-2</v>
      </c>
      <c r="I523">
        <v>0.15054830517954301</v>
      </c>
      <c r="J523">
        <v>7.5138584338415207E-2</v>
      </c>
      <c r="K523">
        <v>7.5753156184368203E-2</v>
      </c>
      <c r="L523">
        <v>9.7355311569539194E-2</v>
      </c>
      <c r="M523">
        <v>1.0335743264812E-2</v>
      </c>
      <c r="N523">
        <v>4.1420685027268997E-3</v>
      </c>
      <c r="O523">
        <v>8.2131597763453901E-3</v>
      </c>
      <c r="P523">
        <v>5.2047055613617901E-2</v>
      </c>
      <c r="Q523">
        <v>7.6689369898321397E-2</v>
      </c>
      <c r="R523">
        <v>2.0585527070602599E-2</v>
      </c>
      <c r="S523">
        <v>2.0706981581284301E-2</v>
      </c>
      <c r="T523">
        <v>1.04171013825516E-2</v>
      </c>
    </row>
    <row r="524" spans="1:20">
      <c r="A524" s="1">
        <v>38743</v>
      </c>
      <c r="B524">
        <v>8.1515977353842205E-3</v>
      </c>
      <c r="C524">
        <v>9.5969446149107504E-2</v>
      </c>
      <c r="D524">
        <v>0.12517201538619699</v>
      </c>
      <c r="E524">
        <v>5.0731747444104101E-2</v>
      </c>
      <c r="F524">
        <v>9.5011479220921E-2</v>
      </c>
      <c r="G524">
        <v>1.01279916607204E-2</v>
      </c>
      <c r="H524">
        <v>1.0426067106636501E-2</v>
      </c>
      <c r="I524">
        <v>0.15125682659179099</v>
      </c>
      <c r="J524">
        <v>7.5924131885562504E-2</v>
      </c>
      <c r="K524">
        <v>7.5921165288904705E-2</v>
      </c>
      <c r="L524">
        <v>9.8221642748706706E-2</v>
      </c>
      <c r="M524">
        <v>1.0297198954018E-2</v>
      </c>
      <c r="N524">
        <v>4.1423703456044299E-3</v>
      </c>
      <c r="O524">
        <v>8.1962428481596392E-3</v>
      </c>
      <c r="P524">
        <v>5.2039881103581001E-2</v>
      </c>
      <c r="Q524">
        <v>7.6774797024674907E-2</v>
      </c>
      <c r="R524">
        <v>2.0575113904952601E-2</v>
      </c>
      <c r="S524">
        <v>2.0649819862276601E-2</v>
      </c>
      <c r="T524">
        <v>1.04104647386952E-2</v>
      </c>
    </row>
    <row r="525" spans="1:20">
      <c r="A525" s="1">
        <v>38744</v>
      </c>
      <c r="B525">
        <v>8.1982784047598904E-3</v>
      </c>
      <c r="C525">
        <v>9.6182429640768397E-2</v>
      </c>
      <c r="D525">
        <v>0.124187908040438</v>
      </c>
      <c r="E525">
        <v>5.1174276214202501E-2</v>
      </c>
      <c r="F525">
        <v>9.5788013533309499E-2</v>
      </c>
      <c r="G525">
        <v>1.01775011389321E-2</v>
      </c>
      <c r="H525">
        <v>1.05181121119468E-2</v>
      </c>
      <c r="I525">
        <v>0.15087606700164599</v>
      </c>
      <c r="J525">
        <v>7.5305612631223401E-2</v>
      </c>
      <c r="K525">
        <v>7.5748933254045497E-2</v>
      </c>
      <c r="L525">
        <v>9.8184878329100694E-2</v>
      </c>
      <c r="M525">
        <v>1.03766795010864E-2</v>
      </c>
      <c r="N525">
        <v>4.18178726124301E-3</v>
      </c>
      <c r="O525">
        <v>8.2477253750851496E-3</v>
      </c>
      <c r="P525">
        <v>5.2245788659706097E-2</v>
      </c>
      <c r="Q525">
        <v>7.6463608658832199E-2</v>
      </c>
      <c r="R525">
        <v>2.07745282493026E-2</v>
      </c>
      <c r="S525">
        <v>2.08682271825926E-2</v>
      </c>
      <c r="T525">
        <v>1.0499644811777399E-2</v>
      </c>
    </row>
    <row r="526" spans="1:20">
      <c r="A526" s="1">
        <v>38745</v>
      </c>
      <c r="B526">
        <v>8.2058760467763007E-3</v>
      </c>
      <c r="C526">
        <v>9.6017412402083502E-2</v>
      </c>
      <c r="D526">
        <v>0.12352691440217101</v>
      </c>
      <c r="E526">
        <v>5.1395171369298498E-2</v>
      </c>
      <c r="F526">
        <v>9.5659421988787505E-2</v>
      </c>
      <c r="G526">
        <v>1.02196938364051E-2</v>
      </c>
      <c r="H526">
        <v>1.0656684411287001E-2</v>
      </c>
      <c r="I526">
        <v>0.150510274024719</v>
      </c>
      <c r="J526">
        <v>7.5164600344571397E-2</v>
      </c>
      <c r="K526">
        <v>7.5388996594633301E-2</v>
      </c>
      <c r="L526">
        <v>9.8433758910949201E-2</v>
      </c>
      <c r="M526">
        <v>1.05399584182182E-2</v>
      </c>
      <c r="N526">
        <v>4.2222267833482204E-3</v>
      </c>
      <c r="O526">
        <v>8.2918230068432103E-3</v>
      </c>
      <c r="P526">
        <v>5.2563691077574803E-2</v>
      </c>
      <c r="Q526">
        <v>7.6388315413000105E-2</v>
      </c>
      <c r="R526">
        <v>2.09871690490533E-2</v>
      </c>
      <c r="S526">
        <v>2.11385974583937E-2</v>
      </c>
      <c r="T526">
        <v>1.06894144618852E-2</v>
      </c>
    </row>
    <row r="527" spans="1:20">
      <c r="A527" s="1">
        <v>38748</v>
      </c>
      <c r="B527">
        <v>8.0979499754259797E-3</v>
      </c>
      <c r="C527">
        <v>9.7127774784119894E-2</v>
      </c>
      <c r="D527">
        <v>0.12389447682613899</v>
      </c>
      <c r="E527">
        <v>5.1763168605932199E-2</v>
      </c>
      <c r="F527">
        <v>9.5894760672723303E-2</v>
      </c>
      <c r="G527">
        <v>1.0113847841295501E-2</v>
      </c>
      <c r="H527">
        <v>1.04606188104153E-2</v>
      </c>
      <c r="I527">
        <v>0.15043900687647699</v>
      </c>
      <c r="J527">
        <v>7.4909908466885999E-2</v>
      </c>
      <c r="K527">
        <v>7.5606548278543503E-2</v>
      </c>
      <c r="L527">
        <v>9.8716865688008998E-2</v>
      </c>
      <c r="M527">
        <v>1.03347219547269E-2</v>
      </c>
      <c r="N527">
        <v>4.1560304245471403E-3</v>
      </c>
      <c r="O527">
        <v>8.1590643002100206E-3</v>
      </c>
      <c r="P527">
        <v>5.2242131528767E-2</v>
      </c>
      <c r="Q527">
        <v>7.6177191045060197E-2</v>
      </c>
      <c r="R527">
        <v>2.0661054710898599E-2</v>
      </c>
      <c r="S527">
        <v>2.08116192508454E-2</v>
      </c>
      <c r="T527">
        <v>1.04332599589763E-2</v>
      </c>
    </row>
    <row r="528" spans="1:20">
      <c r="A528" s="1">
        <v>38749</v>
      </c>
      <c r="B528">
        <v>8.0233517782238497E-3</v>
      </c>
      <c r="C528">
        <v>9.6614410370540596E-2</v>
      </c>
      <c r="D528">
        <v>0.12427683196495699</v>
      </c>
      <c r="E528">
        <v>5.1437241044253901E-2</v>
      </c>
      <c r="F528">
        <v>9.7089565806800907E-2</v>
      </c>
      <c r="G528">
        <v>1.00088990926753E-2</v>
      </c>
      <c r="H528">
        <v>1.0338028513222099E-2</v>
      </c>
      <c r="I528">
        <v>0.150374813088203</v>
      </c>
      <c r="J528">
        <v>7.4719769457276805E-2</v>
      </c>
      <c r="K528">
        <v>7.5741545120713197E-2</v>
      </c>
      <c r="L528">
        <v>9.9007582320238402E-2</v>
      </c>
      <c r="M528">
        <v>1.02283942443537E-2</v>
      </c>
      <c r="N528">
        <v>4.1068229830052497E-3</v>
      </c>
      <c r="O528">
        <v>8.0653643893861798E-3</v>
      </c>
      <c r="P528">
        <v>5.19165399574643E-2</v>
      </c>
      <c r="Q528">
        <v>7.6771743773310905E-2</v>
      </c>
      <c r="R528">
        <v>2.0386717567833199E-2</v>
      </c>
      <c r="S528">
        <v>2.05693158824224E-2</v>
      </c>
      <c r="T528">
        <v>1.0323062645116799E-2</v>
      </c>
    </row>
    <row r="529" spans="1:20">
      <c r="A529" s="1">
        <v>38750</v>
      </c>
      <c r="B529">
        <v>8.0491411184981099E-3</v>
      </c>
      <c r="C529">
        <v>9.6642216825536198E-2</v>
      </c>
      <c r="D529">
        <v>0.123733817194943</v>
      </c>
      <c r="E529">
        <v>5.1557703967150703E-2</v>
      </c>
      <c r="F529">
        <v>9.7350008114246503E-2</v>
      </c>
      <c r="G529">
        <v>1.0124315932876601E-2</v>
      </c>
      <c r="H529">
        <v>1.0352711419785001E-2</v>
      </c>
      <c r="I529">
        <v>0.15051617669293699</v>
      </c>
      <c r="J529">
        <v>7.4697207599331794E-2</v>
      </c>
      <c r="K529">
        <v>7.5715664337466196E-2</v>
      </c>
      <c r="L529">
        <v>9.8472317071879603E-2</v>
      </c>
      <c r="M529">
        <v>1.0282507155668801E-2</v>
      </c>
      <c r="N529">
        <v>4.1327249041732796E-3</v>
      </c>
      <c r="O529">
        <v>8.1005114962760996E-3</v>
      </c>
      <c r="P529">
        <v>5.2208098104981102E-2</v>
      </c>
      <c r="Q529">
        <v>7.6682263914758297E-2</v>
      </c>
      <c r="R529">
        <v>2.0500207206324401E-2</v>
      </c>
      <c r="S529">
        <v>2.0614667565870399E-2</v>
      </c>
      <c r="T529">
        <v>1.02677393772961E-2</v>
      </c>
    </row>
    <row r="530" spans="1:20">
      <c r="A530" s="1">
        <v>38751</v>
      </c>
      <c r="B530">
        <v>8.2677354563670691E-3</v>
      </c>
      <c r="C530">
        <v>9.5356303145351595E-2</v>
      </c>
      <c r="D530">
        <v>0.12266930208101</v>
      </c>
      <c r="E530">
        <v>5.1153878588592099E-2</v>
      </c>
      <c r="F530">
        <v>9.6462427684513796E-2</v>
      </c>
      <c r="G530">
        <v>1.03123695659658E-2</v>
      </c>
      <c r="H530">
        <v>1.0786508537040501E-2</v>
      </c>
      <c r="I530">
        <v>0.15075146876227</v>
      </c>
      <c r="J530">
        <v>7.4608568087467506E-2</v>
      </c>
      <c r="K530">
        <v>7.5545552813546094E-2</v>
      </c>
      <c r="L530">
        <v>9.7972855845265994E-2</v>
      </c>
      <c r="M530">
        <v>1.06240249259077E-2</v>
      </c>
      <c r="N530">
        <v>4.2772040465400797E-3</v>
      </c>
      <c r="O530">
        <v>8.3298843481644305E-3</v>
      </c>
      <c r="P530">
        <v>5.33549274337188E-2</v>
      </c>
      <c r="Q530">
        <v>7.6175233896347894E-2</v>
      </c>
      <c r="R530">
        <v>2.12146570023669E-2</v>
      </c>
      <c r="S530">
        <v>2.1359873907341499E-2</v>
      </c>
      <c r="T530">
        <v>1.07772238722214E-2</v>
      </c>
    </row>
    <row r="531" spans="1:20">
      <c r="A531" s="1">
        <v>38752</v>
      </c>
      <c r="B531">
        <v>8.22213354570441E-3</v>
      </c>
      <c r="C531">
        <v>9.4485217068847299E-2</v>
      </c>
      <c r="D531">
        <v>0.12270643204031</v>
      </c>
      <c r="E531">
        <v>5.1411481649119503E-2</v>
      </c>
      <c r="F531">
        <v>9.4772923833296996E-2</v>
      </c>
      <c r="G531">
        <v>1.02730938948848E-2</v>
      </c>
      <c r="H531">
        <v>1.08427256741813E-2</v>
      </c>
      <c r="I531">
        <v>0.151451926492807</v>
      </c>
      <c r="J531">
        <v>7.5044805037665197E-2</v>
      </c>
      <c r="K531">
        <v>7.5885179329290495E-2</v>
      </c>
      <c r="L531">
        <v>9.9989223145833195E-2</v>
      </c>
      <c r="M531">
        <v>1.0613605193122299E-2</v>
      </c>
      <c r="N531">
        <v>4.2882634107597097E-3</v>
      </c>
      <c r="O531">
        <v>8.2900635856417004E-3</v>
      </c>
      <c r="P531">
        <v>5.3223311396649098E-2</v>
      </c>
      <c r="Q531">
        <v>7.5020315228534099E-2</v>
      </c>
      <c r="R531">
        <v>2.1292204176942098E-2</v>
      </c>
      <c r="S531">
        <v>2.1363539665334701E-2</v>
      </c>
      <c r="T531">
        <v>1.08235556310748E-2</v>
      </c>
    </row>
    <row r="532" spans="1:20">
      <c r="A532" s="1">
        <v>38755</v>
      </c>
      <c r="B532">
        <v>8.2999405690186798E-3</v>
      </c>
      <c r="C532">
        <v>9.4403039947344405E-2</v>
      </c>
      <c r="D532">
        <v>0.121345583943646</v>
      </c>
      <c r="E532">
        <v>5.1560556109300597E-2</v>
      </c>
      <c r="F532">
        <v>9.6334365437026906E-2</v>
      </c>
      <c r="G532">
        <v>1.03212662353358E-2</v>
      </c>
      <c r="H532">
        <v>1.09318204057614E-2</v>
      </c>
      <c r="I532">
        <v>0.15158866643799901</v>
      </c>
      <c r="J532">
        <v>7.4978584040255494E-2</v>
      </c>
      <c r="K532">
        <v>7.6078158382740402E-2</v>
      </c>
      <c r="L532">
        <v>9.8607212985453899E-2</v>
      </c>
      <c r="M532">
        <v>1.0719516679189999E-2</v>
      </c>
      <c r="N532">
        <v>4.3285159147227999E-3</v>
      </c>
      <c r="O532">
        <v>8.4145255631606301E-3</v>
      </c>
      <c r="P532">
        <v>5.3631008805386002E-2</v>
      </c>
      <c r="Q532">
        <v>7.4526823361175804E-2</v>
      </c>
      <c r="R532">
        <v>2.1469535029714899E-2</v>
      </c>
      <c r="S532">
        <v>2.15256358585698E-2</v>
      </c>
      <c r="T532">
        <v>1.0935244294196299E-2</v>
      </c>
    </row>
    <row r="533" spans="1:20">
      <c r="A533" s="1">
        <v>38756</v>
      </c>
      <c r="B533">
        <v>8.2454667677783894E-3</v>
      </c>
      <c r="C533">
        <v>9.6004372833826596E-2</v>
      </c>
      <c r="D533">
        <v>0.123297667212751</v>
      </c>
      <c r="E533">
        <v>5.1454634537144099E-2</v>
      </c>
      <c r="F533">
        <v>9.6763659793838205E-2</v>
      </c>
      <c r="G533">
        <v>1.01867706760341E-2</v>
      </c>
      <c r="H533">
        <v>1.07090842729285E-2</v>
      </c>
      <c r="I533">
        <v>0.15122146573027201</v>
      </c>
      <c r="J533">
        <v>7.4868505107429803E-2</v>
      </c>
      <c r="K533">
        <v>7.5961492663398397E-2</v>
      </c>
      <c r="L533">
        <v>9.6833942132133005E-2</v>
      </c>
      <c r="M533">
        <v>1.05346811567779E-2</v>
      </c>
      <c r="N533">
        <v>4.2616928862612702E-3</v>
      </c>
      <c r="O533">
        <v>8.2476521652110509E-3</v>
      </c>
      <c r="P533">
        <v>5.3065261344645502E-2</v>
      </c>
      <c r="Q533">
        <v>7.5424315452017401E-2</v>
      </c>
      <c r="R533">
        <v>2.1126259406508498E-2</v>
      </c>
      <c r="S533">
        <v>2.11287446248558E-2</v>
      </c>
      <c r="T533">
        <v>1.06643312361868E-2</v>
      </c>
    </row>
    <row r="534" spans="1:20">
      <c r="A534" s="1">
        <v>38757</v>
      </c>
      <c r="B534">
        <v>8.2585621447226806E-3</v>
      </c>
      <c r="C534">
        <v>9.5930187085855503E-2</v>
      </c>
      <c r="D534">
        <v>0.122739546004886</v>
      </c>
      <c r="E534">
        <v>5.1404520009410398E-2</v>
      </c>
      <c r="F534">
        <v>9.7166982000817498E-2</v>
      </c>
      <c r="G534">
        <v>1.0066977375388701E-2</v>
      </c>
      <c r="H534">
        <v>1.06995223867602E-2</v>
      </c>
      <c r="I534">
        <v>0.151185869119907</v>
      </c>
      <c r="J534">
        <v>7.51761028024856E-2</v>
      </c>
      <c r="K534">
        <v>7.5913621070706497E-2</v>
      </c>
      <c r="L534">
        <v>9.7086220354482097E-2</v>
      </c>
      <c r="M534">
        <v>1.0471266804152699E-2</v>
      </c>
      <c r="N534">
        <v>4.2594289374791603E-3</v>
      </c>
      <c r="O534">
        <v>8.3069241231423403E-3</v>
      </c>
      <c r="P534">
        <v>5.3344797538845599E-2</v>
      </c>
      <c r="Q534">
        <v>7.5164424657623505E-2</v>
      </c>
      <c r="R534">
        <v>2.11405718861431E-2</v>
      </c>
      <c r="S534">
        <v>2.1103940866668901E-2</v>
      </c>
      <c r="T534">
        <v>1.0580534830521E-2</v>
      </c>
    </row>
    <row r="535" spans="1:20">
      <c r="A535" s="1">
        <v>38758</v>
      </c>
      <c r="B535">
        <v>8.1738502074893398E-3</v>
      </c>
      <c r="C535">
        <v>9.7303994789256498E-2</v>
      </c>
      <c r="D535">
        <v>0.122405943648804</v>
      </c>
      <c r="E535">
        <v>5.1769878045238998E-2</v>
      </c>
      <c r="F535">
        <v>9.7325323424856794E-2</v>
      </c>
      <c r="G535">
        <v>9.9890465168422891E-3</v>
      </c>
      <c r="H535">
        <v>1.05605276783164E-2</v>
      </c>
      <c r="I535">
        <v>0.15107559337939899</v>
      </c>
      <c r="J535">
        <v>7.5468284095395397E-2</v>
      </c>
      <c r="K535">
        <v>7.6065002456549805E-2</v>
      </c>
      <c r="L535">
        <v>9.6755714441498303E-2</v>
      </c>
      <c r="M535">
        <v>1.03725494693585E-2</v>
      </c>
      <c r="N535">
        <v>4.2030185831599997E-3</v>
      </c>
      <c r="O535">
        <v>8.2530496008813292E-3</v>
      </c>
      <c r="P535">
        <v>5.2898751595393999E-2</v>
      </c>
      <c r="Q535">
        <v>7.5276875422439299E-2</v>
      </c>
      <c r="R535">
        <v>2.08990520311477E-2</v>
      </c>
      <c r="S535">
        <v>2.0804465989733501E-2</v>
      </c>
      <c r="T535">
        <v>1.0399078624237799E-2</v>
      </c>
    </row>
    <row r="536" spans="1:20">
      <c r="A536" s="1">
        <v>38759</v>
      </c>
      <c r="B536">
        <v>8.1724215426713792E-3</v>
      </c>
      <c r="C536">
        <v>9.6327667463454794E-2</v>
      </c>
      <c r="D536">
        <v>0.12170388647255601</v>
      </c>
      <c r="E536">
        <v>5.18677445562633E-2</v>
      </c>
      <c r="F536">
        <v>9.6414708844201696E-2</v>
      </c>
      <c r="G536">
        <v>1.0010059925933099E-2</v>
      </c>
      <c r="H536">
        <v>1.0613903060682699E-2</v>
      </c>
      <c r="I536">
        <v>0.15148845439539099</v>
      </c>
      <c r="J536">
        <v>7.6232126399117098E-2</v>
      </c>
      <c r="K536">
        <v>7.6363662749178898E-2</v>
      </c>
      <c r="L536">
        <v>9.7915294878663503E-2</v>
      </c>
      <c r="M536">
        <v>1.04126987892627E-2</v>
      </c>
      <c r="N536">
        <v>4.22205353454198E-3</v>
      </c>
      <c r="O536">
        <v>8.2836342923586301E-3</v>
      </c>
      <c r="P536">
        <v>5.2988327717906999E-2</v>
      </c>
      <c r="Q536">
        <v>7.4676728901027306E-2</v>
      </c>
      <c r="R536">
        <v>2.09741511057496E-2</v>
      </c>
      <c r="S536">
        <v>2.0861320659462501E-2</v>
      </c>
      <c r="T536">
        <v>1.0471154711575E-2</v>
      </c>
    </row>
    <row r="537" spans="1:20">
      <c r="A537" s="1">
        <v>38763</v>
      </c>
      <c r="B537">
        <v>8.0720691335392104E-3</v>
      </c>
      <c r="C537">
        <v>9.6940994853250598E-2</v>
      </c>
      <c r="D537">
        <v>0.12203285861919499</v>
      </c>
      <c r="E537">
        <v>5.2112053691669602E-2</v>
      </c>
      <c r="F537">
        <v>9.7506782579962106E-2</v>
      </c>
      <c r="G537">
        <v>9.91915671033591E-3</v>
      </c>
      <c r="H537">
        <v>1.0435698487114699E-2</v>
      </c>
      <c r="I537">
        <v>0.151019499428444</v>
      </c>
      <c r="J537">
        <v>7.6051966666369097E-2</v>
      </c>
      <c r="K537">
        <v>7.6352617481670104E-2</v>
      </c>
      <c r="L537">
        <v>9.86441066858494E-2</v>
      </c>
      <c r="M537">
        <v>1.0256047531519799E-2</v>
      </c>
      <c r="N537">
        <v>4.1482017261634399E-3</v>
      </c>
      <c r="O537">
        <v>8.15434651894811E-3</v>
      </c>
      <c r="P537">
        <v>5.2326566539346399E-2</v>
      </c>
      <c r="Q537">
        <v>7.4628202974435204E-2</v>
      </c>
      <c r="R537">
        <v>2.05794953167838E-2</v>
      </c>
      <c r="S537">
        <v>2.0526998654351598E-2</v>
      </c>
      <c r="T537">
        <v>1.02923364010503E-2</v>
      </c>
    </row>
    <row r="538" spans="1:20">
      <c r="A538" s="1">
        <v>38764</v>
      </c>
      <c r="B538">
        <v>8.01457963680746E-3</v>
      </c>
      <c r="C538">
        <v>9.6947253354492294E-2</v>
      </c>
      <c r="D538">
        <v>0.12176458417430699</v>
      </c>
      <c r="E538">
        <v>5.1755631335481098E-2</v>
      </c>
      <c r="F538">
        <v>9.7359567161197799E-2</v>
      </c>
      <c r="G538">
        <v>9.9599459270231696E-3</v>
      </c>
      <c r="H538">
        <v>1.0343920311305E-2</v>
      </c>
      <c r="I538">
        <v>0.15116629038554499</v>
      </c>
      <c r="J538">
        <v>7.6293814613523303E-2</v>
      </c>
      <c r="K538">
        <v>7.65803300282763E-2</v>
      </c>
      <c r="L538">
        <v>9.9227863898935301E-2</v>
      </c>
      <c r="M538">
        <v>1.0185779745639299E-2</v>
      </c>
      <c r="N538">
        <v>4.1237977038538799E-3</v>
      </c>
      <c r="O538">
        <v>8.1260022251565707E-3</v>
      </c>
      <c r="P538">
        <v>5.2520982591845101E-2</v>
      </c>
      <c r="Q538">
        <v>7.4583667025239594E-2</v>
      </c>
      <c r="R538">
        <v>2.0490377538476899E-2</v>
      </c>
      <c r="S538">
        <v>2.04167500675397E-2</v>
      </c>
      <c r="T538">
        <v>1.0138862275354E-2</v>
      </c>
    </row>
    <row r="539" spans="1:20">
      <c r="A539" s="1">
        <v>38765</v>
      </c>
      <c r="B539">
        <v>7.9550850067692906E-3</v>
      </c>
      <c r="C539">
        <v>9.6669200162427901E-2</v>
      </c>
      <c r="D539">
        <v>0.121651117555023</v>
      </c>
      <c r="E539">
        <v>5.1754705042674001E-2</v>
      </c>
      <c r="F539">
        <v>9.8108162729877602E-2</v>
      </c>
      <c r="G539">
        <v>9.9867363077418194E-3</v>
      </c>
      <c r="H539">
        <v>1.02387392203759E-2</v>
      </c>
      <c r="I539">
        <v>0.15109439017170001</v>
      </c>
      <c r="J539">
        <v>7.6404924797888601E-2</v>
      </c>
      <c r="K539">
        <v>7.6609474638121705E-2</v>
      </c>
      <c r="L539">
        <v>9.9897041968465494E-2</v>
      </c>
      <c r="M539">
        <v>1.0111112297633E-2</v>
      </c>
      <c r="N539">
        <v>4.0911775059212802E-3</v>
      </c>
      <c r="O539">
        <v>8.0485239715321899E-3</v>
      </c>
      <c r="P539">
        <v>5.2278236374652398E-2</v>
      </c>
      <c r="Q539">
        <v>7.4466735015147695E-2</v>
      </c>
      <c r="R539">
        <v>2.0341530517840399E-2</v>
      </c>
      <c r="S539">
        <v>2.0261550265807299E-2</v>
      </c>
      <c r="T539">
        <v>1.0031556450398301E-2</v>
      </c>
    </row>
    <row r="540" spans="1:20">
      <c r="A540" s="1">
        <v>38766</v>
      </c>
      <c r="B540">
        <v>7.9294628041233408E-3</v>
      </c>
      <c r="C540">
        <v>9.5910892006108306E-2</v>
      </c>
      <c r="D540">
        <v>0.121004672979401</v>
      </c>
      <c r="E540">
        <v>5.1558210258148399E-2</v>
      </c>
      <c r="F540">
        <v>9.8794580034491805E-2</v>
      </c>
      <c r="G540">
        <v>1.0062364198213301E-2</v>
      </c>
      <c r="H540">
        <v>1.0252401966163E-2</v>
      </c>
      <c r="I540">
        <v>0.15159596567335801</v>
      </c>
      <c r="J540">
        <v>7.65726787169589E-2</v>
      </c>
      <c r="K540">
        <v>7.6938900615761099E-2</v>
      </c>
      <c r="L540">
        <v>9.9955811423668398E-2</v>
      </c>
      <c r="M540">
        <v>1.01552147023347E-2</v>
      </c>
      <c r="N540">
        <v>4.0911795349504601E-3</v>
      </c>
      <c r="O540">
        <v>8.0514179148183096E-3</v>
      </c>
      <c r="P540">
        <v>5.2429273078989598E-2</v>
      </c>
      <c r="Q540">
        <v>7.4007437685281799E-2</v>
      </c>
      <c r="R540">
        <v>2.03512161097801E-2</v>
      </c>
      <c r="S540">
        <v>2.0244286229195E-2</v>
      </c>
      <c r="T540">
        <v>1.00940340682524E-2</v>
      </c>
    </row>
    <row r="541" spans="1:20">
      <c r="A541" s="1">
        <v>38769</v>
      </c>
      <c r="B541">
        <v>7.9608262857982295E-3</v>
      </c>
      <c r="C541">
        <v>9.5937570269716194E-2</v>
      </c>
      <c r="D541">
        <v>0.12110518259026699</v>
      </c>
      <c r="E541">
        <v>5.1313890960082001E-2</v>
      </c>
      <c r="F541">
        <v>9.8718752865564904E-2</v>
      </c>
      <c r="G541">
        <v>1.00651384814007E-2</v>
      </c>
      <c r="H541">
        <v>1.0233723496347699E-2</v>
      </c>
      <c r="I541">
        <v>0.15135086899403</v>
      </c>
      <c r="J541">
        <v>7.6721332906776504E-2</v>
      </c>
      <c r="K541">
        <v>7.69334895830842E-2</v>
      </c>
      <c r="L541">
        <v>0.100255987279656</v>
      </c>
      <c r="M541">
        <v>1.0149888416497299E-2</v>
      </c>
      <c r="N541">
        <v>4.0893122065403104E-3</v>
      </c>
      <c r="O541">
        <v>8.0621448131675596E-3</v>
      </c>
      <c r="P541">
        <v>5.2389987955009099E-2</v>
      </c>
      <c r="Q541">
        <v>7.4163961600328801E-2</v>
      </c>
      <c r="R541">
        <v>2.0336543404288698E-2</v>
      </c>
      <c r="S541">
        <v>2.0170740689697E-2</v>
      </c>
      <c r="T541">
        <v>1.00406572017463E-2</v>
      </c>
    </row>
    <row r="542" spans="1:20">
      <c r="A542" s="1">
        <v>38770</v>
      </c>
      <c r="B542">
        <v>8.0596262618961006E-3</v>
      </c>
      <c r="C542">
        <v>9.4843465868050397E-2</v>
      </c>
      <c r="D542">
        <v>0.12078774324538299</v>
      </c>
      <c r="E542">
        <v>5.13589210029015E-2</v>
      </c>
      <c r="F542">
        <v>9.7959581449283101E-2</v>
      </c>
      <c r="G542">
        <v>1.0110061732558399E-2</v>
      </c>
      <c r="H542">
        <v>1.04333180921871E-2</v>
      </c>
      <c r="I542">
        <v>0.151169517980526</v>
      </c>
      <c r="J542">
        <v>7.6715532008011095E-2</v>
      </c>
      <c r="K542">
        <v>7.6673785121500596E-2</v>
      </c>
      <c r="L542">
        <v>0.10063962820870199</v>
      </c>
      <c r="M542">
        <v>1.02954122949833E-2</v>
      </c>
      <c r="N542">
        <v>4.14638971888826E-3</v>
      </c>
      <c r="O542">
        <v>8.1574732600983701E-3</v>
      </c>
      <c r="P542">
        <v>5.3063475662980898E-2</v>
      </c>
      <c r="Q542">
        <v>7.4201239511801007E-2</v>
      </c>
      <c r="R542">
        <v>2.0594676013977999E-2</v>
      </c>
      <c r="S542">
        <v>2.0472215034334999E-2</v>
      </c>
      <c r="T542">
        <v>1.03179375319333E-2</v>
      </c>
    </row>
    <row r="543" spans="1:20">
      <c r="A543" s="1">
        <v>38771</v>
      </c>
      <c r="B543">
        <v>8.0327125391539498E-3</v>
      </c>
      <c r="C543">
        <v>9.5076875991815996E-2</v>
      </c>
      <c r="D543">
        <v>0.12072212230316599</v>
      </c>
      <c r="E543">
        <v>5.0749743576066098E-2</v>
      </c>
      <c r="F543">
        <v>9.8391433124159003E-2</v>
      </c>
      <c r="G543">
        <v>1.00777809890068E-2</v>
      </c>
      <c r="H543">
        <v>1.0366755028697701E-2</v>
      </c>
      <c r="I543">
        <v>0.15158848632171501</v>
      </c>
      <c r="J543">
        <v>7.6827389162012497E-2</v>
      </c>
      <c r="K543">
        <v>7.6896109021483902E-2</v>
      </c>
      <c r="L543">
        <v>0.10091285031215</v>
      </c>
      <c r="M543">
        <v>1.0267272894877401E-2</v>
      </c>
      <c r="N543">
        <v>4.1165688029557498E-3</v>
      </c>
      <c r="O543">
        <v>8.1161773221276393E-3</v>
      </c>
      <c r="P543">
        <v>5.2818090874085899E-2</v>
      </c>
      <c r="Q543">
        <v>7.4016602242047397E-2</v>
      </c>
      <c r="R543">
        <v>2.04608880421643E-2</v>
      </c>
      <c r="S543">
        <v>2.0290443305319102E-2</v>
      </c>
      <c r="T543">
        <v>1.0271698146993699E-2</v>
      </c>
    </row>
    <row r="544" spans="1:20">
      <c r="A544" s="1">
        <v>38772</v>
      </c>
      <c r="B544">
        <v>8.0481071293686708E-3</v>
      </c>
      <c r="C544">
        <v>9.4485424232630205E-2</v>
      </c>
      <c r="D544">
        <v>0.12022325641902</v>
      </c>
      <c r="E544">
        <v>5.13068087774569E-2</v>
      </c>
      <c r="F544">
        <v>9.6969500315564797E-2</v>
      </c>
      <c r="G544">
        <v>1.0100574145803801E-2</v>
      </c>
      <c r="H544">
        <v>1.04264627678495E-2</v>
      </c>
      <c r="I544">
        <v>0.15177389673099501</v>
      </c>
      <c r="J544">
        <v>7.7015399403743204E-2</v>
      </c>
      <c r="K544">
        <v>7.7255538281578204E-2</v>
      </c>
      <c r="L544">
        <v>0.101640472593272</v>
      </c>
      <c r="M544">
        <v>1.0278545073999499E-2</v>
      </c>
      <c r="N544">
        <v>4.12915882936937E-3</v>
      </c>
      <c r="O544">
        <v>8.16469956057813E-3</v>
      </c>
      <c r="P544">
        <v>5.3090761864850698E-2</v>
      </c>
      <c r="Q544">
        <v>7.3886252971962496E-2</v>
      </c>
      <c r="R544">
        <v>2.0521629224081898E-2</v>
      </c>
      <c r="S544">
        <v>2.03332421749013E-2</v>
      </c>
      <c r="T544">
        <v>1.03502695029726E-2</v>
      </c>
    </row>
    <row r="545" spans="1:20">
      <c r="A545" s="1">
        <v>38773</v>
      </c>
      <c r="B545">
        <v>7.9983540213661494E-3</v>
      </c>
      <c r="C545">
        <v>9.5010409335859705E-2</v>
      </c>
      <c r="D545">
        <v>0.120437498890526</v>
      </c>
      <c r="E545">
        <v>5.1606287183565497E-2</v>
      </c>
      <c r="F545">
        <v>9.8509346091245398E-2</v>
      </c>
      <c r="G545">
        <v>1.01228316556861E-2</v>
      </c>
      <c r="H545">
        <v>1.0396310622995101E-2</v>
      </c>
      <c r="I545">
        <v>0.15112409957124801</v>
      </c>
      <c r="J545">
        <v>7.6349076551825004E-2</v>
      </c>
      <c r="K545">
        <v>7.7009341394930098E-2</v>
      </c>
      <c r="L545">
        <v>0.10093116621265701</v>
      </c>
      <c r="M545">
        <v>1.0299352906300701E-2</v>
      </c>
      <c r="N545">
        <v>4.1124814196108498E-3</v>
      </c>
      <c r="O545">
        <v>8.1751987979003307E-3</v>
      </c>
      <c r="P545">
        <v>5.2996809671884998E-2</v>
      </c>
      <c r="Q545">
        <v>7.3842095221128598E-2</v>
      </c>
      <c r="R545">
        <v>2.04376542442187E-2</v>
      </c>
      <c r="S545">
        <v>2.0283477476606599E-2</v>
      </c>
      <c r="T545">
        <v>1.03582087304432E-2</v>
      </c>
    </row>
    <row r="546" spans="1:20">
      <c r="A546" s="1">
        <v>38776</v>
      </c>
      <c r="B546">
        <v>7.8862320870298694E-3</v>
      </c>
      <c r="C546">
        <v>9.5895291196702703E-2</v>
      </c>
      <c r="D546">
        <v>0.12043356011900901</v>
      </c>
      <c r="E546">
        <v>5.1208656240244302E-2</v>
      </c>
      <c r="F546">
        <v>9.6550932522517799E-2</v>
      </c>
      <c r="G546">
        <v>1.00524210878658E-2</v>
      </c>
      <c r="H546">
        <v>1.03261746958472E-2</v>
      </c>
      <c r="I546">
        <v>0.151631791936924</v>
      </c>
      <c r="J546">
        <v>7.7530133552852695E-2</v>
      </c>
      <c r="K546">
        <v>7.7623981430598704E-2</v>
      </c>
      <c r="L546">
        <v>0.101195953654158</v>
      </c>
      <c r="M546">
        <v>1.02336738283198E-2</v>
      </c>
      <c r="N546">
        <v>4.0842250720711697E-3</v>
      </c>
      <c r="O546">
        <v>8.1626186496760803E-3</v>
      </c>
      <c r="P546">
        <v>5.2783171164996701E-2</v>
      </c>
      <c r="Q546">
        <v>7.3721217051253798E-2</v>
      </c>
      <c r="R546">
        <v>2.0275217609772699E-2</v>
      </c>
      <c r="S546">
        <v>2.0131460723937601E-2</v>
      </c>
      <c r="T546">
        <v>1.0273287376219801E-2</v>
      </c>
    </row>
    <row r="547" spans="1:20">
      <c r="A547" s="1">
        <v>38777</v>
      </c>
      <c r="B547">
        <v>7.8762148317600405E-3</v>
      </c>
      <c r="C547">
        <v>9.6355318615084604E-2</v>
      </c>
      <c r="D547">
        <v>0.12056958816928499</v>
      </c>
      <c r="E547">
        <v>5.1626282966321602E-2</v>
      </c>
      <c r="F547">
        <v>9.6791132519471204E-2</v>
      </c>
      <c r="G547">
        <v>1.0054096170434301E-2</v>
      </c>
      <c r="H547">
        <v>1.02674849896407E-2</v>
      </c>
      <c r="I547">
        <v>0.151127437735322</v>
      </c>
      <c r="J547">
        <v>7.7629072189174197E-2</v>
      </c>
      <c r="K547">
        <v>7.7533169271769398E-2</v>
      </c>
      <c r="L547">
        <v>0.10058539065095599</v>
      </c>
      <c r="M547">
        <v>1.0189762706613099E-2</v>
      </c>
      <c r="N547">
        <v>4.0645292416024098E-3</v>
      </c>
      <c r="O547">
        <v>8.1614254264219203E-3</v>
      </c>
      <c r="P547">
        <v>5.2820903525666998E-2</v>
      </c>
      <c r="Q547">
        <v>7.3984502617829198E-2</v>
      </c>
      <c r="R547">
        <v>2.0147825374267202E-2</v>
      </c>
      <c r="S547">
        <v>2.00198200859328E-2</v>
      </c>
      <c r="T547">
        <v>1.01960429124444E-2</v>
      </c>
    </row>
    <row r="548" spans="1:20">
      <c r="A548" s="1">
        <v>38778</v>
      </c>
      <c r="B548">
        <v>7.8816917870731598E-3</v>
      </c>
      <c r="C548">
        <v>9.6032894971988303E-2</v>
      </c>
      <c r="D548">
        <v>0.12145181928996</v>
      </c>
      <c r="E548">
        <v>5.1666761162586602E-2</v>
      </c>
      <c r="F548">
        <v>9.7898577690857899E-2</v>
      </c>
      <c r="G548">
        <v>1.0017500954691901E-2</v>
      </c>
      <c r="H548">
        <v>1.02095253534349E-2</v>
      </c>
      <c r="I548">
        <v>0.15062946019274101</v>
      </c>
      <c r="J548">
        <v>7.7709238399901001E-2</v>
      </c>
      <c r="K548">
        <v>7.72952096070713E-2</v>
      </c>
      <c r="L548">
        <v>9.9912993932891006E-2</v>
      </c>
      <c r="M548">
        <v>1.0163447154357E-2</v>
      </c>
      <c r="N548">
        <v>4.0493054254726801E-3</v>
      </c>
      <c r="O548">
        <v>8.13853281703719E-3</v>
      </c>
      <c r="P548">
        <v>5.24684113858895E-2</v>
      </c>
      <c r="Q548">
        <v>7.4384316096237094E-2</v>
      </c>
      <c r="R548">
        <v>2.0050984563999001E-2</v>
      </c>
      <c r="S548">
        <v>1.99175881397811E-2</v>
      </c>
      <c r="T548">
        <v>1.01217410740271E-2</v>
      </c>
    </row>
    <row r="549" spans="1:20">
      <c r="A549" s="1">
        <v>38779</v>
      </c>
      <c r="B549">
        <v>7.8459043540724093E-3</v>
      </c>
      <c r="C549">
        <v>9.5623082719212701E-2</v>
      </c>
      <c r="D549">
        <v>0.121223563892167</v>
      </c>
      <c r="E549">
        <v>5.1339593278171301E-2</v>
      </c>
      <c r="F549">
        <v>9.7012279712895694E-2</v>
      </c>
      <c r="G549">
        <v>1.0033428553433201E-2</v>
      </c>
      <c r="H549">
        <v>1.02353729014569E-2</v>
      </c>
      <c r="I549">
        <v>0.15115013081515599</v>
      </c>
      <c r="J549">
        <v>7.7977602916694005E-2</v>
      </c>
      <c r="K549">
        <v>7.7466238051257102E-2</v>
      </c>
      <c r="L549">
        <v>0.10039965530249</v>
      </c>
      <c r="M549">
        <v>1.0176500699059499E-2</v>
      </c>
      <c r="N549">
        <v>4.0518589913423201E-3</v>
      </c>
      <c r="O549">
        <v>8.1530485675069594E-3</v>
      </c>
      <c r="P549">
        <v>5.2687716643912801E-2</v>
      </c>
      <c r="Q549">
        <v>7.4423475179914003E-2</v>
      </c>
      <c r="R549">
        <v>2.00604642394689E-2</v>
      </c>
      <c r="S549">
        <v>1.9955454873234298E-2</v>
      </c>
      <c r="T549">
        <v>1.01846283085516E-2</v>
      </c>
    </row>
    <row r="550" spans="1:20">
      <c r="A550" s="1">
        <v>38780</v>
      </c>
      <c r="B550">
        <v>7.7310077187972802E-3</v>
      </c>
      <c r="C550">
        <v>9.6720838120797195E-2</v>
      </c>
      <c r="D550">
        <v>0.121847294247619</v>
      </c>
      <c r="E550">
        <v>5.0607949072668801E-2</v>
      </c>
      <c r="F550">
        <v>9.6540332444705307E-2</v>
      </c>
      <c r="G550">
        <v>9.9514614542403398E-3</v>
      </c>
      <c r="H550">
        <v>1.0043900402424999E-2</v>
      </c>
      <c r="I550">
        <v>0.151172964157409</v>
      </c>
      <c r="J550">
        <v>7.8444343992980906E-2</v>
      </c>
      <c r="K550">
        <v>7.7545501384836596E-2</v>
      </c>
      <c r="L550">
        <v>0.101244873165957</v>
      </c>
      <c r="M550">
        <v>1.00210481635083E-2</v>
      </c>
      <c r="N550">
        <v>3.9914883413767199E-3</v>
      </c>
      <c r="O550">
        <v>8.0345249416944996E-3</v>
      </c>
      <c r="P550">
        <v>5.2136260406026903E-2</v>
      </c>
      <c r="Q550">
        <v>7.4665017344903398E-2</v>
      </c>
      <c r="R550">
        <v>1.9761198221397401E-2</v>
      </c>
      <c r="S550">
        <v>1.9630869524385301E-2</v>
      </c>
      <c r="T550">
        <v>9.9091268942700199E-3</v>
      </c>
    </row>
    <row r="551" spans="1:20">
      <c r="A551" s="1">
        <v>38783</v>
      </c>
      <c r="B551">
        <v>7.7439304830490196E-3</v>
      </c>
      <c r="C551">
        <v>9.6734772152222107E-2</v>
      </c>
      <c r="D551">
        <v>0.121768714911384</v>
      </c>
      <c r="E551">
        <v>5.0150846336209601E-2</v>
      </c>
      <c r="F551">
        <v>9.6262583298682203E-2</v>
      </c>
      <c r="G551">
        <v>9.9465236726530206E-3</v>
      </c>
      <c r="H551">
        <v>1.0010685796106301E-2</v>
      </c>
      <c r="I551">
        <v>0.15112724632973101</v>
      </c>
      <c r="J551">
        <v>7.8531310067602E-2</v>
      </c>
      <c r="K551">
        <v>7.7666522057680307E-2</v>
      </c>
      <c r="L551">
        <v>0.102444325087985</v>
      </c>
      <c r="M551">
        <v>1.0031261740950899E-2</v>
      </c>
      <c r="N551">
        <v>3.9897507434327401E-3</v>
      </c>
      <c r="O551">
        <v>8.0596000689004896E-3</v>
      </c>
      <c r="P551">
        <v>5.2068109800499501E-2</v>
      </c>
      <c r="Q551">
        <v>7.4271843365929194E-2</v>
      </c>
      <c r="R551">
        <v>1.9738773607226499E-2</v>
      </c>
      <c r="S551">
        <v>1.9601553978502401E-2</v>
      </c>
      <c r="T551">
        <v>9.8516465012513394E-3</v>
      </c>
    </row>
    <row r="552" spans="1:20">
      <c r="A552" s="1">
        <v>38784</v>
      </c>
      <c r="B552">
        <v>7.71569670337823E-3</v>
      </c>
      <c r="C552">
        <v>9.7214056487153894E-2</v>
      </c>
      <c r="D552">
        <v>0.121424784673356</v>
      </c>
      <c r="E552">
        <v>5.0049565193963301E-2</v>
      </c>
      <c r="F552">
        <v>9.5346795489416103E-2</v>
      </c>
      <c r="G552">
        <v>9.9838050527848304E-3</v>
      </c>
      <c r="H552">
        <v>1.0030545152307901E-2</v>
      </c>
      <c r="I552">
        <v>0.15130069979185201</v>
      </c>
      <c r="J552">
        <v>7.8774453707147904E-2</v>
      </c>
      <c r="K552">
        <v>7.7689175285494003E-2</v>
      </c>
      <c r="L552">
        <v>0.102733513134914</v>
      </c>
      <c r="M552">
        <v>1.0015601879443E-2</v>
      </c>
      <c r="N552">
        <v>3.9908438212792E-3</v>
      </c>
      <c r="O552">
        <v>8.0739524013385706E-3</v>
      </c>
      <c r="P552">
        <v>5.2142257381251597E-2</v>
      </c>
      <c r="Q552">
        <v>7.4298903444877606E-2</v>
      </c>
      <c r="R552">
        <v>1.9742149371379698E-2</v>
      </c>
      <c r="S552">
        <v>1.9625867606181499E-2</v>
      </c>
      <c r="T552">
        <v>9.8473334224772995E-3</v>
      </c>
    </row>
    <row r="553" spans="1:20">
      <c r="A553" s="1">
        <v>38785</v>
      </c>
      <c r="B553">
        <v>7.6981867725047599E-3</v>
      </c>
      <c r="C553">
        <v>9.7471013557153E-2</v>
      </c>
      <c r="D553">
        <v>0.121390372383972</v>
      </c>
      <c r="E553">
        <v>4.9262328024156102E-2</v>
      </c>
      <c r="F553">
        <v>9.58168857343729E-2</v>
      </c>
      <c r="G553">
        <v>9.9444289855182694E-3</v>
      </c>
      <c r="H553">
        <v>9.9696158283519801E-3</v>
      </c>
      <c r="I553">
        <v>0.151332506513814</v>
      </c>
      <c r="J553">
        <v>7.9088395170544404E-2</v>
      </c>
      <c r="K553">
        <v>7.7887306940360806E-2</v>
      </c>
      <c r="L553">
        <v>0.102825750251305</v>
      </c>
      <c r="M553">
        <v>9.9816247341526707E-3</v>
      </c>
      <c r="N553">
        <v>3.9750027774738197E-3</v>
      </c>
      <c r="O553">
        <v>8.0573528967515292E-3</v>
      </c>
      <c r="P553">
        <v>5.2033785700496403E-2</v>
      </c>
      <c r="Q553">
        <v>7.4316307377913796E-2</v>
      </c>
      <c r="R553">
        <v>1.9650734295895401E-2</v>
      </c>
      <c r="S553">
        <v>1.9519062481094501E-2</v>
      </c>
      <c r="T553">
        <v>9.7793395741669793E-3</v>
      </c>
    </row>
    <row r="554" spans="1:20">
      <c r="A554" s="1">
        <v>38786</v>
      </c>
      <c r="B554">
        <v>7.7072923758992398E-3</v>
      </c>
      <c r="C554">
        <v>9.7236504328937906E-2</v>
      </c>
      <c r="D554">
        <v>0.121538920932935</v>
      </c>
      <c r="E554">
        <v>4.9189930887703799E-2</v>
      </c>
      <c r="F554">
        <v>9.5347688946625306E-2</v>
      </c>
      <c r="G554">
        <v>9.9091158689535996E-3</v>
      </c>
      <c r="H554">
        <v>9.9346049449752002E-3</v>
      </c>
      <c r="I554">
        <v>0.15152008948229101</v>
      </c>
      <c r="J554">
        <v>7.9113420025136397E-2</v>
      </c>
      <c r="K554">
        <v>7.79343385164388E-2</v>
      </c>
      <c r="L554">
        <v>0.103068547325673</v>
      </c>
      <c r="M554">
        <v>9.9506113361610901E-3</v>
      </c>
      <c r="N554">
        <v>3.9631644833810599E-3</v>
      </c>
      <c r="O554">
        <v>8.0396340349868298E-3</v>
      </c>
      <c r="P554">
        <v>5.1980783662869498E-2</v>
      </c>
      <c r="Q554">
        <v>7.4711754367175906E-2</v>
      </c>
      <c r="R554">
        <v>1.9576750836347499E-2</v>
      </c>
      <c r="S554">
        <v>1.9487707028858499E-2</v>
      </c>
      <c r="T554">
        <v>9.7891406146474891E-3</v>
      </c>
    </row>
    <row r="555" spans="1:20">
      <c r="A555" s="1">
        <v>38787</v>
      </c>
      <c r="B555">
        <v>7.7388015378420799E-3</v>
      </c>
      <c r="C555">
        <v>9.6765289293728199E-2</v>
      </c>
      <c r="D555">
        <v>0.122153355199976</v>
      </c>
      <c r="E555">
        <v>4.8823337283835803E-2</v>
      </c>
      <c r="F555">
        <v>9.4505317163154801E-2</v>
      </c>
      <c r="G555">
        <v>9.8959547019276707E-3</v>
      </c>
      <c r="H555">
        <v>9.9355957397815296E-3</v>
      </c>
      <c r="I555">
        <v>0.15139902671948699</v>
      </c>
      <c r="J555">
        <v>7.8959459248639993E-2</v>
      </c>
      <c r="K555">
        <v>7.7998188093554799E-2</v>
      </c>
      <c r="L555">
        <v>0.103678196889811</v>
      </c>
      <c r="M555">
        <v>9.9568540595183306E-3</v>
      </c>
      <c r="N555">
        <v>3.9598009185873402E-3</v>
      </c>
      <c r="O555">
        <v>8.04275722326072E-3</v>
      </c>
      <c r="P555">
        <v>5.2211984891076701E-2</v>
      </c>
      <c r="Q555">
        <v>7.5080118994914596E-2</v>
      </c>
      <c r="R555">
        <v>1.95502501837298E-2</v>
      </c>
      <c r="S555">
        <v>1.9510516523970699E-2</v>
      </c>
      <c r="T555">
        <v>9.8351953332010394E-3</v>
      </c>
    </row>
    <row r="556" spans="1:20">
      <c r="A556" s="1">
        <v>38790</v>
      </c>
      <c r="B556">
        <v>7.7706559160776196E-3</v>
      </c>
      <c r="C556">
        <v>9.6399660061333395E-2</v>
      </c>
      <c r="D556">
        <v>0.12173943493227</v>
      </c>
      <c r="E556">
        <v>4.91823049310951E-2</v>
      </c>
      <c r="F556">
        <v>9.3799097101227594E-2</v>
      </c>
      <c r="G556">
        <v>9.9192214862652908E-3</v>
      </c>
      <c r="H556">
        <v>9.9707764447488998E-3</v>
      </c>
      <c r="I556">
        <v>0.15190936879740299</v>
      </c>
      <c r="J556">
        <v>7.8977899214984604E-2</v>
      </c>
      <c r="K556">
        <v>7.8094841575242005E-2</v>
      </c>
      <c r="L556">
        <v>0.10374937488750299</v>
      </c>
      <c r="M556">
        <v>9.9910044710425795E-3</v>
      </c>
      <c r="N556">
        <v>3.9775654749244996E-3</v>
      </c>
      <c r="O556">
        <v>8.1050851668083308E-3</v>
      </c>
      <c r="P556">
        <v>5.23281888518543E-2</v>
      </c>
      <c r="Q556">
        <v>7.5025736527163905E-2</v>
      </c>
      <c r="R556">
        <v>1.9626695301471798E-2</v>
      </c>
      <c r="S556">
        <v>1.9575460065253899E-2</v>
      </c>
      <c r="T556">
        <v>9.8576287933279903E-3</v>
      </c>
    </row>
    <row r="557" spans="1:20">
      <c r="A557" s="1">
        <v>38791</v>
      </c>
      <c r="B557">
        <v>7.7170406429005597E-3</v>
      </c>
      <c r="C557">
        <v>9.6486324099194803E-2</v>
      </c>
      <c r="D557">
        <v>0.121827395942221</v>
      </c>
      <c r="E557">
        <v>4.9516604700659397E-2</v>
      </c>
      <c r="F557">
        <v>9.4083223480984204E-2</v>
      </c>
      <c r="G557">
        <v>9.8355574940834998E-3</v>
      </c>
      <c r="H557">
        <v>9.8912723359322104E-3</v>
      </c>
      <c r="I557">
        <v>0.151362333011828</v>
      </c>
      <c r="J557">
        <v>7.8709019373241901E-2</v>
      </c>
      <c r="K557">
        <v>7.8050505175283794E-2</v>
      </c>
      <c r="L557">
        <v>0.10518076264192899</v>
      </c>
      <c r="M557">
        <v>9.9178366773464994E-3</v>
      </c>
      <c r="N557">
        <v>3.9343027305639997E-3</v>
      </c>
      <c r="O557">
        <v>8.0316907446242401E-3</v>
      </c>
      <c r="P557">
        <v>5.1913949474302203E-2</v>
      </c>
      <c r="Q557">
        <v>7.4908453444968104E-2</v>
      </c>
      <c r="R557">
        <v>1.9397346990040702E-2</v>
      </c>
      <c r="S557">
        <v>1.9417992128867599E-2</v>
      </c>
      <c r="T557">
        <v>9.81838891102697E-3</v>
      </c>
    </row>
    <row r="558" spans="1:20">
      <c r="A558" s="1">
        <v>38792</v>
      </c>
      <c r="B558">
        <v>7.6980475228775004E-3</v>
      </c>
      <c r="C558">
        <v>9.6891026411917699E-2</v>
      </c>
      <c r="D558">
        <v>0.12165698595487499</v>
      </c>
      <c r="E558">
        <v>4.8828181089760801E-2</v>
      </c>
      <c r="F558">
        <v>9.4422569708489001E-2</v>
      </c>
      <c r="G558">
        <v>9.77050061745912E-3</v>
      </c>
      <c r="H558">
        <v>9.8377110350305608E-3</v>
      </c>
      <c r="I558">
        <v>0.151296172235799</v>
      </c>
      <c r="J558">
        <v>7.8652283142152404E-2</v>
      </c>
      <c r="K558">
        <v>7.8183531267457598E-2</v>
      </c>
      <c r="L558">
        <v>0.10574390497357999</v>
      </c>
      <c r="M558">
        <v>9.8891353272484699E-3</v>
      </c>
      <c r="N558">
        <v>3.9090960591795197E-3</v>
      </c>
      <c r="O558">
        <v>8.0007178939771797E-3</v>
      </c>
      <c r="P558">
        <v>5.1823363760398498E-2</v>
      </c>
      <c r="Q558">
        <v>7.4996781951029601E-2</v>
      </c>
      <c r="R558">
        <v>1.92737691847224E-2</v>
      </c>
      <c r="S558">
        <v>1.9330200739241198E-2</v>
      </c>
      <c r="T558">
        <v>9.7960211248026494E-3</v>
      </c>
    </row>
    <row r="559" spans="1:20">
      <c r="A559" s="1">
        <v>38793</v>
      </c>
      <c r="B559">
        <v>7.6844485233584104E-3</v>
      </c>
      <c r="C559">
        <v>9.6469180665045104E-2</v>
      </c>
      <c r="D559">
        <v>0.12135468965662401</v>
      </c>
      <c r="E559">
        <v>4.9327550407335899E-2</v>
      </c>
      <c r="F559">
        <v>9.4438338569702601E-2</v>
      </c>
      <c r="G559">
        <v>9.8178287939607294E-3</v>
      </c>
      <c r="H559">
        <v>9.8445807973924996E-3</v>
      </c>
      <c r="I559">
        <v>0.15162709561079399</v>
      </c>
      <c r="J559">
        <v>7.8671616595371405E-2</v>
      </c>
      <c r="K559">
        <v>7.7980922484342602E-2</v>
      </c>
      <c r="L559">
        <v>0.105686313090966</v>
      </c>
      <c r="M559">
        <v>9.9027658106023708E-3</v>
      </c>
      <c r="N559">
        <v>3.9193643966315703E-3</v>
      </c>
      <c r="O559">
        <v>8.0164899476263193E-3</v>
      </c>
      <c r="P559">
        <v>5.1862232104599497E-2</v>
      </c>
      <c r="Q559">
        <v>7.4955915411086899E-2</v>
      </c>
      <c r="R559">
        <v>1.9329054457901999E-2</v>
      </c>
      <c r="S559">
        <v>1.93156275043012E-2</v>
      </c>
      <c r="T559">
        <v>9.7959851723540808E-3</v>
      </c>
    </row>
    <row r="560" spans="1:20">
      <c r="A560" s="1">
        <v>38794</v>
      </c>
      <c r="B560">
        <v>7.7251984208005098E-3</v>
      </c>
      <c r="C560">
        <v>9.6130710551704801E-2</v>
      </c>
      <c r="D560">
        <v>0.121273183425446</v>
      </c>
      <c r="E560">
        <v>4.8867828930107299E-2</v>
      </c>
      <c r="F560">
        <v>9.3755235601374207E-2</v>
      </c>
      <c r="G560">
        <v>9.8630788200599305E-3</v>
      </c>
      <c r="H560">
        <v>9.9251576239350499E-3</v>
      </c>
      <c r="I560">
        <v>0.15225263599622199</v>
      </c>
      <c r="J560">
        <v>7.8431964349526206E-2</v>
      </c>
      <c r="K560">
        <v>7.8075617929865906E-2</v>
      </c>
      <c r="L560">
        <v>0.105785960453307</v>
      </c>
      <c r="M560">
        <v>9.9894209645139103E-3</v>
      </c>
      <c r="N560">
        <v>3.9546389267890699E-3</v>
      </c>
      <c r="O560">
        <v>8.1115673087508097E-3</v>
      </c>
      <c r="P560">
        <v>5.2236862415926198E-2</v>
      </c>
      <c r="Q560">
        <v>7.4760301469265406E-2</v>
      </c>
      <c r="R560">
        <v>1.94988568629164E-2</v>
      </c>
      <c r="S560">
        <v>1.9462604549239499E-2</v>
      </c>
      <c r="T560">
        <v>9.8991754002490696E-3</v>
      </c>
    </row>
    <row r="561" spans="1:20">
      <c r="A561" s="1">
        <v>38797</v>
      </c>
      <c r="B561">
        <v>7.6748864508329497E-3</v>
      </c>
      <c r="C561">
        <v>9.5982816828242501E-2</v>
      </c>
      <c r="D561">
        <v>0.120989456426567</v>
      </c>
      <c r="E561">
        <v>4.8376617542933799E-2</v>
      </c>
      <c r="F561">
        <v>9.3541890800112895E-2</v>
      </c>
      <c r="G561">
        <v>9.8585485512795498E-3</v>
      </c>
      <c r="H561">
        <v>9.9059994240914898E-3</v>
      </c>
      <c r="I561">
        <v>0.15235485085134701</v>
      </c>
      <c r="J561">
        <v>7.9132585394357302E-2</v>
      </c>
      <c r="K561">
        <v>7.8474807526061396E-2</v>
      </c>
      <c r="L561">
        <v>0.10633547725958201</v>
      </c>
      <c r="M561">
        <v>9.9529615052418099E-3</v>
      </c>
      <c r="N561">
        <v>3.9419613396579197E-3</v>
      </c>
      <c r="O561">
        <v>8.0658088405399092E-3</v>
      </c>
      <c r="P561">
        <v>5.2051057657720799E-2</v>
      </c>
      <c r="Q561">
        <v>7.4689626412276305E-2</v>
      </c>
      <c r="R561">
        <v>1.94049463765654E-2</v>
      </c>
      <c r="S561">
        <v>1.94067957699821E-2</v>
      </c>
      <c r="T561">
        <v>9.8589050426059407E-3</v>
      </c>
    </row>
    <row r="562" spans="1:20">
      <c r="A562" s="1">
        <v>38798</v>
      </c>
      <c r="B562">
        <v>7.6549548892354997E-3</v>
      </c>
      <c r="C562">
        <v>9.6260080088803504E-2</v>
      </c>
      <c r="D562">
        <v>0.121324717766779</v>
      </c>
      <c r="E562">
        <v>4.8432121148628902E-2</v>
      </c>
      <c r="F562">
        <v>9.2734209440267806E-2</v>
      </c>
      <c r="G562">
        <v>9.8164726713366908E-3</v>
      </c>
      <c r="H562">
        <v>9.8449378601768497E-3</v>
      </c>
      <c r="I562">
        <v>0.152792118547462</v>
      </c>
      <c r="J562">
        <v>7.9798766057714798E-2</v>
      </c>
      <c r="K562">
        <v>7.8709911029727894E-2</v>
      </c>
      <c r="L562">
        <v>0.10560575206718401</v>
      </c>
      <c r="M562">
        <v>9.9054117095762201E-3</v>
      </c>
      <c r="N562">
        <v>3.9261266488010999E-3</v>
      </c>
      <c r="O562">
        <v>8.0103400834601098E-3</v>
      </c>
      <c r="P562">
        <v>5.1904210096723198E-2</v>
      </c>
      <c r="Q562">
        <v>7.4877566588311295E-2</v>
      </c>
      <c r="R562">
        <v>1.9317867905358999E-2</v>
      </c>
      <c r="S562">
        <v>1.93125454103125E-2</v>
      </c>
      <c r="T562">
        <v>9.7718899901382203E-3</v>
      </c>
    </row>
    <row r="563" spans="1:20">
      <c r="A563" s="1">
        <v>38799</v>
      </c>
      <c r="B563">
        <v>7.6324149381049996E-3</v>
      </c>
      <c r="C563">
        <v>9.5675097914839594E-2</v>
      </c>
      <c r="D563">
        <v>0.120389359749908</v>
      </c>
      <c r="E563">
        <v>4.7947583486405397E-2</v>
      </c>
      <c r="F563">
        <v>9.27296108851174E-2</v>
      </c>
      <c r="G563">
        <v>9.8970883101935393E-3</v>
      </c>
      <c r="H563">
        <v>9.8331666291159598E-3</v>
      </c>
      <c r="I563">
        <v>0.153344873261748</v>
      </c>
      <c r="J563">
        <v>7.9587142093595895E-2</v>
      </c>
      <c r="K563">
        <v>7.8961869211303007E-2</v>
      </c>
      <c r="L563">
        <v>0.106879063825104</v>
      </c>
      <c r="M563">
        <v>9.91904816671914E-3</v>
      </c>
      <c r="N563">
        <v>3.9429349125882198E-3</v>
      </c>
      <c r="O563">
        <v>8.0659462996565193E-3</v>
      </c>
      <c r="P563">
        <v>5.2241965126140003E-2</v>
      </c>
      <c r="Q563">
        <v>7.4491452566545296E-2</v>
      </c>
      <c r="R563">
        <v>1.94569314978419E-2</v>
      </c>
      <c r="S563">
        <v>1.9326283438834201E-2</v>
      </c>
      <c r="T563">
        <v>9.6781676862378908E-3</v>
      </c>
    </row>
    <row r="564" spans="1:20">
      <c r="A564" s="1">
        <v>38800</v>
      </c>
      <c r="B564">
        <v>7.5726710563126997E-3</v>
      </c>
      <c r="C564">
        <v>9.5631245268568796E-2</v>
      </c>
      <c r="D564">
        <v>0.120608570246982</v>
      </c>
      <c r="E564">
        <v>4.8281557940644503E-2</v>
      </c>
      <c r="F564">
        <v>9.2498307105452399E-2</v>
      </c>
      <c r="G564">
        <v>9.9446839481938595E-3</v>
      </c>
      <c r="H564">
        <v>9.8198244674056294E-3</v>
      </c>
      <c r="I564">
        <v>0.15343676184876201</v>
      </c>
      <c r="J564">
        <v>7.9285709305769198E-2</v>
      </c>
      <c r="K564">
        <v>7.8627315615252602E-2</v>
      </c>
      <c r="L564">
        <v>0.107311702120498</v>
      </c>
      <c r="M564">
        <v>9.9079953688898902E-3</v>
      </c>
      <c r="N564">
        <v>3.9488220154545502E-3</v>
      </c>
      <c r="O564">
        <v>8.0856181145903191E-3</v>
      </c>
      <c r="P564">
        <v>5.2095728669298E-2</v>
      </c>
      <c r="Q564">
        <v>7.4445257331810802E-2</v>
      </c>
      <c r="R564">
        <v>1.95115772400185E-2</v>
      </c>
      <c r="S564">
        <v>1.9346604789088201E-2</v>
      </c>
      <c r="T564">
        <v>9.6400475470053096E-3</v>
      </c>
    </row>
    <row r="565" spans="1:20">
      <c r="A565" s="1">
        <v>38801</v>
      </c>
      <c r="B565">
        <v>7.5747064010053301E-3</v>
      </c>
      <c r="C565">
        <v>9.58364913575801E-2</v>
      </c>
      <c r="D565">
        <v>0.121452377205808</v>
      </c>
      <c r="E565">
        <v>4.8960221960816702E-2</v>
      </c>
      <c r="F565">
        <v>9.2052583366320995E-2</v>
      </c>
      <c r="G565">
        <v>9.9134563504775005E-3</v>
      </c>
      <c r="H565">
        <v>9.8158875928917502E-3</v>
      </c>
      <c r="I565">
        <v>0.15294891838016</v>
      </c>
      <c r="J565">
        <v>7.9022993727838303E-2</v>
      </c>
      <c r="K565">
        <v>7.8412919573208201E-2</v>
      </c>
      <c r="L565">
        <v>0.106614316369731</v>
      </c>
      <c r="M565">
        <v>9.90944865038078E-3</v>
      </c>
      <c r="N565">
        <v>3.9433677047089498E-3</v>
      </c>
      <c r="O565">
        <v>8.0513970811648804E-3</v>
      </c>
      <c r="P565">
        <v>5.1947458279514198E-2</v>
      </c>
      <c r="Q565">
        <v>7.5119542838469097E-2</v>
      </c>
      <c r="R565">
        <v>1.9467998888911899E-2</v>
      </c>
      <c r="S565">
        <v>1.93162221549882E-2</v>
      </c>
      <c r="T565">
        <v>9.6396921160228407E-3</v>
      </c>
    </row>
    <row r="566" spans="1:20">
      <c r="A566" s="1">
        <v>38804</v>
      </c>
      <c r="B566">
        <v>7.5401111359250797E-3</v>
      </c>
      <c r="C566">
        <v>9.67855988716355E-2</v>
      </c>
      <c r="D566">
        <v>0.121505950716764</v>
      </c>
      <c r="E566">
        <v>4.8638026478010299E-2</v>
      </c>
      <c r="F566">
        <v>9.3333382150881897E-2</v>
      </c>
      <c r="G566">
        <v>9.8453304471470496E-3</v>
      </c>
      <c r="H566">
        <v>9.7226538471223492E-3</v>
      </c>
      <c r="I566">
        <v>0.15270815611070801</v>
      </c>
      <c r="J566">
        <v>7.8816346221117495E-2</v>
      </c>
      <c r="K566">
        <v>7.8471294084204196E-2</v>
      </c>
      <c r="L566">
        <v>0.106218601865591</v>
      </c>
      <c r="M566">
        <v>9.8210381832569103E-3</v>
      </c>
      <c r="N566">
        <v>3.9083749526385003E-3</v>
      </c>
      <c r="O566">
        <v>7.9866449875440598E-3</v>
      </c>
      <c r="P566">
        <v>5.1546596186742698E-2</v>
      </c>
      <c r="Q566">
        <v>7.5169049650076203E-2</v>
      </c>
      <c r="R566">
        <v>1.93209167227366E-2</v>
      </c>
      <c r="S566">
        <v>1.9136392952789301E-2</v>
      </c>
      <c r="T566">
        <v>9.52553443510714E-3</v>
      </c>
    </row>
    <row r="567" spans="1:20">
      <c r="A567" s="1">
        <v>38805</v>
      </c>
      <c r="B567">
        <v>7.5465767078198203E-3</v>
      </c>
      <c r="C567">
        <v>9.7054558077931702E-2</v>
      </c>
      <c r="D567">
        <v>0.121374736045571</v>
      </c>
      <c r="E567">
        <v>4.8237026789580202E-2</v>
      </c>
      <c r="F567">
        <v>9.4016058280408696E-2</v>
      </c>
      <c r="G567">
        <v>9.8245580849908708E-3</v>
      </c>
      <c r="H567">
        <v>9.7216713763249394E-3</v>
      </c>
      <c r="I567">
        <v>0.152669943124709</v>
      </c>
      <c r="J567">
        <v>7.8963802685709003E-2</v>
      </c>
      <c r="K567">
        <v>7.8442357058783801E-2</v>
      </c>
      <c r="L567">
        <v>0.105885425435679</v>
      </c>
      <c r="M567">
        <v>9.8158735838044398E-3</v>
      </c>
      <c r="N567">
        <v>3.9008789886014299E-3</v>
      </c>
      <c r="O567">
        <v>7.9891264762566305E-3</v>
      </c>
      <c r="P567">
        <v>5.13388408014862E-2</v>
      </c>
      <c r="Q567">
        <v>7.5245480082252E-2</v>
      </c>
      <c r="R567">
        <v>1.9295314048843701E-2</v>
      </c>
      <c r="S567">
        <v>1.9132030892151399E-2</v>
      </c>
      <c r="T567">
        <v>9.5457414590940995E-3</v>
      </c>
    </row>
    <row r="568" spans="1:20">
      <c r="A568" s="1">
        <v>38806</v>
      </c>
      <c r="B568">
        <v>7.5920797333752701E-3</v>
      </c>
      <c r="C568">
        <v>9.7537682192785705E-2</v>
      </c>
      <c r="D568">
        <v>0.12163567163226099</v>
      </c>
      <c r="E568">
        <v>4.8779497641390203E-2</v>
      </c>
      <c r="F568">
        <v>9.4097384704710199E-2</v>
      </c>
      <c r="G568">
        <v>9.8151927845692606E-3</v>
      </c>
      <c r="H568">
        <v>9.7652229578148106E-3</v>
      </c>
      <c r="I568">
        <v>0.15249028052147201</v>
      </c>
      <c r="J568">
        <v>7.8458884078959401E-2</v>
      </c>
      <c r="K568">
        <v>7.8172921061168105E-2</v>
      </c>
      <c r="L568">
        <v>0.10516432030334701</v>
      </c>
      <c r="M568">
        <v>9.8424289560398604E-3</v>
      </c>
      <c r="N568">
        <v>3.9080343556026397E-3</v>
      </c>
      <c r="O568">
        <v>8.0174319447237994E-3</v>
      </c>
      <c r="P568">
        <v>5.1212117671755701E-2</v>
      </c>
      <c r="Q568">
        <v>7.5271864355164295E-2</v>
      </c>
      <c r="R568">
        <v>1.9351040196136701E-2</v>
      </c>
      <c r="S568">
        <v>1.9256896105742102E-2</v>
      </c>
      <c r="T568">
        <v>9.6310488029795506E-3</v>
      </c>
    </row>
    <row r="569" spans="1:20">
      <c r="A569" s="1">
        <v>38807</v>
      </c>
      <c r="B569">
        <v>7.5048512176314501E-3</v>
      </c>
      <c r="C569">
        <v>9.8894763016971102E-2</v>
      </c>
      <c r="D569">
        <v>0.122302979522712</v>
      </c>
      <c r="E569">
        <v>4.8780017114008901E-2</v>
      </c>
      <c r="F569">
        <v>9.5128859089906703E-2</v>
      </c>
      <c r="G569">
        <v>9.6757296151854105E-3</v>
      </c>
      <c r="H569">
        <v>9.62927838166097E-3</v>
      </c>
      <c r="I569">
        <v>0.151608567390391</v>
      </c>
      <c r="J569">
        <v>7.8242692993277602E-2</v>
      </c>
      <c r="K569">
        <v>7.8092298208091798E-2</v>
      </c>
      <c r="L569">
        <v>0.104396727336482</v>
      </c>
      <c r="M569">
        <v>9.7460694802771197E-3</v>
      </c>
      <c r="N569">
        <v>3.85272480694264E-3</v>
      </c>
      <c r="O569">
        <v>7.9185951176470107E-3</v>
      </c>
      <c r="P569">
        <v>5.0721344327368099E-2</v>
      </c>
      <c r="Q569">
        <v>7.5872160572409697E-2</v>
      </c>
      <c r="R569">
        <v>1.9114296286933199E-2</v>
      </c>
      <c r="S569">
        <v>1.9024271272760501E-2</v>
      </c>
      <c r="T569">
        <v>9.4937742493408205E-3</v>
      </c>
    </row>
    <row r="570" spans="1:20">
      <c r="A570" s="1">
        <v>38811</v>
      </c>
      <c r="B570">
        <v>7.4034848931753099E-3</v>
      </c>
      <c r="C570">
        <v>9.8949602189802102E-2</v>
      </c>
      <c r="D570">
        <v>0.12142663589819599</v>
      </c>
      <c r="E570">
        <v>4.8649295966540197E-2</v>
      </c>
      <c r="F570">
        <v>9.5814455492915798E-2</v>
      </c>
      <c r="G570">
        <v>9.5907094412148401E-3</v>
      </c>
      <c r="H570">
        <v>9.4636344631251201E-3</v>
      </c>
      <c r="I570">
        <v>0.15178647456869401</v>
      </c>
      <c r="J570">
        <v>7.9044119079050901E-2</v>
      </c>
      <c r="K570">
        <v>7.8609600247788694E-2</v>
      </c>
      <c r="L570">
        <v>0.105694639039263</v>
      </c>
      <c r="M570">
        <v>9.5760331946105493E-3</v>
      </c>
      <c r="N570">
        <v>3.8000664325339001E-3</v>
      </c>
      <c r="O570">
        <v>7.8670490713198607E-3</v>
      </c>
      <c r="P570">
        <v>5.0215056883506297E-2</v>
      </c>
      <c r="Q570">
        <v>7.5216830247179803E-2</v>
      </c>
      <c r="R570">
        <v>1.8901265345394401E-2</v>
      </c>
      <c r="S570">
        <v>1.87334162995338E-2</v>
      </c>
      <c r="T570">
        <v>9.2576312461527706E-3</v>
      </c>
    </row>
    <row r="571" spans="1:20">
      <c r="A571" s="1">
        <v>38812</v>
      </c>
      <c r="B571">
        <v>7.3658727125578199E-3</v>
      </c>
      <c r="C571">
        <v>9.8911302149382999E-2</v>
      </c>
      <c r="D571">
        <v>0.120685020693848</v>
      </c>
      <c r="E571">
        <v>4.8547909747236398E-2</v>
      </c>
      <c r="F571">
        <v>9.5317263034737101E-2</v>
      </c>
      <c r="G571">
        <v>9.6210364683294199E-3</v>
      </c>
      <c r="H571">
        <v>9.4599472443076E-3</v>
      </c>
      <c r="I571">
        <v>0.151576754695429</v>
      </c>
      <c r="J571">
        <v>7.9247145463309798E-2</v>
      </c>
      <c r="K571">
        <v>7.8619942932901005E-2</v>
      </c>
      <c r="L571">
        <v>0.107455804189658</v>
      </c>
      <c r="M571">
        <v>9.5663933922578506E-3</v>
      </c>
      <c r="N571">
        <v>3.7953793055378699E-3</v>
      </c>
      <c r="O571">
        <v>7.8190152988378697E-3</v>
      </c>
      <c r="P571">
        <v>5.0030683275851702E-2</v>
      </c>
      <c r="Q571">
        <v>7.51417174599191E-2</v>
      </c>
      <c r="R571">
        <v>1.8852002568280998E-2</v>
      </c>
      <c r="S571">
        <v>1.8744600962462599E-2</v>
      </c>
      <c r="T571">
        <v>9.2422084051527794E-3</v>
      </c>
    </row>
    <row r="572" spans="1:20">
      <c r="A572" s="1">
        <v>38813</v>
      </c>
      <c r="B572">
        <v>7.3942824692608197E-3</v>
      </c>
      <c r="C572">
        <v>9.8532239435499297E-2</v>
      </c>
      <c r="D572">
        <v>0.120400607987875</v>
      </c>
      <c r="E572">
        <v>4.9423969886181501E-2</v>
      </c>
      <c r="F572">
        <v>9.5511140343284798E-2</v>
      </c>
      <c r="G572">
        <v>9.68177285070837E-3</v>
      </c>
      <c r="H572">
        <v>9.5641553038790603E-3</v>
      </c>
      <c r="I572">
        <v>0.151536682677192</v>
      </c>
      <c r="J572">
        <v>7.9377284090518002E-2</v>
      </c>
      <c r="K572">
        <v>7.8451044145555898E-2</v>
      </c>
      <c r="L572">
        <v>0.10565941797925001</v>
      </c>
      <c r="M572">
        <v>9.6618490760939403E-3</v>
      </c>
      <c r="N572">
        <v>3.8253953661486302E-3</v>
      </c>
      <c r="O572">
        <v>7.8932055736557604E-3</v>
      </c>
      <c r="P572">
        <v>5.0255819064109697E-2</v>
      </c>
      <c r="Q572">
        <v>7.5482669849214104E-2</v>
      </c>
      <c r="R572">
        <v>1.89733844905513E-2</v>
      </c>
      <c r="S572">
        <v>1.8969456617023199E-2</v>
      </c>
      <c r="T572">
        <v>9.4056227939965792E-3</v>
      </c>
    </row>
    <row r="573" spans="1:20">
      <c r="A573" s="1">
        <v>38814</v>
      </c>
      <c r="B573">
        <v>7.3860750015553901E-3</v>
      </c>
      <c r="C573">
        <v>9.8842111941204097E-2</v>
      </c>
      <c r="D573">
        <v>0.120240047844275</v>
      </c>
      <c r="E573">
        <v>4.9477782354200001E-2</v>
      </c>
      <c r="F573">
        <v>9.4857215645274495E-2</v>
      </c>
      <c r="G573">
        <v>9.6942137164587206E-3</v>
      </c>
      <c r="H573">
        <v>9.5504438179012194E-3</v>
      </c>
      <c r="I573">
        <v>0.151959525091834</v>
      </c>
      <c r="J573">
        <v>7.9266608381483195E-2</v>
      </c>
      <c r="K573">
        <v>7.8470631665541593E-2</v>
      </c>
      <c r="L573">
        <v>0.105648089218866</v>
      </c>
      <c r="M573">
        <v>9.6404433909921799E-3</v>
      </c>
      <c r="N573">
        <v>3.82291370575477E-3</v>
      </c>
      <c r="O573">
        <v>7.9087743130889596E-3</v>
      </c>
      <c r="P573">
        <v>5.0288920113086798E-2</v>
      </c>
      <c r="Q573">
        <v>7.5634606319416195E-2</v>
      </c>
      <c r="R573">
        <v>1.8962406874425901E-2</v>
      </c>
      <c r="S573">
        <v>1.8943103221437399E-2</v>
      </c>
      <c r="T573">
        <v>9.4060873832016098E-3</v>
      </c>
    </row>
    <row r="574" spans="1:20">
      <c r="A574" s="1">
        <v>38815</v>
      </c>
      <c r="B574">
        <v>7.3511268569410003E-3</v>
      </c>
      <c r="C574">
        <v>9.8733911738310295E-2</v>
      </c>
      <c r="D574">
        <v>0.120923986304779</v>
      </c>
      <c r="E574">
        <v>4.9551188368974E-2</v>
      </c>
      <c r="F574">
        <v>9.4140941812249801E-2</v>
      </c>
      <c r="G574">
        <v>9.63815603336644E-3</v>
      </c>
      <c r="H574">
        <v>9.4917383844098906E-3</v>
      </c>
      <c r="I574">
        <v>0.151774229050337</v>
      </c>
      <c r="J574">
        <v>7.9170502784194199E-2</v>
      </c>
      <c r="K574">
        <v>7.8528765458697899E-2</v>
      </c>
      <c r="L574">
        <v>0.106565197810487</v>
      </c>
      <c r="M574">
        <v>9.5770092832739295E-3</v>
      </c>
      <c r="N574">
        <v>3.8024243513676199E-3</v>
      </c>
      <c r="O574">
        <v>7.8659594805074399E-3</v>
      </c>
      <c r="P574">
        <v>4.9924776515280503E-2</v>
      </c>
      <c r="Q574">
        <v>7.5943940106609195E-2</v>
      </c>
      <c r="R574">
        <v>1.88297237057716E-2</v>
      </c>
      <c r="S574">
        <v>1.88258255729255E-2</v>
      </c>
      <c r="T574">
        <v>9.3605963815159392E-3</v>
      </c>
    </row>
    <row r="575" spans="1:20">
      <c r="A575" s="1">
        <v>38818</v>
      </c>
      <c r="B575">
        <v>7.38725603125839E-3</v>
      </c>
      <c r="C575">
        <v>9.7995168497938795E-2</v>
      </c>
      <c r="D575">
        <v>0.121384918632362</v>
      </c>
      <c r="E575">
        <v>4.93082762967606E-2</v>
      </c>
      <c r="F575">
        <v>9.3701387155387894E-2</v>
      </c>
      <c r="G575">
        <v>9.6472036359185904E-3</v>
      </c>
      <c r="H575">
        <v>9.5234220138045202E-3</v>
      </c>
      <c r="I575">
        <v>0.152144363469042</v>
      </c>
      <c r="J575">
        <v>7.9544347824756806E-2</v>
      </c>
      <c r="K575">
        <v>7.8779260704349804E-2</v>
      </c>
      <c r="L575">
        <v>0.10592273969787901</v>
      </c>
      <c r="M575">
        <v>9.6097577090030906E-3</v>
      </c>
      <c r="N575">
        <v>3.8160730211329202E-3</v>
      </c>
      <c r="O575">
        <v>7.8746497780426208E-3</v>
      </c>
      <c r="P575">
        <v>5.0056008455044598E-2</v>
      </c>
      <c r="Q575">
        <v>7.6146856526060597E-2</v>
      </c>
      <c r="R575">
        <v>1.8851126136309699E-2</v>
      </c>
      <c r="S575">
        <v>1.8891708608189599E-2</v>
      </c>
      <c r="T575">
        <v>9.4154758067561805E-3</v>
      </c>
    </row>
    <row r="576" spans="1:20">
      <c r="A576" s="1">
        <v>38819</v>
      </c>
      <c r="B576">
        <v>7.3955703211576601E-3</v>
      </c>
      <c r="C576">
        <v>9.7533986328009303E-2</v>
      </c>
      <c r="D576">
        <v>0.12095849747503799</v>
      </c>
      <c r="E576">
        <v>4.9034597575877303E-2</v>
      </c>
      <c r="F576">
        <v>9.3827444511915895E-2</v>
      </c>
      <c r="G576">
        <v>9.6462969241172206E-3</v>
      </c>
      <c r="H576">
        <v>9.5159950638136793E-3</v>
      </c>
      <c r="I576">
        <v>0.15185294342016101</v>
      </c>
      <c r="J576">
        <v>7.9506298873776401E-2</v>
      </c>
      <c r="K576">
        <v>7.8664114787419304E-2</v>
      </c>
      <c r="L576">
        <v>0.108045462158487</v>
      </c>
      <c r="M576">
        <v>9.6185334472219403E-3</v>
      </c>
      <c r="N576">
        <v>3.8064660999421198E-3</v>
      </c>
      <c r="O576">
        <v>7.8603911243102804E-3</v>
      </c>
      <c r="P576">
        <v>5.0051202466571597E-2</v>
      </c>
      <c r="Q576">
        <v>7.5610312984980402E-2</v>
      </c>
      <c r="R576">
        <v>1.8795114482884501E-2</v>
      </c>
      <c r="S576">
        <v>1.88560796745268E-2</v>
      </c>
      <c r="T576">
        <v>9.4206922797874394E-3</v>
      </c>
    </row>
    <row r="577" spans="1:20">
      <c r="A577" s="1">
        <v>38820</v>
      </c>
      <c r="B577">
        <v>7.3286226681467696E-3</v>
      </c>
      <c r="C577">
        <v>9.7955805704396701E-2</v>
      </c>
      <c r="D577">
        <v>0.12130812862818</v>
      </c>
      <c r="E577">
        <v>4.8681129036159697E-2</v>
      </c>
      <c r="F577">
        <v>9.4265251550967599E-2</v>
      </c>
      <c r="G577">
        <v>9.5744874186190296E-3</v>
      </c>
      <c r="H577">
        <v>9.3937498090000994E-3</v>
      </c>
      <c r="I577">
        <v>0.15208805069186099</v>
      </c>
      <c r="J577">
        <v>8.0383171412298005E-2</v>
      </c>
      <c r="K577">
        <v>7.8920147312385294E-2</v>
      </c>
      <c r="L577">
        <v>0.10703755239496</v>
      </c>
      <c r="M577">
        <v>9.5120805533067104E-3</v>
      </c>
      <c r="N577">
        <v>3.7621338933156302E-3</v>
      </c>
      <c r="O577">
        <v>7.8159442998499799E-3</v>
      </c>
      <c r="P577">
        <v>4.9654971411043899E-2</v>
      </c>
      <c r="Q577">
        <v>7.5816205050548299E-2</v>
      </c>
      <c r="R577">
        <v>1.8603499772443799E-2</v>
      </c>
      <c r="S577">
        <v>1.8640268047590398E-2</v>
      </c>
      <c r="T577">
        <v>9.2588003449244893E-3</v>
      </c>
    </row>
    <row r="578" spans="1:20">
      <c r="A578" s="1">
        <v>38821</v>
      </c>
      <c r="B578">
        <v>7.3001921627299602E-3</v>
      </c>
      <c r="C578">
        <v>9.7612499092677996E-2</v>
      </c>
      <c r="D578">
        <v>0.121443496883469</v>
      </c>
      <c r="E578">
        <v>4.9040980949147099E-2</v>
      </c>
      <c r="F578">
        <v>9.4909682945972504E-2</v>
      </c>
      <c r="G578">
        <v>9.6178288791339099E-3</v>
      </c>
      <c r="H578">
        <v>9.4265008059913596E-3</v>
      </c>
      <c r="I578">
        <v>0.15252330805117001</v>
      </c>
      <c r="J578">
        <v>8.0772058144338896E-2</v>
      </c>
      <c r="K578">
        <v>7.9069807478847801E-2</v>
      </c>
      <c r="L578">
        <v>0.10456772564585801</v>
      </c>
      <c r="M578">
        <v>9.5469360190387105E-3</v>
      </c>
      <c r="N578">
        <v>3.7724316780269702E-3</v>
      </c>
      <c r="O578">
        <v>7.8486445217116705E-3</v>
      </c>
      <c r="P578">
        <v>4.9830744054280299E-2</v>
      </c>
      <c r="Q578">
        <v>7.6046964433650402E-2</v>
      </c>
      <c r="R578">
        <v>1.86525070443577E-2</v>
      </c>
      <c r="S578">
        <v>1.87307300463758E-2</v>
      </c>
      <c r="T578">
        <v>9.2869611632207302E-3</v>
      </c>
    </row>
    <row r="579" spans="1:20">
      <c r="A579" s="1">
        <v>38822</v>
      </c>
      <c r="B579">
        <v>7.41098992181772E-3</v>
      </c>
      <c r="C579">
        <v>9.6375073789199794E-2</v>
      </c>
      <c r="D579">
        <v>0.120805032784237</v>
      </c>
      <c r="E579">
        <v>4.8823938514872503E-2</v>
      </c>
      <c r="F579">
        <v>9.4701331483080894E-2</v>
      </c>
      <c r="G579">
        <v>9.7044366589532603E-3</v>
      </c>
      <c r="H579">
        <v>9.6465371932110307E-3</v>
      </c>
      <c r="I579">
        <v>0.152698462521932</v>
      </c>
      <c r="J579">
        <v>8.1062452689138503E-2</v>
      </c>
      <c r="K579">
        <v>7.9118706430710201E-2</v>
      </c>
      <c r="L579">
        <v>0.104166375841452</v>
      </c>
      <c r="M579">
        <v>9.7330525497164797E-3</v>
      </c>
      <c r="N579">
        <v>3.84434323430924E-3</v>
      </c>
      <c r="O579">
        <v>7.9795588038912395E-3</v>
      </c>
      <c r="P579">
        <v>5.0319767439091299E-2</v>
      </c>
      <c r="Q579">
        <v>7.6001388581621199E-2</v>
      </c>
      <c r="R579">
        <v>1.9000199411181699E-2</v>
      </c>
      <c r="S579">
        <v>1.9093879403485701E-2</v>
      </c>
      <c r="T579">
        <v>9.5144727480969606E-3</v>
      </c>
    </row>
    <row r="580" spans="1:20">
      <c r="A580" s="1">
        <v>38825</v>
      </c>
      <c r="B580">
        <v>7.4239717994025196E-3</v>
      </c>
      <c r="C580">
        <v>9.6189091901256907E-2</v>
      </c>
      <c r="D580">
        <v>0.120749899121129</v>
      </c>
      <c r="E580">
        <v>4.8888827431072902E-2</v>
      </c>
      <c r="F580">
        <v>9.3806306145081703E-2</v>
      </c>
      <c r="G580">
        <v>9.7066620255211108E-3</v>
      </c>
      <c r="H580">
        <v>9.6437549306401995E-3</v>
      </c>
      <c r="I580">
        <v>0.15344931140130399</v>
      </c>
      <c r="J580">
        <v>8.0838229099224196E-2</v>
      </c>
      <c r="K580">
        <v>7.9178126550108502E-2</v>
      </c>
      <c r="L580">
        <v>0.10477165264874801</v>
      </c>
      <c r="M580">
        <v>9.7292378128243096E-3</v>
      </c>
      <c r="N580">
        <v>3.8497479724718701E-3</v>
      </c>
      <c r="O580">
        <v>7.9856993953615098E-3</v>
      </c>
      <c r="P580">
        <v>5.0310982664505698E-2</v>
      </c>
      <c r="Q580">
        <v>7.5853688068605707E-2</v>
      </c>
      <c r="R580">
        <v>1.9022198279907199E-2</v>
      </c>
      <c r="S580">
        <v>1.9090596983251398E-2</v>
      </c>
      <c r="T580">
        <v>9.512015769581E-3</v>
      </c>
    </row>
    <row r="581" spans="1:20">
      <c r="A581" s="1">
        <v>38826</v>
      </c>
      <c r="B581">
        <v>7.3865402605153598E-3</v>
      </c>
      <c r="C581">
        <v>9.6551143776200804E-2</v>
      </c>
      <c r="D581">
        <v>0.12051167592648999</v>
      </c>
      <c r="E581">
        <v>4.8627271601874203E-2</v>
      </c>
      <c r="F581">
        <v>9.32214925615686E-2</v>
      </c>
      <c r="G581">
        <v>9.7311458739043899E-3</v>
      </c>
      <c r="H581">
        <v>9.5689674807892793E-3</v>
      </c>
      <c r="I581">
        <v>0.15358955148213099</v>
      </c>
      <c r="J581">
        <v>8.1269855603677693E-2</v>
      </c>
      <c r="K581">
        <v>7.9679867255230796E-2</v>
      </c>
      <c r="L581">
        <v>0.105556906476996</v>
      </c>
      <c r="M581">
        <v>9.6715251972849092E-3</v>
      </c>
      <c r="N581">
        <v>3.8169026755360599E-3</v>
      </c>
      <c r="O581">
        <v>7.9353450355552496E-3</v>
      </c>
      <c r="P581">
        <v>5.0150171568113203E-2</v>
      </c>
      <c r="Q581">
        <v>7.5413921774271503E-2</v>
      </c>
      <c r="R581">
        <v>1.8870119887667899E-2</v>
      </c>
      <c r="S581">
        <v>1.8979431924511399E-2</v>
      </c>
      <c r="T581">
        <v>9.4681636376783701E-3</v>
      </c>
    </row>
    <row r="582" spans="1:20">
      <c r="A582" s="1">
        <v>38827</v>
      </c>
      <c r="B582">
        <v>7.3488025394846503E-3</v>
      </c>
      <c r="C582">
        <v>9.5984377984114799E-2</v>
      </c>
      <c r="D582">
        <v>0.119410120516275</v>
      </c>
      <c r="E582">
        <v>4.8870470509925698E-2</v>
      </c>
      <c r="F582">
        <v>9.3213454234820706E-2</v>
      </c>
      <c r="G582">
        <v>9.7072081167249493E-3</v>
      </c>
      <c r="H582">
        <v>9.5753255917701997E-3</v>
      </c>
      <c r="I582">
        <v>0.15294266450114299</v>
      </c>
      <c r="J582">
        <v>8.16304149051124E-2</v>
      </c>
      <c r="K582">
        <v>7.9626307497278295E-2</v>
      </c>
      <c r="L582">
        <v>0.107244303701647</v>
      </c>
      <c r="M582">
        <v>9.6791893343988206E-3</v>
      </c>
      <c r="N582">
        <v>3.8093525742106098E-3</v>
      </c>
      <c r="O582">
        <v>7.9146742334954608E-3</v>
      </c>
      <c r="P582">
        <v>5.0184127335600702E-2</v>
      </c>
      <c r="Q582">
        <v>7.5524485947965694E-2</v>
      </c>
      <c r="R582">
        <v>1.8823272399690599E-2</v>
      </c>
      <c r="S582">
        <v>1.8989539353510301E-2</v>
      </c>
      <c r="T582">
        <v>9.5219087228289295E-3</v>
      </c>
    </row>
    <row r="583" spans="1:20">
      <c r="A583" s="1">
        <v>38828</v>
      </c>
      <c r="B583">
        <v>7.2700161887701998E-3</v>
      </c>
      <c r="C583">
        <v>9.6126228361453195E-2</v>
      </c>
      <c r="D583">
        <v>0.11800411734762099</v>
      </c>
      <c r="E583">
        <v>4.8529437338326702E-2</v>
      </c>
      <c r="F583">
        <v>9.2981238722468093E-2</v>
      </c>
      <c r="G583">
        <v>9.6518379742741699E-3</v>
      </c>
      <c r="H583">
        <v>9.5265117255412708E-3</v>
      </c>
      <c r="I583">
        <v>0.15315351244088901</v>
      </c>
      <c r="J583">
        <v>8.2257406259355306E-2</v>
      </c>
      <c r="K583">
        <v>8.0279172341046506E-2</v>
      </c>
      <c r="L583">
        <v>0.10849951749973</v>
      </c>
      <c r="M583">
        <v>9.63089832559684E-3</v>
      </c>
      <c r="N583">
        <v>3.7930995962177799E-3</v>
      </c>
      <c r="O583">
        <v>7.8780893419307402E-3</v>
      </c>
      <c r="P583">
        <v>5.0174655053229898E-2</v>
      </c>
      <c r="Q583">
        <v>7.5137682342066497E-2</v>
      </c>
      <c r="R583">
        <v>1.87589649981246E-2</v>
      </c>
      <c r="S583">
        <v>1.88808485745845E-2</v>
      </c>
      <c r="T583">
        <v>9.4667655687727392E-3</v>
      </c>
    </row>
    <row r="584" spans="1:20">
      <c r="A584" s="1">
        <v>38829</v>
      </c>
      <c r="B584">
        <v>7.21280707757846E-3</v>
      </c>
      <c r="C584">
        <v>9.5854926536408397E-2</v>
      </c>
      <c r="D584">
        <v>0.117926204409792</v>
      </c>
      <c r="E584">
        <v>4.8719222306315799E-2</v>
      </c>
      <c r="F584">
        <v>9.3363761927148306E-2</v>
      </c>
      <c r="G584">
        <v>9.6354250901496599E-3</v>
      </c>
      <c r="H584">
        <v>9.42334102787039E-3</v>
      </c>
      <c r="I584">
        <v>0.152919580890514</v>
      </c>
      <c r="J584">
        <v>8.2466848552402994E-2</v>
      </c>
      <c r="K584">
        <v>8.0348739045475306E-2</v>
      </c>
      <c r="L584">
        <v>0.109027901039745</v>
      </c>
      <c r="M584">
        <v>9.5511497317754303E-3</v>
      </c>
      <c r="N584">
        <v>3.7640944367949999E-3</v>
      </c>
      <c r="O584">
        <v>7.80387009342023E-3</v>
      </c>
      <c r="P584">
        <v>4.9721266105199197E-2</v>
      </c>
      <c r="Q584">
        <v>7.5573054474765505E-2</v>
      </c>
      <c r="R584">
        <v>1.8600868781365801E-2</v>
      </c>
      <c r="S584">
        <v>1.87305799569755E-2</v>
      </c>
      <c r="T584">
        <v>9.3563585163021507E-3</v>
      </c>
    </row>
    <row r="585" spans="1:20">
      <c r="A585" s="1">
        <v>38832</v>
      </c>
      <c r="B585">
        <v>7.2238331812286803E-3</v>
      </c>
      <c r="C585">
        <v>9.5964009071169004E-2</v>
      </c>
      <c r="D585">
        <v>0.118202218272267</v>
      </c>
      <c r="E585">
        <v>4.8585064341323703E-2</v>
      </c>
      <c r="F585">
        <v>9.2946856487848895E-2</v>
      </c>
      <c r="G585">
        <v>9.6463901665448798E-3</v>
      </c>
      <c r="H585">
        <v>9.4398018397503607E-3</v>
      </c>
      <c r="I585">
        <v>0.15255591771344701</v>
      </c>
      <c r="J585">
        <v>8.2241928342207393E-2</v>
      </c>
      <c r="K585">
        <v>8.0206937663719197E-2</v>
      </c>
      <c r="L585">
        <v>0.109830954903957</v>
      </c>
      <c r="M585">
        <v>9.5662173746667301E-3</v>
      </c>
      <c r="N585">
        <v>3.7703523816439901E-3</v>
      </c>
      <c r="O585">
        <v>7.8163215944177192E-3</v>
      </c>
      <c r="P585">
        <v>4.9663754102581101E-2</v>
      </c>
      <c r="Q585">
        <v>7.5572191729559604E-2</v>
      </c>
      <c r="R585">
        <v>1.8622036497921799E-2</v>
      </c>
      <c r="S585">
        <v>1.8767620144123701E-2</v>
      </c>
      <c r="T585">
        <v>9.3775941916204308E-3</v>
      </c>
    </row>
    <row r="586" spans="1:20">
      <c r="A586" s="1">
        <v>38833</v>
      </c>
      <c r="B586">
        <v>7.333286188998E-3</v>
      </c>
      <c r="C586">
        <v>9.4744944582284801E-2</v>
      </c>
      <c r="D586">
        <v>0.11616736628648699</v>
      </c>
      <c r="E586">
        <v>5.0577651260041899E-2</v>
      </c>
      <c r="F586">
        <v>9.3118493999531399E-2</v>
      </c>
      <c r="G586">
        <v>9.7528482899069194E-3</v>
      </c>
      <c r="H586">
        <v>9.7562485172949902E-3</v>
      </c>
      <c r="I586">
        <v>0.15250422579117801</v>
      </c>
      <c r="J586">
        <v>8.2288604765288598E-2</v>
      </c>
      <c r="K586">
        <v>7.9858217027962697E-2</v>
      </c>
      <c r="L586">
        <v>0.108912116269546</v>
      </c>
      <c r="M586">
        <v>9.8016726198042903E-3</v>
      </c>
      <c r="N586">
        <v>3.87233705816505E-3</v>
      </c>
      <c r="O586">
        <v>7.9705315504872108E-3</v>
      </c>
      <c r="P586">
        <v>5.0502182611409097E-2</v>
      </c>
      <c r="Q586">
        <v>7.4668529594834193E-2</v>
      </c>
      <c r="R586">
        <v>1.91029257367154E-2</v>
      </c>
      <c r="S586">
        <v>1.9329609451020899E-2</v>
      </c>
      <c r="T586">
        <v>9.7382083990422506E-3</v>
      </c>
    </row>
    <row r="587" spans="1:20">
      <c r="A587" s="1">
        <v>38834</v>
      </c>
      <c r="B587">
        <v>7.2622588488043599E-3</v>
      </c>
      <c r="C587">
        <v>9.5300244322316194E-2</v>
      </c>
      <c r="D587">
        <v>0.11590990921852</v>
      </c>
      <c r="E587">
        <v>5.0314196754674398E-2</v>
      </c>
      <c r="F587">
        <v>9.3664646373376806E-2</v>
      </c>
      <c r="G587">
        <v>9.7363425143019901E-3</v>
      </c>
      <c r="H587">
        <v>9.6833729403791001E-3</v>
      </c>
      <c r="I587">
        <v>0.15313312787500899</v>
      </c>
      <c r="J587">
        <v>8.2221784616957602E-2</v>
      </c>
      <c r="K587">
        <v>8.0150281885819505E-2</v>
      </c>
      <c r="L587">
        <v>0.109030751654093</v>
      </c>
      <c r="M587">
        <v>9.7950667338213698E-3</v>
      </c>
      <c r="N587">
        <v>3.8573031735248601E-3</v>
      </c>
      <c r="O587">
        <v>7.9548576235765403E-3</v>
      </c>
      <c r="P587">
        <v>5.0346462943797202E-2</v>
      </c>
      <c r="Q587">
        <v>7.3711152635470595E-2</v>
      </c>
      <c r="R587">
        <v>1.9051950681196202E-2</v>
      </c>
      <c r="S587">
        <v>1.9244604887240401E-2</v>
      </c>
      <c r="T587">
        <v>9.6316843171180208E-3</v>
      </c>
    </row>
    <row r="588" spans="1:20">
      <c r="A588" s="1">
        <v>38835</v>
      </c>
      <c r="B588">
        <v>7.1757383807949599E-3</v>
      </c>
      <c r="C588">
        <v>9.5357046935734102E-2</v>
      </c>
      <c r="D588">
        <v>0.11585803229307901</v>
      </c>
      <c r="E588">
        <v>4.9515277716538401E-2</v>
      </c>
      <c r="F588">
        <v>9.32536430396331E-2</v>
      </c>
      <c r="G588">
        <v>9.6502888633652004E-3</v>
      </c>
      <c r="H588">
        <v>9.5482683954129805E-3</v>
      </c>
      <c r="I588">
        <v>0.152756273823903</v>
      </c>
      <c r="J588">
        <v>8.2658775171732701E-2</v>
      </c>
      <c r="K588">
        <v>8.0161119959365298E-2</v>
      </c>
      <c r="L588">
        <v>0.11175354644162</v>
      </c>
      <c r="M588">
        <v>9.6663393110581804E-3</v>
      </c>
      <c r="N588">
        <v>3.7990363933353998E-3</v>
      </c>
      <c r="O588">
        <v>7.8270103402741705E-3</v>
      </c>
      <c r="P588">
        <v>4.9740316226984299E-2</v>
      </c>
      <c r="Q588">
        <v>7.3957245255902596E-2</v>
      </c>
      <c r="R588">
        <v>1.8758949302649899E-2</v>
      </c>
      <c r="S588">
        <v>1.9042820305152901E-2</v>
      </c>
      <c r="T588">
        <v>9.5202718434627097E-3</v>
      </c>
    </row>
    <row r="589" spans="1:20">
      <c r="A589" s="1">
        <v>38836</v>
      </c>
      <c r="B589">
        <v>7.3283769157204996E-3</v>
      </c>
      <c r="C589">
        <v>9.5360318911413999E-2</v>
      </c>
      <c r="D589">
        <v>0.115790354749393</v>
      </c>
      <c r="E589">
        <v>5.0587009357663401E-2</v>
      </c>
      <c r="F589">
        <v>9.5060401766836097E-2</v>
      </c>
      <c r="G589">
        <v>9.7981439852184993E-3</v>
      </c>
      <c r="H589">
        <v>9.7231608697857103E-3</v>
      </c>
      <c r="I589">
        <v>0.15208951746447</v>
      </c>
      <c r="J589">
        <v>8.1206311978238299E-2</v>
      </c>
      <c r="K589">
        <v>7.9467974152951898E-2</v>
      </c>
      <c r="L589">
        <v>0.10957721602034701</v>
      </c>
      <c r="M589">
        <v>9.8236964319851905E-3</v>
      </c>
      <c r="N589">
        <v>3.84934849333513E-3</v>
      </c>
      <c r="O589">
        <v>7.9070243332912404E-3</v>
      </c>
      <c r="P589">
        <v>5.01753020868324E-2</v>
      </c>
      <c r="Q589">
        <v>7.4165555187713506E-2</v>
      </c>
      <c r="R589">
        <v>1.90088066077529E-2</v>
      </c>
      <c r="S589">
        <v>1.93348635449699E-2</v>
      </c>
      <c r="T589">
        <v>9.7466171420801592E-3</v>
      </c>
    </row>
    <row r="590" spans="1:20">
      <c r="A590" s="1">
        <v>38839</v>
      </c>
      <c r="B590">
        <v>7.1911787561182499E-3</v>
      </c>
      <c r="C590">
        <v>9.4844900504392496E-2</v>
      </c>
      <c r="D590">
        <v>0.115327656352158</v>
      </c>
      <c r="E590">
        <v>5.0191973006082503E-2</v>
      </c>
      <c r="F590">
        <v>9.4572318135278097E-2</v>
      </c>
      <c r="G590">
        <v>9.6891425627265593E-3</v>
      </c>
      <c r="H590">
        <v>9.5909825355806905E-3</v>
      </c>
      <c r="I590">
        <v>0.15231347449641999</v>
      </c>
      <c r="J590">
        <v>8.2120727976541505E-2</v>
      </c>
      <c r="K590">
        <v>7.9913520598626706E-2</v>
      </c>
      <c r="L590">
        <v>0.11174367730917301</v>
      </c>
      <c r="M590">
        <v>9.7179334990468002E-3</v>
      </c>
      <c r="N590">
        <v>3.8011165126960299E-3</v>
      </c>
      <c r="O590">
        <v>7.8201958934927297E-3</v>
      </c>
      <c r="P590">
        <v>4.9788365507999303E-2</v>
      </c>
      <c r="Q590">
        <v>7.3875691162817003E-2</v>
      </c>
      <c r="R590">
        <v>1.8781669903692101E-2</v>
      </c>
      <c r="S590">
        <v>1.9088912350425698E-2</v>
      </c>
      <c r="T590">
        <v>9.6265629367304501E-3</v>
      </c>
    </row>
    <row r="591" spans="1:20">
      <c r="A591" s="1">
        <v>38840</v>
      </c>
      <c r="B591">
        <v>7.3351091088832802E-3</v>
      </c>
      <c r="C591">
        <v>9.2940593871194799E-2</v>
      </c>
      <c r="D591">
        <v>0.113784853986185</v>
      </c>
      <c r="E591">
        <v>5.1179444203972697E-2</v>
      </c>
      <c r="F591">
        <v>9.4089687696156804E-2</v>
      </c>
      <c r="G591">
        <v>9.8526062796745698E-3</v>
      </c>
      <c r="H591">
        <v>9.9193294875994705E-3</v>
      </c>
      <c r="I591">
        <v>0.152732852415116</v>
      </c>
      <c r="J591">
        <v>8.1714332076025603E-2</v>
      </c>
      <c r="K591">
        <v>7.9795513831290299E-2</v>
      </c>
      <c r="L591">
        <v>0.112108055558737</v>
      </c>
      <c r="M591">
        <v>9.9963330176479608E-3</v>
      </c>
      <c r="N591">
        <v>3.9138994896965101E-3</v>
      </c>
      <c r="O591">
        <v>8.0448249925325604E-3</v>
      </c>
      <c r="P591">
        <v>5.0692958182257303E-2</v>
      </c>
      <c r="Q591">
        <v>7.2884302472238302E-2</v>
      </c>
      <c r="R591">
        <v>1.9306370453769699E-2</v>
      </c>
      <c r="S591">
        <v>1.9640675855764698E-2</v>
      </c>
      <c r="T591">
        <v>1.00682570212552E-2</v>
      </c>
    </row>
    <row r="592" spans="1:20">
      <c r="A592" s="1">
        <v>38841</v>
      </c>
      <c r="B592">
        <v>7.3378423216887596E-3</v>
      </c>
      <c r="C592">
        <v>9.2542409615936905E-2</v>
      </c>
      <c r="D592">
        <v>0.113157197021653</v>
      </c>
      <c r="E592">
        <v>5.1988372125370302E-2</v>
      </c>
      <c r="F592">
        <v>9.2865330079083805E-2</v>
      </c>
      <c r="G592">
        <v>9.8529860057305092E-3</v>
      </c>
      <c r="H592">
        <v>1.00953411758254E-2</v>
      </c>
      <c r="I592">
        <v>0.15374865257970599</v>
      </c>
      <c r="J592">
        <v>8.1634334902647293E-2</v>
      </c>
      <c r="K592">
        <v>8.0027232332731096E-2</v>
      </c>
      <c r="L592">
        <v>0.112066970256733</v>
      </c>
      <c r="M592">
        <v>1.0090909507718701E-2</v>
      </c>
      <c r="N592">
        <v>3.9727151213250298E-3</v>
      </c>
      <c r="O592">
        <v>8.0852379618909908E-3</v>
      </c>
      <c r="P592">
        <v>5.0421840864558698E-2</v>
      </c>
      <c r="Q592">
        <v>7.2323991384412895E-2</v>
      </c>
      <c r="R592">
        <v>1.9600380985882699E-2</v>
      </c>
      <c r="S592">
        <v>1.99212154912333E-2</v>
      </c>
      <c r="T592">
        <v>1.02670402658696E-2</v>
      </c>
    </row>
    <row r="593" spans="1:20">
      <c r="A593" s="1">
        <v>38842</v>
      </c>
      <c r="B593">
        <v>7.4884053208765103E-3</v>
      </c>
      <c r="C593">
        <v>9.1650311439575902E-2</v>
      </c>
      <c r="D593">
        <v>0.111672293195927</v>
      </c>
      <c r="E593">
        <v>5.5278958416270702E-2</v>
      </c>
      <c r="F593">
        <v>9.2102387771515595E-2</v>
      </c>
      <c r="G593">
        <v>9.9233840759771694E-3</v>
      </c>
      <c r="H593">
        <v>1.0540595495721901E-2</v>
      </c>
      <c r="I593">
        <v>0.15344414563018</v>
      </c>
      <c r="J593">
        <v>8.11534639401474E-2</v>
      </c>
      <c r="K593">
        <v>7.99508567841999E-2</v>
      </c>
      <c r="L593">
        <v>0.11107686656743899</v>
      </c>
      <c r="M593">
        <v>1.0249000824475401E-2</v>
      </c>
      <c r="N593">
        <v>4.1072320696283401E-3</v>
      </c>
      <c r="O593">
        <v>8.0758272110419502E-3</v>
      </c>
      <c r="P593">
        <v>4.8774974344286501E-2</v>
      </c>
      <c r="Q593">
        <v>7.2626079760848797E-2</v>
      </c>
      <c r="R593">
        <v>2.02850151942226E-2</v>
      </c>
      <c r="S593">
        <v>2.06679493396894E-2</v>
      </c>
      <c r="T593">
        <v>1.0932252617973899E-2</v>
      </c>
    </row>
    <row r="594" spans="1:20">
      <c r="A594" s="1">
        <v>38843</v>
      </c>
      <c r="B594">
        <v>7.5765078189730202E-3</v>
      </c>
      <c r="C594">
        <v>9.2982173176232696E-2</v>
      </c>
      <c r="D594">
        <v>0.11242949827096101</v>
      </c>
      <c r="E594">
        <v>5.5678035551260399E-2</v>
      </c>
      <c r="F594">
        <v>9.2654093186337994E-2</v>
      </c>
      <c r="G594">
        <v>1.00120900603795E-2</v>
      </c>
      <c r="H594">
        <v>1.06076083591669E-2</v>
      </c>
      <c r="I594">
        <v>0.152222696542203</v>
      </c>
      <c r="J594">
        <v>7.9530994020257498E-2</v>
      </c>
      <c r="K594">
        <v>7.8815744899113097E-2</v>
      </c>
      <c r="L594">
        <v>0.110194037708118</v>
      </c>
      <c r="M594">
        <v>1.0376595434175399E-2</v>
      </c>
      <c r="N594">
        <v>4.1488928900018096E-3</v>
      </c>
      <c r="O594">
        <v>8.1765672287263998E-3</v>
      </c>
      <c r="P594">
        <v>5.0589617984894197E-2</v>
      </c>
      <c r="Q594">
        <v>7.1839238494908003E-2</v>
      </c>
      <c r="R594">
        <v>2.0461976207668001E-2</v>
      </c>
      <c r="S594">
        <v>2.0810785049321399E-2</v>
      </c>
      <c r="T594">
        <v>1.0892847117300399E-2</v>
      </c>
    </row>
    <row r="595" spans="1:20">
      <c r="A595" s="1">
        <v>38846</v>
      </c>
      <c r="B595">
        <v>7.3481409803432297E-3</v>
      </c>
      <c r="C595">
        <v>9.5465676092661003E-2</v>
      </c>
      <c r="D595">
        <v>0.114658763813831</v>
      </c>
      <c r="E595">
        <v>5.30124413919267E-2</v>
      </c>
      <c r="F595">
        <v>9.0537841640647806E-2</v>
      </c>
      <c r="G595">
        <v>9.7693477239783003E-3</v>
      </c>
      <c r="H595">
        <v>1.0083058947465501E-2</v>
      </c>
      <c r="I595">
        <v>0.15247278100953501</v>
      </c>
      <c r="J595">
        <v>8.0448742869748596E-2</v>
      </c>
      <c r="K595">
        <v>7.9403550223156802E-2</v>
      </c>
      <c r="L595">
        <v>0.112500968553482</v>
      </c>
      <c r="M595">
        <v>1.00012416861566E-2</v>
      </c>
      <c r="N595">
        <v>3.9737835075615404E-3</v>
      </c>
      <c r="O595">
        <v>8.0407022544834103E-3</v>
      </c>
      <c r="P595">
        <v>4.9716518113022197E-2</v>
      </c>
      <c r="Q595">
        <v>7.2897425189224901E-2</v>
      </c>
      <c r="R595">
        <v>1.95744428999279E-2</v>
      </c>
      <c r="S595">
        <v>1.9876905417907299E-2</v>
      </c>
      <c r="T595">
        <v>1.0217667684937801E-2</v>
      </c>
    </row>
    <row r="596" spans="1:20">
      <c r="A596" s="1">
        <v>38847</v>
      </c>
      <c r="B596">
        <v>7.3902529216203598E-3</v>
      </c>
      <c r="C596">
        <v>9.4042511002458501E-2</v>
      </c>
      <c r="D596">
        <v>0.113177820365962</v>
      </c>
      <c r="E596">
        <v>5.4586095897869197E-2</v>
      </c>
      <c r="F596">
        <v>9.0441327309957797E-2</v>
      </c>
      <c r="G596">
        <v>9.7900007399103397E-3</v>
      </c>
      <c r="H596">
        <v>1.01285334009369E-2</v>
      </c>
      <c r="I596">
        <v>0.15251641081327699</v>
      </c>
      <c r="J596">
        <v>8.1248432657609296E-2</v>
      </c>
      <c r="K596">
        <v>7.9600869159361903E-2</v>
      </c>
      <c r="L596">
        <v>0.113021423964734</v>
      </c>
      <c r="M596">
        <v>1.0044316178835999E-2</v>
      </c>
      <c r="N596">
        <v>3.9923471678758099E-3</v>
      </c>
      <c r="O596">
        <v>8.1123446971719596E-3</v>
      </c>
      <c r="P596">
        <v>5.0120909553600802E-2</v>
      </c>
      <c r="Q596">
        <v>7.1930754966248206E-2</v>
      </c>
      <c r="R596">
        <v>1.9651331850222699E-2</v>
      </c>
      <c r="S596">
        <v>1.9979948015862802E-2</v>
      </c>
      <c r="T596">
        <v>1.0224369336483199E-2</v>
      </c>
    </row>
    <row r="597" spans="1:20">
      <c r="A597" s="1">
        <v>38848</v>
      </c>
      <c r="B597">
        <v>7.2627461710579296E-3</v>
      </c>
      <c r="C597">
        <v>9.3979532109220901E-2</v>
      </c>
      <c r="D597">
        <v>0.11294355699549501</v>
      </c>
      <c r="E597">
        <v>5.4201125952998398E-2</v>
      </c>
      <c r="F597">
        <v>9.0189600605126902E-2</v>
      </c>
      <c r="G597">
        <v>9.7789625865481403E-3</v>
      </c>
      <c r="H597">
        <v>9.9708323369208599E-3</v>
      </c>
      <c r="I597">
        <v>0.152872673376586</v>
      </c>
      <c r="J597">
        <v>8.2642385669106894E-2</v>
      </c>
      <c r="K597">
        <v>8.0184242053247701E-2</v>
      </c>
      <c r="L597">
        <v>0.11333539191770201</v>
      </c>
      <c r="M597">
        <v>9.90942196723546E-3</v>
      </c>
      <c r="N597">
        <v>3.9424819429100403E-3</v>
      </c>
      <c r="O597">
        <v>7.9801341719304801E-3</v>
      </c>
      <c r="P597">
        <v>4.9683610590983897E-2</v>
      </c>
      <c r="Q597">
        <v>7.1978104231262996E-2</v>
      </c>
      <c r="R597">
        <v>1.9389064555712699E-2</v>
      </c>
      <c r="S597">
        <v>1.9742547878506201E-2</v>
      </c>
      <c r="T597">
        <v>1.0013584887444801E-2</v>
      </c>
    </row>
    <row r="598" spans="1:20">
      <c r="A598" s="1">
        <v>38849</v>
      </c>
      <c r="B598">
        <v>7.2756740408146002E-3</v>
      </c>
      <c r="C598">
        <v>9.3973292680894605E-2</v>
      </c>
      <c r="D598">
        <v>0.112509393399813</v>
      </c>
      <c r="E598">
        <v>5.4325937339338499E-2</v>
      </c>
      <c r="F598">
        <v>8.9963369946210903E-2</v>
      </c>
      <c r="G598">
        <v>9.8084062567243106E-3</v>
      </c>
      <c r="H598">
        <v>1.00910215488983E-2</v>
      </c>
      <c r="I598">
        <v>0.152375457846394</v>
      </c>
      <c r="J598">
        <v>8.2607333161704793E-2</v>
      </c>
      <c r="K598">
        <v>8.0018909554216297E-2</v>
      </c>
      <c r="L598">
        <v>0.112894349679399</v>
      </c>
      <c r="M598">
        <v>1.0029981502225701E-2</v>
      </c>
      <c r="N598">
        <v>3.9852870179427702E-3</v>
      </c>
      <c r="O598">
        <v>8.0691758933511097E-3</v>
      </c>
      <c r="P598">
        <v>5.0298386951817597E-2</v>
      </c>
      <c r="Q598">
        <v>7.2078784382819797E-2</v>
      </c>
      <c r="R598">
        <v>1.9578674301165999E-2</v>
      </c>
      <c r="S598">
        <v>1.9942326490106198E-2</v>
      </c>
      <c r="T598">
        <v>1.01742380061608E-2</v>
      </c>
    </row>
    <row r="599" spans="1:20">
      <c r="A599" s="1">
        <v>38850</v>
      </c>
      <c r="B599">
        <v>7.3886335865951504E-3</v>
      </c>
      <c r="C599">
        <v>9.3886845446086303E-2</v>
      </c>
      <c r="D599">
        <v>0.11151507387223999</v>
      </c>
      <c r="E599">
        <v>5.5328940871179198E-2</v>
      </c>
      <c r="F599">
        <v>8.8544647768662998E-2</v>
      </c>
      <c r="G599">
        <v>9.9486276292996799E-3</v>
      </c>
      <c r="H599">
        <v>1.0359645627453701E-2</v>
      </c>
      <c r="I599">
        <v>0.15253982971650201</v>
      </c>
      <c r="J599">
        <v>8.2640684430969502E-2</v>
      </c>
      <c r="K599">
        <v>7.9730220683789502E-2</v>
      </c>
      <c r="L599">
        <v>0.111588735345981</v>
      </c>
      <c r="M599">
        <v>1.02290470571789E-2</v>
      </c>
      <c r="N599">
        <v>4.0762248961350202E-3</v>
      </c>
      <c r="O599">
        <v>8.2044641512896196E-3</v>
      </c>
      <c r="P599">
        <v>5.0716746374197E-2</v>
      </c>
      <c r="Q599">
        <v>7.2344017465063998E-2</v>
      </c>
      <c r="R599">
        <v>1.9998435185680698E-2</v>
      </c>
      <c r="S599">
        <v>2.0401283896347201E-2</v>
      </c>
      <c r="T599">
        <v>1.05578959953466E-2</v>
      </c>
    </row>
    <row r="600" spans="1:20">
      <c r="A600" s="1">
        <v>38853</v>
      </c>
      <c r="B600">
        <v>7.3802660414199204E-3</v>
      </c>
      <c r="C600">
        <v>9.3668336772205693E-2</v>
      </c>
      <c r="D600">
        <v>0.112110016466138</v>
      </c>
      <c r="E600">
        <v>5.5082672790908602E-2</v>
      </c>
      <c r="F600">
        <v>8.6530857301137604E-2</v>
      </c>
      <c r="G600">
        <v>9.9746878604115297E-3</v>
      </c>
      <c r="H600">
        <v>1.0378687154236701E-2</v>
      </c>
      <c r="I600">
        <v>0.15325059083904399</v>
      </c>
      <c r="J600">
        <v>8.3120754758904597E-2</v>
      </c>
      <c r="K600">
        <v>8.0171894247338907E-2</v>
      </c>
      <c r="L600">
        <v>0.11185657402473601</v>
      </c>
      <c r="M600">
        <v>1.02865499664323E-2</v>
      </c>
      <c r="N600">
        <v>4.0898829452974701E-3</v>
      </c>
      <c r="O600">
        <v>8.2102931931123495E-3</v>
      </c>
      <c r="P600">
        <v>5.0446948032811197E-2</v>
      </c>
      <c r="Q600">
        <v>7.2398881730216899E-2</v>
      </c>
      <c r="R600">
        <v>2.00705509077907E-2</v>
      </c>
      <c r="S600">
        <v>2.0410768875838502E-2</v>
      </c>
      <c r="T600">
        <v>1.05607860920172E-2</v>
      </c>
    </row>
    <row r="601" spans="1:20">
      <c r="A601" s="1">
        <v>38854</v>
      </c>
      <c r="B601">
        <v>7.4354990181605598E-3</v>
      </c>
      <c r="C601">
        <v>9.3104398807414696E-2</v>
      </c>
      <c r="D601">
        <v>0.11134312831026399</v>
      </c>
      <c r="E601">
        <v>5.5978821411390399E-2</v>
      </c>
      <c r="F601">
        <v>8.7368995032994903E-2</v>
      </c>
      <c r="G601">
        <v>1.0104672432564099E-2</v>
      </c>
      <c r="H601">
        <v>1.0612159552240499E-2</v>
      </c>
      <c r="I601">
        <v>0.15342213842560401</v>
      </c>
      <c r="J601">
        <v>8.2763872149896306E-2</v>
      </c>
      <c r="K601">
        <v>8.0031933756384302E-2</v>
      </c>
      <c r="L601">
        <v>0.110676347862184</v>
      </c>
      <c r="M601">
        <v>1.04756229846261E-2</v>
      </c>
      <c r="N601">
        <v>4.1574809694443302E-3</v>
      </c>
      <c r="O601">
        <v>8.3425540935303192E-3</v>
      </c>
      <c r="P601">
        <v>5.0839772290688999E-2</v>
      </c>
      <c r="Q601">
        <v>7.1230179977117294E-2</v>
      </c>
      <c r="R601">
        <v>2.0397247921109099E-2</v>
      </c>
      <c r="S601">
        <v>2.0829254107915401E-2</v>
      </c>
      <c r="T601">
        <v>1.08859208964692E-2</v>
      </c>
    </row>
    <row r="602" spans="1:20">
      <c r="A602" s="1">
        <v>38855</v>
      </c>
      <c r="B602">
        <v>7.5711497488738502E-3</v>
      </c>
      <c r="C602">
        <v>9.2847029051484897E-2</v>
      </c>
      <c r="D602">
        <v>0.112544024833102</v>
      </c>
      <c r="E602">
        <v>5.5012441585179699E-2</v>
      </c>
      <c r="F602">
        <v>8.74571659368997E-2</v>
      </c>
      <c r="G602">
        <v>1.01140937975724E-2</v>
      </c>
      <c r="H602">
        <v>1.0694745292560599E-2</v>
      </c>
      <c r="I602">
        <v>0.15350773067395901</v>
      </c>
      <c r="J602">
        <v>8.2334496281670694E-2</v>
      </c>
      <c r="K602">
        <v>7.99407112770808E-2</v>
      </c>
      <c r="L602">
        <v>0.110484603779542</v>
      </c>
      <c r="M602">
        <v>1.0554121151410601E-2</v>
      </c>
      <c r="N602">
        <v>4.1915180450724397E-3</v>
      </c>
      <c r="O602">
        <v>8.3604923882743994E-3</v>
      </c>
      <c r="P602">
        <v>5.0616351766317701E-2</v>
      </c>
      <c r="Q602">
        <v>7.14080404067087E-2</v>
      </c>
      <c r="R602">
        <v>2.0526665791039799E-2</v>
      </c>
      <c r="S602">
        <v>2.0838230259587101E-2</v>
      </c>
      <c r="T602">
        <v>1.0996387933662E-2</v>
      </c>
    </row>
    <row r="603" spans="1:20">
      <c r="A603" s="1">
        <v>38856</v>
      </c>
      <c r="B603">
        <v>7.8825966795145804E-3</v>
      </c>
      <c r="C603">
        <v>9.1392804199325106E-2</v>
      </c>
      <c r="D603">
        <v>0.11251033172488099</v>
      </c>
      <c r="E603">
        <v>5.6587764654667597E-2</v>
      </c>
      <c r="F603">
        <v>8.7807420342842696E-2</v>
      </c>
      <c r="G603">
        <v>1.01626309454952E-2</v>
      </c>
      <c r="H603">
        <v>1.1182684321302001E-2</v>
      </c>
      <c r="I603">
        <v>0.15305119417561699</v>
      </c>
      <c r="J603">
        <v>8.0960122624273698E-2</v>
      </c>
      <c r="K603">
        <v>7.9190625452833494E-2</v>
      </c>
      <c r="L603">
        <v>0.108902688570678</v>
      </c>
      <c r="M603">
        <v>1.0905396199833399E-2</v>
      </c>
      <c r="N603">
        <v>4.3490068782681803E-3</v>
      </c>
      <c r="O603">
        <v>8.5452082195452798E-3</v>
      </c>
      <c r="P603">
        <v>5.1127435324690898E-2</v>
      </c>
      <c r="Q603">
        <v>7.0950344480809502E-2</v>
      </c>
      <c r="R603">
        <v>2.1284360685430999E-2</v>
      </c>
      <c r="S603">
        <v>2.15789015355544E-2</v>
      </c>
      <c r="T603">
        <v>1.1628482984434901E-2</v>
      </c>
    </row>
    <row r="604" spans="1:20">
      <c r="A604" s="1">
        <v>38857</v>
      </c>
      <c r="B604">
        <v>7.7703726574800099E-3</v>
      </c>
      <c r="C604">
        <v>9.2708253626003906E-2</v>
      </c>
      <c r="D604">
        <v>0.113284746229602</v>
      </c>
      <c r="E604">
        <v>5.53154385942001E-2</v>
      </c>
      <c r="F604">
        <v>8.7266442942809802E-2</v>
      </c>
      <c r="G604">
        <v>1.0188399120601601E-2</v>
      </c>
      <c r="H604">
        <v>1.09964644943142E-2</v>
      </c>
      <c r="I604">
        <v>0.152375540092719</v>
      </c>
      <c r="J604">
        <v>8.0736321163228902E-2</v>
      </c>
      <c r="K604">
        <v>7.9315808779397895E-2</v>
      </c>
      <c r="L604">
        <v>0.11049624909108401</v>
      </c>
      <c r="M604">
        <v>1.06988501865977E-2</v>
      </c>
      <c r="N604">
        <v>4.2723393703475304E-3</v>
      </c>
      <c r="O604">
        <v>8.4656544871867107E-3</v>
      </c>
      <c r="P604">
        <v>5.0955024544592699E-2</v>
      </c>
      <c r="Q604">
        <v>7.1591258451856404E-2</v>
      </c>
      <c r="R604">
        <v>2.09024827930556E-2</v>
      </c>
      <c r="S604">
        <v>2.1220363997504401E-2</v>
      </c>
      <c r="T604">
        <v>1.1439989377415E-2</v>
      </c>
    </row>
    <row r="605" spans="1:20">
      <c r="A605" s="1">
        <v>38860</v>
      </c>
      <c r="B605">
        <v>7.8141841305089301E-3</v>
      </c>
      <c r="C605">
        <v>9.2693029408827399E-2</v>
      </c>
      <c r="D605">
        <v>0.11182138055162601</v>
      </c>
      <c r="E605">
        <v>5.6672773541715897E-2</v>
      </c>
      <c r="F605">
        <v>8.7906421414352495E-2</v>
      </c>
      <c r="G605">
        <v>1.03094008104623E-2</v>
      </c>
      <c r="H605">
        <v>1.1110088181926899E-2</v>
      </c>
      <c r="I605">
        <v>0.152106779679926</v>
      </c>
      <c r="J605">
        <v>8.0480815527281896E-2</v>
      </c>
      <c r="K605">
        <v>7.9196272741707499E-2</v>
      </c>
      <c r="L605">
        <v>0.10937148546475001</v>
      </c>
      <c r="M605">
        <v>1.0838935805138899E-2</v>
      </c>
      <c r="N605">
        <v>4.3080389808332203E-3</v>
      </c>
      <c r="O605">
        <v>8.5933212252720294E-3</v>
      </c>
      <c r="P605">
        <v>5.2105326088714599E-2</v>
      </c>
      <c r="Q605">
        <v>7.0619884513617795E-2</v>
      </c>
      <c r="R605">
        <v>2.1115890891322899E-2</v>
      </c>
      <c r="S605">
        <v>2.1417503134221201E-2</v>
      </c>
      <c r="T605">
        <v>1.15184679077924E-2</v>
      </c>
    </row>
    <row r="606" spans="1:20">
      <c r="A606" s="1">
        <v>38861</v>
      </c>
      <c r="B606">
        <v>7.8391352792483108E-3</v>
      </c>
      <c r="C606">
        <v>9.1873740819608807E-2</v>
      </c>
      <c r="D606">
        <v>0.111615468365879</v>
      </c>
      <c r="E606">
        <v>5.70373034525141E-2</v>
      </c>
      <c r="F606">
        <v>8.6965330063872706E-2</v>
      </c>
      <c r="G606">
        <v>1.0317133133359101E-2</v>
      </c>
      <c r="H606">
        <v>1.11708305688504E-2</v>
      </c>
      <c r="I606">
        <v>0.15251712757432401</v>
      </c>
      <c r="J606">
        <v>8.06262785923893E-2</v>
      </c>
      <c r="K606">
        <v>7.9524516806409803E-2</v>
      </c>
      <c r="L606">
        <v>0.110749150951541</v>
      </c>
      <c r="M606">
        <v>1.08082318237941E-2</v>
      </c>
      <c r="N606">
        <v>4.3250002640073098E-3</v>
      </c>
      <c r="O606">
        <v>8.5700022208439093E-3</v>
      </c>
      <c r="P606">
        <v>5.1895610052395402E-2</v>
      </c>
      <c r="Q606">
        <v>7.0024429923669404E-2</v>
      </c>
      <c r="R606">
        <v>2.11549728921652E-2</v>
      </c>
      <c r="S606">
        <v>2.1388815878879999E-2</v>
      </c>
      <c r="T606">
        <v>1.15969213362456E-2</v>
      </c>
    </row>
    <row r="607" spans="1:20">
      <c r="A607" s="1">
        <v>38862</v>
      </c>
      <c r="B607">
        <v>7.7617109491254204E-3</v>
      </c>
      <c r="C607">
        <v>9.1975462262058799E-2</v>
      </c>
      <c r="D607">
        <v>0.110149391606577</v>
      </c>
      <c r="E607">
        <v>5.7674521171439598E-2</v>
      </c>
      <c r="F607">
        <v>8.8196557228233705E-2</v>
      </c>
      <c r="G607">
        <v>1.02115241719552E-2</v>
      </c>
      <c r="H607">
        <v>1.11664628470271E-2</v>
      </c>
      <c r="I607">
        <v>0.152085777913127</v>
      </c>
      <c r="J607">
        <v>8.0963240684959997E-2</v>
      </c>
      <c r="K607">
        <v>7.9710208413586198E-2</v>
      </c>
      <c r="L607">
        <v>0.110487508240921</v>
      </c>
      <c r="M607">
        <v>1.08336971091176E-2</v>
      </c>
      <c r="N607">
        <v>4.3332355520553896E-3</v>
      </c>
      <c r="O607">
        <v>8.5361433348394092E-3</v>
      </c>
      <c r="P607">
        <v>5.2480906527933503E-2</v>
      </c>
      <c r="Q607">
        <v>6.9211018037687005E-2</v>
      </c>
      <c r="R607">
        <v>2.1172820087523199E-2</v>
      </c>
      <c r="S607">
        <v>2.1465102304300002E-2</v>
      </c>
      <c r="T607">
        <v>1.1584711557530601E-2</v>
      </c>
    </row>
    <row r="608" spans="1:20">
      <c r="A608" s="1">
        <v>38863</v>
      </c>
      <c r="B608">
        <v>7.5240225258787503E-3</v>
      </c>
      <c r="C608">
        <v>9.4010645134958298E-2</v>
      </c>
      <c r="D608">
        <v>0.112189154773917</v>
      </c>
      <c r="E608">
        <v>5.5692356717139298E-2</v>
      </c>
      <c r="F608">
        <v>8.82040344666353E-2</v>
      </c>
      <c r="G608">
        <v>9.9777056582034292E-3</v>
      </c>
      <c r="H608">
        <v>1.06602517707818E-2</v>
      </c>
      <c r="I608">
        <v>0.15156337151904101</v>
      </c>
      <c r="J608">
        <v>8.1391183368376405E-2</v>
      </c>
      <c r="K608">
        <v>7.9875772739948905E-2</v>
      </c>
      <c r="L608">
        <v>0.11227986235470799</v>
      </c>
      <c r="M608">
        <v>1.0387111032315301E-2</v>
      </c>
      <c r="N608">
        <v>4.1619346432386203E-3</v>
      </c>
      <c r="O608">
        <v>8.2663759525048609E-3</v>
      </c>
      <c r="P608">
        <v>5.1381986830621701E-2</v>
      </c>
      <c r="Q608">
        <v>7.0515671770568694E-2</v>
      </c>
      <c r="R608">
        <v>2.0392325242220601E-2</v>
      </c>
      <c r="S608">
        <v>2.06140541235138E-2</v>
      </c>
      <c r="T608">
        <v>1.09121793754262E-2</v>
      </c>
    </row>
    <row r="609" spans="1:20">
      <c r="A609" s="1">
        <v>38864</v>
      </c>
      <c r="B609">
        <v>7.6340619829369603E-3</v>
      </c>
      <c r="C609">
        <v>9.3420075934138896E-2</v>
      </c>
      <c r="D609">
        <v>0.111160360740097</v>
      </c>
      <c r="E609">
        <v>5.6355990094630097E-2</v>
      </c>
      <c r="F609">
        <v>8.8792683746821699E-2</v>
      </c>
      <c r="G609">
        <v>1.00973720582191E-2</v>
      </c>
      <c r="H609">
        <v>1.08192693169867E-2</v>
      </c>
      <c r="I609">
        <v>0.151322824603914</v>
      </c>
      <c r="J609">
        <v>8.1177353397509103E-2</v>
      </c>
      <c r="K609">
        <v>7.9642416891208601E-2</v>
      </c>
      <c r="L609">
        <v>0.111736208437499</v>
      </c>
      <c r="M609">
        <v>1.04802288029303E-2</v>
      </c>
      <c r="N609">
        <v>4.2139203431738603E-3</v>
      </c>
      <c r="O609">
        <v>8.4025769566144493E-3</v>
      </c>
      <c r="P609">
        <v>5.1893226433661802E-2</v>
      </c>
      <c r="Q609">
        <v>7.0190707709758507E-2</v>
      </c>
      <c r="R609">
        <v>2.0642560281138901E-2</v>
      </c>
      <c r="S609">
        <v>2.0943124551061499E-2</v>
      </c>
      <c r="T609">
        <v>1.10750377176972E-2</v>
      </c>
    </row>
    <row r="610" spans="1:20">
      <c r="A610" s="1">
        <v>38868</v>
      </c>
      <c r="B610">
        <v>7.7774735386364202E-3</v>
      </c>
      <c r="C610">
        <v>9.3010024368432198E-2</v>
      </c>
      <c r="D610">
        <v>0.111637289060162</v>
      </c>
      <c r="E610">
        <v>5.7654588337546997E-2</v>
      </c>
      <c r="F610">
        <v>8.8177482497853898E-2</v>
      </c>
      <c r="G610">
        <v>1.01929806148727E-2</v>
      </c>
      <c r="H610">
        <v>1.0987582057713099E-2</v>
      </c>
      <c r="I610">
        <v>0.150780134132146</v>
      </c>
      <c r="J610">
        <v>7.9831571720243702E-2</v>
      </c>
      <c r="K610">
        <v>7.8765788772608897E-2</v>
      </c>
      <c r="L610">
        <v>0.111134539183426</v>
      </c>
      <c r="M610">
        <v>1.0621426881999E-2</v>
      </c>
      <c r="N610">
        <v>4.2766337538464099E-3</v>
      </c>
      <c r="O610">
        <v>8.5582146728647897E-3</v>
      </c>
      <c r="P610">
        <v>5.2632967713710503E-2</v>
      </c>
      <c r="Q610">
        <v>7.0512807017603901E-2</v>
      </c>
      <c r="R610">
        <v>2.0936821305463E-2</v>
      </c>
      <c r="S610">
        <v>2.1199998302282499E-2</v>
      </c>
      <c r="T610">
        <v>1.1311676068586201E-2</v>
      </c>
    </row>
    <row r="611" spans="1:20">
      <c r="A611" s="1">
        <v>38869</v>
      </c>
      <c r="B611">
        <v>7.5512132799372602E-3</v>
      </c>
      <c r="C611">
        <v>9.4329357205649306E-2</v>
      </c>
      <c r="D611">
        <v>0.1123275115422</v>
      </c>
      <c r="E611">
        <v>5.6441452788186498E-2</v>
      </c>
      <c r="F611">
        <v>8.7687076485572904E-2</v>
      </c>
      <c r="G611">
        <v>1.0041283741212E-2</v>
      </c>
      <c r="H611">
        <v>1.0706580075218399E-2</v>
      </c>
      <c r="I611">
        <v>0.15148261007156999</v>
      </c>
      <c r="J611">
        <v>8.0470108143935307E-2</v>
      </c>
      <c r="K611">
        <v>7.9467969393768503E-2</v>
      </c>
      <c r="L611">
        <v>0.111320847861369</v>
      </c>
      <c r="M611">
        <v>1.0445950866504799E-2</v>
      </c>
      <c r="N611">
        <v>4.1937819738248503E-3</v>
      </c>
      <c r="O611">
        <v>8.3716118214238501E-3</v>
      </c>
      <c r="P611">
        <v>5.2062652533355999E-2</v>
      </c>
      <c r="Q611">
        <v>7.0861319664695499E-2</v>
      </c>
      <c r="R611">
        <v>2.0503533910639499E-2</v>
      </c>
      <c r="S611">
        <v>2.0754950166786398E-2</v>
      </c>
      <c r="T611">
        <v>1.0980188474147E-2</v>
      </c>
    </row>
    <row r="612" spans="1:20">
      <c r="A612" s="1">
        <v>38870</v>
      </c>
      <c r="B612">
        <v>7.5002487768392702E-3</v>
      </c>
      <c r="C612">
        <v>9.3870764536767903E-2</v>
      </c>
      <c r="D612">
        <v>0.111851861040316</v>
      </c>
      <c r="E612">
        <v>5.5514540389898198E-2</v>
      </c>
      <c r="F612">
        <v>8.8244327116858895E-2</v>
      </c>
      <c r="G612">
        <v>1.00318145222633E-2</v>
      </c>
      <c r="H612">
        <v>1.06781913435041E-2</v>
      </c>
      <c r="I612">
        <v>0.152014416190557</v>
      </c>
      <c r="J612">
        <v>8.1401303052946905E-2</v>
      </c>
      <c r="K612">
        <v>7.9888138273408502E-2</v>
      </c>
      <c r="L612">
        <v>0.110875183896641</v>
      </c>
      <c r="M612">
        <v>1.03985345935447E-2</v>
      </c>
      <c r="N612">
        <v>4.1911401069500897E-3</v>
      </c>
      <c r="O612">
        <v>8.3845714716892193E-3</v>
      </c>
      <c r="P612">
        <v>5.20689373204987E-2</v>
      </c>
      <c r="Q612">
        <v>7.0986414994222605E-2</v>
      </c>
      <c r="R612">
        <v>2.0472975632524499E-2</v>
      </c>
      <c r="S612">
        <v>2.0739803130652001E-2</v>
      </c>
      <c r="T612">
        <v>1.08868336099154E-2</v>
      </c>
    </row>
    <row r="613" spans="1:20">
      <c r="A613" s="1">
        <v>38871</v>
      </c>
      <c r="B613">
        <v>7.7466851371285703E-3</v>
      </c>
      <c r="C613">
        <v>9.3495473235240004E-2</v>
      </c>
      <c r="D613">
        <v>0.110571808686544</v>
      </c>
      <c r="E613">
        <v>5.79245868696594E-2</v>
      </c>
      <c r="F613">
        <v>8.8437220729872895E-2</v>
      </c>
      <c r="G613">
        <v>1.0301000769856E-2</v>
      </c>
      <c r="H613">
        <v>1.11794837225959E-2</v>
      </c>
      <c r="I613">
        <v>0.15157441742504599</v>
      </c>
      <c r="J613">
        <v>7.9837757956056493E-2</v>
      </c>
      <c r="K613">
        <v>7.9147292698065794E-2</v>
      </c>
      <c r="L613">
        <v>0.108289410470243</v>
      </c>
      <c r="M613">
        <v>1.0804288317917E-2</v>
      </c>
      <c r="N613">
        <v>4.33864933420499E-3</v>
      </c>
      <c r="O613">
        <v>8.6542605697186997E-3</v>
      </c>
      <c r="P613">
        <v>5.3143735259702202E-2</v>
      </c>
      <c r="Q613">
        <v>7.0266806419713196E-2</v>
      </c>
      <c r="R613">
        <v>2.1190282597714698E-2</v>
      </c>
      <c r="S613">
        <v>2.1552085670700199E-2</v>
      </c>
      <c r="T613">
        <v>1.15447541300185E-2</v>
      </c>
    </row>
    <row r="614" spans="1:20">
      <c r="A614" s="1">
        <v>38874</v>
      </c>
      <c r="B614">
        <v>7.7662816797647799E-3</v>
      </c>
      <c r="C614">
        <v>9.2875369872441702E-2</v>
      </c>
      <c r="D614">
        <v>0.110158231916497</v>
      </c>
      <c r="E614">
        <v>5.9582818330026599E-2</v>
      </c>
      <c r="F614">
        <v>8.9114447015123499E-2</v>
      </c>
      <c r="G614">
        <v>1.0323734581155999E-2</v>
      </c>
      <c r="H614">
        <v>1.1327526228066801E-2</v>
      </c>
      <c r="I614">
        <v>0.150736602971867</v>
      </c>
      <c r="J614">
        <v>7.84858379054542E-2</v>
      </c>
      <c r="K614">
        <v>7.8319895838062703E-2</v>
      </c>
      <c r="L614">
        <v>0.108721082503139</v>
      </c>
      <c r="M614">
        <v>1.09485843467391E-2</v>
      </c>
      <c r="N614">
        <v>4.3846567576287E-3</v>
      </c>
      <c r="O614">
        <v>8.6725208261764393E-3</v>
      </c>
      <c r="P614">
        <v>5.3630205443063302E-2</v>
      </c>
      <c r="Q614">
        <v>7.0069676952925597E-2</v>
      </c>
      <c r="R614">
        <v>2.1376453801029701E-2</v>
      </c>
      <c r="S614">
        <v>2.1767267427144799E-2</v>
      </c>
      <c r="T614">
        <v>1.17388056036902E-2</v>
      </c>
    </row>
    <row r="615" spans="1:20">
      <c r="A615" s="1">
        <v>38875</v>
      </c>
      <c r="B615">
        <v>7.7261216179258397E-3</v>
      </c>
      <c r="C615">
        <v>9.4107937272861403E-2</v>
      </c>
      <c r="D615">
        <v>0.110874090710254</v>
      </c>
      <c r="E615">
        <v>5.8780758379185297E-2</v>
      </c>
      <c r="F615">
        <v>8.8991718922122695E-2</v>
      </c>
      <c r="G615">
        <v>1.02417598741466E-2</v>
      </c>
      <c r="H615">
        <v>1.1185371743310199E-2</v>
      </c>
      <c r="I615">
        <v>0.15071490487890199</v>
      </c>
      <c r="J615">
        <v>7.7702946624775796E-2</v>
      </c>
      <c r="K615">
        <v>7.8296543535653199E-2</v>
      </c>
      <c r="L615">
        <v>0.109565958644685</v>
      </c>
      <c r="M615">
        <v>1.08449429873081E-2</v>
      </c>
      <c r="N615">
        <v>4.3462670136175099E-3</v>
      </c>
      <c r="O615">
        <v>8.5501700742639398E-3</v>
      </c>
      <c r="P615">
        <v>5.3067406405509401E-2</v>
      </c>
      <c r="Q615">
        <v>7.0752892542683604E-2</v>
      </c>
      <c r="R615">
        <v>2.11715243427067E-2</v>
      </c>
      <c r="S615">
        <v>2.1508031526613201E-2</v>
      </c>
      <c r="T615">
        <v>1.1570652903473099E-2</v>
      </c>
    </row>
    <row r="616" spans="1:20">
      <c r="A616" s="1">
        <v>38876</v>
      </c>
      <c r="B616">
        <v>7.7472144831344202E-3</v>
      </c>
      <c r="C616">
        <v>9.3587589865438595E-2</v>
      </c>
      <c r="D616">
        <v>0.11043543362854299</v>
      </c>
      <c r="E616">
        <v>5.85463522807479E-2</v>
      </c>
      <c r="F616">
        <v>9.0073971393133195E-2</v>
      </c>
      <c r="G616">
        <v>1.0260191989208699E-2</v>
      </c>
      <c r="H616">
        <v>1.11827195130253E-2</v>
      </c>
      <c r="I616">
        <v>0.150028248930584</v>
      </c>
      <c r="J616">
        <v>7.77287597188073E-2</v>
      </c>
      <c r="K616">
        <v>7.83801327777576E-2</v>
      </c>
      <c r="L616">
        <v>0.110081413369956</v>
      </c>
      <c r="M616">
        <v>1.08446663822618E-2</v>
      </c>
      <c r="N616">
        <v>4.3514092943738904E-3</v>
      </c>
      <c r="O616">
        <v>8.55520240708307E-3</v>
      </c>
      <c r="P616">
        <v>5.3177268967647601E-2</v>
      </c>
      <c r="Q616">
        <v>7.0776883093792695E-2</v>
      </c>
      <c r="R616">
        <v>2.1166631691550499E-2</v>
      </c>
      <c r="S616">
        <v>2.1522596871175199E-2</v>
      </c>
      <c r="T616">
        <v>1.1553313341778299E-2</v>
      </c>
    </row>
    <row r="617" spans="1:20">
      <c r="A617" s="1">
        <v>38877</v>
      </c>
      <c r="B617">
        <v>7.5793724965120997E-3</v>
      </c>
      <c r="C617">
        <v>9.4350598829360199E-2</v>
      </c>
      <c r="D617">
        <v>0.112143591278764</v>
      </c>
      <c r="E617">
        <v>5.6291797196549503E-2</v>
      </c>
      <c r="F617">
        <v>8.9709516004312595E-2</v>
      </c>
      <c r="G617">
        <v>1.0098185404893101E-2</v>
      </c>
      <c r="H617">
        <v>1.0794990371941799E-2</v>
      </c>
      <c r="I617">
        <v>0.150553056474686</v>
      </c>
      <c r="J617">
        <v>7.8353011170601894E-2</v>
      </c>
      <c r="K617">
        <v>7.8939905004853803E-2</v>
      </c>
      <c r="L617">
        <v>0.111755881337522</v>
      </c>
      <c r="M617">
        <v>1.05226086716733E-2</v>
      </c>
      <c r="N617">
        <v>4.2245811327347796E-3</v>
      </c>
      <c r="O617">
        <v>8.3905774891668908E-3</v>
      </c>
      <c r="P617">
        <v>5.2170748896084897E-2</v>
      </c>
      <c r="Q617">
        <v>7.1655358180325798E-2</v>
      </c>
      <c r="R617">
        <v>2.0595922148343399E-2</v>
      </c>
      <c r="S617">
        <v>2.0814952168731901E-2</v>
      </c>
      <c r="T617">
        <v>1.10553457429396E-2</v>
      </c>
    </row>
    <row r="618" spans="1:20">
      <c r="A618" s="1">
        <v>38878</v>
      </c>
      <c r="B618">
        <v>7.5048477670628701E-3</v>
      </c>
      <c r="C618">
        <v>9.4400721328993506E-2</v>
      </c>
      <c r="D618">
        <v>0.111765467487646</v>
      </c>
      <c r="E618">
        <v>5.6513946849407401E-2</v>
      </c>
      <c r="F618">
        <v>8.8457246766213804E-2</v>
      </c>
      <c r="G618">
        <v>1.0065450356654701E-2</v>
      </c>
      <c r="H618">
        <v>1.0811385926508999E-2</v>
      </c>
      <c r="I618">
        <v>0.15050508947708299</v>
      </c>
      <c r="J618">
        <v>7.9038516190275798E-2</v>
      </c>
      <c r="K618">
        <v>7.9192063683409697E-2</v>
      </c>
      <c r="L618">
        <v>0.112376015530825</v>
      </c>
      <c r="M618">
        <v>1.05115866070027E-2</v>
      </c>
      <c r="N618">
        <v>4.2161501263824896E-3</v>
      </c>
      <c r="O618">
        <v>8.38190832553431E-3</v>
      </c>
      <c r="P618">
        <v>5.2350236526843001E-2</v>
      </c>
      <c r="Q618">
        <v>7.1409654682126802E-2</v>
      </c>
      <c r="R618">
        <v>2.0520487459076399E-2</v>
      </c>
      <c r="S618">
        <v>2.0836295123892401E-2</v>
      </c>
      <c r="T618">
        <v>1.1142929785059701E-2</v>
      </c>
    </row>
    <row r="619" spans="1:20">
      <c r="A619" s="1">
        <v>38881</v>
      </c>
      <c r="B619">
        <v>7.5344954317857898E-3</v>
      </c>
      <c r="C619">
        <v>9.4047462310894295E-2</v>
      </c>
      <c r="D619">
        <v>0.112036607706105</v>
      </c>
      <c r="E619">
        <v>5.6094519232444601E-2</v>
      </c>
      <c r="F619">
        <v>8.9145670232185906E-2</v>
      </c>
      <c r="G619">
        <v>1.0037163427950101E-2</v>
      </c>
      <c r="H619">
        <v>1.0759192579245E-2</v>
      </c>
      <c r="I619">
        <v>0.149873605758928</v>
      </c>
      <c r="J619">
        <v>7.9222020475434404E-2</v>
      </c>
      <c r="K619">
        <v>7.9176474417465503E-2</v>
      </c>
      <c r="L619">
        <v>0.11324952671206399</v>
      </c>
      <c r="M619">
        <v>1.04499188741633E-2</v>
      </c>
      <c r="N619">
        <v>4.2013543897462596E-3</v>
      </c>
      <c r="O619">
        <v>8.3365617903940602E-3</v>
      </c>
      <c r="P619">
        <v>5.2193062206793497E-2</v>
      </c>
      <c r="Q619">
        <v>7.1406297983480194E-2</v>
      </c>
      <c r="R619">
        <v>2.0442989292954E-2</v>
      </c>
      <c r="S619">
        <v>2.0752553758964901E-2</v>
      </c>
      <c r="T619">
        <v>1.10405234190003E-2</v>
      </c>
    </row>
    <row r="620" spans="1:20">
      <c r="A620" s="1">
        <v>38882</v>
      </c>
      <c r="B620">
        <v>7.39374130739541E-3</v>
      </c>
      <c r="C620">
        <v>9.4886968039130506E-2</v>
      </c>
      <c r="D620">
        <v>0.113220076005315</v>
      </c>
      <c r="E620">
        <v>5.5584532778830402E-2</v>
      </c>
      <c r="F620">
        <v>8.8776725935201098E-2</v>
      </c>
      <c r="G620">
        <v>9.9284726998854593E-3</v>
      </c>
      <c r="H620">
        <v>1.05058614062024E-2</v>
      </c>
      <c r="I620">
        <v>0.15008802023885501</v>
      </c>
      <c r="J620">
        <v>7.9538321373696902E-2</v>
      </c>
      <c r="K620">
        <v>7.9477667888786102E-2</v>
      </c>
      <c r="L620">
        <v>0.113327009993432</v>
      </c>
      <c r="M620">
        <v>1.02225212910811E-2</v>
      </c>
      <c r="N620">
        <v>4.1102768204584602E-3</v>
      </c>
      <c r="O620">
        <v>8.2153552794126707E-3</v>
      </c>
      <c r="P620">
        <v>5.1541432943997399E-2</v>
      </c>
      <c r="Q620">
        <v>7.2097404947510504E-2</v>
      </c>
      <c r="R620">
        <v>2.0014661362829901E-2</v>
      </c>
      <c r="S620">
        <v>2.0300388310941098E-2</v>
      </c>
      <c r="T620">
        <v>1.0770561377036501E-2</v>
      </c>
    </row>
    <row r="621" spans="1:20">
      <c r="A621" s="1">
        <v>38883</v>
      </c>
      <c r="B621">
        <v>7.4113438453466797E-3</v>
      </c>
      <c r="C621">
        <v>9.5035635406666402E-2</v>
      </c>
      <c r="D621">
        <v>0.11284221604736901</v>
      </c>
      <c r="E621">
        <v>5.5367933236726299E-2</v>
      </c>
      <c r="F621">
        <v>9.0126192291325194E-2</v>
      </c>
      <c r="G621">
        <v>9.9514883567276106E-3</v>
      </c>
      <c r="H621">
        <v>1.05517274701832E-2</v>
      </c>
      <c r="I621">
        <v>0.150244882401882</v>
      </c>
      <c r="J621">
        <v>7.9297340906829994E-2</v>
      </c>
      <c r="K621">
        <v>7.9420189608417194E-2</v>
      </c>
      <c r="L621">
        <v>0.11267953571037601</v>
      </c>
      <c r="M621">
        <v>1.02497458047692E-2</v>
      </c>
      <c r="N621">
        <v>4.1192467265560298E-3</v>
      </c>
      <c r="O621">
        <v>8.2396656496328304E-3</v>
      </c>
      <c r="P621">
        <v>5.1395926798368699E-2</v>
      </c>
      <c r="Q621">
        <v>7.1769776094311497E-2</v>
      </c>
      <c r="R621">
        <v>2.0050899762393298E-2</v>
      </c>
      <c r="S621">
        <v>2.03972610122455E-2</v>
      </c>
      <c r="T621">
        <v>1.0848992869872299E-2</v>
      </c>
    </row>
    <row r="622" spans="1:20">
      <c r="A622" s="1">
        <v>38884</v>
      </c>
      <c r="B622">
        <v>7.4600494575970703E-3</v>
      </c>
      <c r="C622">
        <v>9.4504909776253698E-2</v>
      </c>
      <c r="D622">
        <v>0.11313802612391501</v>
      </c>
      <c r="E622">
        <v>5.6049338729522898E-2</v>
      </c>
      <c r="F622">
        <v>8.9222967733752004E-2</v>
      </c>
      <c r="G622">
        <v>1.00187576204771E-2</v>
      </c>
      <c r="H622">
        <v>1.05942115280861E-2</v>
      </c>
      <c r="I622">
        <v>0.15029151762280499</v>
      </c>
      <c r="J622">
        <v>7.93401517540335E-2</v>
      </c>
      <c r="K622">
        <v>7.9256836355043894E-2</v>
      </c>
      <c r="L622">
        <v>0.11277204012145201</v>
      </c>
      <c r="M622">
        <v>1.03094517325962E-2</v>
      </c>
      <c r="N622">
        <v>4.1297187596458498E-3</v>
      </c>
      <c r="O622">
        <v>8.2526925555253001E-3</v>
      </c>
      <c r="P622">
        <v>5.1393137509747902E-2</v>
      </c>
      <c r="Q622">
        <v>7.1809996555385405E-2</v>
      </c>
      <c r="R622">
        <v>2.0048431956137099E-2</v>
      </c>
      <c r="S622">
        <v>2.04788290673725E-2</v>
      </c>
      <c r="T622">
        <v>1.0928935040650499E-2</v>
      </c>
    </row>
    <row r="623" spans="1:20">
      <c r="A623" s="1">
        <v>38885</v>
      </c>
      <c r="B623">
        <v>7.4558636820650399E-3</v>
      </c>
      <c r="C623">
        <v>9.4829930273214499E-2</v>
      </c>
      <c r="D623">
        <v>0.11280469534896199</v>
      </c>
      <c r="E623">
        <v>5.6411155909056501E-2</v>
      </c>
      <c r="F623">
        <v>8.9459764613912598E-2</v>
      </c>
      <c r="G623">
        <v>1.0050271281537499E-2</v>
      </c>
      <c r="H623">
        <v>1.05598570133524E-2</v>
      </c>
      <c r="I623">
        <v>0.15019457553403801</v>
      </c>
      <c r="J623">
        <v>7.9285470838109107E-2</v>
      </c>
      <c r="K623">
        <v>7.9145381645164395E-2</v>
      </c>
      <c r="L623">
        <v>0.112316265514009</v>
      </c>
      <c r="M623">
        <v>1.0296322719780499E-2</v>
      </c>
      <c r="N623">
        <v>4.1219616463962798E-3</v>
      </c>
      <c r="O623">
        <v>8.2735236601086098E-3</v>
      </c>
      <c r="P623">
        <v>5.1420123706884702E-2</v>
      </c>
      <c r="Q623">
        <v>7.2027224079843993E-2</v>
      </c>
      <c r="R623">
        <v>2.0027511130088601E-2</v>
      </c>
      <c r="S623">
        <v>2.0421452581257701E-2</v>
      </c>
      <c r="T623">
        <v>1.08986488222159E-2</v>
      </c>
    </row>
    <row r="624" spans="1:20">
      <c r="A624" s="1">
        <v>38888</v>
      </c>
      <c r="B624">
        <v>7.4598683125913596E-3</v>
      </c>
      <c r="C624">
        <v>9.6675603589986794E-2</v>
      </c>
      <c r="D624">
        <v>0.113022189934245</v>
      </c>
      <c r="E624">
        <v>5.5409533953240303E-2</v>
      </c>
      <c r="F624">
        <v>8.9838527478880797E-2</v>
      </c>
      <c r="G624">
        <v>1.0107714534842599E-2</v>
      </c>
      <c r="H624">
        <v>1.0575227054021899E-2</v>
      </c>
      <c r="I624">
        <v>0.1499434768489</v>
      </c>
      <c r="J624">
        <v>7.8636427024986993E-2</v>
      </c>
      <c r="K624">
        <v>7.8836616041129404E-2</v>
      </c>
      <c r="L624">
        <v>0.11175771985185599</v>
      </c>
      <c r="M624">
        <v>1.03453850144754E-2</v>
      </c>
      <c r="N624">
        <v>4.1358927812852504E-3</v>
      </c>
      <c r="O624">
        <v>8.3294656852568403E-3</v>
      </c>
      <c r="P624">
        <v>5.1374091095693901E-2</v>
      </c>
      <c r="Q624">
        <v>7.2112632021289202E-2</v>
      </c>
      <c r="R624">
        <v>2.0073047977271399E-2</v>
      </c>
      <c r="S624">
        <v>2.0475893870728502E-2</v>
      </c>
      <c r="T624">
        <v>1.0890686929317E-2</v>
      </c>
    </row>
    <row r="625" spans="1:20">
      <c r="A625" s="1">
        <v>38889</v>
      </c>
      <c r="B625">
        <v>7.6010270966277603E-3</v>
      </c>
      <c r="C625">
        <v>9.6054472935239305E-2</v>
      </c>
      <c r="D625">
        <v>0.11305603987195</v>
      </c>
      <c r="E625">
        <v>5.6635205149385498E-2</v>
      </c>
      <c r="F625">
        <v>9.0238012696891495E-2</v>
      </c>
      <c r="G625">
        <v>1.0168550667773699E-2</v>
      </c>
      <c r="H625">
        <v>1.07793820264083E-2</v>
      </c>
      <c r="I625">
        <v>0.14940997613846599</v>
      </c>
      <c r="J625">
        <v>7.8038977458247699E-2</v>
      </c>
      <c r="K625">
        <v>7.81685999684405E-2</v>
      </c>
      <c r="L625">
        <v>0.110040329745004</v>
      </c>
      <c r="M625">
        <v>1.0533051507438201E-2</v>
      </c>
      <c r="N625">
        <v>4.1947570088531503E-3</v>
      </c>
      <c r="O625">
        <v>8.4084951172860092E-3</v>
      </c>
      <c r="P625">
        <v>5.1981637196178002E-2</v>
      </c>
      <c r="Q625">
        <v>7.2382939745148395E-2</v>
      </c>
      <c r="R625">
        <v>2.03478887395518E-2</v>
      </c>
      <c r="S625">
        <v>2.0795085700684401E-2</v>
      </c>
      <c r="T625">
        <v>1.11655712304232E-2</v>
      </c>
    </row>
    <row r="626" spans="1:20">
      <c r="A626" s="1">
        <v>38890</v>
      </c>
      <c r="B626">
        <v>7.6079205180628303E-3</v>
      </c>
      <c r="C626">
        <v>9.6421050942039094E-2</v>
      </c>
      <c r="D626">
        <v>0.114154327195696</v>
      </c>
      <c r="E626">
        <v>5.6464520777714099E-2</v>
      </c>
      <c r="F626">
        <v>8.9046979822313799E-2</v>
      </c>
      <c r="G626">
        <v>1.0172246046964199E-2</v>
      </c>
      <c r="H626">
        <v>1.0831101772861401E-2</v>
      </c>
      <c r="I626">
        <v>0.14912535234741101</v>
      </c>
      <c r="J626">
        <v>7.7907982199536097E-2</v>
      </c>
      <c r="K626">
        <v>7.8158002447997393E-2</v>
      </c>
      <c r="L626">
        <v>0.11023832118662701</v>
      </c>
      <c r="M626">
        <v>1.05890678352238E-2</v>
      </c>
      <c r="N626">
        <v>4.2032539785021097E-3</v>
      </c>
      <c r="O626">
        <v>8.4448888148522701E-3</v>
      </c>
      <c r="P626">
        <v>5.1968585362543201E-2</v>
      </c>
      <c r="Q626">
        <v>7.2204323682701396E-2</v>
      </c>
      <c r="R626">
        <v>2.03852813824042E-2</v>
      </c>
      <c r="S626">
        <v>2.0822380079662001E-2</v>
      </c>
      <c r="T626">
        <v>1.12544136068861E-2</v>
      </c>
    </row>
    <row r="627" spans="1:20">
      <c r="A627" s="1">
        <v>38891</v>
      </c>
      <c r="B627">
        <v>7.6586172761295796E-3</v>
      </c>
      <c r="C627">
        <v>9.5854243608589698E-2</v>
      </c>
      <c r="D627">
        <v>0.11354527927576601</v>
      </c>
      <c r="E627">
        <v>5.7315764530638802E-2</v>
      </c>
      <c r="F627">
        <v>9.0574798752291505E-2</v>
      </c>
      <c r="G627">
        <v>1.0225329244151401E-2</v>
      </c>
      <c r="H627">
        <v>1.09538578441289E-2</v>
      </c>
      <c r="I627">
        <v>0.148444365209286</v>
      </c>
      <c r="J627">
        <v>7.7598550783279902E-2</v>
      </c>
      <c r="K627">
        <v>7.7612183302686599E-2</v>
      </c>
      <c r="L627">
        <v>0.10926674431309601</v>
      </c>
      <c r="M627">
        <v>1.06739550551681E-2</v>
      </c>
      <c r="N627">
        <v>4.2482480276003296E-3</v>
      </c>
      <c r="O627">
        <v>8.5239745511217092E-3</v>
      </c>
      <c r="P627">
        <v>5.2635584153983603E-2</v>
      </c>
      <c r="Q627">
        <v>7.1890738358191805E-2</v>
      </c>
      <c r="R627">
        <v>2.0637908756116E-2</v>
      </c>
      <c r="S627">
        <v>2.1017110526706202E-2</v>
      </c>
      <c r="T627">
        <v>1.13227464310654E-2</v>
      </c>
    </row>
    <row r="628" spans="1:20">
      <c r="A628" s="1">
        <v>38892</v>
      </c>
      <c r="B628">
        <v>7.62811608278865E-3</v>
      </c>
      <c r="C628">
        <v>9.5884627834441002E-2</v>
      </c>
      <c r="D628">
        <v>0.11289575952122299</v>
      </c>
      <c r="E628">
        <v>5.73465738063616E-2</v>
      </c>
      <c r="F628">
        <v>9.1719740393496701E-2</v>
      </c>
      <c r="G628">
        <v>1.01561051301144E-2</v>
      </c>
      <c r="H628">
        <v>1.08455710191173E-2</v>
      </c>
      <c r="I628">
        <v>0.14744662210520301</v>
      </c>
      <c r="J628">
        <v>7.8035168802592703E-2</v>
      </c>
      <c r="K628">
        <v>7.7537531180697006E-2</v>
      </c>
      <c r="L628">
        <v>0.11079188184613099</v>
      </c>
      <c r="M628">
        <v>1.0570883813448E-2</v>
      </c>
      <c r="N628">
        <v>4.2042603984051999E-3</v>
      </c>
      <c r="O628">
        <v>8.4116413825665592E-3</v>
      </c>
      <c r="P628">
        <v>5.2267246901357103E-2</v>
      </c>
      <c r="Q628">
        <v>7.1756641031975696E-2</v>
      </c>
      <c r="R628">
        <v>2.0410852344490901E-2</v>
      </c>
      <c r="S628">
        <v>2.0850764777128199E-2</v>
      </c>
      <c r="T628">
        <v>1.124001162846E-2</v>
      </c>
    </row>
    <row r="629" spans="1:20">
      <c r="A629" s="1">
        <v>38895</v>
      </c>
      <c r="B629">
        <v>7.6540871134907302E-3</v>
      </c>
      <c r="C629">
        <v>9.5903673533828407E-2</v>
      </c>
      <c r="D629">
        <v>0.11286419523876</v>
      </c>
      <c r="E629">
        <v>5.6964350375777802E-2</v>
      </c>
      <c r="F629">
        <v>9.0683256907939797E-2</v>
      </c>
      <c r="G629">
        <v>1.0248901526614699E-2</v>
      </c>
      <c r="H629">
        <v>1.0999526635812299E-2</v>
      </c>
      <c r="I629">
        <v>0.14784344806838101</v>
      </c>
      <c r="J629">
        <v>7.8132979313411205E-2</v>
      </c>
      <c r="K629">
        <v>7.7681425035254298E-2</v>
      </c>
      <c r="L629">
        <v>0.110293206971396</v>
      </c>
      <c r="M629">
        <v>1.0703682818690999E-2</v>
      </c>
      <c r="N629">
        <v>4.2428876339455999E-3</v>
      </c>
      <c r="O629">
        <v>8.5136919151638894E-3</v>
      </c>
      <c r="P629">
        <v>5.2777264386016001E-2</v>
      </c>
      <c r="Q629">
        <v>7.1455335047929905E-2</v>
      </c>
      <c r="R629">
        <v>2.05669012535394E-2</v>
      </c>
      <c r="S629">
        <v>2.1046791065460299E-2</v>
      </c>
      <c r="T629">
        <v>1.14243951585854E-2</v>
      </c>
    </row>
    <row r="630" spans="1:20">
      <c r="A630" s="1">
        <v>38896</v>
      </c>
      <c r="B630">
        <v>7.8345585318042605E-3</v>
      </c>
      <c r="C630">
        <v>9.4554290401261301E-2</v>
      </c>
      <c r="D630">
        <v>0.111991200881796</v>
      </c>
      <c r="E630">
        <v>5.8617977374038503E-2</v>
      </c>
      <c r="F630">
        <v>9.0862448414278499E-2</v>
      </c>
      <c r="G630">
        <v>1.0425754672292E-2</v>
      </c>
      <c r="H630">
        <v>1.13509429967007E-2</v>
      </c>
      <c r="I630">
        <v>0.14713910480199399</v>
      </c>
      <c r="J630">
        <v>7.7249025729461906E-2</v>
      </c>
      <c r="K630">
        <v>7.6949916006951696E-2</v>
      </c>
      <c r="L630">
        <v>0.109702120281609</v>
      </c>
      <c r="M630">
        <v>1.09933435313288E-2</v>
      </c>
      <c r="N630">
        <v>4.3560309331456496E-3</v>
      </c>
      <c r="O630">
        <v>8.7438281513146799E-3</v>
      </c>
      <c r="P630">
        <v>5.3570528483616597E-2</v>
      </c>
      <c r="Q630">
        <v>7.1008861992656797E-2</v>
      </c>
      <c r="R630">
        <v>2.1140216796068E-2</v>
      </c>
      <c r="S630">
        <v>2.16432543789742E-2</v>
      </c>
      <c r="T630">
        <v>1.18665956407053E-2</v>
      </c>
    </row>
    <row r="631" spans="1:20">
      <c r="A631" s="1">
        <v>38897</v>
      </c>
      <c r="B631">
        <v>7.9182112611651603E-3</v>
      </c>
      <c r="C631">
        <v>9.4453148320844907E-2</v>
      </c>
      <c r="D631">
        <v>0.111868261681836</v>
      </c>
      <c r="E631">
        <v>5.9157741428936102E-2</v>
      </c>
      <c r="F631">
        <v>9.1127812602312994E-2</v>
      </c>
      <c r="G631">
        <v>1.0470539619585099E-2</v>
      </c>
      <c r="H631">
        <v>1.1433694733522201E-2</v>
      </c>
      <c r="I631">
        <v>0.14642187626334199</v>
      </c>
      <c r="J631">
        <v>7.68051965335807E-2</v>
      </c>
      <c r="K631">
        <v>7.6506148246642106E-2</v>
      </c>
      <c r="L631">
        <v>0.109229763302692</v>
      </c>
      <c r="M631">
        <v>1.11010056126603E-2</v>
      </c>
      <c r="N631">
        <v>4.37687392828534E-3</v>
      </c>
      <c r="O631">
        <v>8.8107239242627006E-3</v>
      </c>
      <c r="P631">
        <v>5.4212660637675103E-2</v>
      </c>
      <c r="Q631">
        <v>7.1078238228422297E-2</v>
      </c>
      <c r="R631">
        <v>2.1260413717284599E-2</v>
      </c>
      <c r="S631">
        <v>2.17512091151458E-2</v>
      </c>
      <c r="T631">
        <v>1.20164808418032E-2</v>
      </c>
    </row>
    <row r="632" spans="1:20">
      <c r="A632" s="1">
        <v>38898</v>
      </c>
      <c r="B632">
        <v>8.0086056854726303E-3</v>
      </c>
      <c r="C632">
        <v>9.5279236463494704E-2</v>
      </c>
      <c r="D632">
        <v>0.113672373130617</v>
      </c>
      <c r="E632">
        <v>5.6990842855282602E-2</v>
      </c>
      <c r="F632">
        <v>9.0022240499145603E-2</v>
      </c>
      <c r="G632">
        <v>1.0537431842874499E-2</v>
      </c>
      <c r="H632">
        <v>1.14463821190595E-2</v>
      </c>
      <c r="I632">
        <v>0.14631935687112799</v>
      </c>
      <c r="J632">
        <v>7.6364932970183694E-2</v>
      </c>
      <c r="K632">
        <v>7.6362184327538801E-2</v>
      </c>
      <c r="L632">
        <v>0.109215316921151</v>
      </c>
      <c r="M632">
        <v>1.1130220167369601E-2</v>
      </c>
      <c r="N632">
        <v>4.38594722568159E-3</v>
      </c>
      <c r="O632">
        <v>8.8204623572613605E-3</v>
      </c>
      <c r="P632">
        <v>5.4371082422208998E-2</v>
      </c>
      <c r="Q632">
        <v>7.2072776917056297E-2</v>
      </c>
      <c r="R632">
        <v>2.1285903210644198E-2</v>
      </c>
      <c r="S632">
        <v>2.1660826423365899E-2</v>
      </c>
      <c r="T632">
        <v>1.20538775904614E-2</v>
      </c>
    </row>
    <row r="633" spans="1:20">
      <c r="A633" s="1">
        <v>38899</v>
      </c>
      <c r="B633">
        <v>8.0788960945465497E-3</v>
      </c>
      <c r="C633">
        <v>9.6124805638567998E-2</v>
      </c>
      <c r="D633">
        <v>0.113951828013302</v>
      </c>
      <c r="E633">
        <v>5.79613102349541E-2</v>
      </c>
      <c r="F633">
        <v>8.9280024812288195E-2</v>
      </c>
      <c r="G633">
        <v>1.05873086527054E-2</v>
      </c>
      <c r="H633">
        <v>1.1477997663730401E-2</v>
      </c>
      <c r="I633">
        <v>0.14599110689044201</v>
      </c>
      <c r="J633">
        <v>7.5883952377703998E-2</v>
      </c>
      <c r="K633">
        <v>7.6152043903424699E-2</v>
      </c>
      <c r="L633">
        <v>0.10761612906335501</v>
      </c>
      <c r="M633">
        <v>1.1149056429079001E-2</v>
      </c>
      <c r="N633">
        <v>4.4038056914219303E-3</v>
      </c>
      <c r="O633">
        <v>8.8568310962290498E-3</v>
      </c>
      <c r="P633">
        <v>5.4768275312683502E-2</v>
      </c>
      <c r="Q633">
        <v>7.2600286751949697E-2</v>
      </c>
      <c r="R633">
        <v>2.1383451749992701E-2</v>
      </c>
      <c r="S633">
        <v>2.1719928911197301E-2</v>
      </c>
      <c r="T633">
        <v>1.20129607124243E-2</v>
      </c>
    </row>
    <row r="634" spans="1:20">
      <c r="A634" s="1">
        <v>38903</v>
      </c>
      <c r="B634">
        <v>8.0636006288315708E-3</v>
      </c>
      <c r="C634">
        <v>9.7584124772481198E-2</v>
      </c>
      <c r="D634">
        <v>0.11582896083741</v>
      </c>
      <c r="E634">
        <v>5.6794904505635402E-2</v>
      </c>
      <c r="F634">
        <v>8.9726292348918199E-2</v>
      </c>
      <c r="G634">
        <v>1.06343258522325E-2</v>
      </c>
      <c r="H634">
        <v>1.1466706989417499E-2</v>
      </c>
      <c r="I634">
        <v>0.14628607776966801</v>
      </c>
      <c r="J634">
        <v>7.4632184178295799E-2</v>
      </c>
      <c r="K634">
        <v>7.5948562594115601E-2</v>
      </c>
      <c r="L634">
        <v>0.10515012010236</v>
      </c>
      <c r="M634">
        <v>1.11566592466511E-2</v>
      </c>
      <c r="N634">
        <v>4.3978983957505598E-3</v>
      </c>
      <c r="O634">
        <v>8.8382018419678795E-3</v>
      </c>
      <c r="P634">
        <v>5.46703341286661E-2</v>
      </c>
      <c r="Q634">
        <v>7.3773102124902096E-2</v>
      </c>
      <c r="R634">
        <v>2.1309216784868901E-2</v>
      </c>
      <c r="S634">
        <v>2.1668985433097601E-2</v>
      </c>
      <c r="T634">
        <v>1.2069741464727999E-2</v>
      </c>
    </row>
    <row r="635" spans="1:20">
      <c r="A635" s="1">
        <v>38904</v>
      </c>
      <c r="B635">
        <v>7.9120612091714993E-3</v>
      </c>
      <c r="C635">
        <v>9.7241004962448196E-2</v>
      </c>
      <c r="D635">
        <v>0.116457342447757</v>
      </c>
      <c r="E635">
        <v>5.5957142160703098E-2</v>
      </c>
      <c r="F635">
        <v>8.9506342578067694E-2</v>
      </c>
      <c r="G635">
        <v>1.0493721300742E-2</v>
      </c>
      <c r="H635">
        <v>1.11450548955297E-2</v>
      </c>
      <c r="I635">
        <v>0.14724452003265801</v>
      </c>
      <c r="J635">
        <v>7.5308701151696397E-2</v>
      </c>
      <c r="K635">
        <v>7.6744240258695098E-2</v>
      </c>
      <c r="L635">
        <v>0.107406458623636</v>
      </c>
      <c r="M635">
        <v>1.08851299526129E-2</v>
      </c>
      <c r="N635">
        <v>4.2824623332800597E-3</v>
      </c>
      <c r="O635">
        <v>8.6530430717280307E-3</v>
      </c>
      <c r="P635">
        <v>5.3683280197630599E-2</v>
      </c>
      <c r="Q635">
        <v>7.3632371371162603E-2</v>
      </c>
      <c r="R635">
        <v>2.07748078239385E-2</v>
      </c>
      <c r="S635">
        <v>2.10413928372814E-2</v>
      </c>
      <c r="T635">
        <v>1.16309227912596E-2</v>
      </c>
    </row>
    <row r="636" spans="1:20">
      <c r="A636" s="1">
        <v>38905</v>
      </c>
      <c r="B636">
        <v>7.8438715760426204E-3</v>
      </c>
      <c r="C636">
        <v>9.69899387785952E-2</v>
      </c>
      <c r="D636">
        <v>0.116728451928669</v>
      </c>
      <c r="E636">
        <v>5.5295020576307002E-2</v>
      </c>
      <c r="F636">
        <v>8.9698762019513004E-2</v>
      </c>
      <c r="G636">
        <v>1.04645066408789E-2</v>
      </c>
      <c r="H636">
        <v>1.10356590059055E-2</v>
      </c>
      <c r="I636">
        <v>0.14756587509990399</v>
      </c>
      <c r="J636">
        <v>7.5820562085690504E-2</v>
      </c>
      <c r="K636">
        <v>7.6938645062486793E-2</v>
      </c>
      <c r="L636">
        <v>0.107759895193696</v>
      </c>
      <c r="M636">
        <v>1.07776204006399E-2</v>
      </c>
      <c r="N636">
        <v>4.2531576035678897E-3</v>
      </c>
      <c r="O636">
        <v>8.6081355907156702E-3</v>
      </c>
      <c r="P636">
        <v>5.3747365882027401E-2</v>
      </c>
      <c r="Q636">
        <v>7.3464305887376194E-2</v>
      </c>
      <c r="R636">
        <v>2.06225646747706E-2</v>
      </c>
      <c r="S636">
        <v>2.0914789742680899E-2</v>
      </c>
      <c r="T636">
        <v>1.1470872250531601E-2</v>
      </c>
    </row>
    <row r="637" spans="1:20">
      <c r="A637" s="1">
        <v>38906</v>
      </c>
      <c r="B637">
        <v>7.7767991069793898E-3</v>
      </c>
      <c r="C637">
        <v>9.7486963461687698E-2</v>
      </c>
      <c r="D637">
        <v>0.116015456430205</v>
      </c>
      <c r="E637">
        <v>5.5447314173995899E-2</v>
      </c>
      <c r="F637">
        <v>8.9735422694872405E-2</v>
      </c>
      <c r="G637">
        <v>1.0367069804265701E-2</v>
      </c>
      <c r="H637">
        <v>1.09285963794741E-2</v>
      </c>
      <c r="I637">
        <v>0.14767710255689601</v>
      </c>
      <c r="J637">
        <v>7.6458670264227896E-2</v>
      </c>
      <c r="K637">
        <v>7.7161639140953905E-2</v>
      </c>
      <c r="L637">
        <v>0.10840674200831101</v>
      </c>
      <c r="M637">
        <v>1.0689747056980999E-2</v>
      </c>
      <c r="N637">
        <v>4.2264387340835204E-3</v>
      </c>
      <c r="O637">
        <v>8.5518580044895102E-3</v>
      </c>
      <c r="P637">
        <v>5.3513500383858298E-2</v>
      </c>
      <c r="Q637">
        <v>7.2974496098948599E-2</v>
      </c>
      <c r="R637">
        <v>2.0470988054174501E-2</v>
      </c>
      <c r="S637">
        <v>2.07857182556145E-2</v>
      </c>
      <c r="T637">
        <v>1.13254773899791E-2</v>
      </c>
    </row>
    <row r="638" spans="1:20">
      <c r="A638" s="1">
        <v>38909</v>
      </c>
      <c r="B638">
        <v>7.7766750089842797E-3</v>
      </c>
      <c r="C638">
        <v>9.7123042937029003E-2</v>
      </c>
      <c r="D638">
        <v>0.116079792369203</v>
      </c>
      <c r="E638">
        <v>5.5207834777806497E-2</v>
      </c>
      <c r="F638">
        <v>8.8728228984785704E-2</v>
      </c>
      <c r="G638">
        <v>1.0404394597194999E-2</v>
      </c>
      <c r="H638">
        <v>1.0994776210561601E-2</v>
      </c>
      <c r="I638">
        <v>0.14831744519610099</v>
      </c>
      <c r="J638">
        <v>7.5926522375503305E-2</v>
      </c>
      <c r="K638">
        <v>7.7114223673478199E-2</v>
      </c>
      <c r="L638">
        <v>0.109285827429011</v>
      </c>
      <c r="M638">
        <v>1.07487053013981E-2</v>
      </c>
      <c r="N638">
        <v>4.2460584721985698E-3</v>
      </c>
      <c r="O638">
        <v>8.5850409663329394E-3</v>
      </c>
      <c r="P638">
        <v>5.3709947183479302E-2</v>
      </c>
      <c r="Q638">
        <v>7.2958965793665703E-2</v>
      </c>
      <c r="R638">
        <v>2.0562247112013501E-2</v>
      </c>
      <c r="S638">
        <v>2.08608239750394E-2</v>
      </c>
      <c r="T638">
        <v>1.13694476362113E-2</v>
      </c>
    </row>
    <row r="639" spans="1:20">
      <c r="A639" s="1">
        <v>38910</v>
      </c>
      <c r="B639">
        <v>7.7391184281512702E-3</v>
      </c>
      <c r="C639">
        <v>9.6704752403507302E-2</v>
      </c>
      <c r="D639">
        <v>0.116361760907298</v>
      </c>
      <c r="E639">
        <v>5.4811591053029497E-2</v>
      </c>
      <c r="F639">
        <v>8.92375643068299E-2</v>
      </c>
      <c r="G639">
        <v>1.03187814101755E-2</v>
      </c>
      <c r="H639">
        <v>1.07687690041233E-2</v>
      </c>
      <c r="I639">
        <v>0.14826903513655401</v>
      </c>
      <c r="J639">
        <v>7.7091909072786305E-2</v>
      </c>
      <c r="K639">
        <v>7.7491677566172895E-2</v>
      </c>
      <c r="L639">
        <v>0.109906449147692</v>
      </c>
      <c r="M639">
        <v>1.05852334548194E-2</v>
      </c>
      <c r="N639">
        <v>4.1805273707547696E-3</v>
      </c>
      <c r="O639">
        <v>8.4883445838376294E-3</v>
      </c>
      <c r="P639">
        <v>5.3285312991597202E-2</v>
      </c>
      <c r="Q639">
        <v>7.2931310277148304E-2</v>
      </c>
      <c r="R639">
        <v>2.0224003109608198E-2</v>
      </c>
      <c r="S639">
        <v>2.05093792617989E-2</v>
      </c>
      <c r="T639">
        <v>1.10944805141126E-2</v>
      </c>
    </row>
    <row r="640" spans="1:20">
      <c r="A640" s="1">
        <v>38911</v>
      </c>
      <c r="B640">
        <v>7.7324501210873104E-3</v>
      </c>
      <c r="C640">
        <v>9.6547368103239994E-2</v>
      </c>
      <c r="D640">
        <v>0.116827570869641</v>
      </c>
      <c r="E640">
        <v>5.4811671585276001E-2</v>
      </c>
      <c r="F640">
        <v>8.9282955451125495E-2</v>
      </c>
      <c r="G640">
        <v>1.03150161151858E-2</v>
      </c>
      <c r="H640">
        <v>1.08272973898871E-2</v>
      </c>
      <c r="I640">
        <v>0.148397010763059</v>
      </c>
      <c r="J640">
        <v>7.6851845656080706E-2</v>
      </c>
      <c r="K640">
        <v>7.7367119409826393E-2</v>
      </c>
      <c r="L640">
        <v>0.109332990338464</v>
      </c>
      <c r="M640">
        <v>1.06380181508481E-2</v>
      </c>
      <c r="N640">
        <v>4.1885981026147101E-3</v>
      </c>
      <c r="O640">
        <v>8.4926622238004398E-3</v>
      </c>
      <c r="P640">
        <v>5.3487671332284097E-2</v>
      </c>
      <c r="Q640">
        <v>7.2851657710327297E-2</v>
      </c>
      <c r="R640">
        <v>2.0256401445678099E-2</v>
      </c>
      <c r="S640">
        <v>2.0578989001105399E-2</v>
      </c>
      <c r="T640">
        <v>1.12127062304671E-2</v>
      </c>
    </row>
    <row r="641" spans="1:20">
      <c r="A641" s="1">
        <v>38912</v>
      </c>
      <c r="B641">
        <v>7.8215821129329101E-3</v>
      </c>
      <c r="C641">
        <v>9.6068091846242099E-2</v>
      </c>
      <c r="D641">
        <v>0.11736284809583999</v>
      </c>
      <c r="E641">
        <v>5.4756264601399901E-2</v>
      </c>
      <c r="F641">
        <v>8.93079857648994E-2</v>
      </c>
      <c r="G641">
        <v>1.0325707093230101E-2</v>
      </c>
      <c r="H641">
        <v>1.08794847077744E-2</v>
      </c>
      <c r="I641">
        <v>0.14841357773023101</v>
      </c>
      <c r="J641">
        <v>7.61090267331406E-2</v>
      </c>
      <c r="K641">
        <v>7.7325030638311504E-2</v>
      </c>
      <c r="L641">
        <v>0.10903549708715</v>
      </c>
      <c r="M641">
        <v>1.06516063840448E-2</v>
      </c>
      <c r="N641">
        <v>4.1910855701923003E-3</v>
      </c>
      <c r="O641">
        <v>8.5044514541205499E-3</v>
      </c>
      <c r="P641">
        <v>5.3535311361837902E-2</v>
      </c>
      <c r="Q641">
        <v>7.3544647240597699E-2</v>
      </c>
      <c r="R641">
        <v>2.02528176079322E-2</v>
      </c>
      <c r="S641">
        <v>2.0595709477964599E-2</v>
      </c>
      <c r="T641">
        <v>1.13192744921562E-2</v>
      </c>
    </row>
    <row r="642" spans="1:20">
      <c r="A642" s="1">
        <v>38913</v>
      </c>
      <c r="B642">
        <v>8.03506039829004E-3</v>
      </c>
      <c r="C642">
        <v>9.5406387429173706E-2</v>
      </c>
      <c r="D642">
        <v>0.11632094274365</v>
      </c>
      <c r="E642">
        <v>5.5326446285483798E-2</v>
      </c>
      <c r="F642">
        <v>9.0197126350531995E-2</v>
      </c>
      <c r="G642">
        <v>1.05081523736625E-2</v>
      </c>
      <c r="H642">
        <v>1.12041575722353E-2</v>
      </c>
      <c r="I642">
        <v>0.14758003219341201</v>
      </c>
      <c r="J642">
        <v>7.5097416928652405E-2</v>
      </c>
      <c r="K642">
        <v>7.6696987795683194E-2</v>
      </c>
      <c r="L642">
        <v>0.108217117820185</v>
      </c>
      <c r="M642">
        <v>1.0926065318707399E-2</v>
      </c>
      <c r="N642">
        <v>4.2943924151939202E-3</v>
      </c>
      <c r="O642">
        <v>8.7236248038721192E-3</v>
      </c>
      <c r="P642">
        <v>5.4654621502111499E-2</v>
      </c>
      <c r="Q642">
        <v>7.3368306604262606E-2</v>
      </c>
      <c r="R642">
        <v>2.0757449425231601E-2</v>
      </c>
      <c r="S642">
        <v>2.1038676014779399E-2</v>
      </c>
      <c r="T642">
        <v>1.16470360248788E-2</v>
      </c>
    </row>
    <row r="643" spans="1:20">
      <c r="A643" s="1">
        <v>38916</v>
      </c>
      <c r="B643">
        <v>8.0268337118998608E-3</v>
      </c>
      <c r="C643">
        <v>9.6186174836997707E-2</v>
      </c>
      <c r="D643">
        <v>0.116483345250479</v>
      </c>
      <c r="E643">
        <v>5.4603217460134898E-2</v>
      </c>
      <c r="F643">
        <v>8.9900218700014897E-2</v>
      </c>
      <c r="G643">
        <v>1.0490211388828E-2</v>
      </c>
      <c r="H643">
        <v>1.11173588627313E-2</v>
      </c>
      <c r="I643">
        <v>0.14785078204143601</v>
      </c>
      <c r="J643">
        <v>7.5027982356178899E-2</v>
      </c>
      <c r="K643">
        <v>7.6849444257009306E-2</v>
      </c>
      <c r="L643">
        <v>0.108900502529212</v>
      </c>
      <c r="M643">
        <v>1.08685262639677E-2</v>
      </c>
      <c r="N643">
        <v>4.2661950637142704E-3</v>
      </c>
      <c r="O643">
        <v>8.7029776318867502E-3</v>
      </c>
      <c r="P643">
        <v>5.4645993521534701E-2</v>
      </c>
      <c r="Q643">
        <v>7.3068700432056793E-2</v>
      </c>
      <c r="R643">
        <v>2.0644997435937101E-2</v>
      </c>
      <c r="S643">
        <v>2.0850523997724801E-2</v>
      </c>
      <c r="T643">
        <v>1.1516014258254E-2</v>
      </c>
    </row>
    <row r="644" spans="1:20">
      <c r="A644" s="1">
        <v>38917</v>
      </c>
      <c r="B644">
        <v>7.9166476207000892E-3</v>
      </c>
      <c r="C644">
        <v>9.7395618338670803E-2</v>
      </c>
      <c r="D644">
        <v>0.116006816816596</v>
      </c>
      <c r="E644">
        <v>5.4449218440521002E-2</v>
      </c>
      <c r="F644">
        <v>8.95063365621135E-2</v>
      </c>
      <c r="G644">
        <v>1.0462880701883099E-2</v>
      </c>
      <c r="H644">
        <v>1.1010999872095299E-2</v>
      </c>
      <c r="I644">
        <v>0.147859470780529</v>
      </c>
      <c r="J644">
        <v>7.54796183089044E-2</v>
      </c>
      <c r="K644">
        <v>7.7145805448008406E-2</v>
      </c>
      <c r="L644">
        <v>0.10958831979648199</v>
      </c>
      <c r="M644">
        <v>1.07649036165942E-2</v>
      </c>
      <c r="N644">
        <v>4.2227498353936401E-3</v>
      </c>
      <c r="O644">
        <v>8.6409303078536105E-3</v>
      </c>
      <c r="P644">
        <v>5.4203351634603103E-2</v>
      </c>
      <c r="Q644">
        <v>7.2852532725511607E-2</v>
      </c>
      <c r="R644">
        <v>2.04318324197987E-2</v>
      </c>
      <c r="S644">
        <v>2.0651158942962301E-2</v>
      </c>
      <c r="T644">
        <v>1.1410807830777201E-2</v>
      </c>
    </row>
    <row r="645" spans="1:20">
      <c r="A645" s="1">
        <v>38918</v>
      </c>
      <c r="B645">
        <v>7.9902195488843301E-3</v>
      </c>
      <c r="C645">
        <v>9.7453340249323506E-2</v>
      </c>
      <c r="D645">
        <v>0.115143543052104</v>
      </c>
      <c r="E645">
        <v>5.4662649803947902E-2</v>
      </c>
      <c r="F645">
        <v>8.9904847726240494E-2</v>
      </c>
      <c r="G645">
        <v>1.0570308060528199E-2</v>
      </c>
      <c r="H645">
        <v>1.1200854059243899E-2</v>
      </c>
      <c r="I645">
        <v>0.14759077797890599</v>
      </c>
      <c r="J645">
        <v>7.4928424724287498E-2</v>
      </c>
      <c r="K645">
        <v>7.6902515170765406E-2</v>
      </c>
      <c r="L645">
        <v>0.10864973957837799</v>
      </c>
      <c r="M645">
        <v>1.0934596931120999E-2</v>
      </c>
      <c r="N645">
        <v>4.27506257894914E-3</v>
      </c>
      <c r="O645">
        <v>8.7698939654595898E-3</v>
      </c>
      <c r="P645">
        <v>5.4880823773371397E-2</v>
      </c>
      <c r="Q645">
        <v>7.2763337501392494E-2</v>
      </c>
      <c r="R645">
        <v>2.0663574085299698E-2</v>
      </c>
      <c r="S645">
        <v>2.09850409433214E-2</v>
      </c>
      <c r="T645">
        <v>1.17304502684738E-2</v>
      </c>
    </row>
    <row r="646" spans="1:20">
      <c r="A646" s="1">
        <v>38919</v>
      </c>
      <c r="B646">
        <v>7.8013220225199003E-3</v>
      </c>
      <c r="C646">
        <v>9.8062842280117204E-2</v>
      </c>
      <c r="D646">
        <v>0.11625665716454101</v>
      </c>
      <c r="E646">
        <v>5.3856454926973697E-2</v>
      </c>
      <c r="F646">
        <v>9.0051383871500398E-2</v>
      </c>
      <c r="G646">
        <v>1.0417050583155099E-2</v>
      </c>
      <c r="H646">
        <v>1.08801468355894E-2</v>
      </c>
      <c r="I646">
        <v>0.14739849126919199</v>
      </c>
      <c r="J646">
        <v>7.5786430917455794E-2</v>
      </c>
      <c r="K646">
        <v>7.7061097372890394E-2</v>
      </c>
      <c r="L646">
        <v>0.10992829599134001</v>
      </c>
      <c r="M646">
        <v>1.0665622010187101E-2</v>
      </c>
      <c r="N646">
        <v>4.1718069420833897E-3</v>
      </c>
      <c r="O646">
        <v>8.5964234913695394E-3</v>
      </c>
      <c r="P646">
        <v>5.4022454967622098E-2</v>
      </c>
      <c r="Q646">
        <v>7.3067986732433698E-2</v>
      </c>
      <c r="R646">
        <v>2.0175527491633701E-2</v>
      </c>
      <c r="S646">
        <v>2.04758245925304E-2</v>
      </c>
      <c r="T646">
        <v>1.1324180536862599E-2</v>
      </c>
    </row>
    <row r="647" spans="1:20">
      <c r="A647" s="1">
        <v>38920</v>
      </c>
      <c r="B647">
        <v>7.73893685526431E-3</v>
      </c>
      <c r="C647">
        <v>9.7922196968749098E-2</v>
      </c>
      <c r="D647">
        <v>0.116658581410766</v>
      </c>
      <c r="E647">
        <v>5.3063502061891601E-2</v>
      </c>
      <c r="F647">
        <v>8.9560652649261302E-2</v>
      </c>
      <c r="G647">
        <v>1.0377697652343899E-2</v>
      </c>
      <c r="H647">
        <v>1.07557599633666E-2</v>
      </c>
      <c r="I647">
        <v>0.14746187383784101</v>
      </c>
      <c r="J647">
        <v>7.7019340677006901E-2</v>
      </c>
      <c r="K647">
        <v>7.7410213207360704E-2</v>
      </c>
      <c r="L647">
        <v>0.11031961737505699</v>
      </c>
      <c r="M647">
        <v>1.05927624770739E-2</v>
      </c>
      <c r="N647">
        <v>4.1384845876494599E-3</v>
      </c>
      <c r="O647">
        <v>8.5222455311689503E-3</v>
      </c>
      <c r="P647">
        <v>5.3718417484224797E-2</v>
      </c>
      <c r="Q647">
        <v>7.3368066920728794E-2</v>
      </c>
      <c r="R647">
        <v>2.0000628823729698E-2</v>
      </c>
      <c r="S647">
        <v>2.02581212737626E-2</v>
      </c>
      <c r="T647">
        <v>1.11129002427513E-2</v>
      </c>
    </row>
    <row r="648" spans="1:20">
      <c r="A648" s="1">
        <v>38923</v>
      </c>
      <c r="B648">
        <v>7.7203905593529404E-3</v>
      </c>
      <c r="C648">
        <v>9.7631770697953105E-2</v>
      </c>
      <c r="D648">
        <v>0.116350526808477</v>
      </c>
      <c r="E648">
        <v>5.2292657033881501E-2</v>
      </c>
      <c r="F648">
        <v>8.8328728322830605E-2</v>
      </c>
      <c r="G648">
        <v>1.0283275506688601E-2</v>
      </c>
      <c r="H648">
        <v>1.06494022513395E-2</v>
      </c>
      <c r="I648">
        <v>0.14767992706987099</v>
      </c>
      <c r="J648">
        <v>7.8011343524481996E-2</v>
      </c>
      <c r="K648">
        <v>7.7934301470410694E-2</v>
      </c>
      <c r="L648">
        <v>0.112081943374923</v>
      </c>
      <c r="M648">
        <v>1.0499211767462199E-2</v>
      </c>
      <c r="N648">
        <v>4.1034669181034397E-3</v>
      </c>
      <c r="O648">
        <v>8.4811455767424392E-3</v>
      </c>
      <c r="P648">
        <v>5.3730060224371302E-2</v>
      </c>
      <c r="Q648">
        <v>7.3366214501532703E-2</v>
      </c>
      <c r="R648">
        <v>1.98001356562208E-2</v>
      </c>
      <c r="S648">
        <v>2.00685351716164E-2</v>
      </c>
      <c r="T648">
        <v>1.09869635637384E-2</v>
      </c>
    </row>
    <row r="649" spans="1:20">
      <c r="A649" s="1">
        <v>38924</v>
      </c>
      <c r="B649">
        <v>7.7463110142203702E-3</v>
      </c>
      <c r="C649">
        <v>9.7807684515700197E-2</v>
      </c>
      <c r="D649">
        <v>0.117065028096176</v>
      </c>
      <c r="E649">
        <v>5.1555299201086001E-2</v>
      </c>
      <c r="F649">
        <v>8.7461176644402797E-2</v>
      </c>
      <c r="G649">
        <v>1.03030735047415E-2</v>
      </c>
      <c r="H649">
        <v>1.06476647985217E-2</v>
      </c>
      <c r="I649">
        <v>0.14794390134011901</v>
      </c>
      <c r="J649">
        <v>7.7987045142376393E-2</v>
      </c>
      <c r="K649">
        <v>7.7609724949186804E-2</v>
      </c>
      <c r="L649">
        <v>0.11243356938613699</v>
      </c>
      <c r="M649">
        <v>1.04990593240014E-2</v>
      </c>
      <c r="N649">
        <v>4.1189087844752496E-3</v>
      </c>
      <c r="O649">
        <v>8.5322021120570694E-3</v>
      </c>
      <c r="P649">
        <v>5.3979173144665299E-2</v>
      </c>
      <c r="Q649">
        <v>7.3429418621218406E-2</v>
      </c>
      <c r="R649">
        <v>1.9854570840758499E-2</v>
      </c>
      <c r="S649">
        <v>2.01089797929664E-2</v>
      </c>
      <c r="T649">
        <v>1.0917208787188E-2</v>
      </c>
    </row>
    <row r="650" spans="1:20">
      <c r="A650" s="1">
        <v>38925</v>
      </c>
      <c r="B650">
        <v>7.7093096632751303E-3</v>
      </c>
      <c r="C650">
        <v>9.7666321673838999E-2</v>
      </c>
      <c r="D650">
        <v>0.11696473872753101</v>
      </c>
      <c r="E650">
        <v>5.1898729769844901E-2</v>
      </c>
      <c r="F650">
        <v>8.8080984939435697E-2</v>
      </c>
      <c r="G650">
        <v>1.0324909331304101E-2</v>
      </c>
      <c r="H650">
        <v>1.0739311967055199E-2</v>
      </c>
      <c r="I650">
        <v>0.14761878593960101</v>
      </c>
      <c r="J650">
        <v>7.7058030083629006E-2</v>
      </c>
      <c r="K650">
        <v>7.7238632447490102E-2</v>
      </c>
      <c r="L650">
        <v>0.112740467364724</v>
      </c>
      <c r="M650">
        <v>1.05816934306034E-2</v>
      </c>
      <c r="N650">
        <v>4.1394331942173103E-3</v>
      </c>
      <c r="O650">
        <v>8.5610972787548908E-3</v>
      </c>
      <c r="P650">
        <v>5.4037271434151997E-2</v>
      </c>
      <c r="Q650">
        <v>7.3421330966805198E-2</v>
      </c>
      <c r="R650">
        <v>1.9958750607801501E-2</v>
      </c>
      <c r="S650">
        <v>2.0261478454261399E-2</v>
      </c>
      <c r="T650">
        <v>1.09987227256722E-2</v>
      </c>
    </row>
    <row r="651" spans="1:20">
      <c r="A651" s="1">
        <v>38926</v>
      </c>
      <c r="B651">
        <v>7.8463738875466406E-3</v>
      </c>
      <c r="C651">
        <v>9.7768071139142598E-2</v>
      </c>
      <c r="D651">
        <v>0.117423647058968</v>
      </c>
      <c r="E651">
        <v>5.2090760360789398E-2</v>
      </c>
      <c r="F651">
        <v>8.9334269255744003E-2</v>
      </c>
      <c r="G651">
        <v>1.0347903736901099E-2</v>
      </c>
      <c r="H651">
        <v>1.07540078554113E-2</v>
      </c>
      <c r="I651">
        <v>0.14678001072125199</v>
      </c>
      <c r="J651">
        <v>7.6798221523177196E-2</v>
      </c>
      <c r="K651">
        <v>7.6704064492006896E-2</v>
      </c>
      <c r="L651">
        <v>0.111662100784578</v>
      </c>
      <c r="M651">
        <v>1.0576783594666401E-2</v>
      </c>
      <c r="N651">
        <v>4.1366273169320799E-3</v>
      </c>
      <c r="O651">
        <v>8.5733143467241896E-3</v>
      </c>
      <c r="P651">
        <v>5.4184828632220801E-2</v>
      </c>
      <c r="Q651">
        <v>7.3800572659333999E-2</v>
      </c>
      <c r="R651">
        <v>1.99601253028928E-2</v>
      </c>
      <c r="S651">
        <v>2.0270648484427198E-2</v>
      </c>
      <c r="T651">
        <v>1.09876688472831E-2</v>
      </c>
    </row>
    <row r="652" spans="1:20">
      <c r="A652" s="1">
        <v>38927</v>
      </c>
      <c r="B652">
        <v>7.8545443955850107E-3</v>
      </c>
      <c r="C652">
        <v>9.7955469801578696E-2</v>
      </c>
      <c r="D652">
        <v>0.116727127425981</v>
      </c>
      <c r="E652">
        <v>5.2493101001117502E-2</v>
      </c>
      <c r="F652">
        <v>9.0100551480266897E-2</v>
      </c>
      <c r="G652">
        <v>1.0292950590569901E-2</v>
      </c>
      <c r="H652">
        <v>1.0786192689182E-2</v>
      </c>
      <c r="I652">
        <v>0.14650571514976601</v>
      </c>
      <c r="J652">
        <v>7.6637075365134796E-2</v>
      </c>
      <c r="K652">
        <v>7.6777233608529893E-2</v>
      </c>
      <c r="L652">
        <v>0.111725816975668</v>
      </c>
      <c r="M652">
        <v>1.05975512894265E-2</v>
      </c>
      <c r="N652">
        <v>4.1273469342244197E-3</v>
      </c>
      <c r="O652">
        <v>8.5723625842324992E-3</v>
      </c>
      <c r="P652">
        <v>5.4173526828317803E-2</v>
      </c>
      <c r="Q652">
        <v>7.3345878988047897E-2</v>
      </c>
      <c r="R652">
        <v>1.9912526722727499E-2</v>
      </c>
      <c r="S652">
        <v>2.0287533064756599E-2</v>
      </c>
      <c r="T652">
        <v>1.1127495104884999E-2</v>
      </c>
    </row>
    <row r="653" spans="1:20">
      <c r="A653" s="1">
        <v>38930</v>
      </c>
      <c r="B653">
        <v>7.7244710018330104E-3</v>
      </c>
      <c r="C653">
        <v>9.8526182532578693E-2</v>
      </c>
      <c r="D653">
        <v>0.118309790696802</v>
      </c>
      <c r="E653">
        <v>5.1490267360784499E-2</v>
      </c>
      <c r="F653">
        <v>9.0174564512894601E-2</v>
      </c>
      <c r="G653">
        <v>1.0145409148965501E-2</v>
      </c>
      <c r="H653">
        <v>1.05435136481723E-2</v>
      </c>
      <c r="I653">
        <v>0.14675363861961399</v>
      </c>
      <c r="J653">
        <v>7.6446933696054098E-2</v>
      </c>
      <c r="K653">
        <v>7.6799397740238404E-2</v>
      </c>
      <c r="L653">
        <v>0.112885496580042</v>
      </c>
      <c r="M653">
        <v>1.03678001715226E-2</v>
      </c>
      <c r="N653">
        <v>4.04470372648651E-3</v>
      </c>
      <c r="O653">
        <v>8.4714279930294695E-3</v>
      </c>
      <c r="P653">
        <v>5.3267305083121601E-2</v>
      </c>
      <c r="Q653">
        <v>7.3845006774635305E-2</v>
      </c>
      <c r="R653">
        <v>1.95213001475588E-2</v>
      </c>
      <c r="S653">
        <v>1.9925904504944102E-2</v>
      </c>
      <c r="T653">
        <v>1.0756886060720601E-2</v>
      </c>
    </row>
    <row r="654" spans="1:20">
      <c r="A654" s="1">
        <v>38931</v>
      </c>
      <c r="B654">
        <v>7.8694244254817608E-3</v>
      </c>
      <c r="C654">
        <v>9.82515212861685E-2</v>
      </c>
      <c r="D654">
        <v>0.11834633518879301</v>
      </c>
      <c r="E654">
        <v>5.1781666859092197E-2</v>
      </c>
      <c r="F654">
        <v>9.1206284994205897E-2</v>
      </c>
      <c r="G654">
        <v>1.01632418490963E-2</v>
      </c>
      <c r="H654">
        <v>1.06119736121868E-2</v>
      </c>
      <c r="I654">
        <v>0.146277290819251</v>
      </c>
      <c r="J654">
        <v>7.5957499780204399E-2</v>
      </c>
      <c r="K654">
        <v>7.63953463185707E-2</v>
      </c>
      <c r="L654">
        <v>0.112477503581388</v>
      </c>
      <c r="M654">
        <v>1.0412122040206501E-2</v>
      </c>
      <c r="N654">
        <v>4.05835888800449E-3</v>
      </c>
      <c r="O654">
        <v>8.5048150881216894E-3</v>
      </c>
      <c r="P654">
        <v>5.3394706369077401E-2</v>
      </c>
      <c r="Q654">
        <v>7.3817316036194403E-2</v>
      </c>
      <c r="R654">
        <v>1.95698162832856E-2</v>
      </c>
      <c r="S654">
        <v>2.0066822011966499E-2</v>
      </c>
      <c r="T654">
        <v>1.08379545687036E-2</v>
      </c>
    </row>
    <row r="655" spans="1:20">
      <c r="A655" s="1">
        <v>38932</v>
      </c>
      <c r="B655">
        <v>7.8218319496437694E-3</v>
      </c>
      <c r="C655">
        <v>9.7962681992475306E-2</v>
      </c>
      <c r="D655">
        <v>0.117946744386992</v>
      </c>
      <c r="E655">
        <v>5.1888678304561703E-2</v>
      </c>
      <c r="F655">
        <v>9.1482821918202603E-2</v>
      </c>
      <c r="G655">
        <v>1.0114784064838799E-2</v>
      </c>
      <c r="H655">
        <v>1.05224139928345E-2</v>
      </c>
      <c r="I655">
        <v>0.14669662065376299</v>
      </c>
      <c r="J655">
        <v>7.6442317944776697E-2</v>
      </c>
      <c r="K655">
        <v>7.6787057984225804E-2</v>
      </c>
      <c r="L655">
        <v>0.11236734788154</v>
      </c>
      <c r="M655">
        <v>1.03358988782116E-2</v>
      </c>
      <c r="N655">
        <v>4.0380521450946701E-3</v>
      </c>
      <c r="O655">
        <v>8.4654057826710396E-3</v>
      </c>
      <c r="P655">
        <v>5.3456277980805399E-2</v>
      </c>
      <c r="Q655">
        <v>7.3574449327369201E-2</v>
      </c>
      <c r="R655">
        <v>1.9471109993435699E-2</v>
      </c>
      <c r="S655">
        <v>1.9915609562654001E-2</v>
      </c>
      <c r="T655">
        <v>1.07098952559029E-2</v>
      </c>
    </row>
    <row r="656" spans="1:20">
      <c r="A656" s="1">
        <v>38933</v>
      </c>
      <c r="B656">
        <v>7.8566087432289499E-3</v>
      </c>
      <c r="C656">
        <v>9.7804884553351706E-2</v>
      </c>
      <c r="D656">
        <v>0.118221909550579</v>
      </c>
      <c r="E656">
        <v>5.2157936363918599E-2</v>
      </c>
      <c r="F656">
        <v>9.1482496570066102E-2</v>
      </c>
      <c r="G656">
        <v>1.01403361989847E-2</v>
      </c>
      <c r="H656">
        <v>1.06045598188459E-2</v>
      </c>
      <c r="I656">
        <v>0.146953089624351</v>
      </c>
      <c r="J656">
        <v>7.5764215029630405E-2</v>
      </c>
      <c r="K656">
        <v>7.67262182132014E-2</v>
      </c>
      <c r="L656">
        <v>0.111294286318199</v>
      </c>
      <c r="M656">
        <v>1.03859906714163E-2</v>
      </c>
      <c r="N656">
        <v>4.0475330770233303E-3</v>
      </c>
      <c r="O656">
        <v>8.5162840683216893E-3</v>
      </c>
      <c r="P656">
        <v>5.3749162999983703E-2</v>
      </c>
      <c r="Q656">
        <v>7.3904213362540105E-2</v>
      </c>
      <c r="R656">
        <v>1.95499255633137E-2</v>
      </c>
      <c r="S656">
        <v>2.0047679119148801E-2</v>
      </c>
      <c r="T656">
        <v>1.07926701538928E-2</v>
      </c>
    </row>
    <row r="657" spans="1:20">
      <c r="A657" s="1">
        <v>38934</v>
      </c>
      <c r="B657">
        <v>7.9138665446747102E-3</v>
      </c>
      <c r="C657">
        <v>9.7811714488993007E-2</v>
      </c>
      <c r="D657">
        <v>0.118723395133862</v>
      </c>
      <c r="E657">
        <v>5.2611888323818502E-2</v>
      </c>
      <c r="F657">
        <v>9.0430827134892394E-2</v>
      </c>
      <c r="G657">
        <v>1.01510477954634E-2</v>
      </c>
      <c r="H657">
        <v>1.0688931702960199E-2</v>
      </c>
      <c r="I657">
        <v>0.14651721259567699</v>
      </c>
      <c r="J657">
        <v>7.5413278161412994E-2</v>
      </c>
      <c r="K657">
        <v>7.6550336175865694E-2</v>
      </c>
      <c r="L657">
        <v>0.111104008658007</v>
      </c>
      <c r="M657">
        <v>1.04597406857129E-2</v>
      </c>
      <c r="N657">
        <v>4.0586923012609598E-3</v>
      </c>
      <c r="O657">
        <v>8.5573090109978198E-3</v>
      </c>
      <c r="P657">
        <v>5.3956389032105902E-2</v>
      </c>
      <c r="Q657">
        <v>7.4453387989604297E-2</v>
      </c>
      <c r="R657">
        <v>1.9580893697716199E-2</v>
      </c>
      <c r="S657">
        <v>2.0092909569437802E-2</v>
      </c>
      <c r="T657">
        <v>1.09241709975357E-2</v>
      </c>
    </row>
    <row r="658" spans="1:20">
      <c r="A658" s="1">
        <v>38937</v>
      </c>
      <c r="B658">
        <v>7.8642306362637898E-3</v>
      </c>
      <c r="C658">
        <v>9.79094932025905E-2</v>
      </c>
      <c r="D658">
        <v>0.118362446437524</v>
      </c>
      <c r="E658">
        <v>5.2202247081237801E-2</v>
      </c>
      <c r="F658">
        <v>9.0122990150807505E-2</v>
      </c>
      <c r="G658">
        <v>1.0091016213167501E-2</v>
      </c>
      <c r="H658">
        <v>1.0643087439204099E-2</v>
      </c>
      <c r="I658">
        <v>0.14682917713164401</v>
      </c>
      <c r="J658">
        <v>7.5934967405882306E-2</v>
      </c>
      <c r="K658">
        <v>7.6896207319997398E-2</v>
      </c>
      <c r="L658">
        <v>0.111739296556532</v>
      </c>
      <c r="M658">
        <v>1.04507725693551E-2</v>
      </c>
      <c r="N658">
        <v>4.0401465554173203E-3</v>
      </c>
      <c r="O658">
        <v>8.5593490498445494E-3</v>
      </c>
      <c r="P658">
        <v>5.3871478975269199E-2</v>
      </c>
      <c r="Q658">
        <v>7.4150555734924198E-2</v>
      </c>
      <c r="R658">
        <v>1.9491819082448601E-2</v>
      </c>
      <c r="S658">
        <v>2.0001042034448201E-2</v>
      </c>
      <c r="T658">
        <v>1.08396764234395E-2</v>
      </c>
    </row>
    <row r="659" spans="1:20">
      <c r="A659" s="1">
        <v>38938</v>
      </c>
      <c r="B659">
        <v>7.8492456574897999E-3</v>
      </c>
      <c r="C659">
        <v>9.7377466908889002E-2</v>
      </c>
      <c r="D659">
        <v>0.118415956542216</v>
      </c>
      <c r="E659">
        <v>5.2785973976951998E-2</v>
      </c>
      <c r="F659">
        <v>8.9816858303580799E-2</v>
      </c>
      <c r="G659">
        <v>1.01723449437447E-2</v>
      </c>
      <c r="H659">
        <v>1.07856576282431E-2</v>
      </c>
      <c r="I659">
        <v>0.147063077655918</v>
      </c>
      <c r="J659">
        <v>7.5131568404647103E-2</v>
      </c>
      <c r="K659">
        <v>7.6679376285069406E-2</v>
      </c>
      <c r="L659">
        <v>0.111795043147664</v>
      </c>
      <c r="M659">
        <v>1.0524906431876899E-2</v>
      </c>
      <c r="N659">
        <v>4.0714070423791496E-3</v>
      </c>
      <c r="O659">
        <v>8.6568071509723499E-3</v>
      </c>
      <c r="P659">
        <v>5.4168544482045701E-2</v>
      </c>
      <c r="Q659">
        <v>7.3797919397199305E-2</v>
      </c>
      <c r="R659">
        <v>1.96616625436484E-2</v>
      </c>
      <c r="S659">
        <v>2.02927628839326E-2</v>
      </c>
      <c r="T659">
        <v>1.09534206135287E-2</v>
      </c>
    </row>
    <row r="660" spans="1:20">
      <c r="A660" s="1">
        <v>38939</v>
      </c>
      <c r="B660">
        <v>7.9825997282285E-3</v>
      </c>
      <c r="C660">
        <v>9.6784576810337197E-2</v>
      </c>
      <c r="D660">
        <v>0.116033993397925</v>
      </c>
      <c r="E660">
        <v>5.4009326573000102E-2</v>
      </c>
      <c r="F660">
        <v>9.0030713393650694E-2</v>
      </c>
      <c r="G660">
        <v>1.0306876252316599E-2</v>
      </c>
      <c r="H660">
        <v>1.1134808664408901E-2</v>
      </c>
      <c r="I660">
        <v>0.146716195478649</v>
      </c>
      <c r="J660">
        <v>7.4089068108257702E-2</v>
      </c>
      <c r="K660">
        <v>7.6273794896757799E-2</v>
      </c>
      <c r="L660">
        <v>0.112015168289244</v>
      </c>
      <c r="M660">
        <v>1.08034995693439E-2</v>
      </c>
      <c r="N660">
        <v>4.1779232542686704E-3</v>
      </c>
      <c r="O660">
        <v>8.8868740639506099E-3</v>
      </c>
      <c r="P660">
        <v>5.55733299028454E-2</v>
      </c>
      <c r="Q660">
        <v>7.2766877475142294E-2</v>
      </c>
      <c r="R660">
        <v>2.0189080383496202E-2</v>
      </c>
      <c r="S660">
        <v>2.08299722196819E-2</v>
      </c>
      <c r="T660">
        <v>1.1395321538492599E-2</v>
      </c>
    </row>
    <row r="661" spans="1:20">
      <c r="A661" s="1">
        <v>38940</v>
      </c>
      <c r="B661">
        <v>7.9947315480545494E-3</v>
      </c>
      <c r="C661">
        <v>9.7324353698268598E-2</v>
      </c>
      <c r="D661">
        <v>0.116343785606022</v>
      </c>
      <c r="E661">
        <v>5.4885133010278399E-2</v>
      </c>
      <c r="F661">
        <v>8.9609866187516499E-2</v>
      </c>
      <c r="G661">
        <v>1.0311941540330501E-2</v>
      </c>
      <c r="H661">
        <v>1.1150829391386501E-2</v>
      </c>
      <c r="I661">
        <v>0.146487692162174</v>
      </c>
      <c r="J661">
        <v>7.4016809106113399E-2</v>
      </c>
      <c r="K661">
        <v>7.6038668727098704E-2</v>
      </c>
      <c r="L661">
        <v>0.111155403990033</v>
      </c>
      <c r="M661">
        <v>1.0808231929817801E-2</v>
      </c>
      <c r="N661">
        <v>4.1826961645551703E-3</v>
      </c>
      <c r="O661">
        <v>8.9222484405736997E-3</v>
      </c>
      <c r="P661">
        <v>5.5934376574628297E-2</v>
      </c>
      <c r="Q661">
        <v>7.2381156309430997E-2</v>
      </c>
      <c r="R661">
        <v>2.0264542678353301E-2</v>
      </c>
      <c r="S661">
        <v>2.0775870143848602E-2</v>
      </c>
      <c r="T661">
        <v>1.1411662791513301E-2</v>
      </c>
    </row>
    <row r="662" spans="1:20">
      <c r="A662" s="1">
        <v>38941</v>
      </c>
      <c r="B662">
        <v>7.9010989831317293E-3</v>
      </c>
      <c r="C662">
        <v>9.8053322691019101E-2</v>
      </c>
      <c r="D662">
        <v>0.116161108423807</v>
      </c>
      <c r="E662">
        <v>5.4976753609087499E-2</v>
      </c>
      <c r="F662">
        <v>8.8907731413529006E-2</v>
      </c>
      <c r="G662">
        <v>1.03768033228174E-2</v>
      </c>
      <c r="H662">
        <v>1.12203475547277E-2</v>
      </c>
      <c r="I662">
        <v>0.146244090916689</v>
      </c>
      <c r="J662">
        <v>7.3321859060976505E-2</v>
      </c>
      <c r="K662">
        <v>7.6049901914117299E-2</v>
      </c>
      <c r="L662">
        <v>0.111117520178702</v>
      </c>
      <c r="M662">
        <v>1.08707376814852E-2</v>
      </c>
      <c r="N662">
        <v>4.2026171277262398E-3</v>
      </c>
      <c r="O662">
        <v>8.9470737871674699E-3</v>
      </c>
      <c r="P662">
        <v>5.6427192354367703E-2</v>
      </c>
      <c r="Q662">
        <v>7.2473634262335204E-2</v>
      </c>
      <c r="R662">
        <v>2.03010439547067E-2</v>
      </c>
      <c r="S662">
        <v>2.0870721304550199E-2</v>
      </c>
      <c r="T662">
        <v>1.15764414590549E-2</v>
      </c>
    </row>
    <row r="663" spans="1:20">
      <c r="A663" s="1">
        <v>38944</v>
      </c>
      <c r="B663">
        <v>7.9783351730707795E-3</v>
      </c>
      <c r="C663">
        <v>9.8589718566520407E-2</v>
      </c>
      <c r="D663">
        <v>0.116636376580004</v>
      </c>
      <c r="E663">
        <v>5.5215287645538798E-2</v>
      </c>
      <c r="F663">
        <v>8.8244105971191006E-2</v>
      </c>
      <c r="G663">
        <v>1.0349110288358099E-2</v>
      </c>
      <c r="H663">
        <v>1.12568981460487E-2</v>
      </c>
      <c r="I663">
        <v>0.145742604731667</v>
      </c>
      <c r="J663">
        <v>7.3612305486187302E-2</v>
      </c>
      <c r="K663">
        <v>7.5815517384151404E-2</v>
      </c>
      <c r="L663">
        <v>0.110802150540181</v>
      </c>
      <c r="M663">
        <v>1.09478226347965E-2</v>
      </c>
      <c r="N663">
        <v>4.1829926911175598E-3</v>
      </c>
      <c r="O663">
        <v>8.9383427627418004E-3</v>
      </c>
      <c r="P663">
        <v>5.5959210053529801E-2</v>
      </c>
      <c r="Q663">
        <v>7.2813732418454999E-2</v>
      </c>
      <c r="R663">
        <v>2.02400995755865E-2</v>
      </c>
      <c r="S663">
        <v>2.0855270819118001E-2</v>
      </c>
      <c r="T663">
        <v>1.18201185317337E-2</v>
      </c>
    </row>
    <row r="664" spans="1:20">
      <c r="A664" s="1">
        <v>38945</v>
      </c>
      <c r="B664">
        <v>7.9047358340232892E-3</v>
      </c>
      <c r="C664">
        <v>9.8494032522521396E-2</v>
      </c>
      <c r="D664">
        <v>0.116596170927443</v>
      </c>
      <c r="E664">
        <v>5.4601553646568601E-2</v>
      </c>
      <c r="F664">
        <v>8.8386565256768496E-2</v>
      </c>
      <c r="G664">
        <v>1.02708074309862E-2</v>
      </c>
      <c r="H664">
        <v>1.10728512405263E-2</v>
      </c>
      <c r="I664">
        <v>0.14588298491725901</v>
      </c>
      <c r="J664">
        <v>7.4043678860435794E-2</v>
      </c>
      <c r="K664">
        <v>7.6203768797595703E-2</v>
      </c>
      <c r="L664">
        <v>0.11193059175879</v>
      </c>
      <c r="M664">
        <v>1.0806555988586699E-2</v>
      </c>
      <c r="N664">
        <v>4.1287033286495304E-3</v>
      </c>
      <c r="O664">
        <v>8.9206375032934698E-3</v>
      </c>
      <c r="P664">
        <v>5.5552174352661798E-2</v>
      </c>
      <c r="Q664">
        <v>7.3003424912841994E-2</v>
      </c>
      <c r="R664">
        <v>2.00069466414118E-2</v>
      </c>
      <c r="S664">
        <v>2.0574256447008801E-2</v>
      </c>
      <c r="T664">
        <v>1.16195596326263E-2</v>
      </c>
    </row>
    <row r="665" spans="1:20">
      <c r="A665" s="1">
        <v>38946</v>
      </c>
      <c r="B665">
        <v>7.9713019694744192E-3</v>
      </c>
      <c r="C665">
        <v>9.8301020785893894E-2</v>
      </c>
      <c r="D665">
        <v>0.116407862898179</v>
      </c>
      <c r="E665">
        <v>5.4750814259465597E-2</v>
      </c>
      <c r="F665">
        <v>8.8128103089589099E-2</v>
      </c>
      <c r="G665">
        <v>1.02763409456328E-2</v>
      </c>
      <c r="H665">
        <v>1.10487985220081E-2</v>
      </c>
      <c r="I665">
        <v>0.14601985305555901</v>
      </c>
      <c r="J665">
        <v>7.4180422188681303E-2</v>
      </c>
      <c r="K665">
        <v>7.6369335562794793E-2</v>
      </c>
      <c r="L665">
        <v>0.11182252511539</v>
      </c>
      <c r="M665">
        <v>1.08037173598538E-2</v>
      </c>
      <c r="N665">
        <v>4.1112839959919203E-3</v>
      </c>
      <c r="O665">
        <v>8.8874096094878705E-3</v>
      </c>
      <c r="P665">
        <v>5.5658522811604001E-2</v>
      </c>
      <c r="Q665">
        <v>7.3100414172380196E-2</v>
      </c>
      <c r="R665">
        <v>1.99880371107665E-2</v>
      </c>
      <c r="S665">
        <v>2.05373794715779E-2</v>
      </c>
      <c r="T665">
        <v>1.16368570756685E-2</v>
      </c>
    </row>
    <row r="666" spans="1:20">
      <c r="A666" s="1">
        <v>38947</v>
      </c>
      <c r="B666">
        <v>8.0555069205540397E-3</v>
      </c>
      <c r="C666">
        <v>9.8809912611749096E-2</v>
      </c>
      <c r="D666">
        <v>0.116051310736662</v>
      </c>
      <c r="E666">
        <v>5.5542301715206403E-2</v>
      </c>
      <c r="F666">
        <v>8.8342333483901705E-2</v>
      </c>
      <c r="G666">
        <v>1.0387737835912099E-2</v>
      </c>
      <c r="H666">
        <v>1.1243062347181801E-2</v>
      </c>
      <c r="I666">
        <v>0.14540954597722899</v>
      </c>
      <c r="J666">
        <v>7.3086157443190497E-2</v>
      </c>
      <c r="K666">
        <v>7.5990507682560895E-2</v>
      </c>
      <c r="L666">
        <v>0.110722007912296</v>
      </c>
      <c r="M666">
        <v>1.09556593111366E-2</v>
      </c>
      <c r="N666">
        <v>4.17497484307198E-3</v>
      </c>
      <c r="O666">
        <v>9.0337404145984703E-3</v>
      </c>
      <c r="P666">
        <v>5.6156542083415202E-2</v>
      </c>
      <c r="Q666">
        <v>7.3006184061024604E-2</v>
      </c>
      <c r="R666">
        <v>2.0253247714230701E-2</v>
      </c>
      <c r="S666">
        <v>2.08069563340752E-2</v>
      </c>
      <c r="T666">
        <v>1.19723105720012E-2</v>
      </c>
    </row>
    <row r="667" spans="1:20">
      <c r="A667" s="1">
        <v>38948</v>
      </c>
      <c r="B667">
        <v>8.0068075443357496E-3</v>
      </c>
      <c r="C667">
        <v>9.88944583864107E-2</v>
      </c>
      <c r="D667">
        <v>0.11526483057817601</v>
      </c>
      <c r="E667">
        <v>5.5554909294398297E-2</v>
      </c>
      <c r="F667">
        <v>8.8265697348783007E-2</v>
      </c>
      <c r="G667">
        <v>1.0451995815928899E-2</v>
      </c>
      <c r="H667">
        <v>1.1247992047646999E-2</v>
      </c>
      <c r="I667">
        <v>0.14553149708353799</v>
      </c>
      <c r="J667">
        <v>7.3422108016157103E-2</v>
      </c>
      <c r="K667">
        <v>7.6283490758440098E-2</v>
      </c>
      <c r="L667">
        <v>0.110782602756298</v>
      </c>
      <c r="M667">
        <v>1.10168125750845E-2</v>
      </c>
      <c r="N667">
        <v>4.1850252439396603E-3</v>
      </c>
      <c r="O667">
        <v>9.0981221734915303E-3</v>
      </c>
      <c r="P667">
        <v>5.6348414934777401E-2</v>
      </c>
      <c r="Q667">
        <v>7.24616018882841E-2</v>
      </c>
      <c r="R667">
        <v>2.0321398813930899E-2</v>
      </c>
      <c r="S667">
        <v>2.0859190532408499E-2</v>
      </c>
      <c r="T667">
        <v>1.2003044207969099E-2</v>
      </c>
    </row>
    <row r="668" spans="1:20">
      <c r="A668" s="1">
        <v>38951</v>
      </c>
      <c r="B668">
        <v>8.0246540970538901E-3</v>
      </c>
      <c r="C668">
        <v>9.8488984530706897E-2</v>
      </c>
      <c r="D668">
        <v>0.115620608857521</v>
      </c>
      <c r="E668">
        <v>5.5748694201384903E-2</v>
      </c>
      <c r="F668">
        <v>8.7678142709982296E-2</v>
      </c>
      <c r="G668">
        <v>1.05050913633344E-2</v>
      </c>
      <c r="H668">
        <v>1.13200031221366E-2</v>
      </c>
      <c r="I668">
        <v>0.145610841242438</v>
      </c>
      <c r="J668">
        <v>7.2800442088761103E-2</v>
      </c>
      <c r="K668">
        <v>7.6099341039423493E-2</v>
      </c>
      <c r="L668">
        <v>0.110814313102109</v>
      </c>
      <c r="M668">
        <v>1.10965849080024E-2</v>
      </c>
      <c r="N668">
        <v>4.2088440217568704E-3</v>
      </c>
      <c r="O668">
        <v>9.1481968634313897E-3</v>
      </c>
      <c r="P668">
        <v>5.6687476113377898E-2</v>
      </c>
      <c r="Q668">
        <v>7.2688969001163506E-2</v>
      </c>
      <c r="R668">
        <v>2.0427098305225499E-2</v>
      </c>
      <c r="S668">
        <v>2.0965154040169E-2</v>
      </c>
      <c r="T668">
        <v>1.20665603920191E-2</v>
      </c>
    </row>
    <row r="669" spans="1:20">
      <c r="A669" s="1">
        <v>38952</v>
      </c>
      <c r="B669">
        <v>8.1458701886168595E-3</v>
      </c>
      <c r="C669">
        <v>9.82099677535615E-2</v>
      </c>
      <c r="D669">
        <v>0.11517068484352</v>
      </c>
      <c r="E669">
        <v>5.6575139720631801E-2</v>
      </c>
      <c r="F669">
        <v>8.6963954259700493E-2</v>
      </c>
      <c r="G669">
        <v>1.05545821205092E-2</v>
      </c>
      <c r="H669">
        <v>1.15238274809931E-2</v>
      </c>
      <c r="I669">
        <v>0.144871231859169</v>
      </c>
      <c r="J669">
        <v>7.2686548027975903E-2</v>
      </c>
      <c r="K669">
        <v>7.5710421066966405E-2</v>
      </c>
      <c r="L669">
        <v>0.11142990596163301</v>
      </c>
      <c r="M669">
        <v>1.12320092587896E-2</v>
      </c>
      <c r="N669">
        <v>4.2506553855426602E-3</v>
      </c>
      <c r="O669">
        <v>9.2118111852926895E-3</v>
      </c>
      <c r="P669">
        <v>5.6895025120113699E-2</v>
      </c>
      <c r="Q669">
        <v>7.2297707686742901E-2</v>
      </c>
      <c r="R669">
        <v>2.0644979243967101E-2</v>
      </c>
      <c r="S669">
        <v>2.1244182166859402E-2</v>
      </c>
      <c r="T669">
        <v>1.2381496669412901E-2</v>
      </c>
    </row>
    <row r="670" spans="1:20">
      <c r="A670" s="1">
        <v>38953</v>
      </c>
      <c r="B670">
        <v>8.1604954231842292E-3</v>
      </c>
      <c r="C670">
        <v>9.7107259782707595E-2</v>
      </c>
      <c r="D670">
        <v>0.114744681693789</v>
      </c>
      <c r="E670">
        <v>5.6783338504314697E-2</v>
      </c>
      <c r="F670">
        <v>8.7732431524103704E-2</v>
      </c>
      <c r="G670">
        <v>1.0490962843033899E-2</v>
      </c>
      <c r="H670">
        <v>1.14186029799453E-2</v>
      </c>
      <c r="I670">
        <v>0.14473699490435801</v>
      </c>
      <c r="J670">
        <v>7.3442552128032704E-2</v>
      </c>
      <c r="K670">
        <v>7.5733034948468198E-2</v>
      </c>
      <c r="L670">
        <v>0.112367500157077</v>
      </c>
      <c r="M670">
        <v>1.12009663378352E-2</v>
      </c>
      <c r="N670">
        <v>4.2337165428631297E-3</v>
      </c>
      <c r="O670">
        <v>9.1617724920171097E-3</v>
      </c>
      <c r="P670">
        <v>5.6757750418468297E-2</v>
      </c>
      <c r="Q670">
        <v>7.19658445448636E-2</v>
      </c>
      <c r="R670">
        <v>2.0530365942941501E-2</v>
      </c>
      <c r="S670">
        <v>2.1146666474230601E-2</v>
      </c>
      <c r="T670">
        <v>1.22850623577645E-2</v>
      </c>
    </row>
    <row r="671" spans="1:20">
      <c r="A671" s="1">
        <v>38954</v>
      </c>
      <c r="B671">
        <v>8.2266283674325598E-3</v>
      </c>
      <c r="C671">
        <v>9.6799623764982606E-2</v>
      </c>
      <c r="D671">
        <v>0.115040512471429</v>
      </c>
      <c r="E671">
        <v>5.6767489784194901E-2</v>
      </c>
      <c r="F671">
        <v>8.8441139460188098E-2</v>
      </c>
      <c r="G671">
        <v>1.05090218685356E-2</v>
      </c>
      <c r="H671">
        <v>1.1505651204698E-2</v>
      </c>
      <c r="I671">
        <v>0.14413698588327201</v>
      </c>
      <c r="J671">
        <v>7.3111947195260804E-2</v>
      </c>
      <c r="K671">
        <v>7.5434683642500902E-2</v>
      </c>
      <c r="L671">
        <v>0.112095632279944</v>
      </c>
      <c r="M671">
        <v>1.12451582881972E-2</v>
      </c>
      <c r="N671">
        <v>4.2585733709884499E-3</v>
      </c>
      <c r="O671">
        <v>9.1583924608200692E-3</v>
      </c>
      <c r="P671">
        <v>5.6965050731304201E-2</v>
      </c>
      <c r="Q671">
        <v>7.1947161429730802E-2</v>
      </c>
      <c r="R671">
        <v>2.05925082132071E-2</v>
      </c>
      <c r="S671">
        <v>2.1326275363133598E-2</v>
      </c>
      <c r="T671">
        <v>1.24375642201778E-2</v>
      </c>
    </row>
    <row r="672" spans="1:20">
      <c r="A672" s="1">
        <v>38955</v>
      </c>
      <c r="B672">
        <v>8.0937705255815194E-3</v>
      </c>
      <c r="C672">
        <v>9.7429718808295596E-2</v>
      </c>
      <c r="D672">
        <v>0.11554065414608</v>
      </c>
      <c r="E672">
        <v>5.5936400179766997E-2</v>
      </c>
      <c r="F672">
        <v>8.9323944745844305E-2</v>
      </c>
      <c r="G672">
        <v>1.03493898126141E-2</v>
      </c>
      <c r="H672">
        <v>1.12020502325135E-2</v>
      </c>
      <c r="I672">
        <v>0.14432768273486599</v>
      </c>
      <c r="J672">
        <v>7.38988527293193E-2</v>
      </c>
      <c r="K672">
        <v>7.5848900874749797E-2</v>
      </c>
      <c r="L672">
        <v>0.11216699015897499</v>
      </c>
      <c r="M672">
        <v>1.09757387835374E-2</v>
      </c>
      <c r="N672">
        <v>4.1783961830271499E-3</v>
      </c>
      <c r="O672">
        <v>8.9554659297718404E-3</v>
      </c>
      <c r="P672">
        <v>5.6387628623790001E-2</v>
      </c>
      <c r="Q672">
        <v>7.2332154180028599E-2</v>
      </c>
      <c r="R672">
        <v>2.02679384969023E-2</v>
      </c>
      <c r="S672">
        <v>2.0880966399572501E-2</v>
      </c>
      <c r="T672">
        <v>1.19033564547618E-2</v>
      </c>
    </row>
    <row r="673" spans="1:20">
      <c r="A673" s="1">
        <v>38958</v>
      </c>
      <c r="B673">
        <v>8.1955197266509999E-3</v>
      </c>
      <c r="C673">
        <v>9.6874435169805095E-2</v>
      </c>
      <c r="D673">
        <v>0.115105259250215</v>
      </c>
      <c r="E673">
        <v>5.6497833279754897E-2</v>
      </c>
      <c r="F673">
        <v>8.9002924915782003E-2</v>
      </c>
      <c r="G673">
        <v>1.04816086063159E-2</v>
      </c>
      <c r="H673">
        <v>1.14109397878569E-2</v>
      </c>
      <c r="I673">
        <v>0.14377665548319801</v>
      </c>
      <c r="J673">
        <v>7.30635932817678E-2</v>
      </c>
      <c r="K673">
        <v>7.5418686444508595E-2</v>
      </c>
      <c r="L673">
        <v>0.112320178446126</v>
      </c>
      <c r="M673">
        <v>1.11679150140387E-2</v>
      </c>
      <c r="N673">
        <v>4.2345303337110504E-3</v>
      </c>
      <c r="O673">
        <v>9.0644490396573907E-3</v>
      </c>
      <c r="P673">
        <v>5.7018369452641597E-2</v>
      </c>
      <c r="Q673">
        <v>7.2388566566649507E-2</v>
      </c>
      <c r="R673">
        <v>2.0513075914485999E-2</v>
      </c>
      <c r="S673">
        <v>2.1201776510619701E-2</v>
      </c>
      <c r="T673">
        <v>1.22636827762122E-2</v>
      </c>
    </row>
    <row r="674" spans="1:20">
      <c r="A674" s="1">
        <v>38959</v>
      </c>
      <c r="B674">
        <v>8.2060110726267198E-3</v>
      </c>
      <c r="C674">
        <v>9.7354299099753794E-2</v>
      </c>
      <c r="D674">
        <v>0.115328223407135</v>
      </c>
      <c r="E674">
        <v>5.6990071253814299E-2</v>
      </c>
      <c r="F674">
        <v>8.7469558809432094E-2</v>
      </c>
      <c r="G674">
        <v>1.04670590257604E-2</v>
      </c>
      <c r="H674">
        <v>1.1449765982579701E-2</v>
      </c>
      <c r="I674">
        <v>0.14377175420841501</v>
      </c>
      <c r="J674">
        <v>7.2853134663189503E-2</v>
      </c>
      <c r="K674">
        <v>7.5346671522055098E-2</v>
      </c>
      <c r="L674">
        <v>0.113278240056482</v>
      </c>
      <c r="M674">
        <v>1.1194775511792401E-2</v>
      </c>
      <c r="N674">
        <v>4.24032625093304E-3</v>
      </c>
      <c r="O674">
        <v>9.0480569951416796E-3</v>
      </c>
      <c r="P674">
        <v>5.6928608897716698E-2</v>
      </c>
      <c r="Q674">
        <v>7.1943026298167803E-2</v>
      </c>
      <c r="R674">
        <v>2.05009146998722E-2</v>
      </c>
      <c r="S674">
        <v>2.12411559009099E-2</v>
      </c>
      <c r="T674">
        <v>1.2388346344221399E-2</v>
      </c>
    </row>
    <row r="675" spans="1:20">
      <c r="A675" s="1">
        <v>38960</v>
      </c>
      <c r="B675">
        <v>7.9864851517897593E-3</v>
      </c>
      <c r="C675">
        <v>9.8403390098554297E-2</v>
      </c>
      <c r="D675">
        <v>0.11662400757475599</v>
      </c>
      <c r="E675">
        <v>5.5463677685396499E-2</v>
      </c>
      <c r="F675">
        <v>8.6936708348022196E-2</v>
      </c>
      <c r="G675">
        <v>1.0330200657210801E-2</v>
      </c>
      <c r="H675">
        <v>1.10987132465462E-2</v>
      </c>
      <c r="I675">
        <v>0.14440218556951501</v>
      </c>
      <c r="J675">
        <v>7.3876365383227602E-2</v>
      </c>
      <c r="K675">
        <v>7.5973688076817605E-2</v>
      </c>
      <c r="L675">
        <v>0.11408934306782199</v>
      </c>
      <c r="M675">
        <v>1.0847702719182201E-2</v>
      </c>
      <c r="N675">
        <v>4.1399811666023804E-3</v>
      </c>
      <c r="O675">
        <v>8.8603771112667103E-3</v>
      </c>
      <c r="P675">
        <v>5.5771062244493297E-2</v>
      </c>
      <c r="Q675">
        <v>7.2698262079716802E-2</v>
      </c>
      <c r="R675">
        <v>2.00036874662806E-2</v>
      </c>
      <c r="S675">
        <v>2.06490961226399E-2</v>
      </c>
      <c r="T675">
        <v>1.1845066230158701E-2</v>
      </c>
    </row>
    <row r="676" spans="1:20">
      <c r="A676" s="1">
        <v>38961</v>
      </c>
      <c r="B676">
        <v>7.9441433095764798E-3</v>
      </c>
      <c r="C676">
        <v>9.7868921206108003E-2</v>
      </c>
      <c r="D676">
        <v>0.116456672615999</v>
      </c>
      <c r="E676">
        <v>5.5348690290546898E-2</v>
      </c>
      <c r="F676">
        <v>8.7246626488234003E-2</v>
      </c>
      <c r="G676">
        <v>1.02743484555108E-2</v>
      </c>
      <c r="H676">
        <v>1.0975565072995999E-2</v>
      </c>
      <c r="I676">
        <v>0.144884681884064</v>
      </c>
      <c r="J676">
        <v>7.4167525409934196E-2</v>
      </c>
      <c r="K676">
        <v>7.6490070151819495E-2</v>
      </c>
      <c r="L676">
        <v>0.114695938757266</v>
      </c>
      <c r="M676">
        <v>1.0758871264176901E-2</v>
      </c>
      <c r="N676">
        <v>4.1111279819406304E-3</v>
      </c>
      <c r="O676">
        <v>8.7986255992003101E-3</v>
      </c>
      <c r="P676">
        <v>5.5296772685047901E-2</v>
      </c>
      <c r="Q676">
        <v>7.2716213907459401E-2</v>
      </c>
      <c r="R676">
        <v>1.9859473894398801E-2</v>
      </c>
      <c r="S676">
        <v>2.0468022278934701E-2</v>
      </c>
      <c r="T676">
        <v>1.16377087467838E-2</v>
      </c>
    </row>
    <row r="677" spans="1:20">
      <c r="A677" s="1">
        <v>38962</v>
      </c>
      <c r="B677">
        <v>7.8715998117377395E-3</v>
      </c>
      <c r="C677">
        <v>9.8161490974708304E-2</v>
      </c>
      <c r="D677">
        <v>0.11649437974891599</v>
      </c>
      <c r="E677">
        <v>5.4670790419607498E-2</v>
      </c>
      <c r="F677">
        <v>8.6875513939518395E-2</v>
      </c>
      <c r="G677">
        <v>1.02148692880672E-2</v>
      </c>
      <c r="H677">
        <v>1.0817272804603199E-2</v>
      </c>
      <c r="I677">
        <v>0.145498123730472</v>
      </c>
      <c r="J677">
        <v>7.4832870719427902E-2</v>
      </c>
      <c r="K677">
        <v>7.6828524542076407E-2</v>
      </c>
      <c r="L677">
        <v>0.115202257951873</v>
      </c>
      <c r="M677">
        <v>1.0583731007484699E-2</v>
      </c>
      <c r="N677">
        <v>4.0677043971143302E-3</v>
      </c>
      <c r="O677">
        <v>8.7438343810391003E-3</v>
      </c>
      <c r="P677">
        <v>5.4964968849496698E-2</v>
      </c>
      <c r="Q677">
        <v>7.2847769247947794E-2</v>
      </c>
      <c r="R677">
        <v>1.96759419698097E-2</v>
      </c>
      <c r="S677">
        <v>2.0255930178321099E-2</v>
      </c>
      <c r="T677">
        <v>1.13924260377771E-2</v>
      </c>
    </row>
    <row r="678" spans="1:20">
      <c r="A678" s="1">
        <v>38966</v>
      </c>
      <c r="B678">
        <v>7.9241881784528206E-3</v>
      </c>
      <c r="C678">
        <v>9.7600862572941899E-2</v>
      </c>
      <c r="D678">
        <v>0.115921680627909</v>
      </c>
      <c r="E678">
        <v>5.55396088704323E-2</v>
      </c>
      <c r="F678">
        <v>8.7774046120125196E-2</v>
      </c>
      <c r="G678">
        <v>1.0290015543879399E-2</v>
      </c>
      <c r="H678">
        <v>1.10007286812468E-2</v>
      </c>
      <c r="I678">
        <v>0.14515537470543799</v>
      </c>
      <c r="J678">
        <v>7.4075459128676302E-2</v>
      </c>
      <c r="K678">
        <v>7.6440902303910804E-2</v>
      </c>
      <c r="L678">
        <v>0.114608615410434</v>
      </c>
      <c r="M678">
        <v>1.0757702962036901E-2</v>
      </c>
      <c r="N678">
        <v>4.1044725221745602E-3</v>
      </c>
      <c r="O678">
        <v>8.7807193089094702E-3</v>
      </c>
      <c r="P678">
        <v>5.54219513423223E-2</v>
      </c>
      <c r="Q678">
        <v>7.2449482904859197E-2</v>
      </c>
      <c r="R678">
        <v>1.9873388573000701E-2</v>
      </c>
      <c r="S678">
        <v>2.05505202631719E-2</v>
      </c>
      <c r="T678">
        <v>1.1730279980076501E-2</v>
      </c>
    </row>
    <row r="679" spans="1:20">
      <c r="A679" s="1">
        <v>38967</v>
      </c>
      <c r="B679">
        <v>7.8263474187770295E-3</v>
      </c>
      <c r="C679">
        <v>9.8212639945441896E-2</v>
      </c>
      <c r="D679">
        <v>0.116285366398028</v>
      </c>
      <c r="E679">
        <v>5.5292070517948801E-2</v>
      </c>
      <c r="F679">
        <v>8.7466893435929505E-2</v>
      </c>
      <c r="G679">
        <v>1.0246240500953E-2</v>
      </c>
      <c r="H679">
        <v>1.0919610820877701E-2</v>
      </c>
      <c r="I679">
        <v>0.14544223695529801</v>
      </c>
      <c r="J679">
        <v>7.4171387638493194E-2</v>
      </c>
      <c r="K679">
        <v>7.6609929253364906E-2</v>
      </c>
      <c r="L679">
        <v>0.114161957658704</v>
      </c>
      <c r="M679">
        <v>1.0688029814996201E-2</v>
      </c>
      <c r="N679">
        <v>4.0825426557103799E-3</v>
      </c>
      <c r="O679">
        <v>8.6848642387320606E-3</v>
      </c>
      <c r="P679">
        <v>5.5289746883066503E-2</v>
      </c>
      <c r="Q679">
        <v>7.2870064904332205E-2</v>
      </c>
      <c r="R679">
        <v>1.9768865506948799E-2</v>
      </c>
      <c r="S679">
        <v>2.0397653756172002E-2</v>
      </c>
      <c r="T679">
        <v>1.1583551696224E-2</v>
      </c>
    </row>
    <row r="680" spans="1:20">
      <c r="A680" s="1">
        <v>38968</v>
      </c>
      <c r="B680">
        <v>7.79200042094881E-3</v>
      </c>
      <c r="C680">
        <v>9.8691079326391304E-2</v>
      </c>
      <c r="D680">
        <v>0.117255056810773</v>
      </c>
      <c r="E680">
        <v>5.4718925734253097E-2</v>
      </c>
      <c r="F680">
        <v>8.7075511313931195E-2</v>
      </c>
      <c r="G680">
        <v>1.02768265080869E-2</v>
      </c>
      <c r="H680">
        <v>1.08235510576118E-2</v>
      </c>
      <c r="I680">
        <v>0.14590902945422299</v>
      </c>
      <c r="J680">
        <v>7.4146290097462195E-2</v>
      </c>
      <c r="K680">
        <v>7.6729843726785305E-2</v>
      </c>
      <c r="L680">
        <v>0.11319136998043</v>
      </c>
      <c r="M680">
        <v>1.0621385217365701E-2</v>
      </c>
      <c r="N680">
        <v>4.0689582571625197E-3</v>
      </c>
      <c r="O680">
        <v>8.7022596328972593E-3</v>
      </c>
      <c r="P680">
        <v>5.5183184778350498E-2</v>
      </c>
      <c r="Q680">
        <v>7.3409442552377094E-2</v>
      </c>
      <c r="R680">
        <v>1.9729932760547301E-2</v>
      </c>
      <c r="S680">
        <v>2.0332011931750101E-2</v>
      </c>
      <c r="T680">
        <v>1.1343340438650901E-2</v>
      </c>
    </row>
    <row r="681" spans="1:20">
      <c r="A681" s="1">
        <v>38969</v>
      </c>
      <c r="B681">
        <v>7.6768651097839802E-3</v>
      </c>
      <c r="C681">
        <v>9.8678577510068796E-2</v>
      </c>
      <c r="D681">
        <v>0.11716885520018</v>
      </c>
      <c r="E681">
        <v>5.45942226325489E-2</v>
      </c>
      <c r="F681">
        <v>8.7905224947148003E-2</v>
      </c>
      <c r="G681">
        <v>1.02652624121756E-2</v>
      </c>
      <c r="H681">
        <v>1.07527537350615E-2</v>
      </c>
      <c r="I681">
        <v>0.14606000642026901</v>
      </c>
      <c r="J681">
        <v>7.4107468124211998E-2</v>
      </c>
      <c r="K681">
        <v>7.6774847640402905E-2</v>
      </c>
      <c r="L681">
        <v>0.113214320627105</v>
      </c>
      <c r="M681">
        <v>1.0590027042344401E-2</v>
      </c>
      <c r="N681">
        <v>4.0507277861841001E-3</v>
      </c>
      <c r="O681">
        <v>8.6368547236440798E-3</v>
      </c>
      <c r="P681">
        <v>5.5065354439564798E-2</v>
      </c>
      <c r="Q681">
        <v>7.3275470728248193E-2</v>
      </c>
      <c r="R681">
        <v>1.9655099896291599E-2</v>
      </c>
      <c r="S681">
        <v>2.0277803981717201E-2</v>
      </c>
      <c r="T681">
        <v>1.12502570430474E-2</v>
      </c>
    </row>
    <row r="682" spans="1:20">
      <c r="A682" s="1">
        <v>38972</v>
      </c>
      <c r="B682">
        <v>7.7558072985948502E-3</v>
      </c>
      <c r="C682">
        <v>9.9630895743940004E-2</v>
      </c>
      <c r="D682">
        <v>0.117659048821905</v>
      </c>
      <c r="E682">
        <v>5.3790558422736397E-2</v>
      </c>
      <c r="F682">
        <v>8.7703797722837304E-2</v>
      </c>
      <c r="G682">
        <v>1.0176360184381899E-2</v>
      </c>
      <c r="H682">
        <v>1.0653511670409401E-2</v>
      </c>
      <c r="I682">
        <v>0.14574586731971501</v>
      </c>
      <c r="J682">
        <v>7.4851798213420695E-2</v>
      </c>
      <c r="K682">
        <v>7.6845606531135299E-2</v>
      </c>
      <c r="L682">
        <v>0.113402890955553</v>
      </c>
      <c r="M682">
        <v>1.04575770416267E-2</v>
      </c>
      <c r="N682">
        <v>4.0040301503073703E-3</v>
      </c>
      <c r="O682">
        <v>8.5394008686599295E-3</v>
      </c>
      <c r="P682">
        <v>5.43707437524261E-2</v>
      </c>
      <c r="Q682">
        <v>7.3733202420614694E-2</v>
      </c>
      <c r="R682">
        <v>1.9397350250574499E-2</v>
      </c>
      <c r="S682">
        <v>2.0132543179344899E-2</v>
      </c>
      <c r="T682">
        <v>1.1149009451815E-2</v>
      </c>
    </row>
    <row r="683" spans="1:20">
      <c r="A683" s="1">
        <v>38973</v>
      </c>
      <c r="B683">
        <v>7.8129306227134303E-3</v>
      </c>
      <c r="C683">
        <v>9.9425163017434898E-2</v>
      </c>
      <c r="D683">
        <v>0.11824930326239801</v>
      </c>
      <c r="E683">
        <v>5.4765871329101497E-2</v>
      </c>
      <c r="F683">
        <v>8.7476668829093995E-2</v>
      </c>
      <c r="G683">
        <v>1.01589420727948E-2</v>
      </c>
      <c r="H683">
        <v>1.0690865123200499E-2</v>
      </c>
      <c r="I683">
        <v>0.14551691195553801</v>
      </c>
      <c r="J683">
        <v>7.4419643408489097E-2</v>
      </c>
      <c r="K683">
        <v>7.6678923024567802E-2</v>
      </c>
      <c r="L683">
        <v>0.112888836607379</v>
      </c>
      <c r="M683">
        <v>1.04906280263271E-2</v>
      </c>
      <c r="N683">
        <v>3.9940980972089498E-3</v>
      </c>
      <c r="O683">
        <v>8.5333045804817601E-3</v>
      </c>
      <c r="P683">
        <v>5.4068190238054703E-2</v>
      </c>
      <c r="Q683">
        <v>7.4129223258994903E-2</v>
      </c>
      <c r="R683">
        <v>1.93809277705418E-2</v>
      </c>
      <c r="S683">
        <v>2.0080773310546099E-2</v>
      </c>
      <c r="T683">
        <v>1.12387954651314E-2</v>
      </c>
    </row>
    <row r="684" spans="1:20">
      <c r="A684" s="1">
        <v>38974</v>
      </c>
      <c r="B684">
        <v>7.7006458186051696E-3</v>
      </c>
      <c r="C684">
        <v>9.94094466709258E-2</v>
      </c>
      <c r="D684">
        <v>0.118103645208856</v>
      </c>
      <c r="E684">
        <v>5.4640743214909297E-2</v>
      </c>
      <c r="F684">
        <v>8.6916841644486903E-2</v>
      </c>
      <c r="G684">
        <v>1.0132266973585101E-2</v>
      </c>
      <c r="H684">
        <v>1.06357581329457E-2</v>
      </c>
      <c r="I684">
        <v>0.14572823737171101</v>
      </c>
      <c r="J684">
        <v>7.4720299629680298E-2</v>
      </c>
      <c r="K684">
        <v>7.6855981159254697E-2</v>
      </c>
      <c r="L684">
        <v>0.113589908747705</v>
      </c>
      <c r="M684">
        <v>1.0456233317378501E-2</v>
      </c>
      <c r="N684">
        <v>3.98471659979047E-3</v>
      </c>
      <c r="O684">
        <v>8.5412225774760299E-3</v>
      </c>
      <c r="P684">
        <v>5.4029503343743901E-2</v>
      </c>
      <c r="Q684">
        <v>7.4140900210892299E-2</v>
      </c>
      <c r="R684">
        <v>1.9353803254024499E-2</v>
      </c>
      <c r="S684">
        <v>2.0005593752518699E-2</v>
      </c>
      <c r="T684">
        <v>1.1054252371508E-2</v>
      </c>
    </row>
    <row r="685" spans="1:20">
      <c r="A685" s="1">
        <v>38975</v>
      </c>
      <c r="B685">
        <v>7.7735943595546499E-3</v>
      </c>
      <c r="C685">
        <v>9.9198935534459201E-2</v>
      </c>
      <c r="D685">
        <v>0.117910536954852</v>
      </c>
      <c r="E685">
        <v>5.5114649559007099E-2</v>
      </c>
      <c r="F685">
        <v>8.6708066559216201E-2</v>
      </c>
      <c r="G685">
        <v>1.0180769703166699E-2</v>
      </c>
      <c r="H685">
        <v>1.06321050031915E-2</v>
      </c>
      <c r="I685">
        <v>0.146153269866626</v>
      </c>
      <c r="J685">
        <v>7.4466440359489003E-2</v>
      </c>
      <c r="K685">
        <v>7.6900036386043494E-2</v>
      </c>
      <c r="L685">
        <v>0.113316028939692</v>
      </c>
      <c r="M685">
        <v>1.04551370860211E-2</v>
      </c>
      <c r="N685">
        <v>3.9945927704470299E-3</v>
      </c>
      <c r="O685">
        <v>8.5456170645161599E-3</v>
      </c>
      <c r="P685">
        <v>5.4146203828545403E-2</v>
      </c>
      <c r="Q685">
        <v>7.4080177207481696E-2</v>
      </c>
      <c r="R685">
        <v>1.94182716837214E-2</v>
      </c>
      <c r="S685">
        <v>2.0027040984170401E-2</v>
      </c>
      <c r="T685">
        <v>1.0978526149796599E-2</v>
      </c>
    </row>
    <row r="686" spans="1:20">
      <c r="A686" s="1">
        <v>38976</v>
      </c>
      <c r="B686">
        <v>7.7232196818777599E-3</v>
      </c>
      <c r="C686">
        <v>9.9054070981863293E-2</v>
      </c>
      <c r="D686">
        <v>0.11733194747113899</v>
      </c>
      <c r="E686">
        <v>5.5076522635171099E-2</v>
      </c>
      <c r="F686">
        <v>8.6591388187723994E-2</v>
      </c>
      <c r="G686">
        <v>1.01997204551562E-2</v>
      </c>
      <c r="H686">
        <v>1.0655979785536699E-2</v>
      </c>
      <c r="I686">
        <v>0.146207876370925</v>
      </c>
      <c r="J686">
        <v>7.4783734936011398E-2</v>
      </c>
      <c r="K686">
        <v>7.7114123788233194E-2</v>
      </c>
      <c r="L686">
        <v>0.113655874178094</v>
      </c>
      <c r="M686">
        <v>1.048992566194E-2</v>
      </c>
      <c r="N686">
        <v>3.9955246784169696E-3</v>
      </c>
      <c r="O686">
        <v>8.5348828825707393E-3</v>
      </c>
      <c r="P686">
        <v>5.4131121257054098E-2</v>
      </c>
      <c r="Q686">
        <v>7.40378538468109E-2</v>
      </c>
      <c r="R686">
        <v>1.9423551682009599E-2</v>
      </c>
      <c r="S686">
        <v>1.9969148106267199E-2</v>
      </c>
      <c r="T686">
        <v>1.10235334131962E-2</v>
      </c>
    </row>
    <row r="687" spans="1:20">
      <c r="A687" s="1">
        <v>38979</v>
      </c>
      <c r="B687">
        <v>7.6042543012863296E-3</v>
      </c>
      <c r="C687">
        <v>9.9224291009563398E-2</v>
      </c>
      <c r="D687">
        <v>0.11772921219575901</v>
      </c>
      <c r="E687">
        <v>5.4463612462002202E-2</v>
      </c>
      <c r="F687">
        <v>8.5872170913817103E-2</v>
      </c>
      <c r="G687">
        <v>1.00751159364351E-2</v>
      </c>
      <c r="H687">
        <v>1.05420680742078E-2</v>
      </c>
      <c r="I687">
        <v>0.14649938379901301</v>
      </c>
      <c r="J687">
        <v>7.5799549850140202E-2</v>
      </c>
      <c r="K687">
        <v>7.7307492420013196E-2</v>
      </c>
      <c r="L687">
        <v>0.114606096122028</v>
      </c>
      <c r="M687">
        <v>1.03585254429491E-2</v>
      </c>
      <c r="N687">
        <v>3.93662249078763E-3</v>
      </c>
      <c r="O687">
        <v>8.4103707667082198E-3</v>
      </c>
      <c r="P687">
        <v>5.3651235575370798E-2</v>
      </c>
      <c r="Q687">
        <v>7.4053550432684703E-2</v>
      </c>
      <c r="R687">
        <v>1.91589522685571E-2</v>
      </c>
      <c r="S687">
        <v>1.9772331688214399E-2</v>
      </c>
      <c r="T687">
        <v>1.0935164250460301E-2</v>
      </c>
    </row>
    <row r="688" spans="1:20">
      <c r="A688" s="1">
        <v>38980</v>
      </c>
      <c r="B688">
        <v>7.7060173006798403E-3</v>
      </c>
      <c r="C688">
        <v>9.9232955436377293E-2</v>
      </c>
      <c r="D688">
        <v>0.118062639497847</v>
      </c>
      <c r="E688">
        <v>5.5127697838022599E-2</v>
      </c>
      <c r="F688">
        <v>8.52476472998977E-2</v>
      </c>
      <c r="G688">
        <v>1.00886812855909E-2</v>
      </c>
      <c r="H688">
        <v>1.06730926909171E-2</v>
      </c>
      <c r="I688">
        <v>0.146472701268274</v>
      </c>
      <c r="J688">
        <v>7.5586179467726194E-2</v>
      </c>
      <c r="K688">
        <v>7.7186999765295E-2</v>
      </c>
      <c r="L688">
        <v>0.11314748174011301</v>
      </c>
      <c r="M688">
        <v>1.0468830976722E-2</v>
      </c>
      <c r="N688">
        <v>3.9517812952313599E-3</v>
      </c>
      <c r="O688">
        <v>8.4794072318467202E-3</v>
      </c>
      <c r="P688">
        <v>5.3698283711723999E-2</v>
      </c>
      <c r="Q688">
        <v>7.4432708905061304E-2</v>
      </c>
      <c r="R688">
        <v>1.9231037227673799E-2</v>
      </c>
      <c r="S688">
        <v>2.0085802448098398E-2</v>
      </c>
      <c r="T688">
        <v>1.1120054612900601E-2</v>
      </c>
    </row>
    <row r="689" spans="1:20">
      <c r="A689" s="1">
        <v>38981</v>
      </c>
      <c r="B689">
        <v>7.8243931589988304E-3</v>
      </c>
      <c r="C689">
        <v>9.9611181137536003E-2</v>
      </c>
      <c r="D689">
        <v>0.11825685165609</v>
      </c>
      <c r="E689">
        <v>5.5380434997135498E-2</v>
      </c>
      <c r="F689">
        <v>8.5598333906937094E-2</v>
      </c>
      <c r="G689">
        <v>1.00784108607766E-2</v>
      </c>
      <c r="H689">
        <v>1.07222409237145E-2</v>
      </c>
      <c r="I689">
        <v>0.146275557256142</v>
      </c>
      <c r="J689">
        <v>7.49166487817986E-2</v>
      </c>
      <c r="K689">
        <v>7.6812043529546695E-2</v>
      </c>
      <c r="L689">
        <v>0.112326753488034</v>
      </c>
      <c r="M689">
        <v>1.0494579089232599E-2</v>
      </c>
      <c r="N689">
        <v>3.96914952835939E-3</v>
      </c>
      <c r="O689">
        <v>8.5127297827247705E-3</v>
      </c>
      <c r="P689">
        <v>5.3863251694178702E-2</v>
      </c>
      <c r="Q689">
        <v>7.4639260352176995E-2</v>
      </c>
      <c r="R689">
        <v>1.9287790514944302E-2</v>
      </c>
      <c r="S689">
        <v>2.0175532951023201E-2</v>
      </c>
      <c r="T689">
        <v>1.12548563906479E-2</v>
      </c>
    </row>
    <row r="690" spans="1:20">
      <c r="A690" s="1">
        <v>38982</v>
      </c>
      <c r="B690">
        <v>7.9397059615145694E-3</v>
      </c>
      <c r="C690">
        <v>9.9738927165297003E-2</v>
      </c>
      <c r="D690">
        <v>0.117883664060349</v>
      </c>
      <c r="E690">
        <v>5.5851927641727799E-2</v>
      </c>
      <c r="F690">
        <v>8.6378048677199504E-2</v>
      </c>
      <c r="G690">
        <v>1.0130357964368401E-2</v>
      </c>
      <c r="H690">
        <v>1.0820272951722601E-2</v>
      </c>
      <c r="I690">
        <v>0.14622527059391199</v>
      </c>
      <c r="J690">
        <v>7.4585947352947504E-2</v>
      </c>
      <c r="K690">
        <v>7.6760238509577194E-2</v>
      </c>
      <c r="L690">
        <v>0.11064646556160899</v>
      </c>
      <c r="M690">
        <v>1.05830869550563E-2</v>
      </c>
      <c r="N690">
        <v>3.9949093568236102E-3</v>
      </c>
      <c r="O690">
        <v>8.5967292763008407E-3</v>
      </c>
      <c r="P690">
        <v>5.42119096994019E-2</v>
      </c>
      <c r="Q690">
        <v>7.4524252227312501E-2</v>
      </c>
      <c r="R690">
        <v>1.94389444995814E-2</v>
      </c>
      <c r="S690">
        <v>2.03150537105064E-2</v>
      </c>
      <c r="T690">
        <v>1.13742878347909E-2</v>
      </c>
    </row>
    <row r="691" spans="1:20">
      <c r="A691" s="1">
        <v>38983</v>
      </c>
      <c r="B691">
        <v>7.8154060069100199E-3</v>
      </c>
      <c r="C691">
        <v>9.9718410719342399E-2</v>
      </c>
      <c r="D691">
        <v>0.118958120836872</v>
      </c>
      <c r="E691">
        <v>5.5007055492563003E-2</v>
      </c>
      <c r="F691">
        <v>8.6273778588782393E-2</v>
      </c>
      <c r="G691">
        <v>9.98582224662551E-3</v>
      </c>
      <c r="H691">
        <v>1.0570607088055101E-2</v>
      </c>
      <c r="I691">
        <v>0.146500495483187</v>
      </c>
      <c r="J691">
        <v>7.5610747801368297E-2</v>
      </c>
      <c r="K691">
        <v>7.7201260663787505E-2</v>
      </c>
      <c r="L691">
        <v>0.111609742141176</v>
      </c>
      <c r="M691">
        <v>1.0367643464753299E-2</v>
      </c>
      <c r="N691">
        <v>3.9179897863858299E-3</v>
      </c>
      <c r="O691">
        <v>8.4370249869070608E-3</v>
      </c>
      <c r="P691">
        <v>5.3309601532915897E-2</v>
      </c>
      <c r="Q691">
        <v>7.4768313166688902E-2</v>
      </c>
      <c r="R691">
        <v>1.908365402863E-2</v>
      </c>
      <c r="S691">
        <v>1.9847128736151999E-2</v>
      </c>
      <c r="T691">
        <v>1.10171972288954E-2</v>
      </c>
    </row>
    <row r="692" spans="1:20">
      <c r="A692" s="1">
        <v>38986</v>
      </c>
      <c r="B692">
        <v>7.8820972385029494E-3</v>
      </c>
      <c r="C692">
        <v>9.9836306777303901E-2</v>
      </c>
      <c r="D692">
        <v>0.118704307033523</v>
      </c>
      <c r="E692">
        <v>5.5178858497833203E-2</v>
      </c>
      <c r="F692">
        <v>8.6111574236631294E-2</v>
      </c>
      <c r="G692">
        <v>1.00315822727398E-2</v>
      </c>
      <c r="H692">
        <v>1.0683434808690599E-2</v>
      </c>
      <c r="I692">
        <v>0.146355233708547</v>
      </c>
      <c r="J692">
        <v>7.5638061243253896E-2</v>
      </c>
      <c r="K692">
        <v>7.7161164113182704E-2</v>
      </c>
      <c r="L692">
        <v>0.110819842581292</v>
      </c>
      <c r="M692">
        <v>1.04516557033126E-2</v>
      </c>
      <c r="N692">
        <v>3.9360799474038302E-3</v>
      </c>
      <c r="O692">
        <v>8.4758056703560895E-3</v>
      </c>
      <c r="P692">
        <v>5.3315207780316398E-2</v>
      </c>
      <c r="Q692">
        <v>7.5071857877244297E-2</v>
      </c>
      <c r="R692">
        <v>1.9143343660934498E-2</v>
      </c>
      <c r="S692">
        <v>1.99620055561241E-2</v>
      </c>
      <c r="T692">
        <v>1.1241581292806099E-2</v>
      </c>
    </row>
    <row r="693" spans="1:20">
      <c r="A693" s="1">
        <v>38987</v>
      </c>
      <c r="B693">
        <v>7.8759601302894403E-3</v>
      </c>
      <c r="C693">
        <v>0.10007027525303901</v>
      </c>
      <c r="D693">
        <v>0.11881037131716</v>
      </c>
      <c r="E693">
        <v>5.5397403300209903E-2</v>
      </c>
      <c r="F693">
        <v>8.5630072413418606E-2</v>
      </c>
      <c r="G693">
        <v>9.9963485267859503E-3</v>
      </c>
      <c r="H693">
        <v>1.0666716189704601E-2</v>
      </c>
      <c r="I693">
        <v>0.14620145927035999</v>
      </c>
      <c r="J693">
        <v>7.6014380510756499E-2</v>
      </c>
      <c r="K693">
        <v>7.7395475381309198E-2</v>
      </c>
      <c r="L693">
        <v>0.110557919852245</v>
      </c>
      <c r="M693">
        <v>1.0419306452651199E-2</v>
      </c>
      <c r="N693">
        <v>3.92706660426874E-3</v>
      </c>
      <c r="O693">
        <v>8.4592992453033696E-3</v>
      </c>
      <c r="P693">
        <v>5.2987720812991398E-2</v>
      </c>
      <c r="Q693">
        <v>7.5270794691519205E-2</v>
      </c>
      <c r="R693">
        <v>1.9053890900917601E-2</v>
      </c>
      <c r="S693">
        <v>2.00022914483199E-2</v>
      </c>
      <c r="T693">
        <v>1.1263247698748801E-2</v>
      </c>
    </row>
    <row r="694" spans="1:20">
      <c r="A694" s="1">
        <v>38988</v>
      </c>
      <c r="B694">
        <v>7.8641087386181491E-3</v>
      </c>
      <c r="C694">
        <v>0.100365588195511</v>
      </c>
      <c r="D694">
        <v>0.118569718233101</v>
      </c>
      <c r="E694">
        <v>5.5417121976618897E-2</v>
      </c>
      <c r="F694">
        <v>8.6674478796078994E-2</v>
      </c>
      <c r="G694">
        <v>1.00159655285835E-2</v>
      </c>
      <c r="H694">
        <v>1.0635647717454301E-2</v>
      </c>
      <c r="I694">
        <v>0.14591810636549199</v>
      </c>
      <c r="J694">
        <v>7.6195606471548799E-2</v>
      </c>
      <c r="K694">
        <v>7.7335464055244302E-2</v>
      </c>
      <c r="L694">
        <v>0.10971071396404899</v>
      </c>
      <c r="M694">
        <v>1.0404319128696601E-2</v>
      </c>
      <c r="N694">
        <v>3.9202343595277503E-3</v>
      </c>
      <c r="O694">
        <v>8.4808196022830105E-3</v>
      </c>
      <c r="P694">
        <v>5.3030684847371799E-2</v>
      </c>
      <c r="Q694">
        <v>7.5304219993462498E-2</v>
      </c>
      <c r="R694">
        <v>1.9041182935851799E-2</v>
      </c>
      <c r="S694">
        <v>1.9904867675897199E-2</v>
      </c>
      <c r="T694">
        <v>1.1211151414607099E-2</v>
      </c>
    </row>
    <row r="695" spans="1:20">
      <c r="A695" s="1">
        <v>38989</v>
      </c>
      <c r="B695">
        <v>7.8718705168972399E-3</v>
      </c>
      <c r="C695">
        <v>0.100971797168243</v>
      </c>
      <c r="D695">
        <v>0.11772208050452999</v>
      </c>
      <c r="E695">
        <v>5.5414559430373399E-2</v>
      </c>
      <c r="F695">
        <v>8.7691075477737301E-2</v>
      </c>
      <c r="G695">
        <v>1.0069205211576501E-2</v>
      </c>
      <c r="H695">
        <v>1.06257921593932E-2</v>
      </c>
      <c r="I695">
        <v>0.14561298197115799</v>
      </c>
      <c r="J695">
        <v>7.6014123486399798E-2</v>
      </c>
      <c r="K695">
        <v>7.7283919099611895E-2</v>
      </c>
      <c r="L695">
        <v>0.109975340383499</v>
      </c>
      <c r="M695">
        <v>1.04366391222707E-2</v>
      </c>
      <c r="N695">
        <v>3.9204849400190402E-3</v>
      </c>
      <c r="O695">
        <v>8.5046192085406497E-3</v>
      </c>
      <c r="P695">
        <v>5.3028428605259803E-2</v>
      </c>
      <c r="Q695">
        <v>7.4734791473322695E-2</v>
      </c>
      <c r="R695">
        <v>1.9048553953252698E-2</v>
      </c>
      <c r="S695">
        <v>1.98666953085536E-2</v>
      </c>
      <c r="T695">
        <v>1.12070419793591E-2</v>
      </c>
    </row>
    <row r="696" spans="1:20">
      <c r="A696" s="1">
        <v>38990</v>
      </c>
      <c r="B696">
        <v>7.8498669459940405E-3</v>
      </c>
      <c r="C696">
        <v>0.101761144907557</v>
      </c>
      <c r="D696">
        <v>0.11806549193857099</v>
      </c>
      <c r="E696">
        <v>5.5462130172709297E-2</v>
      </c>
      <c r="F696">
        <v>8.8275291905920997E-2</v>
      </c>
      <c r="G696">
        <v>1.0012227128942199E-2</v>
      </c>
      <c r="H696">
        <v>1.0558143301603E-2</v>
      </c>
      <c r="I696">
        <v>0.14521749819862101</v>
      </c>
      <c r="J696">
        <v>7.5901777320938404E-2</v>
      </c>
      <c r="K696">
        <v>7.7001019040704305E-2</v>
      </c>
      <c r="L696">
        <v>0.109753563251657</v>
      </c>
      <c r="M696">
        <v>1.03142650484819E-2</v>
      </c>
      <c r="N696">
        <v>3.89696023238064E-3</v>
      </c>
      <c r="O696">
        <v>8.4351945598991201E-3</v>
      </c>
      <c r="P696">
        <v>5.2694785486964997E-2</v>
      </c>
      <c r="Q696">
        <v>7.5020953273029795E-2</v>
      </c>
      <c r="R696">
        <v>1.89215757857156E-2</v>
      </c>
      <c r="S696">
        <v>1.97824935267151E-2</v>
      </c>
      <c r="T696">
        <v>1.10756179735917E-2</v>
      </c>
    </row>
    <row r="697" spans="1:20">
      <c r="A697" s="1">
        <v>38993</v>
      </c>
      <c r="B697">
        <v>7.89222523222987E-3</v>
      </c>
      <c r="C697">
        <v>0.102015144124096</v>
      </c>
      <c r="D697">
        <v>0.117015257720406</v>
      </c>
      <c r="E697">
        <v>5.5576714328654797E-2</v>
      </c>
      <c r="F697">
        <v>8.8125563781656494E-2</v>
      </c>
      <c r="G697">
        <v>1.00343901906785E-2</v>
      </c>
      <c r="H697">
        <v>1.06550349449634E-2</v>
      </c>
      <c r="I697">
        <v>0.14492304672407499</v>
      </c>
      <c r="J697">
        <v>7.5281912906029397E-2</v>
      </c>
      <c r="K697">
        <v>7.6727876161132205E-2</v>
      </c>
      <c r="L697">
        <v>0.111305859721564</v>
      </c>
      <c r="M697">
        <v>1.0388641351723E-2</v>
      </c>
      <c r="N697">
        <v>3.9194836409725603E-3</v>
      </c>
      <c r="O697">
        <v>8.5073267764583203E-3</v>
      </c>
      <c r="P697">
        <v>5.2792250044534597E-2</v>
      </c>
      <c r="Q697">
        <v>7.4719782108609203E-2</v>
      </c>
      <c r="R697">
        <v>1.9029381533789899E-2</v>
      </c>
      <c r="S697">
        <v>1.9924381781758298E-2</v>
      </c>
      <c r="T697">
        <v>1.11657269266666E-2</v>
      </c>
    </row>
    <row r="698" spans="1:20">
      <c r="A698" s="1">
        <v>38994</v>
      </c>
      <c r="B698">
        <v>7.8376716282250007E-3</v>
      </c>
      <c r="C698">
        <v>0.102050556410037</v>
      </c>
      <c r="D698">
        <v>0.11825512855781101</v>
      </c>
      <c r="E698">
        <v>5.5690610067156698E-2</v>
      </c>
      <c r="F698">
        <v>8.8091713946592307E-2</v>
      </c>
      <c r="G698">
        <v>9.8952118529266105E-3</v>
      </c>
      <c r="H698">
        <v>1.04729170312855E-2</v>
      </c>
      <c r="I698">
        <v>0.14523649491530499</v>
      </c>
      <c r="J698">
        <v>7.6087548630247095E-2</v>
      </c>
      <c r="K698">
        <v>7.7028674631225993E-2</v>
      </c>
      <c r="L698">
        <v>0.110811962571972</v>
      </c>
      <c r="M698">
        <v>1.02295809735184E-2</v>
      </c>
      <c r="N698">
        <v>3.8508789744430101E-3</v>
      </c>
      <c r="O698">
        <v>8.3636331315997299E-3</v>
      </c>
      <c r="P698">
        <v>5.1959103644875299E-2</v>
      </c>
      <c r="Q698">
        <v>7.4819467069677598E-2</v>
      </c>
      <c r="R698">
        <v>1.8706847114106501E-2</v>
      </c>
      <c r="S698">
        <v>1.9705653746975402E-2</v>
      </c>
      <c r="T698">
        <v>1.09063451020175E-2</v>
      </c>
    </row>
    <row r="699" spans="1:20">
      <c r="A699" s="1">
        <v>38995</v>
      </c>
      <c r="B699">
        <v>7.9035693062648096E-3</v>
      </c>
      <c r="C699">
        <v>0.10184916471517599</v>
      </c>
      <c r="D699">
        <v>0.119054544390338</v>
      </c>
      <c r="E699">
        <v>5.5954626860866198E-2</v>
      </c>
      <c r="F699">
        <v>8.8330934991212501E-2</v>
      </c>
      <c r="G699">
        <v>9.8720133559751198E-3</v>
      </c>
      <c r="H699">
        <v>1.05237972788059E-2</v>
      </c>
      <c r="I699">
        <v>0.144872754723432</v>
      </c>
      <c r="J699">
        <v>7.5716793769771501E-2</v>
      </c>
      <c r="K699">
        <v>7.6443992277938702E-2</v>
      </c>
      <c r="L699">
        <v>0.11032174425738001</v>
      </c>
      <c r="M699">
        <v>1.0280314287346101E-2</v>
      </c>
      <c r="N699">
        <v>3.8536233726690901E-3</v>
      </c>
      <c r="O699">
        <v>8.3967358170252797E-3</v>
      </c>
      <c r="P699">
        <v>5.1848541955922901E-2</v>
      </c>
      <c r="Q699">
        <v>7.5219952084952094E-2</v>
      </c>
      <c r="R699">
        <v>1.8680854661620699E-2</v>
      </c>
      <c r="S699">
        <v>1.98482431718103E-2</v>
      </c>
      <c r="T699">
        <v>1.1027798721491301E-2</v>
      </c>
    </row>
    <row r="700" spans="1:20">
      <c r="A700" s="1">
        <v>38996</v>
      </c>
      <c r="B700">
        <v>7.9175197520274503E-3</v>
      </c>
      <c r="C700">
        <v>0.101252809542573</v>
      </c>
      <c r="D700">
        <v>0.119014459344175</v>
      </c>
      <c r="E700">
        <v>5.5509259461063699E-2</v>
      </c>
      <c r="F700">
        <v>8.7418315034716906E-2</v>
      </c>
      <c r="G700">
        <v>9.9209392508267796E-3</v>
      </c>
      <c r="H700">
        <v>1.05666866563567E-2</v>
      </c>
      <c r="I700">
        <v>0.145162205769369</v>
      </c>
      <c r="J700">
        <v>7.5722154115123605E-2</v>
      </c>
      <c r="K700">
        <v>7.6664317487919603E-2</v>
      </c>
      <c r="L700">
        <v>0.110883848780349</v>
      </c>
      <c r="M700">
        <v>1.03080246373277E-2</v>
      </c>
      <c r="N700">
        <v>3.8718101959262599E-3</v>
      </c>
      <c r="O700">
        <v>8.4219103374116502E-3</v>
      </c>
      <c r="P700">
        <v>5.2100622473891203E-2</v>
      </c>
      <c r="Q700">
        <v>7.5681506732878198E-2</v>
      </c>
      <c r="R700">
        <v>1.87526664025548E-2</v>
      </c>
      <c r="S700">
        <v>1.9863079769548399E-2</v>
      </c>
      <c r="T700">
        <v>1.0967864255958699E-2</v>
      </c>
    </row>
    <row r="701" spans="1:20">
      <c r="A701" s="1">
        <v>38997</v>
      </c>
      <c r="B701">
        <v>7.8794797902581194E-3</v>
      </c>
      <c r="C701">
        <v>0.101666805990602</v>
      </c>
      <c r="D701">
        <v>0.118854357766934</v>
      </c>
      <c r="E701">
        <v>5.5622911884049199E-2</v>
      </c>
      <c r="F701">
        <v>8.8904650521867995E-2</v>
      </c>
      <c r="G701">
        <v>9.8767245967117303E-3</v>
      </c>
      <c r="H701">
        <v>1.04879522840973E-2</v>
      </c>
      <c r="I701">
        <v>0.14492079745907299</v>
      </c>
      <c r="J701">
        <v>7.60829047624762E-2</v>
      </c>
      <c r="K701">
        <v>7.6701836921928196E-2</v>
      </c>
      <c r="L701">
        <v>0.110182900860986</v>
      </c>
      <c r="M701">
        <v>1.0218663725080601E-2</v>
      </c>
      <c r="N701">
        <v>3.8479184582679701E-3</v>
      </c>
      <c r="O701">
        <v>8.3739713682026099E-3</v>
      </c>
      <c r="P701">
        <v>5.1791651527336301E-2</v>
      </c>
      <c r="Q701">
        <v>7.5306328044965995E-2</v>
      </c>
      <c r="R701">
        <v>1.8606947392824001E-2</v>
      </c>
      <c r="S701">
        <v>1.98378497466297E-2</v>
      </c>
      <c r="T701">
        <v>1.0835346897707101E-2</v>
      </c>
    </row>
    <row r="702" spans="1:20">
      <c r="A702" s="1">
        <v>39000</v>
      </c>
      <c r="B702">
        <v>7.8840699237689299E-3</v>
      </c>
      <c r="C702">
        <v>0.101607660430116</v>
      </c>
      <c r="D702">
        <v>0.118701235765025</v>
      </c>
      <c r="E702">
        <v>5.5882439956222503E-2</v>
      </c>
      <c r="F702">
        <v>8.8495219400738304E-2</v>
      </c>
      <c r="G702">
        <v>9.8974680931804906E-3</v>
      </c>
      <c r="H702">
        <v>1.04979562435256E-2</v>
      </c>
      <c r="I702">
        <v>0.14509527601681599</v>
      </c>
      <c r="J702">
        <v>7.6143320716032997E-2</v>
      </c>
      <c r="K702">
        <v>7.6824647747529798E-2</v>
      </c>
      <c r="L702">
        <v>0.110009164827747</v>
      </c>
      <c r="M702">
        <v>1.0226711949930301E-2</v>
      </c>
      <c r="N702">
        <v>3.8463006325474701E-3</v>
      </c>
      <c r="O702">
        <v>8.4149828165698808E-3</v>
      </c>
      <c r="P702">
        <v>5.1833441902952498E-2</v>
      </c>
      <c r="Q702">
        <v>7.5361259449917506E-2</v>
      </c>
      <c r="R702">
        <v>1.8606979847903E-2</v>
      </c>
      <c r="S702">
        <v>1.9835496256209999E-2</v>
      </c>
      <c r="T702">
        <v>1.08363680232639E-2</v>
      </c>
    </row>
    <row r="703" spans="1:20">
      <c r="A703" s="1">
        <v>39001</v>
      </c>
      <c r="B703">
        <v>7.8523863851727698E-3</v>
      </c>
      <c r="C703">
        <v>0.10107831641725</v>
      </c>
      <c r="D703">
        <v>0.118322762979385</v>
      </c>
      <c r="E703">
        <v>5.5684871705625402E-2</v>
      </c>
      <c r="F703">
        <v>8.8602107551783493E-2</v>
      </c>
      <c r="G703">
        <v>9.8775620780424504E-3</v>
      </c>
      <c r="H703">
        <v>1.04566630426566E-2</v>
      </c>
      <c r="I703">
        <v>0.14539861230727499</v>
      </c>
      <c r="J703">
        <v>7.6260411868892805E-2</v>
      </c>
      <c r="K703">
        <v>7.7078304909996995E-2</v>
      </c>
      <c r="L703">
        <v>0.110834421166828</v>
      </c>
      <c r="M703">
        <v>1.02006221650275E-2</v>
      </c>
      <c r="N703">
        <v>3.8500210522135299E-3</v>
      </c>
      <c r="O703">
        <v>8.4096984557548403E-3</v>
      </c>
      <c r="P703">
        <v>5.1827237927619001E-2</v>
      </c>
      <c r="Q703">
        <v>7.5218820408229595E-2</v>
      </c>
      <c r="R703">
        <v>1.8574137812269499E-2</v>
      </c>
      <c r="S703">
        <v>1.9755126191772499E-2</v>
      </c>
      <c r="T703">
        <v>1.0717915574201899E-2</v>
      </c>
    </row>
    <row r="704" spans="1:20">
      <c r="A704" s="1">
        <v>39002</v>
      </c>
      <c r="B704">
        <v>7.7847574974317596E-3</v>
      </c>
      <c r="C704">
        <v>0.101924291866604</v>
      </c>
      <c r="D704">
        <v>0.118488872829077</v>
      </c>
      <c r="E704">
        <v>5.6019095676154998E-2</v>
      </c>
      <c r="F704">
        <v>8.8407481375338604E-2</v>
      </c>
      <c r="G704">
        <v>9.8129769548873994E-3</v>
      </c>
      <c r="H704">
        <v>1.0353869365882199E-2</v>
      </c>
      <c r="I704">
        <v>0.145059416636063</v>
      </c>
      <c r="J704">
        <v>7.6666981759894601E-2</v>
      </c>
      <c r="K704">
        <v>7.6920786802362598E-2</v>
      </c>
      <c r="L704">
        <v>0.11083459898433499</v>
      </c>
      <c r="M704">
        <v>1.0094238867066899E-2</v>
      </c>
      <c r="N704">
        <v>3.81408813315135E-3</v>
      </c>
      <c r="O704">
        <v>8.3685759340774296E-3</v>
      </c>
      <c r="P704">
        <v>5.1459994988436099E-2</v>
      </c>
      <c r="Q704">
        <v>7.5321674529519295E-2</v>
      </c>
      <c r="R704">
        <v>1.8393761308111298E-2</v>
      </c>
      <c r="S704">
        <v>1.9679094325670901E-2</v>
      </c>
      <c r="T704">
        <v>1.05954421659332E-2</v>
      </c>
    </row>
    <row r="705" spans="1:20">
      <c r="A705" s="1">
        <v>39003</v>
      </c>
      <c r="B705">
        <v>7.8555934108711107E-3</v>
      </c>
      <c r="C705">
        <v>0.10177629526670701</v>
      </c>
      <c r="D705">
        <v>0.119331536830906</v>
      </c>
      <c r="E705">
        <v>5.6311526856433397E-2</v>
      </c>
      <c r="F705">
        <v>8.8279588053351399E-2</v>
      </c>
      <c r="G705">
        <v>9.7683534251708799E-3</v>
      </c>
      <c r="H705">
        <v>1.0295307013596501E-2</v>
      </c>
      <c r="I705">
        <v>0.144630469299005</v>
      </c>
      <c r="J705">
        <v>7.6621040366476406E-2</v>
      </c>
      <c r="K705">
        <v>7.6575440205861101E-2</v>
      </c>
      <c r="L705">
        <v>0.110510354089845</v>
      </c>
      <c r="M705">
        <v>1.00142939891892E-2</v>
      </c>
      <c r="N705">
        <v>3.8108210487040701E-3</v>
      </c>
      <c r="O705">
        <v>8.3698101313381297E-3</v>
      </c>
      <c r="P705">
        <v>5.1356935323081297E-2</v>
      </c>
      <c r="Q705">
        <v>7.5922472070677802E-2</v>
      </c>
      <c r="R705">
        <v>1.8387610384533799E-2</v>
      </c>
      <c r="S705">
        <v>1.9742996490357299E-2</v>
      </c>
      <c r="T705">
        <v>1.04395557438923E-2</v>
      </c>
    </row>
    <row r="706" spans="1:20">
      <c r="A706" s="1">
        <v>39004</v>
      </c>
      <c r="B706">
        <v>7.8226956668784892E-3</v>
      </c>
      <c r="C706">
        <v>0.10199151447268701</v>
      </c>
      <c r="D706">
        <v>0.119357259397971</v>
      </c>
      <c r="E706">
        <v>5.6059479838092799E-2</v>
      </c>
      <c r="F706">
        <v>8.7371652615005402E-2</v>
      </c>
      <c r="G706">
        <v>9.8269442224119194E-3</v>
      </c>
      <c r="H706">
        <v>1.0286596505876299E-2</v>
      </c>
      <c r="I706">
        <v>0.145349644323118</v>
      </c>
      <c r="J706">
        <v>7.6624371842561295E-2</v>
      </c>
      <c r="K706">
        <v>7.6921445464032095E-2</v>
      </c>
      <c r="L706">
        <v>0.11082794691594799</v>
      </c>
      <c r="M706">
        <v>9.9859367060722102E-3</v>
      </c>
      <c r="N706">
        <v>3.8175970140327201E-3</v>
      </c>
      <c r="O706">
        <v>8.4025160329210292E-3</v>
      </c>
      <c r="P706">
        <v>5.1139740395407002E-2</v>
      </c>
      <c r="Q706">
        <v>7.5722680155201505E-2</v>
      </c>
      <c r="R706">
        <v>1.8458498636817301E-2</v>
      </c>
      <c r="S706">
        <v>1.9685695713033101E-2</v>
      </c>
      <c r="T706">
        <v>1.034778408193E-2</v>
      </c>
    </row>
    <row r="707" spans="1:20">
      <c r="A707" s="1">
        <v>39007</v>
      </c>
      <c r="B707">
        <v>7.8070318814812802E-3</v>
      </c>
      <c r="C707">
        <v>0.10181609342765099</v>
      </c>
      <c r="D707">
        <v>0.119372811011334</v>
      </c>
      <c r="E707">
        <v>5.6188489717144102E-2</v>
      </c>
      <c r="F707">
        <v>8.7266091843803906E-2</v>
      </c>
      <c r="G707">
        <v>9.7933373194084693E-3</v>
      </c>
      <c r="H707">
        <v>1.03132256720701E-2</v>
      </c>
      <c r="I707">
        <v>0.14579264143001</v>
      </c>
      <c r="J707">
        <v>7.7099559717361196E-2</v>
      </c>
      <c r="K707">
        <v>7.6936902105563101E-2</v>
      </c>
      <c r="L707">
        <v>0.11001825272660801</v>
      </c>
      <c r="M707">
        <v>1.00335038269055E-2</v>
      </c>
      <c r="N707">
        <v>3.8165708610444402E-3</v>
      </c>
      <c r="O707">
        <v>8.3564822563051092E-3</v>
      </c>
      <c r="P707">
        <v>5.0996740829335099E-2</v>
      </c>
      <c r="Q707">
        <v>7.5874130546610893E-2</v>
      </c>
      <c r="R707">
        <v>1.8422747398596302E-2</v>
      </c>
      <c r="S707">
        <v>1.9686735943316699E-2</v>
      </c>
      <c r="T707">
        <v>1.0408651485448501E-2</v>
      </c>
    </row>
    <row r="708" spans="1:20">
      <c r="A708" s="1">
        <v>39008</v>
      </c>
      <c r="B708">
        <v>7.7834936051028704E-3</v>
      </c>
      <c r="C708">
        <v>0.10017920865523799</v>
      </c>
      <c r="D708">
        <v>0.118605503842222</v>
      </c>
      <c r="E708">
        <v>5.5316745770252501E-2</v>
      </c>
      <c r="F708">
        <v>8.6715702801318295E-2</v>
      </c>
      <c r="G708">
        <v>9.9490235975251695E-3</v>
      </c>
      <c r="H708">
        <v>1.05148553274487E-2</v>
      </c>
      <c r="I708">
        <v>0.145960614441183</v>
      </c>
      <c r="J708">
        <v>7.6810125019974806E-2</v>
      </c>
      <c r="K708">
        <v>7.6993645942512304E-2</v>
      </c>
      <c r="L708">
        <v>0.112337126480475</v>
      </c>
      <c r="M708">
        <v>1.0195456029287399E-2</v>
      </c>
      <c r="N708">
        <v>3.8789495747938202E-3</v>
      </c>
      <c r="O708">
        <v>8.4517495784916796E-3</v>
      </c>
      <c r="P708">
        <v>5.1702052286842701E-2</v>
      </c>
      <c r="Q708">
        <v>7.5226926380419806E-2</v>
      </c>
      <c r="R708">
        <v>1.8727227646962601E-2</v>
      </c>
      <c r="S708">
        <v>2.0012167140327199E-2</v>
      </c>
      <c r="T708">
        <v>1.0639425879619699E-2</v>
      </c>
    </row>
    <row r="709" spans="1:20">
      <c r="A709" s="1">
        <v>39009</v>
      </c>
      <c r="B709">
        <v>7.7782388727595199E-3</v>
      </c>
      <c r="C709">
        <v>0.100477713729863</v>
      </c>
      <c r="D709">
        <v>0.119313573672232</v>
      </c>
      <c r="E709">
        <v>5.5124006917756499E-2</v>
      </c>
      <c r="F709">
        <v>8.7429342303922894E-2</v>
      </c>
      <c r="G709">
        <v>9.8529502642779997E-3</v>
      </c>
      <c r="H709">
        <v>1.03749644507726E-2</v>
      </c>
      <c r="I709">
        <v>0.14558794926823801</v>
      </c>
      <c r="J709">
        <v>7.6619288693097407E-2</v>
      </c>
      <c r="K709">
        <v>7.6892296292196294E-2</v>
      </c>
      <c r="L709">
        <v>0.113126584686083</v>
      </c>
      <c r="M709">
        <v>1.0083699430394701E-2</v>
      </c>
      <c r="N709">
        <v>3.83597240333772E-3</v>
      </c>
      <c r="O709">
        <v>8.3655675743525004E-3</v>
      </c>
      <c r="P709">
        <v>5.1094811740425801E-2</v>
      </c>
      <c r="Q709">
        <v>7.5268349070428897E-2</v>
      </c>
      <c r="R709">
        <v>1.84922486949795E-2</v>
      </c>
      <c r="S709">
        <v>1.9754857341687599E-2</v>
      </c>
      <c r="T709">
        <v>1.05275845931916E-2</v>
      </c>
    </row>
    <row r="710" spans="1:20">
      <c r="A710" s="1">
        <v>39010</v>
      </c>
      <c r="B710">
        <v>7.7824042889124197E-3</v>
      </c>
      <c r="C710">
        <v>0.100762669553185</v>
      </c>
      <c r="D710">
        <v>0.119005430520133</v>
      </c>
      <c r="E710">
        <v>5.4501564968631198E-2</v>
      </c>
      <c r="F710">
        <v>8.6711934018567194E-2</v>
      </c>
      <c r="G710">
        <v>9.8658788511348308E-3</v>
      </c>
      <c r="H710">
        <v>1.0347220989227E-2</v>
      </c>
      <c r="I710">
        <v>0.146239596705943</v>
      </c>
      <c r="J710">
        <v>7.6455974274050001E-2</v>
      </c>
      <c r="K710">
        <v>7.7171708390798094E-2</v>
      </c>
      <c r="L710">
        <v>0.113241560676357</v>
      </c>
      <c r="M710">
        <v>1.00856370267916E-2</v>
      </c>
      <c r="N710">
        <v>3.84723702555752E-3</v>
      </c>
      <c r="O710">
        <v>8.3753393244259799E-3</v>
      </c>
      <c r="P710">
        <v>5.1271562840069E-2</v>
      </c>
      <c r="Q710">
        <v>7.5545454900523695E-2</v>
      </c>
      <c r="R710">
        <v>1.8546925050205498E-2</v>
      </c>
      <c r="S710">
        <v>1.9810882319062601E-2</v>
      </c>
      <c r="T710">
        <v>1.04310182764236E-2</v>
      </c>
    </row>
    <row r="711" spans="1:20">
      <c r="A711" s="1">
        <v>39011</v>
      </c>
      <c r="B711">
        <v>7.7718904959908101E-3</v>
      </c>
      <c r="C711">
        <v>0.100530321381611</v>
      </c>
      <c r="D711">
        <v>0.11889208565916699</v>
      </c>
      <c r="E711">
        <v>5.4421732278590103E-2</v>
      </c>
      <c r="F711">
        <v>8.7231930417897993E-2</v>
      </c>
      <c r="G711">
        <v>9.8765709895695109E-3</v>
      </c>
      <c r="H711">
        <v>1.03147085792405E-2</v>
      </c>
      <c r="I711">
        <v>0.14618479844042001</v>
      </c>
      <c r="J711">
        <v>7.6685201673369605E-2</v>
      </c>
      <c r="K711">
        <v>7.7358355342047005E-2</v>
      </c>
      <c r="L711">
        <v>0.11287185807219199</v>
      </c>
      <c r="M711">
        <v>1.00629420722102E-2</v>
      </c>
      <c r="N711">
        <v>3.83390248364504E-3</v>
      </c>
      <c r="O711">
        <v>8.3463103583105904E-3</v>
      </c>
      <c r="P711">
        <v>5.1284267241615299E-2</v>
      </c>
      <c r="Q711">
        <v>7.5643013441883497E-2</v>
      </c>
      <c r="R711">
        <v>1.8478192494881099E-2</v>
      </c>
      <c r="S711">
        <v>1.9746044830008701E-2</v>
      </c>
      <c r="T711">
        <v>1.0465873747347599E-2</v>
      </c>
    </row>
    <row r="712" spans="1:20">
      <c r="A712" s="1">
        <v>39014</v>
      </c>
      <c r="B712">
        <v>7.7736477631108504E-3</v>
      </c>
      <c r="C712">
        <v>0.10120007314432999</v>
      </c>
      <c r="D712">
        <v>0.118875736656677</v>
      </c>
      <c r="E712">
        <v>5.4672402591106797E-2</v>
      </c>
      <c r="F712">
        <v>8.7052722133348998E-2</v>
      </c>
      <c r="G712">
        <v>9.8750702125242392E-3</v>
      </c>
      <c r="H712">
        <v>1.02701865477886E-2</v>
      </c>
      <c r="I712">
        <v>0.14600398319073399</v>
      </c>
      <c r="J712">
        <v>7.6836922727522905E-2</v>
      </c>
      <c r="K712">
        <v>7.7371317729112904E-2</v>
      </c>
      <c r="L712">
        <v>0.11262550581116899</v>
      </c>
      <c r="M712">
        <v>1.0058384126250699E-2</v>
      </c>
      <c r="N712">
        <v>3.8147656432960101E-3</v>
      </c>
      <c r="O712">
        <v>8.3579953409664599E-3</v>
      </c>
      <c r="P712">
        <v>5.1047892130766902E-2</v>
      </c>
      <c r="Q712">
        <v>7.5572612009586093E-2</v>
      </c>
      <c r="R712">
        <v>1.8408844302424999E-2</v>
      </c>
      <c r="S712">
        <v>1.9728192813929901E-2</v>
      </c>
      <c r="T712">
        <v>1.04537451253515E-2</v>
      </c>
    </row>
    <row r="713" spans="1:20">
      <c r="A713" s="1">
        <v>39015</v>
      </c>
      <c r="B713">
        <v>7.7190005985906399E-3</v>
      </c>
      <c r="C713">
        <v>0.101291573323732</v>
      </c>
      <c r="D713">
        <v>0.11830790681211401</v>
      </c>
      <c r="E713">
        <v>5.4772189489923101E-2</v>
      </c>
      <c r="F713">
        <v>8.7784374690001304E-2</v>
      </c>
      <c r="G713">
        <v>9.9071097372148004E-3</v>
      </c>
      <c r="H713">
        <v>1.02174833130013E-2</v>
      </c>
      <c r="I713">
        <v>0.146284410588539</v>
      </c>
      <c r="J713">
        <v>7.6902189516091901E-2</v>
      </c>
      <c r="K713">
        <v>7.7346660046238497E-2</v>
      </c>
      <c r="L713">
        <v>0.11214579099352801</v>
      </c>
      <c r="M713">
        <v>1.0021425472147299E-2</v>
      </c>
      <c r="N713">
        <v>3.8212357686786898E-3</v>
      </c>
      <c r="O713">
        <v>8.3609274021465303E-3</v>
      </c>
      <c r="P713">
        <v>5.1192659288231399E-2</v>
      </c>
      <c r="Q713">
        <v>7.5545559029301199E-2</v>
      </c>
      <c r="R713">
        <v>1.8420463873082799E-2</v>
      </c>
      <c r="S713">
        <v>1.96508591286777E-2</v>
      </c>
      <c r="T713">
        <v>1.0308180928757901E-2</v>
      </c>
    </row>
    <row r="714" spans="1:20">
      <c r="A714" s="1">
        <v>39016</v>
      </c>
      <c r="B714">
        <v>7.7094321203329801E-3</v>
      </c>
      <c r="C714">
        <v>0.100259830382284</v>
      </c>
      <c r="D714">
        <v>0.11797699913863099</v>
      </c>
      <c r="E714">
        <v>5.4580935438401097E-2</v>
      </c>
      <c r="F714">
        <v>8.7771080697181397E-2</v>
      </c>
      <c r="G714">
        <v>9.9652491611872396E-3</v>
      </c>
      <c r="H714">
        <v>1.0229245555292E-2</v>
      </c>
      <c r="I714">
        <v>0.146993563152405</v>
      </c>
      <c r="J714">
        <v>7.7242058566904401E-2</v>
      </c>
      <c r="K714">
        <v>7.7868362317360204E-2</v>
      </c>
      <c r="L714">
        <v>0.111805703349435</v>
      </c>
      <c r="M714">
        <v>1.0064604793358099E-2</v>
      </c>
      <c r="N714">
        <v>3.8451735456731199E-3</v>
      </c>
      <c r="O714">
        <v>8.3877903783207593E-3</v>
      </c>
      <c r="P714">
        <v>5.1453926754844399E-2</v>
      </c>
      <c r="Q714">
        <v>7.5350179652891702E-2</v>
      </c>
      <c r="R714">
        <v>1.8539950147732701E-2</v>
      </c>
      <c r="S714">
        <v>1.96667585641042E-2</v>
      </c>
      <c r="T714">
        <v>1.02891562836584E-2</v>
      </c>
    </row>
    <row r="715" spans="1:20">
      <c r="A715" s="1">
        <v>39017</v>
      </c>
      <c r="B715">
        <v>7.7609809078878203E-3</v>
      </c>
      <c r="C715">
        <v>0.100704609596492</v>
      </c>
      <c r="D715">
        <v>0.11867846109934301</v>
      </c>
      <c r="E715">
        <v>5.5201976424467197E-2</v>
      </c>
      <c r="F715">
        <v>8.7918444764686104E-2</v>
      </c>
      <c r="G715">
        <v>9.9520044435197803E-3</v>
      </c>
      <c r="H715">
        <v>1.0269410800854001E-2</v>
      </c>
      <c r="I715">
        <v>0.14667001189013801</v>
      </c>
      <c r="J715">
        <v>7.6624617835387293E-2</v>
      </c>
      <c r="K715">
        <v>7.7617162428099296E-2</v>
      </c>
      <c r="L715">
        <v>0.110910277467512</v>
      </c>
      <c r="M715">
        <v>1.00867002589495E-2</v>
      </c>
      <c r="N715">
        <v>3.8356452335406499E-3</v>
      </c>
      <c r="O715">
        <v>8.3999340164702205E-3</v>
      </c>
      <c r="P715">
        <v>5.1484651527021301E-2</v>
      </c>
      <c r="Q715">
        <v>7.5357165204677695E-2</v>
      </c>
      <c r="R715">
        <v>1.8529693108535399E-2</v>
      </c>
      <c r="S715">
        <v>1.9700843829605699E-2</v>
      </c>
      <c r="T715">
        <v>1.02974091628103E-2</v>
      </c>
    </row>
    <row r="716" spans="1:20">
      <c r="A716" s="1">
        <v>39018</v>
      </c>
      <c r="B716">
        <v>7.78862938749913E-3</v>
      </c>
      <c r="C716">
        <v>0.100774204922155</v>
      </c>
      <c r="D716">
        <v>0.118383622982417</v>
      </c>
      <c r="E716">
        <v>5.5665490140165599E-2</v>
      </c>
      <c r="F716">
        <v>8.7422721224899802E-2</v>
      </c>
      <c r="G716">
        <v>9.9352244629641508E-3</v>
      </c>
      <c r="H716">
        <v>1.0294824439736699E-2</v>
      </c>
      <c r="I716">
        <v>0.14652918495460801</v>
      </c>
      <c r="J716">
        <v>7.6705486850154297E-2</v>
      </c>
      <c r="K716">
        <v>7.7725330040642304E-2</v>
      </c>
      <c r="L716">
        <v>0.110746188138743</v>
      </c>
      <c r="M716">
        <v>1.0084980590973999E-2</v>
      </c>
      <c r="N716">
        <v>3.8299122247851701E-3</v>
      </c>
      <c r="O716">
        <v>8.39623733214938E-3</v>
      </c>
      <c r="P716">
        <v>5.14402277956083E-2</v>
      </c>
      <c r="Q716">
        <v>7.5685710496601194E-2</v>
      </c>
      <c r="R716">
        <v>1.8495299601011501E-2</v>
      </c>
      <c r="S716">
        <v>1.97246416642495E-2</v>
      </c>
      <c r="T716">
        <v>1.0372082750634301E-2</v>
      </c>
    </row>
    <row r="717" spans="1:20">
      <c r="A717" s="1">
        <v>39021</v>
      </c>
      <c r="B717">
        <v>7.7655862433849403E-3</v>
      </c>
      <c r="C717">
        <v>0.10175694522437</v>
      </c>
      <c r="D717">
        <v>0.117784031288102</v>
      </c>
      <c r="E717">
        <v>5.5295547241493E-2</v>
      </c>
      <c r="F717">
        <v>8.7981046085661305E-2</v>
      </c>
      <c r="G717">
        <v>9.9025374654892803E-3</v>
      </c>
      <c r="H717">
        <v>1.02628126339043E-2</v>
      </c>
      <c r="I717">
        <v>0.14644659984695499</v>
      </c>
      <c r="J717">
        <v>7.60832373217048E-2</v>
      </c>
      <c r="K717">
        <v>7.7574839798650805E-2</v>
      </c>
      <c r="L717">
        <v>0.111391044316863</v>
      </c>
      <c r="M717">
        <v>1.0067031373625799E-2</v>
      </c>
      <c r="N717">
        <v>3.8273355250474398E-3</v>
      </c>
      <c r="O717">
        <v>8.3742737705093297E-3</v>
      </c>
      <c r="P717">
        <v>5.1448779670791402E-2</v>
      </c>
      <c r="Q717">
        <v>7.5518282811990897E-2</v>
      </c>
      <c r="R717">
        <v>1.8478761965405901E-2</v>
      </c>
      <c r="S717">
        <v>1.9728115603612598E-2</v>
      </c>
      <c r="T717">
        <v>1.0313191812436199E-2</v>
      </c>
    </row>
    <row r="718" spans="1:20">
      <c r="A718" s="1">
        <v>39022</v>
      </c>
      <c r="B718">
        <v>7.7314643308143503E-3</v>
      </c>
      <c r="C718">
        <v>0.10202553436985599</v>
      </c>
      <c r="D718">
        <v>0.11858428326671699</v>
      </c>
      <c r="E718">
        <v>5.49992436142459E-2</v>
      </c>
      <c r="F718">
        <v>8.8169076635071897E-2</v>
      </c>
      <c r="G718">
        <v>9.8555564709050802E-3</v>
      </c>
      <c r="H718">
        <v>1.01981692604526E-2</v>
      </c>
      <c r="I718">
        <v>0.14621242485666699</v>
      </c>
      <c r="J718">
        <v>7.6908150261628103E-2</v>
      </c>
      <c r="K718">
        <v>7.7544480899629203E-2</v>
      </c>
      <c r="L718">
        <v>0.110949036271423</v>
      </c>
      <c r="M718">
        <v>1.0016521548884501E-2</v>
      </c>
      <c r="N718">
        <v>3.7946333639888698E-3</v>
      </c>
      <c r="O718">
        <v>8.3279638750994693E-3</v>
      </c>
      <c r="P718">
        <v>5.0811613827064797E-2</v>
      </c>
      <c r="Q718">
        <v>7.5648196853777494E-2</v>
      </c>
      <c r="R718">
        <v>1.8289663229421299E-2</v>
      </c>
      <c r="S718">
        <v>1.9585321461722701E-2</v>
      </c>
      <c r="T718">
        <v>1.0348665602627099E-2</v>
      </c>
    </row>
    <row r="719" spans="1:20">
      <c r="A719" s="1">
        <v>39023</v>
      </c>
      <c r="B719">
        <v>7.7560820747263701E-3</v>
      </c>
      <c r="C719">
        <v>0.10234813399946301</v>
      </c>
      <c r="D719">
        <v>0.119052645979827</v>
      </c>
      <c r="E719">
        <v>5.44566226287726E-2</v>
      </c>
      <c r="F719">
        <v>8.8467974246985798E-2</v>
      </c>
      <c r="G719">
        <v>9.8587660732267404E-3</v>
      </c>
      <c r="H719">
        <v>1.02012249191453E-2</v>
      </c>
      <c r="I719">
        <v>0.14625170503795701</v>
      </c>
      <c r="J719">
        <v>7.6988032342519802E-2</v>
      </c>
      <c r="K719">
        <v>7.75317212784319E-2</v>
      </c>
      <c r="L719">
        <v>0.110510126357067</v>
      </c>
      <c r="M719">
        <v>9.9547862809411594E-3</v>
      </c>
      <c r="N719">
        <v>3.7906743217408501E-3</v>
      </c>
      <c r="O719">
        <v>8.3446161454676197E-3</v>
      </c>
      <c r="P719">
        <v>5.0740380369527403E-2</v>
      </c>
      <c r="Q719">
        <v>7.5905356816141994E-2</v>
      </c>
      <c r="R719">
        <v>1.82424303208806E-2</v>
      </c>
      <c r="S719">
        <v>1.9491819771119301E-2</v>
      </c>
      <c r="T719">
        <v>1.0106901036055899E-2</v>
      </c>
    </row>
    <row r="720" spans="1:20">
      <c r="A720" s="1">
        <v>39024</v>
      </c>
      <c r="B720">
        <v>7.6518759341692799E-3</v>
      </c>
      <c r="C720">
        <v>0.10257348493436701</v>
      </c>
      <c r="D720">
        <v>0.119306549395164</v>
      </c>
      <c r="E720">
        <v>5.5170719213813203E-2</v>
      </c>
      <c r="F720">
        <v>8.9014654657910294E-2</v>
      </c>
      <c r="G720">
        <v>9.7868159838511506E-3</v>
      </c>
      <c r="H720">
        <v>1.0077139847709599E-2</v>
      </c>
      <c r="I720">
        <v>0.14607191925934501</v>
      </c>
      <c r="J720">
        <v>7.7340463427222797E-2</v>
      </c>
      <c r="K720">
        <v>7.7408412440259394E-2</v>
      </c>
      <c r="L720">
        <v>0.111087128245923</v>
      </c>
      <c r="M720">
        <v>9.8465342303364102E-3</v>
      </c>
      <c r="N720">
        <v>3.7196711296714198E-3</v>
      </c>
      <c r="O720">
        <v>8.1970233879687902E-3</v>
      </c>
      <c r="P720">
        <v>5.0011790886907798E-2</v>
      </c>
      <c r="Q720">
        <v>7.5728386192071298E-2</v>
      </c>
      <c r="R720">
        <v>1.7879991201166401E-2</v>
      </c>
      <c r="S720">
        <v>1.91462134887436E-2</v>
      </c>
      <c r="T720">
        <v>9.9812261433969308E-3</v>
      </c>
    </row>
    <row r="721" spans="1:20">
      <c r="A721" s="1">
        <v>39025</v>
      </c>
      <c r="B721">
        <v>7.5689403998405198E-3</v>
      </c>
      <c r="C721">
        <v>0.102239703195712</v>
      </c>
      <c r="D721">
        <v>0.11861742825921399</v>
      </c>
      <c r="E721">
        <v>5.52300443843887E-2</v>
      </c>
      <c r="F721">
        <v>8.9018256052935493E-2</v>
      </c>
      <c r="G721">
        <v>9.7603782476852405E-3</v>
      </c>
      <c r="H721">
        <v>1.00189524380861E-2</v>
      </c>
      <c r="I721">
        <v>0.14640497273990999</v>
      </c>
      <c r="J721">
        <v>7.7657656867685207E-2</v>
      </c>
      <c r="K721">
        <v>7.7731175556679896E-2</v>
      </c>
      <c r="L721">
        <v>0.112021374737253</v>
      </c>
      <c r="M721">
        <v>9.8002593055125202E-3</v>
      </c>
      <c r="N721">
        <v>3.7115168213088202E-3</v>
      </c>
      <c r="O721">
        <v>8.1747111603321706E-3</v>
      </c>
      <c r="P721">
        <v>4.9967718691892198E-2</v>
      </c>
      <c r="Q721">
        <v>7.5390763120767895E-2</v>
      </c>
      <c r="R721">
        <v>1.7838250143969499E-2</v>
      </c>
      <c r="S721">
        <v>1.9052957379552399E-2</v>
      </c>
      <c r="T721">
        <v>9.7949404972721508E-3</v>
      </c>
    </row>
    <row r="722" spans="1:20">
      <c r="A722" s="1">
        <v>39028</v>
      </c>
      <c r="B722">
        <v>7.5425243675203103E-3</v>
      </c>
      <c r="C722">
        <v>0.10197291481311301</v>
      </c>
      <c r="D722">
        <v>0.118072011701394</v>
      </c>
      <c r="E722">
        <v>5.5885805487995599E-2</v>
      </c>
      <c r="F722">
        <v>8.9542941094474304E-2</v>
      </c>
      <c r="G722">
        <v>9.7482925604881494E-3</v>
      </c>
      <c r="H722">
        <v>1.00381377554112E-2</v>
      </c>
      <c r="I722">
        <v>0.14647693608932</v>
      </c>
      <c r="J722">
        <v>7.7725682707917604E-2</v>
      </c>
      <c r="K722">
        <v>7.7829551982465606E-2</v>
      </c>
      <c r="L722">
        <v>0.11164868563723999</v>
      </c>
      <c r="M722">
        <v>9.8217844204166894E-3</v>
      </c>
      <c r="N722">
        <v>3.7144500421196201E-3</v>
      </c>
      <c r="O722">
        <v>8.1675543755939193E-3</v>
      </c>
      <c r="P722">
        <v>4.9970529581464897E-2</v>
      </c>
      <c r="Q722">
        <v>7.5020152181881294E-2</v>
      </c>
      <c r="R722">
        <v>1.7858036466104999E-2</v>
      </c>
      <c r="S722">
        <v>1.9109183306528499E-2</v>
      </c>
      <c r="T722">
        <v>9.8548254285485398E-3</v>
      </c>
    </row>
    <row r="723" spans="1:20">
      <c r="A723" s="1">
        <v>39029</v>
      </c>
      <c r="B723">
        <v>7.5553493875346999E-3</v>
      </c>
      <c r="C723">
        <v>0.10193101827136999</v>
      </c>
      <c r="D723">
        <v>0.118340142340417</v>
      </c>
      <c r="E723">
        <v>5.5678450279323E-2</v>
      </c>
      <c r="F723">
        <v>8.9959185355544494E-2</v>
      </c>
      <c r="G723">
        <v>9.8410285073670493E-3</v>
      </c>
      <c r="H723">
        <v>1.0077135377132901E-2</v>
      </c>
      <c r="I723">
        <v>0.14714928714050701</v>
      </c>
      <c r="J723">
        <v>7.7641709410323806E-2</v>
      </c>
      <c r="K723">
        <v>7.7972514971887494E-2</v>
      </c>
      <c r="L723">
        <v>0.10897032052298999</v>
      </c>
      <c r="M723">
        <v>9.8693737445574702E-3</v>
      </c>
      <c r="N723">
        <v>3.7555480183264602E-3</v>
      </c>
      <c r="O723">
        <v>8.1972221441104793E-3</v>
      </c>
      <c r="P723">
        <v>5.0666895410487703E-2</v>
      </c>
      <c r="Q723">
        <v>7.5410945947091093E-2</v>
      </c>
      <c r="R723">
        <v>1.8055191732784699E-2</v>
      </c>
      <c r="S723">
        <v>1.9171579194957801E-2</v>
      </c>
      <c r="T723">
        <v>9.7571022432838897E-3</v>
      </c>
    </row>
    <row r="724" spans="1:20">
      <c r="A724" s="1">
        <v>39030</v>
      </c>
      <c r="B724">
        <v>7.4870907743538901E-3</v>
      </c>
      <c r="C724">
        <v>0.10201232329484</v>
      </c>
      <c r="D724">
        <v>0.117899139790867</v>
      </c>
      <c r="E724">
        <v>5.5986150403952203E-2</v>
      </c>
      <c r="F724">
        <v>9.0524432378483399E-2</v>
      </c>
      <c r="G724">
        <v>9.6957560796550497E-3</v>
      </c>
      <c r="H724">
        <v>1.0047934112741399E-2</v>
      </c>
      <c r="I724">
        <v>0.146877705024376</v>
      </c>
      <c r="J724">
        <v>7.7992787988131002E-2</v>
      </c>
      <c r="K724">
        <v>7.7970351683209399E-2</v>
      </c>
      <c r="L724">
        <v>0.109540755800056</v>
      </c>
      <c r="M724">
        <v>9.7827421546152205E-3</v>
      </c>
      <c r="N724">
        <v>3.7237981945574699E-3</v>
      </c>
      <c r="O724">
        <v>8.1231429207436496E-3</v>
      </c>
      <c r="P724">
        <v>5.0365239826718901E-2</v>
      </c>
      <c r="Q724">
        <v>7.5224420146713794E-2</v>
      </c>
      <c r="R724">
        <v>1.79475148083355E-2</v>
      </c>
      <c r="S724">
        <v>1.9092281131944E-2</v>
      </c>
      <c r="T724">
        <v>9.7064334857044406E-3</v>
      </c>
    </row>
    <row r="725" spans="1:20">
      <c r="A725" s="1">
        <v>39031</v>
      </c>
      <c r="B725">
        <v>7.4834286993423101E-3</v>
      </c>
      <c r="C725">
        <v>0.101523274965291</v>
      </c>
      <c r="D725">
        <v>0.117483896697288</v>
      </c>
      <c r="E725">
        <v>5.6441740668206702E-2</v>
      </c>
      <c r="F725">
        <v>9.07337539368685E-2</v>
      </c>
      <c r="G725">
        <v>9.7062794692335409E-3</v>
      </c>
      <c r="H725">
        <v>1.00878764283514E-2</v>
      </c>
      <c r="I725">
        <v>0.14713281055434099</v>
      </c>
      <c r="J725">
        <v>7.8073027616325605E-2</v>
      </c>
      <c r="K725">
        <v>7.8313803174907007E-2</v>
      </c>
      <c r="L725">
        <v>0.109204123028477</v>
      </c>
      <c r="M725">
        <v>9.7893154008425604E-3</v>
      </c>
      <c r="N725">
        <v>3.7415198658997699E-3</v>
      </c>
      <c r="O725">
        <v>8.1472724373633995E-3</v>
      </c>
      <c r="P725">
        <v>5.0573649182189803E-2</v>
      </c>
      <c r="Q725">
        <v>7.4613371451642305E-2</v>
      </c>
      <c r="R725">
        <v>1.8010097215684299E-2</v>
      </c>
      <c r="S725">
        <v>1.9190791371719199E-2</v>
      </c>
      <c r="T725">
        <v>9.7499678360235802E-3</v>
      </c>
    </row>
    <row r="726" spans="1:20">
      <c r="A726" s="1">
        <v>39032</v>
      </c>
      <c r="B726">
        <v>7.57006817571362E-3</v>
      </c>
      <c r="C726">
        <v>0.100526435604435</v>
      </c>
      <c r="D726">
        <v>0.118247139397763</v>
      </c>
      <c r="E726">
        <v>5.5627998399585703E-2</v>
      </c>
      <c r="F726">
        <v>8.8853683379124707E-2</v>
      </c>
      <c r="G726">
        <v>9.8139901184515505E-3</v>
      </c>
      <c r="H726">
        <v>1.0152367858382401E-2</v>
      </c>
      <c r="I726">
        <v>0.14745333306188199</v>
      </c>
      <c r="J726">
        <v>7.7909975475392995E-2</v>
      </c>
      <c r="K726">
        <v>7.8333340918726402E-2</v>
      </c>
      <c r="L726">
        <v>0.109785828382904</v>
      </c>
      <c r="M726">
        <v>9.8657667021613306E-3</v>
      </c>
      <c r="N726">
        <v>3.79136196926155E-3</v>
      </c>
      <c r="O726">
        <v>8.2027481713151506E-3</v>
      </c>
      <c r="P726">
        <v>5.1214497730405498E-2</v>
      </c>
      <c r="Q726">
        <v>7.52181121230759E-2</v>
      </c>
      <c r="R726">
        <v>1.82775480175171E-2</v>
      </c>
      <c r="S726">
        <v>1.9314442244906301E-2</v>
      </c>
      <c r="T726">
        <v>9.8413622689922202E-3</v>
      </c>
    </row>
    <row r="727" spans="1:20">
      <c r="A727" s="1">
        <v>39035</v>
      </c>
      <c r="B727">
        <v>7.5107980989931903E-3</v>
      </c>
      <c r="C727">
        <v>0.10078011838017401</v>
      </c>
      <c r="D727">
        <v>0.11850869313139099</v>
      </c>
      <c r="E727">
        <v>5.5264098093674198E-2</v>
      </c>
      <c r="F727">
        <v>8.90908767313697E-2</v>
      </c>
      <c r="G727">
        <v>9.82435242530026E-3</v>
      </c>
      <c r="H727">
        <v>1.0052665583329901E-2</v>
      </c>
      <c r="I727">
        <v>0.14777531744259501</v>
      </c>
      <c r="J727">
        <v>7.8154071001482597E-2</v>
      </c>
      <c r="K727">
        <v>7.8628083643310503E-2</v>
      </c>
      <c r="L727">
        <v>0.108911862447539</v>
      </c>
      <c r="M727">
        <v>9.7864563711273396E-3</v>
      </c>
      <c r="N727">
        <v>3.7935052834788098E-3</v>
      </c>
      <c r="O727">
        <v>8.1822862711767898E-3</v>
      </c>
      <c r="P727">
        <v>5.1367438647643399E-2</v>
      </c>
      <c r="Q727">
        <v>7.5253444209557804E-2</v>
      </c>
      <c r="R727">
        <v>1.8321065143182699E-2</v>
      </c>
      <c r="S727">
        <v>1.9130349844022499E-2</v>
      </c>
      <c r="T727">
        <v>9.6645172506490198E-3</v>
      </c>
    </row>
    <row r="728" spans="1:20">
      <c r="A728" s="1">
        <v>39036</v>
      </c>
      <c r="B728">
        <v>7.5799724306504302E-3</v>
      </c>
      <c r="C728">
        <v>0.100050339162747</v>
      </c>
      <c r="D728">
        <v>0.118005425149097</v>
      </c>
      <c r="E728">
        <v>5.57293779400823E-2</v>
      </c>
      <c r="F728">
        <v>8.8137798711274098E-2</v>
      </c>
      <c r="G728">
        <v>9.9063717535021606E-3</v>
      </c>
      <c r="H728">
        <v>1.03254475964008E-2</v>
      </c>
      <c r="I728">
        <v>0.14825588649599</v>
      </c>
      <c r="J728">
        <v>7.8134056886154005E-2</v>
      </c>
      <c r="K728">
        <v>7.8750575717310201E-2</v>
      </c>
      <c r="L728">
        <v>0.107553653823446</v>
      </c>
      <c r="M728">
        <v>1.0030971002810401E-2</v>
      </c>
      <c r="N728">
        <v>3.8677959825230701E-3</v>
      </c>
      <c r="O728">
        <v>8.2332192209196402E-3</v>
      </c>
      <c r="P728">
        <v>5.2035404100898297E-2</v>
      </c>
      <c r="Q728">
        <v>7.5075981875229195E-2</v>
      </c>
      <c r="R728">
        <v>1.8688883740042302E-2</v>
      </c>
      <c r="S728">
        <v>1.95399298075285E-2</v>
      </c>
      <c r="T728">
        <v>1.0098908603392199E-2</v>
      </c>
    </row>
    <row r="729" spans="1:20">
      <c r="A729" s="1">
        <v>39037</v>
      </c>
      <c r="B729">
        <v>7.58745960151983E-3</v>
      </c>
      <c r="C729">
        <v>0.10037660120611699</v>
      </c>
      <c r="D729">
        <v>0.11840504092717501</v>
      </c>
      <c r="E729">
        <v>5.5370509344484502E-2</v>
      </c>
      <c r="F729">
        <v>8.7078540364775095E-2</v>
      </c>
      <c r="G729">
        <v>9.9366930816200804E-3</v>
      </c>
      <c r="H729">
        <v>1.02759792494195E-2</v>
      </c>
      <c r="I729">
        <v>0.14811229032603901</v>
      </c>
      <c r="J729">
        <v>7.8191653629406596E-2</v>
      </c>
      <c r="K729">
        <v>7.8818560324126194E-2</v>
      </c>
      <c r="L729">
        <v>0.10829070745863301</v>
      </c>
      <c r="M729">
        <v>1.00114768830948E-2</v>
      </c>
      <c r="N729">
        <v>3.8692304813019401E-3</v>
      </c>
      <c r="O729">
        <v>8.2805635672627692E-3</v>
      </c>
      <c r="P729">
        <v>5.1886087443736198E-2</v>
      </c>
      <c r="Q729">
        <v>7.5315324356823005E-2</v>
      </c>
      <c r="R729">
        <v>1.86638234385475E-2</v>
      </c>
      <c r="S729">
        <v>1.95058304755058E-2</v>
      </c>
      <c r="T729">
        <v>1.0023627840408699E-2</v>
      </c>
    </row>
    <row r="730" spans="1:20">
      <c r="A730" s="1">
        <v>39038</v>
      </c>
      <c r="B730">
        <v>7.49415671308583E-3</v>
      </c>
      <c r="C730">
        <v>0.101133178356865</v>
      </c>
      <c r="D730">
        <v>0.119456773142783</v>
      </c>
      <c r="E730">
        <v>5.5204833627286301E-2</v>
      </c>
      <c r="F730">
        <v>8.7780042877067602E-2</v>
      </c>
      <c r="G730">
        <v>9.9033815904416601E-3</v>
      </c>
      <c r="H730">
        <v>1.00881172762634E-2</v>
      </c>
      <c r="I730">
        <v>0.14798563586892499</v>
      </c>
      <c r="J730">
        <v>7.8448512961710903E-2</v>
      </c>
      <c r="K730">
        <v>7.8670385165935997E-2</v>
      </c>
      <c r="L730">
        <v>0.107295639590462</v>
      </c>
      <c r="M730">
        <v>9.8594293551118907E-3</v>
      </c>
      <c r="N730">
        <v>3.80771314961038E-3</v>
      </c>
      <c r="O730">
        <v>8.1904683552467099E-3</v>
      </c>
      <c r="P730">
        <v>5.1314079151985798E-2</v>
      </c>
      <c r="Q730">
        <v>7.5866040021923306E-2</v>
      </c>
      <c r="R730">
        <v>1.8369301311126698E-2</v>
      </c>
      <c r="S730">
        <v>1.92281141534319E-2</v>
      </c>
      <c r="T730">
        <v>9.9041973307342195E-3</v>
      </c>
    </row>
    <row r="731" spans="1:20">
      <c r="A731" s="1">
        <v>39039</v>
      </c>
      <c r="B731">
        <v>7.4843293633440697E-3</v>
      </c>
      <c r="C731">
        <v>0.101125663164534</v>
      </c>
      <c r="D731">
        <v>0.11936542367099499</v>
      </c>
      <c r="E731">
        <v>5.5208555612915898E-2</v>
      </c>
      <c r="F731">
        <v>8.6473556415881198E-2</v>
      </c>
      <c r="G731">
        <v>9.8931001893228596E-3</v>
      </c>
      <c r="H731">
        <v>1.0101531076314001E-2</v>
      </c>
      <c r="I731">
        <v>0.14818038977418399</v>
      </c>
      <c r="J731">
        <v>7.86516867289377E-2</v>
      </c>
      <c r="K731">
        <v>7.90275324466235E-2</v>
      </c>
      <c r="L731">
        <v>0.107712785377338</v>
      </c>
      <c r="M731">
        <v>9.8864756575472897E-3</v>
      </c>
      <c r="N731">
        <v>3.8101591605307701E-3</v>
      </c>
      <c r="O731">
        <v>8.1426784221521106E-3</v>
      </c>
      <c r="P731">
        <v>5.1306431529027398E-2</v>
      </c>
      <c r="Q731">
        <v>7.60605778123081E-2</v>
      </c>
      <c r="R731">
        <v>1.8344182115658501E-2</v>
      </c>
      <c r="S731">
        <v>1.9266749108101701E-2</v>
      </c>
      <c r="T731">
        <v>9.9581923742821706E-3</v>
      </c>
    </row>
    <row r="732" spans="1:20">
      <c r="A732" s="1">
        <v>39042</v>
      </c>
      <c r="B732">
        <v>7.51814257041971E-3</v>
      </c>
      <c r="C732">
        <v>0.10091038726692</v>
      </c>
      <c r="D732">
        <v>0.118184892188025</v>
      </c>
      <c r="E732">
        <v>5.5791360368456097E-2</v>
      </c>
      <c r="F732">
        <v>8.6097353271231497E-2</v>
      </c>
      <c r="G732">
        <v>9.8311905487848805E-3</v>
      </c>
      <c r="H732">
        <v>1.0163699227356399E-2</v>
      </c>
      <c r="I732">
        <v>0.14835608859127</v>
      </c>
      <c r="J732">
        <v>7.9097688475495101E-2</v>
      </c>
      <c r="K732">
        <v>7.9417902382102099E-2</v>
      </c>
      <c r="L732">
        <v>0.108033140058258</v>
      </c>
      <c r="M732">
        <v>9.9489947252252298E-3</v>
      </c>
      <c r="N732">
        <v>3.81882019989088E-3</v>
      </c>
      <c r="O732">
        <v>8.1462643095137708E-3</v>
      </c>
      <c r="P732">
        <v>5.1050459691373097E-2</v>
      </c>
      <c r="Q732">
        <v>7.5894718988001403E-2</v>
      </c>
      <c r="R732">
        <v>1.83777940175892E-2</v>
      </c>
      <c r="S732">
        <v>1.9352066959148699E-2</v>
      </c>
      <c r="T732">
        <v>1.0009036160936E-2</v>
      </c>
    </row>
    <row r="733" spans="1:20">
      <c r="A733" s="1">
        <v>39043</v>
      </c>
      <c r="B733">
        <v>7.52490553254089E-3</v>
      </c>
      <c r="C733">
        <v>9.9025770376652306E-2</v>
      </c>
      <c r="D733">
        <v>0.116191852716011</v>
      </c>
      <c r="E733">
        <v>5.6944884020596498E-2</v>
      </c>
      <c r="F733">
        <v>8.7498041719841504E-2</v>
      </c>
      <c r="G733">
        <v>9.8290281575860103E-3</v>
      </c>
      <c r="H733">
        <v>1.03234969961346E-2</v>
      </c>
      <c r="I733">
        <v>0.14818905989543099</v>
      </c>
      <c r="J733">
        <v>7.9419982036696105E-2</v>
      </c>
      <c r="K733">
        <v>7.9493590138810494E-2</v>
      </c>
      <c r="L733">
        <v>0.108744203225076</v>
      </c>
      <c r="M733">
        <v>1.00906270258129E-2</v>
      </c>
      <c r="N733">
        <v>3.87585483338162E-3</v>
      </c>
      <c r="O733">
        <v>8.2606740348715492E-3</v>
      </c>
      <c r="P733">
        <v>5.1617232474110798E-2</v>
      </c>
      <c r="Q733">
        <v>7.4515239343871206E-2</v>
      </c>
      <c r="R733">
        <v>1.8639212296014399E-2</v>
      </c>
      <c r="S733">
        <v>1.9621313673590199E-2</v>
      </c>
      <c r="T733">
        <v>1.01950315029684E-2</v>
      </c>
    </row>
    <row r="734" spans="1:20">
      <c r="A734" s="1">
        <v>39044</v>
      </c>
      <c r="B734">
        <v>7.39925259435276E-3</v>
      </c>
      <c r="C734">
        <v>9.9881689525658096E-2</v>
      </c>
      <c r="D734">
        <v>0.116356713760303</v>
      </c>
      <c r="E734">
        <v>5.6042626533851198E-2</v>
      </c>
      <c r="F734">
        <v>8.8118572509900905E-2</v>
      </c>
      <c r="G734">
        <v>9.7481082951320405E-3</v>
      </c>
      <c r="H734">
        <v>1.0068351352698599E-2</v>
      </c>
      <c r="I734">
        <v>0.14838893072450199</v>
      </c>
      <c r="J734">
        <v>8.0057878498719606E-2</v>
      </c>
      <c r="K734">
        <v>7.9846316590056796E-2</v>
      </c>
      <c r="L734">
        <v>0.10926978281533201</v>
      </c>
      <c r="M734">
        <v>9.8653631927406397E-3</v>
      </c>
      <c r="N734">
        <v>3.8091174217914602E-3</v>
      </c>
      <c r="O734">
        <v>8.1021920575120206E-3</v>
      </c>
      <c r="P734">
        <v>5.1076044560833297E-2</v>
      </c>
      <c r="Q734">
        <v>7.4512733820753893E-2</v>
      </c>
      <c r="R734">
        <v>1.8342108274430599E-2</v>
      </c>
      <c r="S734">
        <v>1.9242550281423E-2</v>
      </c>
      <c r="T734">
        <v>9.8716671900060896E-3</v>
      </c>
    </row>
    <row r="735" spans="1:20">
      <c r="A735" s="1">
        <v>39046</v>
      </c>
      <c r="B735">
        <v>7.39475016243662E-3</v>
      </c>
      <c r="C735">
        <v>9.82618583691037E-2</v>
      </c>
      <c r="D735">
        <v>0.115404812022619</v>
      </c>
      <c r="E735">
        <v>5.6079421204665698E-2</v>
      </c>
      <c r="F735">
        <v>8.8487405727430996E-2</v>
      </c>
      <c r="G735">
        <v>9.7974020328054807E-3</v>
      </c>
      <c r="H735">
        <v>1.0199700393820701E-2</v>
      </c>
      <c r="I735">
        <v>0.148102869780528</v>
      </c>
      <c r="J735">
        <v>8.0188801219468198E-2</v>
      </c>
      <c r="K735">
        <v>8.0076157535737699E-2</v>
      </c>
      <c r="L735">
        <v>0.109877095690226</v>
      </c>
      <c r="M735">
        <v>9.9645354922132893E-3</v>
      </c>
      <c r="N735">
        <v>3.8449604007586998E-3</v>
      </c>
      <c r="O735">
        <v>8.1622101545110008E-3</v>
      </c>
      <c r="P735">
        <v>5.1536356754334697E-2</v>
      </c>
      <c r="Q735">
        <v>7.4545290374780707E-2</v>
      </c>
      <c r="R735">
        <v>1.85150937197259E-2</v>
      </c>
      <c r="S735">
        <v>1.9465697634931299E-2</v>
      </c>
      <c r="T735">
        <v>1.00955813299007E-2</v>
      </c>
    </row>
    <row r="736" spans="1:20">
      <c r="A736" s="1">
        <v>39049</v>
      </c>
      <c r="B736">
        <v>7.2554129723799597E-3</v>
      </c>
      <c r="C736">
        <v>9.8939981236512403E-2</v>
      </c>
      <c r="D736">
        <v>0.11427633828812001</v>
      </c>
      <c r="E736">
        <v>5.6193019883996401E-2</v>
      </c>
      <c r="F736">
        <v>8.9877193375146894E-2</v>
      </c>
      <c r="G736">
        <v>9.8137654604939992E-3</v>
      </c>
      <c r="H736">
        <v>1.02121558994577E-2</v>
      </c>
      <c r="I736">
        <v>0.14829246564432599</v>
      </c>
      <c r="J736">
        <v>8.0237351283178798E-2</v>
      </c>
      <c r="K736">
        <v>7.9849013538053307E-2</v>
      </c>
      <c r="L736">
        <v>0.10972407160542801</v>
      </c>
      <c r="M736">
        <v>9.9640327833415004E-3</v>
      </c>
      <c r="N736">
        <v>3.8385061741478001E-3</v>
      </c>
      <c r="O736">
        <v>8.1019248885931296E-3</v>
      </c>
      <c r="P736">
        <v>5.1326833068325799E-2</v>
      </c>
      <c r="Q736">
        <v>7.3963433884283905E-2</v>
      </c>
      <c r="R736">
        <v>1.8494783349903201E-2</v>
      </c>
      <c r="S736">
        <v>1.9467809780874E-2</v>
      </c>
      <c r="T736">
        <v>1.01719068834347E-2</v>
      </c>
    </row>
    <row r="737" spans="1:20">
      <c r="A737" s="1">
        <v>39050</v>
      </c>
      <c r="B737">
        <v>7.3185125073836803E-3</v>
      </c>
      <c r="C737">
        <v>9.8691531000071706E-2</v>
      </c>
      <c r="D737">
        <v>0.113642781651658</v>
      </c>
      <c r="E737">
        <v>5.7329500674986003E-2</v>
      </c>
      <c r="F737">
        <v>8.9259477164902901E-2</v>
      </c>
      <c r="G737">
        <v>9.8929925320802008E-3</v>
      </c>
      <c r="H737">
        <v>1.0289780957675999E-2</v>
      </c>
      <c r="I737">
        <v>0.14807725702328201</v>
      </c>
      <c r="J737">
        <v>8.0067599122235905E-2</v>
      </c>
      <c r="K737">
        <v>7.9830210539025795E-2</v>
      </c>
      <c r="L737">
        <v>0.109927278249613</v>
      </c>
      <c r="M737">
        <v>1.00067056916035E-2</v>
      </c>
      <c r="N737">
        <v>3.8558607381939001E-3</v>
      </c>
      <c r="O737">
        <v>8.0790391775552202E-3</v>
      </c>
      <c r="P737">
        <v>5.1562276154009601E-2</v>
      </c>
      <c r="Q737">
        <v>7.3712296797669496E-2</v>
      </c>
      <c r="R737">
        <v>1.8616170515254601E-2</v>
      </c>
      <c r="S737">
        <v>1.95563014240865E-2</v>
      </c>
      <c r="T737">
        <v>1.02844280787102E-2</v>
      </c>
    </row>
    <row r="738" spans="1:20">
      <c r="A738" s="1">
        <v>39051</v>
      </c>
      <c r="B738">
        <v>7.2006614623465401E-3</v>
      </c>
      <c r="C738">
        <v>9.9718164398078804E-2</v>
      </c>
      <c r="D738">
        <v>0.114793085295415</v>
      </c>
      <c r="E738">
        <v>5.6293826105453797E-2</v>
      </c>
      <c r="F738">
        <v>9.03653237289858E-2</v>
      </c>
      <c r="G738">
        <v>9.8061301825194905E-3</v>
      </c>
      <c r="H738">
        <v>9.9740096414982805E-3</v>
      </c>
      <c r="I738">
        <v>0.148676224741397</v>
      </c>
      <c r="J738">
        <v>8.03988724182991E-2</v>
      </c>
      <c r="K738">
        <v>8.0073276334760607E-2</v>
      </c>
      <c r="L738">
        <v>0.108809253460679</v>
      </c>
      <c r="M738">
        <v>9.80756462723484E-3</v>
      </c>
      <c r="N738">
        <v>3.7678882606351398E-3</v>
      </c>
      <c r="O738">
        <v>8.00434674289675E-3</v>
      </c>
      <c r="P738">
        <v>5.0803032757323001E-2</v>
      </c>
      <c r="Q738">
        <v>7.4288063766156404E-2</v>
      </c>
      <c r="R738">
        <v>1.8258806039966401E-2</v>
      </c>
      <c r="S738">
        <v>1.90834973631916E-2</v>
      </c>
      <c r="T738">
        <v>9.8779726731598096E-3</v>
      </c>
    </row>
    <row r="739" spans="1:20">
      <c r="A739" s="1">
        <v>39052</v>
      </c>
      <c r="B739">
        <v>7.1786092620134698E-3</v>
      </c>
      <c r="C739">
        <v>0.100465973548095</v>
      </c>
      <c r="D739">
        <v>0.115576874551516</v>
      </c>
      <c r="E739">
        <v>5.5543391940318501E-2</v>
      </c>
      <c r="F739">
        <v>9.0193806143149993E-2</v>
      </c>
      <c r="G739">
        <v>9.6936177609093094E-3</v>
      </c>
      <c r="H739">
        <v>9.8289909776534592E-3</v>
      </c>
      <c r="I739">
        <v>0.14877695665611201</v>
      </c>
      <c r="J739">
        <v>8.0231882125675197E-2</v>
      </c>
      <c r="K739">
        <v>8.0248519917138397E-2</v>
      </c>
      <c r="L739">
        <v>0.108952602577609</v>
      </c>
      <c r="M739">
        <v>9.6686920635170905E-3</v>
      </c>
      <c r="N739">
        <v>3.7271270794852502E-3</v>
      </c>
      <c r="O739">
        <v>7.9490095289032007E-3</v>
      </c>
      <c r="P739">
        <v>5.0208069529840298E-2</v>
      </c>
      <c r="Q739">
        <v>7.5134468154163594E-2</v>
      </c>
      <c r="R739">
        <v>1.8039389009676499E-2</v>
      </c>
      <c r="S739">
        <v>1.8848548016941701E-2</v>
      </c>
      <c r="T739">
        <v>9.7334711572795198E-3</v>
      </c>
    </row>
    <row r="740" spans="1:20">
      <c r="A740" s="1">
        <v>39053</v>
      </c>
      <c r="B740">
        <v>7.1966318520756299E-3</v>
      </c>
      <c r="C740">
        <v>0.100144260636595</v>
      </c>
      <c r="D740">
        <v>0.115911171165422</v>
      </c>
      <c r="E740">
        <v>5.6348198000870403E-2</v>
      </c>
      <c r="F740">
        <v>9.1030078506414203E-2</v>
      </c>
      <c r="G740">
        <v>9.6468615333350702E-3</v>
      </c>
      <c r="H740">
        <v>9.7652253559799302E-3</v>
      </c>
      <c r="I740">
        <v>0.14821196723914201</v>
      </c>
      <c r="J740">
        <v>8.02839504758006E-2</v>
      </c>
      <c r="K740">
        <v>8.01778249772815E-2</v>
      </c>
      <c r="L740">
        <v>0.10838894753657299</v>
      </c>
      <c r="M740">
        <v>9.5770628698230702E-3</v>
      </c>
      <c r="N740">
        <v>3.7032832336770902E-3</v>
      </c>
      <c r="O740">
        <v>7.9134705596918993E-3</v>
      </c>
      <c r="P740">
        <v>4.9938541152597798E-2</v>
      </c>
      <c r="Q740">
        <v>7.5502552461936906E-2</v>
      </c>
      <c r="R740">
        <v>1.79441682912529E-2</v>
      </c>
      <c r="S740">
        <v>1.87223224206606E-2</v>
      </c>
      <c r="T740">
        <v>9.5934817308683598E-3</v>
      </c>
    </row>
    <row r="741" spans="1:20">
      <c r="A741" s="1">
        <v>39056</v>
      </c>
      <c r="B741">
        <v>7.1889930308264103E-3</v>
      </c>
      <c r="C741">
        <v>9.9953055653563799E-2</v>
      </c>
      <c r="D741">
        <v>0.115359384473135</v>
      </c>
      <c r="E741">
        <v>5.6754469738085303E-2</v>
      </c>
      <c r="F741">
        <v>9.0780809388517805E-2</v>
      </c>
      <c r="G741">
        <v>9.6384832308759293E-3</v>
      </c>
      <c r="H741">
        <v>9.8229372828907893E-3</v>
      </c>
      <c r="I741">
        <v>0.14809512292430899</v>
      </c>
      <c r="J741">
        <v>8.07500946489038E-2</v>
      </c>
      <c r="K741">
        <v>8.0169156542451103E-2</v>
      </c>
      <c r="L741">
        <v>0.108420767551703</v>
      </c>
      <c r="M741">
        <v>9.6405811270310702E-3</v>
      </c>
      <c r="N741">
        <v>3.71256672668637E-3</v>
      </c>
      <c r="O741">
        <v>7.9143191577329599E-3</v>
      </c>
      <c r="P741">
        <v>4.9814537774551401E-2</v>
      </c>
      <c r="Q741">
        <v>7.5519514660780093E-2</v>
      </c>
      <c r="R741">
        <v>1.7949243239935599E-2</v>
      </c>
      <c r="S741">
        <v>1.8790772682435501E-2</v>
      </c>
      <c r="T741">
        <v>9.7251901655842701E-3</v>
      </c>
    </row>
    <row r="742" spans="1:20">
      <c r="A742" s="1">
        <v>39057</v>
      </c>
      <c r="B742">
        <v>7.1319695958403598E-3</v>
      </c>
      <c r="C742">
        <v>9.9666735190960906E-2</v>
      </c>
      <c r="D742">
        <v>0.115625913010225</v>
      </c>
      <c r="E742">
        <v>5.5796653775399198E-2</v>
      </c>
      <c r="F742">
        <v>9.0183287384961605E-2</v>
      </c>
      <c r="G742">
        <v>9.7060460283423695E-3</v>
      </c>
      <c r="H742">
        <v>9.6785457142395202E-3</v>
      </c>
      <c r="I742">
        <v>0.14847245476287399</v>
      </c>
      <c r="J742">
        <v>8.1375651659186005E-2</v>
      </c>
      <c r="K742">
        <v>8.0340237107923401E-2</v>
      </c>
      <c r="L742">
        <v>0.108984479858832</v>
      </c>
      <c r="M742">
        <v>9.56949609322158E-3</v>
      </c>
      <c r="N742">
        <v>3.6976002256069E-3</v>
      </c>
      <c r="O742">
        <v>7.8888812348707205E-3</v>
      </c>
      <c r="P742">
        <v>4.9987574754560497E-2</v>
      </c>
      <c r="Q742">
        <v>7.5767641716249903E-2</v>
      </c>
      <c r="R742">
        <v>1.79512238351251E-2</v>
      </c>
      <c r="S742">
        <v>1.8640422759555401E-2</v>
      </c>
      <c r="T742">
        <v>9.5351852920232301E-3</v>
      </c>
    </row>
    <row r="743" spans="1:20">
      <c r="A743" s="1">
        <v>39058</v>
      </c>
      <c r="B743">
        <v>7.1112635201930601E-3</v>
      </c>
      <c r="C743">
        <v>9.9243529238972894E-2</v>
      </c>
      <c r="D743">
        <v>0.116236067109349</v>
      </c>
      <c r="E743">
        <v>5.5217095859576203E-2</v>
      </c>
      <c r="F743">
        <v>9.0959011010060001E-2</v>
      </c>
      <c r="G743">
        <v>9.6952064410072408E-3</v>
      </c>
      <c r="H743">
        <v>9.6177144210073708E-3</v>
      </c>
      <c r="I743">
        <v>0.14921251547929101</v>
      </c>
      <c r="J743">
        <v>8.1495927656987405E-2</v>
      </c>
      <c r="K743">
        <v>8.0454690477052906E-2</v>
      </c>
      <c r="L743">
        <v>0.107573618628464</v>
      </c>
      <c r="M743">
        <v>9.5283734546089301E-3</v>
      </c>
      <c r="N743">
        <v>3.69360243848871E-3</v>
      </c>
      <c r="O743">
        <v>7.8550629348403001E-3</v>
      </c>
      <c r="P743">
        <v>5.0002959834522201E-2</v>
      </c>
      <c r="Q743">
        <v>7.6179618982169003E-2</v>
      </c>
      <c r="R743">
        <v>1.7961897466208399E-2</v>
      </c>
      <c r="S743">
        <v>1.8497701841605301E-2</v>
      </c>
      <c r="T743">
        <v>9.4641432055946901E-3</v>
      </c>
    </row>
    <row r="744" spans="1:20">
      <c r="A744" s="1">
        <v>39059</v>
      </c>
      <c r="B744">
        <v>7.1100624511222597E-3</v>
      </c>
      <c r="C744">
        <v>9.8921635567588595E-2</v>
      </c>
      <c r="D744">
        <v>0.116552400237698</v>
      </c>
      <c r="E744">
        <v>5.5466223513954201E-2</v>
      </c>
      <c r="F744">
        <v>9.0784468977813199E-2</v>
      </c>
      <c r="G744">
        <v>9.6772935493961397E-3</v>
      </c>
      <c r="H744">
        <v>9.6393526966291401E-3</v>
      </c>
      <c r="I744">
        <v>0.14975480399503199</v>
      </c>
      <c r="J744">
        <v>8.1793523737452897E-2</v>
      </c>
      <c r="K744">
        <v>8.0718785184375197E-2</v>
      </c>
      <c r="L744">
        <v>0.106438319014628</v>
      </c>
      <c r="M744">
        <v>9.5533094967633608E-3</v>
      </c>
      <c r="N744">
        <v>3.6996270920296899E-3</v>
      </c>
      <c r="O744">
        <v>7.88046302012845E-3</v>
      </c>
      <c r="P744">
        <v>5.0168339526785802E-2</v>
      </c>
      <c r="Q744">
        <v>7.5885719124914597E-2</v>
      </c>
      <c r="R744">
        <v>1.7963459102881101E-2</v>
      </c>
      <c r="S744">
        <v>1.8479119137169299E-2</v>
      </c>
      <c r="T744">
        <v>9.5130945736357306E-3</v>
      </c>
    </row>
    <row r="745" spans="1:20">
      <c r="A745" s="1">
        <v>39060</v>
      </c>
      <c r="B745">
        <v>7.0800685032408701E-3</v>
      </c>
      <c r="C745">
        <v>9.89591078808751E-2</v>
      </c>
      <c r="D745">
        <v>0.11632927695588199</v>
      </c>
      <c r="E745">
        <v>5.5248558461990199E-2</v>
      </c>
      <c r="F745">
        <v>9.0208856425319894E-2</v>
      </c>
      <c r="G745">
        <v>9.6404385751332703E-3</v>
      </c>
      <c r="H745">
        <v>9.5172059569754493E-3</v>
      </c>
      <c r="I745">
        <v>0.15000243269115099</v>
      </c>
      <c r="J745">
        <v>8.2465743581687498E-2</v>
      </c>
      <c r="K745">
        <v>8.0981341911002799E-2</v>
      </c>
      <c r="L745">
        <v>0.107097749593629</v>
      </c>
      <c r="M745">
        <v>9.4692798277524193E-3</v>
      </c>
      <c r="N745">
        <v>3.6776638659638599E-3</v>
      </c>
      <c r="O745">
        <v>7.8269333329194293E-3</v>
      </c>
      <c r="P745">
        <v>4.99721363575448E-2</v>
      </c>
      <c r="Q745">
        <v>7.5915148750872796E-2</v>
      </c>
      <c r="R745">
        <v>1.7881189423238301E-2</v>
      </c>
      <c r="S745">
        <v>1.83118295083461E-2</v>
      </c>
      <c r="T745">
        <v>9.4150383964731101E-3</v>
      </c>
    </row>
    <row r="746" spans="1:20">
      <c r="A746" s="1">
        <v>39063</v>
      </c>
      <c r="B746">
        <v>7.1342329437216398E-3</v>
      </c>
      <c r="C746">
        <v>9.9235785913998606E-2</v>
      </c>
      <c r="D746">
        <v>0.117157511998377</v>
      </c>
      <c r="E746">
        <v>5.5309034489791298E-2</v>
      </c>
      <c r="F746">
        <v>9.0677960015652495E-2</v>
      </c>
      <c r="G746">
        <v>9.5581368800068296E-3</v>
      </c>
      <c r="H746">
        <v>9.5131145901845102E-3</v>
      </c>
      <c r="I746">
        <v>0.14948327890504001</v>
      </c>
      <c r="J746">
        <v>8.1744398362015094E-2</v>
      </c>
      <c r="K746">
        <v>8.0536281393186193E-2</v>
      </c>
      <c r="L746">
        <v>0.106975689668801</v>
      </c>
      <c r="M746">
        <v>9.4697099295728594E-3</v>
      </c>
      <c r="N746">
        <v>3.6647428169583902E-3</v>
      </c>
      <c r="O746">
        <v>7.7919039485047099E-3</v>
      </c>
      <c r="P746">
        <v>4.9791502834143297E-2</v>
      </c>
      <c r="Q746">
        <v>7.6357810345637905E-2</v>
      </c>
      <c r="R746">
        <v>1.7827332873938499E-2</v>
      </c>
      <c r="S746">
        <v>1.8355048793761101E-2</v>
      </c>
      <c r="T746">
        <v>9.4165232967066397E-3</v>
      </c>
    </row>
    <row r="747" spans="1:20">
      <c r="A747" s="1">
        <v>39064</v>
      </c>
      <c r="B747">
        <v>7.0798816277556197E-3</v>
      </c>
      <c r="C747">
        <v>9.9508575987953402E-2</v>
      </c>
      <c r="D747">
        <v>0.11747070887156701</v>
      </c>
      <c r="E747">
        <v>5.5425489182443402E-2</v>
      </c>
      <c r="F747">
        <v>9.0617430746392599E-2</v>
      </c>
      <c r="G747">
        <v>9.6153075824961208E-3</v>
      </c>
      <c r="H747">
        <v>9.4243386794818397E-3</v>
      </c>
      <c r="I747">
        <v>0.14983969382603601</v>
      </c>
      <c r="J747">
        <v>8.1793709775807993E-2</v>
      </c>
      <c r="K747">
        <v>8.0586444552292899E-2</v>
      </c>
      <c r="L747">
        <v>0.105992888813566</v>
      </c>
      <c r="M747">
        <v>9.4230894884873399E-3</v>
      </c>
      <c r="N747">
        <v>3.6503044943073598E-3</v>
      </c>
      <c r="O747">
        <v>7.8042286702103697E-3</v>
      </c>
      <c r="P747">
        <v>4.9479230460223997E-2</v>
      </c>
      <c r="Q747">
        <v>7.6958319710232703E-2</v>
      </c>
      <c r="R747">
        <v>1.7839182113740401E-2</v>
      </c>
      <c r="S747">
        <v>1.8201621136812899E-2</v>
      </c>
      <c r="T747">
        <v>9.2895542801895506E-3</v>
      </c>
    </row>
    <row r="748" spans="1:20">
      <c r="A748" s="1">
        <v>39065</v>
      </c>
      <c r="B748">
        <v>7.0895273313460296E-3</v>
      </c>
      <c r="C748">
        <v>9.8662035466985501E-2</v>
      </c>
      <c r="D748">
        <v>0.116834963282943</v>
      </c>
      <c r="E748">
        <v>5.5250925703608698E-2</v>
      </c>
      <c r="F748">
        <v>9.1186213353929998E-2</v>
      </c>
      <c r="G748">
        <v>9.65309847027436E-3</v>
      </c>
      <c r="H748">
        <v>9.4585595801757599E-3</v>
      </c>
      <c r="I748">
        <v>0.150287736621913</v>
      </c>
      <c r="J748">
        <v>8.2173489331380606E-2</v>
      </c>
      <c r="K748">
        <v>8.0831022352150006E-2</v>
      </c>
      <c r="L748">
        <v>0.105638785519006</v>
      </c>
      <c r="M748">
        <v>9.4376723036785296E-3</v>
      </c>
      <c r="N748">
        <v>3.6727745990115801E-3</v>
      </c>
      <c r="O748">
        <v>7.8107441802663302E-3</v>
      </c>
      <c r="P748">
        <v>4.9710179297805399E-2</v>
      </c>
      <c r="Q748">
        <v>7.6690649318158097E-2</v>
      </c>
      <c r="R748">
        <v>1.79718609171001E-2</v>
      </c>
      <c r="S748">
        <v>1.8399784215265901E-2</v>
      </c>
      <c r="T748">
        <v>9.2399781549985707E-3</v>
      </c>
    </row>
    <row r="749" spans="1:20">
      <c r="A749" s="1">
        <v>39066</v>
      </c>
      <c r="B749">
        <v>7.0907249616341704E-3</v>
      </c>
      <c r="C749">
        <v>9.85986608836351E-2</v>
      </c>
      <c r="D749">
        <v>0.117063991091237</v>
      </c>
      <c r="E749">
        <v>5.46985310453749E-2</v>
      </c>
      <c r="F749">
        <v>9.06268347302817E-2</v>
      </c>
      <c r="G749">
        <v>9.6559377694452608E-3</v>
      </c>
      <c r="H749">
        <v>9.4828767950050005E-3</v>
      </c>
      <c r="I749">
        <v>0.15072535709210999</v>
      </c>
      <c r="J749">
        <v>8.2654601697134303E-2</v>
      </c>
      <c r="K749">
        <v>8.1193375511987298E-2</v>
      </c>
      <c r="L749">
        <v>0.105566956695165</v>
      </c>
      <c r="M749">
        <v>9.4512621950277199E-3</v>
      </c>
      <c r="N749">
        <v>3.6579910624174299E-3</v>
      </c>
      <c r="O749">
        <v>7.7298872482451401E-3</v>
      </c>
      <c r="P749">
        <v>4.9478660069946903E-2</v>
      </c>
      <c r="Q749">
        <v>7.6717299511056103E-2</v>
      </c>
      <c r="R749">
        <v>1.7914854431460799E-2</v>
      </c>
      <c r="S749">
        <v>1.84190266901294E-2</v>
      </c>
      <c r="T749">
        <v>9.2731705187047899E-3</v>
      </c>
    </row>
    <row r="750" spans="1:20">
      <c r="A750" s="1">
        <v>39067</v>
      </c>
      <c r="B750">
        <v>7.0846135113171302E-3</v>
      </c>
      <c r="C750">
        <v>9.8501709283403502E-2</v>
      </c>
      <c r="D750">
        <v>0.116160654728365</v>
      </c>
      <c r="E750">
        <v>5.4728141934898E-2</v>
      </c>
      <c r="F750">
        <v>9.0797465827821194E-2</v>
      </c>
      <c r="G750">
        <v>9.6463117548277206E-3</v>
      </c>
      <c r="H750">
        <v>9.5418802752188208E-3</v>
      </c>
      <c r="I750">
        <v>0.15059999105080299</v>
      </c>
      <c r="J750">
        <v>8.2715999186448896E-2</v>
      </c>
      <c r="K750">
        <v>8.1340836933436106E-2</v>
      </c>
      <c r="L750">
        <v>0.10613699712823201</v>
      </c>
      <c r="M750">
        <v>9.5143256023255598E-3</v>
      </c>
      <c r="N750">
        <v>3.66428365789028E-3</v>
      </c>
      <c r="O750">
        <v>7.7082164199508202E-3</v>
      </c>
      <c r="P750">
        <v>4.9454129870963898E-2</v>
      </c>
      <c r="Q750">
        <v>7.6597416661304804E-2</v>
      </c>
      <c r="R750">
        <v>1.7887598850119899E-2</v>
      </c>
      <c r="S750">
        <v>1.8500077090906598E-2</v>
      </c>
      <c r="T750">
        <v>9.4193502317647792E-3</v>
      </c>
    </row>
    <row r="751" spans="1:20">
      <c r="A751" s="1">
        <v>39070</v>
      </c>
      <c r="B751">
        <v>7.0627134918453301E-3</v>
      </c>
      <c r="C751">
        <v>9.7785134004399504E-2</v>
      </c>
      <c r="D751">
        <v>0.116068719147467</v>
      </c>
      <c r="E751">
        <v>5.4939266558375201E-2</v>
      </c>
      <c r="F751">
        <v>9.1466322204556902E-2</v>
      </c>
      <c r="G751">
        <v>9.6354435502847297E-3</v>
      </c>
      <c r="H751">
        <v>9.5130923103766401E-3</v>
      </c>
      <c r="I751">
        <v>0.15046253635214299</v>
      </c>
      <c r="J751">
        <v>8.2798915275578103E-2</v>
      </c>
      <c r="K751">
        <v>8.1400941211326794E-2</v>
      </c>
      <c r="L751">
        <v>0.107043977871822</v>
      </c>
      <c r="M751">
        <v>9.4807575926163703E-3</v>
      </c>
      <c r="N751">
        <v>3.6633326710507901E-3</v>
      </c>
      <c r="O751">
        <v>7.6959438306737496E-3</v>
      </c>
      <c r="P751">
        <v>4.8941401037853903E-2</v>
      </c>
      <c r="Q751">
        <v>7.6375013174698705E-2</v>
      </c>
      <c r="R751">
        <v>1.78399738298636E-2</v>
      </c>
      <c r="S751">
        <v>1.8444506581965499E-2</v>
      </c>
      <c r="T751">
        <v>9.3820093030999793E-3</v>
      </c>
    </row>
    <row r="752" spans="1:20">
      <c r="A752" s="1">
        <v>39071</v>
      </c>
      <c r="B752">
        <v>6.9948114504266396E-3</v>
      </c>
      <c r="C752">
        <v>9.8481445071153501E-2</v>
      </c>
      <c r="D752">
        <v>0.116187217335946</v>
      </c>
      <c r="E752">
        <v>5.4619028680485598E-2</v>
      </c>
      <c r="F752">
        <v>9.1418205176929099E-2</v>
      </c>
      <c r="G752">
        <v>9.5853533808981095E-3</v>
      </c>
      <c r="H752">
        <v>9.4623098685033095E-3</v>
      </c>
      <c r="I752">
        <v>0.150337755669534</v>
      </c>
      <c r="J752">
        <v>8.3106415577173895E-2</v>
      </c>
      <c r="K752">
        <v>8.1456286539786399E-2</v>
      </c>
      <c r="L752">
        <v>0.10741720780300899</v>
      </c>
      <c r="M752">
        <v>9.4315140756447095E-3</v>
      </c>
      <c r="N752">
        <v>3.6489034564360701E-3</v>
      </c>
      <c r="O752">
        <v>7.6492450568402797E-3</v>
      </c>
      <c r="P752">
        <v>4.8687487305393698E-2</v>
      </c>
      <c r="Q752">
        <v>7.6096771868951196E-2</v>
      </c>
      <c r="R752">
        <v>1.7704181054543699E-2</v>
      </c>
      <c r="S752">
        <v>1.8337996464261999E-2</v>
      </c>
      <c r="T752">
        <v>9.3778641640808406E-3</v>
      </c>
    </row>
    <row r="753" spans="1:20">
      <c r="A753" s="1">
        <v>39072</v>
      </c>
      <c r="B753">
        <v>6.9951909662738596E-3</v>
      </c>
      <c r="C753">
        <v>9.8582420022820694E-2</v>
      </c>
      <c r="D753">
        <v>0.116130079252194</v>
      </c>
      <c r="E753">
        <v>5.4379622504694601E-2</v>
      </c>
      <c r="F753">
        <v>9.1742645722276306E-2</v>
      </c>
      <c r="G753">
        <v>9.5885310197340399E-3</v>
      </c>
      <c r="H753">
        <v>9.4139365008261196E-3</v>
      </c>
      <c r="I753">
        <v>0.150526157115253</v>
      </c>
      <c r="J753">
        <v>8.2874469647646803E-2</v>
      </c>
      <c r="K753">
        <v>8.1437421313740294E-2</v>
      </c>
      <c r="L753">
        <v>0.107904054285032</v>
      </c>
      <c r="M753">
        <v>9.4011007384506694E-3</v>
      </c>
      <c r="N753">
        <v>3.6364827210844698E-3</v>
      </c>
      <c r="O753">
        <v>7.6242693524843502E-3</v>
      </c>
      <c r="P753">
        <v>4.8601454116233601E-2</v>
      </c>
      <c r="Q753">
        <v>7.5934987399466997E-2</v>
      </c>
      <c r="R753">
        <v>1.76575499144235E-2</v>
      </c>
      <c r="S753">
        <v>1.8281261744553801E-2</v>
      </c>
      <c r="T753">
        <v>9.2883656628100098E-3</v>
      </c>
    </row>
    <row r="754" spans="1:20">
      <c r="A754" s="1">
        <v>39073</v>
      </c>
      <c r="B754">
        <v>7.0246023107514901E-3</v>
      </c>
      <c r="C754">
        <v>9.8531871786428193E-2</v>
      </c>
      <c r="D754">
        <v>0.116136491909294</v>
      </c>
      <c r="E754">
        <v>5.4256534691747897E-2</v>
      </c>
      <c r="F754">
        <v>9.2153375406454796E-2</v>
      </c>
      <c r="G754">
        <v>9.6049863071000306E-3</v>
      </c>
      <c r="H754">
        <v>9.38657182131389E-3</v>
      </c>
      <c r="I754">
        <v>0.150346177726907</v>
      </c>
      <c r="J754">
        <v>8.2827007668484498E-2</v>
      </c>
      <c r="K754">
        <v>8.1303878497185206E-2</v>
      </c>
      <c r="L754">
        <v>0.10764323606804301</v>
      </c>
      <c r="M754">
        <v>9.4109128179534606E-3</v>
      </c>
      <c r="N754">
        <v>3.6339596664647102E-3</v>
      </c>
      <c r="O754">
        <v>7.6557531800152002E-3</v>
      </c>
      <c r="P754">
        <v>4.8692846546565097E-2</v>
      </c>
      <c r="Q754">
        <v>7.6246502277676306E-2</v>
      </c>
      <c r="R754">
        <v>1.76451047733805E-2</v>
      </c>
      <c r="S754">
        <v>1.8224705667579399E-2</v>
      </c>
      <c r="T754">
        <v>9.2754808766541495E-3</v>
      </c>
    </row>
    <row r="755" spans="1:20">
      <c r="A755" s="1">
        <v>39077</v>
      </c>
      <c r="B755">
        <v>7.0241399352057301E-3</v>
      </c>
      <c r="C755">
        <v>9.8137417546931296E-2</v>
      </c>
      <c r="D755">
        <v>0.115798890576784</v>
      </c>
      <c r="E755">
        <v>5.4357225142586597E-2</v>
      </c>
      <c r="F755">
        <v>9.1888157737799403E-2</v>
      </c>
      <c r="G755">
        <v>9.6036813194383501E-3</v>
      </c>
      <c r="H755">
        <v>9.4153659892198E-3</v>
      </c>
      <c r="I755">
        <v>0.15024641953339599</v>
      </c>
      <c r="J755">
        <v>8.3013164911669907E-2</v>
      </c>
      <c r="K755">
        <v>8.1271107691855707E-2</v>
      </c>
      <c r="L755">
        <v>0.10840855795102999</v>
      </c>
      <c r="M755">
        <v>9.4218711036289302E-3</v>
      </c>
      <c r="N755">
        <v>3.6276761839053899E-3</v>
      </c>
      <c r="O755">
        <v>7.6528467203411102E-3</v>
      </c>
      <c r="P755">
        <v>4.8729281992461598E-2</v>
      </c>
      <c r="Q755">
        <v>7.6164042250511405E-2</v>
      </c>
      <c r="R755">
        <v>1.7641390626563301E-2</v>
      </c>
      <c r="S755">
        <v>1.8248409894080001E-2</v>
      </c>
      <c r="T755">
        <v>9.3503528925892396E-3</v>
      </c>
    </row>
    <row r="756" spans="1:20">
      <c r="A756" s="1">
        <v>39078</v>
      </c>
      <c r="B756">
        <v>7.0224586639420199E-3</v>
      </c>
      <c r="C756">
        <v>9.81117186517559E-2</v>
      </c>
      <c r="D756">
        <v>0.115773074795211</v>
      </c>
      <c r="E756">
        <v>5.5177989130043799E-2</v>
      </c>
      <c r="F756">
        <v>9.2322598788253898E-2</v>
      </c>
      <c r="G756">
        <v>9.5989134730723805E-3</v>
      </c>
      <c r="H756">
        <v>9.3057922540065695E-3</v>
      </c>
      <c r="I756">
        <v>0.15022948572584699</v>
      </c>
      <c r="J756">
        <v>8.2684239041493093E-2</v>
      </c>
      <c r="K756">
        <v>8.1008166733069598E-2</v>
      </c>
      <c r="L756">
        <v>0.10871811677229</v>
      </c>
      <c r="M756">
        <v>9.3353781165801796E-3</v>
      </c>
      <c r="N756">
        <v>3.6108837910390798E-3</v>
      </c>
      <c r="O756">
        <v>7.6205276879601101E-3</v>
      </c>
      <c r="P756">
        <v>4.8702431138065001E-2</v>
      </c>
      <c r="Q756">
        <v>7.5932673215551499E-2</v>
      </c>
      <c r="R756">
        <v>1.75972025326297E-2</v>
      </c>
      <c r="S756">
        <v>1.8091228133570902E-2</v>
      </c>
      <c r="T756">
        <v>9.1571213556167503E-3</v>
      </c>
    </row>
    <row r="757" spans="1:20">
      <c r="A757" s="1">
        <v>39079</v>
      </c>
      <c r="B757">
        <v>7.0583764333422699E-3</v>
      </c>
      <c r="C757">
        <v>9.8820293043428695E-2</v>
      </c>
      <c r="D757">
        <v>0.116123536707187</v>
      </c>
      <c r="E757">
        <v>5.5070529855461202E-2</v>
      </c>
      <c r="F757">
        <v>9.1572183645792102E-2</v>
      </c>
      <c r="G757">
        <v>9.5785481164792803E-3</v>
      </c>
      <c r="H757">
        <v>9.3579123631514893E-3</v>
      </c>
      <c r="I757">
        <v>0.14953949692554599</v>
      </c>
      <c r="J757">
        <v>8.2404883244912394E-2</v>
      </c>
      <c r="K757">
        <v>8.0920703590572796E-2</v>
      </c>
      <c r="L757">
        <v>0.108598324149649</v>
      </c>
      <c r="M757">
        <v>9.3541794016343705E-3</v>
      </c>
      <c r="N757">
        <v>3.6152152983809499E-3</v>
      </c>
      <c r="O757">
        <v>7.5719965530126696E-3</v>
      </c>
      <c r="P757">
        <v>4.8676649302604499E-2</v>
      </c>
      <c r="Q757">
        <v>7.6825113548123894E-2</v>
      </c>
      <c r="R757">
        <v>1.7542849361984102E-2</v>
      </c>
      <c r="S757">
        <v>1.8108495160625699E-2</v>
      </c>
      <c r="T757">
        <v>9.2607132981100508E-3</v>
      </c>
    </row>
    <row r="758" spans="1:20">
      <c r="A758" s="1">
        <v>39080</v>
      </c>
      <c r="B758">
        <v>7.0797587152206503E-3</v>
      </c>
      <c r="C758">
        <v>9.9482445654700394E-2</v>
      </c>
      <c r="D758">
        <v>0.115775146321624</v>
      </c>
      <c r="E758">
        <v>5.4893415917788603E-2</v>
      </c>
      <c r="F758">
        <v>9.0433705606843703E-2</v>
      </c>
      <c r="G758">
        <v>9.6055135069963993E-3</v>
      </c>
      <c r="H758">
        <v>9.3549041339318992E-3</v>
      </c>
      <c r="I758">
        <v>0.149730086903582</v>
      </c>
      <c r="J758">
        <v>8.2393812356547094E-2</v>
      </c>
      <c r="K758">
        <v>8.0977327147614006E-2</v>
      </c>
      <c r="L758">
        <v>0.108916830595307</v>
      </c>
      <c r="M758">
        <v>9.3742682996719399E-3</v>
      </c>
      <c r="N758">
        <v>3.6137616444007902E-3</v>
      </c>
      <c r="O758">
        <v>7.6050156988748899E-3</v>
      </c>
      <c r="P758">
        <v>4.87457233331825E-2</v>
      </c>
      <c r="Q758">
        <v>7.7058988019823693E-2</v>
      </c>
      <c r="R758">
        <v>1.7566831755801499E-2</v>
      </c>
      <c r="S758">
        <v>1.8123382896593699E-2</v>
      </c>
      <c r="T758">
        <v>9.2690814914946403E-3</v>
      </c>
    </row>
    <row r="759" spans="1:20">
      <c r="A759" s="1">
        <v>39081</v>
      </c>
      <c r="B759">
        <v>7.9999999999999898E-3</v>
      </c>
      <c r="C759">
        <v>0.116666666666666</v>
      </c>
      <c r="D759">
        <v>0.14583333333333301</v>
      </c>
      <c r="E759">
        <v>3.3333333333333298E-2</v>
      </c>
      <c r="F759">
        <v>6.6666666666666693E-2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6.6666666666666693E-2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</row>
    <row r="760" spans="1:20">
      <c r="A760" s="1">
        <v>39084</v>
      </c>
      <c r="B760">
        <v>7.9279816024487703E-3</v>
      </c>
      <c r="C760">
        <v>0.116792989178004</v>
      </c>
      <c r="D760">
        <v>0.14574626681500799</v>
      </c>
      <c r="E760">
        <v>3.2873863165080203E-2</v>
      </c>
      <c r="F760">
        <v>6.6555912840429401E-2</v>
      </c>
      <c r="G760">
        <v>9.9216430766090602E-3</v>
      </c>
      <c r="H760">
        <v>9.8821240511011502E-3</v>
      </c>
      <c r="I760">
        <v>0.17522628208101601</v>
      </c>
      <c r="J760">
        <v>8.8256354693826797E-2</v>
      </c>
      <c r="K760">
        <v>8.7674927527712304E-2</v>
      </c>
      <c r="L760">
        <v>6.7122186341108697E-2</v>
      </c>
      <c r="M760">
        <v>9.9527287702923396E-3</v>
      </c>
      <c r="N760">
        <v>3.96023306105538E-3</v>
      </c>
      <c r="O760">
        <v>7.9585126895112008E-3</v>
      </c>
      <c r="P760">
        <v>3.30965486523234E-2</v>
      </c>
      <c r="Q760">
        <v>8.7645591560717495E-2</v>
      </c>
      <c r="R760">
        <v>1.98224381983804E-2</v>
      </c>
      <c r="S760">
        <v>1.9743844631148699E-2</v>
      </c>
      <c r="T760">
        <v>9.8395710642256405E-3</v>
      </c>
    </row>
    <row r="761" spans="1:20">
      <c r="A761" s="1">
        <v>39085</v>
      </c>
      <c r="B761">
        <v>7.9343042136428704E-3</v>
      </c>
      <c r="C761">
        <v>0.117990760618205</v>
      </c>
      <c r="D761">
        <v>0.146122886240968</v>
      </c>
      <c r="E761">
        <v>3.2279252293588898E-2</v>
      </c>
      <c r="F761">
        <v>6.5544500260717301E-2</v>
      </c>
      <c r="G761">
        <v>1.00215617650598E-2</v>
      </c>
      <c r="H761">
        <v>9.9611623089480798E-3</v>
      </c>
      <c r="I761">
        <v>0.175941831798898</v>
      </c>
      <c r="J761">
        <v>8.7428299378996197E-2</v>
      </c>
      <c r="K761">
        <v>8.7517443936810796E-2</v>
      </c>
      <c r="L761">
        <v>6.6287658581535194E-2</v>
      </c>
      <c r="M761">
        <v>1.0020833923201701E-2</v>
      </c>
      <c r="N761">
        <v>3.9823899272841698E-3</v>
      </c>
      <c r="O761">
        <v>8.0412316647596599E-3</v>
      </c>
      <c r="P761">
        <v>3.3322883284665997E-2</v>
      </c>
      <c r="Q761">
        <v>8.7863999927382794E-2</v>
      </c>
      <c r="R761">
        <v>1.9928525567856299E-2</v>
      </c>
      <c r="S761">
        <v>1.9904218539532101E-2</v>
      </c>
      <c r="T761">
        <v>9.9062557679452795E-3</v>
      </c>
    </row>
    <row r="762" spans="1:20">
      <c r="A762" s="1">
        <v>39086</v>
      </c>
      <c r="B762">
        <v>7.8122913593178002E-3</v>
      </c>
      <c r="C762">
        <v>0.11753864530955099</v>
      </c>
      <c r="D762">
        <v>0.14531769302309799</v>
      </c>
      <c r="E762">
        <v>3.2149638230234298E-2</v>
      </c>
      <c r="F762">
        <v>6.6264056913253599E-2</v>
      </c>
      <c r="G762">
        <v>1.0035086489836999E-2</v>
      </c>
      <c r="H762">
        <v>9.8419126313398896E-3</v>
      </c>
      <c r="I762">
        <v>0.17663020822016401</v>
      </c>
      <c r="J762">
        <v>8.8351655375687094E-2</v>
      </c>
      <c r="K762">
        <v>8.7853011727021396E-2</v>
      </c>
      <c r="L762">
        <v>6.6487107943966006E-2</v>
      </c>
      <c r="M762">
        <v>9.93541730141736E-3</v>
      </c>
      <c r="N762">
        <v>3.9594938943254996E-3</v>
      </c>
      <c r="O762">
        <v>7.9969135797383403E-3</v>
      </c>
      <c r="P762">
        <v>3.3262380033113402E-2</v>
      </c>
      <c r="Q762">
        <v>8.7215416463287898E-2</v>
      </c>
      <c r="R762">
        <v>1.9868559855912502E-2</v>
      </c>
      <c r="S762">
        <v>1.9804585837248499E-2</v>
      </c>
      <c r="T762">
        <v>9.6759258114838907E-3</v>
      </c>
    </row>
    <row r="763" spans="1:20">
      <c r="A763" s="1">
        <v>39087</v>
      </c>
      <c r="B763">
        <v>7.8088344161942698E-3</v>
      </c>
      <c r="C763">
        <v>0.116988379647418</v>
      </c>
      <c r="D763">
        <v>0.14450202711622601</v>
      </c>
      <c r="E763">
        <v>3.2211088512427898E-2</v>
      </c>
      <c r="F763">
        <v>6.5699058291352697E-2</v>
      </c>
      <c r="G763">
        <v>1.01070050206447E-2</v>
      </c>
      <c r="H763">
        <v>9.9516451622062001E-3</v>
      </c>
      <c r="I763">
        <v>0.17738919849311199</v>
      </c>
      <c r="J763">
        <v>8.8466344873206607E-2</v>
      </c>
      <c r="K763">
        <v>8.8186193766720697E-2</v>
      </c>
      <c r="L763">
        <v>6.6522241343829405E-2</v>
      </c>
      <c r="M763">
        <v>1.0009133678750099E-2</v>
      </c>
      <c r="N763">
        <v>3.9883354463484001E-3</v>
      </c>
      <c r="O763">
        <v>7.9991769630081595E-3</v>
      </c>
      <c r="P763">
        <v>3.3491446592999102E-2</v>
      </c>
      <c r="Q763">
        <v>8.6914965074630202E-2</v>
      </c>
      <c r="R763">
        <v>2.0008633373906001E-2</v>
      </c>
      <c r="S763">
        <v>1.99806744592676E-2</v>
      </c>
      <c r="T763">
        <v>9.77561776774921E-3</v>
      </c>
    </row>
    <row r="764" spans="1:20">
      <c r="A764" s="1">
        <v>39088</v>
      </c>
      <c r="B764">
        <v>7.79934292567829E-3</v>
      </c>
      <c r="C764">
        <v>0.116283077890736</v>
      </c>
      <c r="D764">
        <v>0.144373414689735</v>
      </c>
      <c r="E764">
        <v>3.2251454716697298E-2</v>
      </c>
      <c r="F764">
        <v>6.5511629865970894E-2</v>
      </c>
      <c r="G764">
        <v>1.0100632831943001E-2</v>
      </c>
      <c r="H764">
        <v>1.0048875580299399E-2</v>
      </c>
      <c r="I764">
        <v>0.17767700270124701</v>
      </c>
      <c r="J764">
        <v>8.8236016442373194E-2</v>
      </c>
      <c r="K764">
        <v>8.8362174546910394E-2</v>
      </c>
      <c r="L764">
        <v>6.6703455720184102E-2</v>
      </c>
      <c r="M764">
        <v>1.00915530853795E-2</v>
      </c>
      <c r="N764">
        <v>4.0158432571858098E-3</v>
      </c>
      <c r="O764">
        <v>8.0486868752811802E-3</v>
      </c>
      <c r="P764">
        <v>3.3565059191362198E-2</v>
      </c>
      <c r="Q764">
        <v>8.6866969668480107E-2</v>
      </c>
      <c r="R764">
        <v>2.0100325448747298E-2</v>
      </c>
      <c r="S764">
        <v>2.01055322849257E-2</v>
      </c>
      <c r="T764">
        <v>9.8589522768622196E-3</v>
      </c>
    </row>
    <row r="765" spans="1:20">
      <c r="A765" s="1">
        <v>39091</v>
      </c>
      <c r="B765">
        <v>7.8374526055844697E-3</v>
      </c>
      <c r="C765">
        <v>0.115056394445798</v>
      </c>
      <c r="D765">
        <v>0.144093421130435</v>
      </c>
      <c r="E765">
        <v>3.2374818127626201E-2</v>
      </c>
      <c r="F765">
        <v>6.6341935026032806E-2</v>
      </c>
      <c r="G765">
        <v>1.0090308820662501E-2</v>
      </c>
      <c r="H765">
        <v>1.0082026580458399E-2</v>
      </c>
      <c r="I765">
        <v>0.17758514959094199</v>
      </c>
      <c r="J765">
        <v>8.8723763072138001E-2</v>
      </c>
      <c r="K765">
        <v>8.8451865981404698E-2</v>
      </c>
      <c r="L765">
        <v>6.6675608563812105E-2</v>
      </c>
      <c r="M765">
        <v>1.01070990456905E-2</v>
      </c>
      <c r="N765">
        <v>4.0206615228438004E-3</v>
      </c>
      <c r="O765">
        <v>8.0399462177834502E-3</v>
      </c>
      <c r="P765">
        <v>3.3609639850777799E-2</v>
      </c>
      <c r="Q765">
        <v>8.6733970867343496E-2</v>
      </c>
      <c r="R765">
        <v>2.01056776484634E-2</v>
      </c>
      <c r="S765">
        <v>2.0159517589161902E-2</v>
      </c>
      <c r="T765">
        <v>9.9107433130399703E-3</v>
      </c>
    </row>
    <row r="766" spans="1:20">
      <c r="A766" s="1">
        <v>39092</v>
      </c>
      <c r="B766">
        <v>7.7915442993357203E-3</v>
      </c>
      <c r="C766">
        <v>0.115689904945071</v>
      </c>
      <c r="D766">
        <v>0.14434704255708899</v>
      </c>
      <c r="E766">
        <v>3.2399133541984301E-2</v>
      </c>
      <c r="F766">
        <v>6.7019019613415207E-2</v>
      </c>
      <c r="G766">
        <v>1.00778807850938E-2</v>
      </c>
      <c r="H766">
        <v>9.9908343955949601E-3</v>
      </c>
      <c r="I766">
        <v>0.177315005612382</v>
      </c>
      <c r="J766">
        <v>8.8622280331828604E-2</v>
      </c>
      <c r="K766">
        <v>8.8415008640524595E-2</v>
      </c>
      <c r="L766">
        <v>6.6214977777211803E-2</v>
      </c>
      <c r="M766">
        <v>1.00513100633034E-2</v>
      </c>
      <c r="N766">
        <v>3.99284369984326E-3</v>
      </c>
      <c r="O766">
        <v>7.9953885789532005E-3</v>
      </c>
      <c r="P766">
        <v>3.3427607871126697E-2</v>
      </c>
      <c r="Q766">
        <v>8.6790680453205593E-2</v>
      </c>
      <c r="R766">
        <v>1.9990885513982901E-2</v>
      </c>
      <c r="S766">
        <v>2.0064526510464999E-2</v>
      </c>
      <c r="T766">
        <v>9.8041248095869799E-3</v>
      </c>
    </row>
    <row r="767" spans="1:20">
      <c r="A767" s="1">
        <v>39093</v>
      </c>
      <c r="B767">
        <v>7.7583937212845396E-3</v>
      </c>
      <c r="C767">
        <v>0.116687978299642</v>
      </c>
      <c r="D767">
        <v>0.14586551113044199</v>
      </c>
      <c r="E767">
        <v>3.2168782908360498E-2</v>
      </c>
      <c r="F767">
        <v>6.6813349485970897E-2</v>
      </c>
      <c r="G767">
        <v>9.9856128580619596E-3</v>
      </c>
      <c r="H767">
        <v>9.8503752611135299E-3</v>
      </c>
      <c r="I767">
        <v>0.17688840188965699</v>
      </c>
      <c r="J767">
        <v>8.8388700280233101E-2</v>
      </c>
      <c r="K767">
        <v>8.8152672983063604E-2</v>
      </c>
      <c r="L767">
        <v>6.5767280885551699E-2</v>
      </c>
      <c r="M767">
        <v>9.9321438389653807E-3</v>
      </c>
      <c r="N767">
        <v>3.9499576812352397E-3</v>
      </c>
      <c r="O767">
        <v>7.9200788244714292E-3</v>
      </c>
      <c r="P767">
        <v>3.3116399205691198E-2</v>
      </c>
      <c r="Q767">
        <v>8.75312203897015E-2</v>
      </c>
      <c r="R767">
        <v>1.9768164072265001E-2</v>
      </c>
      <c r="S767">
        <v>1.9835047171647399E-2</v>
      </c>
      <c r="T767">
        <v>9.6199291126399505E-3</v>
      </c>
    </row>
    <row r="768" spans="1:20">
      <c r="A768" s="1">
        <v>39094</v>
      </c>
      <c r="B768">
        <v>7.8392390793256394E-3</v>
      </c>
      <c r="C768">
        <v>0.115830425875687</v>
      </c>
      <c r="D768">
        <v>0.146456184770582</v>
      </c>
      <c r="E768">
        <v>3.1873732670509802E-2</v>
      </c>
      <c r="F768">
        <v>6.6451921858905E-2</v>
      </c>
      <c r="G768">
        <v>9.9954238285491701E-3</v>
      </c>
      <c r="H768">
        <v>9.9300414369353895E-3</v>
      </c>
      <c r="I768">
        <v>0.176872953882691</v>
      </c>
      <c r="J768">
        <v>8.8464357135117105E-2</v>
      </c>
      <c r="K768">
        <v>8.8191399942180906E-2</v>
      </c>
      <c r="L768">
        <v>6.6034278098718105E-2</v>
      </c>
      <c r="M768">
        <v>9.9877118123894697E-3</v>
      </c>
      <c r="N768">
        <v>3.9596978531771503E-3</v>
      </c>
      <c r="O768">
        <v>7.9368719221769492E-3</v>
      </c>
      <c r="P768">
        <v>3.32088710730968E-2</v>
      </c>
      <c r="Q768">
        <v>8.7528163261910097E-2</v>
      </c>
      <c r="R768">
        <v>1.9800045646013599E-2</v>
      </c>
      <c r="S768">
        <v>1.99212722497869E-2</v>
      </c>
      <c r="T768">
        <v>9.71740760224633E-3</v>
      </c>
    </row>
    <row r="769" spans="1:20">
      <c r="A769" s="1">
        <v>39095</v>
      </c>
      <c r="B769">
        <v>7.8089137234199297E-3</v>
      </c>
      <c r="C769">
        <v>0.11560846081654599</v>
      </c>
      <c r="D769">
        <v>0.14664868394524699</v>
      </c>
      <c r="E769">
        <v>3.13992304031551E-2</v>
      </c>
      <c r="F769">
        <v>6.6653440231058694E-2</v>
      </c>
      <c r="G769">
        <v>9.9648266627802105E-3</v>
      </c>
      <c r="H769">
        <v>9.8545466522448992E-3</v>
      </c>
      <c r="I769">
        <v>0.17717672843359</v>
      </c>
      <c r="J769">
        <v>8.8699264853536797E-2</v>
      </c>
      <c r="K769">
        <v>8.8302399034926204E-2</v>
      </c>
      <c r="L769">
        <v>6.6164583712948102E-2</v>
      </c>
      <c r="M769">
        <v>9.8928343066386707E-3</v>
      </c>
      <c r="N769">
        <v>3.9347562107013602E-3</v>
      </c>
      <c r="O769">
        <v>7.8988537746960599E-3</v>
      </c>
      <c r="P769">
        <v>3.2978636074002698E-2</v>
      </c>
      <c r="Q769">
        <v>8.7959614056627305E-2</v>
      </c>
      <c r="R769">
        <v>1.9705202102753699E-2</v>
      </c>
      <c r="S769">
        <v>1.9739074192982799E-2</v>
      </c>
      <c r="T769">
        <v>9.6099508121416707E-3</v>
      </c>
    </row>
    <row r="770" spans="1:20">
      <c r="A770" s="1">
        <v>39099</v>
      </c>
      <c r="B770">
        <v>7.80109215649211E-3</v>
      </c>
      <c r="C770">
        <v>0.11512187885618901</v>
      </c>
      <c r="D770">
        <v>0.14720390761904301</v>
      </c>
      <c r="E770">
        <v>3.1490270601833598E-2</v>
      </c>
      <c r="F770">
        <v>6.6283951436016994E-2</v>
      </c>
      <c r="G770">
        <v>9.9369683134601997E-3</v>
      </c>
      <c r="H770">
        <v>9.8049096696613495E-3</v>
      </c>
      <c r="I770">
        <v>0.17720067703687101</v>
      </c>
      <c r="J770">
        <v>8.8532240315321004E-2</v>
      </c>
      <c r="K770">
        <v>8.8510634598818902E-2</v>
      </c>
      <c r="L770">
        <v>6.6617248017852501E-2</v>
      </c>
      <c r="M770">
        <v>9.8613944954867201E-3</v>
      </c>
      <c r="N770">
        <v>3.9214988128604402E-3</v>
      </c>
      <c r="O770">
        <v>7.8709807803176903E-3</v>
      </c>
      <c r="P770">
        <v>3.2860409615284303E-2</v>
      </c>
      <c r="Q770">
        <v>8.8104981492493101E-2</v>
      </c>
      <c r="R770">
        <v>1.9647989912951601E-2</v>
      </c>
      <c r="S770">
        <v>1.9690450322846199E-2</v>
      </c>
      <c r="T770">
        <v>9.5385159461984399E-3</v>
      </c>
    </row>
    <row r="771" spans="1:20">
      <c r="A771" s="1">
        <v>39100</v>
      </c>
      <c r="B771">
        <v>7.9023003224727804E-3</v>
      </c>
      <c r="C771">
        <v>0.11519925651879</v>
      </c>
      <c r="D771">
        <v>0.147447220543859</v>
      </c>
      <c r="E771">
        <v>3.1827028352561001E-2</v>
      </c>
      <c r="F771">
        <v>6.6711951660785307E-2</v>
      </c>
      <c r="G771">
        <v>9.9907006737705497E-3</v>
      </c>
      <c r="H771">
        <v>9.9129928915389701E-3</v>
      </c>
      <c r="I771">
        <v>0.176786524195503</v>
      </c>
      <c r="J771">
        <v>8.6995296485870302E-2</v>
      </c>
      <c r="K771">
        <v>8.7939685772049705E-2</v>
      </c>
      <c r="L771">
        <v>6.6377696619449394E-2</v>
      </c>
      <c r="M771">
        <v>9.9370095736791703E-3</v>
      </c>
      <c r="N771">
        <v>3.9632527236412802E-3</v>
      </c>
      <c r="O771">
        <v>7.9172022537084292E-3</v>
      </c>
      <c r="P771">
        <v>3.3150018012530001E-2</v>
      </c>
      <c r="Q771">
        <v>8.8561333302981202E-2</v>
      </c>
      <c r="R771">
        <v>1.98246096977653E-2</v>
      </c>
      <c r="S771">
        <v>1.98657953565489E-2</v>
      </c>
      <c r="T771">
        <v>9.6901250424942399E-3</v>
      </c>
    </row>
    <row r="772" spans="1:20">
      <c r="A772" s="1">
        <v>39101</v>
      </c>
      <c r="B772">
        <v>7.9231653241831398E-3</v>
      </c>
      <c r="C772">
        <v>0.114787046788023</v>
      </c>
      <c r="D772">
        <v>0.147256614564447</v>
      </c>
      <c r="E772">
        <v>3.1460132282923901E-2</v>
      </c>
      <c r="F772">
        <v>6.6448632824360906E-2</v>
      </c>
      <c r="G772">
        <v>1.0045006303900501E-2</v>
      </c>
      <c r="H772">
        <v>9.9099455862411197E-3</v>
      </c>
      <c r="I772">
        <v>0.17781342869387501</v>
      </c>
      <c r="J772">
        <v>8.6730789312296497E-2</v>
      </c>
      <c r="K772">
        <v>8.8082028341862198E-2</v>
      </c>
      <c r="L772">
        <v>6.6726329847761598E-2</v>
      </c>
      <c r="M772">
        <v>9.9686391623735708E-3</v>
      </c>
      <c r="N772">
        <v>3.9827210068898904E-3</v>
      </c>
      <c r="O772">
        <v>7.9310680477362398E-3</v>
      </c>
      <c r="P772">
        <v>3.3376650776618902E-2</v>
      </c>
      <c r="Q772">
        <v>8.8155615580171695E-2</v>
      </c>
      <c r="R772">
        <v>1.9950769832387302E-2</v>
      </c>
      <c r="S772">
        <v>1.9824108325052301E-2</v>
      </c>
      <c r="T772">
        <v>9.6273073988940097E-3</v>
      </c>
    </row>
    <row r="773" spans="1:20">
      <c r="A773" s="1">
        <v>39102</v>
      </c>
      <c r="B773">
        <v>7.9782568724119807E-3</v>
      </c>
      <c r="C773">
        <v>0.113585670121701</v>
      </c>
      <c r="D773">
        <v>0.148069976609984</v>
      </c>
      <c r="E773">
        <v>3.1417199760420601E-2</v>
      </c>
      <c r="F773">
        <v>6.6873221096305197E-2</v>
      </c>
      <c r="G773">
        <v>1.00860688703093E-2</v>
      </c>
      <c r="H773">
        <v>9.9420886981471893E-3</v>
      </c>
      <c r="I773">
        <v>0.17793368481885899</v>
      </c>
      <c r="J773">
        <v>8.6139378350478996E-2</v>
      </c>
      <c r="K773">
        <v>8.8030906312708601E-2</v>
      </c>
      <c r="L773">
        <v>6.6987919045212604E-2</v>
      </c>
      <c r="M773">
        <v>9.98245597167856E-3</v>
      </c>
      <c r="N773">
        <v>3.990517546187E-3</v>
      </c>
      <c r="O773">
        <v>7.9374711286748691E-3</v>
      </c>
      <c r="P773">
        <v>3.3446452120025998E-2</v>
      </c>
      <c r="Q773">
        <v>8.8081479272890895E-2</v>
      </c>
      <c r="R773">
        <v>1.9954213228294899E-2</v>
      </c>
      <c r="S773">
        <v>1.9860706964535998E-2</v>
      </c>
      <c r="T773">
        <v>9.7023332111712702E-3</v>
      </c>
    </row>
    <row r="774" spans="1:20">
      <c r="A774" s="1">
        <v>39105</v>
      </c>
      <c r="B774">
        <v>7.9925094331654602E-3</v>
      </c>
      <c r="C774">
        <v>0.113898875995013</v>
      </c>
      <c r="D774">
        <v>0.14889098219795399</v>
      </c>
      <c r="E774">
        <v>3.1101206109821401E-2</v>
      </c>
      <c r="F774">
        <v>6.5977938377610207E-2</v>
      </c>
      <c r="G774">
        <v>1.0049343166541901E-2</v>
      </c>
      <c r="H774">
        <v>9.89380223029852E-3</v>
      </c>
      <c r="I774">
        <v>0.17828892588776399</v>
      </c>
      <c r="J774">
        <v>8.6340376398856597E-2</v>
      </c>
      <c r="K774">
        <v>8.8238774340372403E-2</v>
      </c>
      <c r="L774">
        <v>6.6986074570491799E-2</v>
      </c>
      <c r="M774">
        <v>9.9369661825614401E-3</v>
      </c>
      <c r="N774">
        <v>3.9702828548838004E-3</v>
      </c>
      <c r="O774">
        <v>7.9222272385953106E-3</v>
      </c>
      <c r="P774">
        <v>3.3269971602344697E-2</v>
      </c>
      <c r="Q774">
        <v>8.7982275726193604E-2</v>
      </c>
      <c r="R774">
        <v>1.98526412815834E-2</v>
      </c>
      <c r="S774">
        <v>1.9748079690937202E-2</v>
      </c>
      <c r="T774">
        <v>9.6587467150093601E-3</v>
      </c>
    </row>
    <row r="775" spans="1:20">
      <c r="A775" s="1">
        <v>39106</v>
      </c>
      <c r="B775">
        <v>7.9884207982664299E-3</v>
      </c>
      <c r="C775">
        <v>0.11333501681687901</v>
      </c>
      <c r="D775">
        <v>0.148731399357833</v>
      </c>
      <c r="E775">
        <v>3.1068603145403599E-2</v>
      </c>
      <c r="F775">
        <v>6.5107880207353003E-2</v>
      </c>
      <c r="G775">
        <v>1.00749692498837E-2</v>
      </c>
      <c r="H775">
        <v>9.9527884667191396E-3</v>
      </c>
      <c r="I775">
        <v>0.17845795833507799</v>
      </c>
      <c r="J775">
        <v>8.6562170269940494E-2</v>
      </c>
      <c r="K775">
        <v>8.8241682010399197E-2</v>
      </c>
      <c r="L775">
        <v>6.7752158534118104E-2</v>
      </c>
      <c r="M775">
        <v>9.99591795484823E-3</v>
      </c>
      <c r="N775">
        <v>3.9780664739267196E-3</v>
      </c>
      <c r="O775">
        <v>7.9124318749054599E-3</v>
      </c>
      <c r="P775">
        <v>3.3352810482400602E-2</v>
      </c>
      <c r="Q775">
        <v>8.7997912505270601E-2</v>
      </c>
      <c r="R775">
        <v>1.98858662952071E-2</v>
      </c>
      <c r="S775">
        <v>1.9844420815968801E-2</v>
      </c>
      <c r="T775">
        <v>9.7595264055971992E-3</v>
      </c>
    </row>
    <row r="776" spans="1:20">
      <c r="A776" s="1">
        <v>39107</v>
      </c>
      <c r="B776">
        <v>7.9203743656553402E-3</v>
      </c>
      <c r="C776">
        <v>0.113488196193073</v>
      </c>
      <c r="D776">
        <v>0.14860313678824499</v>
      </c>
      <c r="E776">
        <v>3.10946682766138E-2</v>
      </c>
      <c r="F776">
        <v>6.6063228332576204E-2</v>
      </c>
      <c r="G776">
        <v>1.0021907396349901E-2</v>
      </c>
      <c r="H776">
        <v>9.8201962811232304E-3</v>
      </c>
      <c r="I776">
        <v>0.17797665640726501</v>
      </c>
      <c r="J776">
        <v>8.7300695901600001E-2</v>
      </c>
      <c r="K776">
        <v>8.8430335141205504E-2</v>
      </c>
      <c r="L776">
        <v>6.7458385967864395E-2</v>
      </c>
      <c r="M776">
        <v>9.8681338672010899E-3</v>
      </c>
      <c r="N776">
        <v>3.9400494953194098E-3</v>
      </c>
      <c r="O776">
        <v>7.8585064019459708E-3</v>
      </c>
      <c r="P776">
        <v>3.3131387079302597E-2</v>
      </c>
      <c r="Q776">
        <v>8.8077686381606901E-2</v>
      </c>
      <c r="R776">
        <v>1.97369363222453E-2</v>
      </c>
      <c r="S776">
        <v>1.96669691750627E-2</v>
      </c>
      <c r="T776">
        <v>9.5425502257426003E-3</v>
      </c>
    </row>
    <row r="777" spans="1:20">
      <c r="A777" s="1">
        <v>39108</v>
      </c>
      <c r="B777">
        <v>7.9195841964015707E-3</v>
      </c>
      <c r="C777">
        <v>0.113009495442093</v>
      </c>
      <c r="D777">
        <v>0.148805188932087</v>
      </c>
      <c r="E777">
        <v>3.0303736570251899E-2</v>
      </c>
      <c r="F777">
        <v>6.5198931243588096E-2</v>
      </c>
      <c r="G777">
        <v>1.0026893449979301E-2</v>
      </c>
      <c r="H777">
        <v>9.8489469162554404E-3</v>
      </c>
      <c r="I777">
        <v>0.17840497630537899</v>
      </c>
      <c r="J777">
        <v>8.7482689728803104E-2</v>
      </c>
      <c r="K777">
        <v>8.8793001484991502E-2</v>
      </c>
      <c r="L777">
        <v>6.8335963634326494E-2</v>
      </c>
      <c r="M777">
        <v>9.8763174436051395E-3</v>
      </c>
      <c r="N777">
        <v>3.9427586536883701E-3</v>
      </c>
      <c r="O777">
        <v>7.8313817388541603E-3</v>
      </c>
      <c r="P777">
        <v>3.3175113496840901E-2</v>
      </c>
      <c r="Q777">
        <v>8.8094197308865405E-2</v>
      </c>
      <c r="R777">
        <v>1.9734835845047701E-2</v>
      </c>
      <c r="S777">
        <v>1.9638795118119098E-2</v>
      </c>
      <c r="T777">
        <v>9.5771924908213592E-3</v>
      </c>
    </row>
    <row r="778" spans="1:20">
      <c r="A778" s="1">
        <v>39109</v>
      </c>
      <c r="B778">
        <v>8.0140374226541199E-3</v>
      </c>
      <c r="C778">
        <v>0.111096989358298</v>
      </c>
      <c r="D778">
        <v>0.147690452005869</v>
      </c>
      <c r="E778">
        <v>3.1325723479429898E-2</v>
      </c>
      <c r="F778">
        <v>6.7434065012224098E-2</v>
      </c>
      <c r="G778">
        <v>1.01172979266335E-2</v>
      </c>
      <c r="H778">
        <v>1.0042859930909E-2</v>
      </c>
      <c r="I778">
        <v>0.177852175962807</v>
      </c>
      <c r="J778">
        <v>8.6629589357928902E-2</v>
      </c>
      <c r="K778">
        <v>8.8541878495506293E-2</v>
      </c>
      <c r="L778">
        <v>6.8285221092478601E-2</v>
      </c>
      <c r="M778">
        <v>1.003874321138E-2</v>
      </c>
      <c r="N778">
        <v>4.00666091276922E-3</v>
      </c>
      <c r="O778">
        <v>7.9320408920292695E-3</v>
      </c>
      <c r="P778">
        <v>3.3520392582412399E-2</v>
      </c>
      <c r="Q778">
        <v>8.7648168578514901E-2</v>
      </c>
      <c r="R778">
        <v>2.0039656313048399E-2</v>
      </c>
      <c r="S778">
        <v>2.0011064990694601E-2</v>
      </c>
      <c r="T778">
        <v>9.7729824744106405E-3</v>
      </c>
    </row>
    <row r="779" spans="1:20">
      <c r="A779" s="1">
        <v>39112</v>
      </c>
      <c r="B779">
        <v>8.0087471293410605E-3</v>
      </c>
      <c r="C779">
        <v>0.11139770013401699</v>
      </c>
      <c r="D779">
        <v>0.14782963032583399</v>
      </c>
      <c r="E779">
        <v>3.0985121982059698E-2</v>
      </c>
      <c r="F779">
        <v>6.8250829320957607E-2</v>
      </c>
      <c r="G779">
        <v>1.00924988143699E-2</v>
      </c>
      <c r="H779">
        <v>9.9267288224921795E-3</v>
      </c>
      <c r="I779">
        <v>0.177792521748143</v>
      </c>
      <c r="J779">
        <v>8.6552371689096005E-2</v>
      </c>
      <c r="K779">
        <v>8.8626558686274906E-2</v>
      </c>
      <c r="L779">
        <v>6.8563875662641494E-2</v>
      </c>
      <c r="M779">
        <v>9.93310532865079E-3</v>
      </c>
      <c r="N779">
        <v>3.9756083937755697E-3</v>
      </c>
      <c r="O779">
        <v>7.8671077301400594E-3</v>
      </c>
      <c r="P779">
        <v>3.3342600438673597E-2</v>
      </c>
      <c r="Q779">
        <v>8.7488025441131698E-2</v>
      </c>
      <c r="R779">
        <v>1.9881946185875101E-2</v>
      </c>
      <c r="S779">
        <v>1.98619399010251E-2</v>
      </c>
      <c r="T779">
        <v>9.6230822654991902E-3</v>
      </c>
    </row>
    <row r="780" spans="1:20">
      <c r="A780" s="1">
        <v>39113</v>
      </c>
      <c r="B780">
        <v>7.9426408568390693E-3</v>
      </c>
      <c r="C780">
        <v>0.112369304702301</v>
      </c>
      <c r="D780">
        <v>0.14901962538996799</v>
      </c>
      <c r="E780">
        <v>3.0731383575150199E-2</v>
      </c>
      <c r="F780">
        <v>6.7229740426202805E-2</v>
      </c>
      <c r="G780">
        <v>9.9584781455009496E-3</v>
      </c>
      <c r="H780">
        <v>9.7299590067928699E-3</v>
      </c>
      <c r="I780">
        <v>0.177913840202295</v>
      </c>
      <c r="J780">
        <v>8.7206598402127897E-2</v>
      </c>
      <c r="K780">
        <v>8.8502808384278098E-2</v>
      </c>
      <c r="L780">
        <v>6.7831910168234505E-2</v>
      </c>
      <c r="M780">
        <v>9.7685178378688307E-3</v>
      </c>
      <c r="N780">
        <v>3.89840735487175E-3</v>
      </c>
      <c r="O780">
        <v>7.7540166030471199E-3</v>
      </c>
      <c r="P780">
        <v>3.29252712217529E-2</v>
      </c>
      <c r="Q780">
        <v>8.8688588243004907E-2</v>
      </c>
      <c r="R780">
        <v>1.9557671520941799E-2</v>
      </c>
      <c r="S780">
        <v>1.9541603233220298E-2</v>
      </c>
      <c r="T780">
        <v>9.4296347255999908E-3</v>
      </c>
    </row>
    <row r="781" spans="1:20">
      <c r="A781" s="1">
        <v>39114</v>
      </c>
      <c r="B781">
        <v>7.9444384335078302E-3</v>
      </c>
      <c r="C781">
        <v>0.111757463909629</v>
      </c>
      <c r="D781">
        <v>0.14921526797923099</v>
      </c>
      <c r="E781">
        <v>3.0711563879406899E-2</v>
      </c>
      <c r="F781">
        <v>6.7864663126658301E-2</v>
      </c>
      <c r="G781">
        <v>9.9893376821220802E-3</v>
      </c>
      <c r="H781">
        <v>9.7264319034309592E-3</v>
      </c>
      <c r="I781">
        <v>0.17801587908177999</v>
      </c>
      <c r="J781">
        <v>8.7050786354935197E-2</v>
      </c>
      <c r="K781">
        <v>8.8506125549799697E-2</v>
      </c>
      <c r="L781">
        <v>6.7983108770712897E-2</v>
      </c>
      <c r="M781">
        <v>9.7690814229579297E-3</v>
      </c>
      <c r="N781">
        <v>3.9047608561831502E-3</v>
      </c>
      <c r="O781">
        <v>7.8005172433021396E-3</v>
      </c>
      <c r="P781">
        <v>3.2972090536843399E-2</v>
      </c>
      <c r="Q781">
        <v>8.8223273412681893E-2</v>
      </c>
      <c r="R781">
        <v>1.95856651045286E-2</v>
      </c>
      <c r="S781">
        <v>1.9528421181742299E-2</v>
      </c>
      <c r="T781">
        <v>9.4511235705439303E-3</v>
      </c>
    </row>
    <row r="782" spans="1:20">
      <c r="A782" s="1">
        <v>39115</v>
      </c>
      <c r="B782">
        <v>7.9072259655221504E-3</v>
      </c>
      <c r="C782">
        <v>0.11152585414550301</v>
      </c>
      <c r="D782">
        <v>0.149109963758633</v>
      </c>
      <c r="E782">
        <v>3.1101598103128101E-2</v>
      </c>
      <c r="F782">
        <v>6.7357384266792095E-2</v>
      </c>
      <c r="G782">
        <v>9.9822880052816507E-3</v>
      </c>
      <c r="H782">
        <v>9.6640337240166598E-3</v>
      </c>
      <c r="I782">
        <v>0.17820233784708001</v>
      </c>
      <c r="J782">
        <v>8.7299536766155303E-2</v>
      </c>
      <c r="K782">
        <v>8.8797227516479796E-2</v>
      </c>
      <c r="L782">
        <v>6.8104904253489099E-2</v>
      </c>
      <c r="M782">
        <v>9.73880591857758E-3</v>
      </c>
      <c r="N782">
        <v>3.8877498410459701E-3</v>
      </c>
      <c r="O782">
        <v>7.7745529113730496E-3</v>
      </c>
      <c r="P782">
        <v>3.30296774719223E-2</v>
      </c>
      <c r="Q782">
        <v>8.81832697327673E-2</v>
      </c>
      <c r="R782">
        <v>1.9555288864715501E-2</v>
      </c>
      <c r="S782">
        <v>1.9412684265700399E-2</v>
      </c>
      <c r="T782">
        <v>9.3656166418144594E-3</v>
      </c>
    </row>
    <row r="783" spans="1:20">
      <c r="A783" s="1">
        <v>39116</v>
      </c>
      <c r="B783">
        <v>7.8737181034177102E-3</v>
      </c>
      <c r="C783">
        <v>0.11157523542243999</v>
      </c>
      <c r="D783">
        <v>0.149183092243063</v>
      </c>
      <c r="E783">
        <v>3.09953466025828E-2</v>
      </c>
      <c r="F783">
        <v>6.6693899383746494E-2</v>
      </c>
      <c r="G783">
        <v>1.00326311562708E-2</v>
      </c>
      <c r="H783">
        <v>9.6105031104719504E-3</v>
      </c>
      <c r="I783">
        <v>0.17886846638206699</v>
      </c>
      <c r="J783">
        <v>8.7507579417973505E-2</v>
      </c>
      <c r="K783">
        <v>8.9290232149029702E-2</v>
      </c>
      <c r="L783">
        <v>6.7536410633859401E-2</v>
      </c>
      <c r="M783">
        <v>9.7158419960393892E-3</v>
      </c>
      <c r="N783">
        <v>3.8836230513876698E-3</v>
      </c>
      <c r="O783">
        <v>7.7661223948599801E-3</v>
      </c>
      <c r="P783">
        <v>3.3102415592939999E-2</v>
      </c>
      <c r="Q783">
        <v>8.82201852905075E-2</v>
      </c>
      <c r="R783">
        <v>1.9551848833088099E-2</v>
      </c>
      <c r="S783">
        <v>1.93158421438951E-2</v>
      </c>
      <c r="T783">
        <v>9.2770060923579607E-3</v>
      </c>
    </row>
    <row r="784" spans="1:20">
      <c r="A784" s="1">
        <v>39119</v>
      </c>
      <c r="B784">
        <v>7.8119294919666103E-3</v>
      </c>
      <c r="C784">
        <v>0.111257569606162</v>
      </c>
      <c r="D784">
        <v>0.14901111934633901</v>
      </c>
      <c r="E784">
        <v>3.0869507751540199E-2</v>
      </c>
      <c r="F784">
        <v>6.5878987584868903E-2</v>
      </c>
      <c r="G784">
        <v>1.00088190992061E-2</v>
      </c>
      <c r="H784">
        <v>9.5667111805614099E-3</v>
      </c>
      <c r="I784">
        <v>0.179281400890173</v>
      </c>
      <c r="J784">
        <v>8.8009085000195303E-2</v>
      </c>
      <c r="K784">
        <v>8.9557179252275604E-2</v>
      </c>
      <c r="L784">
        <v>6.8006764888594196E-2</v>
      </c>
      <c r="M784">
        <v>9.6860694290739208E-3</v>
      </c>
      <c r="N784">
        <v>3.8593767824275302E-3</v>
      </c>
      <c r="O784">
        <v>7.7198265035437899E-3</v>
      </c>
      <c r="P784">
        <v>3.2963014901398899E-2</v>
      </c>
      <c r="Q784">
        <v>8.8536203621244494E-2</v>
      </c>
      <c r="R784">
        <v>1.9460086153133101E-2</v>
      </c>
      <c r="S784">
        <v>1.9230591921153999E-2</v>
      </c>
      <c r="T784">
        <v>9.2857565961408407E-3</v>
      </c>
    </row>
    <row r="785" spans="1:20">
      <c r="A785" s="1">
        <v>39120</v>
      </c>
      <c r="B785">
        <v>7.7618900133049496E-3</v>
      </c>
      <c r="C785">
        <v>0.110900153222511</v>
      </c>
      <c r="D785">
        <v>0.14942738731607899</v>
      </c>
      <c r="E785">
        <v>3.1097324458432201E-2</v>
      </c>
      <c r="F785">
        <v>6.5941472960977396E-2</v>
      </c>
      <c r="G785">
        <v>9.9839274761485096E-3</v>
      </c>
      <c r="H785">
        <v>9.4654703517658301E-3</v>
      </c>
      <c r="I785">
        <v>0.17947607111223901</v>
      </c>
      <c r="J785">
        <v>8.8302273232940307E-2</v>
      </c>
      <c r="K785">
        <v>8.9614907504242794E-2</v>
      </c>
      <c r="L785">
        <v>6.7925945884586197E-2</v>
      </c>
      <c r="M785">
        <v>9.6152280594261706E-3</v>
      </c>
      <c r="N785">
        <v>3.8302860560875999E-3</v>
      </c>
      <c r="O785">
        <v>7.6982898597000998E-3</v>
      </c>
      <c r="P785">
        <v>3.2892316208939801E-2</v>
      </c>
      <c r="Q785">
        <v>8.8476720769838105E-2</v>
      </c>
      <c r="R785">
        <v>1.9362902589549199E-2</v>
      </c>
      <c r="S785">
        <v>1.9060801462889299E-2</v>
      </c>
      <c r="T785">
        <v>9.1666314603408294E-3</v>
      </c>
    </row>
    <row r="786" spans="1:20">
      <c r="A786" s="1">
        <v>39121</v>
      </c>
      <c r="B786">
        <v>7.7560552075214301E-3</v>
      </c>
      <c r="C786">
        <v>0.10876574023751499</v>
      </c>
      <c r="D786">
        <v>0.14957465936419501</v>
      </c>
      <c r="E786">
        <v>3.1200944310436799E-2</v>
      </c>
      <c r="F786">
        <v>6.6634763996018601E-2</v>
      </c>
      <c r="G786">
        <v>9.9658255255291508E-3</v>
      </c>
      <c r="H786">
        <v>9.5562464314726796E-3</v>
      </c>
      <c r="I786">
        <v>0.17967635493089601</v>
      </c>
      <c r="J786">
        <v>8.8253823991952807E-2</v>
      </c>
      <c r="K786">
        <v>8.9714151602804298E-2</v>
      </c>
      <c r="L786">
        <v>6.8357335005526695E-2</v>
      </c>
      <c r="M786">
        <v>9.7141444865090094E-3</v>
      </c>
      <c r="N786">
        <v>3.8474384992647102E-3</v>
      </c>
      <c r="O786">
        <v>7.6770282551518604E-3</v>
      </c>
      <c r="P786">
        <v>3.3029350467401297E-2</v>
      </c>
      <c r="Q786">
        <v>8.8352402743605202E-2</v>
      </c>
      <c r="R786">
        <v>1.94517831911615E-2</v>
      </c>
      <c r="S786">
        <v>1.9189088679211999E-2</v>
      </c>
      <c r="T786">
        <v>9.2828630738251705E-3</v>
      </c>
    </row>
    <row r="787" spans="1:20">
      <c r="A787" s="1">
        <v>39122</v>
      </c>
      <c r="B787">
        <v>7.7254609611410998E-3</v>
      </c>
      <c r="C787">
        <v>0.107978326564489</v>
      </c>
      <c r="D787">
        <v>0.148957015591689</v>
      </c>
      <c r="E787">
        <v>3.1222459181690001E-2</v>
      </c>
      <c r="F787">
        <v>6.6561678918976394E-2</v>
      </c>
      <c r="G787">
        <v>9.9997745731411694E-3</v>
      </c>
      <c r="H787">
        <v>9.5476049430160206E-3</v>
      </c>
      <c r="I787">
        <v>0.180279866705954</v>
      </c>
      <c r="J787">
        <v>8.88052247910706E-2</v>
      </c>
      <c r="K787">
        <v>9.0357353921902805E-2</v>
      </c>
      <c r="L787">
        <v>6.8739531895730802E-2</v>
      </c>
      <c r="M787">
        <v>9.6892105995486696E-3</v>
      </c>
      <c r="N787">
        <v>3.8529071146138601E-3</v>
      </c>
      <c r="O787">
        <v>7.6882311744441E-3</v>
      </c>
      <c r="P787">
        <v>3.3147247084905497E-2</v>
      </c>
      <c r="Q787">
        <v>8.7648127934280201E-2</v>
      </c>
      <c r="R787">
        <v>1.9487980890704699E-2</v>
      </c>
      <c r="S787">
        <v>1.9114641028033601E-2</v>
      </c>
      <c r="T787">
        <v>9.1973561246671207E-3</v>
      </c>
    </row>
    <row r="788" spans="1:20">
      <c r="A788" s="1">
        <v>39123</v>
      </c>
      <c r="B788">
        <v>7.6911494400477703E-3</v>
      </c>
      <c r="C788">
        <v>0.10879506351083</v>
      </c>
      <c r="D788">
        <v>0.14832146574444299</v>
      </c>
      <c r="E788">
        <v>3.0954031210318901E-2</v>
      </c>
      <c r="F788">
        <v>6.5758889800637599E-2</v>
      </c>
      <c r="G788">
        <v>9.9784821550944897E-3</v>
      </c>
      <c r="H788">
        <v>9.5476115189790899E-3</v>
      </c>
      <c r="I788">
        <v>0.18058370496179599</v>
      </c>
      <c r="J788">
        <v>8.9353955052465503E-2</v>
      </c>
      <c r="K788">
        <v>9.0668835893347399E-2</v>
      </c>
      <c r="L788">
        <v>6.8850051800480802E-2</v>
      </c>
      <c r="M788">
        <v>9.6979600348143999E-3</v>
      </c>
      <c r="N788">
        <v>3.8528010936119102E-3</v>
      </c>
      <c r="O788">
        <v>7.6560540037560404E-3</v>
      </c>
      <c r="P788">
        <v>3.3104448247868297E-2</v>
      </c>
      <c r="Q788">
        <v>8.7375433755634696E-2</v>
      </c>
      <c r="R788">
        <v>1.9397824298980799E-2</v>
      </c>
      <c r="S788">
        <v>1.9125641546745099E-2</v>
      </c>
      <c r="T788">
        <v>9.2865959301468796E-3</v>
      </c>
    </row>
    <row r="789" spans="1:20">
      <c r="A789" s="1">
        <v>39126</v>
      </c>
      <c r="B789">
        <v>7.6697442149183002E-3</v>
      </c>
      <c r="C789">
        <v>0.10803727288595701</v>
      </c>
      <c r="D789">
        <v>0.14834022029598301</v>
      </c>
      <c r="E789">
        <v>3.1043680369493901E-2</v>
      </c>
      <c r="F789">
        <v>6.59027986991787E-2</v>
      </c>
      <c r="G789">
        <v>9.9678310259604403E-3</v>
      </c>
      <c r="H789">
        <v>9.5320944892815299E-3</v>
      </c>
      <c r="I789">
        <v>0.18073895253903199</v>
      </c>
      <c r="J789">
        <v>8.9644189672795194E-2</v>
      </c>
      <c r="K789">
        <v>9.0816363405003694E-2</v>
      </c>
      <c r="L789">
        <v>6.8709294581702399E-2</v>
      </c>
      <c r="M789">
        <v>9.6860129775288399E-3</v>
      </c>
      <c r="N789">
        <v>3.8531170190109201E-3</v>
      </c>
      <c r="O789">
        <v>7.6418432610542101E-3</v>
      </c>
      <c r="P789">
        <v>3.3043001607587802E-2</v>
      </c>
      <c r="Q789">
        <v>8.7632971622308098E-2</v>
      </c>
      <c r="R789">
        <v>1.9361819133662899E-2</v>
      </c>
      <c r="S789">
        <v>1.9103763507460899E-2</v>
      </c>
      <c r="T789">
        <v>9.2750286920785206E-3</v>
      </c>
    </row>
    <row r="790" spans="1:20">
      <c r="A790" s="1">
        <v>39127</v>
      </c>
      <c r="B790">
        <v>7.7152928069631702E-3</v>
      </c>
      <c r="C790">
        <v>0.10856451045691801</v>
      </c>
      <c r="D790">
        <v>0.14832214606801999</v>
      </c>
      <c r="E790">
        <v>3.1368485750870798E-2</v>
      </c>
      <c r="F790">
        <v>6.5399510446522299E-2</v>
      </c>
      <c r="G790">
        <v>9.9757069500570807E-3</v>
      </c>
      <c r="H790">
        <v>9.5806022863394597E-3</v>
      </c>
      <c r="I790">
        <v>0.18054065017868801</v>
      </c>
      <c r="J790">
        <v>8.9377942709042493E-2</v>
      </c>
      <c r="K790">
        <v>9.0698403981104805E-2</v>
      </c>
      <c r="L790">
        <v>6.8665633610240695E-2</v>
      </c>
      <c r="M790">
        <v>9.7340856618262708E-3</v>
      </c>
      <c r="N790">
        <v>3.8756114981246701E-3</v>
      </c>
      <c r="O790">
        <v>7.6765825489026997E-3</v>
      </c>
      <c r="P790">
        <v>3.3124456637842699E-2</v>
      </c>
      <c r="Q790">
        <v>8.7432641684705104E-2</v>
      </c>
      <c r="R790">
        <v>1.94248572532227E-2</v>
      </c>
      <c r="S790">
        <v>1.91800887704257E-2</v>
      </c>
      <c r="T790">
        <v>9.3427907001818293E-3</v>
      </c>
    </row>
    <row r="791" spans="1:20">
      <c r="A791" s="1">
        <v>39128</v>
      </c>
      <c r="B791">
        <v>7.7046558016761304E-3</v>
      </c>
      <c r="C791">
        <v>0.108741256224205</v>
      </c>
      <c r="D791">
        <v>0.149083240931351</v>
      </c>
      <c r="E791">
        <v>3.1188019884134801E-2</v>
      </c>
      <c r="F791">
        <v>6.55089720922091E-2</v>
      </c>
      <c r="G791">
        <v>9.9113137468019603E-3</v>
      </c>
      <c r="H791">
        <v>9.5030740854126407E-3</v>
      </c>
      <c r="I791">
        <v>0.180536343725299</v>
      </c>
      <c r="J791">
        <v>8.9493086554908799E-2</v>
      </c>
      <c r="K791">
        <v>9.0700850720552506E-2</v>
      </c>
      <c r="L791">
        <v>6.8398062947468197E-2</v>
      </c>
      <c r="M791">
        <v>9.6576478214166102E-3</v>
      </c>
      <c r="N791">
        <v>3.8472304991523801E-3</v>
      </c>
      <c r="O791">
        <v>7.6452448953384898E-3</v>
      </c>
      <c r="P791">
        <v>3.3031850853850103E-2</v>
      </c>
      <c r="Q791">
        <v>8.7483445071937005E-2</v>
      </c>
      <c r="R791">
        <v>1.9292043727067099E-2</v>
      </c>
      <c r="S791">
        <v>1.9024121421105301E-2</v>
      </c>
      <c r="T791">
        <v>9.24953899611115E-3</v>
      </c>
    </row>
    <row r="792" spans="1:20">
      <c r="A792" s="1">
        <v>39129</v>
      </c>
      <c r="B792">
        <v>7.73586721643883E-3</v>
      </c>
      <c r="C792">
        <v>0.10871908447185399</v>
      </c>
      <c r="D792">
        <v>0.149041264369592</v>
      </c>
      <c r="E792">
        <v>3.1291608451552197E-2</v>
      </c>
      <c r="F792">
        <v>6.5759216655713798E-2</v>
      </c>
      <c r="G792">
        <v>9.8984439315194395E-3</v>
      </c>
      <c r="H792">
        <v>9.50327502145293E-3</v>
      </c>
      <c r="I792">
        <v>0.180413046209349</v>
      </c>
      <c r="J792">
        <v>8.9798971378524703E-2</v>
      </c>
      <c r="K792">
        <v>9.0751715460088603E-2</v>
      </c>
      <c r="L792">
        <v>6.8237588456408704E-2</v>
      </c>
      <c r="M792">
        <v>9.6402987249923702E-3</v>
      </c>
      <c r="N792">
        <v>3.8382099278090102E-3</v>
      </c>
      <c r="O792">
        <v>7.6172434304411602E-3</v>
      </c>
      <c r="P792">
        <v>3.2871048873505303E-2</v>
      </c>
      <c r="Q792">
        <v>8.7382251217870396E-2</v>
      </c>
      <c r="R792">
        <v>1.9244677711911001E-2</v>
      </c>
      <c r="S792">
        <v>1.9025897024773499E-2</v>
      </c>
      <c r="T792">
        <v>9.2302914662016206E-3</v>
      </c>
    </row>
    <row r="793" spans="1:20">
      <c r="A793" s="1">
        <v>39130</v>
      </c>
      <c r="B793">
        <v>7.7496876372331897E-3</v>
      </c>
      <c r="C793">
        <v>0.109127249384913</v>
      </c>
      <c r="D793">
        <v>0.14923850756707899</v>
      </c>
      <c r="E793">
        <v>3.1307416474612597E-2</v>
      </c>
      <c r="F793">
        <v>6.5386931494610598E-2</v>
      </c>
      <c r="G793">
        <v>9.9062572119633201E-3</v>
      </c>
      <c r="H793">
        <v>9.47991260273672E-3</v>
      </c>
      <c r="I793">
        <v>0.18031767693220499</v>
      </c>
      <c r="J793">
        <v>8.9689163347009299E-2</v>
      </c>
      <c r="K793">
        <v>9.0523402794107297E-2</v>
      </c>
      <c r="L793">
        <v>6.8355030058537297E-2</v>
      </c>
      <c r="M793">
        <v>9.6328006268008408E-3</v>
      </c>
      <c r="N793">
        <v>3.83238001730299E-3</v>
      </c>
      <c r="O793">
        <v>7.6036184363744899E-3</v>
      </c>
      <c r="P793">
        <v>3.2907050941090601E-2</v>
      </c>
      <c r="Q793">
        <v>8.7471862410199303E-2</v>
      </c>
      <c r="R793">
        <v>1.92087606091676E-2</v>
      </c>
      <c r="S793">
        <v>1.90817654029273E-2</v>
      </c>
      <c r="T793">
        <v>9.18052605112743E-3</v>
      </c>
    </row>
    <row r="794" spans="1:20">
      <c r="A794" s="1">
        <v>39134</v>
      </c>
      <c r="B794">
        <v>7.9048403887231004E-3</v>
      </c>
      <c r="C794">
        <v>0.107568979190917</v>
      </c>
      <c r="D794">
        <v>0.14758345855219901</v>
      </c>
      <c r="E794">
        <v>3.2083290410157297E-2</v>
      </c>
      <c r="F794">
        <v>6.7532358248196797E-2</v>
      </c>
      <c r="G794">
        <v>1.00028968931067E-2</v>
      </c>
      <c r="H794">
        <v>9.7454747186598006E-3</v>
      </c>
      <c r="I794">
        <v>0.17984592293344201</v>
      </c>
      <c r="J794">
        <v>8.8973385555600804E-2</v>
      </c>
      <c r="K794">
        <v>8.9859417962858804E-2</v>
      </c>
      <c r="L794">
        <v>6.8956439510702502E-2</v>
      </c>
      <c r="M794">
        <v>9.8352504414535198E-3</v>
      </c>
      <c r="N794">
        <v>3.9154690465539503E-3</v>
      </c>
      <c r="O794">
        <v>7.7280948533133501E-3</v>
      </c>
      <c r="P794">
        <v>3.3292451255520703E-2</v>
      </c>
      <c r="Q794">
        <v>8.6521972306721096E-2</v>
      </c>
      <c r="R794">
        <v>1.9578996159137E-2</v>
      </c>
      <c r="S794">
        <v>1.9583384776677901E-2</v>
      </c>
      <c r="T794">
        <v>9.4879167960556492E-3</v>
      </c>
    </row>
    <row r="795" spans="1:20">
      <c r="A795" s="1">
        <v>39135</v>
      </c>
      <c r="B795">
        <v>7.9206948220598098E-3</v>
      </c>
      <c r="C795">
        <v>0.107886819180829</v>
      </c>
      <c r="D795">
        <v>0.14809550111842101</v>
      </c>
      <c r="E795">
        <v>3.2435408230214999E-2</v>
      </c>
      <c r="F795">
        <v>6.9375812857327704E-2</v>
      </c>
      <c r="G795">
        <v>1.00322349275709E-2</v>
      </c>
      <c r="H795">
        <v>9.7405219863585298E-3</v>
      </c>
      <c r="I795">
        <v>0.178955016931371</v>
      </c>
      <c r="J795">
        <v>8.7619898807407698E-2</v>
      </c>
      <c r="K795">
        <v>8.9038220338557406E-2</v>
      </c>
      <c r="L795">
        <v>6.85448130483539E-2</v>
      </c>
      <c r="M795">
        <v>9.8427458119228501E-3</v>
      </c>
      <c r="N795">
        <v>3.9185579475394796E-3</v>
      </c>
      <c r="O795">
        <v>7.7333383780029703E-3</v>
      </c>
      <c r="P795">
        <v>3.3338957796673799E-2</v>
      </c>
      <c r="Q795">
        <v>8.6673190642295603E-2</v>
      </c>
      <c r="R795">
        <v>1.96135228485309E-2</v>
      </c>
      <c r="S795">
        <v>1.9693431384684299E-2</v>
      </c>
      <c r="T795">
        <v>9.5413129418763006E-3</v>
      </c>
    </row>
    <row r="796" spans="1:20">
      <c r="A796" s="1">
        <v>39136</v>
      </c>
      <c r="B796">
        <v>7.9343706325176698E-3</v>
      </c>
      <c r="C796">
        <v>0.108250027400265</v>
      </c>
      <c r="D796">
        <v>0.14835149661390301</v>
      </c>
      <c r="E796">
        <v>3.2224598116240899E-2</v>
      </c>
      <c r="F796">
        <v>6.8388517722676206E-2</v>
      </c>
      <c r="G796">
        <v>1.00502101841913E-2</v>
      </c>
      <c r="H796">
        <v>9.7758855299271506E-3</v>
      </c>
      <c r="I796">
        <v>0.179029291060327</v>
      </c>
      <c r="J796">
        <v>8.8260815491484207E-2</v>
      </c>
      <c r="K796">
        <v>8.9162605602755504E-2</v>
      </c>
      <c r="L796">
        <v>6.8246266494043403E-2</v>
      </c>
      <c r="M796">
        <v>9.8637961815969902E-3</v>
      </c>
      <c r="N796">
        <v>3.9328032238069698E-3</v>
      </c>
      <c r="O796">
        <v>7.76159312995042E-3</v>
      </c>
      <c r="P796">
        <v>3.3351958366596199E-2</v>
      </c>
      <c r="Q796">
        <v>8.6379989089467396E-2</v>
      </c>
      <c r="R796">
        <v>1.96402265100253E-2</v>
      </c>
      <c r="S796">
        <v>1.9783934136822001E-2</v>
      </c>
      <c r="T796">
        <v>9.6116145134007396E-3</v>
      </c>
    </row>
    <row r="797" spans="1:20">
      <c r="A797" s="1">
        <v>39137</v>
      </c>
      <c r="B797">
        <v>7.8413697915685199E-3</v>
      </c>
      <c r="C797">
        <v>0.108131366991922</v>
      </c>
      <c r="D797">
        <v>0.14818732907851101</v>
      </c>
      <c r="E797">
        <v>3.2016169737592699E-2</v>
      </c>
      <c r="F797">
        <v>6.8676634516534205E-2</v>
      </c>
      <c r="G797">
        <v>9.94990227331859E-3</v>
      </c>
      <c r="H797">
        <v>9.6798323940422495E-3</v>
      </c>
      <c r="I797">
        <v>0.178741315639419</v>
      </c>
      <c r="J797">
        <v>8.9141150098063102E-2</v>
      </c>
      <c r="K797">
        <v>8.95816234667558E-2</v>
      </c>
      <c r="L797">
        <v>6.8563748835664698E-2</v>
      </c>
      <c r="M797">
        <v>9.7811113370714492E-3</v>
      </c>
      <c r="N797">
        <v>3.8845138599940799E-3</v>
      </c>
      <c r="O797">
        <v>7.6710060027280298E-3</v>
      </c>
      <c r="P797">
        <v>3.2979228493723402E-2</v>
      </c>
      <c r="Q797">
        <v>8.6648069042235404E-2</v>
      </c>
      <c r="R797">
        <v>1.93900447174306E-2</v>
      </c>
      <c r="S797">
        <v>1.9593238091071701E-2</v>
      </c>
      <c r="T797">
        <v>9.5423456323515208E-3</v>
      </c>
    </row>
    <row r="798" spans="1:20">
      <c r="A798" s="1">
        <v>39140</v>
      </c>
      <c r="B798">
        <v>7.8308177595430902E-3</v>
      </c>
      <c r="C798">
        <v>0.108163936690892</v>
      </c>
      <c r="D798">
        <v>0.148699473929752</v>
      </c>
      <c r="E798">
        <v>3.1905072615957701E-2</v>
      </c>
      <c r="F798">
        <v>6.8053983437829202E-2</v>
      </c>
      <c r="G798">
        <v>9.9446839948177605E-3</v>
      </c>
      <c r="H798">
        <v>9.6222459096220493E-3</v>
      </c>
      <c r="I798">
        <v>0.17878362154350799</v>
      </c>
      <c r="J798">
        <v>8.8741685025782405E-2</v>
      </c>
      <c r="K798">
        <v>8.9306890186805099E-2</v>
      </c>
      <c r="L798">
        <v>6.9614920279163994E-2</v>
      </c>
      <c r="M798">
        <v>9.7533832562472708E-3</v>
      </c>
      <c r="N798">
        <v>3.86277070223787E-3</v>
      </c>
      <c r="O798">
        <v>7.6557126462455296E-3</v>
      </c>
      <c r="P798">
        <v>3.29174251377779E-2</v>
      </c>
      <c r="Q798">
        <v>8.6917273554176097E-2</v>
      </c>
      <c r="R798">
        <v>1.92904475081461E-2</v>
      </c>
      <c r="S798">
        <v>1.9433382635371699E-2</v>
      </c>
      <c r="T798">
        <v>9.5022731861226194E-3</v>
      </c>
    </row>
    <row r="799" spans="1:20">
      <c r="A799" s="1">
        <v>39141</v>
      </c>
      <c r="B799">
        <v>7.89788878262997E-3</v>
      </c>
      <c r="C799">
        <v>0.108114232156688</v>
      </c>
      <c r="D799">
        <v>0.14807299895277701</v>
      </c>
      <c r="E799">
        <v>3.2773796088568598E-2</v>
      </c>
      <c r="F799">
        <v>7.0399537479182303E-2</v>
      </c>
      <c r="G799">
        <v>1.00281025392476E-2</v>
      </c>
      <c r="H799">
        <v>9.7280033297982398E-3</v>
      </c>
      <c r="I799">
        <v>0.17759376989082501</v>
      </c>
      <c r="J799">
        <v>8.7820773810026606E-2</v>
      </c>
      <c r="K799">
        <v>8.8585489113310198E-2</v>
      </c>
      <c r="L799">
        <v>6.8403269128215094E-2</v>
      </c>
      <c r="M799">
        <v>9.8493818818160897E-3</v>
      </c>
      <c r="N799">
        <v>3.9035479770003702E-3</v>
      </c>
      <c r="O799">
        <v>7.7378493557783597E-3</v>
      </c>
      <c r="P799">
        <v>3.31509242251707E-2</v>
      </c>
      <c r="Q799">
        <v>8.7086348611654193E-2</v>
      </c>
      <c r="R799">
        <v>1.9492079094009199E-2</v>
      </c>
      <c r="S799">
        <v>1.9737790501905599E-2</v>
      </c>
      <c r="T799">
        <v>9.6242170813947998E-3</v>
      </c>
    </row>
    <row r="800" spans="1:20">
      <c r="A800" s="1">
        <v>39142</v>
      </c>
      <c r="B800">
        <v>7.92741723192519E-3</v>
      </c>
      <c r="C800">
        <v>0.10916312639751399</v>
      </c>
      <c r="D800">
        <v>0.148279601987893</v>
      </c>
      <c r="E800">
        <v>3.2622542948022103E-2</v>
      </c>
      <c r="F800">
        <v>7.0755718216886795E-2</v>
      </c>
      <c r="G800">
        <v>9.9975282189665206E-3</v>
      </c>
      <c r="H800">
        <v>9.6400874619151696E-3</v>
      </c>
      <c r="I800">
        <v>0.17729974769208301</v>
      </c>
      <c r="J800">
        <v>8.7848525984502698E-2</v>
      </c>
      <c r="K800">
        <v>8.8543815138151696E-2</v>
      </c>
      <c r="L800">
        <v>6.7597535872342907E-2</v>
      </c>
      <c r="M800">
        <v>9.7592460330626907E-3</v>
      </c>
      <c r="N800">
        <v>3.8881950906787099E-3</v>
      </c>
      <c r="O800">
        <v>7.71833174623336E-3</v>
      </c>
      <c r="P800">
        <v>3.3134052121797701E-2</v>
      </c>
      <c r="Q800">
        <v>8.7370200886786001E-2</v>
      </c>
      <c r="R800">
        <v>1.9410344122356801E-2</v>
      </c>
      <c r="S800">
        <v>1.96038521186187E-2</v>
      </c>
      <c r="T800">
        <v>9.4401307302617397E-3</v>
      </c>
    </row>
    <row r="801" spans="1:20">
      <c r="A801" s="1">
        <v>39143</v>
      </c>
      <c r="B801">
        <v>7.7613599623717403E-3</v>
      </c>
      <c r="C801">
        <v>0.110028217217452</v>
      </c>
      <c r="D801">
        <v>0.14841512249373201</v>
      </c>
      <c r="E801">
        <v>3.18186187817497E-2</v>
      </c>
      <c r="F801">
        <v>6.9870392563165101E-2</v>
      </c>
      <c r="G801">
        <v>9.9166256098457695E-3</v>
      </c>
      <c r="H801">
        <v>9.4629477652359104E-3</v>
      </c>
      <c r="I801">
        <v>0.178253401079112</v>
      </c>
      <c r="J801">
        <v>8.8799478471196597E-2</v>
      </c>
      <c r="K801">
        <v>8.9133838600423704E-2</v>
      </c>
      <c r="L801">
        <v>6.7764754880583894E-2</v>
      </c>
      <c r="M801">
        <v>9.60406970271949E-3</v>
      </c>
      <c r="N801">
        <v>3.8286729947717701E-3</v>
      </c>
      <c r="O801">
        <v>7.6312314361572297E-3</v>
      </c>
      <c r="P801">
        <v>3.2854690569069901E-2</v>
      </c>
      <c r="Q801">
        <v>8.7153003861329403E-2</v>
      </c>
      <c r="R801">
        <v>1.91435265703352E-2</v>
      </c>
      <c r="S801">
        <v>1.9322294067876899E-2</v>
      </c>
      <c r="T801">
        <v>9.2377533728701198E-3</v>
      </c>
    </row>
    <row r="802" spans="1:20">
      <c r="A802" s="1">
        <v>39144</v>
      </c>
      <c r="B802">
        <v>7.8397543772566799E-3</v>
      </c>
      <c r="C802">
        <v>0.110424694301064</v>
      </c>
      <c r="D802">
        <v>0.14743264062505099</v>
      </c>
      <c r="E802">
        <v>3.2188179326476697E-2</v>
      </c>
      <c r="F802">
        <v>7.1132818937943501E-2</v>
      </c>
      <c r="G802">
        <v>9.9203339029841596E-3</v>
      </c>
      <c r="H802">
        <v>9.5539098215074898E-3</v>
      </c>
      <c r="I802">
        <v>0.17739097921184799</v>
      </c>
      <c r="J802">
        <v>8.8623814153804006E-2</v>
      </c>
      <c r="K802">
        <v>8.8885146602518506E-2</v>
      </c>
      <c r="L802">
        <v>6.7342150432785505E-2</v>
      </c>
      <c r="M802">
        <v>9.6646987820038499E-3</v>
      </c>
      <c r="N802">
        <v>3.8490067111158501E-3</v>
      </c>
      <c r="O802">
        <v>7.6567581663306199E-3</v>
      </c>
      <c r="P802">
        <v>3.2985379828959202E-2</v>
      </c>
      <c r="Q802">
        <v>8.7040268556064504E-2</v>
      </c>
      <c r="R802">
        <v>1.9232559922719099E-2</v>
      </c>
      <c r="S802">
        <v>1.9498952930803299E-2</v>
      </c>
      <c r="T802">
        <v>9.3379534087613698E-3</v>
      </c>
    </row>
    <row r="803" spans="1:20">
      <c r="A803" s="1">
        <v>39147</v>
      </c>
      <c r="B803">
        <v>7.8907959036576495E-3</v>
      </c>
      <c r="C803">
        <v>0.109801202388686</v>
      </c>
      <c r="D803">
        <v>0.147246591457281</v>
      </c>
      <c r="E803">
        <v>3.2548182830176103E-2</v>
      </c>
      <c r="F803">
        <v>7.12072250731587E-2</v>
      </c>
      <c r="G803">
        <v>1.00073392174696E-2</v>
      </c>
      <c r="H803">
        <v>9.6109856199207196E-3</v>
      </c>
      <c r="I803">
        <v>0.17740634467962399</v>
      </c>
      <c r="J803">
        <v>8.7921628176645103E-2</v>
      </c>
      <c r="K803">
        <v>8.8634737386724005E-2</v>
      </c>
      <c r="L803">
        <v>6.7475337991051598E-2</v>
      </c>
      <c r="M803">
        <v>9.7227537839409302E-3</v>
      </c>
      <c r="N803">
        <v>3.88370902568486E-3</v>
      </c>
      <c r="O803">
        <v>7.7421494648798302E-3</v>
      </c>
      <c r="P803">
        <v>3.3125862800433198E-2</v>
      </c>
      <c r="Q803">
        <v>8.7383983436138998E-2</v>
      </c>
      <c r="R803">
        <v>1.9384454575812299E-2</v>
      </c>
      <c r="S803">
        <v>1.9649290589335001E-2</v>
      </c>
      <c r="T803">
        <v>9.3574255993773298E-3</v>
      </c>
    </row>
    <row r="804" spans="1:20">
      <c r="A804" s="1">
        <v>39148</v>
      </c>
      <c r="B804">
        <v>7.78749011439987E-3</v>
      </c>
      <c r="C804">
        <v>0.110624217160067</v>
      </c>
      <c r="D804">
        <v>0.14685174493432701</v>
      </c>
      <c r="E804">
        <v>3.2277877147136702E-2</v>
      </c>
      <c r="F804">
        <v>7.0157573455859101E-2</v>
      </c>
      <c r="G804">
        <v>9.9407590303610596E-3</v>
      </c>
      <c r="H804">
        <v>9.5328269545203893E-3</v>
      </c>
      <c r="I804">
        <v>0.17787254481484599</v>
      </c>
      <c r="J804">
        <v>8.8841781936041905E-2</v>
      </c>
      <c r="K804">
        <v>8.9022019611900996E-2</v>
      </c>
      <c r="L804">
        <v>6.7936389052531604E-2</v>
      </c>
      <c r="M804">
        <v>9.6539053425272105E-3</v>
      </c>
      <c r="N804">
        <v>3.8590658157881099E-3</v>
      </c>
      <c r="O804">
        <v>7.7178285138597303E-3</v>
      </c>
      <c r="P804">
        <v>3.3025173976195699E-2</v>
      </c>
      <c r="Q804">
        <v>8.6838312575209506E-2</v>
      </c>
      <c r="R804">
        <v>1.9266144923488399E-2</v>
      </c>
      <c r="S804">
        <v>1.95480264164632E-2</v>
      </c>
      <c r="T804">
        <v>9.2463182244752803E-3</v>
      </c>
    </row>
    <row r="805" spans="1:20">
      <c r="A805" s="1">
        <v>39149</v>
      </c>
      <c r="B805">
        <v>7.8203961603126697E-3</v>
      </c>
      <c r="C805">
        <v>0.110850086911322</v>
      </c>
      <c r="D805">
        <v>0.14693841225437601</v>
      </c>
      <c r="E805">
        <v>3.2296850408532897E-2</v>
      </c>
      <c r="F805">
        <v>7.0324425116379902E-2</v>
      </c>
      <c r="G805">
        <v>9.9144031407606293E-3</v>
      </c>
      <c r="H805">
        <v>9.5907889240289604E-3</v>
      </c>
      <c r="I805">
        <v>0.17763155688478699</v>
      </c>
      <c r="J805">
        <v>8.8500111894216804E-2</v>
      </c>
      <c r="K805">
        <v>8.8763871247750398E-2</v>
      </c>
      <c r="L805">
        <v>6.7977662631564503E-2</v>
      </c>
      <c r="M805">
        <v>9.7061679891058805E-3</v>
      </c>
      <c r="N805">
        <v>3.8661882614661599E-3</v>
      </c>
      <c r="O805">
        <v>7.7296688888537097E-3</v>
      </c>
      <c r="P805">
        <v>3.3072545389112598E-2</v>
      </c>
      <c r="Q805">
        <v>8.6814359199606395E-2</v>
      </c>
      <c r="R805">
        <v>1.9284528418048601E-2</v>
      </c>
      <c r="S805">
        <v>1.9579532056713301E-2</v>
      </c>
      <c r="T805">
        <v>9.3384442230594195E-3</v>
      </c>
    </row>
    <row r="806" spans="1:20">
      <c r="A806" s="1">
        <v>39150</v>
      </c>
      <c r="B806">
        <v>7.9188811084181607E-3</v>
      </c>
      <c r="C806">
        <v>0.10960047073646</v>
      </c>
      <c r="D806">
        <v>0.14598087149119701</v>
      </c>
      <c r="E806">
        <v>3.2512945018699599E-2</v>
      </c>
      <c r="F806">
        <v>7.0754463168066301E-2</v>
      </c>
      <c r="G806">
        <v>1.00465190789198E-2</v>
      </c>
      <c r="H806">
        <v>9.8534519552034208E-3</v>
      </c>
      <c r="I806">
        <v>0.177687683091341</v>
      </c>
      <c r="J806">
        <v>8.7836463232937895E-2</v>
      </c>
      <c r="K806">
        <v>8.8763433901259098E-2</v>
      </c>
      <c r="L806">
        <v>6.8172899106658302E-2</v>
      </c>
      <c r="M806">
        <v>9.9282148854831793E-3</v>
      </c>
      <c r="N806">
        <v>3.9487147280925002E-3</v>
      </c>
      <c r="O806">
        <v>7.8671750546264099E-3</v>
      </c>
      <c r="P806">
        <v>3.3619187104849901E-2</v>
      </c>
      <c r="Q806">
        <v>8.6113604255582801E-2</v>
      </c>
      <c r="R806">
        <v>1.96636341133497E-2</v>
      </c>
      <c r="S806">
        <v>2.00592422675307E-2</v>
      </c>
      <c r="T806">
        <v>9.6721457013225296E-3</v>
      </c>
    </row>
    <row r="807" spans="1:20">
      <c r="A807" s="1">
        <v>39151</v>
      </c>
      <c r="B807">
        <v>7.9638445972720698E-3</v>
      </c>
      <c r="C807">
        <v>0.11036856832300999</v>
      </c>
      <c r="D807">
        <v>0.14551219144684799</v>
      </c>
      <c r="E807">
        <v>3.2514416840840103E-2</v>
      </c>
      <c r="F807">
        <v>6.9742601898897805E-2</v>
      </c>
      <c r="G807">
        <v>1.0012942655733E-2</v>
      </c>
      <c r="H807">
        <v>9.7984950593570392E-3</v>
      </c>
      <c r="I807">
        <v>0.17828741267164899</v>
      </c>
      <c r="J807">
        <v>8.7784200610052099E-2</v>
      </c>
      <c r="K807">
        <v>8.9203179876857996E-2</v>
      </c>
      <c r="L807">
        <v>6.8724450265133297E-2</v>
      </c>
      <c r="M807">
        <v>9.8871915576940993E-3</v>
      </c>
      <c r="N807">
        <v>3.9380168495138403E-3</v>
      </c>
      <c r="O807">
        <v>7.8453265625262805E-3</v>
      </c>
      <c r="P807">
        <v>3.3561780387359699E-2</v>
      </c>
      <c r="Q807">
        <v>8.5703602168330797E-2</v>
      </c>
      <c r="R807">
        <v>1.9602867517178799E-2</v>
      </c>
      <c r="S807">
        <v>1.9961512905934502E-2</v>
      </c>
      <c r="T807">
        <v>9.58739780580916E-3</v>
      </c>
    </row>
    <row r="808" spans="1:20">
      <c r="A808" s="1">
        <v>39154</v>
      </c>
      <c r="B808">
        <v>8.0922457609754403E-3</v>
      </c>
      <c r="C808">
        <v>0.11166670559812999</v>
      </c>
      <c r="D808">
        <v>0.14375175020668199</v>
      </c>
      <c r="E808">
        <v>3.2859709752795403E-2</v>
      </c>
      <c r="F808">
        <v>7.0273910851425703E-2</v>
      </c>
      <c r="G808">
        <v>1.0031427163237201E-2</v>
      </c>
      <c r="H808">
        <v>9.8792552251892995E-3</v>
      </c>
      <c r="I808">
        <v>0.178356257989252</v>
      </c>
      <c r="J808">
        <v>8.7833773132380499E-2</v>
      </c>
      <c r="K808">
        <v>8.92637766335828E-2</v>
      </c>
      <c r="L808">
        <v>6.8661278549204494E-2</v>
      </c>
      <c r="M808">
        <v>9.9563621264299202E-3</v>
      </c>
      <c r="N808">
        <v>3.9702570536972598E-3</v>
      </c>
      <c r="O808">
        <v>7.8989584019524099E-3</v>
      </c>
      <c r="P808">
        <v>3.3711037531749803E-2</v>
      </c>
      <c r="Q808">
        <v>8.4311604559100306E-2</v>
      </c>
      <c r="R808">
        <v>1.9731629230175501E-2</v>
      </c>
      <c r="S808">
        <v>2.01101014754217E-2</v>
      </c>
      <c r="T808">
        <v>9.6399587586163508E-3</v>
      </c>
    </row>
    <row r="809" spans="1:20">
      <c r="A809" s="1">
        <v>39155</v>
      </c>
      <c r="B809">
        <v>8.1949977769074298E-3</v>
      </c>
      <c r="C809">
        <v>0.111416537752225</v>
      </c>
      <c r="D809">
        <v>0.14278659680394501</v>
      </c>
      <c r="E809">
        <v>3.2714690309390899E-2</v>
      </c>
      <c r="F809">
        <v>6.8695710970094997E-2</v>
      </c>
      <c r="G809">
        <v>1.01243776065986E-2</v>
      </c>
      <c r="H809">
        <v>1.0058864025996799E-2</v>
      </c>
      <c r="I809">
        <v>0.17895362915308299</v>
      </c>
      <c r="J809">
        <v>8.8310993322974499E-2</v>
      </c>
      <c r="K809">
        <v>8.9756160434478302E-2</v>
      </c>
      <c r="L809">
        <v>6.9097787611240399E-2</v>
      </c>
      <c r="M809">
        <v>1.0100821107559201E-2</v>
      </c>
      <c r="N809">
        <v>4.02786235988397E-3</v>
      </c>
      <c r="O809">
        <v>8.0066068326804206E-3</v>
      </c>
      <c r="P809">
        <v>3.4138276092178198E-2</v>
      </c>
      <c r="Q809">
        <v>8.3286371976016904E-2</v>
      </c>
      <c r="R809">
        <v>2.00082666408802E-2</v>
      </c>
      <c r="S809">
        <v>2.03958809066121E-2</v>
      </c>
      <c r="T809">
        <v>9.9255683172514604E-3</v>
      </c>
    </row>
    <row r="810" spans="1:20">
      <c r="A810" s="1">
        <v>39156</v>
      </c>
      <c r="B810">
        <v>8.3384072304224805E-3</v>
      </c>
      <c r="C810">
        <v>0.110664142494441</v>
      </c>
      <c r="D810">
        <v>0.14030583448600001</v>
      </c>
      <c r="E810">
        <v>3.3167124546939999E-2</v>
      </c>
      <c r="F810">
        <v>7.0176068802457497E-2</v>
      </c>
      <c r="G810">
        <v>1.0202377180619599E-2</v>
      </c>
      <c r="H810">
        <v>1.0287569021375099E-2</v>
      </c>
      <c r="I810">
        <v>0.178292823356482</v>
      </c>
      <c r="J810">
        <v>8.86604253416933E-2</v>
      </c>
      <c r="K810">
        <v>8.9810151519290199E-2</v>
      </c>
      <c r="L810">
        <v>6.9163393251550298E-2</v>
      </c>
      <c r="M810">
        <v>1.0303780039193199E-2</v>
      </c>
      <c r="N810">
        <v>4.0996267120148597E-3</v>
      </c>
      <c r="O810">
        <v>8.0661954180642793E-3</v>
      </c>
      <c r="P810">
        <v>3.4534350357698397E-2</v>
      </c>
      <c r="Q810">
        <v>8.2591232798466696E-2</v>
      </c>
      <c r="R810">
        <v>2.0326149108915E-2</v>
      </c>
      <c r="S810">
        <v>2.08306119846263E-2</v>
      </c>
      <c r="T810">
        <v>1.01797363497481E-2</v>
      </c>
    </row>
    <row r="811" spans="1:20">
      <c r="A811" s="1">
        <v>39157</v>
      </c>
      <c r="B811">
        <v>8.2327668556913293E-3</v>
      </c>
      <c r="C811">
        <v>0.11043736726875999</v>
      </c>
      <c r="D811">
        <v>0.14289459249448</v>
      </c>
      <c r="E811">
        <v>3.2869648735868201E-2</v>
      </c>
      <c r="F811">
        <v>7.1245619542785896E-2</v>
      </c>
      <c r="G811">
        <v>1.0166182674136199E-2</v>
      </c>
      <c r="H811">
        <v>1.01092402635494E-2</v>
      </c>
      <c r="I811">
        <v>0.17782123397010799</v>
      </c>
      <c r="J811">
        <v>8.7584437581762306E-2</v>
      </c>
      <c r="K811">
        <v>8.9350758608350594E-2</v>
      </c>
      <c r="L811">
        <v>6.8737246788386205E-2</v>
      </c>
      <c r="M811">
        <v>1.01496839707306E-2</v>
      </c>
      <c r="N811">
        <v>4.0262586523634302E-3</v>
      </c>
      <c r="O811">
        <v>7.9825495634748295E-3</v>
      </c>
      <c r="P811">
        <v>3.4011278524206497E-2</v>
      </c>
      <c r="Q811">
        <v>8.3820795147479199E-2</v>
      </c>
      <c r="R811">
        <v>2.0026835474527001E-2</v>
      </c>
      <c r="S811">
        <v>2.0575758004036999E-2</v>
      </c>
      <c r="T811">
        <v>9.9577458793010595E-3</v>
      </c>
    </row>
    <row r="812" spans="1:20">
      <c r="A812" s="1">
        <v>39158</v>
      </c>
      <c r="B812">
        <v>8.2022608194189592E-3</v>
      </c>
      <c r="C812">
        <v>0.10974043380319901</v>
      </c>
      <c r="D812">
        <v>0.14372195732969401</v>
      </c>
      <c r="E812">
        <v>3.2941848043441198E-2</v>
      </c>
      <c r="F812">
        <v>7.0892746307693405E-2</v>
      </c>
      <c r="G812">
        <v>1.01335745539673E-2</v>
      </c>
      <c r="H812">
        <v>1.00233179028879E-2</v>
      </c>
      <c r="I812">
        <v>0.177092977514066</v>
      </c>
      <c r="J812">
        <v>8.8039632328515693E-2</v>
      </c>
      <c r="K812">
        <v>8.9070342627534105E-2</v>
      </c>
      <c r="L812">
        <v>6.8799139498284298E-2</v>
      </c>
      <c r="M812">
        <v>1.00762610609607E-2</v>
      </c>
      <c r="N812">
        <v>3.9970810762147797E-3</v>
      </c>
      <c r="O812">
        <v>7.9398438955465608E-3</v>
      </c>
      <c r="P812">
        <v>3.3874070089683503E-2</v>
      </c>
      <c r="Q812">
        <v>8.5294651773492602E-2</v>
      </c>
      <c r="R812">
        <v>1.98581799934349E-2</v>
      </c>
      <c r="S812">
        <v>2.0396441958701401E-2</v>
      </c>
      <c r="T812">
        <v>9.9052394232613805E-3</v>
      </c>
    </row>
    <row r="813" spans="1:20">
      <c r="A813" s="1">
        <v>39161</v>
      </c>
      <c r="B813">
        <v>8.0934395639775808E-3</v>
      </c>
      <c r="C813">
        <v>0.110193054114545</v>
      </c>
      <c r="D813">
        <v>0.145106885154414</v>
      </c>
      <c r="E813">
        <v>3.2633626987534498E-2</v>
      </c>
      <c r="F813">
        <v>6.9764458868021795E-2</v>
      </c>
      <c r="G813">
        <v>1.00438132034466E-2</v>
      </c>
      <c r="H813">
        <v>9.8225431098032702E-3</v>
      </c>
      <c r="I813">
        <v>0.177161586119331</v>
      </c>
      <c r="J813">
        <v>8.8748955762051093E-2</v>
      </c>
      <c r="K813">
        <v>8.9255482001116798E-2</v>
      </c>
      <c r="L813">
        <v>6.8520344863677404E-2</v>
      </c>
      <c r="M813">
        <v>9.8943116905902805E-3</v>
      </c>
      <c r="N813">
        <v>3.9259265317931197E-3</v>
      </c>
      <c r="O813">
        <v>7.8390236679705197E-3</v>
      </c>
      <c r="P813">
        <v>3.3431877198059401E-2</v>
      </c>
      <c r="Q813">
        <v>8.6314433435808802E-2</v>
      </c>
      <c r="R813">
        <v>1.9542291156184399E-2</v>
      </c>
      <c r="S813">
        <v>2.00077800263825E-2</v>
      </c>
      <c r="T813">
        <v>9.7001665452901495E-3</v>
      </c>
    </row>
    <row r="814" spans="1:20">
      <c r="A814" s="1">
        <v>39162</v>
      </c>
      <c r="B814">
        <v>8.0964585553079393E-3</v>
      </c>
      <c r="C814">
        <v>0.110746369542958</v>
      </c>
      <c r="D814">
        <v>0.144936407537928</v>
      </c>
      <c r="E814">
        <v>3.2670935133326702E-2</v>
      </c>
      <c r="F814">
        <v>7.0654077687977102E-2</v>
      </c>
      <c r="G814">
        <v>1.0067083706750499E-2</v>
      </c>
      <c r="H814">
        <v>9.8456837980679408E-3</v>
      </c>
      <c r="I814">
        <v>0.17685555252329599</v>
      </c>
      <c r="J814">
        <v>8.8437513386052602E-2</v>
      </c>
      <c r="K814">
        <v>8.8965148620972906E-2</v>
      </c>
      <c r="L814">
        <v>6.8030079566559598E-2</v>
      </c>
      <c r="M814">
        <v>9.9303094684247001E-3</v>
      </c>
      <c r="N814">
        <v>3.9305859494375497E-3</v>
      </c>
      <c r="O814">
        <v>7.8360377131057504E-3</v>
      </c>
      <c r="P814">
        <v>3.3522043313087703E-2</v>
      </c>
      <c r="Q814">
        <v>8.6157842932788595E-2</v>
      </c>
      <c r="R814">
        <v>1.9572572243582002E-2</v>
      </c>
      <c r="S814">
        <v>1.9994664854873799E-2</v>
      </c>
      <c r="T814">
        <v>9.7506334655010005E-3</v>
      </c>
    </row>
    <row r="815" spans="1:20">
      <c r="A815" s="1">
        <v>39163</v>
      </c>
      <c r="B815">
        <v>8.0761803937636004E-3</v>
      </c>
      <c r="C815">
        <v>0.11193436423603501</v>
      </c>
      <c r="D815">
        <v>0.144760051815465</v>
      </c>
      <c r="E815">
        <v>3.2897275108993602E-2</v>
      </c>
      <c r="F815">
        <v>7.0642185908604105E-2</v>
      </c>
      <c r="G815">
        <v>1.00317981241883E-2</v>
      </c>
      <c r="H815">
        <v>9.8105919521568608E-3</v>
      </c>
      <c r="I815">
        <v>0.17691031280515801</v>
      </c>
      <c r="J815">
        <v>8.8506373196652902E-2</v>
      </c>
      <c r="K815">
        <v>8.8890164553939804E-2</v>
      </c>
      <c r="L815">
        <v>6.7364244503987106E-2</v>
      </c>
      <c r="M815">
        <v>9.9011165447718801E-3</v>
      </c>
      <c r="N815">
        <v>3.9245928385416703E-3</v>
      </c>
      <c r="O815">
        <v>7.8381825819218605E-3</v>
      </c>
      <c r="P815">
        <v>3.3484293443288501E-2</v>
      </c>
      <c r="Q815">
        <v>8.5868579772302195E-2</v>
      </c>
      <c r="R815">
        <v>1.9529368069809299E-2</v>
      </c>
      <c r="S815">
        <v>1.9914910748573902E-2</v>
      </c>
      <c r="T815">
        <v>9.7154134018447493E-3</v>
      </c>
    </row>
    <row r="816" spans="1:20">
      <c r="A816" s="1">
        <v>39164</v>
      </c>
      <c r="B816">
        <v>8.0077961707911097E-3</v>
      </c>
      <c r="C816">
        <v>0.112368799616896</v>
      </c>
      <c r="D816">
        <v>0.14557924451247301</v>
      </c>
      <c r="E816">
        <v>3.2387105059067299E-2</v>
      </c>
      <c r="F816">
        <v>7.0125086466686803E-2</v>
      </c>
      <c r="G816">
        <v>9.9648257737118707E-3</v>
      </c>
      <c r="H816">
        <v>9.6856297075720403E-3</v>
      </c>
      <c r="I816">
        <v>0.17729095228717501</v>
      </c>
      <c r="J816">
        <v>8.8436869778614396E-2</v>
      </c>
      <c r="K816">
        <v>8.9168364753946003E-2</v>
      </c>
      <c r="L816">
        <v>6.7163014181226693E-2</v>
      </c>
      <c r="M816">
        <v>9.7938208412158105E-3</v>
      </c>
      <c r="N816">
        <v>3.8877653603886799E-3</v>
      </c>
      <c r="O816">
        <v>7.7820789379145902E-3</v>
      </c>
      <c r="P816">
        <v>3.3210229517551502E-2</v>
      </c>
      <c r="Q816">
        <v>8.6427485652987704E-2</v>
      </c>
      <c r="R816">
        <v>1.9369488656184899E-2</v>
      </c>
      <c r="S816">
        <v>1.9783185863595999E-2</v>
      </c>
      <c r="T816">
        <v>9.5682568619986693E-3</v>
      </c>
    </row>
    <row r="817" spans="1:20">
      <c r="A817" s="1">
        <v>39165</v>
      </c>
      <c r="B817">
        <v>7.9692657980726198E-3</v>
      </c>
      <c r="C817">
        <v>0.112280505627233</v>
      </c>
      <c r="D817">
        <v>0.14402941841589501</v>
      </c>
      <c r="E817">
        <v>3.2407253269597099E-2</v>
      </c>
      <c r="F817">
        <v>7.0300024833494595E-2</v>
      </c>
      <c r="G817">
        <v>9.9707755480674207E-3</v>
      </c>
      <c r="H817">
        <v>9.6636028074381305E-3</v>
      </c>
      <c r="I817">
        <v>0.177993423398874</v>
      </c>
      <c r="J817">
        <v>8.92392012982305E-2</v>
      </c>
      <c r="K817">
        <v>8.9740287838117494E-2</v>
      </c>
      <c r="L817">
        <v>6.7521356166164101E-2</v>
      </c>
      <c r="M817">
        <v>9.78201549283538E-3</v>
      </c>
      <c r="N817">
        <v>3.8867164491631998E-3</v>
      </c>
      <c r="O817">
        <v>7.7846835587943803E-3</v>
      </c>
      <c r="P817">
        <v>3.32713317834935E-2</v>
      </c>
      <c r="Q817">
        <v>8.5553760857788194E-2</v>
      </c>
      <c r="R817">
        <v>1.93619360483798E-2</v>
      </c>
      <c r="S817">
        <v>1.9696715194060799E-2</v>
      </c>
      <c r="T817">
        <v>9.5477256142994602E-3</v>
      </c>
    </row>
    <row r="818" spans="1:20">
      <c r="A818" s="1">
        <v>39168</v>
      </c>
      <c r="B818">
        <v>7.9797533212166497E-3</v>
      </c>
      <c r="C818">
        <v>0.112033382451486</v>
      </c>
      <c r="D818">
        <v>0.14437155629521001</v>
      </c>
      <c r="E818">
        <v>3.2328246417080403E-2</v>
      </c>
      <c r="F818">
        <v>6.9600782442773207E-2</v>
      </c>
      <c r="G818">
        <v>1.0002092431098E-2</v>
      </c>
      <c r="H818">
        <v>9.6934483461859101E-3</v>
      </c>
      <c r="I818">
        <v>0.17804374162207701</v>
      </c>
      <c r="J818">
        <v>8.9290578478221194E-2</v>
      </c>
      <c r="K818">
        <v>8.9583462675023096E-2</v>
      </c>
      <c r="L818">
        <v>6.7706800031237802E-2</v>
      </c>
      <c r="M818">
        <v>9.8129145426965499E-3</v>
      </c>
      <c r="N818">
        <v>3.8977838755288401E-3</v>
      </c>
      <c r="O818">
        <v>7.78238854731604E-3</v>
      </c>
      <c r="P818">
        <v>3.3372734604761298E-2</v>
      </c>
      <c r="Q818">
        <v>8.5744577059711696E-2</v>
      </c>
      <c r="R818">
        <v>1.9405729909769201E-2</v>
      </c>
      <c r="S818">
        <v>1.9762479648547999E-2</v>
      </c>
      <c r="T818">
        <v>9.5875473000561501E-3</v>
      </c>
    </row>
    <row r="819" spans="1:20">
      <c r="A819" s="1">
        <v>39169</v>
      </c>
      <c r="B819">
        <v>7.9111219513248801E-3</v>
      </c>
      <c r="C819">
        <v>0.112663464292779</v>
      </c>
      <c r="D819">
        <v>0.14430954962233</v>
      </c>
      <c r="E819">
        <v>3.2071217251411002E-2</v>
      </c>
      <c r="F819">
        <v>6.9552107658919296E-2</v>
      </c>
      <c r="G819">
        <v>9.9514758532599605E-3</v>
      </c>
      <c r="H819">
        <v>9.6108571970558998E-3</v>
      </c>
      <c r="I819">
        <v>0.178229906627102</v>
      </c>
      <c r="J819">
        <v>8.9619351524567001E-2</v>
      </c>
      <c r="K819">
        <v>8.97983142449158E-2</v>
      </c>
      <c r="L819">
        <v>6.7625128627118697E-2</v>
      </c>
      <c r="M819">
        <v>9.7110134091600592E-3</v>
      </c>
      <c r="N819">
        <v>3.8721210515624501E-3</v>
      </c>
      <c r="O819">
        <v>7.7423111825953104E-3</v>
      </c>
      <c r="P819">
        <v>3.3176481809173201E-2</v>
      </c>
      <c r="Q819">
        <v>8.5792832902607793E-2</v>
      </c>
      <c r="R819">
        <v>1.9290410966900401E-2</v>
      </c>
      <c r="S819">
        <v>1.9611555445961101E-2</v>
      </c>
      <c r="T819">
        <v>9.4607783812535508E-3</v>
      </c>
    </row>
    <row r="820" spans="1:20">
      <c r="A820" s="1">
        <v>39170</v>
      </c>
      <c r="B820">
        <v>7.8414995624544095E-3</v>
      </c>
      <c r="C820">
        <v>0.113155995017027</v>
      </c>
      <c r="D820">
        <v>0.144776703153812</v>
      </c>
      <c r="E820">
        <v>3.1906204241057903E-2</v>
      </c>
      <c r="F820">
        <v>6.8777514027255904E-2</v>
      </c>
      <c r="G820">
        <v>9.8829427644723505E-3</v>
      </c>
      <c r="H820">
        <v>9.5622775560031108E-3</v>
      </c>
      <c r="I820">
        <v>0.17799645648306101</v>
      </c>
      <c r="J820">
        <v>9.00085160990622E-2</v>
      </c>
      <c r="K820">
        <v>8.9947623282561701E-2</v>
      </c>
      <c r="L820">
        <v>6.7845885599127603E-2</v>
      </c>
      <c r="M820">
        <v>9.6618095388191199E-3</v>
      </c>
      <c r="N820">
        <v>3.8483268401919399E-3</v>
      </c>
      <c r="O820">
        <v>7.6869292122517001E-3</v>
      </c>
      <c r="P820">
        <v>3.2965487209420601E-2</v>
      </c>
      <c r="Q820">
        <v>8.6026061073804505E-2</v>
      </c>
      <c r="R820">
        <v>1.9139060776101901E-2</v>
      </c>
      <c r="S820">
        <v>1.9514960677548598E-2</v>
      </c>
      <c r="T820">
        <v>9.4557468859643497E-3</v>
      </c>
    </row>
    <row r="821" spans="1:20">
      <c r="A821" s="1">
        <v>39171</v>
      </c>
      <c r="B821">
        <v>7.8207825672721304E-3</v>
      </c>
      <c r="C821">
        <v>0.113845849511888</v>
      </c>
      <c r="D821">
        <v>0.14373687474836899</v>
      </c>
      <c r="E821">
        <v>3.2100741334955399E-2</v>
      </c>
      <c r="F821">
        <v>6.9747210217649597E-2</v>
      </c>
      <c r="G821">
        <v>9.8534412783313607E-3</v>
      </c>
      <c r="H821">
        <v>9.5148847800104706E-3</v>
      </c>
      <c r="I821">
        <v>0.177456519456997</v>
      </c>
      <c r="J821">
        <v>9.0100626682472706E-2</v>
      </c>
      <c r="K821">
        <v>8.9829541870252896E-2</v>
      </c>
      <c r="L821">
        <v>6.8175654068456507E-2</v>
      </c>
      <c r="M821">
        <v>9.6062736692941707E-3</v>
      </c>
      <c r="N821">
        <v>3.8357569754951899E-3</v>
      </c>
      <c r="O821">
        <v>7.6813012484397199E-3</v>
      </c>
      <c r="P821">
        <v>3.2913866680895701E-2</v>
      </c>
      <c r="Q821">
        <v>8.5814159052450503E-2</v>
      </c>
      <c r="R821">
        <v>1.9080380955560101E-2</v>
      </c>
      <c r="S821">
        <v>1.94726293261838E-2</v>
      </c>
      <c r="T821">
        <v>9.4135055750238904E-3</v>
      </c>
    </row>
    <row r="822" spans="1:20">
      <c r="A822" s="1">
        <v>39172</v>
      </c>
      <c r="B822">
        <v>7.7694976690348798E-3</v>
      </c>
      <c r="C822">
        <v>0.114966284309772</v>
      </c>
      <c r="D822">
        <v>0.14420346357562</v>
      </c>
      <c r="E822">
        <v>3.1751130384520702E-2</v>
      </c>
      <c r="F822">
        <v>7.0094128070815706E-2</v>
      </c>
      <c r="G822">
        <v>9.7795231479049904E-3</v>
      </c>
      <c r="H822">
        <v>9.47634026568114E-3</v>
      </c>
      <c r="I822">
        <v>0.17711251580366599</v>
      </c>
      <c r="J822">
        <v>8.9931729594024304E-2</v>
      </c>
      <c r="K822">
        <v>8.9855232720989206E-2</v>
      </c>
      <c r="L822">
        <v>6.7917477773954502E-2</v>
      </c>
      <c r="M822">
        <v>9.59204060101072E-3</v>
      </c>
      <c r="N822">
        <v>3.8138898539232498E-3</v>
      </c>
      <c r="O822">
        <v>7.66342152319261E-3</v>
      </c>
      <c r="P822">
        <v>3.2817548728754101E-2</v>
      </c>
      <c r="Q822">
        <v>8.5476213527560102E-2</v>
      </c>
      <c r="R822">
        <v>1.8975814745877801E-2</v>
      </c>
      <c r="S822">
        <v>1.94031996114103E-2</v>
      </c>
      <c r="T822">
        <v>9.4005480922860901E-3</v>
      </c>
    </row>
    <row r="823" spans="1:20">
      <c r="A823" s="1">
        <v>39175</v>
      </c>
      <c r="B823">
        <v>7.7550607591208498E-3</v>
      </c>
      <c r="C823">
        <v>0.11561372333723401</v>
      </c>
      <c r="D823">
        <v>0.14396311783203999</v>
      </c>
      <c r="E823">
        <v>3.1803633183676801E-2</v>
      </c>
      <c r="F823">
        <v>7.0573345582400096E-2</v>
      </c>
      <c r="G823">
        <v>9.8109112985744693E-3</v>
      </c>
      <c r="H823">
        <v>9.4689687066440292E-3</v>
      </c>
      <c r="I823">
        <v>0.176744308879142</v>
      </c>
      <c r="J823">
        <v>8.9868075055646104E-2</v>
      </c>
      <c r="K823">
        <v>8.9626077172869995E-2</v>
      </c>
      <c r="L823">
        <v>6.7655312051849603E-2</v>
      </c>
      <c r="M823">
        <v>9.58554970908671E-3</v>
      </c>
      <c r="N823">
        <v>3.80041587491634E-3</v>
      </c>
      <c r="O823">
        <v>7.6343699639379098E-3</v>
      </c>
      <c r="P823">
        <v>3.2721371839146501E-2</v>
      </c>
      <c r="Q823">
        <v>8.5634520308155701E-2</v>
      </c>
      <c r="R823">
        <v>1.8924775499428802E-2</v>
      </c>
      <c r="S823">
        <v>1.9433523886197401E-2</v>
      </c>
      <c r="T823">
        <v>9.3829390599311294E-3</v>
      </c>
    </row>
    <row r="824" spans="1:20">
      <c r="A824" s="1">
        <v>39176</v>
      </c>
      <c r="B824">
        <v>7.7139339350106697E-3</v>
      </c>
      <c r="C824">
        <v>0.115354896825792</v>
      </c>
      <c r="D824">
        <v>0.14360877178034501</v>
      </c>
      <c r="E824">
        <v>3.2302684463585703E-2</v>
      </c>
      <c r="F824">
        <v>7.0473046572531201E-2</v>
      </c>
      <c r="G824">
        <v>9.7996083945885298E-3</v>
      </c>
      <c r="H824">
        <v>9.4206858237872396E-3</v>
      </c>
      <c r="I824">
        <v>0.17680021450191299</v>
      </c>
      <c r="J824">
        <v>9.0346755682346194E-2</v>
      </c>
      <c r="K824">
        <v>8.9744340952348595E-2</v>
      </c>
      <c r="L824">
        <v>6.7761452743060696E-2</v>
      </c>
      <c r="M824">
        <v>9.5903873139714796E-3</v>
      </c>
      <c r="N824">
        <v>3.7923412469470499E-3</v>
      </c>
      <c r="O824">
        <v>7.6368232210128296E-3</v>
      </c>
      <c r="P824">
        <v>3.2795915101850301E-2</v>
      </c>
      <c r="Q824">
        <v>8.5216304441959198E-2</v>
      </c>
      <c r="R824">
        <v>1.8902113333686899E-2</v>
      </c>
      <c r="S824">
        <v>1.9395370065927401E-2</v>
      </c>
      <c r="T824">
        <v>9.3443535993340803E-3</v>
      </c>
    </row>
    <row r="825" spans="1:20">
      <c r="A825" s="1">
        <v>39177</v>
      </c>
      <c r="B825">
        <v>7.7357767502116504E-3</v>
      </c>
      <c r="C825">
        <v>0.115677569442416</v>
      </c>
      <c r="D825">
        <v>0.14438455878795001</v>
      </c>
      <c r="E825">
        <v>3.2289216751080999E-2</v>
      </c>
      <c r="F825">
        <v>7.0446454858756904E-2</v>
      </c>
      <c r="G825">
        <v>9.7944771542280203E-3</v>
      </c>
      <c r="H825">
        <v>9.3542479120350495E-3</v>
      </c>
      <c r="I825">
        <v>0.176743085227337</v>
      </c>
      <c r="J825">
        <v>9.0310184993210599E-2</v>
      </c>
      <c r="K825">
        <v>8.9584211777736802E-2</v>
      </c>
      <c r="L825">
        <v>6.7488092446904596E-2</v>
      </c>
      <c r="M825">
        <v>9.5328121630260491E-3</v>
      </c>
      <c r="N825">
        <v>3.7789204607043699E-3</v>
      </c>
      <c r="O825">
        <v>7.63238138753512E-3</v>
      </c>
      <c r="P825">
        <v>3.2696518291192397E-2</v>
      </c>
      <c r="Q825">
        <v>8.5283719189728796E-2</v>
      </c>
      <c r="R825">
        <v>1.88504406769258E-2</v>
      </c>
      <c r="S825">
        <v>1.92383985162758E-2</v>
      </c>
      <c r="T825">
        <v>9.1789332127423292E-3</v>
      </c>
    </row>
    <row r="826" spans="1:20">
      <c r="A826" s="1">
        <v>39178</v>
      </c>
      <c r="B826">
        <v>7.74403987569548E-3</v>
      </c>
      <c r="C826">
        <v>0.115885763443992</v>
      </c>
      <c r="D826">
        <v>0.14409497263725901</v>
      </c>
      <c r="E826">
        <v>3.2411242549135202E-2</v>
      </c>
      <c r="F826">
        <v>7.1166288605094899E-2</v>
      </c>
      <c r="G826">
        <v>9.8314670076877497E-3</v>
      </c>
      <c r="H826">
        <v>9.3821073838151695E-3</v>
      </c>
      <c r="I826">
        <v>0.17687206065761399</v>
      </c>
      <c r="J826">
        <v>9.0024596812045499E-2</v>
      </c>
      <c r="K826">
        <v>8.9516029960708496E-2</v>
      </c>
      <c r="L826">
        <v>6.6974357042900196E-2</v>
      </c>
      <c r="M826">
        <v>9.5463508567900108E-3</v>
      </c>
      <c r="N826">
        <v>3.78514772085716E-3</v>
      </c>
      <c r="O826">
        <v>7.6509402069819101E-3</v>
      </c>
      <c r="P826">
        <v>3.2692438283311601E-2</v>
      </c>
      <c r="Q826">
        <v>8.4990016433603197E-2</v>
      </c>
      <c r="R826">
        <v>1.89181357281272E-2</v>
      </c>
      <c r="S826">
        <v>1.9327604974844599E-2</v>
      </c>
      <c r="T826">
        <v>9.1864398195343304E-3</v>
      </c>
    </row>
    <row r="827" spans="1:20">
      <c r="A827" s="1">
        <v>39179</v>
      </c>
      <c r="B827">
        <v>7.75941480710402E-3</v>
      </c>
      <c r="C827">
        <v>0.115865106634797</v>
      </c>
      <c r="D827">
        <v>0.14508674156623</v>
      </c>
      <c r="E827">
        <v>3.2632315754950098E-2</v>
      </c>
      <c r="F827">
        <v>7.2704465318961201E-2</v>
      </c>
      <c r="G827">
        <v>9.8192884474204104E-3</v>
      </c>
      <c r="H827">
        <v>9.3426034936858401E-3</v>
      </c>
      <c r="I827">
        <v>0.17592475648502201</v>
      </c>
      <c r="J827">
        <v>8.8970246465086902E-2</v>
      </c>
      <c r="K827">
        <v>8.89101551365091E-2</v>
      </c>
      <c r="L827">
        <v>6.6399637943662701E-2</v>
      </c>
      <c r="M827">
        <v>9.5296178585479799E-3</v>
      </c>
      <c r="N827">
        <v>3.7831352301382101E-3</v>
      </c>
      <c r="O827">
        <v>7.6513396812090302E-3</v>
      </c>
      <c r="P827">
        <v>3.2690975089092099E-2</v>
      </c>
      <c r="Q827">
        <v>8.5572410330734094E-2</v>
      </c>
      <c r="R827">
        <v>1.88878511708949E-2</v>
      </c>
      <c r="S827">
        <v>1.9343417765963399E-2</v>
      </c>
      <c r="T827">
        <v>9.1265208199884495E-3</v>
      </c>
    </row>
    <row r="828" spans="1:20">
      <c r="A828" s="1">
        <v>39182</v>
      </c>
      <c r="B828">
        <v>7.8111420214293402E-3</v>
      </c>
      <c r="C828">
        <v>0.115128427186222</v>
      </c>
      <c r="D828">
        <v>0.145609795642821</v>
      </c>
      <c r="E828">
        <v>3.2581671650320297E-2</v>
      </c>
      <c r="F828">
        <v>7.1568225284748599E-2</v>
      </c>
      <c r="G828">
        <v>9.8651744241506096E-3</v>
      </c>
      <c r="H828">
        <v>9.4077486915683795E-3</v>
      </c>
      <c r="I828">
        <v>0.176352270798359</v>
      </c>
      <c r="J828">
        <v>8.8664296850201496E-2</v>
      </c>
      <c r="K828">
        <v>8.8952123732873298E-2</v>
      </c>
      <c r="L828">
        <v>6.6694589008931104E-2</v>
      </c>
      <c r="M828">
        <v>9.5838545586862008E-3</v>
      </c>
      <c r="N828">
        <v>3.8058125273720202E-3</v>
      </c>
      <c r="O828">
        <v>7.6874724882248398E-3</v>
      </c>
      <c r="P828">
        <v>3.2795141808559497E-2</v>
      </c>
      <c r="Q828">
        <v>8.5877693576816599E-2</v>
      </c>
      <c r="R828">
        <v>1.8991096783028599E-2</v>
      </c>
      <c r="S828">
        <v>1.94381795475995E-2</v>
      </c>
      <c r="T828">
        <v>9.1852834180855304E-3</v>
      </c>
    </row>
    <row r="829" spans="1:20">
      <c r="A829" s="1">
        <v>39183</v>
      </c>
      <c r="B829">
        <v>7.9400179227371408E-3</v>
      </c>
      <c r="C829">
        <v>0.114043146597895</v>
      </c>
      <c r="D829">
        <v>0.14564162880877099</v>
      </c>
      <c r="E829">
        <v>3.2658471840748597E-2</v>
      </c>
      <c r="F829">
        <v>7.0532448275419907E-2</v>
      </c>
      <c r="G829">
        <v>9.9279623900952498E-3</v>
      </c>
      <c r="H829">
        <v>9.5518629835692499E-3</v>
      </c>
      <c r="I829">
        <v>0.17667697881060701</v>
      </c>
      <c r="J829">
        <v>8.8348489600032803E-2</v>
      </c>
      <c r="K829">
        <v>8.9065146172380594E-2</v>
      </c>
      <c r="L829">
        <v>6.7210026082830304E-2</v>
      </c>
      <c r="M829">
        <v>9.7101997471474299E-3</v>
      </c>
      <c r="N829">
        <v>3.8549518065634902E-3</v>
      </c>
      <c r="O829">
        <v>7.7549543930822296E-3</v>
      </c>
      <c r="P829">
        <v>3.3032281211840903E-2</v>
      </c>
      <c r="Q829">
        <v>8.5746216012120305E-2</v>
      </c>
      <c r="R829">
        <v>1.9206774743609701E-2</v>
      </c>
      <c r="S829">
        <v>1.9723738115176501E-2</v>
      </c>
      <c r="T829">
        <v>9.3747044853702607E-3</v>
      </c>
    </row>
    <row r="830" spans="1:20">
      <c r="A830" s="1">
        <v>39184</v>
      </c>
      <c r="B830">
        <v>7.9038561677426608E-3</v>
      </c>
      <c r="C830">
        <v>0.114650731637039</v>
      </c>
      <c r="D830">
        <v>0.145657653261755</v>
      </c>
      <c r="E830">
        <v>3.2628394199748903E-2</v>
      </c>
      <c r="F830">
        <v>7.0959548684588994E-2</v>
      </c>
      <c r="G830">
        <v>9.9463420763612493E-3</v>
      </c>
      <c r="H830">
        <v>9.5604716872734995E-3</v>
      </c>
      <c r="I830">
        <v>0.176229779720351</v>
      </c>
      <c r="J830">
        <v>8.8210244265734206E-2</v>
      </c>
      <c r="K830">
        <v>8.9120911773648101E-2</v>
      </c>
      <c r="L830">
        <v>6.6921549315679493E-2</v>
      </c>
      <c r="M830">
        <v>9.6983213434774194E-3</v>
      </c>
      <c r="N830">
        <v>3.8474006455049298E-3</v>
      </c>
      <c r="O830">
        <v>7.7353108742858898E-3</v>
      </c>
      <c r="P830">
        <v>3.2924535292970403E-2</v>
      </c>
      <c r="Q830">
        <v>8.5731459405848295E-2</v>
      </c>
      <c r="R830">
        <v>1.9159114747501701E-2</v>
      </c>
      <c r="S830">
        <v>1.97093763220972E-2</v>
      </c>
      <c r="T830">
        <v>9.4049985783909093E-3</v>
      </c>
    </row>
    <row r="831" spans="1:20">
      <c r="A831" s="1">
        <v>39185</v>
      </c>
      <c r="B831">
        <v>7.8817690500796993E-3</v>
      </c>
      <c r="C831">
        <v>0.114555595199856</v>
      </c>
      <c r="D831">
        <v>0.14572532752715101</v>
      </c>
      <c r="E831">
        <v>3.2940060791288903E-2</v>
      </c>
      <c r="F831">
        <v>7.0872268215478096E-2</v>
      </c>
      <c r="G831">
        <v>9.8680969816341002E-3</v>
      </c>
      <c r="H831">
        <v>9.4922442504725008E-3</v>
      </c>
      <c r="I831">
        <v>0.175651473600243</v>
      </c>
      <c r="J831">
        <v>8.8272744887272103E-2</v>
      </c>
      <c r="K831">
        <v>8.8820266212292304E-2</v>
      </c>
      <c r="L831">
        <v>6.7566229517994E-2</v>
      </c>
      <c r="M831">
        <v>9.6371680478119399E-3</v>
      </c>
      <c r="N831">
        <v>3.83179296048747E-3</v>
      </c>
      <c r="O831">
        <v>7.7054814124253102E-3</v>
      </c>
      <c r="P831">
        <v>3.2787729078306897E-2</v>
      </c>
      <c r="Q831">
        <v>8.6354328729422503E-2</v>
      </c>
      <c r="R831">
        <v>1.9066812175789798E-2</v>
      </c>
      <c r="S831">
        <v>1.96085554847098E-2</v>
      </c>
      <c r="T831">
        <v>9.3620558772829002E-3</v>
      </c>
    </row>
    <row r="832" spans="1:20">
      <c r="A832" s="1">
        <v>39186</v>
      </c>
      <c r="B832">
        <v>7.8634030820960207E-3</v>
      </c>
      <c r="C832">
        <v>0.114214066662482</v>
      </c>
      <c r="D832">
        <v>0.14489361502118001</v>
      </c>
      <c r="E832">
        <v>3.3082088798727198E-2</v>
      </c>
      <c r="F832">
        <v>7.10147150782314E-2</v>
      </c>
      <c r="G832">
        <v>9.8387339892774608E-3</v>
      </c>
      <c r="H832">
        <v>9.5205868395205808E-3</v>
      </c>
      <c r="I832">
        <v>0.17563192162756</v>
      </c>
      <c r="J832">
        <v>8.8831005902561697E-2</v>
      </c>
      <c r="K832">
        <v>8.9126175050264295E-2</v>
      </c>
      <c r="L832">
        <v>6.8024421089747697E-2</v>
      </c>
      <c r="M832">
        <v>9.6462408782018397E-3</v>
      </c>
      <c r="N832">
        <v>3.8253971284174502E-3</v>
      </c>
      <c r="O832">
        <v>7.6857715910880198E-3</v>
      </c>
      <c r="P832">
        <v>3.26573949623108E-2</v>
      </c>
      <c r="Q832">
        <v>8.6006833982963299E-2</v>
      </c>
      <c r="R832">
        <v>1.9022004221757E-2</v>
      </c>
      <c r="S832">
        <v>1.96673080236471E-2</v>
      </c>
      <c r="T832">
        <v>9.4483160699633702E-3</v>
      </c>
    </row>
    <row r="833" spans="1:20">
      <c r="A833" s="1">
        <v>39189</v>
      </c>
      <c r="B833">
        <v>7.9216291430599401E-3</v>
      </c>
      <c r="C833">
        <v>0.11283533840870499</v>
      </c>
      <c r="D833">
        <v>0.14380827321862</v>
      </c>
      <c r="E833">
        <v>3.3726367833549702E-2</v>
      </c>
      <c r="F833">
        <v>7.1246624270711406E-2</v>
      </c>
      <c r="G833">
        <v>9.9348042026821699E-3</v>
      </c>
      <c r="H833">
        <v>9.6714759328680993E-3</v>
      </c>
      <c r="I833">
        <v>0.17592874362189001</v>
      </c>
      <c r="J833">
        <v>8.8525180227058201E-2</v>
      </c>
      <c r="K833">
        <v>8.9124399276073393E-2</v>
      </c>
      <c r="L833">
        <v>6.8251067131515103E-2</v>
      </c>
      <c r="M833">
        <v>9.7877829718159802E-3</v>
      </c>
      <c r="N833">
        <v>3.88299284181983E-3</v>
      </c>
      <c r="O833">
        <v>7.7714543694529696E-3</v>
      </c>
      <c r="P833">
        <v>3.3042990275091E-2</v>
      </c>
      <c r="Q833">
        <v>8.5731872400527806E-2</v>
      </c>
      <c r="R833">
        <v>1.9280165082611201E-2</v>
      </c>
      <c r="S833">
        <v>1.9933274957441401E-2</v>
      </c>
      <c r="T833">
        <v>9.5955638345035406E-3</v>
      </c>
    </row>
    <row r="834" spans="1:20">
      <c r="A834" s="1">
        <v>39190</v>
      </c>
      <c r="B834">
        <v>7.9222405911576407E-3</v>
      </c>
      <c r="C834">
        <v>0.113820784292119</v>
      </c>
      <c r="D834">
        <v>0.14405656776224199</v>
      </c>
      <c r="E834">
        <v>3.3537770531646E-2</v>
      </c>
      <c r="F834">
        <v>7.0736023940258297E-2</v>
      </c>
      <c r="G834">
        <v>9.9141077627300997E-3</v>
      </c>
      <c r="H834">
        <v>9.62932813823489E-3</v>
      </c>
      <c r="I834">
        <v>0.17585956495174501</v>
      </c>
      <c r="J834">
        <v>8.8052594074038107E-2</v>
      </c>
      <c r="K834">
        <v>8.9040480138142197E-2</v>
      </c>
      <c r="L834">
        <v>6.8392461981467298E-2</v>
      </c>
      <c r="M834">
        <v>9.7539042555778097E-3</v>
      </c>
      <c r="N834">
        <v>3.8682420445083198E-3</v>
      </c>
      <c r="O834">
        <v>7.7413206546029798E-3</v>
      </c>
      <c r="P834">
        <v>3.2986566809447102E-2</v>
      </c>
      <c r="Q834">
        <v>8.6035192250046105E-2</v>
      </c>
      <c r="R834">
        <v>1.9176971112401801E-2</v>
      </c>
      <c r="S834">
        <v>1.9892675825396201E-2</v>
      </c>
      <c r="T834">
        <v>9.5832028842376005E-3</v>
      </c>
    </row>
    <row r="835" spans="1:20">
      <c r="A835" s="1">
        <v>39191</v>
      </c>
      <c r="B835">
        <v>7.8626688064303094E-3</v>
      </c>
      <c r="C835">
        <v>0.11463538536319</v>
      </c>
      <c r="D835">
        <v>0.14536743886293901</v>
      </c>
      <c r="E835">
        <v>3.3128034499932998E-2</v>
      </c>
      <c r="F835">
        <v>7.0851045058777304E-2</v>
      </c>
      <c r="G835">
        <v>9.7917228447236496E-3</v>
      </c>
      <c r="H835">
        <v>9.4373123289638004E-3</v>
      </c>
      <c r="I835">
        <v>0.17555997346865801</v>
      </c>
      <c r="J835">
        <v>8.8416255528121795E-2</v>
      </c>
      <c r="K835">
        <v>8.9105745113076701E-2</v>
      </c>
      <c r="L835">
        <v>6.8072307665017998E-2</v>
      </c>
      <c r="M835">
        <v>9.6011610999603893E-3</v>
      </c>
      <c r="N835">
        <v>3.80192979245996E-3</v>
      </c>
      <c r="O835">
        <v>7.6333796059306598E-3</v>
      </c>
      <c r="P835">
        <v>3.2544221509069E-2</v>
      </c>
      <c r="Q835">
        <v>8.6450472704700396E-2</v>
      </c>
      <c r="R835">
        <v>1.8866708141858202E-2</v>
      </c>
      <c r="S835">
        <v>1.9505346762127701E-2</v>
      </c>
      <c r="T835">
        <v>9.3688908440612995E-3</v>
      </c>
    </row>
    <row r="836" spans="1:20">
      <c r="A836" s="1">
        <v>39192</v>
      </c>
      <c r="B836">
        <v>7.8671926281179208E-3</v>
      </c>
      <c r="C836">
        <v>0.115002516725733</v>
      </c>
      <c r="D836">
        <v>0.145463933743676</v>
      </c>
      <c r="E836">
        <v>3.2992802104716001E-2</v>
      </c>
      <c r="F836">
        <v>7.0885448411634203E-2</v>
      </c>
      <c r="G836">
        <v>9.75980095892604E-3</v>
      </c>
      <c r="H836">
        <v>9.3908463070788498E-3</v>
      </c>
      <c r="I836">
        <v>0.17545213700366499</v>
      </c>
      <c r="J836">
        <v>8.8559090928780795E-2</v>
      </c>
      <c r="K836">
        <v>8.9086815877652006E-2</v>
      </c>
      <c r="L836">
        <v>6.8170300303606296E-2</v>
      </c>
      <c r="M836">
        <v>9.5550728726977192E-3</v>
      </c>
      <c r="N836">
        <v>3.77567578086873E-3</v>
      </c>
      <c r="O836">
        <v>7.5865266887597902E-3</v>
      </c>
      <c r="P836">
        <v>3.2435635719156898E-2</v>
      </c>
      <c r="Q836">
        <v>8.6594890324433904E-2</v>
      </c>
      <c r="R836">
        <v>1.87544404641076E-2</v>
      </c>
      <c r="S836">
        <v>1.93602234493939E-2</v>
      </c>
      <c r="T836">
        <v>9.3066497069939601E-3</v>
      </c>
    </row>
    <row r="837" spans="1:20">
      <c r="A837" s="1">
        <v>39196</v>
      </c>
      <c r="B837">
        <v>7.87774590214361E-3</v>
      </c>
      <c r="C837">
        <v>0.11412701624087</v>
      </c>
      <c r="D837">
        <v>0.145557452379103</v>
      </c>
      <c r="E837">
        <v>3.3043260945099802E-2</v>
      </c>
      <c r="F837">
        <v>7.0784582368162693E-2</v>
      </c>
      <c r="G837">
        <v>9.7547005193188794E-3</v>
      </c>
      <c r="H837">
        <v>9.4298104732883602E-3</v>
      </c>
      <c r="I837">
        <v>0.17539083748720199</v>
      </c>
      <c r="J837">
        <v>8.8495175468304196E-2</v>
      </c>
      <c r="K837">
        <v>8.9076466660374401E-2</v>
      </c>
      <c r="L837">
        <v>6.8551326019430897E-2</v>
      </c>
      <c r="M837">
        <v>9.5709374432608896E-3</v>
      </c>
      <c r="N837">
        <v>3.7894635980039101E-3</v>
      </c>
      <c r="O837">
        <v>7.5881431477173699E-3</v>
      </c>
      <c r="P837">
        <v>3.2514481095566698E-2</v>
      </c>
      <c r="Q837">
        <v>8.69059801199938E-2</v>
      </c>
      <c r="R837">
        <v>1.87687592462066E-2</v>
      </c>
      <c r="S837">
        <v>1.9425170581099899E-2</v>
      </c>
      <c r="T837">
        <v>9.3486903048516593E-3</v>
      </c>
    </row>
    <row r="838" spans="1:20">
      <c r="A838" s="1">
        <v>39197</v>
      </c>
      <c r="B838">
        <v>7.8659161923146908E-3</v>
      </c>
      <c r="C838">
        <v>0.114373810290945</v>
      </c>
      <c r="D838">
        <v>0.14573346210617699</v>
      </c>
      <c r="E838">
        <v>3.2718091562085702E-2</v>
      </c>
      <c r="F838">
        <v>7.0340812879077397E-2</v>
      </c>
      <c r="G838">
        <v>9.7136408713952797E-3</v>
      </c>
      <c r="H838">
        <v>9.4083680551409893E-3</v>
      </c>
      <c r="I838">
        <v>0.17575343522536799</v>
      </c>
      <c r="J838">
        <v>8.8790810981305798E-2</v>
      </c>
      <c r="K838">
        <v>8.9150157114585099E-2</v>
      </c>
      <c r="L838">
        <v>6.8749128120520198E-2</v>
      </c>
      <c r="M838">
        <v>9.5529031437292401E-3</v>
      </c>
      <c r="N838">
        <v>3.7707521345932099E-3</v>
      </c>
      <c r="O838">
        <v>7.5418609889203797E-3</v>
      </c>
      <c r="P838">
        <v>3.2369501282105501E-2</v>
      </c>
      <c r="Q838">
        <v>8.6761732249569706E-2</v>
      </c>
      <c r="R838">
        <v>1.8664244920416798E-2</v>
      </c>
      <c r="S838">
        <v>1.93635951950877E-2</v>
      </c>
      <c r="T838">
        <v>9.3777766866608592E-3</v>
      </c>
    </row>
    <row r="839" spans="1:20">
      <c r="A839" s="1">
        <v>39198</v>
      </c>
      <c r="B839">
        <v>7.8729202240814498E-3</v>
      </c>
      <c r="C839">
        <v>0.11348976721674101</v>
      </c>
      <c r="D839">
        <v>0.14668902533588901</v>
      </c>
      <c r="E839">
        <v>3.3153735989521899E-2</v>
      </c>
      <c r="F839">
        <v>7.0237552799180397E-2</v>
      </c>
      <c r="G839">
        <v>9.66318024188049E-3</v>
      </c>
      <c r="H839">
        <v>9.3261722158915396E-3</v>
      </c>
      <c r="I839">
        <v>0.17580833538031199</v>
      </c>
      <c r="J839">
        <v>8.8804202222923095E-2</v>
      </c>
      <c r="K839">
        <v>8.9172419226285701E-2</v>
      </c>
      <c r="L839">
        <v>6.8656186612694597E-2</v>
      </c>
      <c r="M839">
        <v>9.4856170842769292E-3</v>
      </c>
      <c r="N839">
        <v>3.7479928036322301E-3</v>
      </c>
      <c r="O839">
        <v>7.5236020605772402E-3</v>
      </c>
      <c r="P839">
        <v>3.2237826035516198E-2</v>
      </c>
      <c r="Q839">
        <v>8.7138215802136598E-2</v>
      </c>
      <c r="R839">
        <v>1.85619957605959E-2</v>
      </c>
      <c r="S839">
        <v>1.92042649329748E-2</v>
      </c>
      <c r="T839">
        <v>9.2269880548880908E-3</v>
      </c>
    </row>
    <row r="840" spans="1:20">
      <c r="A840" s="1">
        <v>39199</v>
      </c>
      <c r="B840">
        <v>7.8918137646919601E-3</v>
      </c>
      <c r="C840">
        <v>0.11228028197287</v>
      </c>
      <c r="D840">
        <v>0.14732462892377099</v>
      </c>
      <c r="E840">
        <v>3.3211125310241597E-2</v>
      </c>
      <c r="F840">
        <v>6.9526901894028603E-2</v>
      </c>
      <c r="G840">
        <v>9.6448301033646797E-3</v>
      </c>
      <c r="H840">
        <v>9.3392366091265607E-3</v>
      </c>
      <c r="I840">
        <v>0.17592296861235299</v>
      </c>
      <c r="J840">
        <v>8.8990304238713097E-2</v>
      </c>
      <c r="K840">
        <v>8.9007087521966496E-2</v>
      </c>
      <c r="L840">
        <v>6.9253338023209904E-2</v>
      </c>
      <c r="M840">
        <v>9.4924081825391894E-3</v>
      </c>
      <c r="N840">
        <v>3.7434207675189801E-3</v>
      </c>
      <c r="O840">
        <v>7.5150754814722297E-3</v>
      </c>
      <c r="P840">
        <v>3.2207605416104297E-2</v>
      </c>
      <c r="Q840">
        <v>8.7640863213391096E-2</v>
      </c>
      <c r="R840">
        <v>1.8517178627993701E-2</v>
      </c>
      <c r="S840">
        <v>1.9215167542749399E-2</v>
      </c>
      <c r="T840">
        <v>9.2757637938929299E-3</v>
      </c>
    </row>
    <row r="841" spans="1:20">
      <c r="A841" s="1">
        <v>39200</v>
      </c>
      <c r="B841">
        <v>7.9015616581510992E-3</v>
      </c>
      <c r="C841">
        <v>0.11269018797454999</v>
      </c>
      <c r="D841">
        <v>0.14626856882082701</v>
      </c>
      <c r="E841">
        <v>3.3690977277903801E-2</v>
      </c>
      <c r="F841">
        <v>7.0052684923107303E-2</v>
      </c>
      <c r="G841">
        <v>9.6440405802894896E-3</v>
      </c>
      <c r="H841">
        <v>9.3344089745210808E-3</v>
      </c>
      <c r="I841">
        <v>0.175991393770425</v>
      </c>
      <c r="J841">
        <v>8.9089182368901704E-2</v>
      </c>
      <c r="K841">
        <v>8.9122608348006102E-2</v>
      </c>
      <c r="L841">
        <v>6.8746807965468906E-2</v>
      </c>
      <c r="M841">
        <v>9.48655663766171E-3</v>
      </c>
      <c r="N841">
        <v>3.7395367211065498E-3</v>
      </c>
      <c r="O841">
        <v>7.5185047021065097E-3</v>
      </c>
      <c r="P841">
        <v>3.2211649597669603E-2</v>
      </c>
      <c r="Q841">
        <v>8.7544744658384799E-2</v>
      </c>
      <c r="R841">
        <v>1.8479242094460901E-2</v>
      </c>
      <c r="S841">
        <v>1.9207116016550299E-2</v>
      </c>
      <c r="T841">
        <v>9.2802269099049803E-3</v>
      </c>
    </row>
    <row r="842" spans="1:20">
      <c r="A842" s="1">
        <v>39203</v>
      </c>
      <c r="B842">
        <v>7.9200516299624407E-3</v>
      </c>
      <c r="C842">
        <v>0.112900698584342</v>
      </c>
      <c r="D842">
        <v>0.147448895023927</v>
      </c>
      <c r="E842">
        <v>3.3312649948693998E-2</v>
      </c>
      <c r="F842">
        <v>6.9628058339897506E-2</v>
      </c>
      <c r="G842">
        <v>9.6550283297425193E-3</v>
      </c>
      <c r="H842">
        <v>9.3477697605503299E-3</v>
      </c>
      <c r="I842">
        <v>0.175988922156503</v>
      </c>
      <c r="J842">
        <v>8.8198394606794295E-2</v>
      </c>
      <c r="K842">
        <v>8.9037145881458696E-2</v>
      </c>
      <c r="L842">
        <v>6.8848315830404697E-2</v>
      </c>
      <c r="M842">
        <v>9.5242719904919705E-3</v>
      </c>
      <c r="N842">
        <v>3.7427448149333102E-3</v>
      </c>
      <c r="O842">
        <v>7.5470013166742903E-3</v>
      </c>
      <c r="P842">
        <v>3.2207882867634499E-2</v>
      </c>
      <c r="Q842">
        <v>8.7605851326093401E-2</v>
      </c>
      <c r="R842">
        <v>1.8505379603450101E-2</v>
      </c>
      <c r="S842">
        <v>1.9270289949322901E-2</v>
      </c>
      <c r="T842">
        <v>9.3106480391202309E-3</v>
      </c>
    </row>
    <row r="843" spans="1:20">
      <c r="A843" s="1">
        <v>39204</v>
      </c>
      <c r="B843">
        <v>7.9525298040890903E-3</v>
      </c>
      <c r="C843">
        <v>0.111312202961005</v>
      </c>
      <c r="D843">
        <v>0.14748653558129199</v>
      </c>
      <c r="E843">
        <v>3.3474297666653899E-2</v>
      </c>
      <c r="F843">
        <v>6.9413804616540398E-2</v>
      </c>
      <c r="G843">
        <v>9.7374408802857106E-3</v>
      </c>
      <c r="H843">
        <v>9.4505961278809406E-3</v>
      </c>
      <c r="I843">
        <v>0.17670286845639999</v>
      </c>
      <c r="J843">
        <v>8.7805528394869103E-2</v>
      </c>
      <c r="K843">
        <v>8.9047147708387397E-2</v>
      </c>
      <c r="L843">
        <v>6.8955926462482595E-2</v>
      </c>
      <c r="M843">
        <v>9.6004705093992795E-3</v>
      </c>
      <c r="N843">
        <v>3.7764609449751001E-3</v>
      </c>
      <c r="O843">
        <v>7.6330993791298698E-3</v>
      </c>
      <c r="P843">
        <v>3.25169941787775E-2</v>
      </c>
      <c r="Q843">
        <v>8.7560455635102605E-2</v>
      </c>
      <c r="R843">
        <v>1.8667666630321701E-2</v>
      </c>
      <c r="S843">
        <v>1.9463914042110501E-2</v>
      </c>
      <c r="T843">
        <v>9.4420600202954393E-3</v>
      </c>
    </row>
    <row r="844" spans="1:20">
      <c r="A844" s="1">
        <v>39205</v>
      </c>
      <c r="B844">
        <v>8.0264494670023202E-3</v>
      </c>
      <c r="C844">
        <v>0.11045522932169401</v>
      </c>
      <c r="D844">
        <v>0.14754226780038601</v>
      </c>
      <c r="E844">
        <v>3.3289381213389001E-2</v>
      </c>
      <c r="F844">
        <v>6.87699622028492E-2</v>
      </c>
      <c r="G844">
        <v>9.8220499349334894E-3</v>
      </c>
      <c r="H844">
        <v>9.5596382254649007E-3</v>
      </c>
      <c r="I844">
        <v>0.177013757446086</v>
      </c>
      <c r="J844">
        <v>8.7446912923083903E-2</v>
      </c>
      <c r="K844">
        <v>8.9124402238357603E-2</v>
      </c>
      <c r="L844">
        <v>6.9197757449554698E-2</v>
      </c>
      <c r="M844">
        <v>9.7000174172150108E-3</v>
      </c>
      <c r="N844">
        <v>3.8167044561849598E-3</v>
      </c>
      <c r="O844">
        <v>7.7112065901417696E-3</v>
      </c>
      <c r="P844">
        <v>3.28370325448442E-2</v>
      </c>
      <c r="Q844">
        <v>8.7619208025223605E-2</v>
      </c>
      <c r="R844">
        <v>1.8843785097677899E-2</v>
      </c>
      <c r="S844">
        <v>1.9654999437860601E-2</v>
      </c>
      <c r="T844">
        <v>9.5692382080498403E-3</v>
      </c>
    </row>
    <row r="845" spans="1:20">
      <c r="A845" s="1">
        <v>39206</v>
      </c>
      <c r="B845">
        <v>8.0620439702958398E-3</v>
      </c>
      <c r="C845">
        <v>0.110918788603265</v>
      </c>
      <c r="D845">
        <v>0.14662580855260901</v>
      </c>
      <c r="E845">
        <v>3.2776237026096798E-2</v>
      </c>
      <c r="F845">
        <v>6.4794787946541102E-2</v>
      </c>
      <c r="G845">
        <v>9.9167249252248603E-3</v>
      </c>
      <c r="H845">
        <v>9.7402892460198599E-3</v>
      </c>
      <c r="I845">
        <v>0.17807112441749201</v>
      </c>
      <c r="J845">
        <v>8.8253842360242196E-2</v>
      </c>
      <c r="K845">
        <v>8.9987044447738099E-2</v>
      </c>
      <c r="L845">
        <v>7.0039955348520699E-2</v>
      </c>
      <c r="M845">
        <v>9.8676376363075503E-3</v>
      </c>
      <c r="N845">
        <v>3.87868087467678E-3</v>
      </c>
      <c r="O845">
        <v>7.8177775202630095E-3</v>
      </c>
      <c r="P845">
        <v>3.3212332932217002E-2</v>
      </c>
      <c r="Q845">
        <v>8.7230754248398296E-2</v>
      </c>
      <c r="R845">
        <v>1.9108804140119499E-2</v>
      </c>
      <c r="S845">
        <v>1.9903789487336999E-2</v>
      </c>
      <c r="T845">
        <v>9.7935763166333099E-3</v>
      </c>
    </row>
    <row r="846" spans="1:20">
      <c r="A846" s="1">
        <v>39207</v>
      </c>
      <c r="B846">
        <v>7.9984561210644598E-3</v>
      </c>
      <c r="C846">
        <v>0.112048055938857</v>
      </c>
      <c r="D846">
        <v>0.14628059613276501</v>
      </c>
      <c r="E846">
        <v>3.31043448648023E-2</v>
      </c>
      <c r="F846">
        <v>6.4100153431302001E-2</v>
      </c>
      <c r="G846">
        <v>9.9397653193045703E-3</v>
      </c>
      <c r="H846">
        <v>9.7192694817768693E-3</v>
      </c>
      <c r="I846">
        <v>0.17821817849812899</v>
      </c>
      <c r="J846">
        <v>8.8481934787220801E-2</v>
      </c>
      <c r="K846">
        <v>9.0162604781158603E-2</v>
      </c>
      <c r="L846">
        <v>6.9483368157260805E-2</v>
      </c>
      <c r="M846">
        <v>9.8408946543652003E-3</v>
      </c>
      <c r="N846">
        <v>3.8685524682129102E-3</v>
      </c>
      <c r="O846">
        <v>7.80649673079074E-3</v>
      </c>
      <c r="P846">
        <v>3.3161473522830803E-2</v>
      </c>
      <c r="Q846">
        <v>8.71452261807108E-2</v>
      </c>
      <c r="R846">
        <v>1.9059306251378399E-2</v>
      </c>
      <c r="S846">
        <v>1.9857441941441099E-2</v>
      </c>
      <c r="T846">
        <v>9.7238807366275704E-3</v>
      </c>
    </row>
    <row r="847" spans="1:20">
      <c r="A847" s="1">
        <v>39210</v>
      </c>
      <c r="B847">
        <v>7.9374355307153706E-3</v>
      </c>
      <c r="C847">
        <v>0.11133086005434201</v>
      </c>
      <c r="D847">
        <v>0.14612377391842099</v>
      </c>
      <c r="E847">
        <v>3.3304691183097E-2</v>
      </c>
      <c r="F847">
        <v>6.6317431574673902E-2</v>
      </c>
      <c r="G847">
        <v>9.8727540719702397E-3</v>
      </c>
      <c r="H847">
        <v>9.6539593382276995E-3</v>
      </c>
      <c r="I847">
        <v>0.17761565944649599</v>
      </c>
      <c r="J847">
        <v>8.8787357745892095E-2</v>
      </c>
      <c r="K847">
        <v>9.0090325445697006E-2</v>
      </c>
      <c r="L847">
        <v>6.9180739432343694E-2</v>
      </c>
      <c r="M847">
        <v>9.7704892081995204E-3</v>
      </c>
      <c r="N847">
        <v>3.8408403881229698E-3</v>
      </c>
      <c r="O847">
        <v>7.7691028385218804E-3</v>
      </c>
      <c r="P847">
        <v>3.2959276711288697E-2</v>
      </c>
      <c r="Q847">
        <v>8.71621726321129E-2</v>
      </c>
      <c r="R847">
        <v>1.8913123529343101E-2</v>
      </c>
      <c r="S847">
        <v>1.97352203519368E-2</v>
      </c>
      <c r="T847">
        <v>9.6347865985956897E-3</v>
      </c>
    </row>
    <row r="848" spans="1:20">
      <c r="A848" s="1">
        <v>39211</v>
      </c>
      <c r="B848">
        <v>7.8853691353890105E-3</v>
      </c>
      <c r="C848">
        <v>0.111640605453523</v>
      </c>
      <c r="D848">
        <v>0.146197337056134</v>
      </c>
      <c r="E848">
        <v>3.3122346026755199E-2</v>
      </c>
      <c r="F848">
        <v>6.6177971744798406E-2</v>
      </c>
      <c r="G848">
        <v>9.8043081640810902E-3</v>
      </c>
      <c r="H848">
        <v>9.5208265062405196E-3</v>
      </c>
      <c r="I848">
        <v>0.17758183517329201</v>
      </c>
      <c r="J848">
        <v>8.9335908177223103E-2</v>
      </c>
      <c r="K848">
        <v>9.0190785475900301E-2</v>
      </c>
      <c r="L848">
        <v>6.9517301048694399E-2</v>
      </c>
      <c r="M848">
        <v>9.6441232231463895E-3</v>
      </c>
      <c r="N848">
        <v>3.7988426436767601E-3</v>
      </c>
      <c r="O848">
        <v>7.7123846017095104E-3</v>
      </c>
      <c r="P848">
        <v>3.27405446758375E-2</v>
      </c>
      <c r="Q848">
        <v>8.7418352272747801E-2</v>
      </c>
      <c r="R848">
        <v>1.87254311334706E-2</v>
      </c>
      <c r="S848">
        <v>1.95059022849501E-2</v>
      </c>
      <c r="T848">
        <v>9.4798252024283994E-3</v>
      </c>
    </row>
    <row r="849" spans="1:20">
      <c r="A849" s="1">
        <v>39212</v>
      </c>
      <c r="B849">
        <v>7.9433451652459394E-3</v>
      </c>
      <c r="C849">
        <v>0.11079778139376199</v>
      </c>
      <c r="D849">
        <v>0.14538621109386099</v>
      </c>
      <c r="E849">
        <v>3.3307451267041002E-2</v>
      </c>
      <c r="F849">
        <v>6.4872329820536298E-2</v>
      </c>
      <c r="G849">
        <v>9.9365541037461994E-3</v>
      </c>
      <c r="H849">
        <v>9.6972259374038302E-3</v>
      </c>
      <c r="I849">
        <v>0.17839733226530499</v>
      </c>
      <c r="J849">
        <v>8.8992931010658596E-2</v>
      </c>
      <c r="K849">
        <v>9.06313315304417E-2</v>
      </c>
      <c r="L849">
        <v>6.9772320851076902E-2</v>
      </c>
      <c r="M849">
        <v>9.80373879066237E-3</v>
      </c>
      <c r="N849">
        <v>3.8562908385432301E-3</v>
      </c>
      <c r="O849">
        <v>7.8340509345360809E-3</v>
      </c>
      <c r="P849">
        <v>3.3248600162983498E-2</v>
      </c>
      <c r="Q849">
        <v>8.7088480657195197E-2</v>
      </c>
      <c r="R849">
        <v>1.9023114162168901E-2</v>
      </c>
      <c r="S849">
        <v>1.9734441847034101E-2</v>
      </c>
      <c r="T849">
        <v>9.6764681677958802E-3</v>
      </c>
    </row>
    <row r="850" spans="1:20">
      <c r="A850" s="1">
        <v>39213</v>
      </c>
      <c r="B850">
        <v>7.9061592077370006E-3</v>
      </c>
      <c r="C850">
        <v>0.110854242079602</v>
      </c>
      <c r="D850">
        <v>0.14550279886231901</v>
      </c>
      <c r="E850">
        <v>3.3232519293374903E-2</v>
      </c>
      <c r="F850">
        <v>6.4575195294617596E-2</v>
      </c>
      <c r="G850">
        <v>9.9197330664939198E-3</v>
      </c>
      <c r="H850">
        <v>9.6517745715582696E-3</v>
      </c>
      <c r="I850">
        <v>0.178737240344154</v>
      </c>
      <c r="J850">
        <v>8.9548435132634802E-2</v>
      </c>
      <c r="K850">
        <v>9.0788400608404707E-2</v>
      </c>
      <c r="L850">
        <v>6.9579024343998597E-2</v>
      </c>
      <c r="M850">
        <v>9.7548365006190595E-3</v>
      </c>
      <c r="N850">
        <v>3.8485924108094898E-3</v>
      </c>
      <c r="O850">
        <v>7.8301898078738594E-3</v>
      </c>
      <c r="P850">
        <v>3.3191703470885202E-2</v>
      </c>
      <c r="Q850">
        <v>8.6862919222642401E-2</v>
      </c>
      <c r="R850">
        <v>1.8964728334084299E-2</v>
      </c>
      <c r="S850">
        <v>1.9660656835240101E-2</v>
      </c>
      <c r="T850">
        <v>9.5908506129482006E-3</v>
      </c>
    </row>
    <row r="851" spans="1:20">
      <c r="A851" s="1">
        <v>39214</v>
      </c>
      <c r="B851">
        <v>7.9403885555887101E-3</v>
      </c>
      <c r="C851">
        <v>0.109547308101382</v>
      </c>
      <c r="D851">
        <v>0.144700294577844</v>
      </c>
      <c r="E851">
        <v>3.3356404779423497E-2</v>
      </c>
      <c r="F851">
        <v>6.5336368857209906E-2</v>
      </c>
      <c r="G851">
        <v>9.98117197365379E-3</v>
      </c>
      <c r="H851">
        <v>9.7894642431530701E-3</v>
      </c>
      <c r="I851">
        <v>0.17911758881036699</v>
      </c>
      <c r="J851">
        <v>8.9210870250956406E-2</v>
      </c>
      <c r="K851">
        <v>9.1013289290896499E-2</v>
      </c>
      <c r="L851">
        <v>6.9650339515458501E-2</v>
      </c>
      <c r="M851">
        <v>9.8854369732159306E-3</v>
      </c>
      <c r="N851">
        <v>3.893801375561E-3</v>
      </c>
      <c r="O851">
        <v>7.8979095283668206E-3</v>
      </c>
      <c r="P851">
        <v>3.3584254261726197E-2</v>
      </c>
      <c r="Q851">
        <v>8.6287943447620793E-2</v>
      </c>
      <c r="R851">
        <v>1.91701179988394E-2</v>
      </c>
      <c r="S851">
        <v>1.9860217940110201E-2</v>
      </c>
      <c r="T851">
        <v>9.7768295186245399E-3</v>
      </c>
    </row>
    <row r="852" spans="1:20">
      <c r="A852" s="1">
        <v>39217</v>
      </c>
      <c r="B852">
        <v>8.00577801177676E-3</v>
      </c>
      <c r="C852">
        <v>0.10986809804906</v>
      </c>
      <c r="D852">
        <v>0.145090804525597</v>
      </c>
      <c r="E852">
        <v>3.3447326872607E-2</v>
      </c>
      <c r="F852">
        <v>6.4620766910957694E-2</v>
      </c>
      <c r="G852">
        <v>1.00456669843377E-2</v>
      </c>
      <c r="H852">
        <v>9.8565156806658706E-3</v>
      </c>
      <c r="I852">
        <v>0.17878248124669299</v>
      </c>
      <c r="J852">
        <v>8.8299482352358794E-2</v>
      </c>
      <c r="K852">
        <v>9.0802189244821002E-2</v>
      </c>
      <c r="L852">
        <v>7.0131138902751897E-2</v>
      </c>
      <c r="M852">
        <v>9.9589430708142898E-3</v>
      </c>
      <c r="N852">
        <v>3.9179817488985804E-3</v>
      </c>
      <c r="O852">
        <v>7.95027592577475E-3</v>
      </c>
      <c r="P852">
        <v>3.3686605082370799E-2</v>
      </c>
      <c r="Q852">
        <v>8.6438453438429694E-2</v>
      </c>
      <c r="R852">
        <v>1.9266002803833799E-2</v>
      </c>
      <c r="S852">
        <v>1.9955722643112399E-2</v>
      </c>
      <c r="T852">
        <v>9.8757665051368501E-3</v>
      </c>
    </row>
    <row r="853" spans="1:20">
      <c r="A853" s="1">
        <v>39218</v>
      </c>
      <c r="B853">
        <v>7.9884001882479707E-3</v>
      </c>
      <c r="C853">
        <v>0.110209507116786</v>
      </c>
      <c r="D853">
        <v>0.145397484924076</v>
      </c>
      <c r="E853">
        <v>3.33002160725017E-2</v>
      </c>
      <c r="F853">
        <v>6.4990951680213099E-2</v>
      </c>
      <c r="G853">
        <v>1.00631105506176E-2</v>
      </c>
      <c r="H853">
        <v>9.8852035344448603E-3</v>
      </c>
      <c r="I853">
        <v>0.17856743045645901</v>
      </c>
      <c r="J853">
        <v>8.8024127454056897E-2</v>
      </c>
      <c r="K853">
        <v>9.0372751020287106E-2</v>
      </c>
      <c r="L853">
        <v>7.0024425282411096E-2</v>
      </c>
      <c r="M853">
        <v>9.9722157421529393E-3</v>
      </c>
      <c r="N853">
        <v>3.9208258215641997E-3</v>
      </c>
      <c r="O853">
        <v>7.9564300537916192E-3</v>
      </c>
      <c r="P853">
        <v>3.3723958081639499E-2</v>
      </c>
      <c r="Q853">
        <v>8.6389320665871697E-2</v>
      </c>
      <c r="R853">
        <v>1.9267067167851998E-2</v>
      </c>
      <c r="S853">
        <v>1.9969768858203899E-2</v>
      </c>
      <c r="T853">
        <v>9.9768053288205403E-3</v>
      </c>
    </row>
    <row r="854" spans="1:20">
      <c r="A854" s="1">
        <v>39219</v>
      </c>
      <c r="B854">
        <v>7.9078078083342895E-3</v>
      </c>
      <c r="C854">
        <v>0.110930513422346</v>
      </c>
      <c r="D854">
        <v>0.144893593545562</v>
      </c>
      <c r="E854">
        <v>3.3177629263962401E-2</v>
      </c>
      <c r="F854">
        <v>6.5815324179102699E-2</v>
      </c>
      <c r="G854">
        <v>9.9783665997086601E-3</v>
      </c>
      <c r="H854">
        <v>9.7347002064682494E-3</v>
      </c>
      <c r="I854">
        <v>0.17854696686747801</v>
      </c>
      <c r="J854">
        <v>8.8517349999913605E-2</v>
      </c>
      <c r="K854">
        <v>9.0715376413749299E-2</v>
      </c>
      <c r="L854">
        <v>7.0126153910516603E-2</v>
      </c>
      <c r="M854">
        <v>9.8512200440683401E-3</v>
      </c>
      <c r="N854">
        <v>3.87526447441452E-3</v>
      </c>
      <c r="O854">
        <v>7.8869234214822906E-3</v>
      </c>
      <c r="P854">
        <v>3.3391561567592702E-2</v>
      </c>
      <c r="Q854">
        <v>8.6058740220372104E-2</v>
      </c>
      <c r="R854">
        <v>1.9073593969568401E-2</v>
      </c>
      <c r="S854">
        <v>1.97692405133056E-2</v>
      </c>
      <c r="T854">
        <v>9.7496735720523295E-3</v>
      </c>
    </row>
    <row r="855" spans="1:20">
      <c r="A855" s="1">
        <v>39220</v>
      </c>
      <c r="B855">
        <v>7.9421710680634902E-3</v>
      </c>
      <c r="C855">
        <v>0.110132409729674</v>
      </c>
      <c r="D855">
        <v>0.14561859229027099</v>
      </c>
      <c r="E855">
        <v>3.3164011166453997E-2</v>
      </c>
      <c r="F855">
        <v>6.5209958529987302E-2</v>
      </c>
      <c r="G855">
        <v>9.9670094215093697E-3</v>
      </c>
      <c r="H855">
        <v>9.7370387489205401E-3</v>
      </c>
      <c r="I855">
        <v>0.17876480715852899</v>
      </c>
      <c r="J855">
        <v>8.8639663471635599E-2</v>
      </c>
      <c r="K855">
        <v>9.0886547906799495E-2</v>
      </c>
      <c r="L855">
        <v>7.0212340615349006E-2</v>
      </c>
      <c r="M855">
        <v>9.8605221757931006E-3</v>
      </c>
      <c r="N855">
        <v>3.8738770384456099E-3</v>
      </c>
      <c r="O855">
        <v>7.8842800154097694E-3</v>
      </c>
      <c r="P855">
        <v>3.3395743414479498E-2</v>
      </c>
      <c r="Q855">
        <v>8.6209301207544206E-2</v>
      </c>
      <c r="R855">
        <v>1.9061508801822599E-2</v>
      </c>
      <c r="S855">
        <v>1.9701208577283101E-2</v>
      </c>
      <c r="T855">
        <v>9.7390086620274801E-3</v>
      </c>
    </row>
    <row r="856" spans="1:20">
      <c r="A856" s="1">
        <v>39221</v>
      </c>
      <c r="B856">
        <v>7.9468118980883292E-3</v>
      </c>
      <c r="C856">
        <v>0.10990574971327501</v>
      </c>
      <c r="D856">
        <v>0.14440067046421801</v>
      </c>
      <c r="E856">
        <v>3.3785958556978302E-2</v>
      </c>
      <c r="F856">
        <v>6.5995495349835703E-2</v>
      </c>
      <c r="G856">
        <v>1.00195318453683E-2</v>
      </c>
      <c r="H856">
        <v>9.8196845385362299E-3</v>
      </c>
      <c r="I856">
        <v>0.17862980237617301</v>
      </c>
      <c r="J856">
        <v>8.8526635733570905E-2</v>
      </c>
      <c r="K856">
        <v>9.0902288092535505E-2</v>
      </c>
      <c r="L856">
        <v>6.9911919922325497E-2</v>
      </c>
      <c r="M856">
        <v>9.9131933072681092E-3</v>
      </c>
      <c r="N856">
        <v>3.9015331370076301E-3</v>
      </c>
      <c r="O856">
        <v>7.9352551750204899E-3</v>
      </c>
      <c r="P856">
        <v>3.3568073999868601E-2</v>
      </c>
      <c r="Q856">
        <v>8.6036879994002696E-2</v>
      </c>
      <c r="R856">
        <v>1.9183630358040101E-2</v>
      </c>
      <c r="S856">
        <v>1.98145613273355E-2</v>
      </c>
      <c r="T856">
        <v>9.8023242105495997E-3</v>
      </c>
    </row>
    <row r="857" spans="1:20">
      <c r="A857" s="1">
        <v>39224</v>
      </c>
      <c r="B857">
        <v>8.0317533771933798E-3</v>
      </c>
      <c r="C857">
        <v>0.109231357222962</v>
      </c>
      <c r="D857">
        <v>0.143208028718153</v>
      </c>
      <c r="E857">
        <v>3.43770864271788E-2</v>
      </c>
      <c r="F857">
        <v>6.5595648131774403E-2</v>
      </c>
      <c r="G857">
        <v>1.0123053012496001E-2</v>
      </c>
      <c r="H857">
        <v>9.9816867008263692E-3</v>
      </c>
      <c r="I857">
        <v>0.17904920741954</v>
      </c>
      <c r="J857">
        <v>8.8255854832564901E-2</v>
      </c>
      <c r="K857">
        <v>9.0969462979755597E-2</v>
      </c>
      <c r="L857">
        <v>7.0235720031525603E-2</v>
      </c>
      <c r="M857">
        <v>1.0057409430788099E-2</v>
      </c>
      <c r="N857">
        <v>3.9590994473241697E-3</v>
      </c>
      <c r="O857">
        <v>8.0319289504273209E-3</v>
      </c>
      <c r="P857">
        <v>3.40268830042533E-2</v>
      </c>
      <c r="Q857">
        <v>8.5272841358338097E-2</v>
      </c>
      <c r="R857">
        <v>1.9476716559421001E-2</v>
      </c>
      <c r="S857">
        <v>2.01168104241541E-2</v>
      </c>
      <c r="T857">
        <v>9.9994519713213804E-3</v>
      </c>
    </row>
    <row r="858" spans="1:20">
      <c r="A858" s="1">
        <v>39225</v>
      </c>
      <c r="B858">
        <v>8.0247884965429696E-3</v>
      </c>
      <c r="C858">
        <v>0.109990028815921</v>
      </c>
      <c r="D858">
        <v>0.14357845031267</v>
      </c>
      <c r="E858">
        <v>3.4444687255318601E-2</v>
      </c>
      <c r="F858">
        <v>6.62371850049112E-2</v>
      </c>
      <c r="G858">
        <v>1.00741516791923E-2</v>
      </c>
      <c r="H858">
        <v>9.9611048747982808E-3</v>
      </c>
      <c r="I858">
        <v>0.178406829418575</v>
      </c>
      <c r="J858">
        <v>8.7546961119157704E-2</v>
      </c>
      <c r="K858">
        <v>9.0490542766752502E-2</v>
      </c>
      <c r="L858">
        <v>7.02197761980555E-2</v>
      </c>
      <c r="M858">
        <v>1.0038666200302001E-2</v>
      </c>
      <c r="N858">
        <v>3.9485460764966101E-3</v>
      </c>
      <c r="O858">
        <v>7.9931218187235097E-3</v>
      </c>
      <c r="P858">
        <v>3.3919414097122902E-2</v>
      </c>
      <c r="Q858">
        <v>8.5551787941680502E-2</v>
      </c>
      <c r="R858">
        <v>1.9415202213753001E-2</v>
      </c>
      <c r="S858">
        <v>2.0153733999774E-2</v>
      </c>
      <c r="T858">
        <v>1.0005021710251E-2</v>
      </c>
    </row>
    <row r="859" spans="1:20">
      <c r="A859" s="1">
        <v>39226</v>
      </c>
      <c r="B859">
        <v>7.9864468396822607E-3</v>
      </c>
      <c r="C859">
        <v>0.109650493535336</v>
      </c>
      <c r="D859">
        <v>0.143766169177243</v>
      </c>
      <c r="E859">
        <v>3.42657180665678E-2</v>
      </c>
      <c r="F859">
        <v>6.7042036205202701E-2</v>
      </c>
      <c r="G859">
        <v>1.0022482474097901E-2</v>
      </c>
      <c r="H859">
        <v>9.91110424760684E-3</v>
      </c>
      <c r="I859">
        <v>0.178078171103913</v>
      </c>
      <c r="J859">
        <v>8.8201588504549303E-2</v>
      </c>
      <c r="K859">
        <v>9.0476992193124703E-2</v>
      </c>
      <c r="L859">
        <v>7.0141267187867201E-2</v>
      </c>
      <c r="M859">
        <v>9.9672484854189808E-3</v>
      </c>
      <c r="N859">
        <v>3.9279062508230699E-3</v>
      </c>
      <c r="O859">
        <v>7.9688391540241096E-3</v>
      </c>
      <c r="P859">
        <v>3.3755352836274899E-2</v>
      </c>
      <c r="Q859">
        <v>8.55493673695044E-2</v>
      </c>
      <c r="R859">
        <v>1.9324896781014601E-2</v>
      </c>
      <c r="S859">
        <v>2.0056133754757701E-2</v>
      </c>
      <c r="T859">
        <v>9.9077858329900004E-3</v>
      </c>
    </row>
    <row r="860" spans="1:20">
      <c r="A860" s="1">
        <v>39227</v>
      </c>
      <c r="B860">
        <v>7.9546600534732299E-3</v>
      </c>
      <c r="C860">
        <v>0.110261407686681</v>
      </c>
      <c r="D860">
        <v>0.144026336350949</v>
      </c>
      <c r="E860">
        <v>3.3932955880124599E-2</v>
      </c>
      <c r="F860">
        <v>6.6459095457363199E-2</v>
      </c>
      <c r="G860">
        <v>9.9402556034919494E-3</v>
      </c>
      <c r="H860">
        <v>9.8927347366684504E-3</v>
      </c>
      <c r="I860">
        <v>0.177688225220927</v>
      </c>
      <c r="J860">
        <v>8.8708668246488195E-2</v>
      </c>
      <c r="K860">
        <v>9.0547088189633806E-2</v>
      </c>
      <c r="L860">
        <v>7.0531105439839994E-2</v>
      </c>
      <c r="M860">
        <v>9.9369653759051706E-3</v>
      </c>
      <c r="N860">
        <v>3.9049890287121999E-3</v>
      </c>
      <c r="O860">
        <v>7.8940278126083605E-3</v>
      </c>
      <c r="P860">
        <v>3.3479230699830102E-2</v>
      </c>
      <c r="Q860">
        <v>8.5769039426494095E-2</v>
      </c>
      <c r="R860">
        <v>1.91952157753465E-2</v>
      </c>
      <c r="S860">
        <v>1.9959210856507099E-2</v>
      </c>
      <c r="T860">
        <v>9.9187881589538895E-3</v>
      </c>
    </row>
    <row r="861" spans="1:20">
      <c r="A861" s="1">
        <v>39228</v>
      </c>
      <c r="B861">
        <v>7.9872898558939493E-3</v>
      </c>
      <c r="C861">
        <v>0.110734555791471</v>
      </c>
      <c r="D861">
        <v>0.14420093504457199</v>
      </c>
      <c r="E861">
        <v>3.4059201514498802E-2</v>
      </c>
      <c r="F861">
        <v>6.6565169412107494E-2</v>
      </c>
      <c r="G861">
        <v>9.9092733094454707E-3</v>
      </c>
      <c r="H861">
        <v>9.8302981815709296E-3</v>
      </c>
      <c r="I861">
        <v>0.177416051753293</v>
      </c>
      <c r="J861">
        <v>8.8758371977858797E-2</v>
      </c>
      <c r="K861">
        <v>9.0481232249887897E-2</v>
      </c>
      <c r="L861">
        <v>7.0219911434306406E-2</v>
      </c>
      <c r="M861">
        <v>9.8861427802592692E-3</v>
      </c>
      <c r="N861">
        <v>3.8834478643126101E-3</v>
      </c>
      <c r="O861">
        <v>7.8450629081955898E-3</v>
      </c>
      <c r="P861">
        <v>3.3320437732732203E-2</v>
      </c>
      <c r="Q861">
        <v>8.6098013222180594E-2</v>
      </c>
      <c r="R861">
        <v>1.90830132100227E-2</v>
      </c>
      <c r="S861">
        <v>1.98676424941234E-2</v>
      </c>
      <c r="T861">
        <v>9.8539492632659306E-3</v>
      </c>
    </row>
    <row r="862" spans="1:20">
      <c r="A862" s="1">
        <v>39232</v>
      </c>
      <c r="B862">
        <v>7.9235072375692592E-3</v>
      </c>
      <c r="C862">
        <v>0.11116900101223499</v>
      </c>
      <c r="D862">
        <v>0.14538821611136701</v>
      </c>
      <c r="E862">
        <v>3.3633272523751298E-2</v>
      </c>
      <c r="F862">
        <v>6.6325980540678203E-2</v>
      </c>
      <c r="G862">
        <v>9.8157914866041605E-3</v>
      </c>
      <c r="H862">
        <v>9.7271738147103205E-3</v>
      </c>
      <c r="I862">
        <v>0.176957180171332</v>
      </c>
      <c r="J862">
        <v>8.8934754482808104E-2</v>
      </c>
      <c r="K862">
        <v>9.0179328207725104E-2</v>
      </c>
      <c r="L862">
        <v>7.0592277541627502E-2</v>
      </c>
      <c r="M862">
        <v>9.7654543390889494E-3</v>
      </c>
      <c r="N862">
        <v>3.8398256344749802E-3</v>
      </c>
      <c r="O862">
        <v>7.8087008870703703E-3</v>
      </c>
      <c r="P862">
        <v>3.2936252337480897E-2</v>
      </c>
      <c r="Q862">
        <v>8.6820300261824399E-2</v>
      </c>
      <c r="R862">
        <v>1.8851925547954899E-2</v>
      </c>
      <c r="S862">
        <v>1.95746045837819E-2</v>
      </c>
      <c r="T862">
        <v>9.7564532779135307E-3</v>
      </c>
    </row>
    <row r="863" spans="1:20">
      <c r="A863" s="1">
        <v>39233</v>
      </c>
      <c r="B863">
        <v>8.0572470871020999E-3</v>
      </c>
      <c r="C863">
        <v>0.111268026266385</v>
      </c>
      <c r="D863">
        <v>0.14466161684317999</v>
      </c>
      <c r="E863">
        <v>3.43400029531295E-2</v>
      </c>
      <c r="F863">
        <v>6.6460829841564401E-2</v>
      </c>
      <c r="G863">
        <v>9.9460901771753502E-3</v>
      </c>
      <c r="H863">
        <v>9.9947907548069304E-3</v>
      </c>
      <c r="I863">
        <v>0.17637443592208901</v>
      </c>
      <c r="J863">
        <v>8.7720441081523506E-2</v>
      </c>
      <c r="K863">
        <v>8.9782622098557197E-2</v>
      </c>
      <c r="L863">
        <v>6.9911284806632695E-2</v>
      </c>
      <c r="M863">
        <v>1.0002187553544499E-2</v>
      </c>
      <c r="N863">
        <v>3.9261736350160899E-3</v>
      </c>
      <c r="O863">
        <v>7.9351830870976695E-3</v>
      </c>
      <c r="P863">
        <v>3.3469358704202201E-2</v>
      </c>
      <c r="Q863">
        <v>8.6751259914061296E-2</v>
      </c>
      <c r="R863">
        <v>1.9227206614135298E-2</v>
      </c>
      <c r="S863">
        <v>2.0093107564409199E-2</v>
      </c>
      <c r="T863">
        <v>1.00781350953863E-2</v>
      </c>
    </row>
    <row r="864" spans="1:20">
      <c r="A864" s="1">
        <v>39234</v>
      </c>
      <c r="B864">
        <v>8.1113042944593108E-3</v>
      </c>
      <c r="C864">
        <v>0.112114308668087</v>
      </c>
      <c r="D864">
        <v>0.14513794541568201</v>
      </c>
      <c r="E864">
        <v>3.4179151709935997E-2</v>
      </c>
      <c r="F864">
        <v>6.6888963614894506E-2</v>
      </c>
      <c r="G864">
        <v>9.9202293616219295E-3</v>
      </c>
      <c r="H864">
        <v>9.9158927709875402E-3</v>
      </c>
      <c r="I864">
        <v>0.175852806827939</v>
      </c>
      <c r="J864">
        <v>8.7515503624894395E-2</v>
      </c>
      <c r="K864">
        <v>8.9521250140931999E-2</v>
      </c>
      <c r="L864">
        <v>6.9381228438080603E-2</v>
      </c>
      <c r="M864">
        <v>9.8927407071387995E-3</v>
      </c>
      <c r="N864">
        <v>3.9104191611869198E-3</v>
      </c>
      <c r="O864">
        <v>7.9229878493777793E-3</v>
      </c>
      <c r="P864">
        <v>3.3305726548722998E-2</v>
      </c>
      <c r="Q864">
        <v>8.7403618823069795E-2</v>
      </c>
      <c r="R864">
        <v>1.91781372283522E-2</v>
      </c>
      <c r="S864">
        <v>1.9981433214187199E-2</v>
      </c>
      <c r="T864">
        <v>9.8663516004485093E-3</v>
      </c>
    </row>
    <row r="865" spans="1:20">
      <c r="A865" s="1">
        <v>39235</v>
      </c>
      <c r="B865">
        <v>8.2101765288392498E-3</v>
      </c>
      <c r="C865">
        <v>0.111998984940871</v>
      </c>
      <c r="D865">
        <v>0.14578078870233699</v>
      </c>
      <c r="E865">
        <v>3.44834376451542E-2</v>
      </c>
      <c r="F865">
        <v>6.7329092716174904E-2</v>
      </c>
      <c r="G865">
        <v>9.9205988765311299E-3</v>
      </c>
      <c r="H865">
        <v>9.9952353191637699E-3</v>
      </c>
      <c r="I865">
        <v>0.17471553966462</v>
      </c>
      <c r="J865">
        <v>8.6593546980161501E-2</v>
      </c>
      <c r="K865">
        <v>8.8764141347968104E-2</v>
      </c>
      <c r="L865">
        <v>6.9905512441070197E-2</v>
      </c>
      <c r="M865">
        <v>9.9538049253396401E-3</v>
      </c>
      <c r="N865">
        <v>3.9336640649422303E-3</v>
      </c>
      <c r="O865">
        <v>7.9685195187359104E-3</v>
      </c>
      <c r="P865">
        <v>3.34115969002046E-2</v>
      </c>
      <c r="Q865">
        <v>8.7715658148089307E-2</v>
      </c>
      <c r="R865">
        <v>1.92630579211811E-2</v>
      </c>
      <c r="S865">
        <v>2.0093308052099801E-2</v>
      </c>
      <c r="T865">
        <v>9.9633353065141494E-3</v>
      </c>
    </row>
    <row r="866" spans="1:20">
      <c r="A866" s="1">
        <v>39238</v>
      </c>
      <c r="B866">
        <v>8.2951860662040799E-3</v>
      </c>
      <c r="C866">
        <v>0.11148495807553099</v>
      </c>
      <c r="D866">
        <v>0.14555235881173101</v>
      </c>
      <c r="E866">
        <v>3.4942548267254597E-2</v>
      </c>
      <c r="F866">
        <v>6.6974075521463103E-2</v>
      </c>
      <c r="G866">
        <v>1.0011831609418801E-2</v>
      </c>
      <c r="H866">
        <v>1.0104234036981701E-2</v>
      </c>
      <c r="I866">
        <v>0.174810572918975</v>
      </c>
      <c r="J866">
        <v>8.6154769570272599E-2</v>
      </c>
      <c r="K866">
        <v>8.8551682208956803E-2</v>
      </c>
      <c r="L866">
        <v>6.9708429461062205E-2</v>
      </c>
      <c r="M866">
        <v>1.00518447088426E-2</v>
      </c>
      <c r="N866">
        <v>3.9803220860673196E-3</v>
      </c>
      <c r="O866">
        <v>8.0572949862116397E-3</v>
      </c>
      <c r="P866">
        <v>3.3708157780610003E-2</v>
      </c>
      <c r="Q866">
        <v>8.7785289871490105E-2</v>
      </c>
      <c r="R866">
        <v>1.94881334985267E-2</v>
      </c>
      <c r="S866">
        <v>2.0335325854439101E-2</v>
      </c>
      <c r="T866">
        <v>1.00029846659599E-2</v>
      </c>
    </row>
    <row r="867" spans="1:20">
      <c r="A867" s="1">
        <v>39239</v>
      </c>
      <c r="B867">
        <v>8.2852590328258199E-3</v>
      </c>
      <c r="C867">
        <v>0.111822510885547</v>
      </c>
      <c r="D867">
        <v>0.14623244074285099</v>
      </c>
      <c r="E867">
        <v>3.4767951191111798E-2</v>
      </c>
      <c r="F867">
        <v>6.7136149282711499E-2</v>
      </c>
      <c r="G867">
        <v>9.95798835108694E-3</v>
      </c>
      <c r="H867">
        <v>1.00763072896421E-2</v>
      </c>
      <c r="I867">
        <v>0.17400647927806001</v>
      </c>
      <c r="J867">
        <v>8.5961640519153698E-2</v>
      </c>
      <c r="K867">
        <v>8.8335414017084904E-2</v>
      </c>
      <c r="L867">
        <v>7.0221772436301899E-2</v>
      </c>
      <c r="M867">
        <v>1.00405649421655E-2</v>
      </c>
      <c r="N867">
        <v>3.96901617437081E-3</v>
      </c>
      <c r="O867">
        <v>8.0202330422273291E-3</v>
      </c>
      <c r="P867">
        <v>3.3553107002697903E-2</v>
      </c>
      <c r="Q867">
        <v>8.7928176136880296E-2</v>
      </c>
      <c r="R867">
        <v>1.9412432691374899E-2</v>
      </c>
      <c r="S867">
        <v>2.0270682250419E-2</v>
      </c>
      <c r="T867">
        <v>1.0001874733486E-2</v>
      </c>
    </row>
    <row r="868" spans="1:20">
      <c r="A868" s="1">
        <v>39240</v>
      </c>
      <c r="B868">
        <v>8.2964687598943501E-3</v>
      </c>
      <c r="C868">
        <v>0.111686098776692</v>
      </c>
      <c r="D868">
        <v>0.14521684915178201</v>
      </c>
      <c r="E868">
        <v>3.4834030296787798E-2</v>
      </c>
      <c r="F868">
        <v>6.85024560662926E-2</v>
      </c>
      <c r="G868">
        <v>9.9692076962632995E-3</v>
      </c>
      <c r="H868">
        <v>1.0158519874243601E-2</v>
      </c>
      <c r="I868">
        <v>0.17422452083106399</v>
      </c>
      <c r="J868">
        <v>8.5510572405260193E-2</v>
      </c>
      <c r="K868">
        <v>8.8112366880052903E-2</v>
      </c>
      <c r="L868">
        <v>7.0306118284842595E-2</v>
      </c>
      <c r="M868">
        <v>1.0106637324036299E-2</v>
      </c>
      <c r="N868">
        <v>3.9943169179933796E-3</v>
      </c>
      <c r="O868">
        <v>8.0783056653771605E-3</v>
      </c>
      <c r="P868">
        <v>3.3653866476464303E-2</v>
      </c>
      <c r="Q868">
        <v>8.7288104254367102E-2</v>
      </c>
      <c r="R868">
        <v>1.9530859069424901E-2</v>
      </c>
      <c r="S868">
        <v>2.0389965892758301E-2</v>
      </c>
      <c r="T868">
        <v>1.0140735376401099E-2</v>
      </c>
    </row>
    <row r="869" spans="1:20">
      <c r="A869" s="1">
        <v>39241</v>
      </c>
      <c r="B869">
        <v>8.2313217499674594E-3</v>
      </c>
      <c r="C869">
        <v>0.111970236333861</v>
      </c>
      <c r="D869">
        <v>0.14593024259640699</v>
      </c>
      <c r="E869">
        <v>3.4822918485889698E-2</v>
      </c>
      <c r="F869">
        <v>6.8835735650998695E-2</v>
      </c>
      <c r="G869">
        <v>9.9228793737074997E-3</v>
      </c>
      <c r="H869">
        <v>1.00642905444991E-2</v>
      </c>
      <c r="I869">
        <v>0.17445190829773699</v>
      </c>
      <c r="J869">
        <v>8.5509240916116294E-2</v>
      </c>
      <c r="K869">
        <v>8.8201624654897295E-2</v>
      </c>
      <c r="L869">
        <v>6.9278794997671603E-2</v>
      </c>
      <c r="M869">
        <v>1.00261000853868E-2</v>
      </c>
      <c r="N869">
        <v>3.9603050469848196E-3</v>
      </c>
      <c r="O869">
        <v>8.0355002851614094E-3</v>
      </c>
      <c r="P869">
        <v>3.3455668456231297E-2</v>
      </c>
      <c r="Q869">
        <v>8.7591432105313699E-2</v>
      </c>
      <c r="R869">
        <v>1.9406444179156601E-2</v>
      </c>
      <c r="S869">
        <v>2.0258792528452901E-2</v>
      </c>
      <c r="T869">
        <v>1.0046563711557601E-2</v>
      </c>
    </row>
    <row r="870" spans="1:20">
      <c r="A870" s="1">
        <v>39242</v>
      </c>
      <c r="B870">
        <v>8.3048783227678696E-3</v>
      </c>
      <c r="C870">
        <v>0.11132378693141499</v>
      </c>
      <c r="D870">
        <v>0.144885443442063</v>
      </c>
      <c r="E870">
        <v>3.50788712354465E-2</v>
      </c>
      <c r="F870">
        <v>6.8769323123536605E-2</v>
      </c>
      <c r="G870">
        <v>1.0018202711748501E-2</v>
      </c>
      <c r="H870">
        <v>1.02612258300263E-2</v>
      </c>
      <c r="I870">
        <v>0.17482001199323399</v>
      </c>
      <c r="J870">
        <v>8.5510783831214396E-2</v>
      </c>
      <c r="K870">
        <v>8.8266956220982296E-2</v>
      </c>
      <c r="L870">
        <v>6.8735161933095604E-2</v>
      </c>
      <c r="M870">
        <v>1.01769360004997E-2</v>
      </c>
      <c r="N870">
        <v>4.0266775277700796E-3</v>
      </c>
      <c r="O870">
        <v>8.1729707470328903E-3</v>
      </c>
      <c r="P870">
        <v>3.3939068426227098E-2</v>
      </c>
      <c r="Q870">
        <v>8.7103261726484402E-2</v>
      </c>
      <c r="R870">
        <v>1.9738531294085E-2</v>
      </c>
      <c r="S870">
        <v>2.0580363773149798E-2</v>
      </c>
      <c r="T870">
        <v>1.0287544929219201E-2</v>
      </c>
    </row>
    <row r="871" spans="1:20">
      <c r="A871" s="1">
        <v>39245</v>
      </c>
      <c r="B871">
        <v>8.3454442437530998E-3</v>
      </c>
      <c r="C871">
        <v>0.111303916339501</v>
      </c>
      <c r="D871">
        <v>0.14530721216313</v>
      </c>
      <c r="E871">
        <v>3.4782774972055501E-2</v>
      </c>
      <c r="F871">
        <v>6.8196898539217204E-2</v>
      </c>
      <c r="G871">
        <v>9.9954341020567598E-3</v>
      </c>
      <c r="H871">
        <v>1.0253602863603301E-2</v>
      </c>
      <c r="I871">
        <v>0.175068789798595</v>
      </c>
      <c r="J871">
        <v>8.5391089926855998E-2</v>
      </c>
      <c r="K871">
        <v>8.8189160006699893E-2</v>
      </c>
      <c r="L871">
        <v>6.8963638023075605E-2</v>
      </c>
      <c r="M871">
        <v>1.0202606483941E-2</v>
      </c>
      <c r="N871">
        <v>4.0316153183154596E-3</v>
      </c>
      <c r="O871">
        <v>8.1777779576657095E-3</v>
      </c>
      <c r="P871">
        <v>3.3967140898449898E-2</v>
      </c>
      <c r="Q871">
        <v>8.7204945233554598E-2</v>
      </c>
      <c r="R871">
        <v>1.97595218528871E-2</v>
      </c>
      <c r="S871">
        <v>2.06076889789647E-2</v>
      </c>
      <c r="T871">
        <v>1.0250742297674901E-2</v>
      </c>
    </row>
    <row r="872" spans="1:20">
      <c r="A872" s="1">
        <v>39246</v>
      </c>
      <c r="B872">
        <v>8.2260626074925503E-3</v>
      </c>
      <c r="C872">
        <v>0.11156083379736501</v>
      </c>
      <c r="D872">
        <v>0.146003562428209</v>
      </c>
      <c r="E872">
        <v>3.45535362733509E-2</v>
      </c>
      <c r="F872">
        <v>6.7999158601827397E-2</v>
      </c>
      <c r="G872">
        <v>9.9308138514871396E-3</v>
      </c>
      <c r="H872">
        <v>1.00442632213689E-2</v>
      </c>
      <c r="I872">
        <v>0.17512313928593801</v>
      </c>
      <c r="J872">
        <v>8.6119346591235102E-2</v>
      </c>
      <c r="K872">
        <v>8.8483477819394002E-2</v>
      </c>
      <c r="L872">
        <v>6.9165224398524294E-2</v>
      </c>
      <c r="M872">
        <v>1.00438805325282E-2</v>
      </c>
      <c r="N872">
        <v>3.9710195156926103E-3</v>
      </c>
      <c r="O872">
        <v>8.0747023021979902E-3</v>
      </c>
      <c r="P872">
        <v>3.3628870204831497E-2</v>
      </c>
      <c r="Q872">
        <v>8.7315133611471599E-2</v>
      </c>
      <c r="R872">
        <v>1.9494111610164001E-2</v>
      </c>
      <c r="S872">
        <v>2.0293706900137699E-2</v>
      </c>
      <c r="T872">
        <v>9.9691564467820105E-3</v>
      </c>
    </row>
    <row r="873" spans="1:20">
      <c r="A873" s="1">
        <v>39247</v>
      </c>
      <c r="B873">
        <v>8.3003512000689103E-3</v>
      </c>
      <c r="C873">
        <v>0.111212931250182</v>
      </c>
      <c r="D873">
        <v>0.14385430651769601</v>
      </c>
      <c r="E873">
        <v>3.53061483630287E-2</v>
      </c>
      <c r="F873">
        <v>6.7247941129934694E-2</v>
      </c>
      <c r="G873">
        <v>1.00739341761343E-2</v>
      </c>
      <c r="H873">
        <v>1.03427261846257E-2</v>
      </c>
      <c r="I873">
        <v>0.175335242233192</v>
      </c>
      <c r="J873">
        <v>8.6168753955257998E-2</v>
      </c>
      <c r="K873">
        <v>8.8723526036088796E-2</v>
      </c>
      <c r="L873">
        <v>6.9301884151052401E-2</v>
      </c>
      <c r="M873">
        <v>1.02879457036352E-2</v>
      </c>
      <c r="N873">
        <v>4.0512457347409003E-3</v>
      </c>
      <c r="O873">
        <v>8.2222482907842696E-3</v>
      </c>
      <c r="P873">
        <v>3.4125420101810897E-2</v>
      </c>
      <c r="Q873">
        <v>8.6438993681438703E-2</v>
      </c>
      <c r="R873">
        <v>1.9887164765698899E-2</v>
      </c>
      <c r="S873">
        <v>2.0779703204662901E-2</v>
      </c>
      <c r="T873">
        <v>1.03395333199646E-2</v>
      </c>
    </row>
    <row r="874" spans="1:20">
      <c r="A874" s="1">
        <v>39248</v>
      </c>
      <c r="B874">
        <v>8.3372897959178606E-3</v>
      </c>
      <c r="C874">
        <v>0.11058897793736</v>
      </c>
      <c r="D874">
        <v>0.14365408988907799</v>
      </c>
      <c r="E874">
        <v>3.5341413268083599E-2</v>
      </c>
      <c r="F874">
        <v>6.7131966507267299E-2</v>
      </c>
      <c r="G874">
        <v>9.9142305654567903E-3</v>
      </c>
      <c r="H874">
        <v>1.03914817963668E-2</v>
      </c>
      <c r="I874">
        <v>0.175949355222181</v>
      </c>
      <c r="J874">
        <v>8.6538615212755104E-2</v>
      </c>
      <c r="K874">
        <v>8.8767872146390606E-2</v>
      </c>
      <c r="L874">
        <v>6.99282145718403E-2</v>
      </c>
      <c r="M874">
        <v>1.0289113805961101E-2</v>
      </c>
      <c r="N874">
        <v>4.0585769610290597E-3</v>
      </c>
      <c r="O874">
        <v>8.19404724662064E-3</v>
      </c>
      <c r="P874">
        <v>3.3877951737214099E-2</v>
      </c>
      <c r="Q874">
        <v>8.5894238496762795E-2</v>
      </c>
      <c r="R874">
        <v>1.99294581300389E-2</v>
      </c>
      <c r="S874">
        <v>2.0805585682254098E-2</v>
      </c>
      <c r="T874">
        <v>1.04075210274215E-2</v>
      </c>
    </row>
    <row r="875" spans="1:20">
      <c r="A875" s="1">
        <v>39249</v>
      </c>
      <c r="B875">
        <v>8.3440022736896904E-3</v>
      </c>
      <c r="C875">
        <v>0.110403608306385</v>
      </c>
      <c r="D875">
        <v>0.14465540506622401</v>
      </c>
      <c r="E875">
        <v>3.5470740987867698E-2</v>
      </c>
      <c r="F875">
        <v>6.56136885102208E-2</v>
      </c>
      <c r="G875">
        <v>9.9951129071402193E-3</v>
      </c>
      <c r="H875">
        <v>1.0355336015783201E-2</v>
      </c>
      <c r="I875">
        <v>0.17592152262258501</v>
      </c>
      <c r="J875">
        <v>8.63165080412059E-2</v>
      </c>
      <c r="K875">
        <v>8.8720770019385997E-2</v>
      </c>
      <c r="L875">
        <v>7.0321002541545302E-2</v>
      </c>
      <c r="M875">
        <v>1.0264047981803699E-2</v>
      </c>
      <c r="N875">
        <v>4.0454840855447503E-3</v>
      </c>
      <c r="O875">
        <v>8.1776866342610308E-3</v>
      </c>
      <c r="P875">
        <v>3.39953809127755E-2</v>
      </c>
      <c r="Q875">
        <v>8.6456557599905698E-2</v>
      </c>
      <c r="R875">
        <v>1.9877743100064901E-2</v>
      </c>
      <c r="S875">
        <v>2.0736774339136101E-2</v>
      </c>
      <c r="T875">
        <v>1.03286280544741E-2</v>
      </c>
    </row>
    <row r="876" spans="1:20">
      <c r="A876" s="1">
        <v>39252</v>
      </c>
      <c r="B876">
        <v>8.3289104378715898E-3</v>
      </c>
      <c r="C876">
        <v>0.11003156158053801</v>
      </c>
      <c r="D876">
        <v>0.144179559546776</v>
      </c>
      <c r="E876">
        <v>3.5421704778552998E-2</v>
      </c>
      <c r="F876">
        <v>6.5310794010875195E-2</v>
      </c>
      <c r="G876">
        <v>1.00456030201183E-2</v>
      </c>
      <c r="H876">
        <v>1.03180976047232E-2</v>
      </c>
      <c r="I876">
        <v>0.17648642638777901</v>
      </c>
      <c r="J876">
        <v>8.6929451728526799E-2</v>
      </c>
      <c r="K876">
        <v>8.9157032549401702E-2</v>
      </c>
      <c r="L876">
        <v>7.0928693748510102E-2</v>
      </c>
      <c r="M876">
        <v>1.0245750231314899E-2</v>
      </c>
      <c r="N876">
        <v>4.0354810490905099E-3</v>
      </c>
      <c r="O876">
        <v>8.1649046205371292E-3</v>
      </c>
      <c r="P876">
        <v>3.3958448061140699E-2</v>
      </c>
      <c r="Q876">
        <v>8.5659827386508403E-2</v>
      </c>
      <c r="R876">
        <v>1.9838355515098501E-2</v>
      </c>
      <c r="S876">
        <v>2.0638622901030499E-2</v>
      </c>
      <c r="T876">
        <v>1.03207748416041E-2</v>
      </c>
    </row>
    <row r="877" spans="1:20">
      <c r="A877" s="1">
        <v>39253</v>
      </c>
      <c r="B877">
        <v>8.2459744751640605E-3</v>
      </c>
      <c r="C877">
        <v>0.11049412833198501</v>
      </c>
      <c r="D877">
        <v>0.14526980495713099</v>
      </c>
      <c r="E877">
        <v>3.5099881210447603E-2</v>
      </c>
      <c r="F877">
        <v>6.4555581990903096E-2</v>
      </c>
      <c r="G877">
        <v>9.9728371440905798E-3</v>
      </c>
      <c r="H877">
        <v>1.0161655130674701E-2</v>
      </c>
      <c r="I877">
        <v>0.17653267974323</v>
      </c>
      <c r="J877">
        <v>8.7587077747177194E-2</v>
      </c>
      <c r="K877">
        <v>8.9493724971070707E-2</v>
      </c>
      <c r="L877">
        <v>7.0551367514214605E-2</v>
      </c>
      <c r="M877">
        <v>1.0100483945956799E-2</v>
      </c>
      <c r="N877">
        <v>3.9771026921907801E-3</v>
      </c>
      <c r="O877">
        <v>8.0920400452576396E-3</v>
      </c>
      <c r="P877">
        <v>3.3577000276579699E-2</v>
      </c>
      <c r="Q877">
        <v>8.6188603224159499E-2</v>
      </c>
      <c r="R877">
        <v>1.95652674564098E-2</v>
      </c>
      <c r="S877">
        <v>2.04025323695727E-2</v>
      </c>
      <c r="T877">
        <v>1.0132256773781699E-2</v>
      </c>
    </row>
    <row r="878" spans="1:20">
      <c r="A878" s="1">
        <v>39254</v>
      </c>
      <c r="B878">
        <v>8.2690447543708797E-3</v>
      </c>
      <c r="C878">
        <v>0.109900126490413</v>
      </c>
      <c r="D878">
        <v>0.144533683016771</v>
      </c>
      <c r="E878">
        <v>3.5318764531499902E-2</v>
      </c>
      <c r="F878">
        <v>6.5334988416721806E-2</v>
      </c>
      <c r="G878">
        <v>9.9474681866632796E-3</v>
      </c>
      <c r="H878">
        <v>1.0205030491348599E-2</v>
      </c>
      <c r="I878">
        <v>0.17635447562085499</v>
      </c>
      <c r="J878">
        <v>8.7325092178618099E-2</v>
      </c>
      <c r="K878">
        <v>8.9492789312045101E-2</v>
      </c>
      <c r="L878">
        <v>7.0740356008967206E-2</v>
      </c>
      <c r="M878">
        <v>1.0162139470389501E-2</v>
      </c>
      <c r="N878">
        <v>4.0001387968328101E-3</v>
      </c>
      <c r="O878">
        <v>8.1199277059533607E-3</v>
      </c>
      <c r="P878">
        <v>3.3765068157511499E-2</v>
      </c>
      <c r="Q878">
        <v>8.6239891367708404E-2</v>
      </c>
      <c r="R878">
        <v>1.9652584792609E-2</v>
      </c>
      <c r="S878">
        <v>2.04517034055097E-2</v>
      </c>
      <c r="T878">
        <v>1.01867272952105E-2</v>
      </c>
    </row>
    <row r="879" spans="1:20">
      <c r="A879" s="1">
        <v>39255</v>
      </c>
      <c r="B879">
        <v>8.2666867804292703E-3</v>
      </c>
      <c r="C879">
        <v>0.110345988960941</v>
      </c>
      <c r="D879">
        <v>0.144082258375309</v>
      </c>
      <c r="E879">
        <v>3.4887873384746797E-2</v>
      </c>
      <c r="F879">
        <v>6.3949531214867794E-2</v>
      </c>
      <c r="G879">
        <v>1.0054494498032401E-2</v>
      </c>
      <c r="H879">
        <v>1.0315017166158701E-2</v>
      </c>
      <c r="I879">
        <v>0.17692497602584001</v>
      </c>
      <c r="J879">
        <v>8.8133752678273697E-2</v>
      </c>
      <c r="K879">
        <v>8.9953689993859498E-2</v>
      </c>
      <c r="L879">
        <v>6.98200966152802E-2</v>
      </c>
      <c r="M879">
        <v>1.02439088848081E-2</v>
      </c>
      <c r="N879">
        <v>4.0310297298851196E-3</v>
      </c>
      <c r="O879">
        <v>8.16074289474167E-3</v>
      </c>
      <c r="P879">
        <v>3.3938860894750102E-2</v>
      </c>
      <c r="Q879">
        <v>8.6086574965095905E-2</v>
      </c>
      <c r="R879">
        <v>1.9771440556350099E-2</v>
      </c>
      <c r="S879">
        <v>2.0712055964899799E-2</v>
      </c>
      <c r="T879">
        <v>1.0321020415728801E-2</v>
      </c>
    </row>
    <row r="880" spans="1:20">
      <c r="A880" s="1">
        <v>39256</v>
      </c>
      <c r="B880">
        <v>8.3010211339740198E-3</v>
      </c>
      <c r="C880">
        <v>0.110972441676356</v>
      </c>
      <c r="D880">
        <v>0.14375127449669001</v>
      </c>
      <c r="E880">
        <v>3.4649906740162099E-2</v>
      </c>
      <c r="F880">
        <v>6.37419569509865E-2</v>
      </c>
      <c r="G880">
        <v>1.00800146412778E-2</v>
      </c>
      <c r="H880">
        <v>1.04339706861664E-2</v>
      </c>
      <c r="I880">
        <v>0.17617436778985701</v>
      </c>
      <c r="J880">
        <v>8.8326248946183697E-2</v>
      </c>
      <c r="K880">
        <v>8.9729469086321595E-2</v>
      </c>
      <c r="L880">
        <v>7.0251112906589905E-2</v>
      </c>
      <c r="M880">
        <v>1.03238421470945E-2</v>
      </c>
      <c r="N880">
        <v>4.0620647486137801E-3</v>
      </c>
      <c r="O880">
        <v>8.2169099254946996E-3</v>
      </c>
      <c r="P880">
        <v>3.4146017658218203E-2</v>
      </c>
      <c r="Q880">
        <v>8.5617065937104095E-2</v>
      </c>
      <c r="R880">
        <v>1.9925363989521098E-2</v>
      </c>
      <c r="S880">
        <v>2.0944273123878501E-2</v>
      </c>
      <c r="T880">
        <v>1.03526774155073E-2</v>
      </c>
    </row>
    <row r="881" spans="1:20">
      <c r="A881" s="1">
        <v>39259</v>
      </c>
      <c r="B881">
        <v>8.2608646412335E-3</v>
      </c>
      <c r="C881">
        <v>0.111652765548199</v>
      </c>
      <c r="D881">
        <v>0.14414115308744299</v>
      </c>
      <c r="E881">
        <v>3.4339379979827903E-2</v>
      </c>
      <c r="F881">
        <v>6.3362112047083904E-2</v>
      </c>
      <c r="G881">
        <v>1.00233628200569E-2</v>
      </c>
      <c r="H881">
        <v>1.0336909258128401E-2</v>
      </c>
      <c r="I881">
        <v>0.17661109021531299</v>
      </c>
      <c r="J881">
        <v>8.85319257828691E-2</v>
      </c>
      <c r="K881">
        <v>8.9726808373421701E-2</v>
      </c>
      <c r="L881">
        <v>7.0240985179099602E-2</v>
      </c>
      <c r="M881">
        <v>1.02359491341664E-2</v>
      </c>
      <c r="N881">
        <v>4.0383189023908504E-3</v>
      </c>
      <c r="O881">
        <v>8.1831332843143399E-3</v>
      </c>
      <c r="P881">
        <v>3.3932708757202897E-2</v>
      </c>
      <c r="Q881">
        <v>8.5626514975006396E-2</v>
      </c>
      <c r="R881">
        <v>1.9802031894948901E-2</v>
      </c>
      <c r="S881">
        <v>2.07986780893997E-2</v>
      </c>
      <c r="T881">
        <v>1.01553080298923E-2</v>
      </c>
    </row>
    <row r="882" spans="1:20">
      <c r="A882" s="1">
        <v>39260</v>
      </c>
      <c r="B882">
        <v>8.1806744031537801E-3</v>
      </c>
      <c r="C882">
        <v>0.111908477785711</v>
      </c>
      <c r="D882">
        <v>0.14422564545382799</v>
      </c>
      <c r="E882">
        <v>3.4071634385803899E-2</v>
      </c>
      <c r="F882">
        <v>6.3805129849809697E-2</v>
      </c>
      <c r="G882">
        <v>9.9511011344990095E-3</v>
      </c>
      <c r="H882">
        <v>1.01270498962014E-2</v>
      </c>
      <c r="I882">
        <v>0.17696669085275199</v>
      </c>
      <c r="J882">
        <v>8.8900548412427005E-2</v>
      </c>
      <c r="K882">
        <v>9.0047261699564299E-2</v>
      </c>
      <c r="L882">
        <v>7.0032248992657906E-2</v>
      </c>
      <c r="M882">
        <v>1.0050248762681201E-2</v>
      </c>
      <c r="N882">
        <v>3.9799175535235199E-3</v>
      </c>
      <c r="O882">
        <v>8.1078979740858703E-3</v>
      </c>
      <c r="P882">
        <v>3.3760911594099503E-2</v>
      </c>
      <c r="Q882">
        <v>8.58969356892446E-2</v>
      </c>
      <c r="R882">
        <v>1.9543985112362099E-2</v>
      </c>
      <c r="S882">
        <v>2.0482990395705499E-2</v>
      </c>
      <c r="T882">
        <v>9.9606500518879693E-3</v>
      </c>
    </row>
    <row r="883" spans="1:20">
      <c r="A883" s="1">
        <v>39261</v>
      </c>
      <c r="B883">
        <v>8.1162199628154307E-3</v>
      </c>
      <c r="C883">
        <v>0.111799479928988</v>
      </c>
      <c r="D883">
        <v>0.14527491622413399</v>
      </c>
      <c r="E883">
        <v>3.3943725989863303E-2</v>
      </c>
      <c r="F883">
        <v>6.4566922048924197E-2</v>
      </c>
      <c r="G883">
        <v>9.9475970141994705E-3</v>
      </c>
      <c r="H883">
        <v>9.9647118341115292E-3</v>
      </c>
      <c r="I883">
        <v>0.17673153984169501</v>
      </c>
      <c r="J883">
        <v>8.8417847201137795E-2</v>
      </c>
      <c r="K883">
        <v>8.9838126249375899E-2</v>
      </c>
      <c r="L883">
        <v>7.0091872431791796E-2</v>
      </c>
      <c r="M883">
        <v>9.9256510924465892E-3</v>
      </c>
      <c r="N883">
        <v>3.9415941799428996E-3</v>
      </c>
      <c r="O883">
        <v>8.0258714809405204E-3</v>
      </c>
      <c r="P883">
        <v>3.3478804494689998E-2</v>
      </c>
      <c r="Q883">
        <v>8.6511607683931499E-2</v>
      </c>
      <c r="R883">
        <v>1.93462612922085E-2</v>
      </c>
      <c r="S883">
        <v>2.02834550109879E-2</v>
      </c>
      <c r="T883">
        <v>9.7937960378134299E-3</v>
      </c>
    </row>
    <row r="884" spans="1:20">
      <c r="A884" s="1">
        <v>39262</v>
      </c>
      <c r="B884">
        <v>8.0712114725108204E-3</v>
      </c>
      <c r="C884">
        <v>0.112220268861473</v>
      </c>
      <c r="D884">
        <v>0.14634136265846301</v>
      </c>
      <c r="E884">
        <v>3.3432648708036999E-2</v>
      </c>
      <c r="F884">
        <v>6.3549823023198601E-2</v>
      </c>
      <c r="G884">
        <v>9.9439008270753894E-3</v>
      </c>
      <c r="H884">
        <v>9.8594067947218502E-3</v>
      </c>
      <c r="I884">
        <v>0.17709753775026801</v>
      </c>
      <c r="J884">
        <v>8.8427802921137694E-2</v>
      </c>
      <c r="K884">
        <v>8.99147123778061E-2</v>
      </c>
      <c r="L884">
        <v>6.9683472489724493E-2</v>
      </c>
      <c r="M884">
        <v>9.8700598371844802E-3</v>
      </c>
      <c r="N884">
        <v>3.9097699499923699E-3</v>
      </c>
      <c r="O884">
        <v>7.9722380637951302E-3</v>
      </c>
      <c r="P884">
        <v>3.3369124165032703E-2</v>
      </c>
      <c r="Q884">
        <v>8.7327535541868798E-2</v>
      </c>
      <c r="R884">
        <v>1.9206676359008901E-2</v>
      </c>
      <c r="S884">
        <v>2.0093719507694102E-2</v>
      </c>
      <c r="T884">
        <v>9.7087286910062399E-3</v>
      </c>
    </row>
    <row r="885" spans="1:20">
      <c r="A885" s="1">
        <v>39263</v>
      </c>
      <c r="B885">
        <v>7.9983425301811493E-3</v>
      </c>
      <c r="C885">
        <v>0.11239167056838401</v>
      </c>
      <c r="D885">
        <v>0.14645269579359699</v>
      </c>
      <c r="E885">
        <v>3.2853850678927099E-2</v>
      </c>
      <c r="F885">
        <v>6.2781579092502801E-2</v>
      </c>
      <c r="G885">
        <v>9.8961041399605598E-3</v>
      </c>
      <c r="H885">
        <v>9.7356331242147796E-3</v>
      </c>
      <c r="I885">
        <v>0.17789754545786299</v>
      </c>
      <c r="J885">
        <v>8.8900019743425401E-2</v>
      </c>
      <c r="K885">
        <v>9.04668078195838E-2</v>
      </c>
      <c r="L885">
        <v>7.0215826086975699E-2</v>
      </c>
      <c r="M885">
        <v>9.7707936858170696E-3</v>
      </c>
      <c r="N885">
        <v>3.8654880648070402E-3</v>
      </c>
      <c r="O885">
        <v>7.9183438338582598E-3</v>
      </c>
      <c r="P885">
        <v>3.30529981892509E-2</v>
      </c>
      <c r="Q885">
        <v>8.7285654494807005E-2</v>
      </c>
      <c r="R885">
        <v>1.9006672942616799E-2</v>
      </c>
      <c r="S885">
        <v>1.9914301623661701E-2</v>
      </c>
      <c r="T885">
        <v>9.5956721295632104E-3</v>
      </c>
    </row>
    <row r="886" spans="1:20">
      <c r="A886" s="1">
        <v>39267</v>
      </c>
      <c r="B886">
        <v>7.9616957215763208E-3</v>
      </c>
      <c r="C886">
        <v>0.112177343365782</v>
      </c>
      <c r="D886">
        <v>0.14538205795074899</v>
      </c>
      <c r="E886">
        <v>3.34166751972464E-2</v>
      </c>
      <c r="F886">
        <v>6.3923114703814204E-2</v>
      </c>
      <c r="G886">
        <v>9.8942617239368806E-3</v>
      </c>
      <c r="H886">
        <v>9.7832912908075303E-3</v>
      </c>
      <c r="I886">
        <v>0.177585791779269</v>
      </c>
      <c r="J886">
        <v>8.8990303742518304E-2</v>
      </c>
      <c r="K886">
        <v>9.0248676442534204E-2</v>
      </c>
      <c r="L886">
        <v>7.0552304223397005E-2</v>
      </c>
      <c r="M886">
        <v>9.79163082943235E-3</v>
      </c>
      <c r="N886">
        <v>3.8708501603768701E-3</v>
      </c>
      <c r="O886">
        <v>7.9132565845675996E-3</v>
      </c>
      <c r="P886">
        <v>3.3052994958933803E-2</v>
      </c>
      <c r="Q886">
        <v>8.6943101385859006E-2</v>
      </c>
      <c r="R886">
        <v>1.9001465395890899E-2</v>
      </c>
      <c r="S886">
        <v>1.9907642653604299E-2</v>
      </c>
      <c r="T886">
        <v>9.6035418897019893E-3</v>
      </c>
    </row>
    <row r="887" spans="1:20">
      <c r="A887" s="1">
        <v>39268</v>
      </c>
      <c r="B887">
        <v>7.9556611253144595E-3</v>
      </c>
      <c r="C887">
        <v>0.11148845975953101</v>
      </c>
      <c r="D887">
        <v>0.14454038975966199</v>
      </c>
      <c r="E887">
        <v>3.3727704752814502E-2</v>
      </c>
      <c r="F887">
        <v>6.3852934292104799E-2</v>
      </c>
      <c r="G887">
        <v>9.9043302327098594E-3</v>
      </c>
      <c r="H887">
        <v>9.8065813533099403E-3</v>
      </c>
      <c r="I887">
        <v>0.178023492806653</v>
      </c>
      <c r="J887">
        <v>8.9400458765676497E-2</v>
      </c>
      <c r="K887">
        <v>9.0509931227884005E-2</v>
      </c>
      <c r="L887">
        <v>7.1024358951829097E-2</v>
      </c>
      <c r="M887">
        <v>9.8183701150403608E-3</v>
      </c>
      <c r="N887">
        <v>3.87062720360151E-3</v>
      </c>
      <c r="O887">
        <v>7.8919934078567396E-3</v>
      </c>
      <c r="P887">
        <v>3.3044686843612801E-2</v>
      </c>
      <c r="Q887">
        <v>8.6483759059614904E-2</v>
      </c>
      <c r="R887">
        <v>1.9020301133383401E-2</v>
      </c>
      <c r="S887">
        <v>1.9976849630246599E-2</v>
      </c>
      <c r="T887">
        <v>9.6591095791519598E-3</v>
      </c>
    </row>
    <row r="888" spans="1:20">
      <c r="A888" s="1">
        <v>39269</v>
      </c>
      <c r="B888">
        <v>7.8860619587021608E-3</v>
      </c>
      <c r="C888">
        <v>0.111888017894826</v>
      </c>
      <c r="D888">
        <v>0.14433466333763101</v>
      </c>
      <c r="E888">
        <v>3.34400166096641E-2</v>
      </c>
      <c r="F888">
        <v>6.4720450967291898E-2</v>
      </c>
      <c r="G888">
        <v>9.8430925890567698E-3</v>
      </c>
      <c r="H888">
        <v>9.6702418522483999E-3</v>
      </c>
      <c r="I888">
        <v>0.17805506961015899</v>
      </c>
      <c r="J888">
        <v>8.9830963321532203E-2</v>
      </c>
      <c r="K888">
        <v>9.0545375072144899E-2</v>
      </c>
      <c r="L888">
        <v>7.1188866764700306E-2</v>
      </c>
      <c r="M888">
        <v>9.7208955222358399E-3</v>
      </c>
      <c r="N888">
        <v>3.8231344974589401E-3</v>
      </c>
      <c r="O888">
        <v>7.81533564055625E-3</v>
      </c>
      <c r="P888">
        <v>3.2777529052007197E-2</v>
      </c>
      <c r="Q888">
        <v>8.6350489921798307E-2</v>
      </c>
      <c r="R888">
        <v>1.88096883901319E-2</v>
      </c>
      <c r="S888">
        <v>1.9767107520243899E-2</v>
      </c>
      <c r="T888">
        <v>9.53299947760867E-3</v>
      </c>
    </row>
    <row r="889" spans="1:20">
      <c r="A889" s="1">
        <v>39270</v>
      </c>
      <c r="B889">
        <v>7.9262659032937298E-3</v>
      </c>
      <c r="C889">
        <v>0.111325764566217</v>
      </c>
      <c r="D889">
        <v>0.14343885030405501</v>
      </c>
      <c r="E889">
        <v>3.38995762536091E-2</v>
      </c>
      <c r="F889">
        <v>6.4725705612123402E-2</v>
      </c>
      <c r="G889">
        <v>9.8786944197533696E-3</v>
      </c>
      <c r="H889">
        <v>9.8346892661695801E-3</v>
      </c>
      <c r="I889">
        <v>0.17795842742973</v>
      </c>
      <c r="J889">
        <v>8.98479140986891E-2</v>
      </c>
      <c r="K889">
        <v>9.0448046354765096E-2</v>
      </c>
      <c r="L889">
        <v>7.1388370435119197E-2</v>
      </c>
      <c r="M889">
        <v>9.8457116624914506E-3</v>
      </c>
      <c r="N889">
        <v>3.86287073101168E-3</v>
      </c>
      <c r="O889">
        <v>7.88108765939728E-3</v>
      </c>
      <c r="P889">
        <v>3.2965332147628701E-2</v>
      </c>
      <c r="Q889">
        <v>8.6106544182065203E-2</v>
      </c>
      <c r="R889">
        <v>1.89558013760706E-2</v>
      </c>
      <c r="S889">
        <v>1.9982312662486599E-2</v>
      </c>
      <c r="T889">
        <v>9.7280349353222294E-3</v>
      </c>
    </row>
    <row r="890" spans="1:20">
      <c r="A890" s="1">
        <v>39273</v>
      </c>
      <c r="B890">
        <v>7.9658928674267299E-3</v>
      </c>
      <c r="C890">
        <v>0.110294681558398</v>
      </c>
      <c r="D890">
        <v>0.14179104568350501</v>
      </c>
      <c r="E890">
        <v>3.4863767559777901E-2</v>
      </c>
      <c r="F890">
        <v>6.5248481450512194E-2</v>
      </c>
      <c r="G890">
        <v>9.9703780497946305E-3</v>
      </c>
      <c r="H890">
        <v>1.01010100600805E-2</v>
      </c>
      <c r="I890">
        <v>0.17796991684645999</v>
      </c>
      <c r="J890">
        <v>8.9643691573176795E-2</v>
      </c>
      <c r="K890">
        <v>9.0185025070525102E-2</v>
      </c>
      <c r="L890">
        <v>7.1403813634817695E-2</v>
      </c>
      <c r="M890">
        <v>1.00700298778945E-2</v>
      </c>
      <c r="N890">
        <v>3.9434297199721999E-3</v>
      </c>
      <c r="O890">
        <v>8.0335986988944799E-3</v>
      </c>
      <c r="P890">
        <v>3.3445174991473599E-2</v>
      </c>
      <c r="Q890">
        <v>8.5183603435071004E-2</v>
      </c>
      <c r="R890">
        <v>1.9336496210413001E-2</v>
      </c>
      <c r="S890">
        <v>2.0484004119339601E-2</v>
      </c>
      <c r="T890">
        <v>1.0065958592464499E-2</v>
      </c>
    </row>
    <row r="891" spans="1:20">
      <c r="A891" s="1">
        <v>39274</v>
      </c>
      <c r="B891">
        <v>7.9928047271068808E-3</v>
      </c>
      <c r="C891">
        <v>0.109549302920249</v>
      </c>
      <c r="D891">
        <v>0.14129405063924999</v>
      </c>
      <c r="E891">
        <v>3.5247638296486701E-2</v>
      </c>
      <c r="F891">
        <v>6.6208248806320605E-2</v>
      </c>
      <c r="G891">
        <v>9.9750794801670394E-3</v>
      </c>
      <c r="H891">
        <v>1.0148598196996801E-2</v>
      </c>
      <c r="I891">
        <v>0.17774901474306701</v>
      </c>
      <c r="J891">
        <v>8.9423686484518206E-2</v>
      </c>
      <c r="K891">
        <v>9.0057663089624804E-2</v>
      </c>
      <c r="L891">
        <v>7.1875756866208507E-2</v>
      </c>
      <c r="M891">
        <v>1.01102449852525E-2</v>
      </c>
      <c r="N891">
        <v>3.9556663328082003E-3</v>
      </c>
      <c r="O891">
        <v>8.0292213599848193E-3</v>
      </c>
      <c r="P891">
        <v>3.3443217855888697E-2</v>
      </c>
      <c r="Q891">
        <v>8.4779654542017094E-2</v>
      </c>
      <c r="R891">
        <v>1.9396083053466899E-2</v>
      </c>
      <c r="S891">
        <v>2.0632266897767499E-2</v>
      </c>
      <c r="T891">
        <v>1.0131800722817099E-2</v>
      </c>
    </row>
    <row r="892" spans="1:20">
      <c r="A892" s="1">
        <v>39275</v>
      </c>
      <c r="B892">
        <v>7.9953915618908699E-3</v>
      </c>
      <c r="C892">
        <v>0.11040428681401999</v>
      </c>
      <c r="D892">
        <v>0.14222521019020501</v>
      </c>
      <c r="E892">
        <v>3.5270593205795203E-2</v>
      </c>
      <c r="F892">
        <v>6.6630612349396504E-2</v>
      </c>
      <c r="G892">
        <v>9.9687010610639698E-3</v>
      </c>
      <c r="H892">
        <v>1.00811518783753E-2</v>
      </c>
      <c r="I892">
        <v>0.176916292805608</v>
      </c>
      <c r="J892">
        <v>8.9479947086226697E-2</v>
      </c>
      <c r="K892">
        <v>8.9547478829407806E-2</v>
      </c>
      <c r="L892">
        <v>7.0686324814372495E-2</v>
      </c>
      <c r="M892">
        <v>1.00516293716814E-2</v>
      </c>
      <c r="N892">
        <v>3.93191977168758E-3</v>
      </c>
      <c r="O892">
        <v>7.9796227346523203E-3</v>
      </c>
      <c r="P892">
        <v>3.3265863322891602E-2</v>
      </c>
      <c r="Q892">
        <v>8.5747749101915002E-2</v>
      </c>
      <c r="R892">
        <v>1.9240809882853399E-2</v>
      </c>
      <c r="S892">
        <v>2.0500344263116199E-2</v>
      </c>
      <c r="T892">
        <v>1.00760709548378E-2</v>
      </c>
    </row>
    <row r="893" spans="1:20">
      <c r="A893" s="1">
        <v>39276</v>
      </c>
      <c r="B893">
        <v>8.0876764469254708E-3</v>
      </c>
      <c r="C893">
        <v>0.11021253782085599</v>
      </c>
      <c r="D893">
        <v>0.142221996006167</v>
      </c>
      <c r="E893">
        <v>3.5676755495554498E-2</v>
      </c>
      <c r="F893">
        <v>6.6246753586767501E-2</v>
      </c>
      <c r="G893">
        <v>1.0052209753568899E-2</v>
      </c>
      <c r="H893">
        <v>1.01130845243884E-2</v>
      </c>
      <c r="I893">
        <v>0.17718885528057499</v>
      </c>
      <c r="J893">
        <v>8.8833118099068895E-2</v>
      </c>
      <c r="K893">
        <v>8.9390129131003707E-2</v>
      </c>
      <c r="L893">
        <v>7.0520727021118501E-2</v>
      </c>
      <c r="M893">
        <v>1.0079215566455401E-2</v>
      </c>
      <c r="N893">
        <v>3.9606868176768903E-3</v>
      </c>
      <c r="O893">
        <v>8.0706975841573804E-3</v>
      </c>
      <c r="P893">
        <v>3.3482503059021E-2</v>
      </c>
      <c r="Q893">
        <v>8.5877309567711002E-2</v>
      </c>
      <c r="R893">
        <v>1.9405042625723599E-2</v>
      </c>
      <c r="S893">
        <v>2.05596110620372E-2</v>
      </c>
      <c r="T893">
        <v>1.00210905512223E-2</v>
      </c>
    </row>
    <row r="894" spans="1:20">
      <c r="A894" s="1">
        <v>39277</v>
      </c>
      <c r="B894">
        <v>8.04935337050805E-3</v>
      </c>
      <c r="C894">
        <v>0.11030388944468</v>
      </c>
      <c r="D894">
        <v>0.14197364078225899</v>
      </c>
      <c r="E894">
        <v>3.5640709699842003E-2</v>
      </c>
      <c r="F894">
        <v>6.64402221008661E-2</v>
      </c>
      <c r="G894">
        <v>9.9967688103424299E-3</v>
      </c>
      <c r="H894">
        <v>1.0101101618061799E-2</v>
      </c>
      <c r="I894">
        <v>0.17724715130712801</v>
      </c>
      <c r="J894">
        <v>8.8960317765832603E-2</v>
      </c>
      <c r="K894">
        <v>8.95585312100073E-2</v>
      </c>
      <c r="L894">
        <v>7.0914739259915094E-2</v>
      </c>
      <c r="M894">
        <v>1.00480433835325E-2</v>
      </c>
      <c r="N894">
        <v>3.9410186298146901E-3</v>
      </c>
      <c r="O894">
        <v>8.0282568140944196E-3</v>
      </c>
      <c r="P894">
        <v>3.3345893735891897E-2</v>
      </c>
      <c r="Q894">
        <v>8.5642970685008701E-2</v>
      </c>
      <c r="R894">
        <v>1.9307615626091301E-2</v>
      </c>
      <c r="S894">
        <v>2.0514653124857101E-2</v>
      </c>
      <c r="T894">
        <v>9.9851226312652596E-3</v>
      </c>
    </row>
    <row r="895" spans="1:20">
      <c r="A895" s="1">
        <v>39280</v>
      </c>
      <c r="B895">
        <v>8.0878607127923205E-3</v>
      </c>
      <c r="C895">
        <v>0.11017242228235299</v>
      </c>
      <c r="D895">
        <v>0.14132734157127899</v>
      </c>
      <c r="E895">
        <v>3.6329864308537699E-2</v>
      </c>
      <c r="F895">
        <v>6.6622600306425098E-2</v>
      </c>
      <c r="G895">
        <v>1.00826549143129E-2</v>
      </c>
      <c r="H895">
        <v>1.0199750984373399E-2</v>
      </c>
      <c r="I895">
        <v>0.17745186779094399</v>
      </c>
      <c r="J895">
        <v>8.8436669007713506E-2</v>
      </c>
      <c r="K895">
        <v>8.9358130061272495E-2</v>
      </c>
      <c r="L895">
        <v>7.1009432314642296E-2</v>
      </c>
      <c r="M895">
        <v>1.0113609874893599E-2</v>
      </c>
      <c r="N895">
        <v>3.9793379256615902E-3</v>
      </c>
      <c r="O895">
        <v>8.1085231549860304E-3</v>
      </c>
      <c r="P895">
        <v>3.3473949077804599E-2</v>
      </c>
      <c r="Q895">
        <v>8.4998458507601501E-2</v>
      </c>
      <c r="R895">
        <v>1.9508740957569201E-2</v>
      </c>
      <c r="S895">
        <v>2.0747689987844199E-2</v>
      </c>
      <c r="T895">
        <v>9.9910962589923602E-3</v>
      </c>
    </row>
    <row r="896" spans="1:20">
      <c r="A896" s="1">
        <v>39281</v>
      </c>
      <c r="B896">
        <v>8.0043661068132706E-3</v>
      </c>
      <c r="C896">
        <v>0.110272095586098</v>
      </c>
      <c r="D896">
        <v>0.141550064547833</v>
      </c>
      <c r="E896">
        <v>3.5410738526303401E-2</v>
      </c>
      <c r="F896">
        <v>6.6614563363726495E-2</v>
      </c>
      <c r="G896">
        <v>9.9939542873356494E-3</v>
      </c>
      <c r="H896">
        <v>1.01023119166683E-2</v>
      </c>
      <c r="I896">
        <v>0.178034486254812</v>
      </c>
      <c r="J896">
        <v>8.9242750484786901E-2</v>
      </c>
      <c r="K896">
        <v>8.9738651569418806E-2</v>
      </c>
      <c r="L896">
        <v>7.1275095456654905E-2</v>
      </c>
      <c r="M896">
        <v>1.00279586045926E-2</v>
      </c>
      <c r="N896">
        <v>3.9315728962196102E-3</v>
      </c>
      <c r="O896">
        <v>7.9843934243842892E-3</v>
      </c>
      <c r="P896">
        <v>3.3059518675192197E-2</v>
      </c>
      <c r="Q896">
        <v>8.4867593415735201E-2</v>
      </c>
      <c r="R896">
        <v>1.9250011643566298E-2</v>
      </c>
      <c r="S896">
        <v>2.05755694930349E-2</v>
      </c>
      <c r="T896">
        <v>1.0064303746821801E-2</v>
      </c>
    </row>
    <row r="897" spans="1:20">
      <c r="A897" s="1">
        <v>39282</v>
      </c>
      <c r="B897">
        <v>8.0471921227937993E-3</v>
      </c>
      <c r="C897">
        <v>0.110247925173144</v>
      </c>
      <c r="D897">
        <v>0.14274730926850601</v>
      </c>
      <c r="E897">
        <v>3.56023102407887E-2</v>
      </c>
      <c r="F897">
        <v>6.6558229915703496E-2</v>
      </c>
      <c r="G897">
        <v>9.9694079301670593E-3</v>
      </c>
      <c r="H897">
        <v>1.0019950345577301E-2</v>
      </c>
      <c r="I897">
        <v>0.177361681598176</v>
      </c>
      <c r="J897">
        <v>8.8787428301368099E-2</v>
      </c>
      <c r="K897">
        <v>8.9343360784243694E-2</v>
      </c>
      <c r="L897">
        <v>7.1568049070166506E-2</v>
      </c>
      <c r="M897">
        <v>9.9716463132210695E-3</v>
      </c>
      <c r="N897">
        <v>3.9164660000354703E-3</v>
      </c>
      <c r="O897">
        <v>7.9906878086107407E-3</v>
      </c>
      <c r="P897">
        <v>3.3007456399110201E-2</v>
      </c>
      <c r="Q897">
        <v>8.5381714504003905E-2</v>
      </c>
      <c r="R897">
        <v>1.9178565669242999E-2</v>
      </c>
      <c r="S897">
        <v>2.03886505995747E-2</v>
      </c>
      <c r="T897">
        <v>9.9119679555634693E-3</v>
      </c>
    </row>
    <row r="898" spans="1:20">
      <c r="A898" s="1">
        <v>39283</v>
      </c>
      <c r="B898">
        <v>8.0190342896165594E-3</v>
      </c>
      <c r="C898">
        <v>0.110822335621849</v>
      </c>
      <c r="D898">
        <v>0.14424365889702201</v>
      </c>
      <c r="E898">
        <v>3.4958944507620202E-2</v>
      </c>
      <c r="F898">
        <v>6.5839404750744193E-2</v>
      </c>
      <c r="G898">
        <v>9.9114219662783196E-3</v>
      </c>
      <c r="H898">
        <v>9.8590710334524705E-3</v>
      </c>
      <c r="I898">
        <v>0.17784139638601401</v>
      </c>
      <c r="J898">
        <v>8.8657913219638798E-2</v>
      </c>
      <c r="K898">
        <v>8.9336265368488502E-2</v>
      </c>
      <c r="L898">
        <v>7.1266081039414397E-2</v>
      </c>
      <c r="M898">
        <v>9.8510949773908101E-3</v>
      </c>
      <c r="N898">
        <v>3.8703088518071299E-3</v>
      </c>
      <c r="O898">
        <v>7.9164120832183795E-3</v>
      </c>
      <c r="P898">
        <v>3.2795888701095698E-2</v>
      </c>
      <c r="Q898">
        <v>8.5978439704986698E-2</v>
      </c>
      <c r="R898">
        <v>1.8967652911507999E-2</v>
      </c>
      <c r="S898">
        <v>2.01326834994606E-2</v>
      </c>
      <c r="T898">
        <v>9.7319921903914492E-3</v>
      </c>
    </row>
    <row r="899" spans="1:20">
      <c r="A899" s="1">
        <v>39284</v>
      </c>
      <c r="B899">
        <v>7.9991554554608695E-3</v>
      </c>
      <c r="C899">
        <v>0.110512501337842</v>
      </c>
      <c r="D899">
        <v>0.14409035105547399</v>
      </c>
      <c r="E899">
        <v>3.5174924783873199E-2</v>
      </c>
      <c r="F899">
        <v>6.61020691319638E-2</v>
      </c>
      <c r="G899">
        <v>9.90291012970268E-3</v>
      </c>
      <c r="H899">
        <v>9.8752428571502009E-3</v>
      </c>
      <c r="I899">
        <v>0.17763590886337</v>
      </c>
      <c r="J899">
        <v>8.8589580634804502E-2</v>
      </c>
      <c r="K899">
        <v>8.9357086227627794E-2</v>
      </c>
      <c r="L899">
        <v>7.1489075198011495E-2</v>
      </c>
      <c r="M899">
        <v>9.8699709336586804E-3</v>
      </c>
      <c r="N899">
        <v>3.8696271310049799E-3</v>
      </c>
      <c r="O899">
        <v>7.8995041182277296E-3</v>
      </c>
      <c r="P899">
        <v>3.27742395522116E-2</v>
      </c>
      <c r="Q899">
        <v>8.5986645271245304E-2</v>
      </c>
      <c r="R899">
        <v>1.8929406402723399E-2</v>
      </c>
      <c r="S899">
        <v>2.0157281657243099E-2</v>
      </c>
      <c r="T899">
        <v>9.7845192584025704E-3</v>
      </c>
    </row>
    <row r="900" spans="1:20">
      <c r="A900" s="1">
        <v>39287</v>
      </c>
      <c r="B900">
        <v>8.0525240783182704E-3</v>
      </c>
      <c r="C900">
        <v>0.110857331051991</v>
      </c>
      <c r="D900">
        <v>0.143894131974627</v>
      </c>
      <c r="E900">
        <v>3.5631156043229903E-2</v>
      </c>
      <c r="F900">
        <v>6.6090165710130794E-2</v>
      </c>
      <c r="G900">
        <v>9.9014126146740895E-3</v>
      </c>
      <c r="H900">
        <v>9.8947587212844194E-3</v>
      </c>
      <c r="I900">
        <v>0.17749323115266999</v>
      </c>
      <c r="J900">
        <v>8.7992239305790296E-2</v>
      </c>
      <c r="K900">
        <v>8.9193115807772505E-2</v>
      </c>
      <c r="L900">
        <v>7.1037701119996799E-2</v>
      </c>
      <c r="M900">
        <v>9.8734944308601896E-3</v>
      </c>
      <c r="N900">
        <v>3.88294382903971E-3</v>
      </c>
      <c r="O900">
        <v>7.9464816234148892E-3</v>
      </c>
      <c r="P900">
        <v>3.2786246767671598E-2</v>
      </c>
      <c r="Q900">
        <v>8.64479667492693E-2</v>
      </c>
      <c r="R900">
        <v>1.90171412387698E-2</v>
      </c>
      <c r="S900">
        <v>2.02811643398936E-2</v>
      </c>
      <c r="T900">
        <v>9.7267934405938401E-3</v>
      </c>
    </row>
    <row r="901" spans="1:20">
      <c r="A901" s="1">
        <v>39288</v>
      </c>
      <c r="B901">
        <v>8.0871845372841103E-3</v>
      </c>
      <c r="C901">
        <v>0.11122611093952001</v>
      </c>
      <c r="D901">
        <v>0.144777228109645</v>
      </c>
      <c r="E901">
        <v>3.5728924224696298E-2</v>
      </c>
      <c r="F901">
        <v>6.6127738368044905E-2</v>
      </c>
      <c r="G901">
        <v>9.9218760222475107E-3</v>
      </c>
      <c r="H901">
        <v>9.9365632399123303E-3</v>
      </c>
      <c r="I901">
        <v>0.176794203083804</v>
      </c>
      <c r="J901">
        <v>8.7318627149642003E-2</v>
      </c>
      <c r="K901">
        <v>8.8726125972834302E-2</v>
      </c>
      <c r="L901">
        <v>7.1038477628765195E-2</v>
      </c>
      <c r="M901">
        <v>9.9166587007073707E-3</v>
      </c>
      <c r="N901">
        <v>3.89022851721854E-3</v>
      </c>
      <c r="O901">
        <v>7.9400037866335701E-3</v>
      </c>
      <c r="P901">
        <v>3.2796334115083897E-2</v>
      </c>
      <c r="Q901">
        <v>8.6663159319365302E-2</v>
      </c>
      <c r="R901">
        <v>1.9028731295635998E-2</v>
      </c>
      <c r="S901">
        <v>2.0288935403374099E-2</v>
      </c>
      <c r="T901">
        <v>9.7928895855836206E-3</v>
      </c>
    </row>
    <row r="902" spans="1:20">
      <c r="A902" s="1">
        <v>39289</v>
      </c>
      <c r="B902">
        <v>8.2399396946489598E-3</v>
      </c>
      <c r="C902">
        <v>0.111348659243659</v>
      </c>
      <c r="D902">
        <v>0.14394377791845001</v>
      </c>
      <c r="E902">
        <v>3.6276165842915799E-2</v>
      </c>
      <c r="F902">
        <v>6.6768698973274407E-2</v>
      </c>
      <c r="G902">
        <v>1.0030634893903901E-2</v>
      </c>
      <c r="H902">
        <v>1.0109639228335399E-2</v>
      </c>
      <c r="I902">
        <v>0.17628660139690699</v>
      </c>
      <c r="J902">
        <v>8.6334856573264604E-2</v>
      </c>
      <c r="K902">
        <v>8.8145785546561495E-2</v>
      </c>
      <c r="L902">
        <v>7.0445459847620795E-2</v>
      </c>
      <c r="M902">
        <v>1.007578180878E-2</v>
      </c>
      <c r="N902">
        <v>3.9538993856293603E-3</v>
      </c>
      <c r="O902">
        <v>8.1080871276994499E-3</v>
      </c>
      <c r="P902">
        <v>3.3223235731054901E-2</v>
      </c>
      <c r="Q902">
        <v>8.6634047519836402E-2</v>
      </c>
      <c r="R902">
        <v>1.9379873119829302E-2</v>
      </c>
      <c r="S902">
        <v>2.0714165827410098E-2</v>
      </c>
      <c r="T902">
        <v>9.9806903202170304E-3</v>
      </c>
    </row>
    <row r="903" spans="1:20">
      <c r="A903" s="1">
        <v>39290</v>
      </c>
      <c r="B903">
        <v>8.2367158415140498E-3</v>
      </c>
      <c r="C903">
        <v>0.111614923878175</v>
      </c>
      <c r="D903">
        <v>0.14381467603569201</v>
      </c>
      <c r="E903">
        <v>3.6360367441000199E-2</v>
      </c>
      <c r="F903">
        <v>6.6962397729456599E-2</v>
      </c>
      <c r="G903">
        <v>1.00611899350309E-2</v>
      </c>
      <c r="H903">
        <v>1.0144372189863001E-2</v>
      </c>
      <c r="I903">
        <v>0.17603877612765101</v>
      </c>
      <c r="J903">
        <v>8.6317022239770599E-2</v>
      </c>
      <c r="K903">
        <v>8.7791094532904096E-2</v>
      </c>
      <c r="L903">
        <v>7.0447987868533596E-2</v>
      </c>
      <c r="M903">
        <v>1.0112794931554399E-2</v>
      </c>
      <c r="N903">
        <v>3.9668043380252397E-3</v>
      </c>
      <c r="O903">
        <v>8.1603903991564492E-3</v>
      </c>
      <c r="P903">
        <v>3.3163612160013303E-2</v>
      </c>
      <c r="Q903">
        <v>8.6522857233935893E-2</v>
      </c>
      <c r="R903">
        <v>1.94204211866069E-2</v>
      </c>
      <c r="S903">
        <v>2.0829841797268399E-2</v>
      </c>
      <c r="T903">
        <v>1.00337541338462E-2</v>
      </c>
    </row>
    <row r="904" spans="1:20">
      <c r="A904" s="1">
        <v>39291</v>
      </c>
      <c r="B904">
        <v>8.2829635589210995E-3</v>
      </c>
      <c r="C904">
        <v>0.112123874061651</v>
      </c>
      <c r="D904">
        <v>0.14422858041515499</v>
      </c>
      <c r="E904">
        <v>3.65955827158604E-2</v>
      </c>
      <c r="F904">
        <v>6.6192555983336801E-2</v>
      </c>
      <c r="G904">
        <v>1.0074612257393201E-2</v>
      </c>
      <c r="H904">
        <v>1.0269674400388999E-2</v>
      </c>
      <c r="I904">
        <v>0.174992851770188</v>
      </c>
      <c r="J904">
        <v>8.6241428708101697E-2</v>
      </c>
      <c r="K904">
        <v>8.7591710463243905E-2</v>
      </c>
      <c r="L904">
        <v>7.0507719300966401E-2</v>
      </c>
      <c r="M904">
        <v>1.02067513086373E-2</v>
      </c>
      <c r="N904">
        <v>3.9823977601064903E-3</v>
      </c>
      <c r="O904">
        <v>8.2131135214907006E-3</v>
      </c>
      <c r="P904">
        <v>3.3054419957006302E-2</v>
      </c>
      <c r="Q904">
        <v>8.6680166505229195E-2</v>
      </c>
      <c r="R904">
        <v>1.9447189808923401E-2</v>
      </c>
      <c r="S904">
        <v>2.1078892568700498E-2</v>
      </c>
      <c r="T904">
        <v>1.0235514934697199E-2</v>
      </c>
    </row>
    <row r="905" spans="1:20">
      <c r="A905" s="1">
        <v>39294</v>
      </c>
      <c r="B905">
        <v>8.2896754870853892E-3</v>
      </c>
      <c r="C905">
        <v>0.11257509261203399</v>
      </c>
      <c r="D905">
        <v>0.143103012944126</v>
      </c>
      <c r="E905">
        <v>3.66432459109962E-2</v>
      </c>
      <c r="F905">
        <v>6.6820740427387698E-2</v>
      </c>
      <c r="G905">
        <v>1.0146378663847599E-2</v>
      </c>
      <c r="H905">
        <v>1.03586024411257E-2</v>
      </c>
      <c r="I905">
        <v>0.17498078103904099</v>
      </c>
      <c r="J905">
        <v>8.6098575543151104E-2</v>
      </c>
      <c r="K905">
        <v>8.7333173968561204E-2</v>
      </c>
      <c r="L905">
        <v>6.9913235305546398E-2</v>
      </c>
      <c r="M905">
        <v>1.02870975206346E-2</v>
      </c>
      <c r="N905">
        <v>4.0113808606189296E-3</v>
      </c>
      <c r="O905">
        <v>8.3107774119942704E-3</v>
      </c>
      <c r="P905">
        <v>3.3426688280115503E-2</v>
      </c>
      <c r="Q905">
        <v>8.6535251514816003E-2</v>
      </c>
      <c r="R905">
        <v>1.9535885794560399E-2</v>
      </c>
      <c r="S905">
        <v>2.1240712317970301E-2</v>
      </c>
      <c r="T905">
        <v>1.03896919563853E-2</v>
      </c>
    </row>
    <row r="906" spans="1:20">
      <c r="A906" s="1">
        <v>39295</v>
      </c>
      <c r="B906">
        <v>8.4442734164305294E-3</v>
      </c>
      <c r="C906">
        <v>0.111464896304276</v>
      </c>
      <c r="D906">
        <v>0.14233842606750699</v>
      </c>
      <c r="E906">
        <v>3.8337486654593703E-2</v>
      </c>
      <c r="F906">
        <v>6.7628253268566599E-2</v>
      </c>
      <c r="G906">
        <v>1.0237756617357201E-2</v>
      </c>
      <c r="H906">
        <v>1.06800631255273E-2</v>
      </c>
      <c r="I906">
        <v>0.17414617605709801</v>
      </c>
      <c r="J906">
        <v>8.5213239324851905E-2</v>
      </c>
      <c r="K906">
        <v>8.6456993225013198E-2</v>
      </c>
      <c r="L906">
        <v>6.9329967981725193E-2</v>
      </c>
      <c r="M906">
        <v>1.05977266453026E-2</v>
      </c>
      <c r="N906">
        <v>4.1096998665811702E-3</v>
      </c>
      <c r="O906">
        <v>8.5455151809443897E-3</v>
      </c>
      <c r="P906">
        <v>3.4088252928068399E-2</v>
      </c>
      <c r="Q906">
        <v>8.5621851318375505E-2</v>
      </c>
      <c r="R906">
        <v>1.99845325484539E-2</v>
      </c>
      <c r="S906">
        <v>2.1842399961786899E-2</v>
      </c>
      <c r="T906">
        <v>1.0932489507538799E-2</v>
      </c>
    </row>
    <row r="907" spans="1:20">
      <c r="A907" s="1">
        <v>39296</v>
      </c>
      <c r="B907">
        <v>8.4929312633473305E-3</v>
      </c>
      <c r="C907">
        <v>0.111014678889042</v>
      </c>
      <c r="D907">
        <v>0.14309708013095801</v>
      </c>
      <c r="E907">
        <v>3.83079467318716E-2</v>
      </c>
      <c r="F907">
        <v>6.6276295854080805E-2</v>
      </c>
      <c r="G907">
        <v>1.0226438156923499E-2</v>
      </c>
      <c r="H907">
        <v>1.0681655732272401E-2</v>
      </c>
      <c r="I907">
        <v>0.17509325226619901</v>
      </c>
      <c r="J907">
        <v>8.5730999954889503E-2</v>
      </c>
      <c r="K907">
        <v>8.6843136020455999E-2</v>
      </c>
      <c r="L907">
        <v>6.8854876894355294E-2</v>
      </c>
      <c r="M907">
        <v>1.0588453015041001E-2</v>
      </c>
      <c r="N907">
        <v>4.1100910120875998E-3</v>
      </c>
      <c r="O907">
        <v>8.5611462085449994E-3</v>
      </c>
      <c r="P907">
        <v>3.4160033300915701E-2</v>
      </c>
      <c r="Q907">
        <v>8.5347350297038202E-2</v>
      </c>
      <c r="R907">
        <v>1.9970459136498701E-2</v>
      </c>
      <c r="S907">
        <v>2.1695190944758299E-2</v>
      </c>
      <c r="T907">
        <v>1.0947984190718201E-2</v>
      </c>
    </row>
    <row r="908" spans="1:20">
      <c r="A908" s="1">
        <v>39297</v>
      </c>
      <c r="B908">
        <v>8.7927162996224596E-3</v>
      </c>
      <c r="C908">
        <v>0.109963695083084</v>
      </c>
      <c r="D908">
        <v>0.13985683270990801</v>
      </c>
      <c r="E908">
        <v>4.0031765499207402E-2</v>
      </c>
      <c r="F908">
        <v>6.6685224686133193E-2</v>
      </c>
      <c r="G908">
        <v>1.04337765331601E-2</v>
      </c>
      <c r="H908">
        <v>1.1369621001202999E-2</v>
      </c>
      <c r="I908">
        <v>0.17479438117852</v>
      </c>
      <c r="J908">
        <v>8.4635473380023404E-2</v>
      </c>
      <c r="K908">
        <v>8.5997374328120699E-2</v>
      </c>
      <c r="L908">
        <v>6.8834196014085594E-2</v>
      </c>
      <c r="M908">
        <v>1.12031549841338E-2</v>
      </c>
      <c r="N908">
        <v>4.3303507917085496E-3</v>
      </c>
      <c r="O908">
        <v>8.9539961215742807E-3</v>
      </c>
      <c r="P908">
        <v>3.4922557439380102E-2</v>
      </c>
      <c r="Q908">
        <v>8.3294276979212906E-2</v>
      </c>
      <c r="R908">
        <v>2.0999575147665501E-2</v>
      </c>
      <c r="S908">
        <v>2.2990792936041199E-2</v>
      </c>
      <c r="T908">
        <v>1.19102388872134E-2</v>
      </c>
    </row>
    <row r="909" spans="1:20">
      <c r="A909" s="1">
        <v>39298</v>
      </c>
      <c r="B909">
        <v>8.8865220374820808E-3</v>
      </c>
      <c r="C909">
        <v>0.109566665458042</v>
      </c>
      <c r="D909">
        <v>0.14274171964592999</v>
      </c>
      <c r="E909">
        <v>4.0430530119417302E-2</v>
      </c>
      <c r="F909">
        <v>6.7294041306603006E-2</v>
      </c>
      <c r="G909">
        <v>1.04541616140726E-2</v>
      </c>
      <c r="H909">
        <v>1.12730891731504E-2</v>
      </c>
      <c r="I909">
        <v>0.17460565083239499</v>
      </c>
      <c r="J909">
        <v>8.3402834744528295E-2</v>
      </c>
      <c r="K909">
        <v>8.5356427970560006E-2</v>
      </c>
      <c r="L909">
        <v>6.7627525261527197E-2</v>
      </c>
      <c r="M909">
        <v>1.10988554189543E-2</v>
      </c>
      <c r="N909">
        <v>4.3241205643455996E-3</v>
      </c>
      <c r="O909">
        <v>8.9086726661677298E-3</v>
      </c>
      <c r="P909">
        <v>3.4362611327368502E-2</v>
      </c>
      <c r="Q909">
        <v>8.4208822941457206E-2</v>
      </c>
      <c r="R909">
        <v>2.1058187138393698E-2</v>
      </c>
      <c r="S909">
        <v>2.2797987513257401E-2</v>
      </c>
      <c r="T909">
        <v>1.1601574266345199E-2</v>
      </c>
    </row>
    <row r="910" spans="1:20">
      <c r="A910" s="1">
        <v>39301</v>
      </c>
      <c r="B910">
        <v>9.4891943017667898E-3</v>
      </c>
      <c r="C910">
        <v>0.10725394358876</v>
      </c>
      <c r="D910">
        <v>0.14107900851241501</v>
      </c>
      <c r="E910">
        <v>4.4613438027550099E-2</v>
      </c>
      <c r="F910">
        <v>6.8481920787395095E-2</v>
      </c>
      <c r="G910">
        <v>1.0689670474666201E-2</v>
      </c>
      <c r="H910">
        <v>1.2231249446866E-2</v>
      </c>
      <c r="I910">
        <v>0.17393708599646701</v>
      </c>
      <c r="J910">
        <v>8.1318035934402899E-2</v>
      </c>
      <c r="K910">
        <v>8.4079808522342495E-2</v>
      </c>
      <c r="L910">
        <v>6.6076580783743399E-2</v>
      </c>
      <c r="M910">
        <v>1.17405559885251E-2</v>
      </c>
      <c r="N910">
        <v>4.62401120925174E-3</v>
      </c>
      <c r="O910">
        <v>9.3326267194609406E-3</v>
      </c>
      <c r="P910">
        <v>3.3201436057894898E-2</v>
      </c>
      <c r="Q910">
        <v>8.1929176143546001E-2</v>
      </c>
      <c r="R910">
        <v>2.2498239144637801E-2</v>
      </c>
      <c r="S910">
        <v>2.4641973893620699E-2</v>
      </c>
      <c r="T910">
        <v>1.2782044466686E-2</v>
      </c>
    </row>
    <row r="911" spans="1:20">
      <c r="A911" s="1">
        <v>39302</v>
      </c>
      <c r="B911">
        <v>9.1135300239823507E-3</v>
      </c>
      <c r="C911">
        <v>0.108108590679393</v>
      </c>
      <c r="D911">
        <v>0.143366605525834</v>
      </c>
      <c r="E911">
        <v>4.2853809577393299E-2</v>
      </c>
      <c r="F911">
        <v>6.5695862498834107E-2</v>
      </c>
      <c r="G911">
        <v>1.04885726872554E-2</v>
      </c>
      <c r="H911">
        <v>1.1712198872491799E-2</v>
      </c>
      <c r="I911">
        <v>0.17248388814039201</v>
      </c>
      <c r="J911">
        <v>8.2583474041184102E-2</v>
      </c>
      <c r="K911">
        <v>8.4537919147106899E-2</v>
      </c>
      <c r="L911">
        <v>6.8736309477623603E-2</v>
      </c>
      <c r="M911">
        <v>1.1277769471211001E-2</v>
      </c>
      <c r="N911">
        <v>4.4203491168739797E-3</v>
      </c>
      <c r="O911">
        <v>8.9516214304915295E-3</v>
      </c>
      <c r="P911">
        <v>3.38484538907841E-2</v>
      </c>
      <c r="Q911">
        <v>8.4518525776792003E-2</v>
      </c>
      <c r="R911">
        <v>2.14403354532764E-2</v>
      </c>
      <c r="S911">
        <v>2.3655753877960099E-2</v>
      </c>
      <c r="T911">
        <v>1.22064303111177E-2</v>
      </c>
    </row>
    <row r="912" spans="1:20">
      <c r="A912" s="1">
        <v>39303</v>
      </c>
      <c r="B912">
        <v>9.3445245267854398E-3</v>
      </c>
      <c r="C912">
        <v>0.10568536419246601</v>
      </c>
      <c r="D912">
        <v>0.13912290616171299</v>
      </c>
      <c r="E912">
        <v>4.5799975566261003E-2</v>
      </c>
      <c r="F912">
        <v>6.8216938459838894E-2</v>
      </c>
      <c r="G912">
        <v>1.0642103131933599E-2</v>
      </c>
      <c r="H912">
        <v>1.22491250116116E-2</v>
      </c>
      <c r="I912">
        <v>0.17151293166807499</v>
      </c>
      <c r="J912">
        <v>8.1066509225677902E-2</v>
      </c>
      <c r="K912">
        <v>8.4125811198412004E-2</v>
      </c>
      <c r="L912">
        <v>6.9275031603647494E-2</v>
      </c>
      <c r="M912">
        <v>1.17452261358422E-2</v>
      </c>
      <c r="N912">
        <v>4.6002257521517501E-3</v>
      </c>
      <c r="O912">
        <v>9.3197313815136604E-3</v>
      </c>
      <c r="P912">
        <v>3.4904626698251298E-2</v>
      </c>
      <c r="Q912">
        <v>8.2400399567816002E-2</v>
      </c>
      <c r="R912">
        <v>2.2146577534909201E-2</v>
      </c>
      <c r="S912">
        <v>2.4867908555752501E-2</v>
      </c>
      <c r="T912">
        <v>1.29740836273394E-2</v>
      </c>
    </row>
    <row r="913" spans="1:20">
      <c r="A913" s="1">
        <v>39304</v>
      </c>
      <c r="B913">
        <v>9.0379095824782499E-3</v>
      </c>
      <c r="C913">
        <v>0.10756938549353</v>
      </c>
      <c r="D913">
        <v>0.14064531136790701</v>
      </c>
      <c r="E913">
        <v>4.3214238646068902E-2</v>
      </c>
      <c r="F913">
        <v>6.8053789625269798E-2</v>
      </c>
      <c r="G913">
        <v>1.0454182581415099E-2</v>
      </c>
      <c r="H913">
        <v>1.16435661609657E-2</v>
      </c>
      <c r="I913">
        <v>0.17290176305004801</v>
      </c>
      <c r="J913">
        <v>8.2110750597768206E-2</v>
      </c>
      <c r="K913">
        <v>8.5121880519054505E-2</v>
      </c>
      <c r="L913">
        <v>6.9948934565401605E-2</v>
      </c>
      <c r="M913">
        <v>1.1098859611930099E-2</v>
      </c>
      <c r="N913">
        <v>4.4208304052098897E-3</v>
      </c>
      <c r="O913">
        <v>8.87342634229394E-3</v>
      </c>
      <c r="P913">
        <v>3.4488187213997303E-2</v>
      </c>
      <c r="Q913">
        <v>8.3682338966140898E-2</v>
      </c>
      <c r="R913">
        <v>2.1359868626101602E-2</v>
      </c>
      <c r="S913">
        <v>2.3490358989316399E-2</v>
      </c>
      <c r="T913">
        <v>1.18844176551003E-2</v>
      </c>
    </row>
    <row r="914" spans="1:20">
      <c r="A914" s="1">
        <v>39305</v>
      </c>
      <c r="B914">
        <v>9.0225982829725999E-3</v>
      </c>
      <c r="C914">
        <v>0.106893783738362</v>
      </c>
      <c r="D914">
        <v>0.14144640871467701</v>
      </c>
      <c r="E914">
        <v>4.2768436543573797E-2</v>
      </c>
      <c r="F914">
        <v>6.7558459280190594E-2</v>
      </c>
      <c r="G914">
        <v>1.03443418975334E-2</v>
      </c>
      <c r="H914">
        <v>1.1657110600347E-2</v>
      </c>
      <c r="I914">
        <v>0.17351669355417501</v>
      </c>
      <c r="J914">
        <v>8.2152676468566305E-2</v>
      </c>
      <c r="K914">
        <v>8.5282665389723497E-2</v>
      </c>
      <c r="L914">
        <v>6.9447248537910705E-2</v>
      </c>
      <c r="M914">
        <v>1.11608945695389E-2</v>
      </c>
      <c r="N914">
        <v>4.4092790104242599E-3</v>
      </c>
      <c r="O914">
        <v>8.8331288457557996E-3</v>
      </c>
      <c r="P914">
        <v>3.4624146264622499E-2</v>
      </c>
      <c r="Q914">
        <v>8.4103721665059403E-2</v>
      </c>
      <c r="R914">
        <v>2.1239057801749499E-2</v>
      </c>
      <c r="S914">
        <v>2.3488926979393001E-2</v>
      </c>
      <c r="T914">
        <v>1.2050421855421101E-2</v>
      </c>
    </row>
    <row r="915" spans="1:20">
      <c r="A915" s="1">
        <v>39308</v>
      </c>
      <c r="B915">
        <v>8.9498671108957199E-3</v>
      </c>
      <c r="C915">
        <v>0.107220386723584</v>
      </c>
      <c r="D915">
        <v>0.14184869541676501</v>
      </c>
      <c r="E915">
        <v>4.2368153945475703E-2</v>
      </c>
      <c r="F915">
        <v>6.7116175477634904E-2</v>
      </c>
      <c r="G915">
        <v>1.03032330813291E-2</v>
      </c>
      <c r="H915">
        <v>1.1381921685216101E-2</v>
      </c>
      <c r="I915">
        <v>0.17363306193008801</v>
      </c>
      <c r="J915">
        <v>8.2780902051191901E-2</v>
      </c>
      <c r="K915">
        <v>8.5697103592871401E-2</v>
      </c>
      <c r="L915">
        <v>7.0487498406962598E-2</v>
      </c>
      <c r="M915">
        <v>1.0958911049879101E-2</v>
      </c>
      <c r="N915">
        <v>4.3210684502126596E-3</v>
      </c>
      <c r="O915">
        <v>8.7609059847807598E-3</v>
      </c>
      <c r="P915">
        <v>3.4379702811867703E-2</v>
      </c>
      <c r="Q915">
        <v>8.4388908073368199E-2</v>
      </c>
      <c r="R915">
        <v>2.0808718760762301E-2</v>
      </c>
      <c r="S915">
        <v>2.29040754682668E-2</v>
      </c>
      <c r="T915">
        <v>1.16907099788466E-2</v>
      </c>
    </row>
    <row r="916" spans="1:20">
      <c r="A916" s="1">
        <v>39309</v>
      </c>
      <c r="B916">
        <v>9.0082593784765203E-3</v>
      </c>
      <c r="C916">
        <v>0.10716017664710201</v>
      </c>
      <c r="D916">
        <v>0.140936771623177</v>
      </c>
      <c r="E916">
        <v>4.3243574581748601E-2</v>
      </c>
      <c r="F916">
        <v>6.7607239252839194E-2</v>
      </c>
      <c r="G916">
        <v>1.0322285314141999E-2</v>
      </c>
      <c r="H916">
        <v>1.1528313781665399E-2</v>
      </c>
      <c r="I916">
        <v>0.173521239730487</v>
      </c>
      <c r="J916">
        <v>8.1931589082866699E-2</v>
      </c>
      <c r="K916">
        <v>8.5392701035842206E-2</v>
      </c>
      <c r="L916">
        <v>7.0804726344259605E-2</v>
      </c>
      <c r="M916">
        <v>1.10887550369886E-2</v>
      </c>
      <c r="N916">
        <v>4.3570098378520302E-3</v>
      </c>
      <c r="O916">
        <v>8.8509471717923907E-3</v>
      </c>
      <c r="P916">
        <v>3.4587561074067297E-2</v>
      </c>
      <c r="Q916">
        <v>8.3553662849379706E-2</v>
      </c>
      <c r="R916">
        <v>2.0979784267894899E-2</v>
      </c>
      <c r="S916">
        <v>2.3144171087431699E-2</v>
      </c>
      <c r="T916">
        <v>1.19812319019843E-2</v>
      </c>
    </row>
    <row r="917" spans="1:20">
      <c r="A917" s="1">
        <v>39310</v>
      </c>
      <c r="B917">
        <v>9.0315500193804393E-3</v>
      </c>
      <c r="C917">
        <v>0.10756679213242</v>
      </c>
      <c r="D917">
        <v>0.14124324849967801</v>
      </c>
      <c r="E917">
        <v>4.3217786539010698E-2</v>
      </c>
      <c r="F917">
        <v>6.7715944222863797E-2</v>
      </c>
      <c r="G917">
        <v>1.04006974296754E-2</v>
      </c>
      <c r="H917">
        <v>1.15691259130531E-2</v>
      </c>
      <c r="I917">
        <v>0.17294802565360901</v>
      </c>
      <c r="J917">
        <v>8.1672200234468001E-2</v>
      </c>
      <c r="K917">
        <v>8.4761995109161201E-2</v>
      </c>
      <c r="L917">
        <v>7.0642177400440598E-2</v>
      </c>
      <c r="M917">
        <v>1.1081423169755401E-2</v>
      </c>
      <c r="N917">
        <v>4.3419290149141702E-3</v>
      </c>
      <c r="O917">
        <v>8.8813642270802705E-3</v>
      </c>
      <c r="P917">
        <v>3.44784886990529E-2</v>
      </c>
      <c r="Q917">
        <v>8.4202123224200703E-2</v>
      </c>
      <c r="R917">
        <v>2.0912148854262499E-2</v>
      </c>
      <c r="S917">
        <v>2.3183833077173099E-2</v>
      </c>
      <c r="T917">
        <v>1.2149146579798599E-2</v>
      </c>
    </row>
    <row r="918" spans="1:20">
      <c r="A918" s="1">
        <v>39311</v>
      </c>
      <c r="B918">
        <v>9.3710219272243999E-3</v>
      </c>
      <c r="C918">
        <v>0.106459157036651</v>
      </c>
      <c r="D918">
        <v>0.13956945673874399</v>
      </c>
      <c r="E918">
        <v>4.5736610325769401E-2</v>
      </c>
      <c r="F918">
        <v>6.7882116910632603E-2</v>
      </c>
      <c r="G918">
        <v>1.06709291539549E-2</v>
      </c>
      <c r="H918">
        <v>1.20792354612408E-2</v>
      </c>
      <c r="I918">
        <v>0.17180567008429201</v>
      </c>
      <c r="J918">
        <v>8.0001577218959896E-2</v>
      </c>
      <c r="K918">
        <v>8.3569377173594195E-2</v>
      </c>
      <c r="L918">
        <v>7.0228334378687002E-2</v>
      </c>
      <c r="M918">
        <v>1.1523970031298901E-2</v>
      </c>
      <c r="N918">
        <v>4.5131289523561999E-3</v>
      </c>
      <c r="O918">
        <v>9.2207333515864302E-3</v>
      </c>
      <c r="P918">
        <v>3.5246582793352299E-2</v>
      </c>
      <c r="Q918">
        <v>8.3632463223913198E-2</v>
      </c>
      <c r="R918">
        <v>2.17174266946378E-2</v>
      </c>
      <c r="S918">
        <v>2.3895004955698702E-2</v>
      </c>
      <c r="T918">
        <v>1.2877203587405199E-2</v>
      </c>
    </row>
    <row r="919" spans="1:20">
      <c r="A919" s="1">
        <v>39312</v>
      </c>
      <c r="B919">
        <v>9.4984564676549102E-3</v>
      </c>
      <c r="C919">
        <v>0.106249131540123</v>
      </c>
      <c r="D919">
        <v>0.138682911036904</v>
      </c>
      <c r="E919">
        <v>4.6806829947346799E-2</v>
      </c>
      <c r="F919">
        <v>6.9540792213126895E-2</v>
      </c>
      <c r="G919">
        <v>1.06917745913226E-2</v>
      </c>
      <c r="H919">
        <v>1.22209724073814E-2</v>
      </c>
      <c r="I919">
        <v>0.17059901501570701</v>
      </c>
      <c r="J919">
        <v>7.9436390059064194E-2</v>
      </c>
      <c r="K919">
        <v>8.2989346717620205E-2</v>
      </c>
      <c r="L919">
        <v>6.9551555659942393E-2</v>
      </c>
      <c r="M919">
        <v>1.16328647764752E-2</v>
      </c>
      <c r="N919">
        <v>4.5470500107870904E-3</v>
      </c>
      <c r="O919">
        <v>9.3497152721306806E-3</v>
      </c>
      <c r="P919">
        <v>3.550141210656E-2</v>
      </c>
      <c r="Q919">
        <v>8.3396807078009005E-2</v>
      </c>
      <c r="R919">
        <v>2.19501793031214E-2</v>
      </c>
      <c r="S919">
        <v>2.4233470523915002E-2</v>
      </c>
      <c r="T919">
        <v>1.31213252728052E-2</v>
      </c>
    </row>
    <row r="920" spans="1:20">
      <c r="A920" s="1">
        <v>39315</v>
      </c>
      <c r="B920">
        <v>9.4529202865841992E-3</v>
      </c>
      <c r="C920">
        <v>0.105911098747464</v>
      </c>
      <c r="D920">
        <v>0.13925009614612499</v>
      </c>
      <c r="E920">
        <v>4.79117524297853E-2</v>
      </c>
      <c r="F920">
        <v>6.9709843432340005E-2</v>
      </c>
      <c r="G920">
        <v>1.0680728519136E-2</v>
      </c>
      <c r="H920">
        <v>1.21729562193545E-2</v>
      </c>
      <c r="I920">
        <v>0.17020794236391601</v>
      </c>
      <c r="J920">
        <v>7.8988810834138501E-2</v>
      </c>
      <c r="K920">
        <v>8.2881327372714697E-2</v>
      </c>
      <c r="L920">
        <v>6.95334899800122E-2</v>
      </c>
      <c r="M920">
        <v>1.1565535407399401E-2</v>
      </c>
      <c r="N920">
        <v>4.5330225952266903E-3</v>
      </c>
      <c r="O920">
        <v>9.3561892562683199E-3</v>
      </c>
      <c r="P920">
        <v>3.51695337070402E-2</v>
      </c>
      <c r="Q920">
        <v>8.3538884583135298E-2</v>
      </c>
      <c r="R920">
        <v>2.1900944508244299E-2</v>
      </c>
      <c r="S920">
        <v>2.4175505286057799E-2</v>
      </c>
      <c r="T920">
        <v>1.30594183250555E-2</v>
      </c>
    </row>
    <row r="921" spans="1:20">
      <c r="A921" s="1">
        <v>39316</v>
      </c>
      <c r="B921">
        <v>9.2638567087018602E-3</v>
      </c>
      <c r="C921">
        <v>0.10710273265742799</v>
      </c>
      <c r="D921">
        <v>0.140467593711327</v>
      </c>
      <c r="E921">
        <v>4.50572879854799E-2</v>
      </c>
      <c r="F921">
        <v>6.9265501590509301E-2</v>
      </c>
      <c r="G921">
        <v>1.0513968426318E-2</v>
      </c>
      <c r="H921">
        <v>1.18457038206742E-2</v>
      </c>
      <c r="I921">
        <v>0.171908711312661</v>
      </c>
      <c r="J921">
        <v>8.0891216432736598E-2</v>
      </c>
      <c r="K921">
        <v>8.3790038347307E-2</v>
      </c>
      <c r="L921">
        <v>6.9627031787115101E-2</v>
      </c>
      <c r="M921">
        <v>1.1170806440211E-2</v>
      </c>
      <c r="N921">
        <v>4.4221628873621901E-3</v>
      </c>
      <c r="O921">
        <v>9.0863348738628308E-3</v>
      </c>
      <c r="P921">
        <v>3.4264360476310499E-2</v>
      </c>
      <c r="Q921">
        <v>8.3876991776458604E-2</v>
      </c>
      <c r="R921">
        <v>2.1388134181596598E-2</v>
      </c>
      <c r="S921">
        <v>2.34727457836824E-2</v>
      </c>
      <c r="T921">
        <v>1.2584820800255201E-2</v>
      </c>
    </row>
    <row r="922" spans="1:20">
      <c r="A922" s="1">
        <v>39317</v>
      </c>
      <c r="B922">
        <v>9.1985933427122992E-3</v>
      </c>
      <c r="C922">
        <v>0.105950398220056</v>
      </c>
      <c r="D922">
        <v>0.14038048388541599</v>
      </c>
      <c r="E922">
        <v>4.3485638171494999E-2</v>
      </c>
      <c r="F922">
        <v>6.8390081086993404E-2</v>
      </c>
      <c r="G922">
        <v>1.0456141244561E-2</v>
      </c>
      <c r="H922">
        <v>1.17066873293973E-2</v>
      </c>
      <c r="I922">
        <v>0.174055586176632</v>
      </c>
      <c r="J922">
        <v>8.2007638098864202E-2</v>
      </c>
      <c r="K922">
        <v>8.4978919381970594E-2</v>
      </c>
      <c r="L922">
        <v>7.0328558952800199E-2</v>
      </c>
      <c r="M922">
        <v>1.10279030311062E-2</v>
      </c>
      <c r="N922">
        <v>4.4069340945631598E-3</v>
      </c>
      <c r="O922">
        <v>9.0365567539208592E-3</v>
      </c>
      <c r="P922">
        <v>3.4522819208639297E-2</v>
      </c>
      <c r="Q922">
        <v>8.33828904337542E-2</v>
      </c>
      <c r="R922">
        <v>2.1366037914523898E-2</v>
      </c>
      <c r="S922">
        <v>2.3104348143655799E-2</v>
      </c>
      <c r="T922">
        <v>1.2213784528936599E-2</v>
      </c>
    </row>
    <row r="923" spans="1:20">
      <c r="A923" s="1">
        <v>39318</v>
      </c>
      <c r="B923">
        <v>9.2847872940145203E-3</v>
      </c>
      <c r="C923">
        <v>0.105292962744753</v>
      </c>
      <c r="D923">
        <v>0.13883097062609601</v>
      </c>
      <c r="E923">
        <v>4.4253290288508801E-2</v>
      </c>
      <c r="F923">
        <v>6.9624019416714103E-2</v>
      </c>
      <c r="G923">
        <v>1.0510350807648E-2</v>
      </c>
      <c r="H923">
        <v>1.19369985003565E-2</v>
      </c>
      <c r="I923">
        <v>0.173702190951319</v>
      </c>
      <c r="J923">
        <v>8.1067919248591802E-2</v>
      </c>
      <c r="K923">
        <v>8.4550461804447793E-2</v>
      </c>
      <c r="L923">
        <v>6.9778770722752501E-2</v>
      </c>
      <c r="M923">
        <v>1.12384774503078E-2</v>
      </c>
      <c r="N923">
        <v>4.4653915389322304E-3</v>
      </c>
      <c r="O923">
        <v>9.1693618436898602E-3</v>
      </c>
      <c r="P923">
        <v>3.5373584984016798E-2</v>
      </c>
      <c r="Q923">
        <v>8.31450611553992E-2</v>
      </c>
      <c r="R923">
        <v>2.1666550596812901E-2</v>
      </c>
      <c r="S923">
        <v>2.35972350887373E-2</v>
      </c>
      <c r="T923">
        <v>1.25116149368992E-2</v>
      </c>
    </row>
    <row r="924" spans="1:20">
      <c r="A924" s="1">
        <v>39319</v>
      </c>
      <c r="B924">
        <v>9.2131446164817193E-3</v>
      </c>
      <c r="C924">
        <v>0.105488617795824</v>
      </c>
      <c r="D924">
        <v>0.138915191330371</v>
      </c>
      <c r="E924">
        <v>4.4880234125546703E-2</v>
      </c>
      <c r="F924">
        <v>6.91739491681823E-2</v>
      </c>
      <c r="G924">
        <v>1.04574631631055E-2</v>
      </c>
      <c r="H924">
        <v>1.17957382616804E-2</v>
      </c>
      <c r="I924">
        <v>0.17377446629516</v>
      </c>
      <c r="J924">
        <v>8.1750872934529206E-2</v>
      </c>
      <c r="K924">
        <v>8.5018046617736695E-2</v>
      </c>
      <c r="L924">
        <v>6.9740422759483098E-2</v>
      </c>
      <c r="M924">
        <v>1.1073885186869199E-2</v>
      </c>
      <c r="N924">
        <v>4.4063446416841697E-3</v>
      </c>
      <c r="O924">
        <v>9.0608294862348105E-3</v>
      </c>
      <c r="P924">
        <v>3.50590517165471E-2</v>
      </c>
      <c r="Q924">
        <v>8.3091275292950101E-2</v>
      </c>
      <c r="R924">
        <v>2.1343350094693899E-2</v>
      </c>
      <c r="S924">
        <v>2.3312016267772E-2</v>
      </c>
      <c r="T924">
        <v>1.2445100245145399E-2</v>
      </c>
    </row>
    <row r="925" spans="1:20">
      <c r="A925" s="1">
        <v>39322</v>
      </c>
      <c r="B925">
        <v>9.0138143896890104E-3</v>
      </c>
      <c r="C925">
        <v>0.10639233822745001</v>
      </c>
      <c r="D925">
        <v>0.13892932256012799</v>
      </c>
      <c r="E925">
        <v>4.2958670689418998E-2</v>
      </c>
      <c r="F925">
        <v>6.8178394029524594E-2</v>
      </c>
      <c r="G925">
        <v>1.0319887641739099E-2</v>
      </c>
      <c r="H925">
        <v>1.1447339122314701E-2</v>
      </c>
      <c r="I925">
        <v>0.17486565601658799</v>
      </c>
      <c r="J925">
        <v>8.3649684781321801E-2</v>
      </c>
      <c r="K925">
        <v>8.6069933779695795E-2</v>
      </c>
      <c r="L925">
        <v>7.0295520742620105E-2</v>
      </c>
      <c r="M925">
        <v>1.08532048989865E-2</v>
      </c>
      <c r="N925">
        <v>4.2982807369395196E-3</v>
      </c>
      <c r="O925">
        <v>8.8872486355690301E-3</v>
      </c>
      <c r="P925">
        <v>3.4694623769141203E-2</v>
      </c>
      <c r="Q925">
        <v>8.3671919095826094E-2</v>
      </c>
      <c r="R925">
        <v>2.0845157709528099E-2</v>
      </c>
      <c r="S925">
        <v>2.2639469105411002E-2</v>
      </c>
      <c r="T925">
        <v>1.19895340681057E-2</v>
      </c>
    </row>
    <row r="926" spans="1:20">
      <c r="A926" s="1">
        <v>39323</v>
      </c>
      <c r="B926">
        <v>8.97338190634802E-3</v>
      </c>
      <c r="C926">
        <v>0.10611920468852599</v>
      </c>
      <c r="D926">
        <v>0.137581697449009</v>
      </c>
      <c r="E926">
        <v>4.40768136704155E-2</v>
      </c>
      <c r="F926">
        <v>6.9119420710024096E-2</v>
      </c>
      <c r="G926">
        <v>1.0298451813488299E-2</v>
      </c>
      <c r="H926">
        <v>1.14814694238258E-2</v>
      </c>
      <c r="I926">
        <v>0.174687596216896</v>
      </c>
      <c r="J926">
        <v>8.3810955830691203E-2</v>
      </c>
      <c r="K926">
        <v>8.6166588742399602E-2</v>
      </c>
      <c r="L926">
        <v>7.0300305400294694E-2</v>
      </c>
      <c r="M926">
        <v>1.08691841322543E-2</v>
      </c>
      <c r="N926">
        <v>4.3000928325001801E-3</v>
      </c>
      <c r="O926">
        <v>8.8533107798388893E-3</v>
      </c>
      <c r="P926">
        <v>3.4604425717234898E-2</v>
      </c>
      <c r="Q926">
        <v>8.3166137668167994E-2</v>
      </c>
      <c r="R926">
        <v>2.0770503739897101E-2</v>
      </c>
      <c r="S926">
        <v>2.2684280737991901E-2</v>
      </c>
      <c r="T926">
        <v>1.21361785401946E-2</v>
      </c>
    </row>
    <row r="927" spans="1:20">
      <c r="A927" s="1">
        <v>39324</v>
      </c>
      <c r="B927">
        <v>8.8456718759981606E-3</v>
      </c>
      <c r="C927">
        <v>0.107481484000768</v>
      </c>
      <c r="D927">
        <v>0.13902691311272</v>
      </c>
      <c r="E927">
        <v>4.3405496801027801E-2</v>
      </c>
      <c r="F927">
        <v>6.8734327139100104E-2</v>
      </c>
      <c r="G927">
        <v>1.0352065996735301E-2</v>
      </c>
      <c r="H927">
        <v>1.1354039032778001E-2</v>
      </c>
      <c r="I927">
        <v>0.17409177312861299</v>
      </c>
      <c r="J927">
        <v>8.3008374830669904E-2</v>
      </c>
      <c r="K927">
        <v>8.6091215149828093E-2</v>
      </c>
      <c r="L927">
        <v>7.0526380945070202E-2</v>
      </c>
      <c r="M927">
        <v>1.0819469731624599E-2</v>
      </c>
      <c r="N927">
        <v>4.2646039517377898E-3</v>
      </c>
      <c r="O927">
        <v>8.8109482408683503E-3</v>
      </c>
      <c r="P927">
        <v>3.4268543190580897E-2</v>
      </c>
      <c r="Q927">
        <v>8.4037322042725501E-2</v>
      </c>
      <c r="R927">
        <v>2.0612983252575701E-2</v>
      </c>
      <c r="S927">
        <v>2.2410473177516599E-2</v>
      </c>
      <c r="T927">
        <v>1.1857914399059999E-2</v>
      </c>
    </row>
    <row r="928" spans="1:20">
      <c r="A928" s="1">
        <v>39325</v>
      </c>
      <c r="B928">
        <v>8.9263809706108307E-3</v>
      </c>
      <c r="C928">
        <v>0.10796646381073501</v>
      </c>
      <c r="D928">
        <v>0.13869109077515401</v>
      </c>
      <c r="E928">
        <v>4.3875492200802897E-2</v>
      </c>
      <c r="F928">
        <v>6.8617216082087401E-2</v>
      </c>
      <c r="G928">
        <v>1.0449790853282299E-2</v>
      </c>
      <c r="H928">
        <v>1.1558136791146799E-2</v>
      </c>
      <c r="I928">
        <v>0.17394689929406501</v>
      </c>
      <c r="J928">
        <v>8.2029611199110897E-2</v>
      </c>
      <c r="K928">
        <v>8.5745216829680102E-2</v>
      </c>
      <c r="L928">
        <v>7.0038648714014995E-2</v>
      </c>
      <c r="M928">
        <v>1.09359271668782E-2</v>
      </c>
      <c r="N928">
        <v>4.3158647330656698E-3</v>
      </c>
      <c r="O928">
        <v>8.9131435598666497E-3</v>
      </c>
      <c r="P928">
        <v>3.4642183043189702E-2</v>
      </c>
      <c r="Q928">
        <v>8.3452102596409797E-2</v>
      </c>
      <c r="R928">
        <v>2.0826048305806699E-2</v>
      </c>
      <c r="S928">
        <v>2.28396074855617E-2</v>
      </c>
      <c r="T928">
        <v>1.22301755885292E-2</v>
      </c>
    </row>
    <row r="929" spans="1:20">
      <c r="A929" s="1">
        <v>39326</v>
      </c>
      <c r="B929">
        <v>9.0598624345108302E-3</v>
      </c>
      <c r="C929">
        <v>0.10740570935772099</v>
      </c>
      <c r="D929">
        <v>0.13798462163498099</v>
      </c>
      <c r="E929">
        <v>4.6000222349100901E-2</v>
      </c>
      <c r="F929">
        <v>6.9116971274954003E-2</v>
      </c>
      <c r="G929">
        <v>1.05839969387918E-2</v>
      </c>
      <c r="H929">
        <v>1.1871766328051101E-2</v>
      </c>
      <c r="I929">
        <v>0.17228051014773799</v>
      </c>
      <c r="J929">
        <v>8.0392457538296505E-2</v>
      </c>
      <c r="K929">
        <v>8.4886209223461906E-2</v>
      </c>
      <c r="L929">
        <v>6.9550465599333006E-2</v>
      </c>
      <c r="M929">
        <v>1.11978469447585E-2</v>
      </c>
      <c r="N929">
        <v>4.3990219486828401E-3</v>
      </c>
      <c r="O929">
        <v>9.0745568053103107E-3</v>
      </c>
      <c r="P929">
        <v>3.5061270745372901E-2</v>
      </c>
      <c r="Q929">
        <v>8.3599328312524201E-2</v>
      </c>
      <c r="R929">
        <v>2.1184603599628499E-2</v>
      </c>
      <c r="S929">
        <v>2.34991429535574E-2</v>
      </c>
      <c r="T929">
        <v>1.28514358632225E-2</v>
      </c>
    </row>
    <row r="930" spans="1:20">
      <c r="A930" s="1">
        <v>39330</v>
      </c>
      <c r="B930">
        <v>9.0708229632648907E-3</v>
      </c>
      <c r="C930">
        <v>0.107493702242171</v>
      </c>
      <c r="D930">
        <v>0.13498131736430399</v>
      </c>
      <c r="E930">
        <v>4.6433970754774602E-2</v>
      </c>
      <c r="F930">
        <v>6.9691833935013395E-2</v>
      </c>
      <c r="G930">
        <v>1.0576724700941001E-2</v>
      </c>
      <c r="H930">
        <v>1.20215666689191E-2</v>
      </c>
      <c r="I930">
        <v>0.173161793420433</v>
      </c>
      <c r="J930">
        <v>8.1078202370543404E-2</v>
      </c>
      <c r="K930">
        <v>8.5206835129071901E-2</v>
      </c>
      <c r="L930">
        <v>7.0181764793505394E-2</v>
      </c>
      <c r="M930">
        <v>1.13902675119347E-2</v>
      </c>
      <c r="N930">
        <v>4.4491834396187301E-3</v>
      </c>
      <c r="O930">
        <v>9.1771513428434408E-3</v>
      </c>
      <c r="P930">
        <v>3.5217716911439698E-2</v>
      </c>
      <c r="Q930">
        <v>8.1686300322549296E-2</v>
      </c>
      <c r="R930">
        <v>2.1426663129597699E-2</v>
      </c>
      <c r="S930">
        <v>2.3623058535069099E-2</v>
      </c>
      <c r="T930">
        <v>1.3131124464003901E-2</v>
      </c>
    </row>
    <row r="931" spans="1:20">
      <c r="A931" s="1">
        <v>39331</v>
      </c>
      <c r="B931">
        <v>8.9291388915695592E-3</v>
      </c>
      <c r="C931">
        <v>0.108230117834162</v>
      </c>
      <c r="D931">
        <v>0.13591541451856001</v>
      </c>
      <c r="E931">
        <v>4.3961178083580903E-2</v>
      </c>
      <c r="F931">
        <v>6.9340713984993002E-2</v>
      </c>
      <c r="G931">
        <v>1.03941813870446E-2</v>
      </c>
      <c r="H931">
        <v>1.1692147019489601E-2</v>
      </c>
      <c r="I931">
        <v>0.174240829144964</v>
      </c>
      <c r="J931">
        <v>8.2277654539425205E-2</v>
      </c>
      <c r="K931">
        <v>8.6090750214634304E-2</v>
      </c>
      <c r="L931">
        <v>7.0929484123587599E-2</v>
      </c>
      <c r="M931">
        <v>1.11595673972915E-2</v>
      </c>
      <c r="N931">
        <v>4.3485993648277503E-3</v>
      </c>
      <c r="O931">
        <v>9.0099723898404808E-3</v>
      </c>
      <c r="P931">
        <v>3.47900298008837E-2</v>
      </c>
      <c r="Q931">
        <v>8.2109178998428498E-2</v>
      </c>
      <c r="R931">
        <v>2.0947334485598001E-2</v>
      </c>
      <c r="S931">
        <v>2.3038028486785898E-2</v>
      </c>
      <c r="T931">
        <v>1.2595679334331001E-2</v>
      </c>
    </row>
    <row r="932" spans="1:20">
      <c r="A932" s="1">
        <v>39332</v>
      </c>
      <c r="B932">
        <v>8.9894765991493791E-3</v>
      </c>
      <c r="C932">
        <v>0.106972247406973</v>
      </c>
      <c r="D932">
        <v>0.13464124850122999</v>
      </c>
      <c r="E932">
        <v>4.56185639881551E-2</v>
      </c>
      <c r="F932">
        <v>6.9756313196109296E-2</v>
      </c>
      <c r="G932">
        <v>1.05378617646497E-2</v>
      </c>
      <c r="H932">
        <v>1.1875345200297E-2</v>
      </c>
      <c r="I932">
        <v>0.17408107955548499</v>
      </c>
      <c r="J932">
        <v>8.1639042295000103E-2</v>
      </c>
      <c r="K932">
        <v>8.60035742496814E-2</v>
      </c>
      <c r="L932">
        <v>7.1173376173619796E-2</v>
      </c>
      <c r="M932">
        <v>1.1269262826474301E-2</v>
      </c>
      <c r="N932">
        <v>4.3909240168683002E-3</v>
      </c>
      <c r="O932">
        <v>9.1136896759994902E-3</v>
      </c>
      <c r="P932">
        <v>3.4925279361481099E-2</v>
      </c>
      <c r="Q932">
        <v>8.1563804547729199E-2</v>
      </c>
      <c r="R932">
        <v>2.1179123861779701E-2</v>
      </c>
      <c r="S932">
        <v>2.3424735313429899E-2</v>
      </c>
      <c r="T932">
        <v>1.28450514658861E-2</v>
      </c>
    </row>
    <row r="933" spans="1:20">
      <c r="A933" s="1">
        <v>39333</v>
      </c>
      <c r="B933">
        <v>9.1089705001929297E-3</v>
      </c>
      <c r="C933">
        <v>0.10582601333387499</v>
      </c>
      <c r="D933">
        <v>0.13312220840334699</v>
      </c>
      <c r="E933">
        <v>4.6433428242987698E-2</v>
      </c>
      <c r="F933">
        <v>7.0246804159497106E-2</v>
      </c>
      <c r="G933">
        <v>1.06952650764882E-2</v>
      </c>
      <c r="H933">
        <v>1.22211637043212E-2</v>
      </c>
      <c r="I933">
        <v>0.17367720615990601</v>
      </c>
      <c r="J933">
        <v>8.1135803592733799E-2</v>
      </c>
      <c r="K933">
        <v>8.5654288595596997E-2</v>
      </c>
      <c r="L933">
        <v>7.0835691207743398E-2</v>
      </c>
      <c r="M933">
        <v>1.1553235695018101E-2</v>
      </c>
      <c r="N933">
        <v>4.5024340580930196E-3</v>
      </c>
      <c r="O933">
        <v>9.2850490429197303E-3</v>
      </c>
      <c r="P933">
        <v>3.5568796280567298E-2</v>
      </c>
      <c r="Q933">
        <v>8.1123985784418803E-2</v>
      </c>
      <c r="R933">
        <v>2.16976088934678E-2</v>
      </c>
      <c r="S933">
        <v>2.40174643866693E-2</v>
      </c>
      <c r="T933">
        <v>1.3294582882154699E-2</v>
      </c>
    </row>
    <row r="934" spans="1:20">
      <c r="A934" s="1">
        <v>39336</v>
      </c>
      <c r="B934">
        <v>9.1021281994490503E-3</v>
      </c>
      <c r="C934">
        <v>0.10566124244234699</v>
      </c>
      <c r="D934">
        <v>0.13257129334396101</v>
      </c>
      <c r="E934">
        <v>4.5410697608031701E-2</v>
      </c>
      <c r="F934">
        <v>7.0454878843801499E-2</v>
      </c>
      <c r="G934">
        <v>1.0605875529483E-2</v>
      </c>
      <c r="H934">
        <v>1.21870009655205E-2</v>
      </c>
      <c r="I934">
        <v>0.174919718125643</v>
      </c>
      <c r="J934">
        <v>8.1861633010008705E-2</v>
      </c>
      <c r="K934">
        <v>8.6113078174537394E-2</v>
      </c>
      <c r="L934">
        <v>7.1084008778541596E-2</v>
      </c>
      <c r="M934">
        <v>1.14865299700481E-2</v>
      </c>
      <c r="N934">
        <v>4.4954869784636503E-3</v>
      </c>
      <c r="O934">
        <v>9.2876741420887098E-3</v>
      </c>
      <c r="P934">
        <v>3.49604738414976E-2</v>
      </c>
      <c r="Q934">
        <v>8.0855113492303093E-2</v>
      </c>
      <c r="R934">
        <v>2.1688240638006999E-2</v>
      </c>
      <c r="S934">
        <v>2.3942852838295701E-2</v>
      </c>
      <c r="T934">
        <v>1.3312073077969E-2</v>
      </c>
    </row>
    <row r="935" spans="1:20">
      <c r="A935" s="1">
        <v>39337</v>
      </c>
      <c r="B935">
        <v>9.0522636426970393E-3</v>
      </c>
      <c r="C935">
        <v>0.105157688619783</v>
      </c>
      <c r="D935">
        <v>0.13313501734695499</v>
      </c>
      <c r="E935">
        <v>4.5600630349184101E-2</v>
      </c>
      <c r="F935">
        <v>7.0050100864105194E-2</v>
      </c>
      <c r="G935">
        <v>1.0619035704075601E-2</v>
      </c>
      <c r="H935">
        <v>1.20748271034929E-2</v>
      </c>
      <c r="I935">
        <v>0.175336247979097</v>
      </c>
      <c r="J935">
        <v>8.2652602150073307E-2</v>
      </c>
      <c r="K935">
        <v>8.6728659731324695E-2</v>
      </c>
      <c r="L935">
        <v>7.0690395880555798E-2</v>
      </c>
      <c r="M935">
        <v>1.1411554438310101E-2</v>
      </c>
      <c r="N935">
        <v>4.4751755855209898E-3</v>
      </c>
      <c r="O935">
        <v>9.2140282379813507E-3</v>
      </c>
      <c r="P935">
        <v>3.4837748563428202E-2</v>
      </c>
      <c r="Q935">
        <v>8.0681174448777204E-2</v>
      </c>
      <c r="R935">
        <v>2.15534109662089E-2</v>
      </c>
      <c r="S935">
        <v>2.3689000586092902E-2</v>
      </c>
      <c r="T935">
        <v>1.30404378023349E-2</v>
      </c>
    </row>
    <row r="936" spans="1:20">
      <c r="A936" s="1">
        <v>39338</v>
      </c>
      <c r="B936">
        <v>8.9763370305984396E-3</v>
      </c>
      <c r="C936">
        <v>0.10406386421288701</v>
      </c>
      <c r="D936">
        <v>0.134134607091839</v>
      </c>
      <c r="E936">
        <v>4.4920004658767401E-2</v>
      </c>
      <c r="F936">
        <v>6.9048096915989302E-2</v>
      </c>
      <c r="G936">
        <v>1.06088229359126E-2</v>
      </c>
      <c r="H936">
        <v>1.1989855853365899E-2</v>
      </c>
      <c r="I936">
        <v>0.176481430921442</v>
      </c>
      <c r="J936">
        <v>8.3503013476886295E-2</v>
      </c>
      <c r="K936">
        <v>8.7446783130419106E-2</v>
      </c>
      <c r="L936">
        <v>7.0565972062353696E-2</v>
      </c>
      <c r="M936">
        <v>1.1321214519895701E-2</v>
      </c>
      <c r="N936">
        <v>4.4406125826973297E-3</v>
      </c>
      <c r="O936">
        <v>9.1115565417123207E-3</v>
      </c>
      <c r="P936">
        <v>3.4695118379124402E-2</v>
      </c>
      <c r="Q936">
        <v>8.0768892270922599E-2</v>
      </c>
      <c r="R936">
        <v>2.1391057802291401E-2</v>
      </c>
      <c r="S936">
        <v>2.34809851958474E-2</v>
      </c>
      <c r="T936">
        <v>1.30517744170467E-2</v>
      </c>
    </row>
    <row r="937" spans="1:20">
      <c r="A937" s="1">
        <v>39339</v>
      </c>
      <c r="B937">
        <v>8.8976118569377999E-3</v>
      </c>
      <c r="C937">
        <v>0.10419732783711499</v>
      </c>
      <c r="D937">
        <v>0.13525176196333899</v>
      </c>
      <c r="E937">
        <v>4.3631897070893502E-2</v>
      </c>
      <c r="F937">
        <v>6.8739025815109003E-2</v>
      </c>
      <c r="G937">
        <v>1.0540913271425501E-2</v>
      </c>
      <c r="H937">
        <v>1.1746281950370901E-2</v>
      </c>
      <c r="I937">
        <v>0.17728028369993501</v>
      </c>
      <c r="J937">
        <v>8.3575974789759797E-2</v>
      </c>
      <c r="K937">
        <v>8.7604922599057305E-2</v>
      </c>
      <c r="L937">
        <v>7.0993940892134996E-2</v>
      </c>
      <c r="M937">
        <v>1.11348351614802E-2</v>
      </c>
      <c r="N937">
        <v>4.3802459778853999E-3</v>
      </c>
      <c r="O937">
        <v>8.9856240501745704E-3</v>
      </c>
      <c r="P937">
        <v>3.4619387143307603E-2</v>
      </c>
      <c r="Q937">
        <v>8.1492025980353502E-2</v>
      </c>
      <c r="R937">
        <v>2.1114949113738901E-2</v>
      </c>
      <c r="S937">
        <v>2.3129269106232701E-2</v>
      </c>
      <c r="T937">
        <v>1.2683721720747901E-2</v>
      </c>
    </row>
    <row r="938" spans="1:20">
      <c r="A938" s="1">
        <v>39340</v>
      </c>
      <c r="B938">
        <v>8.8690561557920201E-3</v>
      </c>
      <c r="C938">
        <v>0.104230778799502</v>
      </c>
      <c r="D938">
        <v>0.13510677416200501</v>
      </c>
      <c r="E938">
        <v>4.3973860218294698E-2</v>
      </c>
      <c r="F938">
        <v>6.7884256568734605E-2</v>
      </c>
      <c r="G938">
        <v>1.0519542235973499E-2</v>
      </c>
      <c r="H938">
        <v>1.1751130240323201E-2</v>
      </c>
      <c r="I938">
        <v>0.177788500888518</v>
      </c>
      <c r="J938">
        <v>8.3573023608532707E-2</v>
      </c>
      <c r="K938">
        <v>8.7624131826718396E-2</v>
      </c>
      <c r="L938">
        <v>7.1470223597908E-2</v>
      </c>
      <c r="M938">
        <v>1.11181896881001E-2</v>
      </c>
      <c r="N938">
        <v>4.3720160768279904E-3</v>
      </c>
      <c r="O938">
        <v>8.9396047823886108E-3</v>
      </c>
      <c r="P938">
        <v>3.44603150222592E-2</v>
      </c>
      <c r="Q938">
        <v>8.1370203489991105E-2</v>
      </c>
      <c r="R938">
        <v>2.10884066055393E-2</v>
      </c>
      <c r="S938">
        <v>2.3103020808234599E-2</v>
      </c>
      <c r="T938">
        <v>1.2756965224355399E-2</v>
      </c>
    </row>
    <row r="939" spans="1:20">
      <c r="A939" s="1">
        <v>39343</v>
      </c>
      <c r="B939">
        <v>8.9542407525777003E-3</v>
      </c>
      <c r="C939">
        <v>0.102792622451228</v>
      </c>
      <c r="D939">
        <v>0.13352341518765201</v>
      </c>
      <c r="E939">
        <v>4.3997776585016898E-2</v>
      </c>
      <c r="F939">
        <v>6.7623941413333694E-2</v>
      </c>
      <c r="G939">
        <v>1.0673337633569801E-2</v>
      </c>
      <c r="H939">
        <v>1.20391289768087E-2</v>
      </c>
      <c r="I939">
        <v>0.17885283121236001</v>
      </c>
      <c r="J939">
        <v>8.34184048557607E-2</v>
      </c>
      <c r="K939">
        <v>8.8036707365530195E-2</v>
      </c>
      <c r="L939">
        <v>7.1193980242601096E-2</v>
      </c>
      <c r="M939">
        <v>1.1361352539208501E-2</v>
      </c>
      <c r="N939">
        <v>4.4490296683773797E-3</v>
      </c>
      <c r="O939">
        <v>9.0443698387413802E-3</v>
      </c>
      <c r="P939">
        <v>3.48129659746148E-2</v>
      </c>
      <c r="Q939">
        <v>8.1035004927688295E-2</v>
      </c>
      <c r="R939">
        <v>2.14412341098064E-2</v>
      </c>
      <c r="S939">
        <v>2.3537612464697499E-2</v>
      </c>
      <c r="T939">
        <v>1.32120438004238E-2</v>
      </c>
    </row>
    <row r="940" spans="1:20">
      <c r="A940" s="1">
        <v>39344</v>
      </c>
      <c r="B940">
        <v>8.95674118550468E-3</v>
      </c>
      <c r="C940">
        <v>0.10224667479378501</v>
      </c>
      <c r="D940">
        <v>0.13436898189582699</v>
      </c>
      <c r="E940">
        <v>4.4722461495238099E-2</v>
      </c>
      <c r="F940">
        <v>6.7792592103027502E-2</v>
      </c>
      <c r="G940">
        <v>1.0715269802097801E-2</v>
      </c>
      <c r="H940">
        <v>1.2082284702004901E-2</v>
      </c>
      <c r="I940">
        <v>0.17901912897361599</v>
      </c>
      <c r="J940">
        <v>8.2296394227099001E-2</v>
      </c>
      <c r="K940">
        <v>8.7655779621039501E-2</v>
      </c>
      <c r="L940">
        <v>7.11378955675252E-2</v>
      </c>
      <c r="M940">
        <v>1.1390606904000299E-2</v>
      </c>
      <c r="N940">
        <v>4.4596199193055203E-3</v>
      </c>
      <c r="O940">
        <v>9.0789079723943792E-3</v>
      </c>
      <c r="P940">
        <v>3.4856340790330502E-2</v>
      </c>
      <c r="Q940">
        <v>8.0754966251123605E-2</v>
      </c>
      <c r="R940">
        <v>2.1477914179897899E-2</v>
      </c>
      <c r="S940">
        <v>2.3690886827476301E-2</v>
      </c>
      <c r="T940">
        <v>1.3296552788703999E-2</v>
      </c>
    </row>
    <row r="941" spans="1:20">
      <c r="A941" s="1">
        <v>39345</v>
      </c>
      <c r="B941">
        <v>9.12645279265158E-3</v>
      </c>
      <c r="C941">
        <v>0.101119754269097</v>
      </c>
      <c r="D941">
        <v>0.13391735149078299</v>
      </c>
      <c r="E941">
        <v>4.53640837595298E-2</v>
      </c>
      <c r="F941">
        <v>6.8803518866830393E-2</v>
      </c>
      <c r="G941">
        <v>1.0910697187504601E-2</v>
      </c>
      <c r="H941">
        <v>1.24632935135453E-2</v>
      </c>
      <c r="I941">
        <v>0.17810057207586499</v>
      </c>
      <c r="J941">
        <v>8.1403726676944302E-2</v>
      </c>
      <c r="K941">
        <v>8.6804814524812104E-2</v>
      </c>
      <c r="L941">
        <v>6.95727930736533E-2</v>
      </c>
      <c r="M941">
        <v>1.1726891132142101E-2</v>
      </c>
      <c r="N941">
        <v>4.5863885929564099E-3</v>
      </c>
      <c r="O941">
        <v>9.2912536269580803E-3</v>
      </c>
      <c r="P941">
        <v>3.5342169001747303E-2</v>
      </c>
      <c r="Q941">
        <v>8.0944359767104596E-2</v>
      </c>
      <c r="R941">
        <v>2.2037261676035799E-2</v>
      </c>
      <c r="S941">
        <v>2.43753254314103E-2</v>
      </c>
      <c r="T941">
        <v>1.4109292540426401E-2</v>
      </c>
    </row>
    <row r="942" spans="1:20">
      <c r="A942" s="1">
        <v>39346</v>
      </c>
      <c r="B942">
        <v>9.3645095237038095E-3</v>
      </c>
      <c r="C942">
        <v>9.7017490622772207E-2</v>
      </c>
      <c r="D942">
        <v>0.133707217088986</v>
      </c>
      <c r="E942">
        <v>4.5585057593155703E-2</v>
      </c>
      <c r="F942">
        <v>6.7770382656981307E-2</v>
      </c>
      <c r="G942">
        <v>1.1105290239220401E-2</v>
      </c>
      <c r="H942">
        <v>1.2980014503859501E-2</v>
      </c>
      <c r="I942">
        <v>0.17799147291822201</v>
      </c>
      <c r="J942">
        <v>8.1653218687741794E-2</v>
      </c>
      <c r="K942">
        <v>8.6622044480412594E-2</v>
      </c>
      <c r="L942">
        <v>6.99930081923862E-2</v>
      </c>
      <c r="M942">
        <v>1.21237889967486E-2</v>
      </c>
      <c r="N942">
        <v>4.7402170762708999E-3</v>
      </c>
      <c r="O942">
        <v>9.4348266508800099E-3</v>
      </c>
      <c r="P942">
        <v>3.5946792391504299E-2</v>
      </c>
      <c r="Q942">
        <v>8.1022996960122107E-2</v>
      </c>
      <c r="R942">
        <v>2.2742033099895899E-2</v>
      </c>
      <c r="S942">
        <v>2.5093442027599701E-2</v>
      </c>
      <c r="T942">
        <v>1.51061962895358E-2</v>
      </c>
    </row>
    <row r="943" spans="1:20">
      <c r="A943" s="1">
        <v>39347</v>
      </c>
      <c r="B943">
        <v>9.3335047359379905E-3</v>
      </c>
      <c r="C943">
        <v>9.9301999621404999E-2</v>
      </c>
      <c r="D943">
        <v>0.13479595685095899</v>
      </c>
      <c r="E943">
        <v>4.29556403074145E-2</v>
      </c>
      <c r="F943">
        <v>6.6770545332604805E-2</v>
      </c>
      <c r="G943">
        <v>1.11006703553766E-2</v>
      </c>
      <c r="H943">
        <v>1.28314445270387E-2</v>
      </c>
      <c r="I943">
        <v>0.178503134681258</v>
      </c>
      <c r="J943">
        <v>8.2224154422526105E-2</v>
      </c>
      <c r="K943">
        <v>8.6916003011935195E-2</v>
      </c>
      <c r="L943">
        <v>7.0325638825478001E-2</v>
      </c>
      <c r="M943">
        <v>1.2011435465193799E-2</v>
      </c>
      <c r="N943">
        <v>4.71178027846371E-3</v>
      </c>
      <c r="O943">
        <v>9.2805669040882492E-3</v>
      </c>
      <c r="P943">
        <v>3.5845626052331298E-2</v>
      </c>
      <c r="Q943">
        <v>8.0768941743978404E-2</v>
      </c>
      <c r="R943">
        <v>2.26734254317549E-2</v>
      </c>
      <c r="S943">
        <v>2.4871382451660699E-2</v>
      </c>
      <c r="T943">
        <v>1.47781490005943E-2</v>
      </c>
    </row>
    <row r="944" spans="1:20">
      <c r="A944" s="1">
        <v>39350</v>
      </c>
      <c r="B944">
        <v>9.2885160056784197E-3</v>
      </c>
      <c r="C944">
        <v>9.9477350860560601E-2</v>
      </c>
      <c r="D944">
        <v>0.135780303078053</v>
      </c>
      <c r="E944">
        <v>4.18091187374535E-2</v>
      </c>
      <c r="F944">
        <v>6.66594775952912E-2</v>
      </c>
      <c r="G944">
        <v>1.09968405858215E-2</v>
      </c>
      <c r="H944">
        <v>1.2612299534047E-2</v>
      </c>
      <c r="I944">
        <v>0.18014595814232701</v>
      </c>
      <c r="J944">
        <v>8.2698761683761904E-2</v>
      </c>
      <c r="K944">
        <v>8.7771649477194305E-2</v>
      </c>
      <c r="L944">
        <v>7.0296576608462502E-2</v>
      </c>
      <c r="M944">
        <v>1.18337590993102E-2</v>
      </c>
      <c r="N944">
        <v>4.6372299419426E-3</v>
      </c>
      <c r="O944">
        <v>9.0908965597771996E-3</v>
      </c>
      <c r="P944">
        <v>3.5323402393285297E-2</v>
      </c>
      <c r="Q944">
        <v>8.0423487412231598E-2</v>
      </c>
      <c r="R944">
        <v>2.23711511885222E-2</v>
      </c>
      <c r="S944">
        <v>2.44313897254653E-2</v>
      </c>
      <c r="T944">
        <v>1.43518313708123E-2</v>
      </c>
    </row>
    <row r="945" spans="1:20">
      <c r="A945" s="1">
        <v>39351</v>
      </c>
      <c r="B945">
        <v>9.1601005395780706E-3</v>
      </c>
      <c r="C945">
        <v>0.10095227429874901</v>
      </c>
      <c r="D945">
        <v>0.13684023695789399</v>
      </c>
      <c r="E945">
        <v>4.1919458663060301E-2</v>
      </c>
      <c r="F945">
        <v>6.6988933966965605E-2</v>
      </c>
      <c r="G945">
        <v>1.08297010060631E-2</v>
      </c>
      <c r="H945">
        <v>1.2322926970235199E-2</v>
      </c>
      <c r="I945">
        <v>0.179240089847958</v>
      </c>
      <c r="J945">
        <v>8.3088486243902804E-2</v>
      </c>
      <c r="K945">
        <v>8.7567727244443505E-2</v>
      </c>
      <c r="L945">
        <v>6.9868125586990598E-2</v>
      </c>
      <c r="M945">
        <v>1.1602487935445299E-2</v>
      </c>
      <c r="N945">
        <v>4.5524003198492797E-3</v>
      </c>
      <c r="O945">
        <v>9.0136849690983702E-3</v>
      </c>
      <c r="P945">
        <v>3.5125331875210497E-2</v>
      </c>
      <c r="Q945">
        <v>8.0956346348356301E-2</v>
      </c>
      <c r="R945">
        <v>2.1996423213410402E-2</v>
      </c>
      <c r="S945">
        <v>2.40742449117986E-2</v>
      </c>
      <c r="T945">
        <v>1.39010191009889E-2</v>
      </c>
    </row>
    <row r="946" spans="1:20">
      <c r="A946" s="1">
        <v>39352</v>
      </c>
      <c r="B946">
        <v>9.2823876416072496E-3</v>
      </c>
      <c r="C946">
        <v>0.100021185684152</v>
      </c>
      <c r="D946">
        <v>0.13738100170635301</v>
      </c>
      <c r="E946">
        <v>4.1638827158230002E-2</v>
      </c>
      <c r="F946">
        <v>6.6684004428386207E-2</v>
      </c>
      <c r="G946">
        <v>1.09365912399003E-2</v>
      </c>
      <c r="H946">
        <v>1.25884875881099E-2</v>
      </c>
      <c r="I946">
        <v>0.17899995840851399</v>
      </c>
      <c r="J946">
        <v>8.1608170211439707E-2</v>
      </c>
      <c r="K946">
        <v>8.6953414014333805E-2</v>
      </c>
      <c r="L946">
        <v>6.9584042809907598E-2</v>
      </c>
      <c r="M946">
        <v>1.18029325013635E-2</v>
      </c>
      <c r="N946">
        <v>4.6531644071231603E-3</v>
      </c>
      <c r="O946">
        <v>9.1674578031441401E-3</v>
      </c>
      <c r="P946">
        <v>3.5669000578546599E-2</v>
      </c>
      <c r="Q946">
        <v>8.1801859691603293E-2</v>
      </c>
      <c r="R946">
        <v>2.24579186833378E-2</v>
      </c>
      <c r="S946">
        <v>2.4577024504882802E-2</v>
      </c>
      <c r="T946">
        <v>1.4192570939063599E-2</v>
      </c>
    </row>
    <row r="947" spans="1:20">
      <c r="A947" s="1">
        <v>39353</v>
      </c>
      <c r="B947">
        <v>9.1979319988300303E-3</v>
      </c>
      <c r="C947">
        <v>0.10017330613870599</v>
      </c>
      <c r="D947">
        <v>0.13843383469760101</v>
      </c>
      <c r="E947">
        <v>4.1534340273213101E-2</v>
      </c>
      <c r="F947">
        <v>6.70709808588318E-2</v>
      </c>
      <c r="G947">
        <v>1.07860520752429E-2</v>
      </c>
      <c r="H947">
        <v>1.24390531793853E-2</v>
      </c>
      <c r="I947">
        <v>0.17844732317166501</v>
      </c>
      <c r="J947">
        <v>8.2041288048819397E-2</v>
      </c>
      <c r="K947">
        <v>8.6445667282601696E-2</v>
      </c>
      <c r="L947">
        <v>6.97814326682549E-2</v>
      </c>
      <c r="M947">
        <v>1.16503045537863E-2</v>
      </c>
      <c r="N947">
        <v>4.5943815805826599E-3</v>
      </c>
      <c r="O947">
        <v>9.07772036087604E-3</v>
      </c>
      <c r="P947">
        <v>3.54492501627501E-2</v>
      </c>
      <c r="Q947">
        <v>8.2350750954303803E-2</v>
      </c>
      <c r="R947">
        <v>2.2196622019316499E-2</v>
      </c>
      <c r="S947">
        <v>2.4208453174224601E-2</v>
      </c>
      <c r="T947">
        <v>1.41213068010064E-2</v>
      </c>
    </row>
    <row r="948" spans="1:20">
      <c r="A948" s="1">
        <v>39354</v>
      </c>
      <c r="B948">
        <v>9.3621980688238203E-3</v>
      </c>
      <c r="C948">
        <v>9.7642308959517393E-2</v>
      </c>
      <c r="D948">
        <v>0.13722193025510401</v>
      </c>
      <c r="E948">
        <v>4.2716193414122403E-2</v>
      </c>
      <c r="F948">
        <v>6.6381700953529701E-2</v>
      </c>
      <c r="G948">
        <v>1.08475624978798E-2</v>
      </c>
      <c r="H948">
        <v>1.28442471441442E-2</v>
      </c>
      <c r="I948">
        <v>0.178565936397277</v>
      </c>
      <c r="J948">
        <v>8.1610171850311899E-2</v>
      </c>
      <c r="K948">
        <v>8.6245770363301694E-2</v>
      </c>
      <c r="L948">
        <v>6.9713367716671901E-2</v>
      </c>
      <c r="M948">
        <v>1.2014078747524999E-2</v>
      </c>
      <c r="N948">
        <v>4.7193556466806003E-3</v>
      </c>
      <c r="O948">
        <v>9.2011669351836894E-3</v>
      </c>
      <c r="P948">
        <v>3.59453365178765E-2</v>
      </c>
      <c r="Q948">
        <v>8.2532418082523901E-2</v>
      </c>
      <c r="R948">
        <v>2.2787096011611E-2</v>
      </c>
      <c r="S948">
        <v>2.4795548461119601E-2</v>
      </c>
      <c r="T948">
        <v>1.48536119767939E-2</v>
      </c>
    </row>
    <row r="949" spans="1:20">
      <c r="A949" s="1">
        <v>39357</v>
      </c>
      <c r="B949">
        <v>9.5165017876008094E-3</v>
      </c>
      <c r="C949">
        <v>9.80000523266151E-2</v>
      </c>
      <c r="D949">
        <v>0.136962698258416</v>
      </c>
      <c r="E949">
        <v>4.4594191595092099E-2</v>
      </c>
      <c r="F949">
        <v>6.7059760636189306E-2</v>
      </c>
      <c r="G949">
        <v>1.09865889224565E-2</v>
      </c>
      <c r="H949">
        <v>1.3290300529831701E-2</v>
      </c>
      <c r="I949">
        <v>0.17745311035571801</v>
      </c>
      <c r="J949">
        <v>7.9347380381297697E-2</v>
      </c>
      <c r="K949">
        <v>8.4844990934204001E-2</v>
      </c>
      <c r="L949">
        <v>6.8099005284865399E-2</v>
      </c>
      <c r="M949">
        <v>1.23390453410403E-2</v>
      </c>
      <c r="N949">
        <v>4.8450684182086102E-3</v>
      </c>
      <c r="O949">
        <v>9.5089235716172404E-3</v>
      </c>
      <c r="P949">
        <v>3.6087813038291998E-2</v>
      </c>
      <c r="Q949">
        <v>8.2380645360969396E-2</v>
      </c>
      <c r="R949">
        <v>2.3365887782551598E-2</v>
      </c>
      <c r="S949">
        <v>2.5670970190137098E-2</v>
      </c>
      <c r="T949">
        <v>1.56470652848959E-2</v>
      </c>
    </row>
    <row r="950" spans="1:20">
      <c r="A950" s="1">
        <v>39358</v>
      </c>
      <c r="B950">
        <v>9.3860669785479304E-3</v>
      </c>
      <c r="C950">
        <v>9.7891591015937904E-2</v>
      </c>
      <c r="D950">
        <v>0.13699696097155001</v>
      </c>
      <c r="E950">
        <v>4.2968827773306302E-2</v>
      </c>
      <c r="F950">
        <v>6.5998597000813605E-2</v>
      </c>
      <c r="G950">
        <v>1.0776945917017401E-2</v>
      </c>
      <c r="H950">
        <v>1.3008681912743601E-2</v>
      </c>
      <c r="I950">
        <v>0.17841317991056099</v>
      </c>
      <c r="J950">
        <v>8.2937143946201303E-2</v>
      </c>
      <c r="K950">
        <v>8.5932170847261E-2</v>
      </c>
      <c r="L950">
        <v>6.9540838626557494E-2</v>
      </c>
      <c r="M950">
        <v>1.2033706782022899E-2</v>
      </c>
      <c r="N950">
        <v>4.7603740313984198E-3</v>
      </c>
      <c r="O950">
        <v>9.2328359441658393E-3</v>
      </c>
      <c r="P950">
        <v>3.5188648831260501E-2</v>
      </c>
      <c r="Q950">
        <v>8.14881839349402E-2</v>
      </c>
      <c r="R950">
        <v>2.2974715407495599E-2</v>
      </c>
      <c r="S950">
        <v>2.5272161021748701E-2</v>
      </c>
      <c r="T950">
        <v>1.5198369146468599E-2</v>
      </c>
    </row>
    <row r="951" spans="1:20">
      <c r="A951" s="1">
        <v>39359</v>
      </c>
      <c r="B951">
        <v>9.2888857664049206E-3</v>
      </c>
      <c r="C951">
        <v>9.8880100326103698E-2</v>
      </c>
      <c r="D951">
        <v>0.137337633371761</v>
      </c>
      <c r="E951">
        <v>4.2908360587046203E-2</v>
      </c>
      <c r="F951">
        <v>6.6313833114707801E-2</v>
      </c>
      <c r="G951">
        <v>1.07689518173826E-2</v>
      </c>
      <c r="H951">
        <v>1.2787484083200599E-2</v>
      </c>
      <c r="I951">
        <v>0.17975771925078801</v>
      </c>
      <c r="J951">
        <v>8.2992056820439003E-2</v>
      </c>
      <c r="K951">
        <v>8.6570731717730096E-2</v>
      </c>
      <c r="L951">
        <v>6.8127595017629397E-2</v>
      </c>
      <c r="M951">
        <v>1.19284535484165E-2</v>
      </c>
      <c r="N951">
        <v>4.6948897798570798E-3</v>
      </c>
      <c r="O951">
        <v>9.18481472055401E-3</v>
      </c>
      <c r="P951">
        <v>3.5096431763348701E-2</v>
      </c>
      <c r="Q951">
        <v>8.0852067966256699E-2</v>
      </c>
      <c r="R951">
        <v>2.2680531231595399E-2</v>
      </c>
      <c r="S951">
        <v>2.4932860790682399E-2</v>
      </c>
      <c r="T951">
        <v>1.48965983260941E-2</v>
      </c>
    </row>
    <row r="952" spans="1:20">
      <c r="A952" s="1">
        <v>39360</v>
      </c>
      <c r="B952">
        <v>9.1292565652181801E-3</v>
      </c>
      <c r="C952">
        <v>0.10007812009422599</v>
      </c>
      <c r="D952">
        <v>0.138146484377834</v>
      </c>
      <c r="E952">
        <v>4.2301200495168702E-2</v>
      </c>
      <c r="F952">
        <v>6.6650041255984602E-2</v>
      </c>
      <c r="G952">
        <v>1.0711309819370801E-2</v>
      </c>
      <c r="H952">
        <v>1.2438527804846999E-2</v>
      </c>
      <c r="I952">
        <v>0.17945671465087301</v>
      </c>
      <c r="J952">
        <v>8.3107409785106501E-2</v>
      </c>
      <c r="K952">
        <v>8.6828088291146605E-2</v>
      </c>
      <c r="L952">
        <v>6.8561423169016894E-2</v>
      </c>
      <c r="M952">
        <v>1.1637496569845999E-2</v>
      </c>
      <c r="N952">
        <v>4.5872170412398598E-3</v>
      </c>
      <c r="O952">
        <v>9.0502193019568605E-3</v>
      </c>
      <c r="P952">
        <v>3.50231876275807E-2</v>
      </c>
      <c r="Q952">
        <v>8.1340932919094E-2</v>
      </c>
      <c r="R952">
        <v>2.2210798673418901E-2</v>
      </c>
      <c r="S952">
        <v>2.44201092160337E-2</v>
      </c>
      <c r="T952">
        <v>1.4321462342034999E-2</v>
      </c>
    </row>
    <row r="953" spans="1:20">
      <c r="A953" s="1">
        <v>39361</v>
      </c>
      <c r="B953">
        <v>9.2819395366147903E-3</v>
      </c>
      <c r="C953">
        <v>9.9934947733178403E-2</v>
      </c>
      <c r="D953">
        <v>0.13864405684053699</v>
      </c>
      <c r="E953">
        <v>4.2403430533725903E-2</v>
      </c>
      <c r="F953">
        <v>6.6862461099294598E-2</v>
      </c>
      <c r="G953">
        <v>1.0834538581557701E-2</v>
      </c>
      <c r="H953">
        <v>1.25058042616382E-2</v>
      </c>
      <c r="I953">
        <v>0.179780653346758</v>
      </c>
      <c r="J953">
        <v>8.1938563558241001E-2</v>
      </c>
      <c r="K953">
        <v>8.6623264714300097E-2</v>
      </c>
      <c r="L953">
        <v>6.7340811148154503E-2</v>
      </c>
      <c r="M953">
        <v>1.17512657796523E-2</v>
      </c>
      <c r="N953">
        <v>4.6343521168806402E-3</v>
      </c>
      <c r="O953">
        <v>9.13516844924399E-3</v>
      </c>
      <c r="P953">
        <v>3.5522640507698301E-2</v>
      </c>
      <c r="Q953">
        <v>8.1402078119836005E-2</v>
      </c>
      <c r="R953">
        <v>2.2439672044267701E-2</v>
      </c>
      <c r="S953">
        <v>2.45962181393031E-2</v>
      </c>
      <c r="T953">
        <v>1.43681334891167E-2</v>
      </c>
    </row>
    <row r="954" spans="1:20">
      <c r="A954" s="1">
        <v>39364</v>
      </c>
      <c r="B954">
        <v>9.0125444436834502E-3</v>
      </c>
      <c r="C954">
        <v>0.10115987746214999</v>
      </c>
      <c r="D954">
        <v>0.13947941768687599</v>
      </c>
      <c r="E954">
        <v>4.2142004236215801E-2</v>
      </c>
      <c r="F954">
        <v>6.6591643342240506E-2</v>
      </c>
      <c r="G954">
        <v>1.07227537680703E-2</v>
      </c>
      <c r="H954">
        <v>1.19906274694263E-2</v>
      </c>
      <c r="I954">
        <v>0.18010284653198899</v>
      </c>
      <c r="J954">
        <v>8.2872186155677693E-2</v>
      </c>
      <c r="K954">
        <v>8.6948583381573893E-2</v>
      </c>
      <c r="L954">
        <v>6.8401249060145594E-2</v>
      </c>
      <c r="M954">
        <v>1.1407447140232001E-2</v>
      </c>
      <c r="N954">
        <v>4.4765009219191604E-3</v>
      </c>
      <c r="O954">
        <v>8.94494545069025E-3</v>
      </c>
      <c r="P954">
        <v>3.4751921368733701E-2</v>
      </c>
      <c r="Q954">
        <v>8.1877170107772401E-2</v>
      </c>
      <c r="R954">
        <v>2.17245044457769E-2</v>
      </c>
      <c r="S954">
        <v>2.36687426320141E-2</v>
      </c>
      <c r="T954">
        <v>1.3725034394810201E-2</v>
      </c>
    </row>
    <row r="955" spans="1:20">
      <c r="A955" s="1">
        <v>39365</v>
      </c>
      <c r="B955">
        <v>9.0558602282105796E-3</v>
      </c>
      <c r="C955">
        <v>0.101277108116438</v>
      </c>
      <c r="D955">
        <v>0.139297873140557</v>
      </c>
      <c r="E955">
        <v>4.1865382438783703E-2</v>
      </c>
      <c r="F955">
        <v>6.6926202240488106E-2</v>
      </c>
      <c r="G955">
        <v>1.06117342442009E-2</v>
      </c>
      <c r="H955">
        <v>1.20369155311654E-2</v>
      </c>
      <c r="I955">
        <v>0.18026915315901099</v>
      </c>
      <c r="J955">
        <v>8.34899656170041E-2</v>
      </c>
      <c r="K955">
        <v>8.7078932338694001E-2</v>
      </c>
      <c r="L955">
        <v>6.7181107068468901E-2</v>
      </c>
      <c r="M955">
        <v>1.14456118067939E-2</v>
      </c>
      <c r="N955">
        <v>4.4935605574589104E-3</v>
      </c>
      <c r="O955">
        <v>8.9391391368930199E-3</v>
      </c>
      <c r="P955">
        <v>3.49061380050028E-2</v>
      </c>
      <c r="Q955">
        <v>8.1951250149115598E-2</v>
      </c>
      <c r="R955">
        <v>2.17480617356587E-2</v>
      </c>
      <c r="S955">
        <v>2.3739057115037002E-2</v>
      </c>
      <c r="T955">
        <v>1.36869473710173E-2</v>
      </c>
    </row>
    <row r="956" spans="1:20">
      <c r="A956" s="1">
        <v>39366</v>
      </c>
      <c r="B956">
        <v>8.98824542093404E-3</v>
      </c>
      <c r="C956">
        <v>0.102902138802044</v>
      </c>
      <c r="D956">
        <v>0.13967469315578601</v>
      </c>
      <c r="E956">
        <v>4.1668732324039497E-2</v>
      </c>
      <c r="F956">
        <v>6.6304669010173303E-2</v>
      </c>
      <c r="G956">
        <v>1.0730590856106999E-2</v>
      </c>
      <c r="H956">
        <v>1.18554890807847E-2</v>
      </c>
      <c r="I956">
        <v>0.179868651300957</v>
      </c>
      <c r="J956">
        <v>8.3678922201385106E-2</v>
      </c>
      <c r="K956">
        <v>8.6965075910559395E-2</v>
      </c>
      <c r="L956">
        <v>6.7467203815329904E-2</v>
      </c>
      <c r="M956">
        <v>1.13274506112014E-2</v>
      </c>
      <c r="N956">
        <v>4.4312245982934401E-3</v>
      </c>
      <c r="O956">
        <v>8.9116192455363803E-3</v>
      </c>
      <c r="P956">
        <v>3.4802340648028798E-2</v>
      </c>
      <c r="Q956">
        <v>8.2242369900387302E-2</v>
      </c>
      <c r="R956">
        <v>2.14921075533996E-2</v>
      </c>
      <c r="S956">
        <v>2.33596975848222E-2</v>
      </c>
      <c r="T956">
        <v>1.33287779802284E-2</v>
      </c>
    </row>
    <row r="957" spans="1:20">
      <c r="A957" s="1">
        <v>39367</v>
      </c>
      <c r="B957">
        <v>9.0010402556688907E-3</v>
      </c>
      <c r="C957">
        <v>0.102126003877374</v>
      </c>
      <c r="D957">
        <v>0.139956314092612</v>
      </c>
      <c r="E957">
        <v>4.1489873539580398E-2</v>
      </c>
      <c r="F957">
        <v>6.6368972220796796E-2</v>
      </c>
      <c r="G957">
        <v>1.0703210670355101E-2</v>
      </c>
      <c r="H957">
        <v>1.1921492539225699E-2</v>
      </c>
      <c r="I957">
        <v>0.179873337237486</v>
      </c>
      <c r="J957">
        <v>8.3750156632398404E-2</v>
      </c>
      <c r="K957">
        <v>8.7219230222416802E-2</v>
      </c>
      <c r="L957">
        <v>6.7106676292931697E-2</v>
      </c>
      <c r="M957">
        <v>1.13554842152662E-2</v>
      </c>
      <c r="N957">
        <v>4.4469076129728998E-3</v>
      </c>
      <c r="O957">
        <v>8.9703152778661203E-3</v>
      </c>
      <c r="P957">
        <v>3.46931914165889E-2</v>
      </c>
      <c r="Q957">
        <v>8.2591390151749905E-2</v>
      </c>
      <c r="R957">
        <v>2.1531573835285901E-2</v>
      </c>
      <c r="S957">
        <v>2.3411920747872399E-2</v>
      </c>
      <c r="T957">
        <v>1.34829091615499E-2</v>
      </c>
    </row>
    <row r="958" spans="1:20">
      <c r="A958" s="1">
        <v>39368</v>
      </c>
      <c r="B958">
        <v>8.9037648330074094E-3</v>
      </c>
      <c r="C958">
        <v>0.102744216457303</v>
      </c>
      <c r="D958">
        <v>0.139624436864313</v>
      </c>
      <c r="E958">
        <v>4.1198183349688403E-2</v>
      </c>
      <c r="F958">
        <v>6.7120318040924401E-2</v>
      </c>
      <c r="G958">
        <v>1.06300687082608E-2</v>
      </c>
      <c r="H958">
        <v>1.1699663397486E-2</v>
      </c>
      <c r="I958">
        <v>0.18044443884025199</v>
      </c>
      <c r="J958">
        <v>8.4226712354078304E-2</v>
      </c>
      <c r="K958">
        <v>8.73965816866967E-2</v>
      </c>
      <c r="L958">
        <v>6.7711853476451395E-2</v>
      </c>
      <c r="M958">
        <v>1.11932067899971E-2</v>
      </c>
      <c r="N958">
        <v>4.3829475919427898E-3</v>
      </c>
      <c r="O958">
        <v>8.8619048651730498E-3</v>
      </c>
      <c r="P958">
        <v>3.42065421459758E-2</v>
      </c>
      <c r="Q958">
        <v>8.2245803500959599E-2</v>
      </c>
      <c r="R958">
        <v>2.1246405880454799E-2</v>
      </c>
      <c r="S958">
        <v>2.3057205681870301E-2</v>
      </c>
      <c r="T958">
        <v>1.31057455351622E-2</v>
      </c>
    </row>
    <row r="959" spans="1:20">
      <c r="A959" s="1">
        <v>39371</v>
      </c>
      <c r="B959">
        <v>9.0262878725212992E-3</v>
      </c>
      <c r="C959">
        <v>0.10115281154959301</v>
      </c>
      <c r="D959">
        <v>0.13899459055574501</v>
      </c>
      <c r="E959">
        <v>4.1775225677750299E-2</v>
      </c>
      <c r="F959">
        <v>6.7488160330347893E-2</v>
      </c>
      <c r="G959">
        <v>1.07671620437685E-2</v>
      </c>
      <c r="H959">
        <v>1.19992685236716E-2</v>
      </c>
      <c r="I959">
        <v>0.180299685053465</v>
      </c>
      <c r="J959">
        <v>8.3219396107243104E-2</v>
      </c>
      <c r="K959">
        <v>8.7163703090541902E-2</v>
      </c>
      <c r="L959">
        <v>6.7406732314238896E-2</v>
      </c>
      <c r="M959">
        <v>1.13966539635924E-2</v>
      </c>
      <c r="N959">
        <v>4.47300493753149E-3</v>
      </c>
      <c r="O959">
        <v>9.0328535938409091E-3</v>
      </c>
      <c r="P959">
        <v>3.4796843816054301E-2</v>
      </c>
      <c r="Q959">
        <v>8.2193775155390406E-2</v>
      </c>
      <c r="R959">
        <v>2.16499108001631E-2</v>
      </c>
      <c r="S959">
        <v>2.3580076013641399E-2</v>
      </c>
      <c r="T959">
        <v>1.3583858600898399E-2</v>
      </c>
    </row>
    <row r="960" spans="1:20">
      <c r="A960" s="1">
        <v>39372</v>
      </c>
      <c r="B960">
        <v>8.8935985141970694E-3</v>
      </c>
      <c r="C960">
        <v>0.102074136860229</v>
      </c>
      <c r="D960">
        <v>0.138584658719618</v>
      </c>
      <c r="E960">
        <v>4.0864262320828598E-2</v>
      </c>
      <c r="F960">
        <v>6.7382378087466097E-2</v>
      </c>
      <c r="G960">
        <v>1.0639869966896099E-2</v>
      </c>
      <c r="H960">
        <v>1.17810664959103E-2</v>
      </c>
      <c r="I960">
        <v>0.180679214482734</v>
      </c>
      <c r="J960">
        <v>8.3967099290719702E-2</v>
      </c>
      <c r="K960">
        <v>8.7637652132643795E-2</v>
      </c>
      <c r="L960">
        <v>6.8441156889935295E-2</v>
      </c>
      <c r="M960">
        <v>1.1240051244827199E-2</v>
      </c>
      <c r="N960">
        <v>4.3923031746605501E-3</v>
      </c>
      <c r="O960">
        <v>8.8967641800351705E-3</v>
      </c>
      <c r="P960">
        <v>3.4419051721627E-2</v>
      </c>
      <c r="Q960">
        <v>8.2269984080047001E-2</v>
      </c>
      <c r="R960">
        <v>2.1279874242101E-2</v>
      </c>
      <c r="S960">
        <v>2.32885786948261E-2</v>
      </c>
      <c r="T960">
        <v>1.3268298900696101E-2</v>
      </c>
    </row>
    <row r="961" spans="1:20">
      <c r="A961" s="1">
        <v>39373</v>
      </c>
      <c r="B961">
        <v>8.9852871714599797E-3</v>
      </c>
      <c r="C961">
        <v>0.10158932853281701</v>
      </c>
      <c r="D961">
        <v>0.13807620541059501</v>
      </c>
      <c r="E961">
        <v>4.0953406375259897E-2</v>
      </c>
      <c r="F961">
        <v>6.6652464476869205E-2</v>
      </c>
      <c r="G961">
        <v>1.07599387141874E-2</v>
      </c>
      <c r="H961">
        <v>1.19703961590441E-2</v>
      </c>
      <c r="I961">
        <v>0.181152444830849</v>
      </c>
      <c r="J961">
        <v>8.35234984659292E-2</v>
      </c>
      <c r="K961">
        <v>8.7573297562249797E-2</v>
      </c>
      <c r="L961">
        <v>6.8568253220140402E-2</v>
      </c>
      <c r="M961">
        <v>1.1433265411280299E-2</v>
      </c>
      <c r="N961">
        <v>4.4608699738377597E-3</v>
      </c>
      <c r="O961">
        <v>9.0334676048827792E-3</v>
      </c>
      <c r="P961">
        <v>3.49522054701853E-2</v>
      </c>
      <c r="Q961">
        <v>8.1672045646615704E-2</v>
      </c>
      <c r="R961">
        <v>2.1596814230873201E-2</v>
      </c>
      <c r="S961">
        <v>2.3590688417650899E-2</v>
      </c>
      <c r="T961">
        <v>1.3456122325271601E-2</v>
      </c>
    </row>
    <row r="962" spans="1:20">
      <c r="A962" s="1">
        <v>39374</v>
      </c>
      <c r="B962">
        <v>8.98321566497556E-3</v>
      </c>
      <c r="C962">
        <v>9.9598328037146702E-2</v>
      </c>
      <c r="D962">
        <v>0.13839622754821901</v>
      </c>
      <c r="E962">
        <v>4.0406138279949197E-2</v>
      </c>
      <c r="F962">
        <v>6.6949654878472598E-2</v>
      </c>
      <c r="G962">
        <v>1.0852414903940601E-2</v>
      </c>
      <c r="H962">
        <v>1.1943454524206001E-2</v>
      </c>
      <c r="I962">
        <v>0.181960035625335</v>
      </c>
      <c r="J962">
        <v>8.3729355132431599E-2</v>
      </c>
      <c r="K962">
        <v>8.8043844221072004E-2</v>
      </c>
      <c r="L962">
        <v>6.8978943202172904E-2</v>
      </c>
      <c r="M962">
        <v>1.14560825802632E-2</v>
      </c>
      <c r="N962">
        <v>4.4516512317495302E-3</v>
      </c>
      <c r="O962">
        <v>9.03509702725196E-3</v>
      </c>
      <c r="P962">
        <v>3.50211653966436E-2</v>
      </c>
      <c r="Q962">
        <v>8.1653216624356997E-2</v>
      </c>
      <c r="R962">
        <v>2.1594409649897599E-2</v>
      </c>
      <c r="S962">
        <v>2.3589518543056E-2</v>
      </c>
      <c r="T962">
        <v>1.33572469288581E-2</v>
      </c>
    </row>
    <row r="963" spans="1:20">
      <c r="A963" s="1">
        <v>39375</v>
      </c>
      <c r="B963">
        <v>8.8802314189198994E-3</v>
      </c>
      <c r="C963">
        <v>0.100647380468277</v>
      </c>
      <c r="D963">
        <v>0.13924126169914899</v>
      </c>
      <c r="E963">
        <v>4.0134431120170198E-2</v>
      </c>
      <c r="F963">
        <v>6.6322620513180497E-2</v>
      </c>
      <c r="G963">
        <v>1.0789802302327499E-2</v>
      </c>
      <c r="H963">
        <v>1.17116181407242E-2</v>
      </c>
      <c r="I963">
        <v>0.18189657092209699</v>
      </c>
      <c r="J963">
        <v>8.4035408791914595E-2</v>
      </c>
      <c r="K963">
        <v>8.8316795324121705E-2</v>
      </c>
      <c r="L963">
        <v>6.9760612829698407E-2</v>
      </c>
      <c r="M963">
        <v>1.1291177659218299E-2</v>
      </c>
      <c r="N963">
        <v>4.3765962720343898E-3</v>
      </c>
      <c r="O963">
        <v>8.8576560444769692E-3</v>
      </c>
      <c r="P963">
        <v>3.4685081775469098E-2</v>
      </c>
      <c r="Q963">
        <v>8.1713958697382003E-2</v>
      </c>
      <c r="R963">
        <v>2.12063063600408E-2</v>
      </c>
      <c r="S963">
        <v>2.3148684965338201E-2</v>
      </c>
      <c r="T963">
        <v>1.29838046954575E-2</v>
      </c>
    </row>
    <row r="964" spans="1:20">
      <c r="A964" s="1">
        <v>39378</v>
      </c>
      <c r="B964">
        <v>8.7311451144383798E-3</v>
      </c>
      <c r="C964">
        <v>0.10259038421706999</v>
      </c>
      <c r="D964">
        <v>0.13860698538039101</v>
      </c>
      <c r="E964">
        <v>3.9735443360158502E-2</v>
      </c>
      <c r="F964">
        <v>6.6597574012552604E-2</v>
      </c>
      <c r="G964">
        <v>1.0869987780619801E-2</v>
      </c>
      <c r="H964">
        <v>1.14813481864983E-2</v>
      </c>
      <c r="I964">
        <v>0.18102952473242501</v>
      </c>
      <c r="J964">
        <v>8.5088074738867606E-2</v>
      </c>
      <c r="K964">
        <v>8.8664012005006093E-2</v>
      </c>
      <c r="L964">
        <v>7.0245592721201899E-2</v>
      </c>
      <c r="M964">
        <v>1.1131305198682899E-2</v>
      </c>
      <c r="N964">
        <v>4.2823379806451803E-3</v>
      </c>
      <c r="O964">
        <v>8.7308262779702897E-3</v>
      </c>
      <c r="P964">
        <v>3.4221796309116197E-2</v>
      </c>
      <c r="Q964">
        <v>8.1665480701922394E-2</v>
      </c>
      <c r="R964">
        <v>2.0799902610889098E-2</v>
      </c>
      <c r="S964">
        <v>2.27729252910586E-2</v>
      </c>
      <c r="T964">
        <v>1.2755353380482899E-2</v>
      </c>
    </row>
    <row r="965" spans="1:20">
      <c r="A965" s="1">
        <v>39379</v>
      </c>
      <c r="B965">
        <v>8.8416640575862508E-3</v>
      </c>
      <c r="C965">
        <v>0.101869072607063</v>
      </c>
      <c r="D965">
        <v>0.13800585788476</v>
      </c>
      <c r="E965">
        <v>4.1394733216918798E-2</v>
      </c>
      <c r="F965">
        <v>6.7524870868550593E-2</v>
      </c>
      <c r="G965">
        <v>1.08161787851552E-2</v>
      </c>
      <c r="H965">
        <v>1.17310094446651E-2</v>
      </c>
      <c r="I965">
        <v>0.179929954533878</v>
      </c>
      <c r="J965">
        <v>8.3777852831842095E-2</v>
      </c>
      <c r="K965">
        <v>8.7910715137521606E-2</v>
      </c>
      <c r="L965">
        <v>7.0063072155501602E-2</v>
      </c>
      <c r="M965">
        <v>1.1332267585789899E-2</v>
      </c>
      <c r="N965">
        <v>4.3557132364780904E-3</v>
      </c>
      <c r="O965">
        <v>8.8625104683320698E-3</v>
      </c>
      <c r="P965">
        <v>3.4548808784932598E-2</v>
      </c>
      <c r="Q965">
        <v>8.1427008785209296E-2</v>
      </c>
      <c r="R965">
        <v>2.1083025614001001E-2</v>
      </c>
      <c r="S965">
        <v>2.3275401940062598E-2</v>
      </c>
      <c r="T965">
        <v>1.3250282061749E-2</v>
      </c>
    </row>
    <row r="966" spans="1:20">
      <c r="A966" s="1">
        <v>39380</v>
      </c>
      <c r="B966">
        <v>8.8074391677816395E-3</v>
      </c>
      <c r="C966">
        <v>0.10280148771124201</v>
      </c>
      <c r="D966">
        <v>0.13863519797630799</v>
      </c>
      <c r="E966">
        <v>4.1470419647823102E-2</v>
      </c>
      <c r="F966">
        <v>6.6090507978913096E-2</v>
      </c>
      <c r="G966">
        <v>1.07647179610579E-2</v>
      </c>
      <c r="H966">
        <v>1.15400083447403E-2</v>
      </c>
      <c r="I966">
        <v>0.180035218129139</v>
      </c>
      <c r="J966">
        <v>8.4451012199379699E-2</v>
      </c>
      <c r="K966">
        <v>8.7975485421099703E-2</v>
      </c>
      <c r="L966">
        <v>7.0064816478603395E-2</v>
      </c>
      <c r="M966">
        <v>1.12227410100107E-2</v>
      </c>
      <c r="N966">
        <v>4.3131595428219397E-3</v>
      </c>
      <c r="O966">
        <v>8.8186207428851693E-3</v>
      </c>
      <c r="P966">
        <v>3.4408022708619E-2</v>
      </c>
      <c r="Q966">
        <v>8.1771962852518296E-2</v>
      </c>
      <c r="R966">
        <v>2.0880747279181801E-2</v>
      </c>
      <c r="S966">
        <v>2.30472536652538E-2</v>
      </c>
      <c r="T966">
        <v>1.2901181182618701E-2</v>
      </c>
    </row>
    <row r="967" spans="1:20">
      <c r="A967" s="1">
        <v>39381</v>
      </c>
      <c r="B967">
        <v>8.60690175222221E-3</v>
      </c>
      <c r="C967">
        <v>0.105137768577433</v>
      </c>
      <c r="D967">
        <v>0.14104816071260201</v>
      </c>
      <c r="E967">
        <v>4.0497158358853799E-2</v>
      </c>
      <c r="F967">
        <v>6.5489451623836001E-2</v>
      </c>
      <c r="G967">
        <v>1.05317476981494E-2</v>
      </c>
      <c r="H967">
        <v>1.09920904891517E-2</v>
      </c>
      <c r="I967">
        <v>0.17954795456560099</v>
      </c>
      <c r="J967">
        <v>8.5715477408316795E-2</v>
      </c>
      <c r="K967">
        <v>8.8159697719453506E-2</v>
      </c>
      <c r="L967">
        <v>7.04432518757101E-2</v>
      </c>
      <c r="M967">
        <v>1.0818320998174299E-2</v>
      </c>
      <c r="N967">
        <v>4.1528965449951398E-3</v>
      </c>
      <c r="O967">
        <v>8.5959286580623399E-3</v>
      </c>
      <c r="P967">
        <v>3.37593199253544E-2</v>
      </c>
      <c r="Q967">
        <v>8.2275003968816304E-2</v>
      </c>
      <c r="R967">
        <v>2.0117728386470302E-2</v>
      </c>
      <c r="S967">
        <v>2.2093569542931998E-2</v>
      </c>
      <c r="T967">
        <v>1.20175711938636E-2</v>
      </c>
    </row>
    <row r="968" spans="1:20">
      <c r="A968" s="1">
        <v>39382</v>
      </c>
      <c r="B968">
        <v>8.6267422803077195E-3</v>
      </c>
      <c r="C968">
        <v>0.104499372694598</v>
      </c>
      <c r="D968">
        <v>0.140551046750098</v>
      </c>
      <c r="E968">
        <v>4.0607270029037301E-2</v>
      </c>
      <c r="F968">
        <v>6.5211904023992698E-2</v>
      </c>
      <c r="G968">
        <v>1.05237480480283E-2</v>
      </c>
      <c r="H968">
        <v>1.10829823524484E-2</v>
      </c>
      <c r="I968">
        <v>0.179988311363529</v>
      </c>
      <c r="J968">
        <v>8.5480521311082802E-2</v>
      </c>
      <c r="K968">
        <v>8.8398900800167005E-2</v>
      </c>
      <c r="L968">
        <v>7.0831553601564595E-2</v>
      </c>
      <c r="M968">
        <v>1.08846378528031E-2</v>
      </c>
      <c r="N968">
        <v>4.1729464435440698E-3</v>
      </c>
      <c r="O968">
        <v>8.5914546413073303E-3</v>
      </c>
      <c r="P968">
        <v>3.3878280891993698E-2</v>
      </c>
      <c r="Q968">
        <v>8.2102280853508805E-2</v>
      </c>
      <c r="R968">
        <v>2.01737295550336E-2</v>
      </c>
      <c r="S968">
        <v>2.2222311385944899E-2</v>
      </c>
      <c r="T968">
        <v>1.21720051210094E-2</v>
      </c>
    </row>
    <row r="969" spans="1:20">
      <c r="A969" s="1">
        <v>39385</v>
      </c>
      <c r="B969">
        <v>8.6863099571838596E-3</v>
      </c>
      <c r="C969">
        <v>0.103188367100981</v>
      </c>
      <c r="D969">
        <v>0.136705687182926</v>
      </c>
      <c r="E969">
        <v>4.1097183467731502E-2</v>
      </c>
      <c r="F969">
        <v>6.65182456303616E-2</v>
      </c>
      <c r="G969">
        <v>1.0695114040723401E-2</v>
      </c>
      <c r="H969">
        <v>1.15225686736702E-2</v>
      </c>
      <c r="I969">
        <v>0.18008066463800301</v>
      </c>
      <c r="J969">
        <v>8.5351961289719794E-2</v>
      </c>
      <c r="K969">
        <v>8.8432943744672296E-2</v>
      </c>
      <c r="L969">
        <v>7.1708537099041805E-2</v>
      </c>
      <c r="M969">
        <v>1.1191518411814099E-2</v>
      </c>
      <c r="N969">
        <v>4.2907546581331E-3</v>
      </c>
      <c r="O969">
        <v>8.8064589792959998E-3</v>
      </c>
      <c r="P969">
        <v>3.4427097020518597E-2</v>
      </c>
      <c r="Q969">
        <v>8.0600376626151396E-2</v>
      </c>
      <c r="R969">
        <v>2.0715051119473599E-2</v>
      </c>
      <c r="S969">
        <v>2.2999476767974598E-2</v>
      </c>
      <c r="T969">
        <v>1.2981683591621501E-2</v>
      </c>
    </row>
    <row r="970" spans="1:20">
      <c r="A970" s="1">
        <v>39386</v>
      </c>
      <c r="B970">
        <v>8.8230108811584492E-3</v>
      </c>
      <c r="C970">
        <v>0.103030689441686</v>
      </c>
      <c r="D970">
        <v>0.135516945539709</v>
      </c>
      <c r="E970">
        <v>4.20735487011068E-2</v>
      </c>
      <c r="F970">
        <v>6.7243775005748699E-2</v>
      </c>
      <c r="G970">
        <v>1.0751716745285699E-2</v>
      </c>
      <c r="H970">
        <v>1.19347149032831E-2</v>
      </c>
      <c r="I970">
        <v>0.17942425850711199</v>
      </c>
      <c r="J970">
        <v>8.42656096209453E-2</v>
      </c>
      <c r="K970">
        <v>8.7886791783872306E-2</v>
      </c>
      <c r="L970">
        <v>7.0924864440173402E-2</v>
      </c>
      <c r="M970">
        <v>1.1512229129348401E-2</v>
      </c>
      <c r="N970">
        <v>4.3971425237733404E-3</v>
      </c>
      <c r="O970">
        <v>9.0244535501766299E-3</v>
      </c>
      <c r="P970">
        <v>3.4664237230724301E-2</v>
      </c>
      <c r="Q970">
        <v>7.9760729189849305E-2</v>
      </c>
      <c r="R970">
        <v>2.1204647125719601E-2</v>
      </c>
      <c r="S970">
        <v>2.3829353869466701E-2</v>
      </c>
      <c r="T970">
        <v>1.3731281810858699E-2</v>
      </c>
    </row>
    <row r="971" spans="1:20">
      <c r="A971" s="1">
        <v>39387</v>
      </c>
      <c r="B971">
        <v>8.7295838412122795E-3</v>
      </c>
      <c r="C971">
        <v>0.104733421509223</v>
      </c>
      <c r="D971">
        <v>0.13479877034679</v>
      </c>
      <c r="E971">
        <v>4.19145967539871E-2</v>
      </c>
      <c r="F971">
        <v>6.6203004753703998E-2</v>
      </c>
      <c r="G971">
        <v>1.07049383119777E-2</v>
      </c>
      <c r="H971">
        <v>1.17433838895716E-2</v>
      </c>
      <c r="I971">
        <v>0.17990274629677999</v>
      </c>
      <c r="J971">
        <v>8.5171201578706099E-2</v>
      </c>
      <c r="K971">
        <v>8.8324128530961193E-2</v>
      </c>
      <c r="L971">
        <v>7.1358549306348301E-2</v>
      </c>
      <c r="M971">
        <v>1.1396549092896099E-2</v>
      </c>
      <c r="N971">
        <v>4.33825157463454E-3</v>
      </c>
      <c r="O971">
        <v>8.9189870118092894E-3</v>
      </c>
      <c r="P971">
        <v>3.4467039012875497E-2</v>
      </c>
      <c r="Q971">
        <v>7.9490727797168301E-2</v>
      </c>
      <c r="R971">
        <v>2.09196004853862E-2</v>
      </c>
      <c r="S971">
        <v>2.3509621533394399E-2</v>
      </c>
      <c r="T971">
        <v>1.33748983725728E-2</v>
      </c>
    </row>
    <row r="972" spans="1:20">
      <c r="A972" s="1">
        <v>39388</v>
      </c>
      <c r="B972">
        <v>8.6350328077433296E-3</v>
      </c>
      <c r="C972">
        <v>0.10415472764710899</v>
      </c>
      <c r="D972">
        <v>0.13604736485744501</v>
      </c>
      <c r="E972">
        <v>4.1909444675101902E-2</v>
      </c>
      <c r="F972">
        <v>6.6400598207898898E-2</v>
      </c>
      <c r="G972">
        <v>1.06420189024718E-2</v>
      </c>
      <c r="H972">
        <v>1.1505900296011401E-2</v>
      </c>
      <c r="I972">
        <v>0.18016989861691499</v>
      </c>
      <c r="J972">
        <v>8.5927175403893802E-2</v>
      </c>
      <c r="K972">
        <v>8.8641628746841603E-2</v>
      </c>
      <c r="L972">
        <v>7.1043857326278395E-2</v>
      </c>
      <c r="M972">
        <v>1.12239065096775E-2</v>
      </c>
      <c r="N972">
        <v>4.2631314833395202E-3</v>
      </c>
      <c r="O972">
        <v>8.8221980326378107E-3</v>
      </c>
      <c r="P972">
        <v>3.4023325703348303E-2</v>
      </c>
      <c r="Q972">
        <v>8.0027649534719705E-2</v>
      </c>
      <c r="R972">
        <v>2.0595470633837001E-2</v>
      </c>
      <c r="S972">
        <v>2.29819203784155E-2</v>
      </c>
      <c r="T972">
        <v>1.29847502363132E-2</v>
      </c>
    </row>
    <row r="973" spans="1:20">
      <c r="A973" s="1">
        <v>39389</v>
      </c>
      <c r="B973">
        <v>8.6336264624152E-3</v>
      </c>
      <c r="C973">
        <v>0.103926083155277</v>
      </c>
      <c r="D973">
        <v>0.13490313223349901</v>
      </c>
      <c r="E973">
        <v>4.1870989497524498E-2</v>
      </c>
      <c r="F973">
        <v>6.6876878831737402E-2</v>
      </c>
      <c r="G973">
        <v>1.06753813743941E-2</v>
      </c>
      <c r="H973">
        <v>1.15885893935432E-2</v>
      </c>
      <c r="I973">
        <v>0.18000006335733701</v>
      </c>
      <c r="J973">
        <v>8.58546571526871E-2</v>
      </c>
      <c r="K973">
        <v>8.9011258649205796E-2</v>
      </c>
      <c r="L973">
        <v>7.0809544224872401E-2</v>
      </c>
      <c r="M973">
        <v>1.12929480304832E-2</v>
      </c>
      <c r="N973">
        <v>4.2875084425059197E-3</v>
      </c>
      <c r="O973">
        <v>8.8731945101751201E-3</v>
      </c>
      <c r="P973">
        <v>3.4281015027684401E-2</v>
      </c>
      <c r="Q973">
        <v>8.0175874734869604E-2</v>
      </c>
      <c r="R973">
        <v>2.06813524244489E-2</v>
      </c>
      <c r="S973">
        <v>2.3202343560334199E-2</v>
      </c>
      <c r="T973">
        <v>1.3055558937003E-2</v>
      </c>
    </row>
    <row r="974" spans="1:20">
      <c r="A974" s="1">
        <v>39392</v>
      </c>
      <c r="B974">
        <v>8.6227606896216395E-3</v>
      </c>
      <c r="C974">
        <v>0.104271659244537</v>
      </c>
      <c r="D974">
        <v>0.134779825024779</v>
      </c>
      <c r="E974">
        <v>4.2666469275935398E-2</v>
      </c>
      <c r="F974">
        <v>6.7511061939245498E-2</v>
      </c>
      <c r="G974">
        <v>1.0585826412769599E-2</v>
      </c>
      <c r="H974">
        <v>1.1542697831103701E-2</v>
      </c>
      <c r="I974">
        <v>0.18019573109769199</v>
      </c>
      <c r="J974">
        <v>8.5254156255391803E-2</v>
      </c>
      <c r="K974">
        <v>8.8607312374718597E-2</v>
      </c>
      <c r="L974">
        <v>7.0627720926074403E-2</v>
      </c>
      <c r="M974">
        <v>1.11916351241626E-2</v>
      </c>
      <c r="N974">
        <v>4.2617405573693702E-3</v>
      </c>
      <c r="O974">
        <v>8.8566337754839401E-3</v>
      </c>
      <c r="P974">
        <v>3.4086850608586197E-2</v>
      </c>
      <c r="Q974">
        <v>8.0093723987587906E-2</v>
      </c>
      <c r="R974">
        <v>2.0571952381522401E-2</v>
      </c>
      <c r="S974">
        <v>2.3200939694304701E-2</v>
      </c>
      <c r="T974">
        <v>1.3071302799112399E-2</v>
      </c>
    </row>
    <row r="975" spans="1:20">
      <c r="A975" s="1">
        <v>39393</v>
      </c>
      <c r="B975">
        <v>8.5890960814766198E-3</v>
      </c>
      <c r="C975">
        <v>0.10464802768129799</v>
      </c>
      <c r="D975">
        <v>0.13531011424962</v>
      </c>
      <c r="E975">
        <v>4.1966539097672097E-2</v>
      </c>
      <c r="F975">
        <v>6.7430656767916694E-2</v>
      </c>
      <c r="G975">
        <v>1.0523626896953501E-2</v>
      </c>
      <c r="H975">
        <v>1.1396832676582E-2</v>
      </c>
      <c r="I975">
        <v>0.180805971101898</v>
      </c>
      <c r="J975">
        <v>8.5796278810126206E-2</v>
      </c>
      <c r="K975">
        <v>8.8754262949482798E-2</v>
      </c>
      <c r="L975">
        <v>7.0881897490538998E-2</v>
      </c>
      <c r="M975">
        <v>1.1031051749708601E-2</v>
      </c>
      <c r="N975">
        <v>4.2240051571790799E-3</v>
      </c>
      <c r="O975">
        <v>8.7911450798823197E-3</v>
      </c>
      <c r="P975">
        <v>3.3849378844093801E-2</v>
      </c>
      <c r="Q975">
        <v>7.99414397890056E-2</v>
      </c>
      <c r="R975">
        <v>2.0401122206683199E-2</v>
      </c>
      <c r="S975">
        <v>2.28598571422724E-2</v>
      </c>
      <c r="T975">
        <v>1.27986962276086E-2</v>
      </c>
    </row>
    <row r="976" spans="1:20">
      <c r="A976" s="1">
        <v>39394</v>
      </c>
      <c r="B976">
        <v>8.7549995203761895E-3</v>
      </c>
      <c r="C976">
        <v>0.102220370653874</v>
      </c>
      <c r="D976">
        <v>0.13317545107769499</v>
      </c>
      <c r="E976">
        <v>4.3174426221918E-2</v>
      </c>
      <c r="F976">
        <v>6.8592303863564394E-2</v>
      </c>
      <c r="G976">
        <v>1.0687215265090999E-2</v>
      </c>
      <c r="H976">
        <v>1.1928584315897099E-2</v>
      </c>
      <c r="I976">
        <v>0.18082030188686099</v>
      </c>
      <c r="J976">
        <v>8.4762980317201503E-2</v>
      </c>
      <c r="K976">
        <v>8.8435275737857699E-2</v>
      </c>
      <c r="L976">
        <v>7.0239790582261902E-2</v>
      </c>
      <c r="M976">
        <v>1.14155671639015E-2</v>
      </c>
      <c r="N976">
        <v>4.3832976479448501E-3</v>
      </c>
      <c r="O976">
        <v>9.0736347356180792E-3</v>
      </c>
      <c r="P976">
        <v>3.4612483090239503E-2</v>
      </c>
      <c r="Q976">
        <v>7.9284512375746893E-2</v>
      </c>
      <c r="R976">
        <v>2.1171438851480401E-2</v>
      </c>
      <c r="S976">
        <v>2.37131774433702E-2</v>
      </c>
      <c r="T976">
        <v>1.3554189249098601E-2</v>
      </c>
    </row>
    <row r="977" spans="1:20">
      <c r="A977" s="1">
        <v>39395</v>
      </c>
      <c r="B977">
        <v>8.7231123739079097E-3</v>
      </c>
      <c r="C977">
        <v>0.10230035993976901</v>
      </c>
      <c r="D977">
        <v>0.13400662446520201</v>
      </c>
      <c r="E977">
        <v>4.27024732389421E-2</v>
      </c>
      <c r="F977">
        <v>6.8637486153862004E-2</v>
      </c>
      <c r="G977">
        <v>1.06376431044704E-2</v>
      </c>
      <c r="H977">
        <v>1.1804581145362401E-2</v>
      </c>
      <c r="I977">
        <v>0.18119472760532601</v>
      </c>
      <c r="J977">
        <v>8.4913396112419298E-2</v>
      </c>
      <c r="K977">
        <v>8.8421988217895403E-2</v>
      </c>
      <c r="L977">
        <v>6.9918752633085807E-2</v>
      </c>
      <c r="M977">
        <v>1.12949924064538E-2</v>
      </c>
      <c r="N977">
        <v>4.3576816446640196E-3</v>
      </c>
      <c r="O977">
        <v>9.0304495463326695E-3</v>
      </c>
      <c r="P977">
        <v>3.4495192782131499E-2</v>
      </c>
      <c r="Q977">
        <v>7.9599354201250999E-2</v>
      </c>
      <c r="R977">
        <v>2.1056306600957399E-2</v>
      </c>
      <c r="S977">
        <v>2.3627162438849401E-2</v>
      </c>
      <c r="T977">
        <v>1.3277715389115E-2</v>
      </c>
    </row>
    <row r="978" spans="1:20">
      <c r="A978" s="1">
        <v>39396</v>
      </c>
      <c r="B978">
        <v>8.6375817459376607E-3</v>
      </c>
      <c r="C978">
        <v>0.102876365803035</v>
      </c>
      <c r="D978">
        <v>0.13484806178893299</v>
      </c>
      <c r="E978">
        <v>4.2615767591679198E-2</v>
      </c>
      <c r="F978">
        <v>6.8105250072136206E-2</v>
      </c>
      <c r="G978">
        <v>1.05829469062029E-2</v>
      </c>
      <c r="H978">
        <v>1.15364407230033E-2</v>
      </c>
      <c r="I978">
        <v>0.18125355544001501</v>
      </c>
      <c r="J978">
        <v>8.5568395024318802E-2</v>
      </c>
      <c r="K978">
        <v>8.8698802735430904E-2</v>
      </c>
      <c r="L978">
        <v>7.0413476389602297E-2</v>
      </c>
      <c r="M978">
        <v>1.1070277456391499E-2</v>
      </c>
      <c r="N978">
        <v>4.2746252762257001E-3</v>
      </c>
      <c r="O978">
        <v>8.8837749535574505E-3</v>
      </c>
      <c r="P978">
        <v>3.4140729527266399E-2</v>
      </c>
      <c r="Q978">
        <v>7.9749150527372803E-2</v>
      </c>
      <c r="R978">
        <v>2.0663059732683099E-2</v>
      </c>
      <c r="S978">
        <v>2.3125498190701199E-2</v>
      </c>
      <c r="T978">
        <v>1.2956240115505901E-2</v>
      </c>
    </row>
    <row r="979" spans="1:20">
      <c r="A979" s="1">
        <v>39399</v>
      </c>
      <c r="B979">
        <v>8.6873065764616498E-3</v>
      </c>
      <c r="C979">
        <v>0.102543977175761</v>
      </c>
      <c r="D979">
        <v>0.133870830117891</v>
      </c>
      <c r="E979">
        <v>4.2889257529235399E-2</v>
      </c>
      <c r="F979">
        <v>6.8158077968185807E-2</v>
      </c>
      <c r="G979">
        <v>1.06252621916832E-2</v>
      </c>
      <c r="H979">
        <v>1.17350744704382E-2</v>
      </c>
      <c r="I979">
        <v>0.18162948881176</v>
      </c>
      <c r="J979">
        <v>8.5249924330368099E-2</v>
      </c>
      <c r="K979">
        <v>8.8813104819847402E-2</v>
      </c>
      <c r="L979">
        <v>6.9746742253038396E-2</v>
      </c>
      <c r="M979">
        <v>1.11891398088048E-2</v>
      </c>
      <c r="N979">
        <v>4.3230193860744996E-3</v>
      </c>
      <c r="O979">
        <v>8.9656628027902294E-3</v>
      </c>
      <c r="P979">
        <v>3.4329750011940698E-2</v>
      </c>
      <c r="Q979">
        <v>7.9629187015566594E-2</v>
      </c>
      <c r="R979">
        <v>2.08968745056415E-2</v>
      </c>
      <c r="S979">
        <v>2.3409053442433301E-2</v>
      </c>
      <c r="T979">
        <v>1.33082667820759E-2</v>
      </c>
    </row>
    <row r="980" spans="1:20">
      <c r="A980" s="1">
        <v>39400</v>
      </c>
      <c r="B980">
        <v>8.5824708177846092E-3</v>
      </c>
      <c r="C980">
        <v>0.10278269228674899</v>
      </c>
      <c r="D980">
        <v>0.13297911537128401</v>
      </c>
      <c r="E980">
        <v>4.2760651563961999E-2</v>
      </c>
      <c r="F980">
        <v>6.8533170012916506E-2</v>
      </c>
      <c r="G980">
        <v>1.05559116180252E-2</v>
      </c>
      <c r="H980">
        <v>1.1672785152127199E-2</v>
      </c>
      <c r="I980">
        <v>0.18195388534614501</v>
      </c>
      <c r="J980">
        <v>8.5987840570754703E-2</v>
      </c>
      <c r="K980">
        <v>8.9021104948646804E-2</v>
      </c>
      <c r="L980">
        <v>7.0075873726944501E-2</v>
      </c>
      <c r="M980">
        <v>1.11346344192779E-2</v>
      </c>
      <c r="N980">
        <v>4.3069089835654399E-3</v>
      </c>
      <c r="O980">
        <v>8.8483021770686208E-3</v>
      </c>
      <c r="P980">
        <v>3.4279993897814998E-2</v>
      </c>
      <c r="Q980">
        <v>7.9247135717146894E-2</v>
      </c>
      <c r="R980">
        <v>2.0812505922204998E-2</v>
      </c>
      <c r="S980">
        <v>2.3226870850096001E-2</v>
      </c>
      <c r="T980">
        <v>1.32381466174836E-2</v>
      </c>
    </row>
    <row r="981" spans="1:20">
      <c r="A981" s="1">
        <v>39401</v>
      </c>
      <c r="B981">
        <v>8.6211139642838296E-3</v>
      </c>
      <c r="C981">
        <v>0.101472312959934</v>
      </c>
      <c r="D981">
        <v>0.13234883027168801</v>
      </c>
      <c r="E981">
        <v>4.2924204837461399E-2</v>
      </c>
      <c r="F981">
        <v>6.94966382173271E-2</v>
      </c>
      <c r="G981">
        <v>1.06065428945663E-2</v>
      </c>
      <c r="H981">
        <v>1.18875396627178E-2</v>
      </c>
      <c r="I981">
        <v>0.181659654216242</v>
      </c>
      <c r="J981">
        <v>8.5842342324888896E-2</v>
      </c>
      <c r="K981">
        <v>8.9037285422040993E-2</v>
      </c>
      <c r="L981">
        <v>7.0435823268533995E-2</v>
      </c>
      <c r="M981">
        <v>1.1261017467696499E-2</v>
      </c>
      <c r="N981">
        <v>4.3767565856286904E-3</v>
      </c>
      <c r="O981">
        <v>8.9670709249145795E-3</v>
      </c>
      <c r="P981">
        <v>3.4524242021402501E-2</v>
      </c>
      <c r="Q981">
        <v>7.8372063611479401E-2</v>
      </c>
      <c r="R981">
        <v>2.1112432820869699E-2</v>
      </c>
      <c r="S981">
        <v>2.3500461268236399E-2</v>
      </c>
      <c r="T981">
        <v>1.3553667260085601E-2</v>
      </c>
    </row>
    <row r="982" spans="1:20">
      <c r="A982" s="1">
        <v>39402</v>
      </c>
      <c r="B982">
        <v>8.7448945161026394E-3</v>
      </c>
      <c r="C982">
        <v>0.100390794098921</v>
      </c>
      <c r="D982">
        <v>0.13289007822162799</v>
      </c>
      <c r="E982">
        <v>4.2451057713904297E-2</v>
      </c>
      <c r="F982">
        <v>6.8994281274426195E-2</v>
      </c>
      <c r="G982">
        <v>1.0713659579199199E-2</v>
      </c>
      <c r="H982">
        <v>1.2090762731947599E-2</v>
      </c>
      <c r="I982">
        <v>0.18150601200421199</v>
      </c>
      <c r="J982">
        <v>8.5896084971940997E-2</v>
      </c>
      <c r="K982">
        <v>8.8556698331853603E-2</v>
      </c>
      <c r="L982">
        <v>7.0214533701251899E-2</v>
      </c>
      <c r="M982">
        <v>1.13407918458736E-2</v>
      </c>
      <c r="N982">
        <v>4.4397544819814302E-3</v>
      </c>
      <c r="O982">
        <v>9.0875444417456101E-3</v>
      </c>
      <c r="P982">
        <v>3.4935645736987903E-2</v>
      </c>
      <c r="Q982">
        <v>7.8592353676120094E-2</v>
      </c>
      <c r="R982">
        <v>2.1433311834417001E-2</v>
      </c>
      <c r="S982">
        <v>2.38526751347438E-2</v>
      </c>
      <c r="T982">
        <v>1.38690657027417E-2</v>
      </c>
    </row>
    <row r="983" spans="1:20">
      <c r="A983" s="1">
        <v>39403</v>
      </c>
      <c r="B983">
        <v>8.7484758997696897E-3</v>
      </c>
      <c r="C983">
        <v>0.10063019523157</v>
      </c>
      <c r="D983">
        <v>0.13312665615111999</v>
      </c>
      <c r="E983">
        <v>4.25101058803668E-2</v>
      </c>
      <c r="F983">
        <v>6.8401335298654803E-2</v>
      </c>
      <c r="G983">
        <v>1.0688155689396701E-2</v>
      </c>
      <c r="H983">
        <v>1.20257195803755E-2</v>
      </c>
      <c r="I983">
        <v>0.18083015644418299</v>
      </c>
      <c r="J983">
        <v>8.5723953114849996E-2</v>
      </c>
      <c r="K983">
        <v>8.8366656758773199E-2</v>
      </c>
      <c r="L983">
        <v>7.0600879576119394E-2</v>
      </c>
      <c r="M983">
        <v>1.1339965215343599E-2</v>
      </c>
      <c r="N983">
        <v>4.4308570455354997E-3</v>
      </c>
      <c r="O983">
        <v>9.0609263556933398E-3</v>
      </c>
      <c r="P983">
        <v>3.4930186423243498E-2</v>
      </c>
      <c r="Q983">
        <v>7.9537211300608396E-2</v>
      </c>
      <c r="R983">
        <v>2.13888928537498E-2</v>
      </c>
      <c r="S983">
        <v>2.3818094272859199E-2</v>
      </c>
      <c r="T983">
        <v>1.38415769077856E-2</v>
      </c>
    </row>
    <row r="984" spans="1:20">
      <c r="A984" s="1">
        <v>39406</v>
      </c>
      <c r="B984">
        <v>8.8528326622554707E-3</v>
      </c>
      <c r="C984">
        <v>9.9327434391568201E-2</v>
      </c>
      <c r="D984">
        <v>0.13233717255428501</v>
      </c>
      <c r="E984">
        <v>4.22892439211425E-2</v>
      </c>
      <c r="F984">
        <v>6.9255575524386007E-2</v>
      </c>
      <c r="G984">
        <v>1.07770476674032E-2</v>
      </c>
      <c r="H984">
        <v>1.22976683833327E-2</v>
      </c>
      <c r="I984">
        <v>0.18102112939442699</v>
      </c>
      <c r="J984">
        <v>8.5343475958777601E-2</v>
      </c>
      <c r="K984">
        <v>8.8626170558887704E-2</v>
      </c>
      <c r="L984">
        <v>7.0094309629733301E-2</v>
      </c>
      <c r="M984">
        <v>1.1517258425252299E-2</v>
      </c>
      <c r="N984">
        <v>4.5180378458780099E-3</v>
      </c>
      <c r="O984">
        <v>9.16601056914698E-3</v>
      </c>
      <c r="P984">
        <v>3.5346536726422899E-2</v>
      </c>
      <c r="Q984">
        <v>7.8964448358599101E-2</v>
      </c>
      <c r="R984">
        <v>2.1816540187640301E-2</v>
      </c>
      <c r="S984">
        <v>2.42483036018083E-2</v>
      </c>
      <c r="T984">
        <v>1.4200803639052101E-2</v>
      </c>
    </row>
    <row r="985" spans="1:20">
      <c r="A985" s="1">
        <v>39407</v>
      </c>
      <c r="B985">
        <v>8.8756184343292202E-3</v>
      </c>
      <c r="C985">
        <v>9.9866348915349096E-2</v>
      </c>
      <c r="D985">
        <v>0.132221067540745</v>
      </c>
      <c r="E985">
        <v>4.28445188245953E-2</v>
      </c>
      <c r="F985">
        <v>6.9860594414778404E-2</v>
      </c>
      <c r="G985">
        <v>1.07174711413907E-2</v>
      </c>
      <c r="H985">
        <v>1.2360656175923E-2</v>
      </c>
      <c r="I985">
        <v>0.18075963857995</v>
      </c>
      <c r="J985">
        <v>8.4795965863007694E-2</v>
      </c>
      <c r="K985">
        <v>8.8388031486299604E-2</v>
      </c>
      <c r="L985">
        <v>7.0035710270464499E-2</v>
      </c>
      <c r="M985">
        <v>1.15116071937573E-2</v>
      </c>
      <c r="N985">
        <v>4.5272434055614501E-3</v>
      </c>
      <c r="O985">
        <v>9.1696603606090995E-3</v>
      </c>
      <c r="P985">
        <v>3.5296077243939503E-2</v>
      </c>
      <c r="Q985">
        <v>7.8144548112233397E-2</v>
      </c>
      <c r="R985">
        <v>2.1863596956666901E-2</v>
      </c>
      <c r="S985">
        <v>2.4373309424377099E-2</v>
      </c>
      <c r="T985">
        <v>1.4388335656021401E-2</v>
      </c>
    </row>
    <row r="986" spans="1:20">
      <c r="A986" s="1">
        <v>39408</v>
      </c>
      <c r="B986">
        <v>8.9872969114097E-3</v>
      </c>
      <c r="C986">
        <v>9.8790885848194301E-2</v>
      </c>
      <c r="D986">
        <v>0.13146156313100399</v>
      </c>
      <c r="E986">
        <v>4.3670363842702203E-2</v>
      </c>
      <c r="F986">
        <v>7.0336754040137894E-2</v>
      </c>
      <c r="G986">
        <v>1.07579137168878E-2</v>
      </c>
      <c r="H986">
        <v>1.2679379958174E-2</v>
      </c>
      <c r="I986">
        <v>0.180621436994267</v>
      </c>
      <c r="J986">
        <v>8.3952294551813703E-2</v>
      </c>
      <c r="K986">
        <v>8.8084547806839095E-2</v>
      </c>
      <c r="L986">
        <v>6.9490460314264396E-2</v>
      </c>
      <c r="M986">
        <v>1.17069912039132E-2</v>
      </c>
      <c r="N986">
        <v>4.6288375538596901E-3</v>
      </c>
      <c r="O986">
        <v>9.3313859394924693E-3</v>
      </c>
      <c r="P986">
        <v>3.56486707034291E-2</v>
      </c>
      <c r="Q986">
        <v>7.7626898332553596E-2</v>
      </c>
      <c r="R986">
        <v>2.2352585692977999E-2</v>
      </c>
      <c r="S986">
        <v>2.5019237620290499E-2</v>
      </c>
      <c r="T986">
        <v>1.4852495837787199E-2</v>
      </c>
    </row>
    <row r="987" spans="1:20">
      <c r="A987" s="1">
        <v>39410</v>
      </c>
      <c r="B987">
        <v>8.9298436920314198E-3</v>
      </c>
      <c r="C987">
        <v>9.8867602793967294E-2</v>
      </c>
      <c r="D987">
        <v>0.131322763859827</v>
      </c>
      <c r="E987">
        <v>4.34765135976488E-2</v>
      </c>
      <c r="F987">
        <v>7.0117803525289499E-2</v>
      </c>
      <c r="G987">
        <v>1.08038902397775E-2</v>
      </c>
      <c r="H987">
        <v>1.26519187329298E-2</v>
      </c>
      <c r="I987">
        <v>0.18083450853965599</v>
      </c>
      <c r="J987">
        <v>8.3245665025293403E-2</v>
      </c>
      <c r="K987">
        <v>8.8301050673831594E-2</v>
      </c>
      <c r="L987">
        <v>7.0038531554684702E-2</v>
      </c>
      <c r="M987">
        <v>1.17110350873265E-2</v>
      </c>
      <c r="N987">
        <v>4.6436937174186999E-3</v>
      </c>
      <c r="O987">
        <v>9.3288444859302398E-3</v>
      </c>
      <c r="P987">
        <v>3.5926761793411997E-2</v>
      </c>
      <c r="Q987">
        <v>7.7606243097753699E-2</v>
      </c>
      <c r="R987">
        <v>2.2448114825745099E-2</v>
      </c>
      <c r="S987">
        <v>2.5046334375069201E-2</v>
      </c>
      <c r="T987">
        <v>1.4698880382405299E-2</v>
      </c>
    </row>
    <row r="988" spans="1:20">
      <c r="A988" s="1">
        <v>39413</v>
      </c>
      <c r="B988">
        <v>8.7056242119634402E-3</v>
      </c>
      <c r="C988">
        <v>0.100668321298037</v>
      </c>
      <c r="D988">
        <v>0.13302980494362901</v>
      </c>
      <c r="E988">
        <v>4.3073793262725202E-2</v>
      </c>
      <c r="F988">
        <v>6.9110204944973996E-2</v>
      </c>
      <c r="G988">
        <v>1.07301292350745E-2</v>
      </c>
      <c r="H988">
        <v>1.2292968736584199E-2</v>
      </c>
      <c r="I988">
        <v>0.180916022689251</v>
      </c>
      <c r="J988">
        <v>8.4725885708125795E-2</v>
      </c>
      <c r="K988">
        <v>8.8448453534077098E-2</v>
      </c>
      <c r="L988">
        <v>6.9694876433500294E-2</v>
      </c>
      <c r="M988">
        <v>1.13821174043166E-2</v>
      </c>
      <c r="N988">
        <v>4.5171549068771097E-3</v>
      </c>
      <c r="O988">
        <v>9.0969945392449496E-3</v>
      </c>
      <c r="P988">
        <v>3.5070591096292798E-2</v>
      </c>
      <c r="Q988">
        <v>7.8038193238203504E-2</v>
      </c>
      <c r="R988">
        <v>2.1811668250578401E-2</v>
      </c>
      <c r="S988">
        <v>2.4413034870239499E-2</v>
      </c>
      <c r="T988">
        <v>1.42741606963031E-2</v>
      </c>
    </row>
    <row r="989" spans="1:20">
      <c r="A989" s="1">
        <v>39414</v>
      </c>
      <c r="B989">
        <v>8.7149303957954598E-3</v>
      </c>
      <c r="C989">
        <v>0.100001529173862</v>
      </c>
      <c r="D989">
        <v>0.133624685099168</v>
      </c>
      <c r="E989">
        <v>4.3044044234944699E-2</v>
      </c>
      <c r="F989">
        <v>7.0134211760779996E-2</v>
      </c>
      <c r="G989">
        <v>1.07762068874869E-2</v>
      </c>
      <c r="H989">
        <v>1.2242938758075301E-2</v>
      </c>
      <c r="I989">
        <v>0.180890910727838</v>
      </c>
      <c r="J989">
        <v>8.4376790254062403E-2</v>
      </c>
      <c r="K989">
        <v>8.8390627306050296E-2</v>
      </c>
      <c r="L989">
        <v>6.9356271247759102E-2</v>
      </c>
      <c r="M989">
        <v>1.13315821991915E-2</v>
      </c>
      <c r="N989">
        <v>4.5090092972696798E-3</v>
      </c>
      <c r="O989">
        <v>9.0770930405539192E-3</v>
      </c>
      <c r="P989">
        <v>3.4805489777498901E-2</v>
      </c>
      <c r="Q989">
        <v>7.8477524433517298E-2</v>
      </c>
      <c r="R989">
        <v>2.1766543653514599E-2</v>
      </c>
      <c r="S989">
        <v>2.4353177568713299E-2</v>
      </c>
      <c r="T989">
        <v>1.41264341839165E-2</v>
      </c>
    </row>
    <row r="990" spans="1:20">
      <c r="A990" s="1">
        <v>39415</v>
      </c>
      <c r="B990">
        <v>8.5407454451974993E-3</v>
      </c>
      <c r="C990">
        <v>0.102272411435588</v>
      </c>
      <c r="D990">
        <v>0.13521965900864499</v>
      </c>
      <c r="E990">
        <v>4.2249304027109198E-2</v>
      </c>
      <c r="F990">
        <v>6.8271830264110794E-2</v>
      </c>
      <c r="G990">
        <v>1.0552358531246401E-2</v>
      </c>
      <c r="H990">
        <v>1.17181613571336E-2</v>
      </c>
      <c r="I990">
        <v>0.181434220050812</v>
      </c>
      <c r="J990">
        <v>8.5978356098095399E-2</v>
      </c>
      <c r="K990">
        <v>8.8982667801224102E-2</v>
      </c>
      <c r="L990">
        <v>6.9849352648045301E-2</v>
      </c>
      <c r="M990">
        <v>1.0959252700846E-2</v>
      </c>
      <c r="N990">
        <v>4.3437200737382903E-3</v>
      </c>
      <c r="O990">
        <v>8.7824929570939295E-3</v>
      </c>
      <c r="P990">
        <v>3.3712951434682899E-2</v>
      </c>
      <c r="Q990">
        <v>7.9410116701365899E-2</v>
      </c>
      <c r="R990">
        <v>2.0956528938104301E-2</v>
      </c>
      <c r="S990">
        <v>2.3378606522324898E-2</v>
      </c>
      <c r="T990">
        <v>1.33872640046336E-2</v>
      </c>
    </row>
    <row r="991" spans="1:20">
      <c r="A991" s="1">
        <v>39416</v>
      </c>
      <c r="B991">
        <v>8.6428684424142994E-3</v>
      </c>
      <c r="C991">
        <v>0.10252264590648399</v>
      </c>
      <c r="D991">
        <v>0.13477148107759901</v>
      </c>
      <c r="E991">
        <v>4.2350606366432203E-2</v>
      </c>
      <c r="F991">
        <v>6.8332554228755504E-2</v>
      </c>
      <c r="G991">
        <v>1.06551227761452E-2</v>
      </c>
      <c r="H991">
        <v>1.1778524140685099E-2</v>
      </c>
      <c r="I991">
        <v>0.18229492813407899</v>
      </c>
      <c r="J991">
        <v>8.5816773232458204E-2</v>
      </c>
      <c r="K991">
        <v>8.9196291993853094E-2</v>
      </c>
      <c r="L991">
        <v>6.9502548923795607E-2</v>
      </c>
      <c r="M991">
        <v>1.10438023634769E-2</v>
      </c>
      <c r="N991">
        <v>4.3673895702293804E-3</v>
      </c>
      <c r="O991">
        <v>8.8367375565312802E-3</v>
      </c>
      <c r="P991">
        <v>3.37968643845818E-2</v>
      </c>
      <c r="Q991">
        <v>7.8134519982057796E-2</v>
      </c>
      <c r="R991">
        <v>2.10686963983404E-2</v>
      </c>
      <c r="S991">
        <v>2.3495415026608998E-2</v>
      </c>
      <c r="T991">
        <v>1.3392229495470399E-2</v>
      </c>
    </row>
    <row r="992" spans="1:20">
      <c r="A992" s="1">
        <v>39417</v>
      </c>
      <c r="B992">
        <v>8.6280333602891703E-3</v>
      </c>
      <c r="C992">
        <v>0.10214010005525299</v>
      </c>
      <c r="D992">
        <v>0.13463036019549299</v>
      </c>
      <c r="E992">
        <v>4.2362631778208197E-2</v>
      </c>
      <c r="F992">
        <v>6.80319317831274E-2</v>
      </c>
      <c r="G992">
        <v>1.07064826122477E-2</v>
      </c>
      <c r="H992">
        <v>1.18205052069948E-2</v>
      </c>
      <c r="I992">
        <v>0.182225404786996</v>
      </c>
      <c r="J992">
        <v>8.6098360553038794E-2</v>
      </c>
      <c r="K992">
        <v>8.9187401752009496E-2</v>
      </c>
      <c r="L992">
        <v>6.9569126588550301E-2</v>
      </c>
      <c r="M992">
        <v>1.11283568634085E-2</v>
      </c>
      <c r="N992">
        <v>4.3662611637368702E-3</v>
      </c>
      <c r="O992">
        <v>8.9161321181653094E-3</v>
      </c>
      <c r="P992">
        <v>3.3897238831284697E-2</v>
      </c>
      <c r="Q992">
        <v>7.8092862138727598E-2</v>
      </c>
      <c r="R992">
        <v>2.10460846626742E-2</v>
      </c>
      <c r="S992">
        <v>2.35838983737688E-2</v>
      </c>
      <c r="T992">
        <v>1.3568827176024501E-2</v>
      </c>
    </row>
    <row r="993" spans="1:20">
      <c r="A993" s="1">
        <v>39420</v>
      </c>
      <c r="B993">
        <v>8.5483063396698204E-3</v>
      </c>
      <c r="C993">
        <v>0.102863935632201</v>
      </c>
      <c r="D993">
        <v>0.13496194161775099</v>
      </c>
      <c r="E993">
        <v>4.1367911291860203E-2</v>
      </c>
      <c r="F993">
        <v>6.7225939440073004E-2</v>
      </c>
      <c r="G993">
        <v>1.0672408865458999E-2</v>
      </c>
      <c r="H993">
        <v>1.17084117316996E-2</v>
      </c>
      <c r="I993">
        <v>0.18238186628361999</v>
      </c>
      <c r="J993">
        <v>8.6793752621327006E-2</v>
      </c>
      <c r="K993">
        <v>8.9425564803263996E-2</v>
      </c>
      <c r="L993">
        <v>6.9595662301490405E-2</v>
      </c>
      <c r="M993">
        <v>1.11116815368434E-2</v>
      </c>
      <c r="N993">
        <v>4.3291075032960797E-3</v>
      </c>
      <c r="O993">
        <v>8.8404467737003105E-3</v>
      </c>
      <c r="P993">
        <v>3.3882656716963097E-2</v>
      </c>
      <c r="Q993">
        <v>7.8638265069212399E-2</v>
      </c>
      <c r="R993">
        <v>2.08614598413744E-2</v>
      </c>
      <c r="S993">
        <v>2.3370104866047001E-2</v>
      </c>
      <c r="T993">
        <v>1.34205767641457E-2</v>
      </c>
    </row>
    <row r="994" spans="1:20">
      <c r="A994" s="1">
        <v>39421</v>
      </c>
      <c r="B994">
        <v>8.6074302114177697E-3</v>
      </c>
      <c r="C994">
        <v>0.101689707786907</v>
      </c>
      <c r="D994">
        <v>0.134626380231568</v>
      </c>
      <c r="E994">
        <v>4.1669419455985499E-2</v>
      </c>
      <c r="F994">
        <v>6.8055031049229206E-2</v>
      </c>
      <c r="G994">
        <v>1.07425463733412E-2</v>
      </c>
      <c r="H994">
        <v>1.170302715907E-2</v>
      </c>
      <c r="I994">
        <v>0.18279911847110999</v>
      </c>
      <c r="J994">
        <v>8.7063976945408295E-2</v>
      </c>
      <c r="K994">
        <v>8.9495706725618795E-2</v>
      </c>
      <c r="L994">
        <v>6.96894167817112E-2</v>
      </c>
      <c r="M994">
        <v>1.1075479783652E-2</v>
      </c>
      <c r="N994">
        <v>4.3387785038624697E-3</v>
      </c>
      <c r="O994">
        <v>8.8737088197806992E-3</v>
      </c>
      <c r="P994">
        <v>3.4018950199249401E-2</v>
      </c>
      <c r="Q994">
        <v>7.7962511903585996E-2</v>
      </c>
      <c r="R994">
        <v>2.0906053637771899E-2</v>
      </c>
      <c r="S994">
        <v>2.3362244068375101E-2</v>
      </c>
      <c r="T994">
        <v>1.3320511892352701E-2</v>
      </c>
    </row>
    <row r="995" spans="1:20">
      <c r="A995" s="1">
        <v>39422</v>
      </c>
      <c r="B995">
        <v>8.6411358214546798E-3</v>
      </c>
      <c r="C995">
        <v>0.10182935847687299</v>
      </c>
      <c r="D995">
        <v>0.13521391165754801</v>
      </c>
      <c r="E995">
        <v>4.1863778033749799E-2</v>
      </c>
      <c r="F995">
        <v>6.7176316369384995E-2</v>
      </c>
      <c r="G995">
        <v>1.06802177360812E-2</v>
      </c>
      <c r="H995">
        <v>1.17254384972606E-2</v>
      </c>
      <c r="I995">
        <v>0.182793536828984</v>
      </c>
      <c r="J995">
        <v>8.6671169873517806E-2</v>
      </c>
      <c r="K995">
        <v>8.9052042820655194E-2</v>
      </c>
      <c r="L995">
        <v>7.0168707205256697E-2</v>
      </c>
      <c r="M995">
        <v>1.11164135410415E-2</v>
      </c>
      <c r="N995">
        <v>4.3338620738233198E-3</v>
      </c>
      <c r="O995">
        <v>8.8437290753867592E-3</v>
      </c>
      <c r="P995">
        <v>3.3878396955816299E-2</v>
      </c>
      <c r="Q995">
        <v>7.8556977812640302E-2</v>
      </c>
      <c r="R995">
        <v>2.0859752920111999E-2</v>
      </c>
      <c r="S995">
        <v>2.3260983707690901E-2</v>
      </c>
      <c r="T995">
        <v>1.33342705927214E-2</v>
      </c>
    </row>
    <row r="996" spans="1:20">
      <c r="A996" s="1">
        <v>39423</v>
      </c>
      <c r="B996">
        <v>8.7645068918183397E-3</v>
      </c>
      <c r="C996">
        <v>0.10047988288033601</v>
      </c>
      <c r="D996">
        <v>0.13385449352579701</v>
      </c>
      <c r="E996">
        <v>4.19855107759819E-2</v>
      </c>
      <c r="F996">
        <v>6.7689647271860096E-2</v>
      </c>
      <c r="G996">
        <v>1.08609271706604E-2</v>
      </c>
      <c r="H996">
        <v>1.2062742858052901E-2</v>
      </c>
      <c r="I996">
        <v>0.18318760014277299</v>
      </c>
      <c r="J996">
        <v>8.59596744418651E-2</v>
      </c>
      <c r="K996">
        <v>8.8898826614366697E-2</v>
      </c>
      <c r="L996">
        <v>7.0095652271710704E-2</v>
      </c>
      <c r="M996">
        <v>1.13402006292105E-2</v>
      </c>
      <c r="N996">
        <v>4.4453894150972197E-3</v>
      </c>
      <c r="O996">
        <v>9.0521990950084407E-3</v>
      </c>
      <c r="P996">
        <v>3.4481391852277103E-2</v>
      </c>
      <c r="Q996">
        <v>7.7848136453241998E-2</v>
      </c>
      <c r="R996">
        <v>2.13540150640559E-2</v>
      </c>
      <c r="S996">
        <v>2.3819847132644199E-2</v>
      </c>
      <c r="T996">
        <v>1.3819355513240201E-2</v>
      </c>
    </row>
    <row r="997" spans="1:20">
      <c r="A997" s="1">
        <v>39424</v>
      </c>
      <c r="B997">
        <v>8.6437601619979796E-3</v>
      </c>
      <c r="C997">
        <v>0.100906747054074</v>
      </c>
      <c r="D997">
        <v>0.13500942759920001</v>
      </c>
      <c r="E997">
        <v>4.1424254371831601E-2</v>
      </c>
      <c r="F997">
        <v>6.6960536405645102E-2</v>
      </c>
      <c r="G997">
        <v>1.07809935160185E-2</v>
      </c>
      <c r="H997">
        <v>1.17903560337625E-2</v>
      </c>
      <c r="I997">
        <v>0.18330976670346899</v>
      </c>
      <c r="J997">
        <v>8.7137203790933801E-2</v>
      </c>
      <c r="K997">
        <v>8.9163262995252596E-2</v>
      </c>
      <c r="L997">
        <v>7.0365956739466995E-2</v>
      </c>
      <c r="M997">
        <v>1.1117338031980201E-2</v>
      </c>
      <c r="N997">
        <v>4.3727986775381304E-3</v>
      </c>
      <c r="O997">
        <v>8.8942150984928706E-3</v>
      </c>
      <c r="P997">
        <v>3.4137781612813799E-2</v>
      </c>
      <c r="Q997">
        <v>7.8332880987795395E-2</v>
      </c>
      <c r="R997">
        <v>2.1015379743735699E-2</v>
      </c>
      <c r="S997">
        <v>2.3317625873172099E-2</v>
      </c>
      <c r="T997">
        <v>1.3319714602817299E-2</v>
      </c>
    </row>
    <row r="998" spans="1:20">
      <c r="A998" s="1">
        <v>39427</v>
      </c>
      <c r="B998">
        <v>8.7297758733745397E-3</v>
      </c>
      <c r="C998">
        <v>9.8927471346621595E-2</v>
      </c>
      <c r="D998">
        <v>0.133531376889648</v>
      </c>
      <c r="E998">
        <v>4.1081736224696498E-2</v>
      </c>
      <c r="F998">
        <v>6.7265578444464597E-2</v>
      </c>
      <c r="G998">
        <v>1.0924512092484399E-2</v>
      </c>
      <c r="H998">
        <v>1.20530975418196E-2</v>
      </c>
      <c r="I998">
        <v>0.18402378108043799</v>
      </c>
      <c r="J998">
        <v>8.7493742836133898E-2</v>
      </c>
      <c r="K998">
        <v>8.9461238412743893E-2</v>
      </c>
      <c r="L998">
        <v>7.0402853662975398E-2</v>
      </c>
      <c r="M998">
        <v>1.1326664506715401E-2</v>
      </c>
      <c r="N998">
        <v>4.4529948957694396E-3</v>
      </c>
      <c r="O998">
        <v>9.0571302738843302E-3</v>
      </c>
      <c r="P998">
        <v>3.4657344918585797E-2</v>
      </c>
      <c r="Q998">
        <v>7.7616730753108806E-2</v>
      </c>
      <c r="R998">
        <v>2.14090032644066E-2</v>
      </c>
      <c r="S998">
        <v>2.3864276506680399E-2</v>
      </c>
      <c r="T998">
        <v>1.3720690475447101E-2</v>
      </c>
    </row>
    <row r="999" spans="1:20">
      <c r="A999" s="1">
        <v>39428</v>
      </c>
      <c r="B999">
        <v>8.7386364458919303E-3</v>
      </c>
      <c r="C999">
        <v>9.8883297246906796E-2</v>
      </c>
      <c r="D999">
        <v>0.13292606447810401</v>
      </c>
      <c r="E999">
        <v>4.0548451892451799E-2</v>
      </c>
      <c r="F999">
        <v>6.8812636047159995E-2</v>
      </c>
      <c r="G999">
        <v>1.09819106400047E-2</v>
      </c>
      <c r="H999">
        <v>1.221799828337E-2</v>
      </c>
      <c r="I999">
        <v>0.183769250297738</v>
      </c>
      <c r="J999">
        <v>8.6450366103629203E-2</v>
      </c>
      <c r="K999">
        <v>8.8897777982822307E-2</v>
      </c>
      <c r="L999">
        <v>7.0416393351923803E-2</v>
      </c>
      <c r="M999">
        <v>1.14681039425816E-2</v>
      </c>
      <c r="N999">
        <v>4.5011383234750601E-3</v>
      </c>
      <c r="O999">
        <v>9.1392817141752094E-3</v>
      </c>
      <c r="P999">
        <v>3.5026669207701103E-2</v>
      </c>
      <c r="Q999">
        <v>7.7497587877444193E-2</v>
      </c>
      <c r="R999">
        <v>2.1603190650496699E-2</v>
      </c>
      <c r="S999">
        <v>2.4146848955940499E-2</v>
      </c>
      <c r="T999">
        <v>1.3974396558182301E-2</v>
      </c>
    </row>
    <row r="1000" spans="1:20">
      <c r="A1000" s="1">
        <v>39429</v>
      </c>
      <c r="B1000">
        <v>8.8489907413380892E-3</v>
      </c>
      <c r="C1000">
        <v>9.8649046882180694E-2</v>
      </c>
      <c r="D1000">
        <v>0.13293129857268701</v>
      </c>
      <c r="E1000">
        <v>3.9598456302511097E-2</v>
      </c>
      <c r="F1000">
        <v>6.6841632855001207E-2</v>
      </c>
      <c r="G1000">
        <v>1.10942611435315E-2</v>
      </c>
      <c r="H1000">
        <v>1.24170125799468E-2</v>
      </c>
      <c r="I1000">
        <v>0.183957331145743</v>
      </c>
      <c r="J1000">
        <v>8.6407467689693901E-2</v>
      </c>
      <c r="K1000">
        <v>8.8775235371599204E-2</v>
      </c>
      <c r="L1000">
        <v>7.1669959954804005E-2</v>
      </c>
      <c r="M1000">
        <v>1.1626844748004799E-2</v>
      </c>
      <c r="N1000">
        <v>4.55902367221497E-3</v>
      </c>
      <c r="O1000">
        <v>9.2647489835980101E-3</v>
      </c>
      <c r="P1000">
        <v>3.5171809003934698E-2</v>
      </c>
      <c r="Q1000">
        <v>7.7429549873049702E-2</v>
      </c>
      <c r="R1000">
        <v>2.1859065871055999E-2</v>
      </c>
      <c r="S1000">
        <v>2.4488317985165299E-2</v>
      </c>
      <c r="T1000">
        <v>1.44099466239377E-2</v>
      </c>
    </row>
    <row r="1001" spans="1:20">
      <c r="A1001" s="1">
        <v>39430</v>
      </c>
      <c r="B1001">
        <v>8.8455559168673908E-3</v>
      </c>
      <c r="C1001">
        <v>9.8954421103771895E-2</v>
      </c>
      <c r="D1001">
        <v>0.13312729992007699</v>
      </c>
      <c r="E1001">
        <v>3.93186354499181E-2</v>
      </c>
      <c r="F1001">
        <v>6.6004276205839305E-2</v>
      </c>
      <c r="G1001">
        <v>1.10969612547227E-2</v>
      </c>
      <c r="H1001">
        <v>1.23648449190558E-2</v>
      </c>
      <c r="I1001">
        <v>0.183985169411788</v>
      </c>
      <c r="J1001">
        <v>8.6906350041157404E-2</v>
      </c>
      <c r="K1001">
        <v>8.8956844908050406E-2</v>
      </c>
      <c r="L1001">
        <v>7.2399425067401504E-2</v>
      </c>
      <c r="M1001">
        <v>1.1604970257116201E-2</v>
      </c>
      <c r="N1001">
        <v>4.5382357355592297E-3</v>
      </c>
      <c r="O1001">
        <v>9.1994285475782006E-3</v>
      </c>
      <c r="P1001">
        <v>3.5073832386856602E-2</v>
      </c>
      <c r="Q1001">
        <v>7.7189453794600196E-2</v>
      </c>
      <c r="R1001">
        <v>2.1781796155371101E-2</v>
      </c>
      <c r="S1001">
        <v>2.4344428950106502E-2</v>
      </c>
      <c r="T1001">
        <v>1.43080699741608E-2</v>
      </c>
    </row>
    <row r="1002" spans="1:20">
      <c r="A1002" s="1">
        <v>39431</v>
      </c>
      <c r="B1002">
        <v>8.8443019399498807E-3</v>
      </c>
      <c r="C1002">
        <v>9.9322720340746906E-2</v>
      </c>
      <c r="D1002">
        <v>0.13208233490641999</v>
      </c>
      <c r="E1002">
        <v>3.9912137979068903E-2</v>
      </c>
      <c r="F1002">
        <v>6.6146351936019504E-2</v>
      </c>
      <c r="G1002">
        <v>1.11060227027946E-2</v>
      </c>
      <c r="H1002">
        <v>1.2376481011204501E-2</v>
      </c>
      <c r="I1002">
        <v>0.18384174732137401</v>
      </c>
      <c r="J1002">
        <v>8.7248082559275505E-2</v>
      </c>
      <c r="K1002">
        <v>8.9124635668388102E-2</v>
      </c>
      <c r="L1002">
        <v>7.2718740324643802E-2</v>
      </c>
      <c r="M1002">
        <v>1.1625617175608701E-2</v>
      </c>
      <c r="N1002">
        <v>4.5167811971204303E-3</v>
      </c>
      <c r="O1002">
        <v>9.1973733635127997E-3</v>
      </c>
      <c r="P1002">
        <v>3.4761388291299801E-2</v>
      </c>
      <c r="Q1002">
        <v>7.6744838267659696E-2</v>
      </c>
      <c r="R1002">
        <v>2.1707854891364401E-2</v>
      </c>
      <c r="S1002">
        <v>2.4303804240340801E-2</v>
      </c>
      <c r="T1002">
        <v>1.4418785883206499E-2</v>
      </c>
    </row>
    <row r="1003" spans="1:20">
      <c r="A1003" s="1">
        <v>39434</v>
      </c>
      <c r="B1003">
        <v>8.9517335834883201E-3</v>
      </c>
      <c r="C1003">
        <v>9.7736857043126305E-2</v>
      </c>
      <c r="D1003">
        <v>0.13220069006581001</v>
      </c>
      <c r="E1003">
        <v>4.0231842448689797E-2</v>
      </c>
      <c r="F1003">
        <v>6.6810052984173099E-2</v>
      </c>
      <c r="G1003">
        <v>1.12064137335171E-2</v>
      </c>
      <c r="H1003">
        <v>1.2547543974932299E-2</v>
      </c>
      <c r="I1003">
        <v>0.183505157464674</v>
      </c>
      <c r="J1003">
        <v>8.6629135614973998E-2</v>
      </c>
      <c r="K1003">
        <v>8.8700470665549494E-2</v>
      </c>
      <c r="L1003">
        <v>7.2765026813714995E-2</v>
      </c>
      <c r="M1003">
        <v>1.17875143378075E-2</v>
      </c>
      <c r="N1003">
        <v>4.5661685252739699E-3</v>
      </c>
      <c r="O1003">
        <v>9.3038927528481408E-3</v>
      </c>
      <c r="P1003">
        <v>3.5043163644146599E-2</v>
      </c>
      <c r="Q1003">
        <v>7.6679221386224697E-2</v>
      </c>
      <c r="R1003">
        <v>2.1929992722873701E-2</v>
      </c>
      <c r="S1003">
        <v>2.4652855197596399E-2</v>
      </c>
      <c r="T1003">
        <v>1.4752267040578E-2</v>
      </c>
    </row>
    <row r="1004" spans="1:20">
      <c r="A1004" s="1">
        <v>39435</v>
      </c>
      <c r="B1004">
        <v>8.7433914384391406E-3</v>
      </c>
      <c r="C1004">
        <v>9.91193110462152E-2</v>
      </c>
      <c r="D1004">
        <v>0.13321245538024501</v>
      </c>
      <c r="E1004">
        <v>3.9690192975221202E-2</v>
      </c>
      <c r="F1004">
        <v>6.6711473176298206E-2</v>
      </c>
      <c r="G1004">
        <v>1.10432942613162E-2</v>
      </c>
      <c r="H1004">
        <v>1.21012209570405E-2</v>
      </c>
      <c r="I1004">
        <v>0.183995640786772</v>
      </c>
      <c r="J1004">
        <v>8.7697042042691797E-2</v>
      </c>
      <c r="K1004">
        <v>8.9265387580860597E-2</v>
      </c>
      <c r="L1004">
        <v>7.2953811195465401E-2</v>
      </c>
      <c r="M1004">
        <v>1.14637712258213E-2</v>
      </c>
      <c r="N1004">
        <v>4.4420169644412699E-3</v>
      </c>
      <c r="O1004">
        <v>9.0882422168692602E-3</v>
      </c>
      <c r="P1004">
        <v>3.4150137623146601E-2</v>
      </c>
      <c r="Q1004">
        <v>7.6974238696369698E-2</v>
      </c>
      <c r="R1004">
        <v>2.1338864680312101E-2</v>
      </c>
      <c r="S1004">
        <v>2.4008796000149199E-2</v>
      </c>
      <c r="T1004">
        <v>1.4000711752324001E-2</v>
      </c>
    </row>
    <row r="1005" spans="1:20">
      <c r="A1005" s="1">
        <v>39436</v>
      </c>
      <c r="B1005">
        <v>8.7271706226695108E-3</v>
      </c>
      <c r="C1005">
        <v>9.9305951312100404E-2</v>
      </c>
      <c r="D1005">
        <v>0.13233646939068899</v>
      </c>
      <c r="E1005">
        <v>3.9690020055057999E-2</v>
      </c>
      <c r="F1005">
        <v>6.7415572260503404E-2</v>
      </c>
      <c r="G1005">
        <v>1.1061809973224999E-2</v>
      </c>
      <c r="H1005">
        <v>1.20479632542772E-2</v>
      </c>
      <c r="I1005">
        <v>0.18423079221083799</v>
      </c>
      <c r="J1005">
        <v>8.7953854645242899E-2</v>
      </c>
      <c r="K1005">
        <v>8.9380994679942205E-2</v>
      </c>
      <c r="L1005">
        <v>7.2982088289854002E-2</v>
      </c>
      <c r="M1005">
        <v>1.14025761002296E-2</v>
      </c>
      <c r="N1005">
        <v>4.4322342593604604E-3</v>
      </c>
      <c r="O1005">
        <v>9.0814540348712995E-3</v>
      </c>
      <c r="P1005">
        <v>3.41759729378463E-2</v>
      </c>
      <c r="Q1005">
        <v>7.6790173249503393E-2</v>
      </c>
      <c r="R1005">
        <v>2.13067158974155E-2</v>
      </c>
      <c r="S1005">
        <v>2.3888585801447901E-2</v>
      </c>
      <c r="T1005">
        <v>1.37896010249251E-2</v>
      </c>
    </row>
    <row r="1006" spans="1:20">
      <c r="A1006" s="1">
        <v>39437</v>
      </c>
      <c r="B1006">
        <v>8.6634276087963393E-3</v>
      </c>
      <c r="C1006">
        <v>9.9856924232173502E-2</v>
      </c>
      <c r="D1006">
        <v>0.132505134296972</v>
      </c>
      <c r="E1006">
        <v>3.9098613126059598E-2</v>
      </c>
      <c r="F1006">
        <v>6.7091575458429906E-2</v>
      </c>
      <c r="G1006">
        <v>1.1017425084043801E-2</v>
      </c>
      <c r="H1006">
        <v>1.19690065427002E-2</v>
      </c>
      <c r="I1006">
        <v>0.18447793700009801</v>
      </c>
      <c r="J1006">
        <v>8.7815787870093295E-2</v>
      </c>
      <c r="K1006">
        <v>8.9641387616711699E-2</v>
      </c>
      <c r="L1006">
        <v>7.3398186439388793E-2</v>
      </c>
      <c r="M1006">
        <v>1.1372843846686201E-2</v>
      </c>
      <c r="N1006">
        <v>4.39921706225079E-3</v>
      </c>
      <c r="O1006">
        <v>9.0067149587425097E-3</v>
      </c>
      <c r="P1006">
        <v>3.4220549116414298E-2</v>
      </c>
      <c r="Q1006">
        <v>7.6900069695872E-2</v>
      </c>
      <c r="R1006">
        <v>2.1137366613081299E-2</v>
      </c>
      <c r="S1006">
        <v>2.3689009907240901E-2</v>
      </c>
      <c r="T1006">
        <v>1.3738823524243301E-2</v>
      </c>
    </row>
    <row r="1007" spans="1:20">
      <c r="A1007" s="1">
        <v>39438</v>
      </c>
      <c r="B1007">
        <v>8.6225640118723391E-3</v>
      </c>
      <c r="C1007">
        <v>9.9816598027479095E-2</v>
      </c>
      <c r="D1007">
        <v>0.132835619251888</v>
      </c>
      <c r="E1007">
        <v>3.9002192512109797E-2</v>
      </c>
      <c r="F1007">
        <v>6.7054129527399503E-2</v>
      </c>
      <c r="G1007">
        <v>1.10217332356907E-2</v>
      </c>
      <c r="H1007">
        <v>1.1869390973361701E-2</v>
      </c>
      <c r="I1007">
        <v>0.18511187951026201</v>
      </c>
      <c r="J1007">
        <v>8.7776893649721494E-2</v>
      </c>
      <c r="K1007">
        <v>8.98002228044434E-2</v>
      </c>
      <c r="L1007">
        <v>7.3450830328725902E-2</v>
      </c>
      <c r="M1007">
        <v>1.1289621194933999E-2</v>
      </c>
      <c r="N1007">
        <v>4.3803680393692101E-3</v>
      </c>
      <c r="O1007">
        <v>8.9689843457673099E-3</v>
      </c>
      <c r="P1007">
        <v>3.4087913067252701E-2</v>
      </c>
      <c r="Q1007">
        <v>7.6766770777886295E-2</v>
      </c>
      <c r="R1007">
        <v>2.1053835102615302E-2</v>
      </c>
      <c r="S1007">
        <v>2.3560659834441802E-2</v>
      </c>
      <c r="T1007">
        <v>1.3529793804777699E-2</v>
      </c>
    </row>
    <row r="1008" spans="1:20">
      <c r="A1008" s="1">
        <v>39442</v>
      </c>
      <c r="B1008">
        <v>8.6501237507564804E-3</v>
      </c>
      <c r="C1008">
        <v>9.8880980432146603E-2</v>
      </c>
      <c r="D1008">
        <v>0.13231293536192701</v>
      </c>
      <c r="E1008">
        <v>3.8667085082556001E-2</v>
      </c>
      <c r="F1008">
        <v>6.7850515645167503E-2</v>
      </c>
      <c r="G1008">
        <v>1.1069256809995501E-2</v>
      </c>
      <c r="H1008">
        <v>1.18808275295602E-2</v>
      </c>
      <c r="I1008">
        <v>0.185373125574295</v>
      </c>
      <c r="J1008">
        <v>8.8077338367185107E-2</v>
      </c>
      <c r="K1008">
        <v>8.9983305253772003E-2</v>
      </c>
      <c r="L1008">
        <v>7.3644119313715506E-2</v>
      </c>
      <c r="M1008">
        <v>1.13369170281489E-2</v>
      </c>
      <c r="N1008">
        <v>4.3832397111097298E-3</v>
      </c>
      <c r="O1008">
        <v>8.9867549228382498E-3</v>
      </c>
      <c r="P1008">
        <v>3.3714409116038402E-2</v>
      </c>
      <c r="Q1008">
        <v>7.7031155687462202E-2</v>
      </c>
      <c r="R1008">
        <v>2.10540521779801E-2</v>
      </c>
      <c r="S1008">
        <v>2.3504838382955799E-2</v>
      </c>
      <c r="T1008">
        <v>1.35990198523876E-2</v>
      </c>
    </row>
    <row r="1009" spans="1:20">
      <c r="A1009" s="1">
        <v>39443</v>
      </c>
      <c r="B1009">
        <v>8.7073159186918797E-3</v>
      </c>
      <c r="C1009">
        <v>9.8466223837374994E-2</v>
      </c>
      <c r="D1009">
        <v>0.13155958415503599</v>
      </c>
      <c r="E1009">
        <v>3.8176573821477898E-2</v>
      </c>
      <c r="F1009">
        <v>6.8032107552635196E-2</v>
      </c>
      <c r="G1009">
        <v>1.1157061878204901E-2</v>
      </c>
      <c r="H1009">
        <v>1.2107838056752E-2</v>
      </c>
      <c r="I1009">
        <v>0.185432091936961</v>
      </c>
      <c r="J1009">
        <v>8.7564718593988594E-2</v>
      </c>
      <c r="K1009">
        <v>8.9794604717330001E-2</v>
      </c>
      <c r="L1009">
        <v>7.3764011763613094E-2</v>
      </c>
      <c r="M1009">
        <v>1.1501409078701501E-2</v>
      </c>
      <c r="N1009">
        <v>4.4443451949143604E-3</v>
      </c>
      <c r="O1009">
        <v>9.1116879788800797E-3</v>
      </c>
      <c r="P1009">
        <v>3.41527290206525E-2</v>
      </c>
      <c r="Q1009">
        <v>7.68121180665359E-2</v>
      </c>
      <c r="R1009">
        <v>2.13260755911273E-2</v>
      </c>
      <c r="S1009">
        <v>2.3863945492696902E-2</v>
      </c>
      <c r="T1009">
        <v>1.40255573444242E-2</v>
      </c>
    </row>
    <row r="1010" spans="1:20">
      <c r="A1010" s="1">
        <v>39444</v>
      </c>
      <c r="B1010">
        <v>8.64387081797908E-3</v>
      </c>
      <c r="C1010">
        <v>9.86870619601906E-2</v>
      </c>
      <c r="D1010">
        <v>0.13277882161815199</v>
      </c>
      <c r="E1010">
        <v>3.7658501242560503E-2</v>
      </c>
      <c r="F1010">
        <v>6.7539164938388102E-2</v>
      </c>
      <c r="G1010">
        <v>1.1122304442959301E-2</v>
      </c>
      <c r="H1010">
        <v>1.20125362845632E-2</v>
      </c>
      <c r="I1010">
        <v>0.18544433791520501</v>
      </c>
      <c r="J1010">
        <v>8.7653554950392107E-2</v>
      </c>
      <c r="K1010">
        <v>8.9914287075392896E-2</v>
      </c>
      <c r="L1010">
        <v>7.3708761506046397E-2</v>
      </c>
      <c r="M1010">
        <v>1.1391988615409399E-2</v>
      </c>
      <c r="N1010">
        <v>4.4096354100945298E-3</v>
      </c>
      <c r="O1010">
        <v>9.0401817002317992E-3</v>
      </c>
      <c r="P1010">
        <v>3.3908448907883797E-2</v>
      </c>
      <c r="Q1010">
        <v>7.7397181015650698E-2</v>
      </c>
      <c r="R1010">
        <v>2.1135739344508402E-2</v>
      </c>
      <c r="S1010">
        <v>2.3629352785059302E-2</v>
      </c>
      <c r="T1010">
        <v>1.3924269469331301E-2</v>
      </c>
    </row>
    <row r="1011" spans="1:20">
      <c r="A1011" s="1">
        <v>39445</v>
      </c>
      <c r="B1011">
        <v>0.04</v>
      </c>
      <c r="C1011">
        <v>6.6666666666666693E-2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4.9999999999999899E-2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</row>
    <row r="1012" spans="1:20">
      <c r="A1012" s="1">
        <v>39449</v>
      </c>
      <c r="B1012">
        <v>4.00099222315249E-2</v>
      </c>
      <c r="C1012">
        <v>6.8048416368780104E-2</v>
      </c>
      <c r="D1012">
        <v>8.4777019664452696E-2</v>
      </c>
      <c r="E1012">
        <v>1.69315854675164E-2</v>
      </c>
      <c r="F1012">
        <v>3.4190702368048699E-2</v>
      </c>
      <c r="G1012">
        <v>4.9677256845605401E-2</v>
      </c>
      <c r="H1012">
        <v>4.9198743651345099E-2</v>
      </c>
      <c r="I1012">
        <v>0.100528688721398</v>
      </c>
      <c r="J1012">
        <v>5.0334261586696599E-2</v>
      </c>
      <c r="K1012">
        <v>5.0086463433661403E-2</v>
      </c>
      <c r="L1012">
        <v>3.3216147622193201E-2</v>
      </c>
      <c r="M1012">
        <v>4.9476983694975898E-2</v>
      </c>
      <c r="N1012">
        <v>1.9788760053534901E-2</v>
      </c>
      <c r="O1012">
        <v>3.9261588422934902E-2</v>
      </c>
      <c r="P1012">
        <v>1.6650881265051501E-2</v>
      </c>
      <c r="Q1012">
        <v>5.1090198364605502E-2</v>
      </c>
      <c r="R1012">
        <v>9.8969972611333404E-2</v>
      </c>
      <c r="S1012">
        <v>9.8993917402408205E-2</v>
      </c>
      <c r="T1012">
        <v>4.8768490223932301E-2</v>
      </c>
    </row>
    <row r="1013" spans="1:20">
      <c r="A1013" s="1">
        <v>39450</v>
      </c>
      <c r="B1013">
        <v>3.9779656116050097E-2</v>
      </c>
      <c r="C1013">
        <v>6.7805307877791293E-2</v>
      </c>
      <c r="D1013">
        <v>8.4474004865485397E-2</v>
      </c>
      <c r="E1013">
        <v>1.70564816455002E-2</v>
      </c>
      <c r="F1013">
        <v>3.4429790425958798E-2</v>
      </c>
      <c r="G1013">
        <v>4.9709839738136703E-2</v>
      </c>
      <c r="H1013">
        <v>4.9160891220503697E-2</v>
      </c>
      <c r="I1013">
        <v>0.10078948776690699</v>
      </c>
      <c r="J1013">
        <v>5.0171401941325397E-2</v>
      </c>
      <c r="K1013">
        <v>5.0076483916744602E-2</v>
      </c>
      <c r="L1013">
        <v>3.2916156134767997E-2</v>
      </c>
      <c r="M1013">
        <v>4.9628255605249999E-2</v>
      </c>
      <c r="N1013">
        <v>1.98323420680388E-2</v>
      </c>
      <c r="O1013">
        <v>3.9575045915576097E-2</v>
      </c>
      <c r="P1013">
        <v>1.6840772366678299E-2</v>
      </c>
      <c r="Q1013">
        <v>5.0934262331703999E-2</v>
      </c>
      <c r="R1013">
        <v>9.9209240577705499E-2</v>
      </c>
      <c r="S1013">
        <v>9.93091439164005E-2</v>
      </c>
      <c r="T1013">
        <v>4.8301435569474402E-2</v>
      </c>
    </row>
    <row r="1014" spans="1:20">
      <c r="A1014" s="1">
        <v>39451</v>
      </c>
      <c r="B1014">
        <v>3.9378213068847798E-2</v>
      </c>
      <c r="C1014">
        <v>6.7655444482011398E-2</v>
      </c>
      <c r="D1014">
        <v>8.3402809896409497E-2</v>
      </c>
      <c r="E1014">
        <v>1.72087244203919E-2</v>
      </c>
      <c r="F1014">
        <v>3.39787804857557E-2</v>
      </c>
      <c r="G1014">
        <v>4.9593311672214299E-2</v>
      </c>
      <c r="H1014">
        <v>4.9268205113971703E-2</v>
      </c>
      <c r="I1014">
        <v>0.10144692878936901</v>
      </c>
      <c r="J1014">
        <v>5.0562037775288303E-2</v>
      </c>
      <c r="K1014">
        <v>5.0551647102602099E-2</v>
      </c>
      <c r="L1014">
        <v>3.3223580435241103E-2</v>
      </c>
      <c r="M1014">
        <v>4.9519920567389103E-2</v>
      </c>
      <c r="N1014">
        <v>1.9875566211790201E-2</v>
      </c>
      <c r="O1014">
        <v>3.9465770950851298E-2</v>
      </c>
      <c r="P1014">
        <v>1.7106393342784E-2</v>
      </c>
      <c r="Q1014">
        <v>5.0309939983775698E-2</v>
      </c>
      <c r="R1014">
        <v>9.9427802775987797E-2</v>
      </c>
      <c r="S1014">
        <v>9.9709460708333003E-2</v>
      </c>
      <c r="T1014">
        <v>4.83154622169846E-2</v>
      </c>
    </row>
    <row r="1015" spans="1:20">
      <c r="A1015" s="1">
        <v>39452</v>
      </c>
      <c r="B1015">
        <v>3.9240300167154497E-2</v>
      </c>
      <c r="C1015">
        <v>6.6948124994869004E-2</v>
      </c>
      <c r="D1015">
        <v>8.2444669924393296E-2</v>
      </c>
      <c r="E1015">
        <v>1.7183433142134299E-2</v>
      </c>
      <c r="F1015">
        <v>3.4205152714621698E-2</v>
      </c>
      <c r="G1015">
        <v>4.95518695092136E-2</v>
      </c>
      <c r="H1015">
        <v>4.9572881000171001E-2</v>
      </c>
      <c r="I1015">
        <v>0.101492212013335</v>
      </c>
      <c r="J1015">
        <v>5.0541131600541703E-2</v>
      </c>
      <c r="K1015">
        <v>5.0574607561323898E-2</v>
      </c>
      <c r="L1015">
        <v>3.3240460878819197E-2</v>
      </c>
      <c r="M1015">
        <v>4.9822930564937598E-2</v>
      </c>
      <c r="N1015">
        <v>1.9942430108764501E-2</v>
      </c>
      <c r="O1015">
        <v>3.9537153181158399E-2</v>
      </c>
      <c r="P1015">
        <v>1.7170529523260002E-2</v>
      </c>
      <c r="Q1015">
        <v>4.9826542488652897E-2</v>
      </c>
      <c r="R1015">
        <v>9.9636113884317604E-2</v>
      </c>
      <c r="S1015">
        <v>0.10026503879957301</v>
      </c>
      <c r="T1015">
        <v>4.8804417942756403E-2</v>
      </c>
    </row>
    <row r="1016" spans="1:20">
      <c r="A1016" s="1">
        <v>39455</v>
      </c>
      <c r="B1016">
        <v>3.9289421731098097E-2</v>
      </c>
      <c r="C1016">
        <v>6.7495898987399605E-2</v>
      </c>
      <c r="D1016">
        <v>8.2588383649717795E-2</v>
      </c>
      <c r="E1016">
        <v>1.70701861327455E-2</v>
      </c>
      <c r="F1016">
        <v>3.41719245451656E-2</v>
      </c>
      <c r="G1016">
        <v>4.9508367870205898E-2</v>
      </c>
      <c r="H1016">
        <v>4.9476200176752201E-2</v>
      </c>
      <c r="I1016">
        <v>0.101483109947039</v>
      </c>
      <c r="J1016">
        <v>5.0690813531556203E-2</v>
      </c>
      <c r="K1016">
        <v>5.0648828306053398E-2</v>
      </c>
      <c r="L1016">
        <v>3.3074805978511597E-2</v>
      </c>
      <c r="M1016">
        <v>4.9640663644826798E-2</v>
      </c>
      <c r="N1016">
        <v>1.9920512454111999E-2</v>
      </c>
      <c r="O1016">
        <v>3.9372367296900503E-2</v>
      </c>
      <c r="P1016">
        <v>1.7217496923816199E-2</v>
      </c>
      <c r="Q1016">
        <v>5.0145683538453299E-2</v>
      </c>
      <c r="R1016">
        <v>9.9445870130820097E-2</v>
      </c>
      <c r="S1016">
        <v>0.10014645903514</v>
      </c>
      <c r="T1016">
        <v>4.86130061196842E-2</v>
      </c>
    </row>
    <row r="1017" spans="1:20">
      <c r="A1017" s="1">
        <v>39456</v>
      </c>
      <c r="B1017">
        <v>3.9144584564799099E-2</v>
      </c>
      <c r="C1017">
        <v>6.8532008303105005E-2</v>
      </c>
      <c r="D1017">
        <v>8.3303366342057705E-2</v>
      </c>
      <c r="E1017">
        <v>1.71937382931792E-2</v>
      </c>
      <c r="F1017">
        <v>3.4214685002526599E-2</v>
      </c>
      <c r="G1017">
        <v>4.93689978175752E-2</v>
      </c>
      <c r="H1017">
        <v>4.9065098626116098E-2</v>
      </c>
      <c r="I1017">
        <v>0.101802085547472</v>
      </c>
      <c r="J1017">
        <v>5.1103966482319997E-2</v>
      </c>
      <c r="K1017">
        <v>5.0975985808080403E-2</v>
      </c>
      <c r="L1017">
        <v>3.3233296056294603E-2</v>
      </c>
      <c r="M1017">
        <v>4.9465750176107499E-2</v>
      </c>
      <c r="N1017">
        <v>1.9786476921836701E-2</v>
      </c>
      <c r="O1017">
        <v>3.9027110584894498E-2</v>
      </c>
      <c r="P1017">
        <v>1.7233129230664401E-2</v>
      </c>
      <c r="Q1017">
        <v>5.0296072988156998E-2</v>
      </c>
      <c r="R1017">
        <v>9.8826215651295193E-2</v>
      </c>
      <c r="S1017">
        <v>9.9204858892540104E-2</v>
      </c>
      <c r="T1017">
        <v>4.82225727109774E-2</v>
      </c>
    </row>
    <row r="1018" spans="1:20">
      <c r="A1018" s="1">
        <v>39457</v>
      </c>
      <c r="B1018">
        <v>3.9052058053374201E-2</v>
      </c>
      <c r="C1018">
        <v>6.8485153851961106E-2</v>
      </c>
      <c r="D1018">
        <v>8.2915382971264703E-2</v>
      </c>
      <c r="E1018">
        <v>1.7279862417682201E-2</v>
      </c>
      <c r="F1018">
        <v>3.3944800724730599E-2</v>
      </c>
      <c r="G1018">
        <v>4.9246303884992397E-2</v>
      </c>
      <c r="H1018">
        <v>4.92783744722287E-2</v>
      </c>
      <c r="I1018">
        <v>0.101740813414265</v>
      </c>
      <c r="J1018">
        <v>5.1229426401493902E-2</v>
      </c>
      <c r="K1018">
        <v>5.0983760555135399E-2</v>
      </c>
      <c r="L1018">
        <v>3.3477422156228898E-2</v>
      </c>
      <c r="M1018">
        <v>4.93834959478133E-2</v>
      </c>
      <c r="N1018">
        <v>1.9770506807332899E-2</v>
      </c>
      <c r="O1018">
        <v>3.8922019068907597E-2</v>
      </c>
      <c r="P1018">
        <v>1.7186931435352899E-2</v>
      </c>
      <c r="Q1018">
        <v>5.0297431699156202E-2</v>
      </c>
      <c r="R1018">
        <v>9.8715789639484394E-2</v>
      </c>
      <c r="S1018">
        <v>9.9311568615572499E-2</v>
      </c>
      <c r="T1018">
        <v>4.8778897883021803E-2</v>
      </c>
    </row>
    <row r="1019" spans="1:20">
      <c r="A1019" s="1">
        <v>39458</v>
      </c>
      <c r="B1019">
        <v>3.9135137843196402E-2</v>
      </c>
      <c r="C1019">
        <v>6.8693986188857706E-2</v>
      </c>
      <c r="D1019">
        <v>8.3193876492708901E-2</v>
      </c>
      <c r="E1019">
        <v>1.7341048378325698E-2</v>
      </c>
      <c r="F1019">
        <v>3.33660617632454E-2</v>
      </c>
      <c r="G1019">
        <v>4.9133316191179499E-2</v>
      </c>
      <c r="H1019">
        <v>4.9127536802152601E-2</v>
      </c>
      <c r="I1019">
        <v>0.10191520142612701</v>
      </c>
      <c r="J1019">
        <v>5.1342333292198603E-2</v>
      </c>
      <c r="K1019">
        <v>5.1129357762985397E-2</v>
      </c>
      <c r="L1019">
        <v>3.3229152975273499E-2</v>
      </c>
      <c r="M1019">
        <v>4.9450916728838702E-2</v>
      </c>
      <c r="N1019">
        <v>1.9771513574957999E-2</v>
      </c>
      <c r="O1019">
        <v>3.8886920011468797E-2</v>
      </c>
      <c r="P1019">
        <v>1.7238954892231099E-2</v>
      </c>
      <c r="Q1019">
        <v>5.0689573832029301E-2</v>
      </c>
      <c r="R1019">
        <v>9.8615029933963497E-2</v>
      </c>
      <c r="S1019">
        <v>9.9073866952909304E-2</v>
      </c>
      <c r="T1019">
        <v>4.86662149573494E-2</v>
      </c>
    </row>
    <row r="1020" spans="1:20">
      <c r="A1020" s="1">
        <v>39459</v>
      </c>
      <c r="B1020">
        <v>3.9068228876030502E-2</v>
      </c>
      <c r="C1020">
        <v>6.8206806412394502E-2</v>
      </c>
      <c r="D1020">
        <v>8.2445547290587701E-2</v>
      </c>
      <c r="E1020">
        <v>1.7251858720581E-2</v>
      </c>
      <c r="F1020">
        <v>3.3427891990293099E-2</v>
      </c>
      <c r="G1020">
        <v>4.9168150930794997E-2</v>
      </c>
      <c r="H1020">
        <v>4.9441458296318401E-2</v>
      </c>
      <c r="I1020">
        <v>0.10164486496577201</v>
      </c>
      <c r="J1020">
        <v>5.1160258871017397E-2</v>
      </c>
      <c r="K1020">
        <v>5.0959555121448799E-2</v>
      </c>
      <c r="L1020">
        <v>3.3440547144723401E-2</v>
      </c>
      <c r="M1020">
        <v>4.9720142224361802E-2</v>
      </c>
      <c r="N1020">
        <v>1.9819474095559099E-2</v>
      </c>
      <c r="O1020">
        <v>3.88637654392456E-2</v>
      </c>
      <c r="P1020">
        <v>1.7224067369928001E-2</v>
      </c>
      <c r="Q1020">
        <v>5.0556793959651597E-2</v>
      </c>
      <c r="R1020">
        <v>9.8821295477770202E-2</v>
      </c>
      <c r="S1020">
        <v>9.9536836622590899E-2</v>
      </c>
      <c r="T1020">
        <v>4.9242456190929797E-2</v>
      </c>
    </row>
    <row r="1021" spans="1:20">
      <c r="A1021" s="1">
        <v>39463</v>
      </c>
      <c r="B1021">
        <v>3.9011121562334702E-2</v>
      </c>
      <c r="C1021">
        <v>6.92088485175337E-2</v>
      </c>
      <c r="D1021">
        <v>8.3059745703880597E-2</v>
      </c>
      <c r="E1021">
        <v>1.7311342243202299E-2</v>
      </c>
      <c r="F1021">
        <v>3.3562360890371103E-2</v>
      </c>
      <c r="G1021">
        <v>4.9056009432562303E-2</v>
      </c>
      <c r="H1021">
        <v>4.9272055247360301E-2</v>
      </c>
      <c r="I1021">
        <v>0.101443313207236</v>
      </c>
      <c r="J1021">
        <v>5.0919335439586801E-2</v>
      </c>
      <c r="K1021">
        <v>5.0900309944014101E-2</v>
      </c>
      <c r="L1021">
        <v>3.3470635631249898E-2</v>
      </c>
      <c r="M1021">
        <v>4.9659677411921399E-2</v>
      </c>
      <c r="N1021">
        <v>1.9717250086152702E-2</v>
      </c>
      <c r="O1021">
        <v>3.8664872699086097E-2</v>
      </c>
      <c r="P1021">
        <v>1.7149925572290399E-2</v>
      </c>
      <c r="Q1021">
        <v>5.0715396872672701E-2</v>
      </c>
      <c r="R1021">
        <v>9.8407625634537796E-2</v>
      </c>
      <c r="S1021">
        <v>9.9212691143766005E-2</v>
      </c>
      <c r="T1021">
        <v>4.9257482760240001E-2</v>
      </c>
    </row>
    <row r="1022" spans="1:20">
      <c r="A1022" s="1">
        <v>39464</v>
      </c>
      <c r="B1022">
        <v>3.8958138295591797E-2</v>
      </c>
      <c r="C1022">
        <v>7.0456820632486594E-2</v>
      </c>
      <c r="D1022">
        <v>8.3859519355830303E-2</v>
      </c>
      <c r="E1022">
        <v>1.7307764730148799E-2</v>
      </c>
      <c r="F1022">
        <v>3.3267785057625801E-2</v>
      </c>
      <c r="G1022">
        <v>4.8847879902986398E-2</v>
      </c>
      <c r="H1022">
        <v>4.8778041605567701E-2</v>
      </c>
      <c r="I1022">
        <v>0.101962199068784</v>
      </c>
      <c r="J1022">
        <v>5.1466768374874003E-2</v>
      </c>
      <c r="K1022">
        <v>5.1261406448952697E-2</v>
      </c>
      <c r="L1022">
        <v>3.3445779661386302E-2</v>
      </c>
      <c r="M1022">
        <v>4.9209800708886697E-2</v>
      </c>
      <c r="N1022">
        <v>1.9569660497635501E-2</v>
      </c>
      <c r="O1022">
        <v>3.8629099553903999E-2</v>
      </c>
      <c r="P1022">
        <v>1.71222756492516E-2</v>
      </c>
      <c r="Q1022">
        <v>5.1390876432084599E-2</v>
      </c>
      <c r="R1022">
        <v>9.7705944644249906E-2</v>
      </c>
      <c r="S1022">
        <v>9.8439305797093105E-2</v>
      </c>
      <c r="T1022">
        <v>4.8320933582659202E-2</v>
      </c>
    </row>
    <row r="1023" spans="1:20">
      <c r="A1023" s="1">
        <v>39465</v>
      </c>
      <c r="B1023">
        <v>3.9033646935613099E-2</v>
      </c>
      <c r="C1023">
        <v>7.0876058061373398E-2</v>
      </c>
      <c r="D1023">
        <v>8.4666855732061105E-2</v>
      </c>
      <c r="E1023">
        <v>1.72213123206254E-2</v>
      </c>
      <c r="F1023">
        <v>3.32485527676709E-2</v>
      </c>
      <c r="G1023">
        <v>4.8792354236553301E-2</v>
      </c>
      <c r="H1023">
        <v>4.8357338665489802E-2</v>
      </c>
      <c r="I1023">
        <v>0.102247080012224</v>
      </c>
      <c r="J1023">
        <v>5.1644759503875898E-2</v>
      </c>
      <c r="K1023">
        <v>5.1514325142931902E-2</v>
      </c>
      <c r="L1023">
        <v>3.3566446759721202E-2</v>
      </c>
      <c r="M1023">
        <v>4.9070190106193602E-2</v>
      </c>
      <c r="N1023">
        <v>1.95085017925785E-2</v>
      </c>
      <c r="O1023">
        <v>3.8636281868712902E-2</v>
      </c>
      <c r="P1023">
        <v>1.7138481231180301E-2</v>
      </c>
      <c r="Q1023">
        <v>5.1686918020066697E-2</v>
      </c>
      <c r="R1023">
        <v>9.7447048033031503E-2</v>
      </c>
      <c r="S1023">
        <v>9.7816882693599394E-2</v>
      </c>
      <c r="T1023">
        <v>4.7526966116495803E-2</v>
      </c>
    </row>
    <row r="1024" spans="1:20">
      <c r="A1024" s="1">
        <v>39466</v>
      </c>
      <c r="B1024">
        <v>3.9236196300943403E-2</v>
      </c>
      <c r="C1024">
        <v>7.0858586913085095E-2</v>
      </c>
      <c r="D1024">
        <v>8.5142387752994098E-2</v>
      </c>
      <c r="E1024">
        <v>1.7316549087587799E-2</v>
      </c>
      <c r="F1024">
        <v>3.2873005160141203E-2</v>
      </c>
      <c r="G1024">
        <v>4.8804870344212603E-2</v>
      </c>
      <c r="H1024">
        <v>4.82024730513693E-2</v>
      </c>
      <c r="I1024">
        <v>0.102244087263658</v>
      </c>
      <c r="J1024">
        <v>5.1692186216082701E-2</v>
      </c>
      <c r="K1024">
        <v>5.1353580955902201E-2</v>
      </c>
      <c r="L1024">
        <v>3.3735143614584399E-2</v>
      </c>
      <c r="M1024">
        <v>4.8958318900674702E-2</v>
      </c>
      <c r="N1024">
        <v>1.9496754682385799E-2</v>
      </c>
      <c r="O1024">
        <v>3.8740108176732402E-2</v>
      </c>
      <c r="P1024">
        <v>1.72096013317059E-2</v>
      </c>
      <c r="Q1024">
        <v>5.2043055545661999E-2</v>
      </c>
      <c r="R1024">
        <v>9.7448842830560198E-2</v>
      </c>
      <c r="S1024">
        <v>9.7643913788683506E-2</v>
      </c>
      <c r="T1024">
        <v>4.7000338083033E-2</v>
      </c>
    </row>
    <row r="1025" spans="1:20">
      <c r="A1025" s="1">
        <v>39469</v>
      </c>
      <c r="B1025">
        <v>3.9184308127788198E-2</v>
      </c>
      <c r="C1025">
        <v>7.1416341924996005E-2</v>
      </c>
      <c r="D1025">
        <v>8.5331075728010297E-2</v>
      </c>
      <c r="E1025">
        <v>1.7403856748853599E-2</v>
      </c>
      <c r="F1025">
        <v>3.3201463174659301E-2</v>
      </c>
      <c r="G1025">
        <v>4.8889310167523903E-2</v>
      </c>
      <c r="H1025">
        <v>4.8016894866280503E-2</v>
      </c>
      <c r="I1025">
        <v>0.102160612648046</v>
      </c>
      <c r="J1025">
        <v>5.1537493795390098E-2</v>
      </c>
      <c r="K1025">
        <v>5.1354532116978602E-2</v>
      </c>
      <c r="L1025">
        <v>3.3783222542397601E-2</v>
      </c>
      <c r="M1025">
        <v>4.8802812154167999E-2</v>
      </c>
      <c r="N1025">
        <v>1.9462290570223102E-2</v>
      </c>
      <c r="O1025">
        <v>3.8800331175915803E-2</v>
      </c>
      <c r="P1025">
        <v>1.7196192402249601E-2</v>
      </c>
      <c r="Q1025">
        <v>5.2253676787500002E-2</v>
      </c>
      <c r="R1025">
        <v>9.7297453101387599E-2</v>
      </c>
      <c r="S1025">
        <v>9.7282886731034204E-2</v>
      </c>
      <c r="T1025">
        <v>4.6625245236596002E-2</v>
      </c>
    </row>
    <row r="1026" spans="1:20">
      <c r="A1026" s="1">
        <v>39470</v>
      </c>
      <c r="B1026">
        <v>3.9186445462834903E-2</v>
      </c>
      <c r="C1026">
        <v>7.1539553897273303E-2</v>
      </c>
      <c r="D1026">
        <v>8.48626660134634E-2</v>
      </c>
      <c r="E1026">
        <v>1.7285160060741399E-2</v>
      </c>
      <c r="F1026">
        <v>3.3120587030616197E-2</v>
      </c>
      <c r="G1026">
        <v>4.9023579599870498E-2</v>
      </c>
      <c r="H1026">
        <v>4.8080422878334299E-2</v>
      </c>
      <c r="I1026">
        <v>0.102184086976271</v>
      </c>
      <c r="J1026">
        <v>5.1849676422508699E-2</v>
      </c>
      <c r="K1026">
        <v>5.1499167446452901E-2</v>
      </c>
      <c r="L1026">
        <v>3.3981582102029499E-2</v>
      </c>
      <c r="M1026">
        <v>4.8988937171570601E-2</v>
      </c>
      <c r="N1026">
        <v>1.9440742474973099E-2</v>
      </c>
      <c r="O1026">
        <v>3.8559166943098799E-2</v>
      </c>
      <c r="P1026">
        <v>1.7195018528408799E-2</v>
      </c>
      <c r="Q1026">
        <v>5.1848868090062498E-2</v>
      </c>
      <c r="R1026">
        <v>9.7319809979350302E-2</v>
      </c>
      <c r="S1026">
        <v>9.7313839169720306E-2</v>
      </c>
      <c r="T1026">
        <v>4.6720689752417603E-2</v>
      </c>
    </row>
    <row r="1027" spans="1:20">
      <c r="A1027" s="1">
        <v>39471</v>
      </c>
      <c r="B1027">
        <v>3.9120062857151298E-2</v>
      </c>
      <c r="C1027">
        <v>7.1815343377500299E-2</v>
      </c>
      <c r="D1027">
        <v>8.5128958498493598E-2</v>
      </c>
      <c r="E1027">
        <v>1.7626757174193999E-2</v>
      </c>
      <c r="F1027">
        <v>3.31241790139978E-2</v>
      </c>
      <c r="G1027">
        <v>4.9095144407059303E-2</v>
      </c>
      <c r="H1027">
        <v>4.7963479459484301E-2</v>
      </c>
      <c r="I1027">
        <v>0.10235464193065</v>
      </c>
      <c r="J1027">
        <v>5.1906910998060302E-2</v>
      </c>
      <c r="K1027">
        <v>5.1713606137739801E-2</v>
      </c>
      <c r="L1027">
        <v>3.4162115576482903E-2</v>
      </c>
      <c r="M1027">
        <v>4.8797757265158601E-2</v>
      </c>
      <c r="N1027">
        <v>1.9323579887316401E-2</v>
      </c>
      <c r="O1027">
        <v>3.8434374739699302E-2</v>
      </c>
      <c r="P1027">
        <v>1.71210546205308E-2</v>
      </c>
      <c r="Q1027">
        <v>5.2019214428574698E-2</v>
      </c>
      <c r="R1027">
        <v>9.6670724591009505E-2</v>
      </c>
      <c r="S1027">
        <v>9.7349969496969294E-2</v>
      </c>
      <c r="T1027">
        <v>4.6272125539926302E-2</v>
      </c>
    </row>
    <row r="1028" spans="1:20">
      <c r="A1028" s="1">
        <v>39472</v>
      </c>
      <c r="B1028">
        <v>3.9203257524666399E-2</v>
      </c>
      <c r="C1028">
        <v>7.1393341222183604E-2</v>
      </c>
      <c r="D1028">
        <v>8.5018764158519194E-2</v>
      </c>
      <c r="E1028">
        <v>1.7686663859106399E-2</v>
      </c>
      <c r="F1028">
        <v>3.3175064495663702E-2</v>
      </c>
      <c r="G1028">
        <v>4.9133604982561203E-2</v>
      </c>
      <c r="H1028">
        <v>4.8137324922449598E-2</v>
      </c>
      <c r="I1028">
        <v>0.101558883075804</v>
      </c>
      <c r="J1028">
        <v>5.1764537414260701E-2</v>
      </c>
      <c r="K1028">
        <v>5.1306690334427099E-2</v>
      </c>
      <c r="L1028">
        <v>3.43051092407992E-2</v>
      </c>
      <c r="M1028">
        <v>4.9097974632880799E-2</v>
      </c>
      <c r="N1028">
        <v>1.93257219303547E-2</v>
      </c>
      <c r="O1028">
        <v>3.86168684931689E-2</v>
      </c>
      <c r="P1028">
        <v>1.7142737792635001E-2</v>
      </c>
      <c r="Q1028">
        <v>5.2181570608880297E-2</v>
      </c>
      <c r="R1028">
        <v>9.6517840550153999E-2</v>
      </c>
      <c r="S1028">
        <v>9.7627591918421602E-2</v>
      </c>
      <c r="T1028">
        <v>4.6806452843062903E-2</v>
      </c>
    </row>
    <row r="1029" spans="1:20">
      <c r="A1029" s="1">
        <v>39473</v>
      </c>
      <c r="B1029">
        <v>3.95531780174335E-2</v>
      </c>
      <c r="C1029">
        <v>7.1601855788452295E-2</v>
      </c>
      <c r="D1029">
        <v>8.4943897363337795E-2</v>
      </c>
      <c r="E1029">
        <v>1.7821717482473302E-2</v>
      </c>
      <c r="F1029">
        <v>3.3189279678111402E-2</v>
      </c>
      <c r="G1029">
        <v>4.8834315540326398E-2</v>
      </c>
      <c r="H1029">
        <v>4.8163140214254802E-2</v>
      </c>
      <c r="I1029">
        <v>0.10130479488338499</v>
      </c>
      <c r="J1029">
        <v>5.1985920191321901E-2</v>
      </c>
      <c r="K1029">
        <v>5.1334897552120201E-2</v>
      </c>
      <c r="L1029">
        <v>3.4304374308840001E-2</v>
      </c>
      <c r="M1029">
        <v>4.90479425502151E-2</v>
      </c>
      <c r="N1029">
        <v>1.92902326628922E-2</v>
      </c>
      <c r="O1029">
        <v>3.8381191413947399E-2</v>
      </c>
      <c r="P1029">
        <v>1.71606481727689E-2</v>
      </c>
      <c r="Q1029">
        <v>5.2360057679515098E-2</v>
      </c>
      <c r="R1029">
        <v>9.6299268301258401E-2</v>
      </c>
      <c r="S1029">
        <v>9.75873547225415E-2</v>
      </c>
      <c r="T1029">
        <v>4.6835933476803697E-2</v>
      </c>
    </row>
    <row r="1030" spans="1:20">
      <c r="A1030" s="1">
        <v>39476</v>
      </c>
      <c r="B1030">
        <v>3.9519245612379197E-2</v>
      </c>
      <c r="C1030">
        <v>7.0806889533307896E-2</v>
      </c>
      <c r="D1030">
        <v>8.4233936882191898E-2</v>
      </c>
      <c r="E1030">
        <v>1.77836676510327E-2</v>
      </c>
      <c r="F1030">
        <v>3.2991530915872903E-2</v>
      </c>
      <c r="G1030">
        <v>4.8843996914410402E-2</v>
      </c>
      <c r="H1030">
        <v>4.8490126743551E-2</v>
      </c>
      <c r="I1030">
        <v>0.101364572118817</v>
      </c>
      <c r="J1030">
        <v>5.1758859173050599E-2</v>
      </c>
      <c r="K1030">
        <v>5.1212846637874697E-2</v>
      </c>
      <c r="L1030">
        <v>3.4117681831906901E-2</v>
      </c>
      <c r="M1030">
        <v>4.9153099869368597E-2</v>
      </c>
      <c r="N1030">
        <v>1.93622623093723E-2</v>
      </c>
      <c r="O1030">
        <v>3.8637538755806798E-2</v>
      </c>
      <c r="P1030">
        <v>1.7189301019695999E-2</v>
      </c>
      <c r="Q1030">
        <v>5.2141851150336101E-2</v>
      </c>
      <c r="R1030">
        <v>9.6596763583874201E-2</v>
      </c>
      <c r="S1030">
        <v>9.82479025022861E-2</v>
      </c>
      <c r="T1030">
        <v>4.7547926794863297E-2</v>
      </c>
    </row>
    <row r="1031" spans="1:20">
      <c r="A1031" s="1">
        <v>39477</v>
      </c>
      <c r="B1031">
        <v>3.9529624113822499E-2</v>
      </c>
      <c r="C1031">
        <v>7.1186008710416193E-2</v>
      </c>
      <c r="D1031">
        <v>8.4400218993374299E-2</v>
      </c>
      <c r="E1031">
        <v>1.7859203631113301E-2</v>
      </c>
      <c r="F1031">
        <v>3.2832571553518E-2</v>
      </c>
      <c r="G1031">
        <v>4.8802268333294999E-2</v>
      </c>
      <c r="H1031">
        <v>4.8511948594906401E-2</v>
      </c>
      <c r="I1031">
        <v>0.100910144529149</v>
      </c>
      <c r="J1031">
        <v>5.1531752238950401E-2</v>
      </c>
      <c r="K1031">
        <v>5.0985991871673603E-2</v>
      </c>
      <c r="L1031">
        <v>3.4179846628516197E-2</v>
      </c>
      <c r="M1031">
        <v>4.9129769561935897E-2</v>
      </c>
      <c r="N1031">
        <v>1.9291988506537801E-2</v>
      </c>
      <c r="O1031">
        <v>3.8724645940776799E-2</v>
      </c>
      <c r="P1031">
        <v>1.7167277259498501E-2</v>
      </c>
      <c r="Q1031">
        <v>5.2350106130269698E-2</v>
      </c>
      <c r="R1031">
        <v>9.6273674780436996E-2</v>
      </c>
      <c r="S1031">
        <v>9.8395370313650504E-2</v>
      </c>
      <c r="T1031">
        <v>4.7937588308157801E-2</v>
      </c>
    </row>
    <row r="1032" spans="1:20">
      <c r="A1032" s="1">
        <v>39478</v>
      </c>
      <c r="B1032">
        <v>3.9587395886612302E-2</v>
      </c>
      <c r="C1032">
        <v>7.2262927063303006E-2</v>
      </c>
      <c r="D1032">
        <v>8.5150428354727095E-2</v>
      </c>
      <c r="E1032">
        <v>1.7765271399767801E-2</v>
      </c>
      <c r="F1032">
        <v>3.2592417524454097E-2</v>
      </c>
      <c r="G1032">
        <v>4.85646291177445E-2</v>
      </c>
      <c r="H1032">
        <v>4.8016934538112899E-2</v>
      </c>
      <c r="I1032">
        <v>0.101219958016596</v>
      </c>
      <c r="J1032">
        <v>5.2291154149887803E-2</v>
      </c>
      <c r="K1032">
        <v>5.1370533290506497E-2</v>
      </c>
      <c r="L1032">
        <v>3.4203527600932697E-2</v>
      </c>
      <c r="M1032">
        <v>4.8993676108528998E-2</v>
      </c>
      <c r="N1032">
        <v>1.9167701259306998E-2</v>
      </c>
      <c r="O1032">
        <v>3.8479523218576499E-2</v>
      </c>
      <c r="P1032">
        <v>1.7122267910811399E-2</v>
      </c>
      <c r="Q1032">
        <v>5.28750960513076E-2</v>
      </c>
      <c r="R1032">
        <v>9.5591986404989407E-2</v>
      </c>
      <c r="S1032">
        <v>9.7674429072965405E-2</v>
      </c>
      <c r="T1032">
        <v>4.7070143030867997E-2</v>
      </c>
    </row>
    <row r="1033" spans="1:20">
      <c r="A1033" s="1">
        <v>39479</v>
      </c>
      <c r="B1033">
        <v>3.9524251686482999E-2</v>
      </c>
      <c r="C1033">
        <v>7.23273189837116E-2</v>
      </c>
      <c r="D1033">
        <v>8.51709850353983E-2</v>
      </c>
      <c r="E1033">
        <v>1.7889750044633099E-2</v>
      </c>
      <c r="F1033">
        <v>3.2515609161103701E-2</v>
      </c>
      <c r="G1033">
        <v>4.8509060682233499E-2</v>
      </c>
      <c r="H1033">
        <v>4.8002352544261703E-2</v>
      </c>
      <c r="I1033">
        <v>0.101270122771584</v>
      </c>
      <c r="J1033">
        <v>5.2493273088935803E-2</v>
      </c>
      <c r="K1033">
        <v>5.1395050488725301E-2</v>
      </c>
      <c r="L1033">
        <v>3.4215479848117403E-2</v>
      </c>
      <c r="M1033">
        <v>4.9010977501819299E-2</v>
      </c>
      <c r="N1033">
        <v>1.91466220959291E-2</v>
      </c>
      <c r="O1033">
        <v>3.8595464426512897E-2</v>
      </c>
      <c r="P1033">
        <v>1.71322385656557E-2</v>
      </c>
      <c r="Q1033">
        <v>5.2898508480561802E-2</v>
      </c>
      <c r="R1033">
        <v>9.5434614157150599E-2</v>
      </c>
      <c r="S1033">
        <v>9.7502025278100604E-2</v>
      </c>
      <c r="T1033">
        <v>4.6966295159080997E-2</v>
      </c>
    </row>
    <row r="1034" spans="1:20">
      <c r="A1034" s="1">
        <v>39480</v>
      </c>
      <c r="B1034">
        <v>3.9159994728735402E-2</v>
      </c>
      <c r="C1034">
        <v>7.3182515380323498E-2</v>
      </c>
      <c r="D1034">
        <v>8.6072884291809898E-2</v>
      </c>
      <c r="E1034">
        <v>1.7445795118386401E-2</v>
      </c>
      <c r="F1034">
        <v>3.2622264676104101E-2</v>
      </c>
      <c r="G1034">
        <v>4.8411508374291701E-2</v>
      </c>
      <c r="H1034">
        <v>4.7386271038424799E-2</v>
      </c>
      <c r="I1034">
        <v>0.102288481655864</v>
      </c>
      <c r="J1034">
        <v>5.3370384931442701E-2</v>
      </c>
      <c r="K1034">
        <v>5.1956385308765E-2</v>
      </c>
      <c r="L1034">
        <v>3.4536851316126202E-2</v>
      </c>
      <c r="M1034">
        <v>4.86950804433064E-2</v>
      </c>
      <c r="N1034">
        <v>1.9040399682808799E-2</v>
      </c>
      <c r="O1034">
        <v>3.8525232399375997E-2</v>
      </c>
      <c r="P1034">
        <v>1.71269099581376E-2</v>
      </c>
      <c r="Q1034">
        <v>5.3288488491249598E-2</v>
      </c>
      <c r="R1034">
        <v>9.4959374130276206E-2</v>
      </c>
      <c r="S1034">
        <v>9.6202917015534101E-2</v>
      </c>
      <c r="T1034">
        <v>4.5728261059035998E-2</v>
      </c>
    </row>
    <row r="1035" spans="1:20">
      <c r="A1035" s="1">
        <v>39483</v>
      </c>
      <c r="B1035">
        <v>3.89669405078878E-2</v>
      </c>
      <c r="C1035">
        <v>7.26095717108238E-2</v>
      </c>
      <c r="D1035">
        <v>8.5709377790224403E-2</v>
      </c>
      <c r="E1035">
        <v>1.7410417548721201E-2</v>
      </c>
      <c r="F1035">
        <v>3.2799271974848797E-2</v>
      </c>
      <c r="G1035">
        <v>4.8452276892869399E-2</v>
      </c>
      <c r="H1035">
        <v>4.7550727713650598E-2</v>
      </c>
      <c r="I1035">
        <v>0.102219527199092</v>
      </c>
      <c r="J1035">
        <v>5.3235477778779197E-2</v>
      </c>
      <c r="K1035">
        <v>5.1908916872257398E-2</v>
      </c>
      <c r="L1035">
        <v>3.4393614648505898E-2</v>
      </c>
      <c r="M1035">
        <v>4.8855849188752597E-2</v>
      </c>
      <c r="N1035">
        <v>1.9066771472265698E-2</v>
      </c>
      <c r="O1035">
        <v>3.8598666116874202E-2</v>
      </c>
      <c r="P1035">
        <v>1.7149213980648E-2</v>
      </c>
      <c r="Q1035">
        <v>5.3152388962840497E-2</v>
      </c>
      <c r="R1035">
        <v>9.5004948577282505E-2</v>
      </c>
      <c r="S1035">
        <v>9.6700061350226296E-2</v>
      </c>
      <c r="T1035">
        <v>4.6215979713448298E-2</v>
      </c>
    </row>
    <row r="1036" spans="1:20">
      <c r="A1036" s="1">
        <v>39484</v>
      </c>
      <c r="B1036">
        <v>3.9030529607552301E-2</v>
      </c>
      <c r="C1036">
        <v>7.2747053978928694E-2</v>
      </c>
      <c r="D1036">
        <v>8.6214378925066601E-2</v>
      </c>
      <c r="E1036">
        <v>1.7668266517848599E-2</v>
      </c>
      <c r="F1036">
        <v>3.2934701983131101E-2</v>
      </c>
      <c r="G1036">
        <v>4.8535748638288197E-2</v>
      </c>
      <c r="H1036">
        <v>4.7231022331866601E-2</v>
      </c>
      <c r="I1036">
        <v>0.10242078046212599</v>
      </c>
      <c r="J1036">
        <v>5.31883515837921E-2</v>
      </c>
      <c r="K1036">
        <v>5.1960253458722898E-2</v>
      </c>
      <c r="L1036">
        <v>3.4354686503702998E-2</v>
      </c>
      <c r="M1036">
        <v>4.8748838692653597E-2</v>
      </c>
      <c r="N1036">
        <v>1.9050939239692598E-2</v>
      </c>
      <c r="O1036">
        <v>3.8527635391435097E-2</v>
      </c>
      <c r="P1036">
        <v>1.7174770025329501E-2</v>
      </c>
      <c r="Q1036">
        <v>5.3298382968508501E-2</v>
      </c>
      <c r="R1036">
        <v>9.4957674362985994E-2</v>
      </c>
      <c r="S1036">
        <v>9.6322525835519701E-2</v>
      </c>
      <c r="T1036">
        <v>4.5633459492847299E-2</v>
      </c>
    </row>
    <row r="1037" spans="1:20">
      <c r="A1037" s="1">
        <v>39485</v>
      </c>
      <c r="B1037">
        <v>3.89994095203859E-2</v>
      </c>
      <c r="C1037">
        <v>7.3146958920497204E-2</v>
      </c>
      <c r="D1037">
        <v>8.6377397039248502E-2</v>
      </c>
      <c r="E1037">
        <v>1.7514307357778799E-2</v>
      </c>
      <c r="F1037">
        <v>3.3014345665889198E-2</v>
      </c>
      <c r="G1037">
        <v>4.8497409894946601E-2</v>
      </c>
      <c r="H1037">
        <v>4.7176135535580199E-2</v>
      </c>
      <c r="I1037">
        <v>0.102507189803535</v>
      </c>
      <c r="J1037">
        <v>5.3213413616096203E-2</v>
      </c>
      <c r="K1037">
        <v>5.20236183851501E-2</v>
      </c>
      <c r="L1037">
        <v>3.4321813754526399E-2</v>
      </c>
      <c r="M1037">
        <v>4.87175220507792E-2</v>
      </c>
      <c r="N1037">
        <v>1.9024855781431999E-2</v>
      </c>
      <c r="O1037">
        <v>3.8433445657742198E-2</v>
      </c>
      <c r="P1037">
        <v>1.7176316909186602E-2</v>
      </c>
      <c r="Q1037">
        <v>5.3326233915118697E-2</v>
      </c>
      <c r="R1037">
        <v>9.4800588169189098E-2</v>
      </c>
      <c r="S1037">
        <v>9.6138049860266903E-2</v>
      </c>
      <c r="T1037">
        <v>4.5590988162649997E-2</v>
      </c>
    </row>
    <row r="1038" spans="1:20">
      <c r="A1038" s="1">
        <v>39486</v>
      </c>
      <c r="B1038">
        <v>3.8985187938540201E-2</v>
      </c>
      <c r="C1038">
        <v>7.3173472820308894E-2</v>
      </c>
      <c r="D1038">
        <v>8.6670622598112507E-2</v>
      </c>
      <c r="E1038">
        <v>1.7479033202020499E-2</v>
      </c>
      <c r="F1038">
        <v>3.3147453179715097E-2</v>
      </c>
      <c r="G1038">
        <v>4.8561996746387802E-2</v>
      </c>
      <c r="H1038">
        <v>4.7103947498901802E-2</v>
      </c>
      <c r="I1038">
        <v>0.102806371126495</v>
      </c>
      <c r="J1038">
        <v>5.2998387183243102E-2</v>
      </c>
      <c r="K1038">
        <v>5.2211628654845098E-2</v>
      </c>
      <c r="L1038">
        <v>3.4098758051849101E-2</v>
      </c>
      <c r="M1038">
        <v>4.8605705970458803E-2</v>
      </c>
      <c r="N1038">
        <v>1.90226581548106E-2</v>
      </c>
      <c r="O1038">
        <v>3.8511335419678203E-2</v>
      </c>
      <c r="P1038">
        <v>1.7190693995722501E-2</v>
      </c>
      <c r="Q1038">
        <v>5.3457958272381097E-2</v>
      </c>
      <c r="R1038">
        <v>9.4834758148984705E-2</v>
      </c>
      <c r="S1038">
        <v>9.5849609933375907E-2</v>
      </c>
      <c r="T1038">
        <v>4.5290421104167901E-2</v>
      </c>
    </row>
    <row r="1039" spans="1:20">
      <c r="A1039" s="1">
        <v>39487</v>
      </c>
      <c r="B1039">
        <v>3.9028000888055803E-2</v>
      </c>
      <c r="C1039">
        <v>7.1966615068070602E-2</v>
      </c>
      <c r="D1039">
        <v>8.5543903729763698E-2</v>
      </c>
      <c r="E1039">
        <v>1.7490686216423201E-2</v>
      </c>
      <c r="F1039">
        <v>3.3045183568290303E-2</v>
      </c>
      <c r="G1039">
        <v>4.8427852974840299E-2</v>
      </c>
      <c r="H1039">
        <v>4.7650325234053603E-2</v>
      </c>
      <c r="I1039">
        <v>0.10268675471939399</v>
      </c>
      <c r="J1039">
        <v>5.25831814325982E-2</v>
      </c>
      <c r="K1039">
        <v>5.2050472343574301E-2</v>
      </c>
      <c r="L1039">
        <v>3.4017711778497599E-2</v>
      </c>
      <c r="M1039">
        <v>4.8849045639245803E-2</v>
      </c>
      <c r="N1039">
        <v>1.9159260667044799E-2</v>
      </c>
      <c r="O1039">
        <v>3.8739909541715099E-2</v>
      </c>
      <c r="P1039">
        <v>1.7222347567670899E-2</v>
      </c>
      <c r="Q1039">
        <v>5.31036012106599E-2</v>
      </c>
      <c r="R1039">
        <v>9.54203499956153E-2</v>
      </c>
      <c r="S1039">
        <v>9.6865507324748495E-2</v>
      </c>
      <c r="T1039">
        <v>4.6149290099737297E-2</v>
      </c>
    </row>
    <row r="1040" spans="1:20">
      <c r="A1040" s="1">
        <v>39490</v>
      </c>
      <c r="B1040">
        <v>3.8798275665787502E-2</v>
      </c>
      <c r="C1040">
        <v>7.2723241748641296E-2</v>
      </c>
      <c r="D1040">
        <v>8.6009063628617405E-2</v>
      </c>
      <c r="E1040">
        <v>1.7426224616997402E-2</v>
      </c>
      <c r="F1040">
        <v>3.2994503763008901E-2</v>
      </c>
      <c r="G1040">
        <v>4.8280760848732597E-2</v>
      </c>
      <c r="H1040">
        <v>4.7341928234681502E-2</v>
      </c>
      <c r="I1040">
        <v>0.102765148525403</v>
      </c>
      <c r="J1040">
        <v>5.2945891324759402E-2</v>
      </c>
      <c r="K1040">
        <v>5.21774957209434E-2</v>
      </c>
      <c r="L1040">
        <v>3.4201154343502099E-2</v>
      </c>
      <c r="M1040">
        <v>4.8727572758545702E-2</v>
      </c>
      <c r="N1040">
        <v>1.9055547238140302E-2</v>
      </c>
      <c r="O1040">
        <v>3.86642816556119E-2</v>
      </c>
      <c r="P1040">
        <v>1.7195934483312799E-2</v>
      </c>
      <c r="Q1040">
        <v>5.3458714310136303E-2</v>
      </c>
      <c r="R1040">
        <v>9.4802213193013699E-2</v>
      </c>
      <c r="S1040">
        <v>9.6496567701277902E-2</v>
      </c>
      <c r="T1040">
        <v>4.59354802388856E-2</v>
      </c>
    </row>
    <row r="1041" spans="1:20">
      <c r="A1041" s="1">
        <v>39491</v>
      </c>
      <c r="B1041">
        <v>3.8850985240327901E-2</v>
      </c>
      <c r="C1041">
        <v>7.2251145101611999E-2</v>
      </c>
      <c r="D1041">
        <v>8.5523518521117101E-2</v>
      </c>
      <c r="E1041">
        <v>1.7418289137089201E-2</v>
      </c>
      <c r="F1041">
        <v>3.3123687974951202E-2</v>
      </c>
      <c r="G1041">
        <v>4.8371394170755998E-2</v>
      </c>
      <c r="H1041">
        <v>4.7528700364358203E-2</v>
      </c>
      <c r="I1041">
        <v>0.102886799588604</v>
      </c>
      <c r="J1041">
        <v>5.2805228021608502E-2</v>
      </c>
      <c r="K1041">
        <v>5.21955884912986E-2</v>
      </c>
      <c r="L1041">
        <v>3.3923003968120299E-2</v>
      </c>
      <c r="M1041">
        <v>4.8855017243257998E-2</v>
      </c>
      <c r="N1041">
        <v>1.9113106103683799E-2</v>
      </c>
      <c r="O1041">
        <v>3.87979378573323E-2</v>
      </c>
      <c r="P1041">
        <v>1.72282149329188E-2</v>
      </c>
      <c r="Q1041">
        <v>5.3180969534339803E-2</v>
      </c>
      <c r="R1041">
        <v>9.5002810427343806E-2</v>
      </c>
      <c r="S1041">
        <v>9.6677712412771302E-2</v>
      </c>
      <c r="T1041">
        <v>4.6265890908508502E-2</v>
      </c>
    </row>
    <row r="1042" spans="1:20">
      <c r="A1042" s="1">
        <v>39492</v>
      </c>
      <c r="B1042">
        <v>3.8788812065421598E-2</v>
      </c>
      <c r="C1042">
        <v>7.2519143320912194E-2</v>
      </c>
      <c r="D1042">
        <v>8.5695787778289095E-2</v>
      </c>
      <c r="E1042">
        <v>1.7535819831166401E-2</v>
      </c>
      <c r="F1042">
        <v>3.3285412962026001E-2</v>
      </c>
      <c r="G1042">
        <v>4.8254623102031401E-2</v>
      </c>
      <c r="H1042">
        <v>4.7604943462223499E-2</v>
      </c>
      <c r="I1042">
        <v>0.102500335620462</v>
      </c>
      <c r="J1042">
        <v>5.2414679485850497E-2</v>
      </c>
      <c r="K1042">
        <v>5.2108455107768403E-2</v>
      </c>
      <c r="L1042">
        <v>3.3782469150617903E-2</v>
      </c>
      <c r="M1042">
        <v>4.88275166281259E-2</v>
      </c>
      <c r="N1042">
        <v>1.9121487607190301E-2</v>
      </c>
      <c r="O1042">
        <v>3.88755497160427E-2</v>
      </c>
      <c r="P1042">
        <v>1.72723866046543E-2</v>
      </c>
      <c r="Q1042">
        <v>5.31662979345996E-2</v>
      </c>
      <c r="R1042">
        <v>9.5091925320172493E-2</v>
      </c>
      <c r="S1042">
        <v>9.6933421162934102E-2</v>
      </c>
      <c r="T1042">
        <v>4.6220933139510798E-2</v>
      </c>
    </row>
    <row r="1043" spans="1:20">
      <c r="A1043" s="1">
        <v>39493</v>
      </c>
      <c r="B1043">
        <v>3.8665434774372398E-2</v>
      </c>
      <c r="C1043">
        <v>7.2942889135192895E-2</v>
      </c>
      <c r="D1043">
        <v>8.6462598937068799E-2</v>
      </c>
      <c r="E1043">
        <v>1.7438424368342E-2</v>
      </c>
      <c r="F1043">
        <v>3.3370967345534498E-2</v>
      </c>
      <c r="G1043">
        <v>4.8221524150001402E-2</v>
      </c>
      <c r="H1043">
        <v>4.7153321828181702E-2</v>
      </c>
      <c r="I1043">
        <v>0.103147491014833</v>
      </c>
      <c r="J1043">
        <v>5.3140546739245897E-2</v>
      </c>
      <c r="K1043">
        <v>5.25041138244874E-2</v>
      </c>
      <c r="L1043">
        <v>3.3897972242362802E-2</v>
      </c>
      <c r="M1043">
        <v>4.8507510186580498E-2</v>
      </c>
      <c r="N1043">
        <v>1.9007845443274701E-2</v>
      </c>
      <c r="O1043">
        <v>3.8624119014059197E-2</v>
      </c>
      <c r="P1043">
        <v>1.72126321514307E-2</v>
      </c>
      <c r="Q1043">
        <v>5.3267695338015501E-2</v>
      </c>
      <c r="R1043">
        <v>9.4591882294720195E-2</v>
      </c>
      <c r="S1043">
        <v>9.6215550922224696E-2</v>
      </c>
      <c r="T1043">
        <v>4.5627480290070702E-2</v>
      </c>
    </row>
    <row r="1044" spans="1:20">
      <c r="A1044" s="1">
        <v>39494</v>
      </c>
      <c r="B1044">
        <v>3.85573440419653E-2</v>
      </c>
      <c r="C1044">
        <v>7.3011231577437899E-2</v>
      </c>
      <c r="D1044">
        <v>8.6772797694467899E-2</v>
      </c>
      <c r="E1044">
        <v>1.7358381444527698E-2</v>
      </c>
      <c r="F1044">
        <v>3.3451978790207303E-2</v>
      </c>
      <c r="G1044">
        <v>4.8168680006965697E-2</v>
      </c>
      <c r="H1044">
        <v>4.70727975547185E-2</v>
      </c>
      <c r="I1044">
        <v>0.10325722234432499</v>
      </c>
      <c r="J1044">
        <v>5.3095448327308503E-2</v>
      </c>
      <c r="K1044">
        <v>5.25058479205259E-2</v>
      </c>
      <c r="L1044">
        <v>3.3927233235786398E-2</v>
      </c>
      <c r="M1044">
        <v>4.8396327450431299E-2</v>
      </c>
      <c r="N1044">
        <v>1.8992280961365699E-2</v>
      </c>
      <c r="O1044">
        <v>3.8535382110973203E-2</v>
      </c>
      <c r="P1044">
        <v>1.7245017935384799E-2</v>
      </c>
      <c r="Q1044">
        <v>5.3648837869711398E-2</v>
      </c>
      <c r="R1044">
        <v>9.4500893799135205E-2</v>
      </c>
      <c r="S1044">
        <v>9.5920197334246698E-2</v>
      </c>
      <c r="T1044">
        <v>4.5582099600514001E-2</v>
      </c>
    </row>
    <row r="1045" spans="1:20">
      <c r="A1045" s="1">
        <v>39498</v>
      </c>
      <c r="B1045">
        <v>3.8696956083152101E-2</v>
      </c>
      <c r="C1045">
        <v>7.2778738305030205E-2</v>
      </c>
      <c r="D1045">
        <v>8.6863379840443206E-2</v>
      </c>
      <c r="E1045">
        <v>1.7754103133723099E-2</v>
      </c>
      <c r="F1045">
        <v>3.39492204835595E-2</v>
      </c>
      <c r="G1045">
        <v>4.83891229027721E-2</v>
      </c>
      <c r="H1045">
        <v>4.6940928231278697E-2</v>
      </c>
      <c r="I1045">
        <v>0.103373223426844</v>
      </c>
      <c r="J1045">
        <v>5.2775202443057702E-2</v>
      </c>
      <c r="K1045">
        <v>5.2336636086924397E-2</v>
      </c>
      <c r="L1045">
        <v>3.3537252170193599E-2</v>
      </c>
      <c r="M1045">
        <v>4.83567727939282E-2</v>
      </c>
      <c r="N1045">
        <v>1.90011614409549E-2</v>
      </c>
      <c r="O1045">
        <v>3.8765784873274201E-2</v>
      </c>
      <c r="P1045">
        <v>1.7254662750276099E-2</v>
      </c>
      <c r="Q1045">
        <v>5.3607449263980797E-2</v>
      </c>
      <c r="R1045">
        <v>9.4558530590838102E-2</v>
      </c>
      <c r="S1045">
        <v>9.5943013645163805E-2</v>
      </c>
      <c r="T1045">
        <v>4.5117861534603898E-2</v>
      </c>
    </row>
    <row r="1046" spans="1:20">
      <c r="A1046" s="1">
        <v>39499</v>
      </c>
      <c r="B1046">
        <v>3.8607548737280298E-2</v>
      </c>
      <c r="C1046">
        <v>7.2836854755035596E-2</v>
      </c>
      <c r="D1046">
        <v>8.6513447974294402E-2</v>
      </c>
      <c r="E1046">
        <v>1.7933617581536901E-2</v>
      </c>
      <c r="F1046">
        <v>3.4083810978140103E-2</v>
      </c>
      <c r="G1046">
        <v>4.8491197945287098E-2</v>
      </c>
      <c r="H1046">
        <v>4.70746763602711E-2</v>
      </c>
      <c r="I1046">
        <v>0.102989759043424</v>
      </c>
      <c r="J1046">
        <v>5.23056467534826E-2</v>
      </c>
      <c r="K1046">
        <v>5.2105097798511302E-2</v>
      </c>
      <c r="L1046">
        <v>3.3225367111122499E-2</v>
      </c>
      <c r="M1046">
        <v>4.8603168088056599E-2</v>
      </c>
      <c r="N1046">
        <v>1.8996456905150099E-2</v>
      </c>
      <c r="O1046">
        <v>3.8859740820453903E-2</v>
      </c>
      <c r="P1046">
        <v>1.7255552661765199E-2</v>
      </c>
      <c r="Q1046">
        <v>5.3606182937738001E-2</v>
      </c>
      <c r="R1046">
        <v>9.4499249012167996E-2</v>
      </c>
      <c r="S1046">
        <v>9.6380414726750394E-2</v>
      </c>
      <c r="T1046">
        <v>4.5632209809530797E-2</v>
      </c>
    </row>
    <row r="1047" spans="1:20">
      <c r="A1047" s="1">
        <v>39500</v>
      </c>
      <c r="B1047">
        <v>3.8677121252980999E-2</v>
      </c>
      <c r="C1047">
        <v>7.2416360793383705E-2</v>
      </c>
      <c r="D1047">
        <v>8.6886482374501903E-2</v>
      </c>
      <c r="E1047">
        <v>1.7872294725001899E-2</v>
      </c>
      <c r="F1047">
        <v>3.4227664312810602E-2</v>
      </c>
      <c r="G1047">
        <v>4.8481720544029598E-2</v>
      </c>
      <c r="H1047">
        <v>4.6956700843079097E-2</v>
      </c>
      <c r="I1047">
        <v>0.103056261357777</v>
      </c>
      <c r="J1047">
        <v>5.2882510937739498E-2</v>
      </c>
      <c r="K1047">
        <v>5.2249168365240198E-2</v>
      </c>
      <c r="L1047">
        <v>3.3483363944553202E-2</v>
      </c>
      <c r="M1047">
        <v>4.8481422998353403E-2</v>
      </c>
      <c r="N1047">
        <v>1.8924545723177699E-2</v>
      </c>
      <c r="O1047">
        <v>3.8739221136899302E-2</v>
      </c>
      <c r="P1047">
        <v>1.7218369559828299E-2</v>
      </c>
      <c r="Q1047">
        <v>5.3830552579035497E-2</v>
      </c>
      <c r="R1047">
        <v>9.41213546644247E-2</v>
      </c>
      <c r="S1047">
        <v>9.6039737509478501E-2</v>
      </c>
      <c r="T1047">
        <v>4.5455146377704203E-2</v>
      </c>
    </row>
    <row r="1048" spans="1:20">
      <c r="A1048" s="1">
        <v>39501</v>
      </c>
      <c r="B1048">
        <v>3.8711916062550498E-2</v>
      </c>
      <c r="C1048">
        <v>7.2917716423048104E-2</v>
      </c>
      <c r="D1048">
        <v>8.7143724792706101E-2</v>
      </c>
      <c r="E1048">
        <v>1.7736578592808801E-2</v>
      </c>
      <c r="F1048">
        <v>3.4503235355443099E-2</v>
      </c>
      <c r="G1048">
        <v>4.8476767325507798E-2</v>
      </c>
      <c r="H1048">
        <v>4.6850727696731501E-2</v>
      </c>
      <c r="I1048">
        <v>0.102925872197472</v>
      </c>
      <c r="J1048">
        <v>5.2616246424528099E-2</v>
      </c>
      <c r="K1048">
        <v>5.2169149402063103E-2</v>
      </c>
      <c r="L1048">
        <v>3.3476472766007098E-2</v>
      </c>
      <c r="M1048">
        <v>4.83739476274056E-2</v>
      </c>
      <c r="N1048">
        <v>1.8854427132355502E-2</v>
      </c>
      <c r="O1048">
        <v>3.8681737776778302E-2</v>
      </c>
      <c r="P1048">
        <v>1.7180839056494299E-2</v>
      </c>
      <c r="Q1048">
        <v>5.4184092041625401E-2</v>
      </c>
      <c r="R1048">
        <v>9.3812711999698303E-2</v>
      </c>
      <c r="S1048">
        <v>9.5772522564509494E-2</v>
      </c>
      <c r="T1048">
        <v>4.5611314762265501E-2</v>
      </c>
    </row>
    <row r="1049" spans="1:20">
      <c r="A1049" s="1">
        <v>39504</v>
      </c>
      <c r="B1049">
        <v>3.8721998339557397E-2</v>
      </c>
      <c r="C1049">
        <v>7.22520114882962E-2</v>
      </c>
      <c r="D1049">
        <v>8.6773473761657102E-2</v>
      </c>
      <c r="E1049">
        <v>1.7695692030053702E-2</v>
      </c>
      <c r="F1049">
        <v>3.4187981652813997E-2</v>
      </c>
      <c r="G1049">
        <v>4.8526195201507402E-2</v>
      </c>
      <c r="H1049">
        <v>4.7043747005187E-2</v>
      </c>
      <c r="I1049">
        <v>0.103231071030431</v>
      </c>
      <c r="J1049">
        <v>5.2571277569868201E-2</v>
      </c>
      <c r="K1049">
        <v>5.22440983622105E-2</v>
      </c>
      <c r="L1049">
        <v>3.34608250742734E-2</v>
      </c>
      <c r="M1049">
        <v>4.8589263292750699E-2</v>
      </c>
      <c r="N1049">
        <v>1.8869028985132E-2</v>
      </c>
      <c r="O1049">
        <v>3.8787185758872599E-2</v>
      </c>
      <c r="P1049">
        <v>1.7223849623610201E-2</v>
      </c>
      <c r="Q1049">
        <v>5.3866561163615399E-2</v>
      </c>
      <c r="R1049">
        <v>9.3907745763569597E-2</v>
      </c>
      <c r="S1049">
        <v>9.5996207671370098E-2</v>
      </c>
      <c r="T1049">
        <v>4.6051786225222602E-2</v>
      </c>
    </row>
    <row r="1050" spans="1:20">
      <c r="A1050" s="1">
        <v>39505</v>
      </c>
      <c r="B1050">
        <v>3.8716941759642701E-2</v>
      </c>
      <c r="C1050">
        <v>7.3081673686766505E-2</v>
      </c>
      <c r="D1050">
        <v>8.7360673542336204E-2</v>
      </c>
      <c r="E1050">
        <v>1.78350675937861E-2</v>
      </c>
      <c r="F1050">
        <v>3.39311823375101E-2</v>
      </c>
      <c r="G1050">
        <v>4.84986217489543E-2</v>
      </c>
      <c r="H1050">
        <v>4.6943466536200497E-2</v>
      </c>
      <c r="I1050">
        <v>0.103111232663532</v>
      </c>
      <c r="J1050">
        <v>5.2293965614443098E-2</v>
      </c>
      <c r="K1050">
        <v>5.2068001601760401E-2</v>
      </c>
      <c r="L1050">
        <v>3.3127603692485103E-2</v>
      </c>
      <c r="M1050">
        <v>4.86174842476065E-2</v>
      </c>
      <c r="N1050">
        <v>1.8833965298140201E-2</v>
      </c>
      <c r="O1050">
        <v>3.8749580785505201E-2</v>
      </c>
      <c r="P1050">
        <v>1.72347218890712E-2</v>
      </c>
      <c r="Q1050">
        <v>5.4347446004861098E-2</v>
      </c>
      <c r="R1050">
        <v>9.3693176159661204E-2</v>
      </c>
      <c r="S1050">
        <v>9.5770616573700701E-2</v>
      </c>
      <c r="T1050">
        <v>4.5784578264035501E-2</v>
      </c>
    </row>
    <row r="1051" spans="1:20">
      <c r="A1051" s="1">
        <v>39506</v>
      </c>
      <c r="B1051">
        <v>3.8828109497936102E-2</v>
      </c>
      <c r="C1051">
        <v>7.3415546337656096E-2</v>
      </c>
      <c r="D1051">
        <v>8.66736163851521E-2</v>
      </c>
      <c r="E1051">
        <v>1.69784042401156E-2</v>
      </c>
      <c r="F1051">
        <v>3.4167364118894601E-2</v>
      </c>
      <c r="G1051">
        <v>4.8820059439356099E-2</v>
      </c>
      <c r="H1051">
        <v>4.7006252347113697E-2</v>
      </c>
      <c r="I1051">
        <v>0.10310414215583801</v>
      </c>
      <c r="J1051">
        <v>5.1783086129139899E-2</v>
      </c>
      <c r="K1051">
        <v>5.2006212299533797E-2</v>
      </c>
      <c r="L1051">
        <v>3.3254750684433898E-2</v>
      </c>
      <c r="M1051">
        <v>4.8918587742181302E-2</v>
      </c>
      <c r="N1051">
        <v>1.8920736402335402E-2</v>
      </c>
      <c r="O1051">
        <v>3.9029731402982999E-2</v>
      </c>
      <c r="P1051">
        <v>1.7330621160881202E-2</v>
      </c>
      <c r="Q1051">
        <v>5.3985335142719901E-2</v>
      </c>
      <c r="R1051">
        <v>9.4187525861490595E-2</v>
      </c>
      <c r="S1051">
        <v>9.5842814822073796E-2</v>
      </c>
      <c r="T1051">
        <v>4.5747103830164101E-2</v>
      </c>
    </row>
    <row r="1052" spans="1:20">
      <c r="A1052" s="1">
        <v>39507</v>
      </c>
      <c r="B1052">
        <v>3.87250137243677E-2</v>
      </c>
      <c r="C1052">
        <v>7.3832573623270295E-2</v>
      </c>
      <c r="D1052">
        <v>8.7330300594627E-2</v>
      </c>
      <c r="E1052">
        <v>1.7154814344740199E-2</v>
      </c>
      <c r="F1052">
        <v>3.4573113231254698E-2</v>
      </c>
      <c r="G1052">
        <v>4.8723558633912097E-2</v>
      </c>
      <c r="H1052">
        <v>4.6681327768258597E-2</v>
      </c>
      <c r="I1052">
        <v>0.103442866263558</v>
      </c>
      <c r="J1052">
        <v>5.1862651956650102E-2</v>
      </c>
      <c r="K1052">
        <v>5.2214245961967901E-2</v>
      </c>
      <c r="L1052">
        <v>3.3310404992995001E-2</v>
      </c>
      <c r="M1052">
        <v>4.8627556581019603E-2</v>
      </c>
      <c r="N1052">
        <v>1.8849330501280102E-2</v>
      </c>
      <c r="O1052">
        <v>3.90218896353378E-2</v>
      </c>
      <c r="P1052">
        <v>1.72816974930253E-2</v>
      </c>
      <c r="Q1052">
        <v>5.4131501525880803E-2</v>
      </c>
      <c r="R1052">
        <v>9.3829816110094097E-2</v>
      </c>
      <c r="S1052">
        <v>9.5257838112933493E-2</v>
      </c>
      <c r="T1052">
        <v>4.5149498944825901E-2</v>
      </c>
    </row>
    <row r="1053" spans="1:20">
      <c r="A1053" s="1">
        <v>39508</v>
      </c>
      <c r="B1053">
        <v>3.8614456417337101E-2</v>
      </c>
      <c r="C1053">
        <v>7.3880324238637496E-2</v>
      </c>
      <c r="D1053">
        <v>8.6797670661956705E-2</v>
      </c>
      <c r="E1053">
        <v>1.7178058412839099E-2</v>
      </c>
      <c r="F1053">
        <v>3.4114557183985997E-2</v>
      </c>
      <c r="G1053">
        <v>4.8666317601593803E-2</v>
      </c>
      <c r="H1053">
        <v>4.7009842163005203E-2</v>
      </c>
      <c r="I1053">
        <v>0.10346872977796299</v>
      </c>
      <c r="J1053">
        <v>5.1237589639941399E-2</v>
      </c>
      <c r="K1053">
        <v>5.2092929923549101E-2</v>
      </c>
      <c r="L1053">
        <v>3.3397779040851103E-2</v>
      </c>
      <c r="M1053">
        <v>4.8785849202728299E-2</v>
      </c>
      <c r="N1053">
        <v>1.89127038389173E-2</v>
      </c>
      <c r="O1053">
        <v>3.9244089673473398E-2</v>
      </c>
      <c r="P1053">
        <v>1.7372889605312102E-2</v>
      </c>
      <c r="Q1053">
        <v>5.3846155092294602E-2</v>
      </c>
      <c r="R1053">
        <v>9.4131886535251202E-2</v>
      </c>
      <c r="S1053">
        <v>9.5541738826136799E-2</v>
      </c>
      <c r="T1053">
        <v>4.5706432164224799E-2</v>
      </c>
    </row>
    <row r="1054" spans="1:20">
      <c r="A1054" s="1">
        <v>39511</v>
      </c>
      <c r="B1054">
        <v>3.8734977660109401E-2</v>
      </c>
      <c r="C1054">
        <v>7.2869575231350694E-2</v>
      </c>
      <c r="D1054">
        <v>8.6639472393435099E-2</v>
      </c>
      <c r="E1054">
        <v>1.7169059625881E-2</v>
      </c>
      <c r="F1054">
        <v>3.4296032068791997E-2</v>
      </c>
      <c r="G1054">
        <v>4.8568527584151699E-2</v>
      </c>
      <c r="H1054">
        <v>4.7083571795295397E-2</v>
      </c>
      <c r="I1054">
        <v>0.103420102264338</v>
      </c>
      <c r="J1054">
        <v>5.1483742122426498E-2</v>
      </c>
      <c r="K1054">
        <v>5.1969832948551203E-2</v>
      </c>
      <c r="L1054">
        <v>3.3794074602719701E-2</v>
      </c>
      <c r="M1054">
        <v>4.8878439800768003E-2</v>
      </c>
      <c r="N1054">
        <v>1.89743121107512E-2</v>
      </c>
      <c r="O1054">
        <v>3.9447648978884101E-2</v>
      </c>
      <c r="P1054">
        <v>1.7376369208982199E-2</v>
      </c>
      <c r="Q1054">
        <v>5.3854123609324303E-2</v>
      </c>
      <c r="R1054">
        <v>9.4474467616951302E-2</v>
      </c>
      <c r="S1054">
        <v>9.5455070588260901E-2</v>
      </c>
      <c r="T1054">
        <v>4.5510599789026301E-2</v>
      </c>
    </row>
    <row r="1055" spans="1:20">
      <c r="A1055" s="1">
        <v>39512</v>
      </c>
      <c r="B1055">
        <v>3.8991923711917599E-2</v>
      </c>
      <c r="C1055">
        <v>7.1273923371692194E-2</v>
      </c>
      <c r="D1055">
        <v>8.4903887147964902E-2</v>
      </c>
      <c r="E1055">
        <v>1.7069225323826299E-2</v>
      </c>
      <c r="F1055">
        <v>3.4115299965688198E-2</v>
      </c>
      <c r="G1055">
        <v>4.8508302925241401E-2</v>
      </c>
      <c r="H1055">
        <v>4.7860308170575697E-2</v>
      </c>
      <c r="I1055">
        <v>0.103033204475127</v>
      </c>
      <c r="J1055">
        <v>5.1072057402765297E-2</v>
      </c>
      <c r="K1055">
        <v>5.1720260302940302E-2</v>
      </c>
      <c r="L1055">
        <v>3.3741223580609103E-2</v>
      </c>
      <c r="M1055">
        <v>4.9398365561480598E-2</v>
      </c>
      <c r="N1055">
        <v>1.9224289278701401E-2</v>
      </c>
      <c r="O1055">
        <v>3.9698817820657699E-2</v>
      </c>
      <c r="P1055">
        <v>1.74373665691832E-2</v>
      </c>
      <c r="Q1055">
        <v>5.2799112509215103E-2</v>
      </c>
      <c r="R1055">
        <v>9.5628125545499307E-2</v>
      </c>
      <c r="S1055">
        <v>9.6899733619749698E-2</v>
      </c>
      <c r="T1055">
        <v>4.6624572717163297E-2</v>
      </c>
    </row>
    <row r="1056" spans="1:20">
      <c r="A1056" s="1">
        <v>39513</v>
      </c>
      <c r="B1056">
        <v>3.8841977857911103E-2</v>
      </c>
      <c r="C1056">
        <v>7.1779628186403405E-2</v>
      </c>
      <c r="D1056">
        <v>8.5529946913329602E-2</v>
      </c>
      <c r="E1056">
        <v>1.70830291605262E-2</v>
      </c>
      <c r="F1056">
        <v>3.4102798926848997E-2</v>
      </c>
      <c r="G1056">
        <v>4.8404041323089099E-2</v>
      </c>
      <c r="H1056">
        <v>4.7538050788839298E-2</v>
      </c>
      <c r="I1056">
        <v>0.103329916531624</v>
      </c>
      <c r="J1056">
        <v>5.1303763850300402E-2</v>
      </c>
      <c r="K1056">
        <v>5.1897834344183998E-2</v>
      </c>
      <c r="L1056">
        <v>3.3726990628596097E-2</v>
      </c>
      <c r="M1056">
        <v>4.9134808234532097E-2</v>
      </c>
      <c r="N1056">
        <v>1.91104799958077E-2</v>
      </c>
      <c r="O1056">
        <v>3.9566286387548603E-2</v>
      </c>
      <c r="P1056">
        <v>1.73873875253189E-2</v>
      </c>
      <c r="Q1056">
        <v>5.3371774040724497E-2</v>
      </c>
      <c r="R1056">
        <v>9.5138841573192398E-2</v>
      </c>
      <c r="S1056">
        <v>9.6637271294000099E-2</v>
      </c>
      <c r="T1056">
        <v>4.61151724372224E-2</v>
      </c>
    </row>
    <row r="1057" spans="1:20">
      <c r="A1057" s="1">
        <v>39514</v>
      </c>
      <c r="B1057">
        <v>3.8806352638412402E-2</v>
      </c>
      <c r="C1057">
        <v>7.2787094229677399E-2</v>
      </c>
      <c r="D1057">
        <v>8.6766420654629306E-2</v>
      </c>
      <c r="E1057">
        <v>1.7135718418803E-2</v>
      </c>
      <c r="F1057">
        <v>3.4038490116086999E-2</v>
      </c>
      <c r="G1057">
        <v>4.84452335894619E-2</v>
      </c>
      <c r="H1057">
        <v>4.7064874594651002E-2</v>
      </c>
      <c r="I1057">
        <v>0.103563753202742</v>
      </c>
      <c r="J1057">
        <v>5.1604921384255903E-2</v>
      </c>
      <c r="K1057">
        <v>5.2129001279255197E-2</v>
      </c>
      <c r="L1057">
        <v>3.3415608871589099E-2</v>
      </c>
      <c r="M1057">
        <v>4.8803272038401901E-2</v>
      </c>
      <c r="N1057">
        <v>1.8974440936925598E-2</v>
      </c>
      <c r="O1057">
        <v>3.9474369496901002E-2</v>
      </c>
      <c r="P1057">
        <v>1.7356547271697699E-2</v>
      </c>
      <c r="Q1057">
        <v>5.39277298325763E-2</v>
      </c>
      <c r="R1057">
        <v>9.4445801779557997E-2</v>
      </c>
      <c r="S1057">
        <v>9.5925839363317403E-2</v>
      </c>
      <c r="T1057">
        <v>4.5334530301057198E-2</v>
      </c>
    </row>
    <row r="1058" spans="1:20">
      <c r="A1058" s="1">
        <v>39515</v>
      </c>
      <c r="B1058">
        <v>3.8429045979160303E-2</v>
      </c>
      <c r="C1058">
        <v>7.2644684600912598E-2</v>
      </c>
      <c r="D1058">
        <v>8.6350341589750898E-2</v>
      </c>
      <c r="E1058">
        <v>1.7224199858940199E-2</v>
      </c>
      <c r="F1058">
        <v>3.41598002252873E-2</v>
      </c>
      <c r="G1058">
        <v>4.84271622895035E-2</v>
      </c>
      <c r="H1058">
        <v>4.6962713542976403E-2</v>
      </c>
      <c r="I1058">
        <v>0.103905741045193</v>
      </c>
      <c r="J1058">
        <v>5.2230504388477803E-2</v>
      </c>
      <c r="K1058">
        <v>5.2438419246577002E-2</v>
      </c>
      <c r="L1058">
        <v>3.35211967381982E-2</v>
      </c>
      <c r="M1058">
        <v>4.8704151076025097E-2</v>
      </c>
      <c r="N1058">
        <v>1.89805861524555E-2</v>
      </c>
      <c r="O1058">
        <v>3.9431036544631301E-2</v>
      </c>
      <c r="P1058">
        <v>1.73656367122158E-2</v>
      </c>
      <c r="Q1058">
        <v>5.3602261406742298E-2</v>
      </c>
      <c r="R1058">
        <v>9.4305838556507302E-2</v>
      </c>
      <c r="S1058">
        <v>9.5958896863975296E-2</v>
      </c>
      <c r="T1058">
        <v>4.5357783182468803E-2</v>
      </c>
    </row>
    <row r="1059" spans="1:20">
      <c r="A1059" s="1">
        <v>39518</v>
      </c>
      <c r="B1059">
        <v>3.8461460530100501E-2</v>
      </c>
      <c r="C1059">
        <v>7.1948213371057501E-2</v>
      </c>
      <c r="D1059">
        <v>8.6248000339649994E-2</v>
      </c>
      <c r="E1059">
        <v>1.7111898540954702E-2</v>
      </c>
      <c r="F1059">
        <v>3.4149075662087303E-2</v>
      </c>
      <c r="G1059">
        <v>4.8493232021977799E-2</v>
      </c>
      <c r="H1059">
        <v>4.7012874804841197E-2</v>
      </c>
      <c r="I1059">
        <v>0.103976623794266</v>
      </c>
      <c r="J1059">
        <v>5.2195647389673298E-2</v>
      </c>
      <c r="K1059">
        <v>5.2380895691303699E-2</v>
      </c>
      <c r="L1059">
        <v>3.3799909317525197E-2</v>
      </c>
      <c r="M1059">
        <v>4.8676680085479998E-2</v>
      </c>
      <c r="N1059">
        <v>1.9010093266617199E-2</v>
      </c>
      <c r="O1059">
        <v>3.9636697501041901E-2</v>
      </c>
      <c r="P1059">
        <v>1.7434146707247199E-2</v>
      </c>
      <c r="Q1059">
        <v>5.3400578209761698E-2</v>
      </c>
      <c r="R1059">
        <v>9.4445756694807606E-2</v>
      </c>
      <c r="S1059">
        <v>9.6206783420272501E-2</v>
      </c>
      <c r="T1059">
        <v>4.5411432651333197E-2</v>
      </c>
    </row>
    <row r="1060" spans="1:20">
      <c r="A1060" s="1">
        <v>39519</v>
      </c>
      <c r="B1060">
        <v>3.8018257095496999E-2</v>
      </c>
      <c r="C1060">
        <v>7.3356359816999894E-2</v>
      </c>
      <c r="D1060">
        <v>8.7005723382289901E-2</v>
      </c>
      <c r="E1060">
        <v>1.6700395684589399E-2</v>
      </c>
      <c r="F1060">
        <v>3.4010489751070197E-2</v>
      </c>
      <c r="G1060">
        <v>4.8484866961048499E-2</v>
      </c>
      <c r="H1060">
        <v>4.6329414077169201E-2</v>
      </c>
      <c r="I1060">
        <v>0.105121736318495</v>
      </c>
      <c r="J1060">
        <v>5.2843431919460303E-2</v>
      </c>
      <c r="K1060">
        <v>5.2959514069767302E-2</v>
      </c>
      <c r="L1060">
        <v>3.4148990241207197E-2</v>
      </c>
      <c r="M1060">
        <v>4.8183731522319799E-2</v>
      </c>
      <c r="N1060">
        <v>1.8846286688324599E-2</v>
      </c>
      <c r="O1060">
        <v>3.95397065169171E-2</v>
      </c>
      <c r="P1060">
        <v>1.7359662944169699E-2</v>
      </c>
      <c r="Q1060">
        <v>5.38529535750122E-2</v>
      </c>
      <c r="R1060">
        <v>9.3691843311532394E-2</v>
      </c>
      <c r="S1060">
        <v>9.5263507866521699E-2</v>
      </c>
      <c r="T1060">
        <v>4.4283128257607197E-2</v>
      </c>
    </row>
    <row r="1061" spans="1:20">
      <c r="A1061" s="1">
        <v>39520</v>
      </c>
      <c r="B1061">
        <v>3.8034130085735099E-2</v>
      </c>
      <c r="C1061">
        <v>7.2781421552138501E-2</v>
      </c>
      <c r="D1061">
        <v>8.6919517312309694E-2</v>
      </c>
      <c r="E1061">
        <v>1.6550300080080502E-2</v>
      </c>
      <c r="F1061">
        <v>3.4071141348099999E-2</v>
      </c>
      <c r="G1061">
        <v>4.8745567373774799E-2</v>
      </c>
      <c r="H1061">
        <v>4.6165016403828203E-2</v>
      </c>
      <c r="I1061">
        <v>0.105760700472778</v>
      </c>
      <c r="J1061">
        <v>5.28264908441907E-2</v>
      </c>
      <c r="K1061">
        <v>5.3108286189602102E-2</v>
      </c>
      <c r="L1061">
        <v>3.4337384154013301E-2</v>
      </c>
      <c r="M1061">
        <v>4.79903923081667E-2</v>
      </c>
      <c r="N1061">
        <v>1.8958495933132501E-2</v>
      </c>
      <c r="O1061">
        <v>3.9687588376628502E-2</v>
      </c>
      <c r="P1061">
        <v>1.7438182241235101E-2</v>
      </c>
      <c r="Q1061">
        <v>5.3674212678578401E-2</v>
      </c>
      <c r="R1061">
        <v>9.4303164875565296E-2</v>
      </c>
      <c r="S1061">
        <v>9.5136409732442404E-2</v>
      </c>
      <c r="T1061">
        <v>4.3511598037699002E-2</v>
      </c>
    </row>
    <row r="1062" spans="1:20">
      <c r="A1062" s="1">
        <v>39521</v>
      </c>
      <c r="B1062">
        <v>3.7915074761531199E-2</v>
      </c>
      <c r="C1062">
        <v>7.3152938600335601E-2</v>
      </c>
      <c r="D1062">
        <v>8.7473527703159207E-2</v>
      </c>
      <c r="E1062">
        <v>1.6657541465015399E-2</v>
      </c>
      <c r="F1062">
        <v>3.3798884940580899E-2</v>
      </c>
      <c r="G1062">
        <v>4.8440521039891597E-2</v>
      </c>
      <c r="H1062">
        <v>4.6014711042683398E-2</v>
      </c>
      <c r="I1062">
        <v>0.106070348439949</v>
      </c>
      <c r="J1062">
        <v>5.31136511509245E-2</v>
      </c>
      <c r="K1062">
        <v>5.33524473461627E-2</v>
      </c>
      <c r="L1062">
        <v>3.42120718661919E-2</v>
      </c>
      <c r="M1062">
        <v>4.7741495370152202E-2</v>
      </c>
      <c r="N1062">
        <v>1.8904270428153701E-2</v>
      </c>
      <c r="O1062">
        <v>3.93430605563901E-2</v>
      </c>
      <c r="P1062">
        <v>1.7336972057143501E-2</v>
      </c>
      <c r="Q1062">
        <v>5.3962878287181798E-2</v>
      </c>
      <c r="R1062">
        <v>9.4080616932751202E-2</v>
      </c>
      <c r="S1062">
        <v>9.49802765445351E-2</v>
      </c>
      <c r="T1062">
        <v>4.3448711467265401E-2</v>
      </c>
    </row>
    <row r="1063" spans="1:20">
      <c r="A1063" s="1">
        <v>39522</v>
      </c>
      <c r="B1063">
        <v>3.7934087575607803E-2</v>
      </c>
      <c r="C1063">
        <v>7.2924107042829006E-2</v>
      </c>
      <c r="D1063">
        <v>8.7909823336959306E-2</v>
      </c>
      <c r="E1063">
        <v>1.6647745750584201E-2</v>
      </c>
      <c r="F1063">
        <v>3.4246636752074303E-2</v>
      </c>
      <c r="G1063">
        <v>4.8167474520501997E-2</v>
      </c>
      <c r="H1063">
        <v>4.5911078520165099E-2</v>
      </c>
      <c r="I1063">
        <v>0.105990405126036</v>
      </c>
      <c r="J1063">
        <v>5.2963794819869403E-2</v>
      </c>
      <c r="K1063">
        <v>5.3253289368912098E-2</v>
      </c>
      <c r="L1063">
        <v>3.4353484816017701E-2</v>
      </c>
      <c r="M1063">
        <v>4.7719586275325201E-2</v>
      </c>
      <c r="N1063">
        <v>1.8885363987895799E-2</v>
      </c>
      <c r="O1063">
        <v>3.9281414994065497E-2</v>
      </c>
      <c r="P1063">
        <v>1.7337849935259799E-2</v>
      </c>
      <c r="Q1063">
        <v>5.4217597556023497E-2</v>
      </c>
      <c r="R1063">
        <v>9.3953079805327105E-2</v>
      </c>
      <c r="S1063">
        <v>9.4853180698122805E-2</v>
      </c>
      <c r="T1063">
        <v>4.3449999118422497E-2</v>
      </c>
    </row>
    <row r="1064" spans="1:20">
      <c r="A1064" s="1">
        <v>39525</v>
      </c>
      <c r="B1064">
        <v>3.8121775118524701E-2</v>
      </c>
      <c r="C1064">
        <v>7.2571396805397606E-2</v>
      </c>
      <c r="D1064">
        <v>8.8292078698416904E-2</v>
      </c>
      <c r="E1064">
        <v>1.66639037963482E-2</v>
      </c>
      <c r="F1064">
        <v>3.42848907897986E-2</v>
      </c>
      <c r="G1064">
        <v>4.83120256823448E-2</v>
      </c>
      <c r="H1064">
        <v>4.5591790248438097E-2</v>
      </c>
      <c r="I1064">
        <v>0.106283618531166</v>
      </c>
      <c r="J1064">
        <v>5.33621012131687E-2</v>
      </c>
      <c r="K1064">
        <v>5.3352519945492997E-2</v>
      </c>
      <c r="L1064">
        <v>3.4527167195005502E-2</v>
      </c>
      <c r="M1064">
        <v>4.7613443010548498E-2</v>
      </c>
      <c r="N1064">
        <v>1.8837432168783402E-2</v>
      </c>
      <c r="O1064">
        <v>3.9294297649375198E-2</v>
      </c>
      <c r="P1064">
        <v>1.7328485770530599E-2</v>
      </c>
      <c r="Q1064">
        <v>5.4331097282230699E-2</v>
      </c>
      <c r="R1064">
        <v>9.3808309324037401E-2</v>
      </c>
      <c r="S1064">
        <v>9.4525506900299594E-2</v>
      </c>
      <c r="T1064">
        <v>4.2898159870090401E-2</v>
      </c>
    </row>
    <row r="1065" spans="1:20">
      <c r="A1065" s="1">
        <v>39526</v>
      </c>
      <c r="B1065">
        <v>3.81794054275474E-2</v>
      </c>
      <c r="C1065">
        <v>7.1685310823815296E-2</v>
      </c>
      <c r="D1065">
        <v>8.7700127356978699E-2</v>
      </c>
      <c r="E1065">
        <v>1.6598991532663299E-2</v>
      </c>
      <c r="F1065">
        <v>3.3937224096203401E-2</v>
      </c>
      <c r="G1065">
        <v>4.8520766818433397E-2</v>
      </c>
      <c r="H1065">
        <v>4.58514439622216E-2</v>
      </c>
      <c r="I1065">
        <v>0.10650886052177699</v>
      </c>
      <c r="J1065">
        <v>5.3161376701948801E-2</v>
      </c>
      <c r="K1065">
        <v>5.32966663770124E-2</v>
      </c>
      <c r="L1065">
        <v>3.46226195263621E-2</v>
      </c>
      <c r="M1065">
        <v>4.7833566772798701E-2</v>
      </c>
      <c r="N1065">
        <v>1.8917078623379598E-2</v>
      </c>
      <c r="O1065">
        <v>3.9346247760569497E-2</v>
      </c>
      <c r="P1065">
        <v>1.73884861977441E-2</v>
      </c>
      <c r="Q1065">
        <v>5.3962053806139103E-2</v>
      </c>
      <c r="R1065">
        <v>9.4272354195588798E-2</v>
      </c>
      <c r="S1065">
        <v>9.4923882217842495E-2</v>
      </c>
      <c r="T1065">
        <v>4.3293537280973099E-2</v>
      </c>
    </row>
    <row r="1066" spans="1:20">
      <c r="A1066" s="1">
        <v>39527</v>
      </c>
      <c r="B1066">
        <v>3.8130574503286302E-2</v>
      </c>
      <c r="C1066">
        <v>7.1794529164010704E-2</v>
      </c>
      <c r="D1066">
        <v>8.7105961247144398E-2</v>
      </c>
      <c r="E1066">
        <v>1.6600547167938899E-2</v>
      </c>
      <c r="F1066">
        <v>3.4076265052771497E-2</v>
      </c>
      <c r="G1066">
        <v>4.8345745970206001E-2</v>
      </c>
      <c r="H1066">
        <v>4.6064579772492897E-2</v>
      </c>
      <c r="I1066">
        <v>0.106309794091975</v>
      </c>
      <c r="J1066">
        <v>5.3126552144497199E-2</v>
      </c>
      <c r="K1066">
        <v>5.3265121734974698E-2</v>
      </c>
      <c r="L1066">
        <v>3.4530949597208802E-2</v>
      </c>
      <c r="M1066">
        <v>4.8028735649857102E-2</v>
      </c>
      <c r="N1066">
        <v>1.89599450801296E-2</v>
      </c>
      <c r="O1066">
        <v>3.9299926904603301E-2</v>
      </c>
      <c r="P1066">
        <v>1.7386409663415502E-2</v>
      </c>
      <c r="Q1066">
        <v>5.3853419109257797E-2</v>
      </c>
      <c r="R1066">
        <v>9.4290362924491694E-2</v>
      </c>
      <c r="S1066">
        <v>9.5069098726621698E-2</v>
      </c>
      <c r="T1066">
        <v>4.3761481495115703E-2</v>
      </c>
    </row>
    <row r="1067" spans="1:20">
      <c r="A1067" s="1">
        <v>39528</v>
      </c>
      <c r="B1067">
        <v>3.8343607718966902E-2</v>
      </c>
      <c r="C1067">
        <v>7.1025921772016706E-2</v>
      </c>
      <c r="D1067">
        <v>8.6888669303396601E-2</v>
      </c>
      <c r="E1067">
        <v>1.6609179463057198E-2</v>
      </c>
      <c r="F1067">
        <v>3.3846975611304099E-2</v>
      </c>
      <c r="G1067">
        <v>4.8684922580769903E-2</v>
      </c>
      <c r="H1067">
        <v>4.6333908903398197E-2</v>
      </c>
      <c r="I1067">
        <v>0.105951923397462</v>
      </c>
      <c r="J1067">
        <v>5.28546040673381E-2</v>
      </c>
      <c r="K1067">
        <v>5.3048008853816199E-2</v>
      </c>
      <c r="L1067">
        <v>3.4273599331795801E-2</v>
      </c>
      <c r="M1067">
        <v>4.8170104125728697E-2</v>
      </c>
      <c r="N1067">
        <v>1.90350087355632E-2</v>
      </c>
      <c r="O1067">
        <v>3.9295087558914699E-2</v>
      </c>
      <c r="P1067">
        <v>1.7455219789059201E-2</v>
      </c>
      <c r="Q1067">
        <v>5.3748981558972397E-2</v>
      </c>
      <c r="R1067">
        <v>9.4729069918318295E-2</v>
      </c>
      <c r="S1067">
        <v>9.5600701776813304E-2</v>
      </c>
      <c r="T1067">
        <v>4.4104505533307199E-2</v>
      </c>
    </row>
    <row r="1068" spans="1:20">
      <c r="A1068" s="1">
        <v>39529</v>
      </c>
      <c r="B1068">
        <v>3.8356212817255202E-2</v>
      </c>
      <c r="C1068">
        <v>7.1222019047209206E-2</v>
      </c>
      <c r="D1068">
        <v>8.7103483162433298E-2</v>
      </c>
      <c r="E1068">
        <v>1.6736846003425399E-2</v>
      </c>
      <c r="F1068">
        <v>3.40657453632697E-2</v>
      </c>
      <c r="G1068">
        <v>4.8362293602260499E-2</v>
      </c>
      <c r="H1068">
        <v>4.6294999176214699E-2</v>
      </c>
      <c r="I1068">
        <v>0.105938386894068</v>
      </c>
      <c r="J1068">
        <v>5.3125040742811998E-2</v>
      </c>
      <c r="K1068">
        <v>5.3055215942259697E-2</v>
      </c>
      <c r="L1068">
        <v>3.4255303814702799E-2</v>
      </c>
      <c r="M1068">
        <v>4.7987137861308198E-2</v>
      </c>
      <c r="N1068">
        <v>1.8963015627234299E-2</v>
      </c>
      <c r="O1068">
        <v>3.9253271419883398E-2</v>
      </c>
      <c r="P1068">
        <v>1.7395869754034E-2</v>
      </c>
      <c r="Q1068">
        <v>5.3779602616754803E-2</v>
      </c>
      <c r="R1068">
        <v>9.4310180791497403E-2</v>
      </c>
      <c r="S1068">
        <v>9.5475587115415594E-2</v>
      </c>
      <c r="T1068">
        <v>4.4319788247960401E-2</v>
      </c>
    </row>
    <row r="1069" spans="1:20">
      <c r="A1069" s="1">
        <v>39532</v>
      </c>
      <c r="B1069">
        <v>3.8303876751498801E-2</v>
      </c>
      <c r="C1069">
        <v>7.1959707157861999E-2</v>
      </c>
      <c r="D1069">
        <v>8.7565750315355101E-2</v>
      </c>
      <c r="E1069">
        <v>1.6911015985919198E-2</v>
      </c>
      <c r="F1069">
        <v>3.3952094205310701E-2</v>
      </c>
      <c r="G1069">
        <v>4.8303128596643603E-2</v>
      </c>
      <c r="H1069">
        <v>4.5904947977566501E-2</v>
      </c>
      <c r="I1069">
        <v>0.106522510110989</v>
      </c>
      <c r="J1069">
        <v>5.3839843702381401E-2</v>
      </c>
      <c r="K1069">
        <v>5.3351242143950199E-2</v>
      </c>
      <c r="L1069">
        <v>3.4363210614038402E-2</v>
      </c>
      <c r="M1069">
        <v>4.7746568663918701E-2</v>
      </c>
      <c r="N1069">
        <v>1.8818693986634001E-2</v>
      </c>
      <c r="O1069">
        <v>3.8954294558814197E-2</v>
      </c>
      <c r="P1069">
        <v>1.7304639999548101E-2</v>
      </c>
      <c r="Q1069">
        <v>5.4266121904204899E-2</v>
      </c>
      <c r="R1069">
        <v>9.36504002722056E-2</v>
      </c>
      <c r="S1069">
        <v>9.4511454159675906E-2</v>
      </c>
      <c r="T1069">
        <v>4.3770498893482897E-2</v>
      </c>
    </row>
    <row r="1070" spans="1:20">
      <c r="A1070" s="1">
        <v>39533</v>
      </c>
      <c r="B1070">
        <v>3.8241306204030399E-2</v>
      </c>
      <c r="C1070">
        <v>7.16337887045322E-2</v>
      </c>
      <c r="D1070">
        <v>8.7094872543382398E-2</v>
      </c>
      <c r="E1070">
        <v>1.6807836495718601E-2</v>
      </c>
      <c r="F1070">
        <v>3.3908814314411603E-2</v>
      </c>
      <c r="G1070">
        <v>4.8438621006565902E-2</v>
      </c>
      <c r="H1070">
        <v>4.62023847648146E-2</v>
      </c>
      <c r="I1070">
        <v>0.106329251775309</v>
      </c>
      <c r="J1070">
        <v>5.3516124352911601E-2</v>
      </c>
      <c r="K1070">
        <v>5.3239828065194797E-2</v>
      </c>
      <c r="L1070">
        <v>3.4378447949624198E-2</v>
      </c>
      <c r="M1070">
        <v>4.8161167165925299E-2</v>
      </c>
      <c r="N1070">
        <v>1.8863691350796501E-2</v>
      </c>
      <c r="O1070">
        <v>3.8916327016349297E-2</v>
      </c>
      <c r="P1070">
        <v>1.73064388112436E-2</v>
      </c>
      <c r="Q1070">
        <v>5.4117169136850302E-2</v>
      </c>
      <c r="R1070">
        <v>9.37739768787898E-2</v>
      </c>
      <c r="S1070">
        <v>9.4942556402044895E-2</v>
      </c>
      <c r="T1070">
        <v>4.4127397061504203E-2</v>
      </c>
    </row>
    <row r="1071" spans="1:20">
      <c r="A1071" s="1">
        <v>39534</v>
      </c>
      <c r="B1071">
        <v>3.8397742997268301E-2</v>
      </c>
      <c r="C1071">
        <v>7.0743939097385494E-2</v>
      </c>
      <c r="D1071">
        <v>8.6890156808145699E-2</v>
      </c>
      <c r="E1071">
        <v>1.6703526119171301E-2</v>
      </c>
      <c r="F1071">
        <v>3.3697099544459097E-2</v>
      </c>
      <c r="G1071">
        <v>4.8492628178881898E-2</v>
      </c>
      <c r="H1071">
        <v>4.6328830524766898E-2</v>
      </c>
      <c r="I1071">
        <v>0.10626383421264</v>
      </c>
      <c r="J1071">
        <v>5.3436076703408102E-2</v>
      </c>
      <c r="K1071">
        <v>5.3134436754929397E-2</v>
      </c>
      <c r="L1071">
        <v>3.4453572401889197E-2</v>
      </c>
      <c r="M1071">
        <v>4.8281250755677199E-2</v>
      </c>
      <c r="N1071">
        <v>1.8951028199814798E-2</v>
      </c>
      <c r="O1071">
        <v>3.9119373501674597E-2</v>
      </c>
      <c r="P1071">
        <v>1.7398164200074701E-2</v>
      </c>
      <c r="Q1071">
        <v>5.4039931180147799E-2</v>
      </c>
      <c r="R1071">
        <v>9.4167769917368499E-2</v>
      </c>
      <c r="S1071">
        <v>9.5238965678210205E-2</v>
      </c>
      <c r="T1071">
        <v>4.4261673224085203E-2</v>
      </c>
    </row>
    <row r="1072" spans="1:20">
      <c r="A1072" s="1">
        <v>39535</v>
      </c>
      <c r="B1072">
        <v>3.8463120159119499E-2</v>
      </c>
      <c r="C1072">
        <v>7.0733948675945998E-2</v>
      </c>
      <c r="D1072">
        <v>8.6404732574633603E-2</v>
      </c>
      <c r="E1072">
        <v>1.6693670292283001E-2</v>
      </c>
      <c r="F1072">
        <v>3.3152820730627301E-2</v>
      </c>
      <c r="G1072">
        <v>4.8527161303899002E-2</v>
      </c>
      <c r="H1072">
        <v>4.6557346719025901E-2</v>
      </c>
      <c r="I1072">
        <v>0.10618273922110601</v>
      </c>
      <c r="J1072">
        <v>5.3328396702194997E-2</v>
      </c>
      <c r="K1072">
        <v>5.3139162516171297E-2</v>
      </c>
      <c r="L1072">
        <v>3.4512172063143297E-2</v>
      </c>
      <c r="M1072">
        <v>4.84198173168661E-2</v>
      </c>
      <c r="N1072">
        <v>1.89722655091311E-2</v>
      </c>
      <c r="O1072">
        <v>3.9197536574074897E-2</v>
      </c>
      <c r="P1072">
        <v>1.7362973090772699E-2</v>
      </c>
      <c r="Q1072">
        <v>5.3955088146745697E-2</v>
      </c>
      <c r="R1072">
        <v>9.4280134949355804E-2</v>
      </c>
      <c r="S1072">
        <v>9.5485354682371196E-2</v>
      </c>
      <c r="T1072">
        <v>4.4631558772530798E-2</v>
      </c>
    </row>
    <row r="1073" spans="1:20">
      <c r="A1073" s="1">
        <v>39536</v>
      </c>
      <c r="B1073">
        <v>3.8545943663993797E-2</v>
      </c>
      <c r="C1073">
        <v>7.1154001665523006E-2</v>
      </c>
      <c r="D1073">
        <v>8.7083717576579595E-2</v>
      </c>
      <c r="E1073">
        <v>1.6761594649190699E-2</v>
      </c>
      <c r="F1073">
        <v>3.3143828701933498E-2</v>
      </c>
      <c r="G1073">
        <v>4.8376770416408699E-2</v>
      </c>
      <c r="H1073">
        <v>4.6277967734427397E-2</v>
      </c>
      <c r="I1073">
        <v>0.106401683788085</v>
      </c>
      <c r="J1073">
        <v>5.30959642963173E-2</v>
      </c>
      <c r="K1073">
        <v>5.3207650258679899E-2</v>
      </c>
      <c r="L1073">
        <v>3.4764992959898502E-2</v>
      </c>
      <c r="M1073">
        <v>4.8248958178586897E-2</v>
      </c>
      <c r="N1073">
        <v>1.8939952936628202E-2</v>
      </c>
      <c r="O1073">
        <v>3.9153103798396101E-2</v>
      </c>
      <c r="P1073">
        <v>1.7368124002909099E-2</v>
      </c>
      <c r="Q1073">
        <v>5.4427672857848101E-2</v>
      </c>
      <c r="R1073">
        <v>9.4162036917648795E-2</v>
      </c>
      <c r="S1073">
        <v>9.5060470238060302E-2</v>
      </c>
      <c r="T1073">
        <v>4.3825565358883802E-2</v>
      </c>
    </row>
    <row r="1074" spans="1:20">
      <c r="A1074" s="1">
        <v>39539</v>
      </c>
      <c r="B1074">
        <v>3.8369786675579401E-2</v>
      </c>
      <c r="C1074">
        <v>7.16714568331112E-2</v>
      </c>
      <c r="D1074">
        <v>8.7528293591864106E-2</v>
      </c>
      <c r="E1074">
        <v>1.6737603583450601E-2</v>
      </c>
      <c r="F1074">
        <v>3.3507381298028598E-2</v>
      </c>
      <c r="G1074">
        <v>4.8147339974201599E-2</v>
      </c>
      <c r="H1074">
        <v>4.6089440560589903E-2</v>
      </c>
      <c r="I1074">
        <v>0.106543436068273</v>
      </c>
      <c r="J1074">
        <v>5.34037672773632E-2</v>
      </c>
      <c r="K1074">
        <v>5.3282219790280499E-2</v>
      </c>
      <c r="L1074">
        <v>3.47654706592746E-2</v>
      </c>
      <c r="M1074">
        <v>4.8057087459923001E-2</v>
      </c>
      <c r="N1074">
        <v>1.8828401148186499E-2</v>
      </c>
      <c r="O1074">
        <v>3.9005645786015203E-2</v>
      </c>
      <c r="P1074">
        <v>1.7265853372499401E-2</v>
      </c>
      <c r="Q1074">
        <v>5.4506226052813599E-2</v>
      </c>
      <c r="R1074">
        <v>9.3576373579001101E-2</v>
      </c>
      <c r="S1074">
        <v>9.4926880723984197E-2</v>
      </c>
      <c r="T1074">
        <v>4.3787335565558902E-2</v>
      </c>
    </row>
    <row r="1075" spans="1:20">
      <c r="A1075" s="1">
        <v>39540</v>
      </c>
      <c r="B1075">
        <v>3.8297657036248697E-2</v>
      </c>
      <c r="C1075">
        <v>7.1756713490794696E-2</v>
      </c>
      <c r="D1075">
        <v>8.6600539879441302E-2</v>
      </c>
      <c r="E1075">
        <v>1.6538751391487201E-2</v>
      </c>
      <c r="F1075">
        <v>3.35692625599305E-2</v>
      </c>
      <c r="G1075">
        <v>4.8441101579756798E-2</v>
      </c>
      <c r="H1075">
        <v>4.6068233992406303E-2</v>
      </c>
      <c r="I1075">
        <v>0.10694640798907599</v>
      </c>
      <c r="J1075">
        <v>5.3418548194385497E-2</v>
      </c>
      <c r="K1075">
        <v>5.3564354334679098E-2</v>
      </c>
      <c r="L1075">
        <v>3.4840828890322001E-2</v>
      </c>
      <c r="M1075">
        <v>4.7932326051686E-2</v>
      </c>
      <c r="N1075">
        <v>1.8900142615135E-2</v>
      </c>
      <c r="O1075">
        <v>3.91713801432442E-2</v>
      </c>
      <c r="P1075">
        <v>1.73911379891716E-2</v>
      </c>
      <c r="Q1075">
        <v>5.4193297791006297E-2</v>
      </c>
      <c r="R1075">
        <v>9.4161066804165999E-2</v>
      </c>
      <c r="S1075">
        <v>9.4879753323078297E-2</v>
      </c>
      <c r="T1075">
        <v>4.33284959439829E-2</v>
      </c>
    </row>
    <row r="1076" spans="1:20">
      <c r="A1076" s="1">
        <v>39541</v>
      </c>
      <c r="B1076">
        <v>3.8452798996133797E-2</v>
      </c>
      <c r="C1076">
        <v>7.1007035068790705E-2</v>
      </c>
      <c r="D1076">
        <v>8.5311661471325795E-2</v>
      </c>
      <c r="E1076">
        <v>1.6387229222630501E-2</v>
      </c>
      <c r="F1076">
        <v>3.33867795239602E-2</v>
      </c>
      <c r="G1076">
        <v>4.8635215448314298E-2</v>
      </c>
      <c r="H1076">
        <v>4.6662101934323102E-2</v>
      </c>
      <c r="I1076">
        <v>0.10660423110242299</v>
      </c>
      <c r="J1076">
        <v>5.2971154005968302E-2</v>
      </c>
      <c r="K1076">
        <v>5.3329478012779298E-2</v>
      </c>
      <c r="L1076">
        <v>3.4755723771663E-2</v>
      </c>
      <c r="M1076">
        <v>4.8397253936175402E-2</v>
      </c>
      <c r="N1076">
        <v>1.9060756683450902E-2</v>
      </c>
      <c r="O1076">
        <v>3.9489423271612902E-2</v>
      </c>
      <c r="P1076">
        <v>1.7455459424864799E-2</v>
      </c>
      <c r="Q1076">
        <v>5.3288690452844199E-2</v>
      </c>
      <c r="R1076">
        <v>9.4911514418793794E-2</v>
      </c>
      <c r="S1076">
        <v>9.5629922508476101E-2</v>
      </c>
      <c r="T1076">
        <v>4.4263570745468703E-2</v>
      </c>
    </row>
    <row r="1077" spans="1:20">
      <c r="A1077" s="1">
        <v>39542</v>
      </c>
      <c r="B1077">
        <v>3.8277797088001102E-2</v>
      </c>
      <c r="C1077">
        <v>7.1388548683814196E-2</v>
      </c>
      <c r="D1077">
        <v>8.4799523026192897E-2</v>
      </c>
      <c r="E1077">
        <v>1.6501639773058002E-2</v>
      </c>
      <c r="F1077">
        <v>3.3482347173915898E-2</v>
      </c>
      <c r="G1077">
        <v>4.8514271659982497E-2</v>
      </c>
      <c r="H1077">
        <v>4.6866538017834997E-2</v>
      </c>
      <c r="I1077">
        <v>0.106631116391526</v>
      </c>
      <c r="J1077">
        <v>5.2736939787435697E-2</v>
      </c>
      <c r="K1077">
        <v>5.3233829073342703E-2</v>
      </c>
      <c r="L1077">
        <v>3.4605025639923598E-2</v>
      </c>
      <c r="M1077">
        <v>4.8477463284308603E-2</v>
      </c>
      <c r="N1077">
        <v>1.9104045922329501E-2</v>
      </c>
      <c r="O1077">
        <v>3.9366660609544302E-2</v>
      </c>
      <c r="P1077">
        <v>1.7480229990536202E-2</v>
      </c>
      <c r="Q1077">
        <v>5.31278997221507E-2</v>
      </c>
      <c r="R1077">
        <v>9.4944023462277899E-2</v>
      </c>
      <c r="S1077">
        <v>9.58804972756713E-2</v>
      </c>
      <c r="T1077">
        <v>4.4581603418152503E-2</v>
      </c>
    </row>
    <row r="1078" spans="1:20">
      <c r="A1078" s="1">
        <v>39546</v>
      </c>
      <c r="B1078">
        <v>3.8559316683137002E-2</v>
      </c>
      <c r="C1078">
        <v>7.0516441680804495E-2</v>
      </c>
      <c r="D1078">
        <v>8.4647599565837894E-2</v>
      </c>
      <c r="E1078">
        <v>1.6652590324797999E-2</v>
      </c>
      <c r="F1078">
        <v>3.3294229147272501E-2</v>
      </c>
      <c r="G1078">
        <v>4.8385413885068597E-2</v>
      </c>
      <c r="H1078">
        <v>4.7462082899027098E-2</v>
      </c>
      <c r="I1078">
        <v>0.10566203035355599</v>
      </c>
      <c r="J1078">
        <v>5.1996328047014297E-2</v>
      </c>
      <c r="K1078">
        <v>5.2687997056497501E-2</v>
      </c>
      <c r="L1078">
        <v>3.4358131643291698E-2</v>
      </c>
      <c r="M1078">
        <v>4.8911089325955802E-2</v>
      </c>
      <c r="N1078">
        <v>1.9227024712248499E-2</v>
      </c>
      <c r="O1078">
        <v>3.9554385717596098E-2</v>
      </c>
      <c r="P1078">
        <v>1.7492687912351101E-2</v>
      </c>
      <c r="Q1078">
        <v>5.3053190043659E-2</v>
      </c>
      <c r="R1078">
        <v>9.5243338479667594E-2</v>
      </c>
      <c r="S1078">
        <v>9.65603585825167E-2</v>
      </c>
      <c r="T1078">
        <v>4.5735763939699102E-2</v>
      </c>
    </row>
    <row r="1079" spans="1:20">
      <c r="A1079" s="1">
        <v>39547</v>
      </c>
      <c r="B1079">
        <v>3.8964253851474701E-2</v>
      </c>
      <c r="C1079">
        <v>6.9731541166773603E-2</v>
      </c>
      <c r="D1079">
        <v>8.3530680870758101E-2</v>
      </c>
      <c r="E1079">
        <v>1.6977567130120001E-2</v>
      </c>
      <c r="F1079">
        <v>3.3045215208283497E-2</v>
      </c>
      <c r="G1079">
        <v>4.8556866819924903E-2</v>
      </c>
      <c r="H1079">
        <v>4.8094946178175398E-2</v>
      </c>
      <c r="I1079">
        <v>0.10463618587396301</v>
      </c>
      <c r="J1079">
        <v>5.1207928177950099E-2</v>
      </c>
      <c r="K1079">
        <v>5.2014003741014697E-2</v>
      </c>
      <c r="L1079">
        <v>3.39783709632729E-2</v>
      </c>
      <c r="M1079">
        <v>4.9298277545753902E-2</v>
      </c>
      <c r="N1079">
        <v>1.93862323466065E-2</v>
      </c>
      <c r="O1079">
        <v>3.9800610942300002E-2</v>
      </c>
      <c r="P1079">
        <v>1.7536234302104499E-2</v>
      </c>
      <c r="Q1079">
        <v>5.2537227933565599E-2</v>
      </c>
      <c r="R1079">
        <v>9.6105043877353705E-2</v>
      </c>
      <c r="S1079">
        <v>9.7948154307878205E-2</v>
      </c>
      <c r="T1079">
        <v>4.6650658762724798E-2</v>
      </c>
    </row>
    <row r="1080" spans="1:20">
      <c r="A1080" s="1">
        <v>39548</v>
      </c>
      <c r="B1080">
        <v>3.8830220868854202E-2</v>
      </c>
      <c r="C1080">
        <v>7.0110869750702895E-2</v>
      </c>
      <c r="D1080">
        <v>8.4248674448264393E-2</v>
      </c>
      <c r="E1080">
        <v>1.68836880414182E-2</v>
      </c>
      <c r="F1080">
        <v>3.3168117497175097E-2</v>
      </c>
      <c r="G1080">
        <v>4.8593515390526698E-2</v>
      </c>
      <c r="H1080">
        <v>4.76503644324398E-2</v>
      </c>
      <c r="I1080">
        <v>0.104908325621291</v>
      </c>
      <c r="J1080">
        <v>5.1651826750790997E-2</v>
      </c>
      <c r="K1080">
        <v>5.2293186455886299E-2</v>
      </c>
      <c r="L1080">
        <v>3.4201493584027902E-2</v>
      </c>
      <c r="M1080">
        <v>4.89850644294864E-2</v>
      </c>
      <c r="N1080">
        <v>1.9295407160745699E-2</v>
      </c>
      <c r="O1080">
        <v>3.9710750103523498E-2</v>
      </c>
      <c r="P1080">
        <v>1.7407266575250799E-2</v>
      </c>
      <c r="Q1080">
        <v>5.30608448539759E-2</v>
      </c>
      <c r="R1080">
        <v>9.5580041526803994E-2</v>
      </c>
      <c r="S1080">
        <v>9.7576750639878307E-2</v>
      </c>
      <c r="T1080">
        <v>4.5843591868956299E-2</v>
      </c>
    </row>
    <row r="1081" spans="1:20">
      <c r="A1081" s="1">
        <v>39549</v>
      </c>
      <c r="B1081">
        <v>3.87223802974236E-2</v>
      </c>
      <c r="C1081">
        <v>7.1254426061267598E-2</v>
      </c>
      <c r="D1081">
        <v>8.5005131085227295E-2</v>
      </c>
      <c r="E1081">
        <v>1.6898558332466999E-2</v>
      </c>
      <c r="F1081">
        <v>3.3276391824096301E-2</v>
      </c>
      <c r="G1081">
        <v>4.8580239700967802E-2</v>
      </c>
      <c r="H1081">
        <v>4.7121615174211699E-2</v>
      </c>
      <c r="I1081">
        <v>0.105440052489106</v>
      </c>
      <c r="J1081">
        <v>5.1916981888284003E-2</v>
      </c>
      <c r="K1081">
        <v>5.2675317608533202E-2</v>
      </c>
      <c r="L1081">
        <v>3.4367491753028903E-2</v>
      </c>
      <c r="M1081">
        <v>4.8559426331718801E-2</v>
      </c>
      <c r="N1081">
        <v>1.9113493543145201E-2</v>
      </c>
      <c r="O1081">
        <v>3.9606200345774598E-2</v>
      </c>
      <c r="P1081">
        <v>1.7397730127887801E-2</v>
      </c>
      <c r="Q1081">
        <v>5.3604426682310698E-2</v>
      </c>
      <c r="R1081">
        <v>9.4717094564904805E-2</v>
      </c>
      <c r="S1081">
        <v>9.6508473993706295E-2</v>
      </c>
      <c r="T1081">
        <v>4.5234568195936402E-2</v>
      </c>
    </row>
    <row r="1082" spans="1:20">
      <c r="A1082" s="1">
        <v>39550</v>
      </c>
      <c r="B1082">
        <v>3.8661244783925602E-2</v>
      </c>
      <c r="C1082">
        <v>7.0526766865937202E-2</v>
      </c>
      <c r="D1082">
        <v>8.3808877842905805E-2</v>
      </c>
      <c r="E1082">
        <v>1.6793090387053601E-2</v>
      </c>
      <c r="F1082">
        <v>3.3256585186376898E-2</v>
      </c>
      <c r="G1082">
        <v>4.8675778522266601E-2</v>
      </c>
      <c r="H1082">
        <v>4.7650959574677597E-2</v>
      </c>
      <c r="I1082">
        <v>0.104773631246764</v>
      </c>
      <c r="J1082">
        <v>5.1498365977277603E-2</v>
      </c>
      <c r="K1082">
        <v>5.2363687507315099E-2</v>
      </c>
      <c r="L1082">
        <v>3.43653131527537E-2</v>
      </c>
      <c r="M1082">
        <v>4.9045586230281803E-2</v>
      </c>
      <c r="N1082">
        <v>1.9232667156904901E-2</v>
      </c>
      <c r="O1082">
        <v>3.9719924978010697E-2</v>
      </c>
      <c r="P1082">
        <v>1.7472950509092498E-2</v>
      </c>
      <c r="Q1082">
        <v>5.3314441926006997E-2</v>
      </c>
      <c r="R1082">
        <v>9.5219858218822798E-2</v>
      </c>
      <c r="S1082">
        <v>9.7413085747276196E-2</v>
      </c>
      <c r="T1082">
        <v>4.62071841863494E-2</v>
      </c>
    </row>
    <row r="1083" spans="1:20">
      <c r="A1083" s="1">
        <v>39553</v>
      </c>
      <c r="B1083">
        <v>3.8688637777834801E-2</v>
      </c>
      <c r="C1083">
        <v>7.0154970346031895E-2</v>
      </c>
      <c r="D1083">
        <v>8.4394676382905404E-2</v>
      </c>
      <c r="E1083">
        <v>1.6746780491595201E-2</v>
      </c>
      <c r="F1083">
        <v>3.3014610544944901E-2</v>
      </c>
      <c r="G1083">
        <v>4.8731740341969997E-2</v>
      </c>
      <c r="H1083">
        <v>4.7621045728312501E-2</v>
      </c>
      <c r="I1083">
        <v>0.104595935753191</v>
      </c>
      <c r="J1083">
        <v>5.1567975963374299E-2</v>
      </c>
      <c r="K1083">
        <v>5.2306223233281303E-2</v>
      </c>
      <c r="L1083">
        <v>3.47567997023168E-2</v>
      </c>
      <c r="M1083">
        <v>4.9029211582562397E-2</v>
      </c>
      <c r="N1083">
        <v>1.9222609856132999E-2</v>
      </c>
      <c r="O1083">
        <v>3.9813689898489497E-2</v>
      </c>
      <c r="P1083">
        <v>1.7502211553661301E-2</v>
      </c>
      <c r="Q1083">
        <v>5.3209270508682502E-2</v>
      </c>
      <c r="R1083">
        <v>9.5188067557234995E-2</v>
      </c>
      <c r="S1083">
        <v>9.7330093516721602E-2</v>
      </c>
      <c r="T1083">
        <v>4.6125449260755499E-2</v>
      </c>
    </row>
    <row r="1084" spans="1:20">
      <c r="A1084" s="1">
        <v>39554</v>
      </c>
      <c r="B1084">
        <v>3.8471219641148399E-2</v>
      </c>
      <c r="C1084">
        <v>7.0471552532794801E-2</v>
      </c>
      <c r="D1084">
        <v>8.51562517429654E-2</v>
      </c>
      <c r="E1084">
        <v>1.6610688212486499E-2</v>
      </c>
      <c r="F1084">
        <v>3.2932540231465801E-2</v>
      </c>
      <c r="G1084">
        <v>4.8608248189629097E-2</v>
      </c>
      <c r="H1084">
        <v>4.7244952072251899E-2</v>
      </c>
      <c r="I1084">
        <v>0.10542686933319199</v>
      </c>
      <c r="J1084">
        <v>5.1952047267482801E-2</v>
      </c>
      <c r="K1084">
        <v>5.2693687401695798E-2</v>
      </c>
      <c r="L1084">
        <v>3.4818189954387901E-2</v>
      </c>
      <c r="M1084">
        <v>4.8757111862517501E-2</v>
      </c>
      <c r="N1084">
        <v>1.9084160727705302E-2</v>
      </c>
      <c r="O1084">
        <v>3.9572265050855898E-2</v>
      </c>
      <c r="P1084">
        <v>1.7407626202243499E-2</v>
      </c>
      <c r="Q1084">
        <v>5.3598079077675102E-2</v>
      </c>
      <c r="R1084">
        <v>9.4538249926386306E-2</v>
      </c>
      <c r="S1084">
        <v>9.6874506261004203E-2</v>
      </c>
      <c r="T1084">
        <v>4.5781754312109901E-2</v>
      </c>
    </row>
    <row r="1085" spans="1:20">
      <c r="A1085" s="1">
        <v>39555</v>
      </c>
      <c r="B1085">
        <v>3.8619586804384202E-2</v>
      </c>
      <c r="C1085">
        <v>7.0303768885112305E-2</v>
      </c>
      <c r="D1085">
        <v>8.4910195216254897E-2</v>
      </c>
      <c r="E1085">
        <v>1.6551107552704201E-2</v>
      </c>
      <c r="F1085">
        <v>3.2682454921525099E-2</v>
      </c>
      <c r="G1085">
        <v>4.8707696733329801E-2</v>
      </c>
      <c r="H1085">
        <v>4.7450843815064501E-2</v>
      </c>
      <c r="I1085">
        <v>0.105327591370488</v>
      </c>
      <c r="J1085">
        <v>5.1678979824149103E-2</v>
      </c>
      <c r="K1085">
        <v>5.2630407534392E-2</v>
      </c>
      <c r="L1085">
        <v>3.47124111321356E-2</v>
      </c>
      <c r="M1085">
        <v>4.88599180998893E-2</v>
      </c>
      <c r="N1085">
        <v>1.91188600908659E-2</v>
      </c>
      <c r="O1085">
        <v>3.9662980295621E-2</v>
      </c>
      <c r="P1085">
        <v>1.7402614936034101E-2</v>
      </c>
      <c r="Q1085">
        <v>5.3604981675033102E-2</v>
      </c>
      <c r="R1085">
        <v>9.4777529602238897E-2</v>
      </c>
      <c r="S1085">
        <v>9.6979354899912204E-2</v>
      </c>
      <c r="T1085">
        <v>4.6018716610864201E-2</v>
      </c>
    </row>
    <row r="1086" spans="1:20">
      <c r="A1086" s="1">
        <v>39556</v>
      </c>
      <c r="B1086">
        <v>3.8623999409738097E-2</v>
      </c>
      <c r="C1086">
        <v>7.0157670390033205E-2</v>
      </c>
      <c r="D1086">
        <v>8.4601094100887203E-2</v>
      </c>
      <c r="E1086">
        <v>1.6602835048986998E-2</v>
      </c>
      <c r="F1086">
        <v>3.2683133106127797E-2</v>
      </c>
      <c r="G1086">
        <v>4.8727074783202803E-2</v>
      </c>
      <c r="H1086">
        <v>4.7614554378214498E-2</v>
      </c>
      <c r="I1086">
        <v>0.105050358414604</v>
      </c>
      <c r="J1086">
        <v>5.1501658158333997E-2</v>
      </c>
      <c r="K1086">
        <v>5.2635473882704301E-2</v>
      </c>
      <c r="L1086">
        <v>3.4776685996608603E-2</v>
      </c>
      <c r="M1086">
        <v>4.9007179475074297E-2</v>
      </c>
      <c r="N1086">
        <v>1.91659913505936E-2</v>
      </c>
      <c r="O1086">
        <v>3.9833272609203198E-2</v>
      </c>
      <c r="P1086">
        <v>1.7418851392144798E-2</v>
      </c>
      <c r="Q1086">
        <v>5.3455970269462701E-2</v>
      </c>
      <c r="R1086">
        <v>9.5013486500084995E-2</v>
      </c>
      <c r="S1086">
        <v>9.6957429782015603E-2</v>
      </c>
      <c r="T1086">
        <v>4.6173280951978098E-2</v>
      </c>
    </row>
    <row r="1087" spans="1:20">
      <c r="A1087" s="1">
        <v>39557</v>
      </c>
      <c r="B1087">
        <v>3.8570128631372699E-2</v>
      </c>
      <c r="C1087">
        <v>7.0411225768264002E-2</v>
      </c>
      <c r="D1087">
        <v>8.5136036390161804E-2</v>
      </c>
      <c r="E1087">
        <v>1.6559509943475399E-2</v>
      </c>
      <c r="F1087">
        <v>3.2852811568722898E-2</v>
      </c>
      <c r="G1087">
        <v>4.8644214692540197E-2</v>
      </c>
      <c r="H1087">
        <v>4.7462203143235598E-2</v>
      </c>
      <c r="I1087">
        <v>0.104760761313131</v>
      </c>
      <c r="J1087">
        <v>5.1630674797225502E-2</v>
      </c>
      <c r="K1087">
        <v>5.2456954727678001E-2</v>
      </c>
      <c r="L1087">
        <v>3.5026884258842497E-2</v>
      </c>
      <c r="M1087">
        <v>4.8832159929545899E-2</v>
      </c>
      <c r="N1087">
        <v>1.9111838164654799E-2</v>
      </c>
      <c r="O1087">
        <v>3.9793168860354299E-2</v>
      </c>
      <c r="P1087">
        <v>1.7311557765206299E-2</v>
      </c>
      <c r="Q1087">
        <v>5.3830036651348299E-2</v>
      </c>
      <c r="R1087">
        <v>9.4700209599546795E-2</v>
      </c>
      <c r="S1087">
        <v>9.6880341556785501E-2</v>
      </c>
      <c r="T1087">
        <v>4.60292822379074E-2</v>
      </c>
    </row>
    <row r="1088" spans="1:20">
      <c r="A1088" s="1">
        <v>39560</v>
      </c>
      <c r="B1088">
        <v>3.8801295873721303E-2</v>
      </c>
      <c r="C1088">
        <v>6.9498475860354098E-2</v>
      </c>
      <c r="D1088">
        <v>8.39525532269665E-2</v>
      </c>
      <c r="E1088">
        <v>1.6615437218461801E-2</v>
      </c>
      <c r="F1088">
        <v>3.2897495096798901E-2</v>
      </c>
      <c r="G1088">
        <v>4.8850330148995501E-2</v>
      </c>
      <c r="H1088">
        <v>4.7861323397500398E-2</v>
      </c>
      <c r="I1088">
        <v>0.104553872197855</v>
      </c>
      <c r="J1088">
        <v>5.12363834105624E-2</v>
      </c>
      <c r="K1088">
        <v>5.2279447154459202E-2</v>
      </c>
      <c r="L1088">
        <v>3.4917963355701902E-2</v>
      </c>
      <c r="M1088">
        <v>4.9150866396115003E-2</v>
      </c>
      <c r="N1088">
        <v>1.9227586752041299E-2</v>
      </c>
      <c r="O1088">
        <v>4.0014933135663899E-2</v>
      </c>
      <c r="P1088">
        <v>1.7446436077831799E-2</v>
      </c>
      <c r="Q1088">
        <v>5.3122101490252399E-2</v>
      </c>
      <c r="R1088">
        <v>9.5312139977464599E-2</v>
      </c>
      <c r="S1088">
        <v>9.7604197679138804E-2</v>
      </c>
      <c r="T1088">
        <v>4.66571615501142E-2</v>
      </c>
    </row>
    <row r="1089" spans="1:20">
      <c r="A1089" s="1">
        <v>39561</v>
      </c>
      <c r="B1089">
        <v>3.8810054225201902E-2</v>
      </c>
      <c r="C1089">
        <v>6.9502462385370001E-2</v>
      </c>
      <c r="D1089">
        <v>8.4449366269122902E-2</v>
      </c>
      <c r="E1089">
        <v>1.66029469747359E-2</v>
      </c>
      <c r="F1089">
        <v>3.2719631817835999E-2</v>
      </c>
      <c r="G1089">
        <v>4.8857310897140599E-2</v>
      </c>
      <c r="H1089">
        <v>4.76304230536276E-2</v>
      </c>
      <c r="I1089">
        <v>0.10468073255727001</v>
      </c>
      <c r="J1089">
        <v>5.1517362402893202E-2</v>
      </c>
      <c r="K1089">
        <v>5.2244576324792298E-2</v>
      </c>
      <c r="L1089">
        <v>3.5285788179456698E-2</v>
      </c>
      <c r="M1089">
        <v>4.89575740080457E-2</v>
      </c>
      <c r="N1089">
        <v>1.9187208242488599E-2</v>
      </c>
      <c r="O1089">
        <v>3.9927122101692698E-2</v>
      </c>
      <c r="P1089">
        <v>1.74331839221986E-2</v>
      </c>
      <c r="Q1089">
        <v>5.3470870794161802E-2</v>
      </c>
      <c r="R1089">
        <v>9.5080348833646605E-2</v>
      </c>
      <c r="S1089">
        <v>9.7415209609673495E-2</v>
      </c>
      <c r="T1089">
        <v>4.6227827400643698E-2</v>
      </c>
    </row>
    <row r="1090" spans="1:20">
      <c r="A1090" s="1">
        <v>39562</v>
      </c>
      <c r="B1090">
        <v>3.86918532407967E-2</v>
      </c>
      <c r="C1090">
        <v>6.9674032250167495E-2</v>
      </c>
      <c r="D1090">
        <v>8.50355027468917E-2</v>
      </c>
      <c r="E1090">
        <v>1.6528498079377299E-2</v>
      </c>
      <c r="F1090">
        <v>3.2727130606950802E-2</v>
      </c>
      <c r="G1090">
        <v>4.8892986450367798E-2</v>
      </c>
      <c r="H1090">
        <v>4.7266205051111301E-2</v>
      </c>
      <c r="I1090">
        <v>0.105517496681847</v>
      </c>
      <c r="J1090">
        <v>5.1978518845598898E-2</v>
      </c>
      <c r="K1090">
        <v>5.2684530780439498E-2</v>
      </c>
      <c r="L1090">
        <v>3.5445007848907299E-2</v>
      </c>
      <c r="M1090">
        <v>4.8720748340892302E-2</v>
      </c>
      <c r="N1090">
        <v>1.90556627100146E-2</v>
      </c>
      <c r="O1090">
        <v>3.9744248182696298E-2</v>
      </c>
      <c r="P1090">
        <v>1.7369961681693299E-2</v>
      </c>
      <c r="Q1090">
        <v>5.37600887574885E-2</v>
      </c>
      <c r="R1090">
        <v>9.4475485599794407E-2</v>
      </c>
      <c r="S1090">
        <v>9.6742245742596794E-2</v>
      </c>
      <c r="T1090">
        <v>4.5689796402366901E-2</v>
      </c>
    </row>
    <row r="1091" spans="1:20">
      <c r="A1091" s="1">
        <v>39563</v>
      </c>
      <c r="B1091">
        <v>3.8603253731982E-2</v>
      </c>
      <c r="C1091">
        <v>6.9789135683398396E-2</v>
      </c>
      <c r="D1091">
        <v>8.5156422089957703E-2</v>
      </c>
      <c r="E1091">
        <v>1.6599153151884601E-2</v>
      </c>
      <c r="F1091">
        <v>3.26837545956674E-2</v>
      </c>
      <c r="G1091">
        <v>4.87017657814569E-2</v>
      </c>
      <c r="H1091">
        <v>4.7209382784162403E-2</v>
      </c>
      <c r="I1091">
        <v>0.105759559545528</v>
      </c>
      <c r="J1091">
        <v>5.2251445076261997E-2</v>
      </c>
      <c r="K1091">
        <v>5.2900583493145102E-2</v>
      </c>
      <c r="L1091">
        <v>3.5433343444620798E-2</v>
      </c>
      <c r="M1091">
        <v>4.8580636692256797E-2</v>
      </c>
      <c r="N1091">
        <v>1.8982123350802599E-2</v>
      </c>
      <c r="O1091">
        <v>3.97458632154577E-2</v>
      </c>
      <c r="P1091">
        <v>1.7296421687075202E-2</v>
      </c>
      <c r="Q1091">
        <v>5.3819188374494502E-2</v>
      </c>
      <c r="R1091">
        <v>9.4059760132572598E-2</v>
      </c>
      <c r="S1091">
        <v>9.6670632184419999E-2</v>
      </c>
      <c r="T1091">
        <v>4.5757574984853902E-2</v>
      </c>
    </row>
    <row r="1092" spans="1:20">
      <c r="A1092" s="1">
        <v>39564</v>
      </c>
      <c r="B1092">
        <v>3.8614720429978003E-2</v>
      </c>
      <c r="C1092">
        <v>6.9757242039036396E-2</v>
      </c>
      <c r="D1092">
        <v>8.5344782172001102E-2</v>
      </c>
      <c r="E1092">
        <v>1.66030805764854E-2</v>
      </c>
      <c r="F1092">
        <v>3.2791275708519599E-2</v>
      </c>
      <c r="G1092">
        <v>4.8589843409519301E-2</v>
      </c>
      <c r="H1092">
        <v>4.71641593539937E-2</v>
      </c>
      <c r="I1092">
        <v>0.10575211519847399</v>
      </c>
      <c r="J1092">
        <v>5.2558552489620998E-2</v>
      </c>
      <c r="K1092">
        <v>5.30151126339986E-2</v>
      </c>
      <c r="L1092">
        <v>3.5536794407992199E-2</v>
      </c>
      <c r="M1092">
        <v>4.8557761567358401E-2</v>
      </c>
      <c r="N1092">
        <v>1.8952605370990201E-2</v>
      </c>
      <c r="O1092">
        <v>3.96539744251223E-2</v>
      </c>
      <c r="P1092">
        <v>1.7302530178409999E-2</v>
      </c>
      <c r="Q1092">
        <v>5.3844363869193397E-2</v>
      </c>
      <c r="R1092">
        <v>9.3866799886542299E-2</v>
      </c>
      <c r="S1092">
        <v>9.6384294502062706E-2</v>
      </c>
      <c r="T1092">
        <v>4.5709991780700399E-2</v>
      </c>
    </row>
    <row r="1093" spans="1:20">
      <c r="A1093" s="1">
        <v>39567</v>
      </c>
      <c r="B1093">
        <v>3.8837564868886502E-2</v>
      </c>
      <c r="C1093">
        <v>6.9717532055746503E-2</v>
      </c>
      <c r="D1093">
        <v>8.4997312169238406E-2</v>
      </c>
      <c r="E1093">
        <v>1.6681984148393902E-2</v>
      </c>
      <c r="F1093">
        <v>3.2921334100307099E-2</v>
      </c>
      <c r="G1093">
        <v>4.8765036202215499E-2</v>
      </c>
      <c r="H1093">
        <v>4.72834158867056E-2</v>
      </c>
      <c r="I1093">
        <v>0.105461473569646</v>
      </c>
      <c r="J1093">
        <v>5.2065034127549897E-2</v>
      </c>
      <c r="K1093">
        <v>5.28311227280545E-2</v>
      </c>
      <c r="L1093">
        <v>3.5547885093039099E-2</v>
      </c>
      <c r="M1093">
        <v>4.8611156098273503E-2</v>
      </c>
      <c r="N1093">
        <v>1.8974881621216501E-2</v>
      </c>
      <c r="O1093">
        <v>3.9855232313604202E-2</v>
      </c>
      <c r="P1093">
        <v>1.73508626111465E-2</v>
      </c>
      <c r="Q1093">
        <v>5.3832502642346E-2</v>
      </c>
      <c r="R1093">
        <v>9.4032771441178706E-2</v>
      </c>
      <c r="S1093">
        <v>9.6435256645042003E-2</v>
      </c>
      <c r="T1093">
        <v>4.5797641677408303E-2</v>
      </c>
    </row>
    <row r="1094" spans="1:20">
      <c r="A1094" s="1">
        <v>39568</v>
      </c>
      <c r="B1094">
        <v>3.8734233225604098E-2</v>
      </c>
      <c r="C1094">
        <v>7.0054830779124597E-2</v>
      </c>
      <c r="D1094">
        <v>8.5179689855084201E-2</v>
      </c>
      <c r="E1094">
        <v>1.6594213113497298E-2</v>
      </c>
      <c r="F1094">
        <v>3.2947132178491899E-2</v>
      </c>
      <c r="G1094">
        <v>4.87124397728892E-2</v>
      </c>
      <c r="H1094">
        <v>4.7110491303249E-2</v>
      </c>
      <c r="I1094">
        <v>0.105960003834148</v>
      </c>
      <c r="J1094">
        <v>5.2023532119591098E-2</v>
      </c>
      <c r="K1094">
        <v>5.3060689269945303E-2</v>
      </c>
      <c r="L1094">
        <v>3.5791846592308503E-2</v>
      </c>
      <c r="M1094">
        <v>4.84300566400808E-2</v>
      </c>
      <c r="N1094">
        <v>1.8936984945432899E-2</v>
      </c>
      <c r="O1094">
        <v>3.9813299674434401E-2</v>
      </c>
      <c r="P1094">
        <v>1.7344193360356999E-2</v>
      </c>
      <c r="Q1094">
        <v>5.3663394039827297E-2</v>
      </c>
      <c r="R1094">
        <v>9.3862729194540598E-2</v>
      </c>
      <c r="S1094">
        <v>9.6302322359146902E-2</v>
      </c>
      <c r="T1094">
        <v>4.5477917742245202E-2</v>
      </c>
    </row>
    <row r="1095" spans="1:20">
      <c r="A1095" s="1">
        <v>39569</v>
      </c>
      <c r="B1095">
        <v>3.86697017460714E-2</v>
      </c>
      <c r="C1095">
        <v>6.9968469899654898E-2</v>
      </c>
      <c r="D1095">
        <v>8.4585907348638897E-2</v>
      </c>
      <c r="E1095">
        <v>1.65311555382281E-2</v>
      </c>
      <c r="F1095">
        <v>3.2563145707043301E-2</v>
      </c>
      <c r="G1095">
        <v>4.8937860996818502E-2</v>
      </c>
      <c r="H1095">
        <v>4.7236899531288103E-2</v>
      </c>
      <c r="I1095">
        <v>0.105741591157896</v>
      </c>
      <c r="J1095">
        <v>5.2199734358613102E-2</v>
      </c>
      <c r="K1095">
        <v>5.3050049598939601E-2</v>
      </c>
      <c r="L1095">
        <v>3.5764531845948702E-2</v>
      </c>
      <c r="M1095">
        <v>4.8625215780584902E-2</v>
      </c>
      <c r="N1095">
        <v>1.8977678695977399E-2</v>
      </c>
      <c r="O1095">
        <v>3.9932785411121802E-2</v>
      </c>
      <c r="P1095">
        <v>1.7332103606621501E-2</v>
      </c>
      <c r="Q1095">
        <v>5.3630673320221797E-2</v>
      </c>
      <c r="R1095">
        <v>9.3942284215494401E-2</v>
      </c>
      <c r="S1095">
        <v>9.6480332520644502E-2</v>
      </c>
      <c r="T1095">
        <v>4.58298787201918E-2</v>
      </c>
    </row>
    <row r="1096" spans="1:20">
      <c r="A1096" s="1">
        <v>39570</v>
      </c>
      <c r="B1096">
        <v>3.8856906927278799E-2</v>
      </c>
      <c r="C1096">
        <v>6.9777516201534204E-2</v>
      </c>
      <c r="D1096">
        <v>8.4237468844525001E-2</v>
      </c>
      <c r="E1096">
        <v>1.64407980807053E-2</v>
      </c>
      <c r="F1096">
        <v>3.2219498844643403E-2</v>
      </c>
      <c r="G1096">
        <v>4.9136536623233598E-2</v>
      </c>
      <c r="H1096">
        <v>4.7452823273665401E-2</v>
      </c>
      <c r="I1096">
        <v>0.10541505937010399</v>
      </c>
      <c r="J1096">
        <v>5.1709008995315102E-2</v>
      </c>
      <c r="K1096">
        <v>5.27034528096295E-2</v>
      </c>
      <c r="L1096">
        <v>3.5806361501742698E-2</v>
      </c>
      <c r="M1096">
        <v>4.8879018321799098E-2</v>
      </c>
      <c r="N1096">
        <v>1.9078896884390299E-2</v>
      </c>
      <c r="O1096">
        <v>4.0270739760468702E-2</v>
      </c>
      <c r="P1096">
        <v>1.7432899629355798E-2</v>
      </c>
      <c r="Q1096">
        <v>5.3376030708545803E-2</v>
      </c>
      <c r="R1096">
        <v>9.4369672779622701E-2</v>
      </c>
      <c r="S1096">
        <v>9.6805771421954595E-2</v>
      </c>
      <c r="T1096">
        <v>4.6031539021483998E-2</v>
      </c>
    </row>
    <row r="1097" spans="1:20">
      <c r="A1097" s="1">
        <v>39571</v>
      </c>
      <c r="B1097">
        <v>3.9050051731272697E-2</v>
      </c>
      <c r="C1097">
        <v>6.9058801211832999E-2</v>
      </c>
      <c r="D1097">
        <v>8.3566196830903605E-2</v>
      </c>
      <c r="E1097">
        <v>1.6614329770307201E-2</v>
      </c>
      <c r="F1097">
        <v>3.1766084903658398E-2</v>
      </c>
      <c r="G1097">
        <v>4.9397359134937202E-2</v>
      </c>
      <c r="H1097">
        <v>4.7994396019740697E-2</v>
      </c>
      <c r="I1097">
        <v>0.104441379515072</v>
      </c>
      <c r="J1097">
        <v>5.1097794801868199E-2</v>
      </c>
      <c r="K1097">
        <v>5.2289518855425703E-2</v>
      </c>
      <c r="L1097">
        <v>3.5800672779310802E-2</v>
      </c>
      <c r="M1097">
        <v>4.9293998483729597E-2</v>
      </c>
      <c r="N1097">
        <v>1.9232526778634702E-2</v>
      </c>
      <c r="O1097">
        <v>4.0552935427600002E-2</v>
      </c>
      <c r="P1097">
        <v>1.7561667104334201E-2</v>
      </c>
      <c r="Q1097">
        <v>5.2723667140222599E-2</v>
      </c>
      <c r="R1097">
        <v>9.5100667156975294E-2</v>
      </c>
      <c r="S1097">
        <v>9.7722347711816301E-2</v>
      </c>
      <c r="T1097">
        <v>4.6735604642356099E-2</v>
      </c>
    </row>
    <row r="1098" spans="1:20">
      <c r="A1098" s="1">
        <v>39574</v>
      </c>
      <c r="B1098">
        <v>3.9002801506141202E-2</v>
      </c>
      <c r="C1098">
        <v>6.9194532756897104E-2</v>
      </c>
      <c r="D1098">
        <v>8.4031190536236006E-2</v>
      </c>
      <c r="E1098">
        <v>1.65479610379419E-2</v>
      </c>
      <c r="F1098">
        <v>3.1544174363169697E-2</v>
      </c>
      <c r="G1098">
        <v>4.9404622184106101E-2</v>
      </c>
      <c r="H1098">
        <v>4.7905908618875601E-2</v>
      </c>
      <c r="I1098">
        <v>0.104321869433916</v>
      </c>
      <c r="J1098">
        <v>5.1158205174080297E-2</v>
      </c>
      <c r="K1098">
        <v>5.2248170185217803E-2</v>
      </c>
      <c r="L1098">
        <v>3.59428969907492E-2</v>
      </c>
      <c r="M1098">
        <v>4.9302719339277899E-2</v>
      </c>
      <c r="N1098">
        <v>1.9215345859648899E-2</v>
      </c>
      <c r="O1098">
        <v>4.05356791375533E-2</v>
      </c>
      <c r="P1098">
        <v>1.7554384124099098E-2</v>
      </c>
      <c r="Q1098">
        <v>5.2903044019414501E-2</v>
      </c>
      <c r="R1098">
        <v>9.4952988689178106E-2</v>
      </c>
      <c r="S1098">
        <v>9.7562214334557598E-2</v>
      </c>
      <c r="T1098">
        <v>4.6671291708938703E-2</v>
      </c>
    </row>
    <row r="1099" spans="1:20">
      <c r="A1099" s="1">
        <v>39575</v>
      </c>
      <c r="B1099">
        <v>3.9060819650388601E-2</v>
      </c>
      <c r="C1099">
        <v>6.8366755229101003E-2</v>
      </c>
      <c r="D1099">
        <v>8.3062389268839798E-2</v>
      </c>
      <c r="E1099">
        <v>1.6290856938685601E-2</v>
      </c>
      <c r="F1099">
        <v>3.1551691003682499E-2</v>
      </c>
      <c r="G1099">
        <v>4.9585254210008103E-2</v>
      </c>
      <c r="H1099">
        <v>4.8200171602672898E-2</v>
      </c>
      <c r="I1099">
        <v>0.104357440311533</v>
      </c>
      <c r="J1099">
        <v>5.1324313047952597E-2</v>
      </c>
      <c r="K1099">
        <v>5.2166896730301102E-2</v>
      </c>
      <c r="L1099">
        <v>3.6052982502248102E-2</v>
      </c>
      <c r="M1099">
        <v>4.96211443300522E-2</v>
      </c>
      <c r="N1099">
        <v>1.9290284371581201E-2</v>
      </c>
      <c r="O1099">
        <v>4.0617273425543797E-2</v>
      </c>
      <c r="P1099">
        <v>1.76228450008253E-2</v>
      </c>
      <c r="Q1099">
        <v>5.2264274965278398E-2</v>
      </c>
      <c r="R1099">
        <v>9.5334637301601299E-2</v>
      </c>
      <c r="S1099">
        <v>9.8127862973949501E-2</v>
      </c>
      <c r="T1099">
        <v>4.71021071357541E-2</v>
      </c>
    </row>
    <row r="1100" spans="1:20">
      <c r="A1100" s="1">
        <v>39576</v>
      </c>
      <c r="B1100">
        <v>3.9089441301819003E-2</v>
      </c>
      <c r="C1100">
        <v>6.7831083410350407E-2</v>
      </c>
      <c r="D1100">
        <v>8.2536451581480499E-2</v>
      </c>
      <c r="E1100">
        <v>1.6215441034059599E-2</v>
      </c>
      <c r="F1100">
        <v>3.15328582525626E-2</v>
      </c>
      <c r="G1100">
        <v>4.9669037070571902E-2</v>
      </c>
      <c r="H1100">
        <v>4.8494500283954599E-2</v>
      </c>
      <c r="I1100">
        <v>0.104300300632881</v>
      </c>
      <c r="J1100">
        <v>5.12972145772881E-2</v>
      </c>
      <c r="K1100">
        <v>5.21732899364446E-2</v>
      </c>
      <c r="L1100">
        <v>3.6156836157505798E-2</v>
      </c>
      <c r="M1100">
        <v>4.9794597273407001E-2</v>
      </c>
      <c r="N1100">
        <v>1.9371050369029901E-2</v>
      </c>
      <c r="O1100">
        <v>4.06297679216827E-2</v>
      </c>
      <c r="P1100">
        <v>1.7669621898717399E-2</v>
      </c>
      <c r="Q1100">
        <v>5.15123317351645E-2</v>
      </c>
      <c r="R1100">
        <v>9.5821805629413698E-2</v>
      </c>
      <c r="S1100">
        <v>9.8522589655721998E-2</v>
      </c>
      <c r="T1100">
        <v>4.7381781277943902E-2</v>
      </c>
    </row>
    <row r="1101" spans="1:20">
      <c r="A1101" s="1">
        <v>39577</v>
      </c>
      <c r="B1101">
        <v>3.9061582392265197E-2</v>
      </c>
      <c r="C1101">
        <v>6.8027490309329502E-2</v>
      </c>
      <c r="D1101">
        <v>8.2828819826723396E-2</v>
      </c>
      <c r="E1101">
        <v>1.6226940755319198E-2</v>
      </c>
      <c r="F1101">
        <v>3.1426409426268301E-2</v>
      </c>
      <c r="G1101">
        <v>4.9553508863540797E-2</v>
      </c>
      <c r="H1101">
        <v>4.8364480383259398E-2</v>
      </c>
      <c r="I1101">
        <v>0.104358333518296</v>
      </c>
      <c r="J1101">
        <v>5.14286165916535E-2</v>
      </c>
      <c r="K1101">
        <v>5.22396243233237E-2</v>
      </c>
      <c r="L1101">
        <v>3.6076092004724697E-2</v>
      </c>
      <c r="M1101">
        <v>4.9629287316196501E-2</v>
      </c>
      <c r="N1101">
        <v>1.93380812208413E-2</v>
      </c>
      <c r="O1101">
        <v>4.0533692434919097E-2</v>
      </c>
      <c r="P1101">
        <v>1.7657951510397001E-2</v>
      </c>
      <c r="Q1101">
        <v>5.1990203013420597E-2</v>
      </c>
      <c r="R1101">
        <v>9.5692508136349302E-2</v>
      </c>
      <c r="S1101">
        <v>9.8384452353620394E-2</v>
      </c>
      <c r="T1101">
        <v>4.7181925619550903E-2</v>
      </c>
    </row>
    <row r="1102" spans="1:20">
      <c r="A1102" s="1">
        <v>39578</v>
      </c>
      <c r="B1102">
        <v>3.9082793603062597E-2</v>
      </c>
      <c r="C1102">
        <v>6.7259052014670001E-2</v>
      </c>
      <c r="D1102">
        <v>8.2427987579076503E-2</v>
      </c>
      <c r="E1102">
        <v>1.61255336233605E-2</v>
      </c>
      <c r="F1102">
        <v>3.1243802014080099E-2</v>
      </c>
      <c r="G1102">
        <v>4.9759010757231603E-2</v>
      </c>
      <c r="H1102">
        <v>4.8600650398627501E-2</v>
      </c>
      <c r="I1102">
        <v>0.104236143732924</v>
      </c>
      <c r="J1102">
        <v>5.1382281237729401E-2</v>
      </c>
      <c r="K1102">
        <v>5.2347363581020399E-2</v>
      </c>
      <c r="L1102">
        <v>3.6284418096304699E-2</v>
      </c>
      <c r="M1102">
        <v>4.9857260350816002E-2</v>
      </c>
      <c r="N1102">
        <v>1.9385120519109199E-2</v>
      </c>
      <c r="O1102">
        <v>4.0597780536717698E-2</v>
      </c>
      <c r="P1102">
        <v>1.7610203746078901E-2</v>
      </c>
      <c r="Q1102">
        <v>5.1706110731407698E-2</v>
      </c>
      <c r="R1102">
        <v>9.5855210056623105E-2</v>
      </c>
      <c r="S1102">
        <v>9.8590789423630698E-2</v>
      </c>
      <c r="T1102">
        <v>4.76484879975278E-2</v>
      </c>
    </row>
    <row r="1103" spans="1:20">
      <c r="A1103" s="1">
        <v>39581</v>
      </c>
      <c r="B1103">
        <v>3.9194785795220399E-2</v>
      </c>
      <c r="C1103">
        <v>6.6232410705911696E-2</v>
      </c>
      <c r="D1103">
        <v>8.1461771079354497E-2</v>
      </c>
      <c r="E1103">
        <v>1.6011651427849001E-2</v>
      </c>
      <c r="F1103">
        <v>3.10902179805356E-2</v>
      </c>
      <c r="G1103">
        <v>4.9763528468248303E-2</v>
      </c>
      <c r="H1103">
        <v>4.9186244315687598E-2</v>
      </c>
      <c r="I1103">
        <v>0.103853251173966</v>
      </c>
      <c r="J1103">
        <v>5.1080766639759301E-2</v>
      </c>
      <c r="K1103">
        <v>5.2074822804137999E-2</v>
      </c>
      <c r="L1103">
        <v>3.6113981750495197E-2</v>
      </c>
      <c r="M1103">
        <v>5.0248359508151798E-2</v>
      </c>
      <c r="N1103">
        <v>1.9530017116161699E-2</v>
      </c>
      <c r="O1103">
        <v>4.0548588798641497E-2</v>
      </c>
      <c r="P1103">
        <v>1.7621524447201501E-2</v>
      </c>
      <c r="Q1103">
        <v>5.0931258994340901E-2</v>
      </c>
      <c r="R1103">
        <v>9.6569318088717507E-2</v>
      </c>
      <c r="S1103">
        <v>9.98061068004686E-2</v>
      </c>
      <c r="T1103">
        <v>4.8681394105149899E-2</v>
      </c>
    </row>
    <row r="1104" spans="1:20">
      <c r="A1104" s="1">
        <v>39582</v>
      </c>
      <c r="B1104">
        <v>3.9027471679861502E-2</v>
      </c>
      <c r="C1104">
        <v>6.5942445819795803E-2</v>
      </c>
      <c r="D1104">
        <v>8.0800477449956401E-2</v>
      </c>
      <c r="E1104">
        <v>1.59140260118481E-2</v>
      </c>
      <c r="F1104">
        <v>3.12189762710368E-2</v>
      </c>
      <c r="G1104">
        <v>4.9740184269604602E-2</v>
      </c>
      <c r="H1104">
        <v>4.9419704709214397E-2</v>
      </c>
      <c r="I1104">
        <v>0.103734764748651</v>
      </c>
      <c r="J1104">
        <v>5.1220016395856403E-2</v>
      </c>
      <c r="K1104">
        <v>5.1971007195666302E-2</v>
      </c>
      <c r="L1104">
        <v>3.6097316139151597E-2</v>
      </c>
      <c r="M1104">
        <v>5.04081012861834E-2</v>
      </c>
      <c r="N1104">
        <v>1.9613350197956202E-2</v>
      </c>
      <c r="O1104">
        <v>4.0433477444537201E-2</v>
      </c>
      <c r="P1104">
        <v>1.76541073833162E-2</v>
      </c>
      <c r="Q1104">
        <v>5.0357497312668802E-2</v>
      </c>
      <c r="R1104">
        <v>9.6988141342729803E-2</v>
      </c>
      <c r="S1104">
        <v>0.10036224600327701</v>
      </c>
      <c r="T1104">
        <v>4.90966883386868E-2</v>
      </c>
    </row>
    <row r="1105" spans="1:20">
      <c r="A1105" s="1">
        <v>39583</v>
      </c>
      <c r="B1105">
        <v>3.9050788160313703E-2</v>
      </c>
      <c r="C1105">
        <v>6.5293269780626301E-2</v>
      </c>
      <c r="D1105">
        <v>8.0359477252582703E-2</v>
      </c>
      <c r="E1105">
        <v>1.59552751183933E-2</v>
      </c>
      <c r="F1105">
        <v>3.12798172114278E-2</v>
      </c>
      <c r="G1105">
        <v>4.9476267644034698E-2</v>
      </c>
      <c r="H1105">
        <v>4.9678823611193697E-2</v>
      </c>
      <c r="I1105">
        <v>0.103789750499543</v>
      </c>
      <c r="J1105">
        <v>5.1073343648469098E-2</v>
      </c>
      <c r="K1105">
        <v>5.1819934336146303E-2</v>
      </c>
      <c r="L1105">
        <v>3.5815751411569001E-2</v>
      </c>
      <c r="M1105">
        <v>5.0656466554124799E-2</v>
      </c>
      <c r="N1105">
        <v>1.9721483087285299E-2</v>
      </c>
      <c r="O1105">
        <v>4.0582947951160603E-2</v>
      </c>
      <c r="P1105">
        <v>1.77125134347004E-2</v>
      </c>
      <c r="Q1105">
        <v>5.0254923863824498E-2</v>
      </c>
      <c r="R1105">
        <v>9.7410112992631803E-2</v>
      </c>
      <c r="S1105">
        <v>0.10061300398543099</v>
      </c>
      <c r="T1105">
        <v>4.9456049456540002E-2</v>
      </c>
    </row>
    <row r="1106" spans="1:20">
      <c r="A1106" s="1">
        <v>39584</v>
      </c>
      <c r="B1106">
        <v>3.9414697265991602E-2</v>
      </c>
      <c r="C1106">
        <v>6.4877351381431803E-2</v>
      </c>
      <c r="D1106">
        <v>7.9967886551620196E-2</v>
      </c>
      <c r="E1106">
        <v>1.64320370659581E-2</v>
      </c>
      <c r="F1106">
        <v>3.1401296810295E-2</v>
      </c>
      <c r="G1106">
        <v>4.9146402003346197E-2</v>
      </c>
      <c r="H1106">
        <v>5.0232520497310897E-2</v>
      </c>
      <c r="I1106">
        <v>0.102745862664406</v>
      </c>
      <c r="J1106">
        <v>5.0286976497194102E-2</v>
      </c>
      <c r="K1106">
        <v>5.09504530703127E-2</v>
      </c>
      <c r="L1106">
        <v>3.5081952260739999E-2</v>
      </c>
      <c r="M1106">
        <v>5.0649333380588399E-2</v>
      </c>
      <c r="N1106">
        <v>1.9872437605763699E-2</v>
      </c>
      <c r="O1106">
        <v>4.0677213901830302E-2</v>
      </c>
      <c r="P1106">
        <v>1.7558918231596901E-2</v>
      </c>
      <c r="Q1106">
        <v>5.0235152250505101E-2</v>
      </c>
      <c r="R1106">
        <v>9.8081256719207893E-2</v>
      </c>
      <c r="S1106">
        <v>0.101683810606086</v>
      </c>
      <c r="T1106">
        <v>5.0704441235813698E-2</v>
      </c>
    </row>
    <row r="1107" spans="1:20">
      <c r="A1107" s="1">
        <v>39585</v>
      </c>
      <c r="B1107">
        <v>3.9652153226022599E-2</v>
      </c>
      <c r="C1107">
        <v>6.4529873361875295E-2</v>
      </c>
      <c r="D1107">
        <v>7.9712466575085697E-2</v>
      </c>
      <c r="E1107">
        <v>1.6688127250281001E-2</v>
      </c>
      <c r="F1107">
        <v>3.1440002980436803E-2</v>
      </c>
      <c r="G1107">
        <v>4.9347172146617602E-2</v>
      </c>
      <c r="H1107">
        <v>5.0403918906753997E-2</v>
      </c>
      <c r="I1107">
        <v>0.102368264712448</v>
      </c>
      <c r="J1107">
        <v>5.0015736737628498E-2</v>
      </c>
      <c r="K1107">
        <v>5.0569136826354798E-2</v>
      </c>
      <c r="L1107">
        <v>3.48643652265372E-2</v>
      </c>
      <c r="M1107">
        <v>5.0660588528655001E-2</v>
      </c>
      <c r="N1107">
        <v>1.9951738383375401E-2</v>
      </c>
      <c r="O1107">
        <v>4.0716838130273401E-2</v>
      </c>
      <c r="P1107">
        <v>1.74594775970703E-2</v>
      </c>
      <c r="Q1107">
        <v>4.9867868881876901E-2</v>
      </c>
      <c r="R1107">
        <v>9.8493656844178004E-2</v>
      </c>
      <c r="S1107">
        <v>0.102334174535299</v>
      </c>
      <c r="T1107">
        <v>5.0924439149228298E-2</v>
      </c>
    </row>
    <row r="1108" spans="1:20">
      <c r="A1108" s="1">
        <v>39588</v>
      </c>
      <c r="B1108">
        <v>3.9433961388906903E-2</v>
      </c>
      <c r="C1108">
        <v>6.5354033600317094E-2</v>
      </c>
      <c r="D1108">
        <v>8.0604284012095004E-2</v>
      </c>
      <c r="E1108">
        <v>1.6520179940431898E-2</v>
      </c>
      <c r="F1108">
        <v>3.1507154802175599E-2</v>
      </c>
      <c r="G1108">
        <v>4.93301858681146E-2</v>
      </c>
      <c r="H1108">
        <v>4.9735386595038497E-2</v>
      </c>
      <c r="I1108">
        <v>0.103113037134326</v>
      </c>
      <c r="J1108">
        <v>5.0649034762608597E-2</v>
      </c>
      <c r="K1108">
        <v>5.1194138417023798E-2</v>
      </c>
      <c r="L1108">
        <v>3.5199098993000902E-2</v>
      </c>
      <c r="M1108">
        <v>5.0173620871087399E-2</v>
      </c>
      <c r="N1108">
        <v>1.9727009919320099E-2</v>
      </c>
      <c r="O1108">
        <v>4.0515743137919003E-2</v>
      </c>
      <c r="P1108">
        <v>1.75394288759004E-2</v>
      </c>
      <c r="Q1108">
        <v>5.03028797211095E-2</v>
      </c>
      <c r="R1108">
        <v>9.7450979890691E-2</v>
      </c>
      <c r="S1108">
        <v>0.101376541722543</v>
      </c>
      <c r="T1108">
        <v>5.0273300347388902E-2</v>
      </c>
    </row>
    <row r="1109" spans="1:20">
      <c r="A1109" s="1">
        <v>39589</v>
      </c>
      <c r="B1109">
        <v>3.9265017318041703E-2</v>
      </c>
      <c r="C1109">
        <v>6.4874723760757202E-2</v>
      </c>
      <c r="D1109">
        <v>8.0553393906294596E-2</v>
      </c>
      <c r="E1109">
        <v>1.6295362244860698E-2</v>
      </c>
      <c r="F1109">
        <v>3.1149276494541401E-2</v>
      </c>
      <c r="G1109">
        <v>4.9474975627873598E-2</v>
      </c>
      <c r="H1109">
        <v>4.9777361666887003E-2</v>
      </c>
      <c r="I1109">
        <v>0.103443251803395</v>
      </c>
      <c r="J1109">
        <v>5.0495553942963997E-2</v>
      </c>
      <c r="K1109">
        <v>5.1463692208209302E-2</v>
      </c>
      <c r="L1109">
        <v>3.5380916944504702E-2</v>
      </c>
      <c r="M1109">
        <v>5.0193112175526799E-2</v>
      </c>
      <c r="N1109">
        <v>1.9779915369680798E-2</v>
      </c>
      <c r="O1109">
        <v>4.0702524067848897E-2</v>
      </c>
      <c r="P1109">
        <v>1.77629631505806E-2</v>
      </c>
      <c r="Q1109">
        <v>5.0337223102861497E-2</v>
      </c>
      <c r="R1109">
        <v>9.7714312503802497E-2</v>
      </c>
      <c r="S1109">
        <v>0.101470894557638</v>
      </c>
      <c r="T1109">
        <v>4.986552915373E-2</v>
      </c>
    </row>
    <row r="1110" spans="1:20">
      <c r="A1110" s="1">
        <v>39590</v>
      </c>
      <c r="B1110">
        <v>3.9208232734871298E-2</v>
      </c>
      <c r="C1110">
        <v>6.4470500719840396E-2</v>
      </c>
      <c r="D1110">
        <v>7.9941183203027094E-2</v>
      </c>
      <c r="E1110">
        <v>1.6256839393054199E-2</v>
      </c>
      <c r="F1110">
        <v>3.0824025622743299E-2</v>
      </c>
      <c r="G1110">
        <v>4.9458303921098103E-2</v>
      </c>
      <c r="H1110">
        <v>4.99398382936036E-2</v>
      </c>
      <c r="I1110">
        <v>0.103761052048535</v>
      </c>
      <c r="J1110">
        <v>5.0851425745331698E-2</v>
      </c>
      <c r="K1110">
        <v>5.1728843653329699E-2</v>
      </c>
      <c r="L1110">
        <v>3.5558832842548099E-2</v>
      </c>
      <c r="M1110">
        <v>5.0346644129874503E-2</v>
      </c>
      <c r="N1110">
        <v>1.97967589219573E-2</v>
      </c>
      <c r="O1110">
        <v>4.0509592515877303E-2</v>
      </c>
      <c r="P1110">
        <v>1.7795336913911601E-2</v>
      </c>
      <c r="Q1110">
        <v>4.9936738854347101E-2</v>
      </c>
      <c r="R1110">
        <v>9.7825633856107694E-2</v>
      </c>
      <c r="S1110">
        <v>0.10154677990083801</v>
      </c>
      <c r="T1110">
        <v>5.02434367291031E-2</v>
      </c>
    </row>
    <row r="1111" spans="1:20">
      <c r="A1111" s="1">
        <v>39591</v>
      </c>
      <c r="B1111">
        <v>3.9256181583899402E-2</v>
      </c>
      <c r="C1111">
        <v>6.42269549978364E-2</v>
      </c>
      <c r="D1111">
        <v>7.9512835011661995E-2</v>
      </c>
      <c r="E1111">
        <v>1.6254176404556599E-2</v>
      </c>
      <c r="F1111">
        <v>3.0921089681600799E-2</v>
      </c>
      <c r="G1111">
        <v>4.9531167567034601E-2</v>
      </c>
      <c r="H1111">
        <v>4.9895272015219899E-2</v>
      </c>
      <c r="I1111">
        <v>0.10394666298800501</v>
      </c>
      <c r="J1111">
        <v>5.1023503819732099E-2</v>
      </c>
      <c r="K1111">
        <v>5.1864073486312098E-2</v>
      </c>
      <c r="L1111">
        <v>3.5707486317192699E-2</v>
      </c>
      <c r="M1111">
        <v>5.0417477265482499E-2</v>
      </c>
      <c r="N1111">
        <v>1.9807878380396299E-2</v>
      </c>
      <c r="O1111">
        <v>4.0511952765118001E-2</v>
      </c>
      <c r="P1111">
        <v>1.7884139068221502E-2</v>
      </c>
      <c r="Q1111">
        <v>4.9683262069251798E-2</v>
      </c>
      <c r="R1111">
        <v>9.7910299607171097E-2</v>
      </c>
      <c r="S1111">
        <v>0.10153253052323501</v>
      </c>
      <c r="T1111">
        <v>5.0113056448071298E-2</v>
      </c>
    </row>
    <row r="1112" spans="1:20">
      <c r="A1112" s="1">
        <v>39592</v>
      </c>
      <c r="B1112">
        <v>3.9293508075233997E-2</v>
      </c>
      <c r="C1112">
        <v>6.3942822588264503E-2</v>
      </c>
      <c r="D1112">
        <v>7.9279674662988103E-2</v>
      </c>
      <c r="E1112">
        <v>1.64003256151114E-2</v>
      </c>
      <c r="F1112">
        <v>3.0919799068536102E-2</v>
      </c>
      <c r="G1112">
        <v>4.9399786709526598E-2</v>
      </c>
      <c r="H1112">
        <v>5.0069281098251303E-2</v>
      </c>
      <c r="I1112">
        <v>0.103773874910719</v>
      </c>
      <c r="J1112">
        <v>5.10196874250382E-2</v>
      </c>
      <c r="K1112">
        <v>5.1920840278126199E-2</v>
      </c>
      <c r="L1112">
        <v>3.56298218914037E-2</v>
      </c>
      <c r="M1112">
        <v>5.0577416374212397E-2</v>
      </c>
      <c r="N1112">
        <v>1.9832834642683601E-2</v>
      </c>
      <c r="O1112">
        <v>4.0457524488790197E-2</v>
      </c>
      <c r="P1112">
        <v>1.7936125224428799E-2</v>
      </c>
      <c r="Q1112">
        <v>4.9503181915175803E-2</v>
      </c>
      <c r="R1112">
        <v>9.8015564904149893E-2</v>
      </c>
      <c r="S1112">
        <v>0.101697199878969</v>
      </c>
      <c r="T1112">
        <v>5.0330730248389598E-2</v>
      </c>
    </row>
    <row r="1113" spans="1:20">
      <c r="A1113" s="1">
        <v>39596</v>
      </c>
      <c r="B1113">
        <v>3.8961478777969197E-2</v>
      </c>
      <c r="C1113">
        <v>6.5312158246148805E-2</v>
      </c>
      <c r="D1113">
        <v>7.9741811474731597E-2</v>
      </c>
      <c r="E1113">
        <v>1.6113287330073198E-2</v>
      </c>
      <c r="F1113">
        <v>3.05748804024886E-2</v>
      </c>
      <c r="G1113">
        <v>4.9610067014774099E-2</v>
      </c>
      <c r="H1113">
        <v>4.9695514859431099E-2</v>
      </c>
      <c r="I1113">
        <v>0.10431848596900101</v>
      </c>
      <c r="J1113">
        <v>5.1414960653009802E-2</v>
      </c>
      <c r="K1113">
        <v>5.2226828599229003E-2</v>
      </c>
      <c r="L1113">
        <v>3.5870601313737101E-2</v>
      </c>
      <c r="M1113">
        <v>5.03120738602542E-2</v>
      </c>
      <c r="N1113">
        <v>1.96906128575992E-2</v>
      </c>
      <c r="O1113">
        <v>4.02488826587519E-2</v>
      </c>
      <c r="P1113">
        <v>1.7908166614711899E-2</v>
      </c>
      <c r="Q1113">
        <v>5.0109263434644898E-2</v>
      </c>
      <c r="R1113">
        <v>9.73354512992297E-2</v>
      </c>
      <c r="S1113">
        <v>0.10071460558938899</v>
      </c>
      <c r="T1113">
        <v>4.9840869044823502E-2</v>
      </c>
    </row>
    <row r="1114" spans="1:20">
      <c r="A1114" s="1">
        <v>39597</v>
      </c>
      <c r="B1114">
        <v>3.9087582023370003E-2</v>
      </c>
      <c r="C1114">
        <v>6.46491170276247E-2</v>
      </c>
      <c r="D1114">
        <v>7.8415425437858802E-2</v>
      </c>
      <c r="E1114">
        <v>1.6324000560842201E-2</v>
      </c>
      <c r="F1114">
        <v>3.01197260018756E-2</v>
      </c>
      <c r="G1114">
        <v>4.97413090152466E-2</v>
      </c>
      <c r="H1114">
        <v>5.0526269006489599E-2</v>
      </c>
      <c r="I1114">
        <v>0.10350590633347299</v>
      </c>
      <c r="J1114">
        <v>5.0785279531199802E-2</v>
      </c>
      <c r="K1114">
        <v>5.1596393329362299E-2</v>
      </c>
      <c r="L1114">
        <v>3.5284602471197003E-2</v>
      </c>
      <c r="M1114">
        <v>5.0713108459084499E-2</v>
      </c>
      <c r="N1114">
        <v>1.98518273497377E-2</v>
      </c>
      <c r="O1114">
        <v>4.0552067918112403E-2</v>
      </c>
      <c r="P1114">
        <v>1.79276580848758E-2</v>
      </c>
      <c r="Q1114">
        <v>4.9342635389823197E-2</v>
      </c>
      <c r="R1114">
        <v>9.8077256090400702E-2</v>
      </c>
      <c r="S1114">
        <v>0.102031459815748</v>
      </c>
      <c r="T1114">
        <v>5.1468376153676602E-2</v>
      </c>
    </row>
    <row r="1115" spans="1:20">
      <c r="A1115" s="1">
        <v>39598</v>
      </c>
      <c r="B1115">
        <v>3.9241846299801902E-2</v>
      </c>
      <c r="C1115">
        <v>6.47959275440608E-2</v>
      </c>
      <c r="D1115">
        <v>7.8600829766964503E-2</v>
      </c>
      <c r="E1115">
        <v>1.6262190363590001E-2</v>
      </c>
      <c r="F1115">
        <v>2.9885123493412699E-2</v>
      </c>
      <c r="G1115">
        <v>4.9122076813296403E-2</v>
      </c>
      <c r="H1115">
        <v>5.0627924860224001E-2</v>
      </c>
      <c r="I1115">
        <v>0.103061877484125</v>
      </c>
      <c r="J1115">
        <v>5.0627992847681998E-2</v>
      </c>
      <c r="K1115">
        <v>5.1365801380241202E-2</v>
      </c>
      <c r="L1115">
        <v>3.5440740181253802E-2</v>
      </c>
      <c r="M1115">
        <v>5.0974015577353302E-2</v>
      </c>
      <c r="N1115">
        <v>1.98107487029879E-2</v>
      </c>
      <c r="O1115">
        <v>4.0507213676851402E-2</v>
      </c>
      <c r="P1115">
        <v>1.7847564978147799E-2</v>
      </c>
      <c r="Q1115">
        <v>4.9608980590983301E-2</v>
      </c>
      <c r="R1115">
        <v>9.7927706852722299E-2</v>
      </c>
      <c r="S1115">
        <v>0.102323621596494</v>
      </c>
      <c r="T1115">
        <v>5.19678169898058E-2</v>
      </c>
    </row>
    <row r="1116" spans="1:20">
      <c r="A1116" s="1">
        <v>39599</v>
      </c>
      <c r="B1116">
        <v>3.9939117045371703E-2</v>
      </c>
      <c r="C1116">
        <v>6.3721096201789201E-2</v>
      </c>
      <c r="D1116">
        <v>7.7406274763657398E-2</v>
      </c>
      <c r="E1116">
        <v>1.7069911078618102E-2</v>
      </c>
      <c r="F1116">
        <v>2.9289302265532498E-2</v>
      </c>
      <c r="G1116">
        <v>4.9205734638397697E-2</v>
      </c>
      <c r="H1116">
        <v>5.1594855831242001E-2</v>
      </c>
      <c r="I1116">
        <v>0.101518880541229</v>
      </c>
      <c r="J1116">
        <v>4.96192897467286E-2</v>
      </c>
      <c r="K1116">
        <v>5.0342007207249198E-2</v>
      </c>
      <c r="L1116">
        <v>3.4906584533733201E-2</v>
      </c>
      <c r="M1116">
        <v>5.1826226600088003E-2</v>
      </c>
      <c r="N1116">
        <v>2.00391530997647E-2</v>
      </c>
      <c r="O1116">
        <v>4.0661855130835603E-2</v>
      </c>
      <c r="P1116">
        <v>1.7914880411838599E-2</v>
      </c>
      <c r="Q1116">
        <v>4.8389919633300298E-2</v>
      </c>
      <c r="R1116">
        <v>9.8965854894278296E-2</v>
      </c>
      <c r="S1116">
        <v>0.103832825080514</v>
      </c>
      <c r="T1116">
        <v>5.3756231295830299E-2</v>
      </c>
    </row>
    <row r="1117" spans="1:20">
      <c r="A1117" s="1">
        <v>39602</v>
      </c>
      <c r="B1117">
        <v>4.0015898337484798E-2</v>
      </c>
      <c r="C1117">
        <v>6.4025896458629397E-2</v>
      </c>
      <c r="D1117">
        <v>7.81023100686669E-2</v>
      </c>
      <c r="E1117">
        <v>1.70593470732457E-2</v>
      </c>
      <c r="F1117">
        <v>2.9584520704060101E-2</v>
      </c>
      <c r="G1117">
        <v>4.9269061970819997E-2</v>
      </c>
      <c r="H1117">
        <v>5.13260526314177E-2</v>
      </c>
      <c r="I1117">
        <v>0.101379371655202</v>
      </c>
      <c r="J1117">
        <v>4.9527380658733598E-2</v>
      </c>
      <c r="K1117">
        <v>5.0160711293620097E-2</v>
      </c>
      <c r="L1117">
        <v>3.46749416399234E-2</v>
      </c>
      <c r="M1117">
        <v>5.1460443442219998E-2</v>
      </c>
      <c r="N1117">
        <v>2.0019441703913302E-2</v>
      </c>
      <c r="O1117">
        <v>4.08579282242394E-2</v>
      </c>
      <c r="P1117">
        <v>1.7960741594858401E-2</v>
      </c>
      <c r="Q1117">
        <v>4.8521212961995699E-2</v>
      </c>
      <c r="R1117">
        <v>9.9005997542209304E-2</v>
      </c>
      <c r="S1117">
        <v>0.103686284543496</v>
      </c>
      <c r="T1117">
        <v>5.3362457495262E-2</v>
      </c>
    </row>
    <row r="1118" spans="1:20">
      <c r="A1118" s="1">
        <v>39603</v>
      </c>
      <c r="B1118">
        <v>3.9708417329759403E-2</v>
      </c>
      <c r="C1118">
        <v>6.4014878758735905E-2</v>
      </c>
      <c r="D1118">
        <v>7.8434002261253105E-2</v>
      </c>
      <c r="E1118">
        <v>1.69888913437743E-2</v>
      </c>
      <c r="F1118">
        <v>2.94163647818632E-2</v>
      </c>
      <c r="G1118">
        <v>4.9433468785284998E-2</v>
      </c>
      <c r="H1118">
        <v>5.1003370440213899E-2</v>
      </c>
      <c r="I1118">
        <v>0.101889423896854</v>
      </c>
      <c r="J1118">
        <v>5.0015678231155498E-2</v>
      </c>
      <c r="K1118">
        <v>5.0606132536647502E-2</v>
      </c>
      <c r="L1118">
        <v>3.52566082903236E-2</v>
      </c>
      <c r="M1118">
        <v>5.11946714395616E-2</v>
      </c>
      <c r="N1118">
        <v>1.9948297725747501E-2</v>
      </c>
      <c r="O1118">
        <v>4.0894173711530701E-2</v>
      </c>
      <c r="P1118">
        <v>1.7974566676499201E-2</v>
      </c>
      <c r="Q1118">
        <v>4.8708029096252901E-2</v>
      </c>
      <c r="R1118">
        <v>9.8733516924013304E-2</v>
      </c>
      <c r="S1118">
        <v>0.103289201473117</v>
      </c>
      <c r="T1118">
        <v>5.2490306297410298E-2</v>
      </c>
    </row>
    <row r="1119" spans="1:20">
      <c r="A1119" s="1">
        <v>39604</v>
      </c>
      <c r="B1119">
        <v>3.9564044856054997E-2</v>
      </c>
      <c r="C1119">
        <v>6.5194263512225695E-2</v>
      </c>
      <c r="D1119">
        <v>7.9771758986726005E-2</v>
      </c>
      <c r="E1119">
        <v>1.68167954231065E-2</v>
      </c>
      <c r="F1119">
        <v>2.9598392197982801E-2</v>
      </c>
      <c r="G1119">
        <v>4.9435190159873903E-2</v>
      </c>
      <c r="H1119">
        <v>5.0134086716351799E-2</v>
      </c>
      <c r="I1119">
        <v>0.103094267363688</v>
      </c>
      <c r="J1119">
        <v>5.07120062406059E-2</v>
      </c>
      <c r="K1119">
        <v>5.1208358898996199E-2</v>
      </c>
      <c r="L1119">
        <v>3.5629806061078698E-2</v>
      </c>
      <c r="M1119">
        <v>5.0505831966888098E-2</v>
      </c>
      <c r="N1119">
        <v>1.9729977287371199E-2</v>
      </c>
      <c r="O1119">
        <v>4.0853664127777502E-2</v>
      </c>
      <c r="P1119">
        <v>1.7871919152349602E-2</v>
      </c>
      <c r="Q1119">
        <v>4.9611037600817198E-2</v>
      </c>
      <c r="R1119">
        <v>9.7654994624638697E-2</v>
      </c>
      <c r="S1119">
        <v>0.10171457112009</v>
      </c>
      <c r="T1119">
        <v>5.0899033703374799E-2</v>
      </c>
    </row>
    <row r="1120" spans="1:20">
      <c r="A1120" s="1">
        <v>39605</v>
      </c>
      <c r="B1120">
        <v>3.9396589057081099E-2</v>
      </c>
      <c r="C1120">
        <v>6.5594637332912098E-2</v>
      </c>
      <c r="D1120">
        <v>7.9903515772080602E-2</v>
      </c>
      <c r="E1120">
        <v>1.6528857577523599E-2</v>
      </c>
      <c r="F1120">
        <v>2.94046728741581E-2</v>
      </c>
      <c r="G1120">
        <v>4.9626084568427299E-2</v>
      </c>
      <c r="H1120">
        <v>5.02596384068901E-2</v>
      </c>
      <c r="I1120">
        <v>0.103062553680769</v>
      </c>
      <c r="J1120">
        <v>5.03826123991023E-2</v>
      </c>
      <c r="K1120">
        <v>5.1060716495050298E-2</v>
      </c>
      <c r="L1120">
        <v>3.5461391875510603E-2</v>
      </c>
      <c r="M1120">
        <v>5.0617951933434303E-2</v>
      </c>
      <c r="N1120">
        <v>1.9754670872861198E-2</v>
      </c>
      <c r="O1120">
        <v>4.1015214394914602E-2</v>
      </c>
      <c r="P1120">
        <v>1.7863751213511098E-2</v>
      </c>
      <c r="Q1120">
        <v>4.9721383949954401E-2</v>
      </c>
      <c r="R1120">
        <v>9.7654910274284107E-2</v>
      </c>
      <c r="S1120">
        <v>0.101709337331575</v>
      </c>
      <c r="T1120">
        <v>5.0981509989958901E-2</v>
      </c>
    </row>
    <row r="1121" spans="1:20">
      <c r="A1121" s="1">
        <v>39606</v>
      </c>
      <c r="B1121">
        <v>3.9281757639302001E-2</v>
      </c>
      <c r="C1121">
        <v>6.4902000855574501E-2</v>
      </c>
      <c r="D1121">
        <v>7.94925847217373E-2</v>
      </c>
      <c r="E1121">
        <v>1.6522539624982801E-2</v>
      </c>
      <c r="F1121">
        <v>2.9477691039327299E-2</v>
      </c>
      <c r="G1121">
        <v>4.9724244801353103E-2</v>
      </c>
      <c r="H1121">
        <v>5.0203957482423102E-2</v>
      </c>
      <c r="I1121">
        <v>0.10370232479064601</v>
      </c>
      <c r="J1121">
        <v>5.0971665859138503E-2</v>
      </c>
      <c r="K1121">
        <v>5.1338607166056101E-2</v>
      </c>
      <c r="L1121">
        <v>3.5838200063474698E-2</v>
      </c>
      <c r="M1121">
        <v>5.0707665273328997E-2</v>
      </c>
      <c r="N1121">
        <v>1.970474541677E-2</v>
      </c>
      <c r="O1121">
        <v>4.1032452625881802E-2</v>
      </c>
      <c r="P1121">
        <v>1.7856027248904501E-2</v>
      </c>
      <c r="Q1121">
        <v>4.9300720419820997E-2</v>
      </c>
      <c r="R1121">
        <v>9.7472478225628503E-2</v>
      </c>
      <c r="S1121">
        <v>0.10159678734152799</v>
      </c>
      <c r="T1121">
        <v>5.08735494041197E-2</v>
      </c>
    </row>
    <row r="1122" spans="1:20">
      <c r="A1122" s="1">
        <v>39609</v>
      </c>
      <c r="B1122">
        <v>3.9379921309681397E-2</v>
      </c>
      <c r="C1122">
        <v>6.4421907762371694E-2</v>
      </c>
      <c r="D1122">
        <v>7.9278769237989405E-2</v>
      </c>
      <c r="E1122">
        <v>1.6710202299365901E-2</v>
      </c>
      <c r="F1122">
        <v>2.90174721883678E-2</v>
      </c>
      <c r="G1122">
        <v>4.9756393793828499E-2</v>
      </c>
      <c r="H1122">
        <v>5.07029864086736E-2</v>
      </c>
      <c r="I1122">
        <v>0.10308704792324</v>
      </c>
      <c r="J1122">
        <v>5.0206139830783703E-2</v>
      </c>
      <c r="K1122">
        <v>5.08870801549694E-2</v>
      </c>
      <c r="L1122">
        <v>3.5391677674148303E-2</v>
      </c>
      <c r="M1122">
        <v>5.1071001610155597E-2</v>
      </c>
      <c r="N1122">
        <v>1.9858981288046099E-2</v>
      </c>
      <c r="O1122">
        <v>4.1345974780620902E-2</v>
      </c>
      <c r="P1122">
        <v>1.79184369988655E-2</v>
      </c>
      <c r="Q1122">
        <v>4.8983167684709103E-2</v>
      </c>
      <c r="R1122">
        <v>9.8179818886763706E-2</v>
      </c>
      <c r="S1122">
        <v>0.102325388685243</v>
      </c>
      <c r="T1122">
        <v>5.14776314821744E-2</v>
      </c>
    </row>
    <row r="1123" spans="1:20">
      <c r="A1123" s="1">
        <v>39610</v>
      </c>
      <c r="B1123">
        <v>3.91091885945117E-2</v>
      </c>
      <c r="C1123">
        <v>6.5407600660452703E-2</v>
      </c>
      <c r="D1123">
        <v>8.0172665671903107E-2</v>
      </c>
      <c r="E1123">
        <v>1.6736356846542799E-2</v>
      </c>
      <c r="F1123">
        <v>2.9134625891079902E-2</v>
      </c>
      <c r="G1123">
        <v>4.9829303693565197E-2</v>
      </c>
      <c r="H1123">
        <v>5.0157378235181398E-2</v>
      </c>
      <c r="I1123">
        <v>0.103692686288063</v>
      </c>
      <c r="J1123">
        <v>5.0560807214340898E-2</v>
      </c>
      <c r="K1123">
        <v>5.1120634446546902E-2</v>
      </c>
      <c r="L1123">
        <v>3.5524564905554702E-2</v>
      </c>
      <c r="M1123">
        <v>5.0639026987723303E-2</v>
      </c>
      <c r="N1123">
        <v>1.9753952954242399E-2</v>
      </c>
      <c r="O1123">
        <v>4.1291925053707497E-2</v>
      </c>
      <c r="P1123">
        <v>1.7881970964432701E-2</v>
      </c>
      <c r="Q1123">
        <v>4.91178903654697E-2</v>
      </c>
      <c r="R1123">
        <v>9.7595692256611494E-2</v>
      </c>
      <c r="S1123">
        <v>0.10154948613718801</v>
      </c>
      <c r="T1123">
        <v>5.0724242832880198E-2</v>
      </c>
    </row>
    <row r="1124" spans="1:20">
      <c r="A1124" s="1">
        <v>39611</v>
      </c>
      <c r="B1124">
        <v>3.9126424654635499E-2</v>
      </c>
      <c r="C1124">
        <v>6.5342342383613E-2</v>
      </c>
      <c r="D1124">
        <v>7.9729573487544295E-2</v>
      </c>
      <c r="E1124">
        <v>1.68499556647966E-2</v>
      </c>
      <c r="F1124">
        <v>2.8971932844314499E-2</v>
      </c>
      <c r="G1124">
        <v>4.98145668857123E-2</v>
      </c>
      <c r="H1124">
        <v>5.0549530559426903E-2</v>
      </c>
      <c r="I1124">
        <v>0.103166083045764</v>
      </c>
      <c r="J1124">
        <v>5.0106965632845099E-2</v>
      </c>
      <c r="K1124">
        <v>5.0722475192366202E-2</v>
      </c>
      <c r="L1124">
        <v>3.5448591306842199E-2</v>
      </c>
      <c r="M1124">
        <v>5.09536504120656E-2</v>
      </c>
      <c r="N1124">
        <v>1.98343827087906E-2</v>
      </c>
      <c r="O1124">
        <v>4.1476120594434999E-2</v>
      </c>
      <c r="P1124">
        <v>1.7948327216540501E-2</v>
      </c>
      <c r="Q1124">
        <v>4.8734809466165603E-2</v>
      </c>
      <c r="R1124">
        <v>9.7833739387463606E-2</v>
      </c>
      <c r="S1124">
        <v>0.102034018349125</v>
      </c>
      <c r="T1124">
        <v>5.1356510207551803E-2</v>
      </c>
    </row>
    <row r="1125" spans="1:20">
      <c r="A1125" s="1">
        <v>39612</v>
      </c>
      <c r="B1125">
        <v>3.9031723514501598E-2</v>
      </c>
      <c r="C1125">
        <v>6.5509590890601099E-2</v>
      </c>
      <c r="D1125">
        <v>7.9961545136565601E-2</v>
      </c>
      <c r="E1125">
        <v>1.6840923080043601E-2</v>
      </c>
      <c r="F1125">
        <v>2.9254036093665701E-2</v>
      </c>
      <c r="G1125">
        <v>4.9958359834843702E-2</v>
      </c>
      <c r="H1125">
        <v>5.0186958969647699E-2</v>
      </c>
      <c r="I1125">
        <v>0.10375006745206999</v>
      </c>
      <c r="J1125">
        <v>5.04469993034415E-2</v>
      </c>
      <c r="K1125">
        <v>5.0881349455028098E-2</v>
      </c>
      <c r="L1125">
        <v>3.5767954010651401E-2</v>
      </c>
      <c r="M1125">
        <v>5.0663079142216801E-2</v>
      </c>
      <c r="N1125">
        <v>1.97185449643612E-2</v>
      </c>
      <c r="O1125">
        <v>4.1397810789425997E-2</v>
      </c>
      <c r="P1125">
        <v>1.79132196060331E-2</v>
      </c>
      <c r="Q1125">
        <v>4.8812065747163999E-2</v>
      </c>
      <c r="R1125">
        <v>9.74023807004019E-2</v>
      </c>
      <c r="S1125">
        <v>0.10144298885507901</v>
      </c>
      <c r="T1125">
        <v>5.1060402454256498E-2</v>
      </c>
    </row>
    <row r="1126" spans="1:20">
      <c r="A1126" s="1">
        <v>39613</v>
      </c>
      <c r="B1126">
        <v>3.9090445859540898E-2</v>
      </c>
      <c r="C1126">
        <v>6.6197368735418594E-2</v>
      </c>
      <c r="D1126">
        <v>8.0480475419947503E-2</v>
      </c>
      <c r="E1126">
        <v>1.6722813228035899E-2</v>
      </c>
      <c r="F1126">
        <v>2.8954183609562301E-2</v>
      </c>
      <c r="G1126">
        <v>4.9665226647473901E-2</v>
      </c>
      <c r="H1126">
        <v>5.0034039280774399E-2</v>
      </c>
      <c r="I1126">
        <v>0.103948857510757</v>
      </c>
      <c r="J1126">
        <v>5.0735691347798997E-2</v>
      </c>
      <c r="K1126">
        <v>5.10182578361629E-2</v>
      </c>
      <c r="L1126">
        <v>3.5716646860089199E-2</v>
      </c>
      <c r="M1126">
        <v>5.0484767331287997E-2</v>
      </c>
      <c r="N1126">
        <v>1.9580162682061801E-2</v>
      </c>
      <c r="O1126">
        <v>4.1254768389905702E-2</v>
      </c>
      <c r="P1126">
        <v>1.7797804810470198E-2</v>
      </c>
      <c r="Q1126">
        <v>4.9358608526527299E-2</v>
      </c>
      <c r="R1126">
        <v>9.6698633490780395E-2</v>
      </c>
      <c r="S1126">
        <v>0.101305987005505</v>
      </c>
      <c r="T1126">
        <v>5.0955261427898801E-2</v>
      </c>
    </row>
    <row r="1127" spans="1:20">
      <c r="A1127" s="1">
        <v>39616</v>
      </c>
      <c r="B1127">
        <v>3.88948020319827E-2</v>
      </c>
      <c r="C1127">
        <v>6.6261031519496E-2</v>
      </c>
      <c r="D1127">
        <v>8.0144132179299096E-2</v>
      </c>
      <c r="E1127">
        <v>1.6712738787846699E-2</v>
      </c>
      <c r="F1127">
        <v>2.8812957615460301E-2</v>
      </c>
      <c r="G1127">
        <v>4.9625325847170901E-2</v>
      </c>
      <c r="H1127">
        <v>4.9965934239756503E-2</v>
      </c>
      <c r="I1127">
        <v>0.10420327028043599</v>
      </c>
      <c r="J1127">
        <v>5.0737164168894497E-2</v>
      </c>
      <c r="K1127">
        <v>5.1297986564116702E-2</v>
      </c>
      <c r="L1127">
        <v>3.5955307853840199E-2</v>
      </c>
      <c r="M1127">
        <v>5.04073390087365E-2</v>
      </c>
      <c r="N1127">
        <v>1.9562745755799901E-2</v>
      </c>
      <c r="O1127">
        <v>4.1330441520061198E-2</v>
      </c>
      <c r="P1127">
        <v>1.7817614260760301E-2</v>
      </c>
      <c r="Q1127">
        <v>4.9404117793627203E-2</v>
      </c>
      <c r="R1127">
        <v>9.6562325859973694E-2</v>
      </c>
      <c r="S1127">
        <v>0.101136086201187</v>
      </c>
      <c r="T1127">
        <v>5.1168678511553198E-2</v>
      </c>
    </row>
    <row r="1128" spans="1:20">
      <c r="A1128" s="1">
        <v>39617</v>
      </c>
      <c r="B1128">
        <v>3.8873661752981098E-2</v>
      </c>
      <c r="C1128">
        <v>6.6955499589584994E-2</v>
      </c>
      <c r="D1128">
        <v>8.1033680477625006E-2</v>
      </c>
      <c r="E1128">
        <v>1.65411169306671E-2</v>
      </c>
      <c r="F1128">
        <v>2.8938127400833E-2</v>
      </c>
      <c r="G1128">
        <v>4.9708349888089802E-2</v>
      </c>
      <c r="H1128">
        <v>4.9520943118649401E-2</v>
      </c>
      <c r="I1128">
        <v>0.10460279237355399</v>
      </c>
      <c r="J1128">
        <v>5.1337558427866303E-2</v>
      </c>
      <c r="K1128">
        <v>5.15945236854293E-2</v>
      </c>
      <c r="L1128">
        <v>3.5930263992063803E-2</v>
      </c>
      <c r="M1128">
        <v>5.0084194776762701E-2</v>
      </c>
      <c r="N1128">
        <v>1.9456720144049498E-2</v>
      </c>
      <c r="O1128">
        <v>4.1152696280408498E-2</v>
      </c>
      <c r="P1128">
        <v>1.7761494330811801E-2</v>
      </c>
      <c r="Q1128">
        <v>4.9767818246456597E-2</v>
      </c>
      <c r="R1128">
        <v>9.6027552348963402E-2</v>
      </c>
      <c r="S1128">
        <v>0.10048615922812899</v>
      </c>
      <c r="T1128">
        <v>5.0226847007073798E-2</v>
      </c>
    </row>
    <row r="1129" spans="1:20">
      <c r="A1129" s="1">
        <v>39618</v>
      </c>
      <c r="B1129">
        <v>3.8893514879200501E-2</v>
      </c>
      <c r="C1129">
        <v>6.6767235252554902E-2</v>
      </c>
      <c r="D1129">
        <v>8.1542524726144205E-2</v>
      </c>
      <c r="E1129">
        <v>1.6421391589656002E-2</v>
      </c>
      <c r="F1129">
        <v>2.8210337146432601E-2</v>
      </c>
      <c r="G1129">
        <v>4.9913263552216598E-2</v>
      </c>
      <c r="H1129">
        <v>4.9438705909281302E-2</v>
      </c>
      <c r="I1129">
        <v>0.104565995761327</v>
      </c>
      <c r="J1129">
        <v>5.1273997269559397E-2</v>
      </c>
      <c r="K1129">
        <v>5.15412964894853E-2</v>
      </c>
      <c r="L1129">
        <v>3.5893813125256198E-2</v>
      </c>
      <c r="M1129">
        <v>5.0123754558358699E-2</v>
      </c>
      <c r="N1129">
        <v>1.9437588329935501E-2</v>
      </c>
      <c r="O1129">
        <v>4.1151116252508502E-2</v>
      </c>
      <c r="P1129">
        <v>1.7802872807531199E-2</v>
      </c>
      <c r="Q1129">
        <v>5.0122431356331001E-2</v>
      </c>
      <c r="R1129">
        <v>9.6025561551451602E-2</v>
      </c>
      <c r="S1129">
        <v>0.100384194180688</v>
      </c>
      <c r="T1129">
        <v>5.0490405262079603E-2</v>
      </c>
    </row>
    <row r="1130" spans="1:20">
      <c r="A1130" s="1">
        <v>39619</v>
      </c>
      <c r="B1130">
        <v>3.9102019928670802E-2</v>
      </c>
      <c r="C1130">
        <v>6.5140775576129295E-2</v>
      </c>
      <c r="D1130">
        <v>8.0438089300092594E-2</v>
      </c>
      <c r="E1130">
        <v>1.6212772412820001E-2</v>
      </c>
      <c r="F1130">
        <v>2.7985842433609499E-2</v>
      </c>
      <c r="G1130">
        <v>5.0147597633719697E-2</v>
      </c>
      <c r="H1130">
        <v>5.0183845608079203E-2</v>
      </c>
      <c r="I1130">
        <v>0.1035137640667</v>
      </c>
      <c r="J1130">
        <v>5.06756692544751E-2</v>
      </c>
      <c r="K1130">
        <v>5.09013275166788E-2</v>
      </c>
      <c r="L1130">
        <v>3.5787049575691399E-2</v>
      </c>
      <c r="M1130">
        <v>5.08510361006905E-2</v>
      </c>
      <c r="N1130">
        <v>1.9724588647778801E-2</v>
      </c>
      <c r="O1130">
        <v>4.1793356748497497E-2</v>
      </c>
      <c r="P1130">
        <v>1.79770516631758E-2</v>
      </c>
      <c r="Q1130">
        <v>4.96108165823122E-2</v>
      </c>
      <c r="R1130">
        <v>9.7280596956900695E-2</v>
      </c>
      <c r="S1130">
        <v>0.10125431866708</v>
      </c>
      <c r="T1130">
        <v>5.1419481326896103E-2</v>
      </c>
    </row>
    <row r="1131" spans="1:20">
      <c r="A1131" s="1">
        <v>39620</v>
      </c>
      <c r="B1131">
        <v>3.9052668873007901E-2</v>
      </c>
      <c r="C1131">
        <v>6.5203138210001302E-2</v>
      </c>
      <c r="D1131">
        <v>8.0929939785596094E-2</v>
      </c>
      <c r="E1131">
        <v>1.62412439508926E-2</v>
      </c>
      <c r="F1131">
        <v>2.8254560093218799E-2</v>
      </c>
      <c r="G1131">
        <v>5.0375177979691203E-2</v>
      </c>
      <c r="H1131">
        <v>4.9853609142053397E-2</v>
      </c>
      <c r="I1131">
        <v>0.10392909138765399</v>
      </c>
      <c r="J1131">
        <v>5.11302840294812E-2</v>
      </c>
      <c r="K1131">
        <v>5.1074024786104497E-2</v>
      </c>
      <c r="L1131">
        <v>3.5734937111052703E-2</v>
      </c>
      <c r="M1131">
        <v>5.06921109018433E-2</v>
      </c>
      <c r="N1131">
        <v>1.9677114898894201E-2</v>
      </c>
      <c r="O1131">
        <v>4.1556406614788703E-2</v>
      </c>
      <c r="P1131">
        <v>1.7976363477913499E-2</v>
      </c>
      <c r="Q1131">
        <v>5.0104753672118502E-2</v>
      </c>
      <c r="R1131">
        <v>9.7067153403557704E-2</v>
      </c>
      <c r="S1131">
        <v>0.100531324499994</v>
      </c>
      <c r="T1131">
        <v>5.0616097182135E-2</v>
      </c>
    </row>
    <row r="1132" spans="1:20">
      <c r="A1132" s="1">
        <v>39623</v>
      </c>
      <c r="B1132">
        <v>3.92207199952508E-2</v>
      </c>
      <c r="C1132">
        <v>6.4372976568032203E-2</v>
      </c>
      <c r="D1132">
        <v>7.9588304103354601E-2</v>
      </c>
      <c r="E1132">
        <v>1.6456787236693401E-2</v>
      </c>
      <c r="F1132">
        <v>2.8509781320591801E-2</v>
      </c>
      <c r="G1132">
        <v>5.0591692325320299E-2</v>
      </c>
      <c r="H1132">
        <v>5.0420154825056102E-2</v>
      </c>
      <c r="I1132">
        <v>0.102931392800873</v>
      </c>
      <c r="J1132">
        <v>5.06303163756524E-2</v>
      </c>
      <c r="K1132">
        <v>5.0503599758908502E-2</v>
      </c>
      <c r="L1132">
        <v>3.5748070645804403E-2</v>
      </c>
      <c r="M1132">
        <v>5.1124624704570798E-2</v>
      </c>
      <c r="N1132">
        <v>1.98079406200889E-2</v>
      </c>
      <c r="O1132">
        <v>4.1863916451991903E-2</v>
      </c>
      <c r="P1132">
        <v>1.8097679285533699E-2</v>
      </c>
      <c r="Q1132">
        <v>4.9250036556691801E-2</v>
      </c>
      <c r="R1132">
        <v>9.7638937622522598E-2</v>
      </c>
      <c r="S1132">
        <v>0.10158932300410101</v>
      </c>
      <c r="T1132">
        <v>5.1653745798959899E-2</v>
      </c>
    </row>
    <row r="1133" spans="1:20">
      <c r="A1133" s="1">
        <v>39624</v>
      </c>
      <c r="B1133">
        <v>3.9100181632815499E-2</v>
      </c>
      <c r="C1133">
        <v>6.4795267114355501E-2</v>
      </c>
      <c r="D1133">
        <v>7.9950865609240598E-2</v>
      </c>
      <c r="E1133">
        <v>1.6301749721806799E-2</v>
      </c>
      <c r="F1133">
        <v>2.8619507973930199E-2</v>
      </c>
      <c r="G1133">
        <v>5.0415504953091099E-2</v>
      </c>
      <c r="H1133">
        <v>5.0208333250569198E-2</v>
      </c>
      <c r="I1133">
        <v>0.103205288698154</v>
      </c>
      <c r="J1133">
        <v>5.0726131528427802E-2</v>
      </c>
      <c r="K1133">
        <v>5.0728844316739602E-2</v>
      </c>
      <c r="L1133">
        <v>3.5829679052966502E-2</v>
      </c>
      <c r="M1133">
        <v>5.1071954336634397E-2</v>
      </c>
      <c r="N1133">
        <v>1.9749287615827098E-2</v>
      </c>
      <c r="O1133">
        <v>4.1732336184585501E-2</v>
      </c>
      <c r="P1133">
        <v>1.8097007726789401E-2</v>
      </c>
      <c r="Q1133">
        <v>4.9388916415875797E-2</v>
      </c>
      <c r="R1133">
        <v>9.7418343859475301E-2</v>
      </c>
      <c r="S1133">
        <v>0.101315068389214</v>
      </c>
      <c r="T1133">
        <v>5.13457316194997E-2</v>
      </c>
    </row>
    <row r="1134" spans="1:20">
      <c r="A1134" s="1">
        <v>39625</v>
      </c>
      <c r="B1134">
        <v>3.8852889299752398E-2</v>
      </c>
      <c r="C1134">
        <v>6.4901732974186804E-2</v>
      </c>
      <c r="D1134">
        <v>8.03037118913877E-2</v>
      </c>
      <c r="E1134">
        <v>1.6243783143188101E-2</v>
      </c>
      <c r="F1134">
        <v>2.8752859010492501E-2</v>
      </c>
      <c r="G1134">
        <v>5.0467498924066503E-2</v>
      </c>
      <c r="H1134">
        <v>5.0027612897943198E-2</v>
      </c>
      <c r="I1134">
        <v>0.103583570416658</v>
      </c>
      <c r="J1134">
        <v>5.1299101731658699E-2</v>
      </c>
      <c r="K1134">
        <v>5.09065320992904E-2</v>
      </c>
      <c r="L1134">
        <v>3.5879838857990599E-2</v>
      </c>
      <c r="M1134">
        <v>5.0889204513260601E-2</v>
      </c>
      <c r="N1134">
        <v>1.9663130700152499E-2</v>
      </c>
      <c r="O1134">
        <v>4.1682508811797803E-2</v>
      </c>
      <c r="P1134">
        <v>1.8043619291598201E-2</v>
      </c>
      <c r="Q1134">
        <v>4.9471927753205198E-2</v>
      </c>
      <c r="R1134">
        <v>9.6938554631146007E-2</v>
      </c>
      <c r="S1134">
        <v>0.100918882526439</v>
      </c>
      <c r="T1134">
        <v>5.1173040525784003E-2</v>
      </c>
    </row>
    <row r="1135" spans="1:20">
      <c r="A1135" s="1">
        <v>39626</v>
      </c>
      <c r="B1135">
        <v>3.8817536554205397E-2</v>
      </c>
      <c r="C1135">
        <v>6.4592010630009203E-2</v>
      </c>
      <c r="D1135">
        <v>8.0489137903950903E-2</v>
      </c>
      <c r="E1135">
        <v>1.6056946252676001E-2</v>
      </c>
      <c r="F1135">
        <v>2.8433740237420999E-2</v>
      </c>
      <c r="G1135">
        <v>5.0468767134396103E-2</v>
      </c>
      <c r="H1135">
        <v>5.0196609742764499E-2</v>
      </c>
      <c r="I1135">
        <v>0.103380712257177</v>
      </c>
      <c r="J1135">
        <v>5.12182083634595E-2</v>
      </c>
      <c r="K1135">
        <v>5.0934355501841999E-2</v>
      </c>
      <c r="L1135">
        <v>3.6185263675968297E-2</v>
      </c>
      <c r="M1135">
        <v>5.0974627743735297E-2</v>
      </c>
      <c r="N1135">
        <v>1.9675271872466701E-2</v>
      </c>
      <c r="O1135">
        <v>4.1673045745080899E-2</v>
      </c>
      <c r="P1135">
        <v>1.81024352918682E-2</v>
      </c>
      <c r="Q1135">
        <v>4.9553338787694703E-2</v>
      </c>
      <c r="R1135">
        <v>9.6964305875977402E-2</v>
      </c>
      <c r="S1135">
        <v>0.100976512693913</v>
      </c>
      <c r="T1135">
        <v>5.1307173735393001E-2</v>
      </c>
    </row>
    <row r="1136" spans="1:20">
      <c r="A1136" s="1">
        <v>39627</v>
      </c>
      <c r="B1136">
        <v>3.86830485481547E-2</v>
      </c>
      <c r="C1136">
        <v>6.6406168769696905E-2</v>
      </c>
      <c r="D1136">
        <v>8.2101847580741003E-2</v>
      </c>
      <c r="E1136">
        <v>1.6242362334993401E-2</v>
      </c>
      <c r="F1136">
        <v>2.9364625660432801E-2</v>
      </c>
      <c r="G1136">
        <v>5.01663901008437E-2</v>
      </c>
      <c r="H1136">
        <v>4.9196985647330403E-2</v>
      </c>
      <c r="I1136">
        <v>0.10443242327685399</v>
      </c>
      <c r="J1136">
        <v>5.1893943519542601E-2</v>
      </c>
      <c r="K1136">
        <v>5.1476176722814897E-2</v>
      </c>
      <c r="L1136">
        <v>3.6440869338586902E-2</v>
      </c>
      <c r="M1136">
        <v>5.0174154862803598E-2</v>
      </c>
      <c r="N1136">
        <v>1.9360593279674002E-2</v>
      </c>
      <c r="O1136">
        <v>4.1305697709627602E-2</v>
      </c>
      <c r="P1136">
        <v>1.7838059685242501E-2</v>
      </c>
      <c r="Q1136">
        <v>5.0409277199074898E-2</v>
      </c>
      <c r="R1136">
        <v>9.5467407749193503E-2</v>
      </c>
      <c r="S1136">
        <v>9.9181489071786103E-2</v>
      </c>
      <c r="T1136">
        <v>4.9858478942604902E-2</v>
      </c>
    </row>
    <row r="1137" spans="1:20">
      <c r="A1137" s="1">
        <v>39630</v>
      </c>
      <c r="B1137">
        <v>3.8565834916943403E-2</v>
      </c>
      <c r="C1137">
        <v>6.6158871561937893E-2</v>
      </c>
      <c r="D1137">
        <v>8.2341179728284405E-2</v>
      </c>
      <c r="E1137">
        <v>1.6171448484175701E-2</v>
      </c>
      <c r="F1137">
        <v>2.9149552726884399E-2</v>
      </c>
      <c r="G1137">
        <v>5.00336799480968E-2</v>
      </c>
      <c r="H1137">
        <v>4.9242310667758103E-2</v>
      </c>
      <c r="I1137">
        <v>0.104271650270246</v>
      </c>
      <c r="J1137">
        <v>5.2301085086858899E-2</v>
      </c>
      <c r="K1137">
        <v>5.1504176842696398E-2</v>
      </c>
      <c r="L1137">
        <v>3.6689726324695297E-2</v>
      </c>
      <c r="M1137">
        <v>5.0252717191163102E-2</v>
      </c>
      <c r="N1137">
        <v>1.9306658379421599E-2</v>
      </c>
      <c r="O1137">
        <v>4.1365730222327202E-2</v>
      </c>
      <c r="P1137">
        <v>1.7836746475918E-2</v>
      </c>
      <c r="Q1137">
        <v>5.0454329173740299E-2</v>
      </c>
      <c r="R1137">
        <v>9.5145850696864501E-2</v>
      </c>
      <c r="S1137">
        <v>9.9022231801691701E-2</v>
      </c>
      <c r="T1137">
        <v>5.0186219500295198E-2</v>
      </c>
    </row>
    <row r="1138" spans="1:20">
      <c r="A1138" s="1">
        <v>39631</v>
      </c>
      <c r="B1138">
        <v>3.8382404892995402E-2</v>
      </c>
      <c r="C1138">
        <v>6.7066687564436595E-2</v>
      </c>
      <c r="D1138">
        <v>8.2580507710655504E-2</v>
      </c>
      <c r="E1138">
        <v>1.6317765455169199E-2</v>
      </c>
      <c r="F1138">
        <v>2.9954415713928598E-2</v>
      </c>
      <c r="G1138">
        <v>4.9905743956141099E-2</v>
      </c>
      <c r="H1138">
        <v>4.8814820041172297E-2</v>
      </c>
      <c r="I1138">
        <v>0.104453356111469</v>
      </c>
      <c r="J1138">
        <v>5.2656238618094001E-2</v>
      </c>
      <c r="K1138">
        <v>5.1654426069756898E-2</v>
      </c>
      <c r="L1138">
        <v>3.6667504773833001E-2</v>
      </c>
      <c r="M1138">
        <v>4.9988886003010803E-2</v>
      </c>
      <c r="N1138">
        <v>1.918992525932E-2</v>
      </c>
      <c r="O1138">
        <v>4.1233207028313498E-2</v>
      </c>
      <c r="P1138">
        <v>1.7786970948817399E-2</v>
      </c>
      <c r="Q1138">
        <v>5.0722919883587403E-2</v>
      </c>
      <c r="R1138">
        <v>9.4539173387550607E-2</v>
      </c>
      <c r="S1138">
        <v>9.85896550944005E-2</v>
      </c>
      <c r="T1138">
        <v>4.9495391487346399E-2</v>
      </c>
    </row>
    <row r="1139" spans="1:20">
      <c r="A1139" s="1">
        <v>39633</v>
      </c>
      <c r="B1139">
        <v>3.8227077367475597E-2</v>
      </c>
      <c r="C1139">
        <v>6.6575136376315305E-2</v>
      </c>
      <c r="D1139">
        <v>8.1475209914542795E-2</v>
      </c>
      <c r="E1139">
        <v>1.6186139507854799E-2</v>
      </c>
      <c r="F1139">
        <v>3.01195997728535E-2</v>
      </c>
      <c r="G1139">
        <v>5.0075183196377597E-2</v>
      </c>
      <c r="H1139">
        <v>4.91049062987374E-2</v>
      </c>
      <c r="I1139">
        <v>0.104340494822995</v>
      </c>
      <c r="J1139">
        <v>5.27688247144893E-2</v>
      </c>
      <c r="K1139">
        <v>5.1714065423408E-2</v>
      </c>
      <c r="L1139">
        <v>3.6619832085499397E-2</v>
      </c>
      <c r="M1139">
        <v>5.0278197233335403E-2</v>
      </c>
      <c r="N1139">
        <v>1.9278129867007301E-2</v>
      </c>
      <c r="O1139">
        <v>4.1337785677572098E-2</v>
      </c>
      <c r="P1139">
        <v>1.7865202228436801E-2</v>
      </c>
      <c r="Q1139">
        <v>5.0120192446819797E-2</v>
      </c>
      <c r="R1139">
        <v>9.48826614732559E-2</v>
      </c>
      <c r="S1139">
        <v>9.9122031706937896E-2</v>
      </c>
      <c r="T1139">
        <v>4.9909329886085298E-2</v>
      </c>
    </row>
    <row r="1140" spans="1:20">
      <c r="A1140" s="1">
        <v>39634</v>
      </c>
      <c r="B1140">
        <v>3.8339997438593003E-2</v>
      </c>
      <c r="C1140">
        <v>6.5657399819306406E-2</v>
      </c>
      <c r="D1140">
        <v>8.1077041479363995E-2</v>
      </c>
      <c r="E1140">
        <v>1.6053815596650398E-2</v>
      </c>
      <c r="F1140">
        <v>2.9553497341347199E-2</v>
      </c>
      <c r="G1140">
        <v>5.0236102991488799E-2</v>
      </c>
      <c r="H1140">
        <v>4.9505188938213901E-2</v>
      </c>
      <c r="I1140">
        <v>0.103828386803775</v>
      </c>
      <c r="J1140">
        <v>5.2420191889551097E-2</v>
      </c>
      <c r="K1140">
        <v>5.1388515335890998E-2</v>
      </c>
      <c r="L1140">
        <v>3.6834104543179799E-2</v>
      </c>
      <c r="M1140">
        <v>5.0636950939269801E-2</v>
      </c>
      <c r="N1140">
        <v>1.93837776486602E-2</v>
      </c>
      <c r="O1140">
        <v>4.1586513283141398E-2</v>
      </c>
      <c r="P1140">
        <v>1.79612978329966E-2</v>
      </c>
      <c r="Q1140">
        <v>4.9866670777696201E-2</v>
      </c>
      <c r="R1140">
        <v>9.5347110155505205E-2</v>
      </c>
      <c r="S1140">
        <v>9.9723208505934996E-2</v>
      </c>
      <c r="T1140">
        <v>5.0600228679433201E-2</v>
      </c>
    </row>
    <row r="1141" spans="1:20">
      <c r="A1141" s="1">
        <v>39637</v>
      </c>
      <c r="B1141">
        <v>3.8429164861773897E-2</v>
      </c>
      <c r="C1141">
        <v>6.5411033972397004E-2</v>
      </c>
      <c r="D1141">
        <v>8.0881891253468896E-2</v>
      </c>
      <c r="E1141">
        <v>1.6083403024011799E-2</v>
      </c>
      <c r="F1141">
        <v>3.0006469833474599E-2</v>
      </c>
      <c r="G1141">
        <v>5.0232910197757101E-2</v>
      </c>
      <c r="H1141">
        <v>4.96256132814493E-2</v>
      </c>
      <c r="I1141">
        <v>0.10359701854198999</v>
      </c>
      <c r="J1141">
        <v>5.2203897481095801E-2</v>
      </c>
      <c r="K1141">
        <v>5.11129430679809E-2</v>
      </c>
      <c r="L1141">
        <v>3.6895137034386599E-2</v>
      </c>
      <c r="M1141">
        <v>5.0653127623938997E-2</v>
      </c>
      <c r="N1141">
        <v>1.9392450537504598E-2</v>
      </c>
      <c r="O1141">
        <v>4.1635085930028598E-2</v>
      </c>
      <c r="P1141">
        <v>1.7925757756215702E-2</v>
      </c>
      <c r="Q1141">
        <v>4.9676734035302803E-2</v>
      </c>
      <c r="R1141">
        <v>9.5318197696662305E-2</v>
      </c>
      <c r="S1141">
        <v>9.9886514967460996E-2</v>
      </c>
      <c r="T1141">
        <v>5.1032648903098499E-2</v>
      </c>
    </row>
    <row r="1142" spans="1:20">
      <c r="A1142" s="1">
        <v>39638</v>
      </c>
      <c r="B1142">
        <v>3.8580379465540902E-2</v>
      </c>
      <c r="C1142">
        <v>6.4979360414294002E-2</v>
      </c>
      <c r="D1142">
        <v>8.0708646741647599E-2</v>
      </c>
      <c r="E1142">
        <v>1.5959739623975799E-2</v>
      </c>
      <c r="F1142">
        <v>2.9778232806547001E-2</v>
      </c>
      <c r="G1142">
        <v>5.0248134397915797E-2</v>
      </c>
      <c r="H1142">
        <v>4.9879214282044802E-2</v>
      </c>
      <c r="I1142">
        <v>0.103130775483753</v>
      </c>
      <c r="J1142">
        <v>5.1862144321263202E-2</v>
      </c>
      <c r="K1142">
        <v>5.0777361959062801E-2</v>
      </c>
      <c r="L1142">
        <v>3.6631020341214397E-2</v>
      </c>
      <c r="M1142">
        <v>5.0874458282056598E-2</v>
      </c>
      <c r="N1142">
        <v>1.9487865977082099E-2</v>
      </c>
      <c r="O1142">
        <v>4.1889637890138297E-2</v>
      </c>
      <c r="P1142">
        <v>1.7978656337125601E-2</v>
      </c>
      <c r="Q1142">
        <v>4.9497318313066002E-2</v>
      </c>
      <c r="R1142">
        <v>9.5760241399412999E-2</v>
      </c>
      <c r="S1142">
        <v>0.100603366440276</v>
      </c>
      <c r="T1142">
        <v>5.1373445523581598E-2</v>
      </c>
    </row>
    <row r="1143" spans="1:20">
      <c r="A1143" s="1">
        <v>39639</v>
      </c>
      <c r="B1143">
        <v>3.8606099627776801E-2</v>
      </c>
      <c r="C1143">
        <v>6.5218469359386994E-2</v>
      </c>
      <c r="D1143">
        <v>8.0832782932786701E-2</v>
      </c>
      <c r="E1143">
        <v>1.6024901675047401E-2</v>
      </c>
      <c r="F1143">
        <v>3.0160442804973601E-2</v>
      </c>
      <c r="G1143">
        <v>5.0333303370296803E-2</v>
      </c>
      <c r="H1143">
        <v>4.9761031941206402E-2</v>
      </c>
      <c r="I1143">
        <v>0.10298329120970701</v>
      </c>
      <c r="J1143">
        <v>5.1613742886462803E-2</v>
      </c>
      <c r="K1143">
        <v>5.06244939155584E-2</v>
      </c>
      <c r="L1143">
        <v>3.6632960107675999E-2</v>
      </c>
      <c r="M1143">
        <v>5.0887563712269303E-2</v>
      </c>
      <c r="N1143">
        <v>1.9467295595172102E-2</v>
      </c>
      <c r="O1143">
        <v>4.2075248429838397E-2</v>
      </c>
      <c r="P1143">
        <v>1.79881671781301E-2</v>
      </c>
      <c r="Q1143">
        <v>4.9426533661012302E-2</v>
      </c>
      <c r="R1143">
        <v>9.5634670402894195E-2</v>
      </c>
      <c r="S1143">
        <v>0.100366634819716</v>
      </c>
      <c r="T1143">
        <v>5.1362366370087197E-2</v>
      </c>
    </row>
    <row r="1144" spans="1:20">
      <c r="A1144" s="1">
        <v>39640</v>
      </c>
      <c r="B1144">
        <v>3.8644353888283502E-2</v>
      </c>
      <c r="C1144">
        <v>6.4265869812065099E-2</v>
      </c>
      <c r="D1144">
        <v>8.0191875518117295E-2</v>
      </c>
      <c r="E1144">
        <v>1.6015620178262701E-2</v>
      </c>
      <c r="F1144">
        <v>3.02316651527261E-2</v>
      </c>
      <c r="G1144">
        <v>5.0327085122817201E-2</v>
      </c>
      <c r="H1144">
        <v>4.9975252132616298E-2</v>
      </c>
      <c r="I1144">
        <v>0.10273417309513599</v>
      </c>
      <c r="J1144">
        <v>5.1537765214799601E-2</v>
      </c>
      <c r="K1144">
        <v>5.0511683343193101E-2</v>
      </c>
      <c r="L1144">
        <v>3.6864975047652397E-2</v>
      </c>
      <c r="M1144">
        <v>5.1249513731834603E-2</v>
      </c>
      <c r="N1144">
        <v>1.9523477826231199E-2</v>
      </c>
      <c r="O1144">
        <v>4.2268743413355299E-2</v>
      </c>
      <c r="P1144">
        <v>1.8014791664733101E-2</v>
      </c>
      <c r="Q1144">
        <v>4.91905766059135E-2</v>
      </c>
      <c r="R1144">
        <v>9.5852623644614596E-2</v>
      </c>
      <c r="S1144">
        <v>0.100766013988963</v>
      </c>
      <c r="T1144">
        <v>5.18339406186826E-2</v>
      </c>
    </row>
    <row r="1145" spans="1:20">
      <c r="A1145" s="1">
        <v>39641</v>
      </c>
      <c r="B1145">
        <v>3.8498768399867198E-2</v>
      </c>
      <c r="C1145">
        <v>6.5035011383060101E-2</v>
      </c>
      <c r="D1145">
        <v>8.07349001144613E-2</v>
      </c>
      <c r="E1145">
        <v>1.60612088347988E-2</v>
      </c>
      <c r="F1145">
        <v>3.0339391045276901E-2</v>
      </c>
      <c r="G1145">
        <v>5.0119031368381799E-2</v>
      </c>
      <c r="H1145">
        <v>4.9576250102490199E-2</v>
      </c>
      <c r="I1145">
        <v>0.10357217374343</v>
      </c>
      <c r="J1145">
        <v>5.1804715649819297E-2</v>
      </c>
      <c r="K1145">
        <v>5.0894533587071501E-2</v>
      </c>
      <c r="L1145">
        <v>3.7000459290707499E-2</v>
      </c>
      <c r="M1145">
        <v>5.0896556077761897E-2</v>
      </c>
      <c r="N1145">
        <v>1.9380353593308398E-2</v>
      </c>
      <c r="O1145">
        <v>4.2237571807989198E-2</v>
      </c>
      <c r="P1145">
        <v>1.7929451181379299E-2</v>
      </c>
      <c r="Q1145">
        <v>4.93288460212222E-2</v>
      </c>
      <c r="R1145">
        <v>9.5181478672526701E-2</v>
      </c>
      <c r="S1145">
        <v>0.10008706697495399</v>
      </c>
      <c r="T1145">
        <v>5.1322232151491197E-2</v>
      </c>
    </row>
    <row r="1146" spans="1:20">
      <c r="A1146" s="1">
        <v>39644</v>
      </c>
      <c r="B1146">
        <v>3.8686370484007297E-2</v>
      </c>
      <c r="C1146">
        <v>6.4822095298640803E-2</v>
      </c>
      <c r="D1146">
        <v>8.0647638458382603E-2</v>
      </c>
      <c r="E1146">
        <v>1.6054520130962601E-2</v>
      </c>
      <c r="F1146">
        <v>3.0802373568632701E-2</v>
      </c>
      <c r="G1146">
        <v>4.98833285424852E-2</v>
      </c>
      <c r="H1146">
        <v>4.9640213080851897E-2</v>
      </c>
      <c r="I1146">
        <v>0.10324003313824</v>
      </c>
      <c r="J1146">
        <v>5.1553156742830897E-2</v>
      </c>
      <c r="K1146">
        <v>5.06657889875433E-2</v>
      </c>
      <c r="L1146">
        <v>3.7106247972806101E-2</v>
      </c>
      <c r="M1146">
        <v>5.0991501632671798E-2</v>
      </c>
      <c r="N1146">
        <v>1.9352607615906601E-2</v>
      </c>
      <c r="O1146">
        <v>4.2444840686961999E-2</v>
      </c>
      <c r="P1146">
        <v>1.7968861003927399E-2</v>
      </c>
      <c r="Q1146">
        <v>4.9373075228463299E-2</v>
      </c>
      <c r="R1146">
        <v>9.5132564189886304E-2</v>
      </c>
      <c r="S1146">
        <v>0.100117441725788</v>
      </c>
      <c r="T1146">
        <v>5.1517341511009201E-2</v>
      </c>
    </row>
    <row r="1147" spans="1:20">
      <c r="A1147" s="1">
        <v>39645</v>
      </c>
      <c r="B1147">
        <v>3.8661576195086901E-2</v>
      </c>
      <c r="C1147">
        <v>6.5534957018855505E-2</v>
      </c>
      <c r="D1147">
        <v>8.0694143377176106E-2</v>
      </c>
      <c r="E1147">
        <v>1.5939634163332401E-2</v>
      </c>
      <c r="F1147">
        <v>3.0719838828969101E-2</v>
      </c>
      <c r="G1147">
        <v>4.9998724636569798E-2</v>
      </c>
      <c r="H1147">
        <v>4.9397197542799601E-2</v>
      </c>
      <c r="I1147">
        <v>0.103691403489345</v>
      </c>
      <c r="J1147">
        <v>5.1610453173290799E-2</v>
      </c>
      <c r="K1147">
        <v>5.0893922378935703E-2</v>
      </c>
      <c r="L1147">
        <v>3.73295837384E-2</v>
      </c>
      <c r="M1147">
        <v>5.08707178444157E-2</v>
      </c>
      <c r="N1147">
        <v>1.93194319321086E-2</v>
      </c>
      <c r="O1147">
        <v>4.2435593473055103E-2</v>
      </c>
      <c r="P1147">
        <v>1.7926298085927099E-2</v>
      </c>
      <c r="Q1147">
        <v>4.9343073160298602E-2</v>
      </c>
      <c r="R1147">
        <v>9.4895946278781104E-2</v>
      </c>
      <c r="S1147">
        <v>9.9746360436902298E-2</v>
      </c>
      <c r="T1147">
        <v>5.0991144245749E-2</v>
      </c>
    </row>
    <row r="1148" spans="1:20">
      <c r="A1148" s="1">
        <v>39646</v>
      </c>
      <c r="B1148">
        <v>3.8644216160137697E-2</v>
      </c>
      <c r="C1148">
        <v>6.5174573621065199E-2</v>
      </c>
      <c r="D1148">
        <v>8.1089125874039006E-2</v>
      </c>
      <c r="E1148">
        <v>1.5850508905734199E-2</v>
      </c>
      <c r="F1148">
        <v>3.1109182334498799E-2</v>
      </c>
      <c r="G1148">
        <v>5.0064600533998103E-2</v>
      </c>
      <c r="H1148">
        <v>4.9302118269435903E-2</v>
      </c>
      <c r="I1148">
        <v>0.104159311756025</v>
      </c>
      <c r="J1148">
        <v>5.1780753970989697E-2</v>
      </c>
      <c r="K1148">
        <v>5.1140017638788997E-2</v>
      </c>
      <c r="L1148">
        <v>3.6936258921988797E-2</v>
      </c>
      <c r="M1148">
        <v>5.1006580410484698E-2</v>
      </c>
      <c r="N1148">
        <v>1.9280365620016001E-2</v>
      </c>
      <c r="O1148">
        <v>4.2329290530586899E-2</v>
      </c>
      <c r="P1148">
        <v>1.7899857588494501E-2</v>
      </c>
      <c r="Q1148">
        <v>4.9230725055975699E-2</v>
      </c>
      <c r="R1148">
        <v>9.4646789706352194E-2</v>
      </c>
      <c r="S1148">
        <v>9.9485870284063499E-2</v>
      </c>
      <c r="T1148">
        <v>5.0869852817323799E-2</v>
      </c>
    </row>
    <row r="1149" spans="1:20">
      <c r="A1149" s="1">
        <v>39647</v>
      </c>
      <c r="B1149">
        <v>3.8617691447696001E-2</v>
      </c>
      <c r="C1149">
        <v>6.5587115699206694E-2</v>
      </c>
      <c r="D1149">
        <v>8.1611281041995401E-2</v>
      </c>
      <c r="E1149">
        <v>1.5838270322961898E-2</v>
      </c>
      <c r="F1149">
        <v>3.1732111564330097E-2</v>
      </c>
      <c r="G1149">
        <v>5.0043346543626299E-2</v>
      </c>
      <c r="H1149">
        <v>4.9088776058740499E-2</v>
      </c>
      <c r="I1149">
        <v>0.10417972735589499</v>
      </c>
      <c r="J1149">
        <v>5.1451077162872803E-2</v>
      </c>
      <c r="K1149">
        <v>5.1119151676424703E-2</v>
      </c>
      <c r="L1149">
        <v>3.6518900011919597E-2</v>
      </c>
      <c r="M1149">
        <v>5.0946638732780297E-2</v>
      </c>
      <c r="N1149">
        <v>1.9222229888014399E-2</v>
      </c>
      <c r="O1149">
        <v>4.2220732503262803E-2</v>
      </c>
      <c r="P1149">
        <v>1.7857475321353702E-2</v>
      </c>
      <c r="Q1149">
        <v>4.9691995119572799E-2</v>
      </c>
      <c r="R1149">
        <v>9.4392657079658396E-2</v>
      </c>
      <c r="S1149">
        <v>9.9286721073352097E-2</v>
      </c>
      <c r="T1149">
        <v>5.0594101396335397E-2</v>
      </c>
    </row>
    <row r="1150" spans="1:20">
      <c r="A1150" s="1">
        <v>39648</v>
      </c>
      <c r="B1150">
        <v>3.8573424218500602E-2</v>
      </c>
      <c r="C1150">
        <v>6.4984406686675406E-2</v>
      </c>
      <c r="D1150">
        <v>8.0134707895073098E-2</v>
      </c>
      <c r="E1150">
        <v>1.5957121331047399E-2</v>
      </c>
      <c r="F1150">
        <v>3.1766331794843297E-2</v>
      </c>
      <c r="G1150">
        <v>5.0090218401688903E-2</v>
      </c>
      <c r="H1150">
        <v>4.9558883746359701E-2</v>
      </c>
      <c r="I1150">
        <v>0.103812054923678</v>
      </c>
      <c r="J1150">
        <v>5.10816395001965E-2</v>
      </c>
      <c r="K1150">
        <v>5.0823777007353597E-2</v>
      </c>
      <c r="L1150">
        <v>3.65978421284575E-2</v>
      </c>
      <c r="M1150">
        <v>5.1267917516360499E-2</v>
      </c>
      <c r="N1150">
        <v>1.93480156315676E-2</v>
      </c>
      <c r="O1150">
        <v>4.2426858916199503E-2</v>
      </c>
      <c r="P1150">
        <v>1.7962513912355101E-2</v>
      </c>
      <c r="Q1150">
        <v>4.9028660955881397E-2</v>
      </c>
      <c r="R1150">
        <v>9.4932787148769002E-2</v>
      </c>
      <c r="S1150">
        <v>0.100152652086015</v>
      </c>
      <c r="T1150">
        <v>5.1500186198976498E-2</v>
      </c>
    </row>
    <row r="1151" spans="1:20">
      <c r="A1151" s="1">
        <v>39651</v>
      </c>
      <c r="B1151">
        <v>3.8705843248965303E-2</v>
      </c>
      <c r="C1151">
        <v>6.3824528078651299E-2</v>
      </c>
      <c r="D1151">
        <v>7.9156414651224499E-2</v>
      </c>
      <c r="E1151">
        <v>1.6025732169549101E-2</v>
      </c>
      <c r="F1151">
        <v>3.12158867882819E-2</v>
      </c>
      <c r="G1151">
        <v>5.0431443225748697E-2</v>
      </c>
      <c r="H1151">
        <v>5.0059758704636803E-2</v>
      </c>
      <c r="I1151">
        <v>0.103548833671659</v>
      </c>
      <c r="J1151">
        <v>5.0691734309490803E-2</v>
      </c>
      <c r="K1151">
        <v>5.0674061304445801E-2</v>
      </c>
      <c r="L1151">
        <v>3.6685630891101703E-2</v>
      </c>
      <c r="M1151">
        <v>5.1536523076237899E-2</v>
      </c>
      <c r="N1151">
        <v>1.95161197826055E-2</v>
      </c>
      <c r="O1151">
        <v>4.26033834903655E-2</v>
      </c>
      <c r="P1151">
        <v>1.8074948120432598E-2</v>
      </c>
      <c r="Q1151">
        <v>4.8349533825394801E-2</v>
      </c>
      <c r="R1151">
        <v>9.5751073904274203E-2</v>
      </c>
      <c r="S1151">
        <v>0.100919534445307</v>
      </c>
      <c r="T1151">
        <v>5.2229016311625499E-2</v>
      </c>
    </row>
    <row r="1152" spans="1:20">
      <c r="A1152" s="1">
        <v>39652</v>
      </c>
      <c r="B1152">
        <v>3.8658746170755001E-2</v>
      </c>
      <c r="C1152">
        <v>6.3800938068030805E-2</v>
      </c>
      <c r="D1152">
        <v>7.8616435861311701E-2</v>
      </c>
      <c r="E1152">
        <v>1.6141804640451E-2</v>
      </c>
      <c r="F1152">
        <v>3.1205946255080799E-2</v>
      </c>
      <c r="G1152">
        <v>5.0325389873465902E-2</v>
      </c>
      <c r="H1152">
        <v>5.0360163116732803E-2</v>
      </c>
      <c r="I1152">
        <v>0.103002614927462</v>
      </c>
      <c r="J1152">
        <v>5.0229954803884098E-2</v>
      </c>
      <c r="K1152">
        <v>5.0284052088241403E-2</v>
      </c>
      <c r="L1152">
        <v>3.6687981577624901E-2</v>
      </c>
      <c r="M1152">
        <v>5.1825763122297301E-2</v>
      </c>
      <c r="N1152">
        <v>1.9596562277426101E-2</v>
      </c>
      <c r="O1152">
        <v>4.2667166620585298E-2</v>
      </c>
      <c r="P1152">
        <v>1.80669401324926E-2</v>
      </c>
      <c r="Q1152">
        <v>4.8177526109653299E-2</v>
      </c>
      <c r="R1152">
        <v>9.6113926306443304E-2</v>
      </c>
      <c r="S1152">
        <v>0.10138535743001199</v>
      </c>
      <c r="T1152">
        <v>5.2852730618047197E-2</v>
      </c>
    </row>
    <row r="1153" spans="1:20">
      <c r="A1153" s="1">
        <v>39653</v>
      </c>
      <c r="B1153">
        <v>3.8757110530255101E-2</v>
      </c>
      <c r="C1153">
        <v>6.3999775680413595E-2</v>
      </c>
      <c r="D1153">
        <v>7.8884554827773998E-2</v>
      </c>
      <c r="E1153">
        <v>1.6338017536496101E-2</v>
      </c>
      <c r="F1153">
        <v>3.1284470398337302E-2</v>
      </c>
      <c r="G1153">
        <v>5.0124690368064703E-2</v>
      </c>
      <c r="H1153">
        <v>5.0296494239308397E-2</v>
      </c>
      <c r="I1153">
        <v>0.10281478166630099</v>
      </c>
      <c r="J1153">
        <v>5.0245791122884999E-2</v>
      </c>
      <c r="K1153">
        <v>5.02777932906599E-2</v>
      </c>
      <c r="L1153">
        <v>3.6615030123919097E-2</v>
      </c>
      <c r="M1153">
        <v>5.1830868616488598E-2</v>
      </c>
      <c r="N1153">
        <v>1.9566311281911799E-2</v>
      </c>
      <c r="O1153">
        <v>4.2589359731347601E-2</v>
      </c>
      <c r="P1153">
        <v>1.8039035318442E-2</v>
      </c>
      <c r="Q1153">
        <v>4.8397186816633797E-2</v>
      </c>
      <c r="R1153">
        <v>9.5950050596478903E-2</v>
      </c>
      <c r="S1153">
        <v>0.101098968375066</v>
      </c>
      <c r="T1153">
        <v>5.2889709479215397E-2</v>
      </c>
    </row>
    <row r="1154" spans="1:20">
      <c r="A1154" s="1">
        <v>39654</v>
      </c>
      <c r="B1154">
        <v>3.8802057331182402E-2</v>
      </c>
      <c r="C1154">
        <v>6.4855930849225196E-2</v>
      </c>
      <c r="D1154">
        <v>8.05817739799147E-2</v>
      </c>
      <c r="E1154">
        <v>1.63077077331579E-2</v>
      </c>
      <c r="F1154">
        <v>3.1026503314549599E-2</v>
      </c>
      <c r="G1154">
        <v>5.0190467584997102E-2</v>
      </c>
      <c r="H1154">
        <v>4.9692729740827203E-2</v>
      </c>
      <c r="I1154">
        <v>0.103554002200347</v>
      </c>
      <c r="J1154">
        <v>5.02332599891782E-2</v>
      </c>
      <c r="K1154">
        <v>5.0679204233072102E-2</v>
      </c>
      <c r="L1154">
        <v>3.6584395023125001E-2</v>
      </c>
      <c r="M1154">
        <v>5.1452489412385498E-2</v>
      </c>
      <c r="N1154">
        <v>1.9389353031720801E-2</v>
      </c>
      <c r="O1154">
        <v>4.2425415235375401E-2</v>
      </c>
      <c r="P1154">
        <v>1.7934197973969099E-2</v>
      </c>
      <c r="Q1154">
        <v>4.9187613493243298E-2</v>
      </c>
      <c r="R1154">
        <v>9.5100048123142406E-2</v>
      </c>
      <c r="S1154">
        <v>0.10006082781105401</v>
      </c>
      <c r="T1154">
        <v>5.1942022939530701E-2</v>
      </c>
    </row>
    <row r="1155" spans="1:20">
      <c r="A1155" s="1">
        <v>39655</v>
      </c>
      <c r="B1155">
        <v>3.8555953022654597E-2</v>
      </c>
      <c r="C1155">
        <v>6.6152582303941498E-2</v>
      </c>
      <c r="D1155">
        <v>8.1632463276078801E-2</v>
      </c>
      <c r="E1155">
        <v>1.6258618637929299E-2</v>
      </c>
      <c r="F1155">
        <v>3.11814359949673E-2</v>
      </c>
      <c r="G1155">
        <v>5.0092341620261903E-2</v>
      </c>
      <c r="H1155">
        <v>4.8945549107620098E-2</v>
      </c>
      <c r="I1155">
        <v>0.104699286548979</v>
      </c>
      <c r="J1155">
        <v>5.1019150892086897E-2</v>
      </c>
      <c r="K1155">
        <v>5.1307626001462499E-2</v>
      </c>
      <c r="L1155">
        <v>3.6706355576031698E-2</v>
      </c>
      <c r="M1155">
        <v>5.0806453500158097E-2</v>
      </c>
      <c r="N1155">
        <v>1.9209537519616401E-2</v>
      </c>
      <c r="O1155">
        <v>4.2302635283063099E-2</v>
      </c>
      <c r="P1155">
        <v>1.7842396659313999E-2</v>
      </c>
      <c r="Q1155">
        <v>4.94622384162937E-2</v>
      </c>
      <c r="R1155">
        <v>9.42831307147977E-2</v>
      </c>
      <c r="S1155">
        <v>9.8980916713791597E-2</v>
      </c>
      <c r="T1155">
        <v>5.0561328210950503E-2</v>
      </c>
    </row>
    <row r="1156" spans="1:20">
      <c r="A1156" s="1">
        <v>39658</v>
      </c>
      <c r="B1156">
        <v>3.8479448441949102E-2</v>
      </c>
      <c r="C1156">
        <v>6.5745199462971707E-2</v>
      </c>
      <c r="D1156">
        <v>8.1495879656914502E-2</v>
      </c>
      <c r="E1156">
        <v>1.6240206300731499E-2</v>
      </c>
      <c r="F1156">
        <v>3.11964111976522E-2</v>
      </c>
      <c r="G1156">
        <v>5.00705747792584E-2</v>
      </c>
      <c r="H1156">
        <v>4.90857773165876E-2</v>
      </c>
      <c r="I1156">
        <v>0.10462557874570701</v>
      </c>
      <c r="J1156">
        <v>5.08253854213001E-2</v>
      </c>
      <c r="K1156">
        <v>5.1151955626044902E-2</v>
      </c>
      <c r="L1156">
        <v>3.6791464525737602E-2</v>
      </c>
      <c r="M1156">
        <v>5.0917890619153999E-2</v>
      </c>
      <c r="N1156">
        <v>1.9219160546112401E-2</v>
      </c>
      <c r="O1156">
        <v>4.2450488785856298E-2</v>
      </c>
      <c r="P1156">
        <v>1.78544653024614E-2</v>
      </c>
      <c r="Q1156">
        <v>4.9426352146654799E-2</v>
      </c>
      <c r="R1156">
        <v>9.4286964008661905E-2</v>
      </c>
      <c r="S1156">
        <v>9.9220585841381298E-2</v>
      </c>
      <c r="T1156">
        <v>5.0916211274862198E-2</v>
      </c>
    </row>
    <row r="1157" spans="1:20">
      <c r="A1157" s="1">
        <v>39659</v>
      </c>
      <c r="B1157">
        <v>3.87202039670001E-2</v>
      </c>
      <c r="C1157">
        <v>6.5595833507462606E-2</v>
      </c>
      <c r="D1157">
        <v>8.1188886304630795E-2</v>
      </c>
      <c r="E1157">
        <v>1.6182815951314398E-2</v>
      </c>
      <c r="F1157">
        <v>3.0720067753500599E-2</v>
      </c>
      <c r="G1157">
        <v>5.0074080561769603E-2</v>
      </c>
      <c r="H1157">
        <v>4.9289380151085201E-2</v>
      </c>
      <c r="I1157">
        <v>0.10423161417796099</v>
      </c>
      <c r="J1157">
        <v>5.04934885736932E-2</v>
      </c>
      <c r="K1157">
        <v>5.0990152360495901E-2</v>
      </c>
      <c r="L1157">
        <v>3.6839951668141198E-2</v>
      </c>
      <c r="M1157">
        <v>5.13014865965047E-2</v>
      </c>
      <c r="N1157">
        <v>1.9269883076701199E-2</v>
      </c>
      <c r="O1157">
        <v>4.2600012869000801E-2</v>
      </c>
      <c r="P1157">
        <v>1.78883039613357E-2</v>
      </c>
      <c r="Q1157">
        <v>4.9215674966919601E-2</v>
      </c>
      <c r="R1157">
        <v>9.4540583834755401E-2</v>
      </c>
      <c r="S1157">
        <v>9.9713880051669895E-2</v>
      </c>
      <c r="T1157">
        <v>5.1143699666056502E-2</v>
      </c>
    </row>
    <row r="1158" spans="1:20">
      <c r="A1158" s="1">
        <v>39660</v>
      </c>
      <c r="B1158">
        <v>3.8621774191031702E-2</v>
      </c>
      <c r="C1158">
        <v>6.5821068035004898E-2</v>
      </c>
      <c r="D1158">
        <v>8.1334864922109604E-2</v>
      </c>
      <c r="E1158">
        <v>1.6068713276362001E-2</v>
      </c>
      <c r="F1158">
        <v>3.0988473919008198E-2</v>
      </c>
      <c r="G1158">
        <v>5.04224231453664E-2</v>
      </c>
      <c r="H1158">
        <v>4.9187049512043397E-2</v>
      </c>
      <c r="I1158">
        <v>0.104156526401555</v>
      </c>
      <c r="J1158">
        <v>4.9745435940513803E-2</v>
      </c>
      <c r="K1158">
        <v>5.07537786226143E-2</v>
      </c>
      <c r="L1158">
        <v>3.6791076134526798E-2</v>
      </c>
      <c r="M1158">
        <v>5.1329414122712497E-2</v>
      </c>
      <c r="N1158">
        <v>1.9284276012522202E-2</v>
      </c>
      <c r="O1158">
        <v>4.2728423987921697E-2</v>
      </c>
      <c r="P1158">
        <v>1.7876935438418898E-2</v>
      </c>
      <c r="Q1158">
        <v>4.9337262974410899E-2</v>
      </c>
      <c r="R1158">
        <v>9.4668374441063893E-2</v>
      </c>
      <c r="S1158">
        <v>9.9914124775246999E-2</v>
      </c>
      <c r="T1158">
        <v>5.09700041475653E-2</v>
      </c>
    </row>
    <row r="1159" spans="1:20">
      <c r="A1159" s="1">
        <v>39661</v>
      </c>
      <c r="B1159">
        <v>3.8690264644124797E-2</v>
      </c>
      <c r="C1159">
        <v>6.5282735739356001E-2</v>
      </c>
      <c r="D1159">
        <v>8.0496268361242906E-2</v>
      </c>
      <c r="E1159">
        <v>1.6022831711778499E-2</v>
      </c>
      <c r="F1159">
        <v>3.07479502241879E-2</v>
      </c>
      <c r="G1159">
        <v>5.0404122043730203E-2</v>
      </c>
      <c r="H1159">
        <v>4.9488899401643902E-2</v>
      </c>
      <c r="I1159">
        <v>0.10388579785039</v>
      </c>
      <c r="J1159">
        <v>4.9742216915793898E-2</v>
      </c>
      <c r="K1159">
        <v>5.0651767342754603E-2</v>
      </c>
      <c r="L1159">
        <v>3.6968360109748397E-2</v>
      </c>
      <c r="M1159">
        <v>5.1549642469405597E-2</v>
      </c>
      <c r="N1159">
        <v>1.93534093075147E-2</v>
      </c>
      <c r="O1159">
        <v>4.2885616040379E-2</v>
      </c>
      <c r="P1159">
        <v>1.79926401902822E-2</v>
      </c>
      <c r="Q1159">
        <v>4.9098134104777397E-2</v>
      </c>
      <c r="R1159">
        <v>9.5027933815705304E-2</v>
      </c>
      <c r="S1159">
        <v>0.10026493832795599</v>
      </c>
      <c r="T1159">
        <v>5.1446471399227103E-2</v>
      </c>
    </row>
    <row r="1160" spans="1:20">
      <c r="A1160" s="1">
        <v>39662</v>
      </c>
      <c r="B1160">
        <v>3.8679420086388701E-2</v>
      </c>
      <c r="C1160">
        <v>6.6602101618908699E-2</v>
      </c>
      <c r="D1160">
        <v>8.2352667018793305E-2</v>
      </c>
      <c r="E1160">
        <v>1.5999914731018899E-2</v>
      </c>
      <c r="F1160">
        <v>3.1276945086978897E-2</v>
      </c>
      <c r="G1160">
        <v>5.00801344816552E-2</v>
      </c>
      <c r="H1160">
        <v>4.8709335652349597E-2</v>
      </c>
      <c r="I1160">
        <v>0.104646844254609</v>
      </c>
      <c r="J1160">
        <v>5.0395589029053098E-2</v>
      </c>
      <c r="K1160">
        <v>5.1142104972524298E-2</v>
      </c>
      <c r="L1160">
        <v>3.6845224343373298E-2</v>
      </c>
      <c r="M1160">
        <v>5.0886178501706403E-2</v>
      </c>
      <c r="N1160">
        <v>1.9158265263628401E-2</v>
      </c>
      <c r="O1160">
        <v>4.26744380937484E-2</v>
      </c>
      <c r="P1160">
        <v>1.7857240228776699E-2</v>
      </c>
      <c r="Q1160">
        <v>4.9584955325466702E-2</v>
      </c>
      <c r="R1160">
        <v>9.3992253834539893E-2</v>
      </c>
      <c r="S1160">
        <v>9.9033441223395802E-2</v>
      </c>
      <c r="T1160">
        <v>5.0082946253083099E-2</v>
      </c>
    </row>
    <row r="1161" spans="1:20">
      <c r="A1161" s="1">
        <v>39665</v>
      </c>
      <c r="B1161">
        <v>3.8640384737792403E-2</v>
      </c>
      <c r="C1161">
        <v>6.68319570739144E-2</v>
      </c>
      <c r="D1161">
        <v>8.2715512897800297E-2</v>
      </c>
      <c r="E1161">
        <v>1.6033394584276599E-2</v>
      </c>
      <c r="F1161">
        <v>3.1286546654567801E-2</v>
      </c>
      <c r="G1161">
        <v>4.9914542939900601E-2</v>
      </c>
      <c r="H1161">
        <v>4.8609159504279902E-2</v>
      </c>
      <c r="I1161">
        <v>0.10467122223375</v>
      </c>
      <c r="J1161">
        <v>5.0645925744743199E-2</v>
      </c>
      <c r="K1161">
        <v>5.1150568355784597E-2</v>
      </c>
      <c r="L1161">
        <v>3.6638747710163302E-2</v>
      </c>
      <c r="M1161">
        <v>5.0814354970629597E-2</v>
      </c>
      <c r="N1161">
        <v>1.91098052820982E-2</v>
      </c>
      <c r="O1161">
        <v>4.2783950143664998E-2</v>
      </c>
      <c r="P1161">
        <v>1.7828450740784801E-2</v>
      </c>
      <c r="Q1161">
        <v>4.9779473883207102E-2</v>
      </c>
      <c r="R1161">
        <v>9.3748108510258304E-2</v>
      </c>
      <c r="S1161">
        <v>9.8830606679593994E-2</v>
      </c>
      <c r="T1161">
        <v>4.9967287352789103E-2</v>
      </c>
    </row>
    <row r="1162" spans="1:20">
      <c r="A1162" s="1">
        <v>39666</v>
      </c>
      <c r="B1162">
        <v>3.8499981109895498E-2</v>
      </c>
      <c r="C1162">
        <v>6.6959735448503505E-2</v>
      </c>
      <c r="D1162">
        <v>8.3327309997227095E-2</v>
      </c>
      <c r="E1162">
        <v>1.6016875895747899E-2</v>
      </c>
      <c r="F1162">
        <v>3.1570045868726401E-2</v>
      </c>
      <c r="G1162">
        <v>4.9769038906953701E-2</v>
      </c>
      <c r="H1162">
        <v>4.83085767535563E-2</v>
      </c>
      <c r="I1162">
        <v>0.10515136200491</v>
      </c>
      <c r="J1162">
        <v>5.10592103031767E-2</v>
      </c>
      <c r="K1162">
        <v>5.1604999428576999E-2</v>
      </c>
      <c r="L1162">
        <v>3.6227696963887203E-2</v>
      </c>
      <c r="M1162">
        <v>5.0503204503250299E-2</v>
      </c>
      <c r="N1162">
        <v>1.90764919599987E-2</v>
      </c>
      <c r="O1162">
        <v>4.2700298366358698E-2</v>
      </c>
      <c r="P1162">
        <v>1.78369782268476E-2</v>
      </c>
      <c r="Q1162">
        <v>4.9963347782844197E-2</v>
      </c>
      <c r="R1162">
        <v>9.3618996368623503E-2</v>
      </c>
      <c r="S1162">
        <v>9.8526656555969996E-2</v>
      </c>
      <c r="T1162">
        <v>4.9279193554944298E-2</v>
      </c>
    </row>
    <row r="1163" spans="1:20">
      <c r="A1163" s="1">
        <v>39667</v>
      </c>
      <c r="B1163">
        <v>3.8583490563482599E-2</v>
      </c>
      <c r="C1163">
        <v>6.7138545026724103E-2</v>
      </c>
      <c r="D1163">
        <v>8.3329232694197397E-2</v>
      </c>
      <c r="E1163">
        <v>1.60474165536857E-2</v>
      </c>
      <c r="F1163">
        <v>3.1712696588796101E-2</v>
      </c>
      <c r="G1163">
        <v>4.9835684141426598E-2</v>
      </c>
      <c r="H1163">
        <v>4.8270022300330298E-2</v>
      </c>
      <c r="I1163">
        <v>0.105329397154758</v>
      </c>
      <c r="J1163">
        <v>5.1019012861718498E-2</v>
      </c>
      <c r="K1163">
        <v>5.1755175510132298E-2</v>
      </c>
      <c r="L1163">
        <v>3.6031723014474097E-2</v>
      </c>
      <c r="M1163">
        <v>5.03932519007428E-2</v>
      </c>
      <c r="N1163">
        <v>1.90795057691149E-2</v>
      </c>
      <c r="O1163">
        <v>4.2636896897904203E-2</v>
      </c>
      <c r="P1163">
        <v>1.7862927210484301E-2</v>
      </c>
      <c r="Q1163">
        <v>4.9994636043188101E-2</v>
      </c>
      <c r="R1163">
        <v>9.3644218258780804E-2</v>
      </c>
      <c r="S1163">
        <v>9.8290805967026898E-2</v>
      </c>
      <c r="T1163">
        <v>4.9045361543030797E-2</v>
      </c>
    </row>
    <row r="1164" spans="1:20">
      <c r="A1164" s="1">
        <v>39668</v>
      </c>
      <c r="B1164">
        <v>3.8439779360890297E-2</v>
      </c>
      <c r="C1164">
        <v>6.7380202653853E-2</v>
      </c>
      <c r="D1164">
        <v>8.3339791002531097E-2</v>
      </c>
      <c r="E1164">
        <v>1.6092052561777599E-2</v>
      </c>
      <c r="F1164">
        <v>3.1858210558429398E-2</v>
      </c>
      <c r="G1164">
        <v>4.98119552195719E-2</v>
      </c>
      <c r="H1164">
        <v>4.8214944467133002E-2</v>
      </c>
      <c r="I1164">
        <v>0.10541941202824601</v>
      </c>
      <c r="J1164">
        <v>5.1237365137983701E-2</v>
      </c>
      <c r="K1164">
        <v>5.17943429518989E-2</v>
      </c>
      <c r="L1164">
        <v>3.5908241971829097E-2</v>
      </c>
      <c r="M1164">
        <v>5.0333879616199201E-2</v>
      </c>
      <c r="N1164">
        <v>1.9075778052171099E-2</v>
      </c>
      <c r="O1164">
        <v>4.2511480700286403E-2</v>
      </c>
      <c r="P1164">
        <v>1.7888889895201002E-2</v>
      </c>
      <c r="Q1164">
        <v>5.0042340927217398E-2</v>
      </c>
      <c r="R1164">
        <v>9.3599630201538594E-2</v>
      </c>
      <c r="S1164">
        <v>9.8062255710822596E-2</v>
      </c>
      <c r="T1164">
        <v>4.8989446982417799E-2</v>
      </c>
    </row>
    <row r="1165" spans="1:20">
      <c r="A1165" s="1">
        <v>39669</v>
      </c>
      <c r="B1165">
        <v>3.84565037273615E-2</v>
      </c>
      <c r="C1165">
        <v>6.7618546193932802E-2</v>
      </c>
      <c r="D1165">
        <v>8.3383721998074506E-2</v>
      </c>
      <c r="E1165">
        <v>1.60909236372677E-2</v>
      </c>
      <c r="F1165">
        <v>3.1638187983639703E-2</v>
      </c>
      <c r="G1165">
        <v>4.9706932831408798E-2</v>
      </c>
      <c r="H1165">
        <v>4.82906550838611E-2</v>
      </c>
      <c r="I1165">
        <v>0.10550857381425501</v>
      </c>
      <c r="J1165">
        <v>5.0988450841460399E-2</v>
      </c>
      <c r="K1165">
        <v>5.1747713318818903E-2</v>
      </c>
      <c r="L1165">
        <v>3.5944911129142401E-2</v>
      </c>
      <c r="M1165">
        <v>5.0410839445261098E-2</v>
      </c>
      <c r="N1165">
        <v>1.9067432552428501E-2</v>
      </c>
      <c r="O1165">
        <v>4.2322138920149001E-2</v>
      </c>
      <c r="P1165">
        <v>1.7856176844633202E-2</v>
      </c>
      <c r="Q1165">
        <v>5.0292582418363201E-2</v>
      </c>
      <c r="R1165">
        <v>9.3502158676880401E-2</v>
      </c>
      <c r="S1165">
        <v>9.8002852686477501E-2</v>
      </c>
      <c r="T1165">
        <v>4.9170697896582599E-2</v>
      </c>
    </row>
    <row r="1166" spans="1:20">
      <c r="A1166" s="1">
        <v>39672</v>
      </c>
      <c r="B1166">
        <v>3.8543930004788299E-2</v>
      </c>
      <c r="C1166">
        <v>6.7150111839627602E-2</v>
      </c>
      <c r="D1166">
        <v>8.3142518704986207E-2</v>
      </c>
      <c r="E1166">
        <v>1.59999218601042E-2</v>
      </c>
      <c r="F1166">
        <v>3.14818102127273E-2</v>
      </c>
      <c r="G1166">
        <v>4.9832441714135298E-2</v>
      </c>
      <c r="H1166">
        <v>4.8351744589632997E-2</v>
      </c>
      <c r="I1166">
        <v>0.10560000741688701</v>
      </c>
      <c r="J1166">
        <v>5.1008115905134203E-2</v>
      </c>
      <c r="K1166">
        <v>5.1803385395337097E-2</v>
      </c>
      <c r="L1166">
        <v>3.6002466072150102E-2</v>
      </c>
      <c r="M1166">
        <v>5.0401933788563003E-2</v>
      </c>
      <c r="N1166">
        <v>1.9088153173829302E-2</v>
      </c>
      <c r="O1166">
        <v>4.2524033218402403E-2</v>
      </c>
      <c r="P1166">
        <v>1.7870931878427299E-2</v>
      </c>
      <c r="Q1166">
        <v>5.0260850425983099E-2</v>
      </c>
      <c r="R1166">
        <v>9.3693761893177699E-2</v>
      </c>
      <c r="S1166">
        <v>9.8059738415293293E-2</v>
      </c>
      <c r="T1166">
        <v>4.91841434908123E-2</v>
      </c>
    </row>
    <row r="1167" spans="1:20">
      <c r="A1167" s="1">
        <v>39673</v>
      </c>
      <c r="B1167">
        <v>3.84903204743779E-2</v>
      </c>
      <c r="C1167">
        <v>6.72353789548958E-2</v>
      </c>
      <c r="D1167">
        <v>8.3453908888460104E-2</v>
      </c>
      <c r="E1167">
        <v>1.59359773328119E-2</v>
      </c>
      <c r="F1167">
        <v>3.1681315527449003E-2</v>
      </c>
      <c r="G1167">
        <v>4.9985438555367301E-2</v>
      </c>
      <c r="H1167">
        <v>4.8186548444256801E-2</v>
      </c>
      <c r="I1167">
        <v>0.105718909038407</v>
      </c>
      <c r="J1167">
        <v>5.0961032496636603E-2</v>
      </c>
      <c r="K1167">
        <v>5.1808599661340597E-2</v>
      </c>
      <c r="L1167">
        <v>3.6039611548615701E-2</v>
      </c>
      <c r="M1167">
        <v>5.0252773739668299E-2</v>
      </c>
      <c r="N1167">
        <v>1.9101157635565202E-2</v>
      </c>
      <c r="O1167">
        <v>4.2543736384265E-2</v>
      </c>
      <c r="P1167">
        <v>1.78981855713501E-2</v>
      </c>
      <c r="Q1167">
        <v>5.0523828704095199E-2</v>
      </c>
      <c r="R1167">
        <v>9.3814340080412395E-2</v>
      </c>
      <c r="S1167">
        <v>9.7778757789833998E-2</v>
      </c>
      <c r="T1167">
        <v>4.8590179172190003E-2</v>
      </c>
    </row>
    <row r="1168" spans="1:20">
      <c r="A1168" s="1">
        <v>39674</v>
      </c>
      <c r="B1168">
        <v>3.84076772010069E-2</v>
      </c>
      <c r="C1168">
        <v>6.7242498786233201E-2</v>
      </c>
      <c r="D1168">
        <v>8.3355268697552803E-2</v>
      </c>
      <c r="E1168">
        <v>1.6013525352086201E-2</v>
      </c>
      <c r="F1168">
        <v>3.1998754308701798E-2</v>
      </c>
      <c r="G1168">
        <v>4.9824059968839603E-2</v>
      </c>
      <c r="H1168">
        <v>4.8026145038543799E-2</v>
      </c>
      <c r="I1168">
        <v>0.106103112257963</v>
      </c>
      <c r="J1168">
        <v>5.14921418259984E-2</v>
      </c>
      <c r="K1168">
        <v>5.2115178686644503E-2</v>
      </c>
      <c r="L1168">
        <v>3.6199439757619703E-2</v>
      </c>
      <c r="M1168">
        <v>5.0099806901929299E-2</v>
      </c>
      <c r="N1168">
        <v>1.9089423871957799E-2</v>
      </c>
      <c r="O1168">
        <v>4.2477752742668302E-2</v>
      </c>
      <c r="P1168">
        <v>1.7932442741110801E-2</v>
      </c>
      <c r="Q1168">
        <v>5.0491726885179403E-2</v>
      </c>
      <c r="R1168">
        <v>9.3934476932166694E-2</v>
      </c>
      <c r="S1168">
        <v>9.7209130461065996E-2</v>
      </c>
      <c r="T1168">
        <v>4.7987437582730601E-2</v>
      </c>
    </row>
    <row r="1169" spans="1:20">
      <c r="A1169" s="1">
        <v>39675</v>
      </c>
      <c r="B1169">
        <v>3.8253611570845697E-2</v>
      </c>
      <c r="C1169">
        <v>6.7623271997415996E-2</v>
      </c>
      <c r="D1169">
        <v>8.4085625392216798E-2</v>
      </c>
      <c r="E1169">
        <v>1.6052901498567401E-2</v>
      </c>
      <c r="F1169">
        <v>3.2085356283948298E-2</v>
      </c>
      <c r="G1169">
        <v>4.9833155842139598E-2</v>
      </c>
      <c r="H1169">
        <v>4.7739006562797399E-2</v>
      </c>
      <c r="I1169">
        <v>0.106517362090241</v>
      </c>
      <c r="J1169">
        <v>5.1850048946600197E-2</v>
      </c>
      <c r="K1169">
        <v>5.2345429083031199E-2</v>
      </c>
      <c r="L1169">
        <v>3.63328752707376E-2</v>
      </c>
      <c r="M1169">
        <v>4.9778684907145598E-2</v>
      </c>
      <c r="N1169">
        <v>1.9010186157383702E-2</v>
      </c>
      <c r="O1169">
        <v>4.2179044890066901E-2</v>
      </c>
      <c r="P1169">
        <v>1.7874678392862699E-2</v>
      </c>
      <c r="Q1169">
        <v>5.08016271059566E-2</v>
      </c>
      <c r="R1169">
        <v>9.35949592926833E-2</v>
      </c>
      <c r="S1169">
        <v>9.6629645211481999E-2</v>
      </c>
      <c r="T1169">
        <v>4.7412529503876401E-2</v>
      </c>
    </row>
    <row r="1170" spans="1:20">
      <c r="A1170" s="1">
        <v>39676</v>
      </c>
      <c r="B1170">
        <v>3.8169864924968398E-2</v>
      </c>
      <c r="C1170">
        <v>6.7208878481090195E-2</v>
      </c>
      <c r="D1170">
        <v>8.4091065091574699E-2</v>
      </c>
      <c r="E1170">
        <v>1.6047969036627099E-2</v>
      </c>
      <c r="F1170">
        <v>3.2193762326813799E-2</v>
      </c>
      <c r="G1170">
        <v>4.9766983475572103E-2</v>
      </c>
      <c r="H1170">
        <v>4.7735157962753801E-2</v>
      </c>
      <c r="I1170">
        <v>0.10657195301945301</v>
      </c>
      <c r="J1170">
        <v>5.2148069230239298E-2</v>
      </c>
      <c r="K1170">
        <v>5.2442638789606401E-2</v>
      </c>
      <c r="L1170">
        <v>3.62728278353198E-2</v>
      </c>
      <c r="M1170">
        <v>4.97788506469726E-2</v>
      </c>
      <c r="N1170">
        <v>1.8995645720782901E-2</v>
      </c>
      <c r="O1170">
        <v>4.2108035170099103E-2</v>
      </c>
      <c r="P1170">
        <v>1.78804568166267E-2</v>
      </c>
      <c r="Q1170">
        <v>5.08913289234093E-2</v>
      </c>
      <c r="R1170">
        <v>9.3481794773011398E-2</v>
      </c>
      <c r="S1170">
        <v>9.6633379438741299E-2</v>
      </c>
      <c r="T1170">
        <v>4.7581338336337001E-2</v>
      </c>
    </row>
    <row r="1171" spans="1:20">
      <c r="A1171" s="1">
        <v>39679</v>
      </c>
      <c r="B1171">
        <v>3.8139205286497002E-2</v>
      </c>
      <c r="C1171">
        <v>6.7178745419483807E-2</v>
      </c>
      <c r="D1171">
        <v>8.3995743078478E-2</v>
      </c>
      <c r="E1171">
        <v>1.6104231804403599E-2</v>
      </c>
      <c r="F1171">
        <v>3.2252328901917898E-2</v>
      </c>
      <c r="G1171">
        <v>4.9829019072918201E-2</v>
      </c>
      <c r="H1171">
        <v>4.7765508422502601E-2</v>
      </c>
      <c r="I1171">
        <v>0.10656435154648999</v>
      </c>
      <c r="J1171">
        <v>5.2033271886992902E-2</v>
      </c>
      <c r="K1171">
        <v>5.2279060913241998E-2</v>
      </c>
      <c r="L1171">
        <v>3.6245500458298503E-2</v>
      </c>
      <c r="M1171">
        <v>4.9918798335160303E-2</v>
      </c>
      <c r="N1171">
        <v>1.9009274103720501E-2</v>
      </c>
      <c r="O1171">
        <v>4.2155570527103101E-2</v>
      </c>
      <c r="P1171">
        <v>1.7861853824363901E-2</v>
      </c>
      <c r="Q1171">
        <v>5.0908674090322903E-2</v>
      </c>
      <c r="R1171">
        <v>9.3487410180354197E-2</v>
      </c>
      <c r="S1171">
        <v>9.6589663696973693E-2</v>
      </c>
      <c r="T1171">
        <v>4.7681788450775697E-2</v>
      </c>
    </row>
    <row r="1172" spans="1:20">
      <c r="A1172" s="1">
        <v>39680</v>
      </c>
      <c r="B1172">
        <v>3.8313190882960597E-2</v>
      </c>
      <c r="C1172">
        <v>6.6965644254946194E-2</v>
      </c>
      <c r="D1172">
        <v>8.4341594946397896E-2</v>
      </c>
      <c r="E1172">
        <v>1.6238191320263998E-2</v>
      </c>
      <c r="F1172">
        <v>3.24630038831639E-2</v>
      </c>
      <c r="G1172">
        <v>4.9858867308454999E-2</v>
      </c>
      <c r="H1172">
        <v>4.7727912743911603E-2</v>
      </c>
      <c r="I1172">
        <v>0.106095073718141</v>
      </c>
      <c r="J1172">
        <v>5.1914778971802397E-2</v>
      </c>
      <c r="K1172">
        <v>5.21781799959182E-2</v>
      </c>
      <c r="L1172">
        <v>3.6185741542676397E-2</v>
      </c>
      <c r="M1172">
        <v>4.9920299185816502E-2</v>
      </c>
      <c r="N1172">
        <v>1.8972590123995201E-2</v>
      </c>
      <c r="O1172">
        <v>4.2190908260185199E-2</v>
      </c>
      <c r="P1172">
        <v>1.7837315668553601E-2</v>
      </c>
      <c r="Q1172">
        <v>5.11528252174938E-2</v>
      </c>
      <c r="R1172">
        <v>9.3333275013614603E-2</v>
      </c>
      <c r="S1172">
        <v>9.6496332186268893E-2</v>
      </c>
      <c r="T1172">
        <v>4.7814274775433603E-2</v>
      </c>
    </row>
    <row r="1173" spans="1:20">
      <c r="A1173" s="1">
        <v>39681</v>
      </c>
      <c r="B1173">
        <v>3.8376589668940697E-2</v>
      </c>
      <c r="C1173">
        <v>6.6823730461598799E-2</v>
      </c>
      <c r="D1173">
        <v>8.4020060646780997E-2</v>
      </c>
      <c r="E1173">
        <v>1.6369893657326499E-2</v>
      </c>
      <c r="F1173">
        <v>3.2528089642867797E-2</v>
      </c>
      <c r="G1173">
        <v>4.96808385447602E-2</v>
      </c>
      <c r="H1173">
        <v>4.7971953765672898E-2</v>
      </c>
      <c r="I1173">
        <v>0.105844218070539</v>
      </c>
      <c r="J1173">
        <v>5.1530484315471699E-2</v>
      </c>
      <c r="K1173">
        <v>5.1967850544909697E-2</v>
      </c>
      <c r="L1173">
        <v>3.6055414871706701E-2</v>
      </c>
      <c r="M1173">
        <v>5.0075086384774703E-2</v>
      </c>
      <c r="N1173">
        <v>1.89813609895663E-2</v>
      </c>
      <c r="O1173">
        <v>4.2259315337891901E-2</v>
      </c>
      <c r="P1173">
        <v>1.77904518865073E-2</v>
      </c>
      <c r="Q1173">
        <v>5.1075340423216299E-2</v>
      </c>
      <c r="R1173">
        <v>9.3143418372749295E-2</v>
      </c>
      <c r="S1173">
        <v>9.7031751281608195E-2</v>
      </c>
      <c r="T1173">
        <v>4.8474151133109301E-2</v>
      </c>
    </row>
    <row r="1174" spans="1:20">
      <c r="A1174" s="1">
        <v>39682</v>
      </c>
      <c r="B1174">
        <v>3.8562604634284001E-2</v>
      </c>
      <c r="C1174">
        <v>6.6350691383117305E-2</v>
      </c>
      <c r="D1174">
        <v>8.3712870418278004E-2</v>
      </c>
      <c r="E1174">
        <v>1.65423043209483E-2</v>
      </c>
      <c r="F1174">
        <v>3.2323443534134202E-2</v>
      </c>
      <c r="G1174">
        <v>4.97736508815569E-2</v>
      </c>
      <c r="H1174">
        <v>4.81552215664472E-2</v>
      </c>
      <c r="I1174">
        <v>0.10525663904046199</v>
      </c>
      <c r="J1174">
        <v>5.1279416990274801E-2</v>
      </c>
      <c r="K1174">
        <v>5.1724958204748102E-2</v>
      </c>
      <c r="L1174">
        <v>3.6037109704400001E-2</v>
      </c>
      <c r="M1174">
        <v>5.0215779274266702E-2</v>
      </c>
      <c r="N1174">
        <v>1.90337836789965E-2</v>
      </c>
      <c r="O1174">
        <v>4.2468041044219501E-2</v>
      </c>
      <c r="P1174">
        <v>1.78328156930487E-2</v>
      </c>
      <c r="Q1174">
        <v>5.0911987936310903E-2</v>
      </c>
      <c r="R1174">
        <v>9.3350613142182695E-2</v>
      </c>
      <c r="S1174">
        <v>9.7688987821094697E-2</v>
      </c>
      <c r="T1174">
        <v>4.8779080731228303E-2</v>
      </c>
    </row>
    <row r="1175" spans="1:20">
      <c r="A1175" s="1">
        <v>39683</v>
      </c>
      <c r="B1175">
        <v>3.8488997333137299E-2</v>
      </c>
      <c r="C1175">
        <v>6.6308905093921594E-2</v>
      </c>
      <c r="D1175">
        <v>8.3521916004611202E-2</v>
      </c>
      <c r="E1175">
        <v>1.6535807096686998E-2</v>
      </c>
      <c r="F1175">
        <v>3.2078361380820798E-2</v>
      </c>
      <c r="G1175">
        <v>4.9953215785074501E-2</v>
      </c>
      <c r="H1175">
        <v>4.8089700055098397E-2</v>
      </c>
      <c r="I1175">
        <v>0.105791546041121</v>
      </c>
      <c r="J1175">
        <v>5.1371122197273397E-2</v>
      </c>
      <c r="K1175">
        <v>5.1928431478231701E-2</v>
      </c>
      <c r="L1175">
        <v>3.6146359928973602E-2</v>
      </c>
      <c r="M1175">
        <v>5.0228521596808802E-2</v>
      </c>
      <c r="N1175">
        <v>1.9002682884522299E-2</v>
      </c>
      <c r="O1175">
        <v>4.2415437523645502E-2</v>
      </c>
      <c r="P1175">
        <v>1.7826815528483E-2</v>
      </c>
      <c r="Q1175">
        <v>5.0767144028378397E-2</v>
      </c>
      <c r="R1175">
        <v>9.3267858869776704E-2</v>
      </c>
      <c r="S1175">
        <v>9.7585931315959398E-2</v>
      </c>
      <c r="T1175">
        <v>4.8691245857474003E-2</v>
      </c>
    </row>
    <row r="1176" spans="1:20">
      <c r="A1176" s="1">
        <v>39686</v>
      </c>
      <c r="B1176">
        <v>3.8501612307496498E-2</v>
      </c>
      <c r="C1176">
        <v>6.5626694844846303E-2</v>
      </c>
      <c r="D1176">
        <v>8.3570808055708504E-2</v>
      </c>
      <c r="E1176">
        <v>1.64733061847177E-2</v>
      </c>
      <c r="F1176">
        <v>3.2040284299971397E-2</v>
      </c>
      <c r="G1176">
        <v>4.9911328503063297E-2</v>
      </c>
      <c r="H1176">
        <v>4.8216903422647603E-2</v>
      </c>
      <c r="I1176">
        <v>0.10572030081535</v>
      </c>
      <c r="J1176">
        <v>5.1527177332986403E-2</v>
      </c>
      <c r="K1176">
        <v>5.1878835521972103E-2</v>
      </c>
      <c r="L1176">
        <v>3.62223469180048E-2</v>
      </c>
      <c r="M1176">
        <v>5.0289497475580799E-2</v>
      </c>
      <c r="N1176">
        <v>1.9016650796605701E-2</v>
      </c>
      <c r="O1176">
        <v>4.2444770154346403E-2</v>
      </c>
      <c r="P1176">
        <v>1.7851092862877001E-2</v>
      </c>
      <c r="Q1176">
        <v>5.0581275836338001E-2</v>
      </c>
      <c r="R1176">
        <v>9.3255500751143E-2</v>
      </c>
      <c r="S1176">
        <v>9.7897264593862596E-2</v>
      </c>
      <c r="T1176">
        <v>4.89743493224803E-2</v>
      </c>
    </row>
    <row r="1177" spans="1:20">
      <c r="A1177" s="1">
        <v>39687</v>
      </c>
      <c r="B1177">
        <v>3.8625046566957699E-2</v>
      </c>
      <c r="C1177">
        <v>6.5432410378795006E-2</v>
      </c>
      <c r="D1177">
        <v>8.3413452169723207E-2</v>
      </c>
      <c r="E1177">
        <v>1.6487271081357498E-2</v>
      </c>
      <c r="F1177">
        <v>3.2077707183932297E-2</v>
      </c>
      <c r="G1177">
        <v>4.9825939116904597E-2</v>
      </c>
      <c r="H1177">
        <v>4.8187871155095402E-2</v>
      </c>
      <c r="I1177">
        <v>0.105584790928032</v>
      </c>
      <c r="J1177">
        <v>5.17164515389682E-2</v>
      </c>
      <c r="K1177">
        <v>5.1871946609519402E-2</v>
      </c>
      <c r="L1177">
        <v>3.6331324187651899E-2</v>
      </c>
      <c r="M1177">
        <v>5.0315349824653001E-2</v>
      </c>
      <c r="N1177">
        <v>1.9003356035489999E-2</v>
      </c>
      <c r="O1177">
        <v>4.2466935254395502E-2</v>
      </c>
      <c r="P1177">
        <v>1.78401768792243E-2</v>
      </c>
      <c r="Q1177">
        <v>5.0522230014390698E-2</v>
      </c>
      <c r="R1177">
        <v>9.3183952726676803E-2</v>
      </c>
      <c r="S1177">
        <v>9.8065372539683393E-2</v>
      </c>
      <c r="T1177">
        <v>4.9048415808547803E-2</v>
      </c>
    </row>
    <row r="1178" spans="1:20">
      <c r="A1178" s="1">
        <v>39688</v>
      </c>
      <c r="B1178">
        <v>3.8506802631064201E-2</v>
      </c>
      <c r="C1178">
        <v>6.5192633958448196E-2</v>
      </c>
      <c r="D1178">
        <v>8.3231799957291505E-2</v>
      </c>
      <c r="E1178">
        <v>1.6396906715837802E-2</v>
      </c>
      <c r="F1178">
        <v>3.2082247759681798E-2</v>
      </c>
      <c r="G1178">
        <v>4.9947493234979802E-2</v>
      </c>
      <c r="H1178">
        <v>4.8209702316750397E-2</v>
      </c>
      <c r="I1178">
        <v>0.10581832501164599</v>
      </c>
      <c r="J1178">
        <v>5.1926067758479098E-2</v>
      </c>
      <c r="K1178">
        <v>5.2017841771212797E-2</v>
      </c>
      <c r="L1178">
        <v>3.6380211622036203E-2</v>
      </c>
      <c r="M1178">
        <v>5.0261036909004603E-2</v>
      </c>
      <c r="N1178">
        <v>1.90103210909764E-2</v>
      </c>
      <c r="O1178">
        <v>4.2495365717194401E-2</v>
      </c>
      <c r="P1178">
        <v>1.7907452214773599E-2</v>
      </c>
      <c r="Q1178">
        <v>5.0616586903607298E-2</v>
      </c>
      <c r="R1178">
        <v>9.3279158519120595E-2</v>
      </c>
      <c r="S1178">
        <v>9.7836399547127001E-2</v>
      </c>
      <c r="T1178">
        <v>4.8883646360766898E-2</v>
      </c>
    </row>
    <row r="1179" spans="1:20">
      <c r="A1179" s="1">
        <v>39689</v>
      </c>
      <c r="B1179">
        <v>3.8656379264789702E-2</v>
      </c>
      <c r="C1179">
        <v>6.4687359366524103E-2</v>
      </c>
      <c r="D1179">
        <v>8.2330063034008194E-2</v>
      </c>
      <c r="E1179">
        <v>1.6456232381663001E-2</v>
      </c>
      <c r="F1179">
        <v>3.2212365708127202E-2</v>
      </c>
      <c r="G1179">
        <v>5.0126423820427E-2</v>
      </c>
      <c r="H1179">
        <v>4.8492355120488301E-2</v>
      </c>
      <c r="I1179">
        <v>0.10544843472827301</v>
      </c>
      <c r="J1179">
        <v>5.1618514694172897E-2</v>
      </c>
      <c r="K1179">
        <v>5.1875352453363402E-2</v>
      </c>
      <c r="L1179">
        <v>3.6492314448655E-2</v>
      </c>
      <c r="M1179">
        <v>5.0482575150293599E-2</v>
      </c>
      <c r="N1179">
        <v>1.91017094140555E-2</v>
      </c>
      <c r="O1179">
        <v>4.2742809568149201E-2</v>
      </c>
      <c r="P1179">
        <v>1.79800805717866E-2</v>
      </c>
      <c r="Q1179">
        <v>5.0135286905168101E-2</v>
      </c>
      <c r="R1179">
        <v>9.3668607695824302E-2</v>
      </c>
      <c r="S1179">
        <v>9.8158837903321805E-2</v>
      </c>
      <c r="T1179">
        <v>4.9334297770908003E-2</v>
      </c>
    </row>
    <row r="1180" spans="1:20">
      <c r="A1180" s="1">
        <v>39690</v>
      </c>
      <c r="B1180">
        <v>3.8620658229588198E-2</v>
      </c>
      <c r="C1180">
        <v>6.4910396802315196E-2</v>
      </c>
      <c r="D1180">
        <v>8.2567415698647201E-2</v>
      </c>
      <c r="E1180">
        <v>1.6734307679426099E-2</v>
      </c>
      <c r="F1180">
        <v>3.2441310862526399E-2</v>
      </c>
      <c r="G1180">
        <v>4.9954246395925599E-2</v>
      </c>
      <c r="H1180">
        <v>4.8515242697123297E-2</v>
      </c>
      <c r="I1180">
        <v>0.10523234084472299</v>
      </c>
      <c r="J1180">
        <v>5.1516724022461803E-2</v>
      </c>
      <c r="K1180">
        <v>5.1836655845493899E-2</v>
      </c>
      <c r="L1180">
        <v>3.64137981067802E-2</v>
      </c>
      <c r="M1180">
        <v>5.0526298148130401E-2</v>
      </c>
      <c r="N1180">
        <v>1.9013466358158201E-2</v>
      </c>
      <c r="O1180">
        <v>4.2470843090814302E-2</v>
      </c>
      <c r="P1180">
        <v>1.7886640781768801E-2</v>
      </c>
      <c r="Q1180">
        <v>5.0445163612247497E-2</v>
      </c>
      <c r="R1180">
        <v>9.3160643033430399E-2</v>
      </c>
      <c r="S1180">
        <v>9.8020255986251303E-2</v>
      </c>
      <c r="T1180">
        <v>4.9733591804187099E-2</v>
      </c>
    </row>
    <row r="1181" spans="1:20">
      <c r="A1181" s="1">
        <v>39694</v>
      </c>
      <c r="B1181">
        <v>3.85596059460993E-2</v>
      </c>
      <c r="C1181">
        <v>6.4571938631080197E-2</v>
      </c>
      <c r="D1181">
        <v>8.2174876576580402E-2</v>
      </c>
      <c r="E1181">
        <v>1.6765622664803002E-2</v>
      </c>
      <c r="F1181">
        <v>3.2366085404964301E-2</v>
      </c>
      <c r="G1181">
        <v>4.9968613594986798E-2</v>
      </c>
      <c r="H1181">
        <v>4.8415213512375703E-2</v>
      </c>
      <c r="I1181">
        <v>0.105290483169259</v>
      </c>
      <c r="J1181">
        <v>5.2164109500080498E-2</v>
      </c>
      <c r="K1181">
        <v>5.1993115353871897E-2</v>
      </c>
      <c r="L1181">
        <v>3.6606362961134502E-2</v>
      </c>
      <c r="M1181">
        <v>5.0422096522065099E-2</v>
      </c>
      <c r="N1181">
        <v>1.90136078319386E-2</v>
      </c>
      <c r="O1181">
        <v>4.2721978546620999E-2</v>
      </c>
      <c r="P1181">
        <v>1.78917851077709E-2</v>
      </c>
      <c r="Q1181">
        <v>5.02747859439822E-2</v>
      </c>
      <c r="R1181">
        <v>9.3187436701630794E-2</v>
      </c>
      <c r="S1181">
        <v>9.7917004066602198E-2</v>
      </c>
      <c r="T1181">
        <v>4.9695277964152601E-2</v>
      </c>
    </row>
    <row r="1182" spans="1:20">
      <c r="A1182" s="1">
        <v>39695</v>
      </c>
      <c r="B1182">
        <v>3.8677111769678099E-2</v>
      </c>
      <c r="C1182">
        <v>6.4296295073457202E-2</v>
      </c>
      <c r="D1182">
        <v>8.2024011240437705E-2</v>
      </c>
      <c r="E1182">
        <v>1.67651066774063E-2</v>
      </c>
      <c r="F1182">
        <v>3.2238698312559502E-2</v>
      </c>
      <c r="G1182">
        <v>5.0024656331344203E-2</v>
      </c>
      <c r="H1182">
        <v>4.8445558225900097E-2</v>
      </c>
      <c r="I1182">
        <v>0.10535431890057</v>
      </c>
      <c r="J1182">
        <v>5.2229528694944599E-2</v>
      </c>
      <c r="K1182">
        <v>5.1972017664738898E-2</v>
      </c>
      <c r="L1182">
        <v>3.6625469714141198E-2</v>
      </c>
      <c r="M1182">
        <v>5.0494721026305998E-2</v>
      </c>
      <c r="N1182">
        <v>1.9041581234332399E-2</v>
      </c>
      <c r="O1182">
        <v>4.2779811302197102E-2</v>
      </c>
      <c r="P1182">
        <v>1.7934252303500198E-2</v>
      </c>
      <c r="Q1182">
        <v>5.0125944913336003E-2</v>
      </c>
      <c r="R1182">
        <v>9.32809802362837E-2</v>
      </c>
      <c r="S1182">
        <v>9.8179764232849298E-2</v>
      </c>
      <c r="T1182">
        <v>4.9510172146016301E-2</v>
      </c>
    </row>
    <row r="1183" spans="1:20">
      <c r="A1183" s="1">
        <v>39696</v>
      </c>
      <c r="B1183">
        <v>3.8376352596512397E-2</v>
      </c>
      <c r="C1183">
        <v>6.5248372641625099E-2</v>
      </c>
      <c r="D1183">
        <v>8.3446384798469997E-2</v>
      </c>
      <c r="E1183">
        <v>1.6701964750511999E-2</v>
      </c>
      <c r="F1183">
        <v>3.1948289366060798E-2</v>
      </c>
      <c r="G1183">
        <v>4.9952971283855202E-2</v>
      </c>
      <c r="H1183">
        <v>4.7767123781921703E-2</v>
      </c>
      <c r="I1183">
        <v>0.106721380828269</v>
      </c>
      <c r="J1183">
        <v>5.2802413771795197E-2</v>
      </c>
      <c r="K1183">
        <v>5.2651550521911603E-2</v>
      </c>
      <c r="L1183">
        <v>3.66452005501701E-2</v>
      </c>
      <c r="M1183">
        <v>4.9904731175438699E-2</v>
      </c>
      <c r="N1183">
        <v>1.8883729500833699E-2</v>
      </c>
      <c r="O1183">
        <v>4.2528135251235298E-2</v>
      </c>
      <c r="P1183">
        <v>1.7842787156828799E-2</v>
      </c>
      <c r="Q1183">
        <v>5.0750797568992097E-2</v>
      </c>
      <c r="R1183">
        <v>9.2558787261257103E-2</v>
      </c>
      <c r="S1183">
        <v>9.6935308421404895E-2</v>
      </c>
      <c r="T1183">
        <v>4.8333718772904898E-2</v>
      </c>
    </row>
    <row r="1184" spans="1:20">
      <c r="A1184" s="1">
        <v>39697</v>
      </c>
      <c r="B1184">
        <v>3.8590220191456498E-2</v>
      </c>
      <c r="C1184">
        <v>6.6313383847009605E-2</v>
      </c>
      <c r="D1184">
        <v>8.4146856953480995E-2</v>
      </c>
      <c r="E1184">
        <v>1.69493359869584E-2</v>
      </c>
      <c r="F1184">
        <v>3.2127704655609199E-2</v>
      </c>
      <c r="G1184">
        <v>4.9711460529174703E-2</v>
      </c>
      <c r="H1184">
        <v>4.7515972036536298E-2</v>
      </c>
      <c r="I1184">
        <v>0.106528588089848</v>
      </c>
      <c r="J1184">
        <v>5.2841399913192401E-2</v>
      </c>
      <c r="K1184">
        <v>5.2642559209681201E-2</v>
      </c>
      <c r="L1184">
        <v>3.6467970723485399E-2</v>
      </c>
      <c r="M1184">
        <v>4.9680696636055802E-2</v>
      </c>
      <c r="N1184">
        <v>1.8770048635652601E-2</v>
      </c>
      <c r="O1184">
        <v>4.2469546542481397E-2</v>
      </c>
      <c r="P1184">
        <v>1.7783440412451602E-2</v>
      </c>
      <c r="Q1184">
        <v>5.1090921218262197E-2</v>
      </c>
      <c r="R1184">
        <v>9.1971879488820296E-2</v>
      </c>
      <c r="S1184">
        <v>9.6605943832944297E-2</v>
      </c>
      <c r="T1184">
        <v>4.7792071096897801E-2</v>
      </c>
    </row>
    <row r="1185" spans="1:20">
      <c r="A1185" s="1">
        <v>39700</v>
      </c>
      <c r="B1185">
        <v>3.86381238956158E-2</v>
      </c>
      <c r="C1185">
        <v>6.5654408792733002E-2</v>
      </c>
      <c r="D1185">
        <v>8.3719413265125303E-2</v>
      </c>
      <c r="E1185">
        <v>1.6880007336445801E-2</v>
      </c>
      <c r="F1185">
        <v>3.2216243013615503E-2</v>
      </c>
      <c r="G1185">
        <v>4.9767004929057002E-2</v>
      </c>
      <c r="H1185">
        <v>4.7664970982773301E-2</v>
      </c>
      <c r="I1185">
        <v>0.106256454669664</v>
      </c>
      <c r="J1185">
        <v>5.2748166856005703E-2</v>
      </c>
      <c r="K1185">
        <v>5.2550873756088301E-2</v>
      </c>
      <c r="L1185">
        <v>3.6335883232199599E-2</v>
      </c>
      <c r="M1185">
        <v>4.9813254818641399E-2</v>
      </c>
      <c r="N1185">
        <v>1.8811229238755198E-2</v>
      </c>
      <c r="O1185">
        <v>4.2704840224654698E-2</v>
      </c>
      <c r="P1185">
        <v>1.7822754294323201E-2</v>
      </c>
      <c r="Q1185">
        <v>5.1048698193040101E-2</v>
      </c>
      <c r="R1185">
        <v>9.2203426508297298E-2</v>
      </c>
      <c r="S1185">
        <v>9.7124274847789099E-2</v>
      </c>
      <c r="T1185">
        <v>4.8039971145174797E-2</v>
      </c>
    </row>
    <row r="1186" spans="1:20">
      <c r="A1186" s="1">
        <v>39701</v>
      </c>
      <c r="B1186">
        <v>3.8789916422172201E-2</v>
      </c>
      <c r="C1186">
        <v>6.6211262650699598E-2</v>
      </c>
      <c r="D1186">
        <v>8.4398170015649296E-2</v>
      </c>
      <c r="E1186">
        <v>1.68860801825646E-2</v>
      </c>
      <c r="F1186">
        <v>3.2203444345020898E-2</v>
      </c>
      <c r="G1186">
        <v>4.9940372945083703E-2</v>
      </c>
      <c r="H1186">
        <v>4.7423412673267398E-2</v>
      </c>
      <c r="I1186">
        <v>0.106101037196024</v>
      </c>
      <c r="J1186">
        <v>5.2691253828277801E-2</v>
      </c>
      <c r="K1186">
        <v>5.2528083619817798E-2</v>
      </c>
      <c r="L1186">
        <v>3.6355990833958997E-2</v>
      </c>
      <c r="M1186">
        <v>4.9693522612545699E-2</v>
      </c>
      <c r="N1186">
        <v>1.87251012861866E-2</v>
      </c>
      <c r="O1186">
        <v>4.2653397369429302E-2</v>
      </c>
      <c r="P1186">
        <v>1.7754728460468099E-2</v>
      </c>
      <c r="Q1186">
        <v>5.1428795371642501E-2</v>
      </c>
      <c r="R1186">
        <v>9.1923331674804695E-2</v>
      </c>
      <c r="S1186">
        <v>9.6708957968162895E-2</v>
      </c>
      <c r="T1186">
        <v>4.7583140544222198E-2</v>
      </c>
    </row>
    <row r="1187" spans="1:20">
      <c r="A1187" s="1">
        <v>39702</v>
      </c>
      <c r="B1187">
        <v>3.87129794114872E-2</v>
      </c>
      <c r="C1187">
        <v>6.6447891885819399E-2</v>
      </c>
      <c r="D1187">
        <v>8.4856825291625096E-2</v>
      </c>
      <c r="E1187">
        <v>1.6871486504702299E-2</v>
      </c>
      <c r="F1187">
        <v>3.2181041217567499E-2</v>
      </c>
      <c r="G1187">
        <v>5.0041893246535102E-2</v>
      </c>
      <c r="H1187">
        <v>4.7143090755196203E-2</v>
      </c>
      <c r="I1187">
        <v>0.10638140713118401</v>
      </c>
      <c r="J1187">
        <v>5.2909424282573801E-2</v>
      </c>
      <c r="K1187">
        <v>5.26785086797949E-2</v>
      </c>
      <c r="L1187">
        <v>3.64592023770101E-2</v>
      </c>
      <c r="M1187">
        <v>4.9544964951110299E-2</v>
      </c>
      <c r="N1187">
        <v>1.8703189430441001E-2</v>
      </c>
      <c r="O1187">
        <v>4.2640896620092197E-2</v>
      </c>
      <c r="P1187">
        <v>1.7790362373754701E-2</v>
      </c>
      <c r="Q1187">
        <v>5.1728693697172499E-2</v>
      </c>
      <c r="R1187">
        <v>9.1822039449583698E-2</v>
      </c>
      <c r="S1187">
        <v>9.61442017951573E-2</v>
      </c>
      <c r="T1187">
        <v>4.6941900899191001E-2</v>
      </c>
    </row>
    <row r="1188" spans="1:20">
      <c r="A1188" s="1">
        <v>39703</v>
      </c>
      <c r="B1188">
        <v>3.8620580533388703E-2</v>
      </c>
      <c r="C1188">
        <v>6.7593169416052395E-2</v>
      </c>
      <c r="D1188">
        <v>8.5334953555285406E-2</v>
      </c>
      <c r="E1188">
        <v>1.70485632632408E-2</v>
      </c>
      <c r="F1188">
        <v>3.20404063532869E-2</v>
      </c>
      <c r="G1188">
        <v>4.9887795739506399E-2</v>
      </c>
      <c r="H1188">
        <v>4.6828737640547902E-2</v>
      </c>
      <c r="I1188">
        <v>0.10697650735747299</v>
      </c>
      <c r="J1188">
        <v>5.3094380170292901E-2</v>
      </c>
      <c r="K1188">
        <v>5.2807075658065E-2</v>
      </c>
      <c r="L1188">
        <v>3.6548666457137002E-2</v>
      </c>
      <c r="M1188">
        <v>4.9336151253877698E-2</v>
      </c>
      <c r="N1188">
        <v>1.8610442460753801E-2</v>
      </c>
      <c r="O1188">
        <v>4.2148300884416401E-2</v>
      </c>
      <c r="P1188">
        <v>1.76356822686792E-2</v>
      </c>
      <c r="Q1188">
        <v>5.2167555568649202E-2</v>
      </c>
      <c r="R1188">
        <v>9.0982076801991496E-2</v>
      </c>
      <c r="S1188">
        <v>9.6024816444585007E-2</v>
      </c>
      <c r="T1188">
        <v>4.6314138172768901E-2</v>
      </c>
    </row>
    <row r="1189" spans="1:20">
      <c r="A1189" s="1">
        <v>39704</v>
      </c>
      <c r="B1189">
        <v>3.84647715868391E-2</v>
      </c>
      <c r="C1189">
        <v>6.8210813920713403E-2</v>
      </c>
      <c r="D1189">
        <v>8.5975234480310997E-2</v>
      </c>
      <c r="E1189">
        <v>1.7056637159208399E-2</v>
      </c>
      <c r="F1189">
        <v>3.2348491187950697E-2</v>
      </c>
      <c r="G1189">
        <v>4.9763342136398298E-2</v>
      </c>
      <c r="H1189">
        <v>4.6282089809064501E-2</v>
      </c>
      <c r="I1189">
        <v>0.10726495655654</v>
      </c>
      <c r="J1189">
        <v>5.3463463438436103E-2</v>
      </c>
      <c r="K1189">
        <v>5.3137803068133899E-2</v>
      </c>
      <c r="L1189">
        <v>3.6650485538437701E-2</v>
      </c>
      <c r="M1189">
        <v>4.8923191346670898E-2</v>
      </c>
      <c r="N1189">
        <v>1.8547126587739E-2</v>
      </c>
      <c r="O1189">
        <v>4.2033446762041501E-2</v>
      </c>
      <c r="P1189">
        <v>1.75984799526278E-2</v>
      </c>
      <c r="Q1189">
        <v>5.2458972318173501E-2</v>
      </c>
      <c r="R1189">
        <v>9.0722427512776399E-2</v>
      </c>
      <c r="S1189">
        <v>9.6124354320480304E-2</v>
      </c>
      <c r="T1189">
        <v>4.4973912317456503E-2</v>
      </c>
    </row>
    <row r="1190" spans="1:20">
      <c r="A1190" s="1">
        <v>39707</v>
      </c>
      <c r="B1190">
        <v>3.8496938889829802E-2</v>
      </c>
      <c r="C1190">
        <v>6.7707134421055207E-2</v>
      </c>
      <c r="D1190">
        <v>8.5806434344840296E-2</v>
      </c>
      <c r="E1190">
        <v>1.69740845538081E-2</v>
      </c>
      <c r="F1190">
        <v>3.1565814680557101E-2</v>
      </c>
      <c r="G1190">
        <v>4.98834178927599E-2</v>
      </c>
      <c r="H1190">
        <v>4.6530068218210402E-2</v>
      </c>
      <c r="I1190">
        <v>0.10715969501973099</v>
      </c>
      <c r="J1190">
        <v>5.3393284540713001E-2</v>
      </c>
      <c r="K1190">
        <v>5.2909629972748298E-2</v>
      </c>
      <c r="L1190">
        <v>3.6600551200100299E-2</v>
      </c>
      <c r="M1190">
        <v>4.9254016907989799E-2</v>
      </c>
      <c r="N1190">
        <v>1.85951229865663E-2</v>
      </c>
      <c r="O1190">
        <v>4.2100717553009502E-2</v>
      </c>
      <c r="P1190">
        <v>1.7633267794939199E-2</v>
      </c>
      <c r="Q1190">
        <v>5.2342119945013102E-2</v>
      </c>
      <c r="R1190">
        <v>9.1025103562718895E-2</v>
      </c>
      <c r="S1190">
        <v>9.6356740454905998E-2</v>
      </c>
      <c r="T1190">
        <v>4.5665857060502899E-2</v>
      </c>
    </row>
    <row r="1191" spans="1:20">
      <c r="A1191" s="1">
        <v>39708</v>
      </c>
      <c r="B1191">
        <v>3.847390358556E-2</v>
      </c>
      <c r="C1191">
        <v>6.7812766629799306E-2</v>
      </c>
      <c r="D1191">
        <v>8.5539750920460594E-2</v>
      </c>
      <c r="E1191">
        <v>1.7123854521581501E-2</v>
      </c>
      <c r="F1191">
        <v>3.1351384800604398E-2</v>
      </c>
      <c r="G1191">
        <v>4.9959726942958901E-2</v>
      </c>
      <c r="H1191">
        <v>4.6700224883002302E-2</v>
      </c>
      <c r="I1191">
        <v>0.107137855917684</v>
      </c>
      <c r="J1191">
        <v>5.32717098130355E-2</v>
      </c>
      <c r="K1191">
        <v>5.2670113566033197E-2</v>
      </c>
      <c r="L1191">
        <v>3.63236085519026E-2</v>
      </c>
      <c r="M1191">
        <v>4.9461530752899899E-2</v>
      </c>
      <c r="N1191">
        <v>1.8609784070356399E-2</v>
      </c>
      <c r="O1191">
        <v>4.2247970184818302E-2</v>
      </c>
      <c r="P1191">
        <v>1.7676063622948601E-2</v>
      </c>
      <c r="Q1191">
        <v>5.2231096104998903E-2</v>
      </c>
      <c r="R1191">
        <v>9.1133208590537196E-2</v>
      </c>
      <c r="S1191">
        <v>9.63311245554139E-2</v>
      </c>
      <c r="T1191">
        <v>4.5944321985403602E-2</v>
      </c>
    </row>
    <row r="1192" spans="1:20">
      <c r="A1192" s="1">
        <v>39709</v>
      </c>
      <c r="B1192">
        <v>3.8577161055606803E-2</v>
      </c>
      <c r="C1192">
        <v>6.7779949142809895E-2</v>
      </c>
      <c r="D1192">
        <v>8.5856565179148595E-2</v>
      </c>
      <c r="E1192">
        <v>1.7117560986191601E-2</v>
      </c>
      <c r="F1192">
        <v>3.0638014889097401E-2</v>
      </c>
      <c r="G1192">
        <v>4.9872332471773799E-2</v>
      </c>
      <c r="H1192">
        <v>4.6784622074892299E-2</v>
      </c>
      <c r="I1192">
        <v>0.10720867172864</v>
      </c>
      <c r="J1192">
        <v>5.3156654750867498E-2</v>
      </c>
      <c r="K1192">
        <v>5.2802128569564101E-2</v>
      </c>
      <c r="L1192">
        <v>3.6139462240741098E-2</v>
      </c>
      <c r="M1192">
        <v>4.9519295027555699E-2</v>
      </c>
      <c r="N1192">
        <v>1.8616404531665898E-2</v>
      </c>
      <c r="O1192">
        <v>4.22713290781285E-2</v>
      </c>
      <c r="P1192">
        <v>1.76675094226586E-2</v>
      </c>
      <c r="Q1192">
        <v>5.2275352842086502E-2</v>
      </c>
      <c r="R1192">
        <v>9.1089105348096805E-2</v>
      </c>
      <c r="S1192">
        <v>9.6405002031164796E-2</v>
      </c>
      <c r="T1192">
        <v>4.6222878629309003E-2</v>
      </c>
    </row>
    <row r="1193" spans="1:20">
      <c r="A1193" s="1">
        <v>39710</v>
      </c>
      <c r="B1193">
        <v>3.8584203435307003E-2</v>
      </c>
      <c r="C1193">
        <v>6.7533732681113401E-2</v>
      </c>
      <c r="D1193">
        <v>8.5517615908080699E-2</v>
      </c>
      <c r="E1193">
        <v>1.71336551298053E-2</v>
      </c>
      <c r="F1193">
        <v>3.0991407543502499E-2</v>
      </c>
      <c r="G1193">
        <v>4.9761607560408101E-2</v>
      </c>
      <c r="H1193">
        <v>4.6929163463165897E-2</v>
      </c>
      <c r="I1193">
        <v>0.107382796533432</v>
      </c>
      <c r="J1193">
        <v>5.3053879753837699E-2</v>
      </c>
      <c r="K1193">
        <v>5.27005366846846E-2</v>
      </c>
      <c r="L1193">
        <v>3.5804295898195601E-2</v>
      </c>
      <c r="M1193">
        <v>4.9600792410008303E-2</v>
      </c>
      <c r="N1193">
        <v>1.8673693120703001E-2</v>
      </c>
      <c r="O1193">
        <v>4.2377696946550997E-2</v>
      </c>
      <c r="P1193">
        <v>1.77167663861287E-2</v>
      </c>
      <c r="Q1193">
        <v>5.2169884861847197E-2</v>
      </c>
      <c r="R1193">
        <v>9.1296615449019805E-2</v>
      </c>
      <c r="S1193">
        <v>9.6317402056745896E-2</v>
      </c>
      <c r="T1193">
        <v>4.64542541774619E-2</v>
      </c>
    </row>
    <row r="1194" spans="1:20">
      <c r="A1194" s="1">
        <v>39711</v>
      </c>
      <c r="B1194">
        <v>3.8534305394319499E-2</v>
      </c>
      <c r="C1194">
        <v>6.7635434744369602E-2</v>
      </c>
      <c r="D1194">
        <v>8.5484423715048094E-2</v>
      </c>
      <c r="E1194">
        <v>1.71661180513237E-2</v>
      </c>
      <c r="F1194">
        <v>3.1108866594204899E-2</v>
      </c>
      <c r="G1194">
        <v>4.9644754937370202E-2</v>
      </c>
      <c r="H1194">
        <v>4.6982334904073497E-2</v>
      </c>
      <c r="I1194">
        <v>0.107211433596128</v>
      </c>
      <c r="J1194">
        <v>5.3194536781506603E-2</v>
      </c>
      <c r="K1194">
        <v>5.2688175220489401E-2</v>
      </c>
      <c r="L1194">
        <v>3.57584109271974E-2</v>
      </c>
      <c r="M1194">
        <v>4.9643606368743397E-2</v>
      </c>
      <c r="N1194">
        <v>1.8683586086506901E-2</v>
      </c>
      <c r="O1194">
        <v>4.2366253764546898E-2</v>
      </c>
      <c r="P1194">
        <v>1.7690163782443601E-2</v>
      </c>
      <c r="Q1194">
        <v>5.2217289019412402E-2</v>
      </c>
      <c r="R1194">
        <v>9.1219790257387898E-2</v>
      </c>
      <c r="S1194">
        <v>9.6305372611712597E-2</v>
      </c>
      <c r="T1194">
        <v>4.6465143243213901E-2</v>
      </c>
    </row>
    <row r="1195" spans="1:20">
      <c r="A1195" s="1">
        <v>39714</v>
      </c>
      <c r="B1195">
        <v>3.8614206177723202E-2</v>
      </c>
      <c r="C1195">
        <v>6.7652523120713001E-2</v>
      </c>
      <c r="D1195">
        <v>8.5296425997504394E-2</v>
      </c>
      <c r="E1195">
        <v>1.7096429950279199E-2</v>
      </c>
      <c r="F1195">
        <v>3.0861818941506799E-2</v>
      </c>
      <c r="G1195">
        <v>4.9642864028397599E-2</v>
      </c>
      <c r="H1195">
        <v>4.7147835555305398E-2</v>
      </c>
      <c r="I1195">
        <v>0.107139240914831</v>
      </c>
      <c r="J1195">
        <v>5.3087783424260897E-2</v>
      </c>
      <c r="K1195">
        <v>5.2547641739494E-2</v>
      </c>
      <c r="L1195">
        <v>3.5768151759329098E-2</v>
      </c>
      <c r="M1195">
        <v>4.9778412532770502E-2</v>
      </c>
      <c r="N1195">
        <v>1.8720661376221099E-2</v>
      </c>
      <c r="O1195">
        <v>4.2360170151882801E-2</v>
      </c>
      <c r="P1195">
        <v>1.7635258141317701E-2</v>
      </c>
      <c r="Q1195">
        <v>5.2058849314699403E-2</v>
      </c>
      <c r="R1195">
        <v>9.1343650495825796E-2</v>
      </c>
      <c r="S1195">
        <v>9.6360236629388904E-2</v>
      </c>
      <c r="T1195">
        <v>4.6887839748548002E-2</v>
      </c>
    </row>
    <row r="1196" spans="1:20">
      <c r="A1196" s="1">
        <v>39715</v>
      </c>
      <c r="B1196">
        <v>3.8777602901888301E-2</v>
      </c>
      <c r="C1196">
        <v>6.6967498980963297E-2</v>
      </c>
      <c r="D1196">
        <v>8.5109604848133E-2</v>
      </c>
      <c r="E1196">
        <v>1.7149239748569099E-2</v>
      </c>
      <c r="F1196">
        <v>3.0998651410249801E-2</v>
      </c>
      <c r="G1196">
        <v>4.9432000199622503E-2</v>
      </c>
      <c r="H1196">
        <v>4.7546198184983297E-2</v>
      </c>
      <c r="I1196">
        <v>0.10654782612026301</v>
      </c>
      <c r="J1196">
        <v>5.2568099903955098E-2</v>
      </c>
      <c r="K1196">
        <v>5.2055819886590499E-2</v>
      </c>
      <c r="L1196">
        <v>3.5410845245495502E-2</v>
      </c>
      <c r="M1196">
        <v>5.0113692160218902E-2</v>
      </c>
      <c r="N1196">
        <v>1.8828521261598001E-2</v>
      </c>
      <c r="O1196">
        <v>4.2472418040608799E-2</v>
      </c>
      <c r="P1196">
        <v>1.7752505354339702E-2</v>
      </c>
      <c r="Q1196">
        <v>5.19970218152647E-2</v>
      </c>
      <c r="R1196">
        <v>9.1754230616794996E-2</v>
      </c>
      <c r="S1196">
        <v>9.6945869310774202E-2</v>
      </c>
      <c r="T1196">
        <v>4.7572354009686103E-2</v>
      </c>
    </row>
    <row r="1197" spans="1:20">
      <c r="A1197" s="1">
        <v>39716</v>
      </c>
      <c r="B1197">
        <v>3.8929527601688697E-2</v>
      </c>
      <c r="C1197">
        <v>6.6798954222812096E-2</v>
      </c>
      <c r="D1197">
        <v>8.4445901219956404E-2</v>
      </c>
      <c r="E1197">
        <v>1.7091158767623599E-2</v>
      </c>
      <c r="F1197">
        <v>3.0790012012503299E-2</v>
      </c>
      <c r="G1197">
        <v>4.9299355177667301E-2</v>
      </c>
      <c r="H1197">
        <v>4.7851140581587501E-2</v>
      </c>
      <c r="I1197">
        <v>0.10618171239528</v>
      </c>
      <c r="J1197">
        <v>5.2357839631770098E-2</v>
      </c>
      <c r="K1197">
        <v>5.1854714403401697E-2</v>
      </c>
      <c r="L1197">
        <v>3.54556285662566E-2</v>
      </c>
      <c r="M1197">
        <v>5.0369612248932299E-2</v>
      </c>
      <c r="N1197">
        <v>1.8858563979432301E-2</v>
      </c>
      <c r="O1197">
        <v>4.2582616679371098E-2</v>
      </c>
      <c r="P1197">
        <v>1.77924029422326E-2</v>
      </c>
      <c r="Q1197">
        <v>5.17768477045965E-2</v>
      </c>
      <c r="R1197">
        <v>9.1982298528086606E-2</v>
      </c>
      <c r="S1197">
        <v>9.7390880596381804E-2</v>
      </c>
      <c r="T1197">
        <v>4.8190832740418403E-2</v>
      </c>
    </row>
    <row r="1198" spans="1:20">
      <c r="A1198" s="1">
        <v>39717</v>
      </c>
      <c r="B1198">
        <v>3.8831015857806801E-2</v>
      </c>
      <c r="C1198">
        <v>6.7466154396882999E-2</v>
      </c>
      <c r="D1198">
        <v>8.4935850272734703E-2</v>
      </c>
      <c r="E1198">
        <v>1.7241660816931199E-2</v>
      </c>
      <c r="F1198">
        <v>3.10293327424025E-2</v>
      </c>
      <c r="G1198">
        <v>4.9534077652337902E-2</v>
      </c>
      <c r="H1198">
        <v>4.7460933050881698E-2</v>
      </c>
      <c r="I1198">
        <v>0.106542896508278</v>
      </c>
      <c r="J1198">
        <v>5.2606753361007001E-2</v>
      </c>
      <c r="K1198">
        <v>5.20751638783589E-2</v>
      </c>
      <c r="L1198">
        <v>3.54330152606235E-2</v>
      </c>
      <c r="M1198">
        <v>5.00413107169334E-2</v>
      </c>
      <c r="N1198">
        <v>1.87192008707248E-2</v>
      </c>
      <c r="O1198">
        <v>4.2502836673035498E-2</v>
      </c>
      <c r="P1198">
        <v>1.7704805918941802E-2</v>
      </c>
      <c r="Q1198">
        <v>5.2080180358052501E-2</v>
      </c>
      <c r="R1198">
        <v>9.1440925745767898E-2</v>
      </c>
      <c r="S1198">
        <v>9.6790047392351197E-2</v>
      </c>
      <c r="T1198">
        <v>4.7563838525945902E-2</v>
      </c>
    </row>
    <row r="1199" spans="1:20">
      <c r="A1199" s="1">
        <v>39718</v>
      </c>
      <c r="B1199">
        <v>3.88081264419365E-2</v>
      </c>
      <c r="C1199">
        <v>6.7310690796560102E-2</v>
      </c>
      <c r="D1199">
        <v>8.3577587673390893E-2</v>
      </c>
      <c r="E1199">
        <v>1.72637917870202E-2</v>
      </c>
      <c r="F1199">
        <v>3.1289356935110701E-2</v>
      </c>
      <c r="G1199">
        <v>4.9490070840022798E-2</v>
      </c>
      <c r="H1199">
        <v>4.7646262725819399E-2</v>
      </c>
      <c r="I1199">
        <v>0.10643704980249</v>
      </c>
      <c r="J1199">
        <v>5.2433065269137297E-2</v>
      </c>
      <c r="K1199">
        <v>5.21246098303376E-2</v>
      </c>
      <c r="L1199">
        <v>3.54903490576109E-2</v>
      </c>
      <c r="M1199">
        <v>5.0349374288428499E-2</v>
      </c>
      <c r="N1199">
        <v>1.8781799759437199E-2</v>
      </c>
      <c r="O1199">
        <v>4.27129456756686E-2</v>
      </c>
      <c r="P1199">
        <v>1.7759467327147199E-2</v>
      </c>
      <c r="Q1199">
        <v>5.1807096160934603E-2</v>
      </c>
      <c r="R1199">
        <v>9.1841612268564896E-2</v>
      </c>
      <c r="S1199">
        <v>9.7103244700618804E-2</v>
      </c>
      <c r="T1199">
        <v>4.7773498659762902E-2</v>
      </c>
    </row>
    <row r="1200" spans="1:20">
      <c r="A1200" s="1">
        <v>39721</v>
      </c>
      <c r="B1200">
        <v>3.8680647972056198E-2</v>
      </c>
      <c r="C1200">
        <v>6.7814116708703007E-2</v>
      </c>
      <c r="D1200">
        <v>8.4059885086539804E-2</v>
      </c>
      <c r="E1200">
        <v>1.72615000808733E-2</v>
      </c>
      <c r="F1200">
        <v>3.1286445467084499E-2</v>
      </c>
      <c r="G1200">
        <v>4.9287741663852101E-2</v>
      </c>
      <c r="H1200">
        <v>4.7618961042462701E-2</v>
      </c>
      <c r="I1200">
        <v>0.106381343719173</v>
      </c>
      <c r="J1200">
        <v>5.2477455006148199E-2</v>
      </c>
      <c r="K1200">
        <v>5.19966905563745E-2</v>
      </c>
      <c r="L1200">
        <v>3.5149216932463499E-2</v>
      </c>
      <c r="M1200">
        <v>5.0359804758300701E-2</v>
      </c>
      <c r="N1200">
        <v>1.87339619559489E-2</v>
      </c>
      <c r="O1200">
        <v>4.2784250891672398E-2</v>
      </c>
      <c r="P1200">
        <v>1.7764011636886901E-2</v>
      </c>
      <c r="Q1200">
        <v>5.1833723888218601E-2</v>
      </c>
      <c r="R1200">
        <v>9.1616223293966695E-2</v>
      </c>
      <c r="S1200">
        <v>9.7058737611132498E-2</v>
      </c>
      <c r="T1200">
        <v>4.7835281728141103E-2</v>
      </c>
    </row>
    <row r="1201" spans="1:20">
      <c r="A1201" s="1">
        <v>39722</v>
      </c>
      <c r="B1201">
        <v>3.8711509541979702E-2</v>
      </c>
      <c r="C1201">
        <v>6.7799068684918501E-2</v>
      </c>
      <c r="D1201">
        <v>8.4243905030864194E-2</v>
      </c>
      <c r="E1201">
        <v>1.7213181109827599E-2</v>
      </c>
      <c r="F1201">
        <v>3.1076591552824599E-2</v>
      </c>
      <c r="G1201">
        <v>4.9325142547645799E-2</v>
      </c>
      <c r="H1201">
        <v>4.7506772797440498E-2</v>
      </c>
      <c r="I1201">
        <v>0.10641950418590999</v>
      </c>
      <c r="J1201">
        <v>5.2490715224079297E-2</v>
      </c>
      <c r="K1201">
        <v>5.2052068212054999E-2</v>
      </c>
      <c r="L1201">
        <v>3.5389235899683201E-2</v>
      </c>
      <c r="M1201">
        <v>5.0291538035464697E-2</v>
      </c>
      <c r="N1201">
        <v>1.86899494991822E-2</v>
      </c>
      <c r="O1201">
        <v>4.2784851502124702E-2</v>
      </c>
      <c r="P1201">
        <v>1.7748256607205699E-2</v>
      </c>
      <c r="Q1201">
        <v>5.1843379959450001E-2</v>
      </c>
      <c r="R1201">
        <v>9.1438910660357406E-2</v>
      </c>
      <c r="S1201">
        <v>9.7288893109224894E-2</v>
      </c>
      <c r="T1201">
        <v>4.7686525839760199E-2</v>
      </c>
    </row>
    <row r="1202" spans="1:20">
      <c r="A1202" s="1">
        <v>39723</v>
      </c>
      <c r="B1202">
        <v>3.8620711021137198E-2</v>
      </c>
      <c r="C1202">
        <v>6.7403501508732602E-2</v>
      </c>
      <c r="D1202">
        <v>8.3969278909560394E-2</v>
      </c>
      <c r="E1202">
        <v>1.7258264246452701E-2</v>
      </c>
      <c r="F1202">
        <v>3.0382307332338501E-2</v>
      </c>
      <c r="G1202">
        <v>4.94923870083376E-2</v>
      </c>
      <c r="H1202">
        <v>4.7594806713494101E-2</v>
      </c>
      <c r="I1202">
        <v>0.106889644644359</v>
      </c>
      <c r="J1202">
        <v>5.2386270010175498E-2</v>
      </c>
      <c r="K1202">
        <v>5.2257536520036799E-2</v>
      </c>
      <c r="L1202">
        <v>3.5521957777809803E-2</v>
      </c>
      <c r="M1202">
        <v>5.0362823652968999E-2</v>
      </c>
      <c r="N1202">
        <v>1.8713925914126801E-2</v>
      </c>
      <c r="O1202">
        <v>4.3039743819247599E-2</v>
      </c>
      <c r="P1202">
        <v>1.7772362593797601E-2</v>
      </c>
      <c r="Q1202">
        <v>5.1606371812070902E-2</v>
      </c>
      <c r="R1202">
        <v>9.1513557422933101E-2</v>
      </c>
      <c r="S1202">
        <v>9.7473194829806598E-2</v>
      </c>
      <c r="T1202">
        <v>4.7741354262612903E-2</v>
      </c>
    </row>
    <row r="1203" spans="1:20">
      <c r="A1203" s="1">
        <v>39724</v>
      </c>
      <c r="B1203">
        <v>3.8594251562523503E-2</v>
      </c>
      <c r="C1203">
        <v>6.7781531016816193E-2</v>
      </c>
      <c r="D1203">
        <v>8.4600329567422305E-2</v>
      </c>
      <c r="E1203">
        <v>1.73001059098579E-2</v>
      </c>
      <c r="F1203">
        <v>3.1099638288730001E-2</v>
      </c>
      <c r="G1203">
        <v>4.9476301010802602E-2</v>
      </c>
      <c r="H1203">
        <v>4.7193218645828802E-2</v>
      </c>
      <c r="I1203">
        <v>0.107171250869801</v>
      </c>
      <c r="J1203">
        <v>5.2500947243838497E-2</v>
      </c>
      <c r="K1203">
        <v>5.2470698847167603E-2</v>
      </c>
      <c r="L1203">
        <v>3.52298779424998E-2</v>
      </c>
      <c r="M1203">
        <v>5.0097279570607001E-2</v>
      </c>
      <c r="N1203">
        <v>1.85966496395518E-2</v>
      </c>
      <c r="O1203">
        <v>4.2758287794003903E-2</v>
      </c>
      <c r="P1203">
        <v>1.7730604518006801E-2</v>
      </c>
      <c r="Q1203">
        <v>5.2194232393144802E-2</v>
      </c>
      <c r="R1203">
        <v>9.1101347421735798E-2</v>
      </c>
      <c r="S1203">
        <v>9.7170672539913794E-2</v>
      </c>
      <c r="T1203">
        <v>4.6932775217747198E-2</v>
      </c>
    </row>
    <row r="1204" spans="1:20">
      <c r="A1204" s="1">
        <v>39725</v>
      </c>
      <c r="B1204">
        <v>3.86213820318956E-2</v>
      </c>
      <c r="C1204">
        <v>6.7863009183013606E-2</v>
      </c>
      <c r="D1204">
        <v>8.4816112888808595E-2</v>
      </c>
      <c r="E1204">
        <v>1.72221305107155E-2</v>
      </c>
      <c r="F1204">
        <v>3.0833560417285199E-2</v>
      </c>
      <c r="G1204">
        <v>4.9507011924236198E-2</v>
      </c>
      <c r="H1204">
        <v>4.7035743687600003E-2</v>
      </c>
      <c r="I1204">
        <v>0.10732736371059499</v>
      </c>
      <c r="J1204">
        <v>5.2500227010683902E-2</v>
      </c>
      <c r="K1204">
        <v>5.2543327386085602E-2</v>
      </c>
      <c r="L1204">
        <v>3.5427459026591099E-2</v>
      </c>
      <c r="M1204">
        <v>5.0075719151219E-2</v>
      </c>
      <c r="N1204">
        <v>1.8622480084554201E-2</v>
      </c>
      <c r="O1204">
        <v>4.28243020651436E-2</v>
      </c>
      <c r="P1204">
        <v>1.77806737579441E-2</v>
      </c>
      <c r="Q1204">
        <v>5.2354415942425798E-2</v>
      </c>
      <c r="R1204">
        <v>9.1167527073231502E-2</v>
      </c>
      <c r="S1204">
        <v>9.7094495672116504E-2</v>
      </c>
      <c r="T1204">
        <v>4.6383058475853702E-2</v>
      </c>
    </row>
    <row r="1205" spans="1:20">
      <c r="A1205" s="1">
        <v>39728</v>
      </c>
      <c r="B1205">
        <v>3.8576718752366401E-2</v>
      </c>
      <c r="C1205">
        <v>6.7404325631605005E-2</v>
      </c>
      <c r="D1205">
        <v>8.4466133113188194E-2</v>
      </c>
      <c r="E1205">
        <v>1.71968735457445E-2</v>
      </c>
      <c r="F1205">
        <v>3.0816641227625601E-2</v>
      </c>
      <c r="G1205">
        <v>4.9529025050087702E-2</v>
      </c>
      <c r="H1205">
        <v>4.72743718936195E-2</v>
      </c>
      <c r="I1205">
        <v>0.107169652530509</v>
      </c>
      <c r="J1205">
        <v>5.2270778109106401E-2</v>
      </c>
      <c r="K1205">
        <v>5.2467782690196398E-2</v>
      </c>
      <c r="L1205">
        <v>3.5342943663177001E-2</v>
      </c>
      <c r="M1205">
        <v>5.0301615796472E-2</v>
      </c>
      <c r="N1205">
        <v>1.8670704530627701E-2</v>
      </c>
      <c r="O1205">
        <v>4.2917809612633397E-2</v>
      </c>
      <c r="P1205">
        <v>1.78038155570409E-2</v>
      </c>
      <c r="Q1205">
        <v>5.2088235854286097E-2</v>
      </c>
      <c r="R1205">
        <v>9.1346272918912202E-2</v>
      </c>
      <c r="S1205">
        <v>9.7498865258798903E-2</v>
      </c>
      <c r="T1205">
        <v>4.6857434264001997E-2</v>
      </c>
    </row>
    <row r="1206" spans="1:20">
      <c r="A1206" s="1">
        <v>39729</v>
      </c>
      <c r="B1206">
        <v>3.8666083276796097E-2</v>
      </c>
      <c r="C1206">
        <v>6.7232905958303502E-2</v>
      </c>
      <c r="D1206">
        <v>8.3671533232615503E-2</v>
      </c>
      <c r="E1206">
        <v>1.71792142161677E-2</v>
      </c>
      <c r="F1206">
        <v>3.1457375689150899E-2</v>
      </c>
      <c r="G1206">
        <v>4.9645857210301E-2</v>
      </c>
      <c r="H1206">
        <v>4.74242161559051E-2</v>
      </c>
      <c r="I1206">
        <v>0.10663794547451701</v>
      </c>
      <c r="J1206">
        <v>5.1923737131583998E-2</v>
      </c>
      <c r="K1206">
        <v>5.2233666667629103E-2</v>
      </c>
      <c r="L1206">
        <v>3.5369201453995899E-2</v>
      </c>
      <c r="M1206">
        <v>5.0613484197142601E-2</v>
      </c>
      <c r="N1206">
        <v>1.8730402446693099E-2</v>
      </c>
      <c r="O1206">
        <v>4.3051210060152001E-2</v>
      </c>
      <c r="P1206">
        <v>1.7857178797628E-2</v>
      </c>
      <c r="Q1206">
        <v>5.1712491191537799E-2</v>
      </c>
      <c r="R1206">
        <v>9.1818161842627394E-2</v>
      </c>
      <c r="S1206">
        <v>9.7759616804708696E-2</v>
      </c>
      <c r="T1206">
        <v>4.7015718192543299E-2</v>
      </c>
    </row>
    <row r="1207" spans="1:20">
      <c r="A1207" s="1">
        <v>39730</v>
      </c>
      <c r="B1207">
        <v>3.8815976281918699E-2</v>
      </c>
      <c r="C1207">
        <v>6.6921826386858604E-2</v>
      </c>
      <c r="D1207">
        <v>8.3555639295727194E-2</v>
      </c>
      <c r="E1207">
        <v>1.71875697651637E-2</v>
      </c>
      <c r="F1207">
        <v>3.1407579463571297E-2</v>
      </c>
      <c r="G1207">
        <v>4.9597596952858598E-2</v>
      </c>
      <c r="H1207">
        <v>4.7601442581480802E-2</v>
      </c>
      <c r="I1207">
        <v>0.10616441218060101</v>
      </c>
      <c r="J1207">
        <v>5.19109281385483E-2</v>
      </c>
      <c r="K1207">
        <v>5.1972539933182502E-2</v>
      </c>
      <c r="L1207">
        <v>3.5463854659364698E-2</v>
      </c>
      <c r="M1207">
        <v>5.0778050600711999E-2</v>
      </c>
      <c r="N1207">
        <v>1.87717391175591E-2</v>
      </c>
      <c r="O1207">
        <v>4.3198397788096303E-2</v>
      </c>
      <c r="P1207">
        <v>1.79202133920776E-2</v>
      </c>
      <c r="Q1207">
        <v>5.1600586251261002E-2</v>
      </c>
      <c r="R1207">
        <v>9.1932553292105396E-2</v>
      </c>
      <c r="S1207">
        <v>9.7787631245397799E-2</v>
      </c>
      <c r="T1207">
        <v>4.7411462673513802E-2</v>
      </c>
    </row>
    <row r="1208" spans="1:20">
      <c r="A1208" s="1">
        <v>39731</v>
      </c>
      <c r="B1208">
        <v>3.8761809985068799E-2</v>
      </c>
      <c r="C1208">
        <v>6.7325085765966602E-2</v>
      </c>
      <c r="D1208">
        <v>8.3810446496478494E-2</v>
      </c>
      <c r="E1208">
        <v>1.7180285277463601E-2</v>
      </c>
      <c r="F1208">
        <v>3.1685274788386598E-2</v>
      </c>
      <c r="G1208">
        <v>4.9703654432425803E-2</v>
      </c>
      <c r="H1208">
        <v>4.7492811331688999E-2</v>
      </c>
      <c r="I1208">
        <v>0.105904371710488</v>
      </c>
      <c r="J1208">
        <v>5.1929604649726901E-2</v>
      </c>
      <c r="K1208">
        <v>5.2035459529133701E-2</v>
      </c>
      <c r="L1208">
        <v>3.5355283546723702E-2</v>
      </c>
      <c r="M1208">
        <v>5.0778723791202601E-2</v>
      </c>
      <c r="N1208">
        <v>1.8712958249315102E-2</v>
      </c>
      <c r="O1208">
        <v>4.32500904986826E-2</v>
      </c>
      <c r="P1208">
        <v>1.7920238497428801E-2</v>
      </c>
      <c r="Q1208">
        <v>5.1560131855976597E-2</v>
      </c>
      <c r="R1208">
        <v>9.1625236723333295E-2</v>
      </c>
      <c r="S1208">
        <v>9.7383418722800694E-2</v>
      </c>
      <c r="T1208">
        <v>4.7585114147708003E-2</v>
      </c>
    </row>
    <row r="1209" spans="1:20">
      <c r="A1209" s="1">
        <v>39732</v>
      </c>
      <c r="B1209">
        <v>3.8947376606632597E-2</v>
      </c>
      <c r="C1209">
        <v>6.7205059137432605E-2</v>
      </c>
      <c r="D1209">
        <v>8.3850153467699903E-2</v>
      </c>
      <c r="E1209">
        <v>1.70787012752017E-2</v>
      </c>
      <c r="F1209">
        <v>3.1379551001807102E-2</v>
      </c>
      <c r="G1209">
        <v>4.9862708565835599E-2</v>
      </c>
      <c r="H1209">
        <v>4.7566287483472497E-2</v>
      </c>
      <c r="I1209">
        <v>0.10565994919237499</v>
      </c>
      <c r="J1209">
        <v>5.1587399571652301E-2</v>
      </c>
      <c r="K1209">
        <v>5.1846543262546702E-2</v>
      </c>
      <c r="L1209">
        <v>3.5250380869930799E-2</v>
      </c>
      <c r="M1209">
        <v>5.0908805374480899E-2</v>
      </c>
      <c r="N1209">
        <v>1.8747136946346998E-2</v>
      </c>
      <c r="O1209">
        <v>4.3548308240924198E-2</v>
      </c>
      <c r="P1209">
        <v>1.7931795147526099E-2</v>
      </c>
      <c r="Q1209">
        <v>5.1621011593704101E-2</v>
      </c>
      <c r="R1209">
        <v>9.1791036330593004E-2</v>
      </c>
      <c r="S1209">
        <v>9.7443929552084405E-2</v>
      </c>
      <c r="T1209">
        <v>4.7773866379751798E-2</v>
      </c>
    </row>
    <row r="1210" spans="1:20">
      <c r="A1210" s="1">
        <v>39735</v>
      </c>
      <c r="B1210">
        <v>3.8730519812874398E-2</v>
      </c>
      <c r="C1210">
        <v>6.73648991569651E-2</v>
      </c>
      <c r="D1210">
        <v>8.4367010280911398E-2</v>
      </c>
      <c r="E1210">
        <v>1.6846380577394598E-2</v>
      </c>
      <c r="F1210">
        <v>3.11933091562244E-2</v>
      </c>
      <c r="G1210">
        <v>4.9909038524044998E-2</v>
      </c>
      <c r="H1210">
        <v>4.7409251583524499E-2</v>
      </c>
      <c r="I1210">
        <v>0.10612967524082299</v>
      </c>
      <c r="J1210">
        <v>5.1741837053269402E-2</v>
      </c>
      <c r="K1210">
        <v>5.2020127719953603E-2</v>
      </c>
      <c r="L1210">
        <v>3.5360482286664198E-2</v>
      </c>
      <c r="M1210">
        <v>5.0886097094422399E-2</v>
      </c>
      <c r="N1210">
        <v>1.86538049072189E-2</v>
      </c>
      <c r="O1210">
        <v>4.3568158265368299E-2</v>
      </c>
      <c r="P1210">
        <v>1.7872339783277302E-2</v>
      </c>
      <c r="Q1210">
        <v>5.19246869788123E-2</v>
      </c>
      <c r="R1210">
        <v>9.1440353817811001E-2</v>
      </c>
      <c r="S1210">
        <v>9.7086653820120203E-2</v>
      </c>
      <c r="T1210">
        <v>4.7495373940318997E-2</v>
      </c>
    </row>
    <row r="1211" spans="1:20">
      <c r="A1211" s="1">
        <v>39736</v>
      </c>
      <c r="B1211">
        <v>3.8632916140403997E-2</v>
      </c>
      <c r="C1211">
        <v>6.7793110775984905E-2</v>
      </c>
      <c r="D1211">
        <v>8.5412574511002301E-2</v>
      </c>
      <c r="E1211">
        <v>1.6885459771439001E-2</v>
      </c>
      <c r="F1211">
        <v>3.1040646945225001E-2</v>
      </c>
      <c r="G1211">
        <v>4.9892768553478899E-2</v>
      </c>
      <c r="H1211">
        <v>4.6996213208580197E-2</v>
      </c>
      <c r="I1211">
        <v>0.10680795693624601</v>
      </c>
      <c r="J1211">
        <v>5.1910531880460402E-2</v>
      </c>
      <c r="K1211">
        <v>5.2369892791580899E-2</v>
      </c>
      <c r="L1211">
        <v>3.5385225578435701E-2</v>
      </c>
      <c r="M1211">
        <v>5.0647615868100397E-2</v>
      </c>
      <c r="N1211">
        <v>1.8580728567030198E-2</v>
      </c>
      <c r="O1211">
        <v>4.3524831522432902E-2</v>
      </c>
      <c r="P1211">
        <v>1.7819812169683001E-2</v>
      </c>
      <c r="Q1211">
        <v>5.2286585267181003E-2</v>
      </c>
      <c r="R1211">
        <v>9.1073625181879003E-2</v>
      </c>
      <c r="S1211">
        <v>9.6287614094888202E-2</v>
      </c>
      <c r="T1211">
        <v>4.6651890235966401E-2</v>
      </c>
    </row>
    <row r="1212" spans="1:20">
      <c r="A1212" s="1">
        <v>39737</v>
      </c>
      <c r="B1212">
        <v>3.8663052709353302E-2</v>
      </c>
      <c r="C1212">
        <v>6.8174768196302096E-2</v>
      </c>
      <c r="D1212">
        <v>8.6020540762154596E-2</v>
      </c>
      <c r="E1212">
        <v>1.6860213488960701E-2</v>
      </c>
      <c r="F1212">
        <v>3.1045627811257401E-2</v>
      </c>
      <c r="G1212">
        <v>4.9891856942628501E-2</v>
      </c>
      <c r="H1212">
        <v>4.6594704602413599E-2</v>
      </c>
      <c r="I1212">
        <v>0.10704873117245001</v>
      </c>
      <c r="J1212">
        <v>5.2267047658826601E-2</v>
      </c>
      <c r="K1212">
        <v>5.2487923277773699E-2</v>
      </c>
      <c r="L1212">
        <v>3.5358888239691001E-2</v>
      </c>
      <c r="M1212">
        <v>5.0437417289742097E-2</v>
      </c>
      <c r="N1212">
        <v>1.85346187656634E-2</v>
      </c>
      <c r="O1212">
        <v>4.3443563293413701E-2</v>
      </c>
      <c r="P1212">
        <v>1.7794906397457101E-2</v>
      </c>
      <c r="Q1212">
        <v>5.2643219199770802E-2</v>
      </c>
      <c r="R1212">
        <v>9.0819102918064804E-2</v>
      </c>
      <c r="S1212">
        <v>9.57950750994679E-2</v>
      </c>
      <c r="T1212">
        <v>4.6118742174607298E-2</v>
      </c>
    </row>
    <row r="1213" spans="1:20">
      <c r="A1213" s="1">
        <v>39738</v>
      </c>
      <c r="B1213">
        <v>3.8568652986344501E-2</v>
      </c>
      <c r="C1213">
        <v>6.8068859621562505E-2</v>
      </c>
      <c r="D1213">
        <v>8.5813111640972994E-2</v>
      </c>
      <c r="E1213">
        <v>1.6808640396276699E-2</v>
      </c>
      <c r="F1213">
        <v>3.1179976177821499E-2</v>
      </c>
      <c r="G1213">
        <v>4.9937287888327901E-2</v>
      </c>
      <c r="H1213">
        <v>4.6578405916106201E-2</v>
      </c>
      <c r="I1213">
        <v>0.10696399380041501</v>
      </c>
      <c r="J1213">
        <v>5.2052002296170498E-2</v>
      </c>
      <c r="K1213">
        <v>5.2607567193676E-2</v>
      </c>
      <c r="L1213">
        <v>3.5740203698763302E-2</v>
      </c>
      <c r="M1213">
        <v>5.0412046539198098E-2</v>
      </c>
      <c r="N1213">
        <v>1.8546150586195E-2</v>
      </c>
      <c r="O1213">
        <v>4.3444767346355599E-2</v>
      </c>
      <c r="P1213">
        <v>1.7862355420891599E-2</v>
      </c>
      <c r="Q1213">
        <v>5.2645917631685898E-2</v>
      </c>
      <c r="R1213">
        <v>9.0954422548373007E-2</v>
      </c>
      <c r="S1213">
        <v>9.5918378036754598E-2</v>
      </c>
      <c r="T1213">
        <v>4.5897260274107697E-2</v>
      </c>
    </row>
    <row r="1214" spans="1:20">
      <c r="A1214" s="1">
        <v>39739</v>
      </c>
      <c r="B1214">
        <v>3.86983873391262E-2</v>
      </c>
      <c r="C1214">
        <v>6.7471835148669501E-2</v>
      </c>
      <c r="D1214">
        <v>8.5226095395063803E-2</v>
      </c>
      <c r="E1214">
        <v>1.67389587003113E-2</v>
      </c>
      <c r="F1214">
        <v>3.0917921249005199E-2</v>
      </c>
      <c r="G1214">
        <v>5.0017997840834799E-2</v>
      </c>
      <c r="H1214">
        <v>4.7088221713173298E-2</v>
      </c>
      <c r="I1214">
        <v>0.10588581988345599</v>
      </c>
      <c r="J1214">
        <v>5.1336538461673902E-2</v>
      </c>
      <c r="K1214">
        <v>5.2154026122729701E-2</v>
      </c>
      <c r="L1214">
        <v>3.56449246835173E-2</v>
      </c>
      <c r="M1214">
        <v>5.0841106738004203E-2</v>
      </c>
      <c r="N1214">
        <v>1.8689794090128602E-2</v>
      </c>
      <c r="O1214">
        <v>4.3677509261394298E-2</v>
      </c>
      <c r="P1214">
        <v>1.7929227051845801E-2</v>
      </c>
      <c r="Q1214">
        <v>5.2397671231047799E-2</v>
      </c>
      <c r="R1214">
        <v>9.1564670899837997E-2</v>
      </c>
      <c r="S1214">
        <v>9.6885124291801294E-2</v>
      </c>
      <c r="T1214">
        <v>4.6834169898377798E-2</v>
      </c>
    </row>
    <row r="1215" spans="1:20">
      <c r="A1215" s="1">
        <v>39742</v>
      </c>
      <c r="B1215">
        <v>3.8650672283520503E-2</v>
      </c>
      <c r="C1215">
        <v>6.8096910322279894E-2</v>
      </c>
      <c r="D1215">
        <v>8.5781366404172998E-2</v>
      </c>
      <c r="E1215">
        <v>1.6793396639974902E-2</v>
      </c>
      <c r="F1215">
        <v>3.0637702194506199E-2</v>
      </c>
      <c r="G1215">
        <v>5.0009560843013397E-2</v>
      </c>
      <c r="H1215">
        <v>4.69125165254013E-2</v>
      </c>
      <c r="I1215">
        <v>0.105912011130096</v>
      </c>
      <c r="J1215">
        <v>5.1303195598461603E-2</v>
      </c>
      <c r="K1215">
        <v>5.2075594573160397E-2</v>
      </c>
      <c r="L1215">
        <v>3.5503630501314498E-2</v>
      </c>
      <c r="M1215">
        <v>5.0699731166172102E-2</v>
      </c>
      <c r="N1215">
        <v>1.8668357913259701E-2</v>
      </c>
      <c r="O1215">
        <v>4.3586647553564201E-2</v>
      </c>
      <c r="P1215">
        <v>1.7893177115110501E-2</v>
      </c>
      <c r="Q1215">
        <v>5.2782206002933901E-2</v>
      </c>
      <c r="R1215">
        <v>9.1495428652934793E-2</v>
      </c>
      <c r="S1215">
        <v>9.6684865504502199E-2</v>
      </c>
      <c r="T1215">
        <v>4.6513029075619099E-2</v>
      </c>
    </row>
    <row r="1216" spans="1:20">
      <c r="A1216" s="1">
        <v>39743</v>
      </c>
      <c r="B1216">
        <v>3.8754106067144099E-2</v>
      </c>
      <c r="C1216">
        <v>6.7151105731759905E-2</v>
      </c>
      <c r="D1216">
        <v>8.4525125400024104E-2</v>
      </c>
      <c r="E1216">
        <v>1.6691938030448598E-2</v>
      </c>
      <c r="F1216">
        <v>3.02810722572639E-2</v>
      </c>
      <c r="G1216">
        <v>5.0161454567884303E-2</v>
      </c>
      <c r="H1216">
        <v>4.7460762564555198E-2</v>
      </c>
      <c r="I1216">
        <v>0.105177770755048</v>
      </c>
      <c r="J1216">
        <v>5.1397758343109202E-2</v>
      </c>
      <c r="K1216">
        <v>5.1887701021620103E-2</v>
      </c>
      <c r="L1216">
        <v>3.5387264214453297E-2</v>
      </c>
      <c r="M1216">
        <v>5.1135420843113802E-2</v>
      </c>
      <c r="N1216">
        <v>1.8814304723972601E-2</v>
      </c>
      <c r="O1216">
        <v>4.3768111784360297E-2</v>
      </c>
      <c r="P1216">
        <v>1.7996828718548099E-2</v>
      </c>
      <c r="Q1216">
        <v>5.2173759363795001E-2</v>
      </c>
      <c r="R1216">
        <v>9.2168403945515204E-2</v>
      </c>
      <c r="S1216">
        <v>9.7561138542521103E-2</v>
      </c>
      <c r="T1216">
        <v>4.7505973124861503E-2</v>
      </c>
    </row>
    <row r="1217" spans="1:20">
      <c r="A1217" s="1">
        <v>39744</v>
      </c>
      <c r="B1217">
        <v>3.8801972688633501E-2</v>
      </c>
      <c r="C1217">
        <v>6.7312744926979001E-2</v>
      </c>
      <c r="D1217">
        <v>8.4693226967786903E-2</v>
      </c>
      <c r="E1217">
        <v>1.6657761824377702E-2</v>
      </c>
      <c r="F1217">
        <v>3.01931707136253E-2</v>
      </c>
      <c r="G1217">
        <v>5.0191045640981001E-2</v>
      </c>
      <c r="H1217">
        <v>4.7423397672281598E-2</v>
      </c>
      <c r="I1217">
        <v>0.105076625959931</v>
      </c>
      <c r="J1217">
        <v>5.13341126859133E-2</v>
      </c>
      <c r="K1217">
        <v>5.1708894699825397E-2</v>
      </c>
      <c r="L1217">
        <v>3.5460200918187898E-2</v>
      </c>
      <c r="M1217">
        <v>5.1072026125427598E-2</v>
      </c>
      <c r="N1217">
        <v>1.88389397622515E-2</v>
      </c>
      <c r="O1217">
        <v>4.3888724548305703E-2</v>
      </c>
      <c r="P1217">
        <v>1.7997808159411401E-2</v>
      </c>
      <c r="Q1217">
        <v>5.2416130856756497E-2</v>
      </c>
      <c r="R1217">
        <v>9.2286739120539599E-2</v>
      </c>
      <c r="S1217">
        <v>9.7543283004370498E-2</v>
      </c>
      <c r="T1217">
        <v>4.7103193724413302E-2</v>
      </c>
    </row>
    <row r="1218" spans="1:20">
      <c r="A1218" s="1">
        <v>39745</v>
      </c>
      <c r="B1218">
        <v>3.8676442084744099E-2</v>
      </c>
      <c r="C1218">
        <v>6.7971009832676302E-2</v>
      </c>
      <c r="D1218">
        <v>8.5100409177534295E-2</v>
      </c>
      <c r="E1218">
        <v>1.67543947754203E-2</v>
      </c>
      <c r="F1218">
        <v>3.0221248745066102E-2</v>
      </c>
      <c r="G1218">
        <v>5.02109470463327E-2</v>
      </c>
      <c r="H1218">
        <v>4.7193698358341203E-2</v>
      </c>
      <c r="I1218">
        <v>0.105182339708703</v>
      </c>
      <c r="J1218">
        <v>5.1477756325584802E-2</v>
      </c>
      <c r="K1218">
        <v>5.1795279390684602E-2</v>
      </c>
      <c r="L1218">
        <v>3.5259686751833198E-2</v>
      </c>
      <c r="M1218">
        <v>5.0861352942583801E-2</v>
      </c>
      <c r="N1218">
        <v>1.8794736601517901E-2</v>
      </c>
      <c r="O1218">
        <v>4.3746187449094399E-2</v>
      </c>
      <c r="P1218">
        <v>1.7966037007142398E-2</v>
      </c>
      <c r="Q1218">
        <v>5.2703855132067198E-2</v>
      </c>
      <c r="R1218">
        <v>9.2140671161064294E-2</v>
      </c>
      <c r="S1218">
        <v>9.7138965522943099E-2</v>
      </c>
      <c r="T1218">
        <v>4.6804981986665703E-2</v>
      </c>
    </row>
    <row r="1219" spans="1:20">
      <c r="A1219" s="1">
        <v>39746</v>
      </c>
      <c r="B1219">
        <v>3.8730873220532598E-2</v>
      </c>
      <c r="C1219">
        <v>6.7430752845096795E-2</v>
      </c>
      <c r="D1219">
        <v>8.4945456184024104E-2</v>
      </c>
      <c r="E1219">
        <v>1.67407664912981E-2</v>
      </c>
      <c r="F1219">
        <v>3.02688400033863E-2</v>
      </c>
      <c r="G1219">
        <v>5.0075153920004903E-2</v>
      </c>
      <c r="H1219">
        <v>4.7478729233434498E-2</v>
      </c>
      <c r="I1219">
        <v>0.105057214366471</v>
      </c>
      <c r="J1219">
        <v>5.1218501422695101E-2</v>
      </c>
      <c r="K1219">
        <v>5.1703919258150703E-2</v>
      </c>
      <c r="L1219">
        <v>3.5046626145603499E-2</v>
      </c>
      <c r="M1219">
        <v>5.1099999304457203E-2</v>
      </c>
      <c r="N1219">
        <v>1.8805452265960601E-2</v>
      </c>
      <c r="O1219">
        <v>4.3601291251930602E-2</v>
      </c>
      <c r="P1219">
        <v>1.79660064680051E-2</v>
      </c>
      <c r="Q1219">
        <v>5.2619164066849397E-2</v>
      </c>
      <c r="R1219">
        <v>9.2137567546658306E-2</v>
      </c>
      <c r="S1219">
        <v>9.7592345322177795E-2</v>
      </c>
      <c r="T1219">
        <v>4.7481340683262298E-2</v>
      </c>
    </row>
    <row r="1220" spans="1:20">
      <c r="A1220" s="1">
        <v>39751</v>
      </c>
      <c r="B1220">
        <v>3.8759839548684102E-2</v>
      </c>
      <c r="C1220">
        <v>6.7199862181559294E-2</v>
      </c>
      <c r="D1220">
        <v>8.4715776387605496E-2</v>
      </c>
      <c r="E1220">
        <v>1.6799095647838401E-2</v>
      </c>
      <c r="F1220">
        <v>3.0108350137563199E-2</v>
      </c>
      <c r="G1220">
        <v>5.0036606941170098E-2</v>
      </c>
      <c r="H1220">
        <v>4.7580805066387503E-2</v>
      </c>
      <c r="I1220">
        <v>0.104826993650036</v>
      </c>
      <c r="J1220">
        <v>5.1428918687413901E-2</v>
      </c>
      <c r="K1220">
        <v>5.1666854340256502E-2</v>
      </c>
      <c r="L1220">
        <v>3.5373599794441102E-2</v>
      </c>
      <c r="M1220">
        <v>5.11578073156818E-2</v>
      </c>
      <c r="N1220">
        <v>1.8786713104059001E-2</v>
      </c>
      <c r="O1220">
        <v>4.3576179739185802E-2</v>
      </c>
      <c r="P1220">
        <v>1.7989391424611399E-2</v>
      </c>
      <c r="Q1220">
        <v>5.2349052491817802E-2</v>
      </c>
      <c r="R1220">
        <v>9.2014477416833496E-2</v>
      </c>
      <c r="S1220">
        <v>9.7964045203875999E-2</v>
      </c>
      <c r="T1220">
        <v>4.7665630920978502E-2</v>
      </c>
    </row>
    <row r="1221" spans="1:20">
      <c r="A1221" s="1">
        <v>39752</v>
      </c>
      <c r="B1221">
        <v>3.84375058866658E-2</v>
      </c>
      <c r="C1221">
        <v>6.8008200472606195E-2</v>
      </c>
      <c r="D1221">
        <v>8.5363159665687902E-2</v>
      </c>
      <c r="E1221">
        <v>1.66531073289755E-2</v>
      </c>
      <c r="F1221">
        <v>2.999253372779E-2</v>
      </c>
      <c r="G1221">
        <v>4.9805645365570098E-2</v>
      </c>
      <c r="H1221">
        <v>4.7288979542834203E-2</v>
      </c>
      <c r="I1221">
        <v>0.105790233030538</v>
      </c>
      <c r="J1221">
        <v>5.1754207566424099E-2</v>
      </c>
      <c r="K1221">
        <v>5.24270327053281E-2</v>
      </c>
      <c r="L1221">
        <v>3.5261342687263802E-2</v>
      </c>
      <c r="M1221">
        <v>5.0720354114536098E-2</v>
      </c>
      <c r="N1221">
        <v>1.86789836349129E-2</v>
      </c>
      <c r="O1221">
        <v>4.3424560810655502E-2</v>
      </c>
      <c r="P1221">
        <v>1.7871316458320199E-2</v>
      </c>
      <c r="Q1221">
        <v>5.2621309407895202E-2</v>
      </c>
      <c r="R1221">
        <v>9.1610507117197607E-2</v>
      </c>
      <c r="S1221">
        <v>9.7209614738517705E-2</v>
      </c>
      <c r="T1221">
        <v>4.7081405738279299E-2</v>
      </c>
    </row>
    <row r="1222" spans="1:20">
      <c r="A1222" s="1">
        <v>39753</v>
      </c>
      <c r="B1222">
        <v>3.84438816275115E-2</v>
      </c>
      <c r="C1222">
        <v>6.7982364905527698E-2</v>
      </c>
      <c r="D1222">
        <v>8.4971847562323205E-2</v>
      </c>
      <c r="E1222">
        <v>1.6387640578344499E-2</v>
      </c>
      <c r="F1222">
        <v>2.9614783430974401E-2</v>
      </c>
      <c r="G1222">
        <v>4.9987905054588201E-2</v>
      </c>
      <c r="H1222">
        <v>4.7568812727433303E-2</v>
      </c>
      <c r="I1222">
        <v>0.105333204453464</v>
      </c>
      <c r="J1222">
        <v>5.1197163746955002E-2</v>
      </c>
      <c r="K1222">
        <v>5.2146930851307699E-2</v>
      </c>
      <c r="L1222">
        <v>3.5677872650706502E-2</v>
      </c>
      <c r="M1222">
        <v>5.0876970154782798E-2</v>
      </c>
      <c r="N1222">
        <v>1.8782269245177501E-2</v>
      </c>
      <c r="O1222">
        <v>4.3540916981230401E-2</v>
      </c>
      <c r="P1222">
        <v>1.7952054358635599E-2</v>
      </c>
      <c r="Q1222">
        <v>5.25359969888805E-2</v>
      </c>
      <c r="R1222">
        <v>9.2063071890966006E-2</v>
      </c>
      <c r="S1222">
        <v>9.7652714412159294E-2</v>
      </c>
      <c r="T1222">
        <v>4.7283598379030102E-2</v>
      </c>
    </row>
    <row r="1223" spans="1:20">
      <c r="A1223" s="1">
        <v>39756</v>
      </c>
      <c r="B1223">
        <v>3.83502312703854E-2</v>
      </c>
      <c r="C1223">
        <v>6.8232820808821606E-2</v>
      </c>
      <c r="D1223">
        <v>8.46513165568442E-2</v>
      </c>
      <c r="E1223">
        <v>1.6430464676555099E-2</v>
      </c>
      <c r="F1223">
        <v>2.9763128843804599E-2</v>
      </c>
      <c r="G1223">
        <v>4.9843841954291201E-2</v>
      </c>
      <c r="H1223">
        <v>4.7626105381429702E-2</v>
      </c>
      <c r="I1223">
        <v>0.105421085301377</v>
      </c>
      <c r="J1223">
        <v>5.1474150657700397E-2</v>
      </c>
      <c r="K1223">
        <v>5.2303135079138099E-2</v>
      </c>
      <c r="L1223">
        <v>3.5372017577858503E-2</v>
      </c>
      <c r="M1223">
        <v>5.0839100226868501E-2</v>
      </c>
      <c r="N1223">
        <v>1.8765683679685698E-2</v>
      </c>
      <c r="O1223">
        <v>4.3618923658575497E-2</v>
      </c>
      <c r="P1223">
        <v>1.7929498040062199E-2</v>
      </c>
      <c r="Q1223">
        <v>5.2287409212499997E-2</v>
      </c>
      <c r="R1223">
        <v>9.1947396885925806E-2</v>
      </c>
      <c r="S1223">
        <v>9.7651705580506107E-2</v>
      </c>
      <c r="T1223">
        <v>4.7491984607668902E-2</v>
      </c>
    </row>
    <row r="1224" spans="1:20">
      <c r="A1224" s="1">
        <v>39757</v>
      </c>
      <c r="B1224">
        <v>3.8338172921120399E-2</v>
      </c>
      <c r="C1224">
        <v>6.8528656188719797E-2</v>
      </c>
      <c r="D1224">
        <v>8.5156872221077706E-2</v>
      </c>
      <c r="E1224">
        <v>1.6680686518611602E-2</v>
      </c>
      <c r="F1224">
        <v>3.0305746076589701E-2</v>
      </c>
      <c r="G1224">
        <v>4.9743945425685797E-2</v>
      </c>
      <c r="H1224">
        <v>4.7243458512680803E-2</v>
      </c>
      <c r="I1224">
        <v>0.105846309366536</v>
      </c>
      <c r="J1224">
        <v>5.1671961580797697E-2</v>
      </c>
      <c r="K1224">
        <v>5.2585323839697898E-2</v>
      </c>
      <c r="L1224">
        <v>3.5322912206656003E-2</v>
      </c>
      <c r="M1224">
        <v>5.0418189420168201E-2</v>
      </c>
      <c r="N1224">
        <v>1.8668315423818301E-2</v>
      </c>
      <c r="O1224">
        <v>4.3597955866900698E-2</v>
      </c>
      <c r="P1224">
        <v>1.7880973766147001E-2</v>
      </c>
      <c r="Q1224">
        <v>5.2481611386407397E-2</v>
      </c>
      <c r="R1224">
        <v>9.1591748830457898E-2</v>
      </c>
      <c r="S1224">
        <v>9.7058084857995802E-2</v>
      </c>
      <c r="T1224">
        <v>4.687907558993E-2</v>
      </c>
    </row>
    <row r="1225" spans="1:20">
      <c r="A1225" s="1">
        <v>39758</v>
      </c>
      <c r="B1225">
        <v>3.86134322597756E-2</v>
      </c>
      <c r="C1225">
        <v>6.7879970761015193E-2</v>
      </c>
      <c r="D1225">
        <v>8.4466789910078902E-2</v>
      </c>
      <c r="E1225">
        <v>1.6816813195279098E-2</v>
      </c>
      <c r="F1225">
        <v>2.9773395427848699E-2</v>
      </c>
      <c r="G1225">
        <v>4.9795634490290799E-2</v>
      </c>
      <c r="H1225">
        <v>4.7972230102303198E-2</v>
      </c>
      <c r="I1225">
        <v>0.104267874370954</v>
      </c>
      <c r="J1225">
        <v>5.0774050512206202E-2</v>
      </c>
      <c r="K1225">
        <v>5.1909196110432099E-2</v>
      </c>
      <c r="L1225">
        <v>3.5395911190588603E-2</v>
      </c>
      <c r="M1225">
        <v>5.0876216612604101E-2</v>
      </c>
      <c r="N1225">
        <v>1.8797424728333501E-2</v>
      </c>
      <c r="O1225">
        <v>4.39331814253461E-2</v>
      </c>
      <c r="P1225">
        <v>1.7938393122672199E-2</v>
      </c>
      <c r="Q1225">
        <v>5.2116672005590801E-2</v>
      </c>
      <c r="R1225">
        <v>9.2310596634151906E-2</v>
      </c>
      <c r="S1225">
        <v>9.8300198130760102E-2</v>
      </c>
      <c r="T1225">
        <v>4.8062019009767303E-2</v>
      </c>
    </row>
    <row r="1226" spans="1:20">
      <c r="A1226" s="1">
        <v>39759</v>
      </c>
      <c r="B1226">
        <v>3.8810173148979901E-2</v>
      </c>
      <c r="C1226">
        <v>6.7282706921051802E-2</v>
      </c>
      <c r="D1226">
        <v>8.4035231786275394E-2</v>
      </c>
      <c r="E1226">
        <v>1.7034706558886101E-2</v>
      </c>
      <c r="F1226">
        <v>2.9861832048259401E-2</v>
      </c>
      <c r="G1226">
        <v>4.9826727607803697E-2</v>
      </c>
      <c r="H1226">
        <v>4.8373078481444801E-2</v>
      </c>
      <c r="I1226">
        <v>0.103330759340305</v>
      </c>
      <c r="J1226">
        <v>5.0252564567929897E-2</v>
      </c>
      <c r="K1226">
        <v>5.1369334146113499E-2</v>
      </c>
      <c r="L1226">
        <v>3.5172085215540598E-2</v>
      </c>
      <c r="M1226">
        <v>5.1022751389409503E-2</v>
      </c>
      <c r="N1226">
        <v>1.8874494649802499E-2</v>
      </c>
      <c r="O1226">
        <v>4.4105051537685597E-2</v>
      </c>
      <c r="P1226">
        <v>1.7940373721011999E-2</v>
      </c>
      <c r="Q1226">
        <v>5.1853661408502401E-2</v>
      </c>
      <c r="R1226">
        <v>9.2671723056115901E-2</v>
      </c>
      <c r="S1226">
        <v>9.9215978642770306E-2</v>
      </c>
      <c r="T1226">
        <v>4.8966765772110399E-2</v>
      </c>
    </row>
    <row r="1227" spans="1:20">
      <c r="A1227" s="1">
        <v>39760</v>
      </c>
      <c r="B1227">
        <v>3.8754720121680998E-2</v>
      </c>
      <c r="C1227">
        <v>6.7423758787598001E-2</v>
      </c>
      <c r="D1227">
        <v>8.4075480169258796E-2</v>
      </c>
      <c r="E1227">
        <v>1.70189088860817E-2</v>
      </c>
      <c r="F1227">
        <v>3.02475963472487E-2</v>
      </c>
      <c r="G1227">
        <v>4.9743236442573301E-2</v>
      </c>
      <c r="H1227">
        <v>4.8381710256101697E-2</v>
      </c>
      <c r="I1227">
        <v>0.103394977673026</v>
      </c>
      <c r="J1227">
        <v>5.0367117101167397E-2</v>
      </c>
      <c r="K1227">
        <v>5.1475663630574202E-2</v>
      </c>
      <c r="L1227">
        <v>3.5058183114523502E-2</v>
      </c>
      <c r="M1227">
        <v>5.0900192844121103E-2</v>
      </c>
      <c r="N1227">
        <v>1.8840760789491401E-2</v>
      </c>
      <c r="O1227">
        <v>4.4123642318656398E-2</v>
      </c>
      <c r="P1227">
        <v>1.7956507345479999E-2</v>
      </c>
      <c r="Q1227">
        <v>5.1674107835785403E-2</v>
      </c>
      <c r="R1227">
        <v>9.2679569489029195E-2</v>
      </c>
      <c r="S1227">
        <v>9.8856578754992305E-2</v>
      </c>
      <c r="T1227">
        <v>4.9027288092608902E-2</v>
      </c>
    </row>
    <row r="1228" spans="1:20">
      <c r="A1228" s="1">
        <v>39763</v>
      </c>
      <c r="B1228">
        <v>3.8750030150667802E-2</v>
      </c>
      <c r="C1228">
        <v>6.7657965413951804E-2</v>
      </c>
      <c r="D1228">
        <v>8.3984903622498497E-2</v>
      </c>
      <c r="E1228">
        <v>1.6976472575669099E-2</v>
      </c>
      <c r="F1228">
        <v>3.00612977084776E-2</v>
      </c>
      <c r="G1228">
        <v>4.9746378911974302E-2</v>
      </c>
      <c r="H1228">
        <v>4.8399453096695903E-2</v>
      </c>
      <c r="I1228">
        <v>0.103489827814575</v>
      </c>
      <c r="J1228">
        <v>5.0203359013147097E-2</v>
      </c>
      <c r="K1228">
        <v>5.1426784339234602E-2</v>
      </c>
      <c r="L1228">
        <v>3.4989615021919197E-2</v>
      </c>
      <c r="M1228">
        <v>5.0894211321472697E-2</v>
      </c>
      <c r="N1228">
        <v>1.8838840918376398E-2</v>
      </c>
      <c r="O1228">
        <v>4.4110874043751101E-2</v>
      </c>
      <c r="P1228">
        <v>1.7995142382138601E-2</v>
      </c>
      <c r="Q1228">
        <v>5.1630863761368197E-2</v>
      </c>
      <c r="R1228">
        <v>9.2652750347200399E-2</v>
      </c>
      <c r="S1228">
        <v>9.9097614397213193E-2</v>
      </c>
      <c r="T1228">
        <v>4.9093615159667502E-2</v>
      </c>
    </row>
    <row r="1229" spans="1:20">
      <c r="A1229" s="1">
        <v>39764</v>
      </c>
      <c r="B1229">
        <v>3.88353129248648E-2</v>
      </c>
      <c r="C1229">
        <v>6.7219244768942907E-2</v>
      </c>
      <c r="D1229">
        <v>8.3782999487276702E-2</v>
      </c>
      <c r="E1229">
        <v>1.6983992710848501E-2</v>
      </c>
      <c r="F1229">
        <v>3.00158199536214E-2</v>
      </c>
      <c r="G1229">
        <v>4.97554483665264E-2</v>
      </c>
      <c r="H1229">
        <v>4.8581414453628999E-2</v>
      </c>
      <c r="I1229">
        <v>0.103405068914139</v>
      </c>
      <c r="J1229">
        <v>5.0044679796656499E-2</v>
      </c>
      <c r="K1229">
        <v>5.1430784025375001E-2</v>
      </c>
      <c r="L1229">
        <v>3.4967148884750103E-2</v>
      </c>
      <c r="M1229">
        <v>5.1045328838889001E-2</v>
      </c>
      <c r="N1229">
        <v>1.88636450855099E-2</v>
      </c>
      <c r="O1229">
        <v>4.4207957706588502E-2</v>
      </c>
      <c r="P1229">
        <v>1.8011527283067E-2</v>
      </c>
      <c r="Q1229">
        <v>5.1336485943237101E-2</v>
      </c>
      <c r="R1229">
        <v>9.2898981026688698E-2</v>
      </c>
      <c r="S1229">
        <v>9.9234485258218902E-2</v>
      </c>
      <c r="T1229">
        <v>4.9379674571169402E-2</v>
      </c>
    </row>
    <row r="1230" spans="1:20">
      <c r="A1230" s="1">
        <v>39765</v>
      </c>
      <c r="B1230">
        <v>3.8861377781092797E-2</v>
      </c>
      <c r="C1230">
        <v>6.6622014847398506E-2</v>
      </c>
      <c r="D1230">
        <v>8.3450597959574505E-2</v>
      </c>
      <c r="E1230">
        <v>1.7100270150080601E-2</v>
      </c>
      <c r="F1230">
        <v>3.0374396496666602E-2</v>
      </c>
      <c r="G1230">
        <v>4.98127372607211E-2</v>
      </c>
      <c r="H1230">
        <v>4.8911463666489997E-2</v>
      </c>
      <c r="I1230">
        <v>0.102703051061156</v>
      </c>
      <c r="J1230">
        <v>4.9445760963709499E-2</v>
      </c>
      <c r="K1230">
        <v>5.1001317554464798E-2</v>
      </c>
      <c r="L1230">
        <v>3.4514202146030501E-2</v>
      </c>
      <c r="M1230">
        <v>5.1488434641573697E-2</v>
      </c>
      <c r="N1230">
        <v>1.8977552233074201E-2</v>
      </c>
      <c r="O1230">
        <v>4.4484977969028103E-2</v>
      </c>
      <c r="P1230">
        <v>1.7924080143159399E-2</v>
      </c>
      <c r="Q1230">
        <v>5.1247330068638498E-2</v>
      </c>
      <c r="R1230">
        <v>9.3534827410047594E-2</v>
      </c>
      <c r="S1230">
        <v>9.9791012545896507E-2</v>
      </c>
      <c r="T1230">
        <v>4.97545951011951E-2</v>
      </c>
    </row>
    <row r="1231" spans="1:20">
      <c r="A1231" s="1">
        <v>39766</v>
      </c>
      <c r="B1231">
        <v>3.8912639638139998E-2</v>
      </c>
      <c r="C1231">
        <v>6.6909417554307599E-2</v>
      </c>
      <c r="D1231">
        <v>8.3816779012802503E-2</v>
      </c>
      <c r="E1231">
        <v>1.7009494741591601E-2</v>
      </c>
      <c r="F1231">
        <v>3.02531305460884E-2</v>
      </c>
      <c r="G1231">
        <v>4.9837928639930799E-2</v>
      </c>
      <c r="H1231">
        <v>4.8941068637972797E-2</v>
      </c>
      <c r="I1231">
        <v>0.102565620510895</v>
      </c>
      <c r="J1231">
        <v>4.92386825271224E-2</v>
      </c>
      <c r="K1231">
        <v>5.0992444735615802E-2</v>
      </c>
      <c r="L1231">
        <v>3.4394580590158798E-2</v>
      </c>
      <c r="M1231">
        <v>5.1437268146356102E-2</v>
      </c>
      <c r="N1231">
        <v>1.9003284284686402E-2</v>
      </c>
      <c r="O1231">
        <v>4.44085454792187E-2</v>
      </c>
      <c r="P1231">
        <v>1.7877689548666299E-2</v>
      </c>
      <c r="Q1231">
        <v>5.1254680038538301E-2</v>
      </c>
      <c r="R1231">
        <v>9.3626481716794996E-2</v>
      </c>
      <c r="S1231">
        <v>9.9814512083015602E-2</v>
      </c>
      <c r="T1231">
        <v>4.9705751568097298E-2</v>
      </c>
    </row>
    <row r="1232" spans="1:20">
      <c r="A1232" s="1">
        <v>39767</v>
      </c>
      <c r="B1232">
        <v>3.8727701022290499E-2</v>
      </c>
      <c r="C1232">
        <v>6.6954246074123994E-2</v>
      </c>
      <c r="D1232">
        <v>8.3566634419237201E-2</v>
      </c>
      <c r="E1232">
        <v>1.6947437215199999E-2</v>
      </c>
      <c r="F1232">
        <v>3.04257522331416E-2</v>
      </c>
      <c r="G1232">
        <v>4.9860344028315101E-2</v>
      </c>
      <c r="H1232">
        <v>4.8851663018125803E-2</v>
      </c>
      <c r="I1232">
        <v>0.102823733582615</v>
      </c>
      <c r="J1232">
        <v>4.95264050439281E-2</v>
      </c>
      <c r="K1232">
        <v>5.1232757684410601E-2</v>
      </c>
      <c r="L1232">
        <v>3.4706943044270001E-2</v>
      </c>
      <c r="M1232">
        <v>5.1332115710441599E-2</v>
      </c>
      <c r="N1232">
        <v>1.8968601039147302E-2</v>
      </c>
      <c r="O1232">
        <v>4.4182803535507E-2</v>
      </c>
      <c r="P1232">
        <v>1.80018804875638E-2</v>
      </c>
      <c r="Q1232">
        <v>5.1303391456215798E-2</v>
      </c>
      <c r="R1232">
        <v>9.3402990770607E-2</v>
      </c>
      <c r="S1232">
        <v>9.9642123654573797E-2</v>
      </c>
      <c r="T1232">
        <v>4.9542475980284099E-2</v>
      </c>
    </row>
    <row r="1233" spans="1:20">
      <c r="A1233" s="1">
        <v>39770</v>
      </c>
      <c r="B1233">
        <v>3.85419353215848E-2</v>
      </c>
      <c r="C1233">
        <v>6.7471373246008104E-2</v>
      </c>
      <c r="D1233">
        <v>8.4543400981971703E-2</v>
      </c>
      <c r="E1233">
        <v>1.69848553890606E-2</v>
      </c>
      <c r="F1233">
        <v>3.07189747773704E-2</v>
      </c>
      <c r="G1233">
        <v>5.0002286865318601E-2</v>
      </c>
      <c r="H1233">
        <v>4.8284097559505197E-2</v>
      </c>
      <c r="I1233">
        <v>0.10393214496019899</v>
      </c>
      <c r="J1233">
        <v>5.0083061751214797E-2</v>
      </c>
      <c r="K1233">
        <v>5.1628685476372602E-2</v>
      </c>
      <c r="L1233">
        <v>3.4691915155449497E-2</v>
      </c>
      <c r="M1233">
        <v>5.0992738624273198E-2</v>
      </c>
      <c r="N1233">
        <v>1.8804511576756298E-2</v>
      </c>
      <c r="O1233">
        <v>4.3888837751514302E-2</v>
      </c>
      <c r="P1233">
        <v>1.79006591102349E-2</v>
      </c>
      <c r="Q1233">
        <v>5.17529899609677E-2</v>
      </c>
      <c r="R1233">
        <v>9.2488547019968698E-2</v>
      </c>
      <c r="S1233">
        <v>9.8498916111940699E-2</v>
      </c>
      <c r="T1233">
        <v>4.8790068360287799E-2</v>
      </c>
    </row>
    <row r="1234" spans="1:20">
      <c r="A1234" s="1">
        <v>39771</v>
      </c>
      <c r="B1234">
        <v>3.8461151025419901E-2</v>
      </c>
      <c r="C1234">
        <v>6.7400159111200994E-2</v>
      </c>
      <c r="D1234">
        <v>8.4755895452716404E-2</v>
      </c>
      <c r="E1234">
        <v>1.6952344008909201E-2</v>
      </c>
      <c r="F1234">
        <v>3.0458722246159101E-2</v>
      </c>
      <c r="G1234">
        <v>5.0055524782872798E-2</v>
      </c>
      <c r="H1234">
        <v>4.81305502357042E-2</v>
      </c>
      <c r="I1234">
        <v>0.104099907988406</v>
      </c>
      <c r="J1234">
        <v>5.0221247364214801E-2</v>
      </c>
      <c r="K1234">
        <v>5.1774618219120098E-2</v>
      </c>
      <c r="L1234">
        <v>3.4940736277604197E-2</v>
      </c>
      <c r="M1234">
        <v>5.08837845439735E-2</v>
      </c>
      <c r="N1234">
        <v>1.88117516237013E-2</v>
      </c>
      <c r="O1234">
        <v>4.4004622911223201E-2</v>
      </c>
      <c r="P1234">
        <v>1.7927357529497999E-2</v>
      </c>
      <c r="Q1234">
        <v>5.1915091198029298E-2</v>
      </c>
      <c r="R1234">
        <v>9.25542271571939E-2</v>
      </c>
      <c r="S1234">
        <v>9.8306605743983699E-2</v>
      </c>
      <c r="T1234">
        <v>4.8345702580067602E-2</v>
      </c>
    </row>
    <row r="1235" spans="1:20">
      <c r="A1235" s="1">
        <v>39772</v>
      </c>
      <c r="B1235">
        <v>3.8402119918153801E-2</v>
      </c>
      <c r="C1235">
        <v>6.7241511681845598E-2</v>
      </c>
      <c r="D1235">
        <v>8.4875161524326698E-2</v>
      </c>
      <c r="E1235">
        <v>1.69636383260988E-2</v>
      </c>
      <c r="F1235">
        <v>3.05787306526593E-2</v>
      </c>
      <c r="G1235">
        <v>5.0020543321595098E-2</v>
      </c>
      <c r="H1235">
        <v>4.8041299088651498E-2</v>
      </c>
      <c r="I1235">
        <v>0.10432660878790199</v>
      </c>
      <c r="J1235">
        <v>5.0469279826868198E-2</v>
      </c>
      <c r="K1235">
        <v>5.1897139049650598E-2</v>
      </c>
      <c r="L1235">
        <v>3.4905205752114102E-2</v>
      </c>
      <c r="M1235">
        <v>5.0905335312354E-2</v>
      </c>
      <c r="N1235">
        <v>1.8801659163334698E-2</v>
      </c>
      <c r="O1235">
        <v>4.3959603008111699E-2</v>
      </c>
      <c r="P1235">
        <v>1.7916237649673601E-2</v>
      </c>
      <c r="Q1235">
        <v>5.1840471026789403E-2</v>
      </c>
      <c r="R1235">
        <v>9.2510933590423602E-2</v>
      </c>
      <c r="S1235">
        <v>9.8043832550200299E-2</v>
      </c>
      <c r="T1235">
        <v>4.8300689769245599E-2</v>
      </c>
    </row>
    <row r="1236" spans="1:20">
      <c r="A1236" s="1">
        <v>39774</v>
      </c>
      <c r="B1236">
        <v>3.8442162849502699E-2</v>
      </c>
      <c r="C1236">
        <v>6.7835200771857604E-2</v>
      </c>
      <c r="D1236">
        <v>8.6054766028052898E-2</v>
      </c>
      <c r="E1236">
        <v>1.7044491627836798E-2</v>
      </c>
      <c r="F1236">
        <v>3.0501323770740999E-2</v>
      </c>
      <c r="G1236">
        <v>4.9819532529869801E-2</v>
      </c>
      <c r="H1236">
        <v>4.7659886102146498E-2</v>
      </c>
      <c r="I1236">
        <v>0.104834870032241</v>
      </c>
      <c r="J1236">
        <v>5.0591977428297401E-2</v>
      </c>
      <c r="K1236">
        <v>5.2144641646168798E-2</v>
      </c>
      <c r="L1236">
        <v>3.4931439084825398E-2</v>
      </c>
      <c r="M1236">
        <v>5.0547103279849799E-2</v>
      </c>
      <c r="N1236">
        <v>1.8664693208149698E-2</v>
      </c>
      <c r="O1236">
        <v>4.36941609887702E-2</v>
      </c>
      <c r="P1236">
        <v>1.7817845287300599E-2</v>
      </c>
      <c r="Q1236">
        <v>5.2439485533370502E-2</v>
      </c>
      <c r="R1236">
        <v>9.1828398281004406E-2</v>
      </c>
      <c r="S1236">
        <v>9.7247582965573703E-2</v>
      </c>
      <c r="T1236">
        <v>4.7900438584439702E-2</v>
      </c>
    </row>
    <row r="1237" spans="1:20">
      <c r="A1237" s="1">
        <v>39777</v>
      </c>
      <c r="B1237">
        <v>3.84696789128968E-2</v>
      </c>
      <c r="C1237">
        <v>6.7803905910096302E-2</v>
      </c>
      <c r="D1237">
        <v>8.5818159901946398E-2</v>
      </c>
      <c r="E1237">
        <v>1.70185481185634E-2</v>
      </c>
      <c r="F1237">
        <v>3.0320604794472399E-2</v>
      </c>
      <c r="G1237">
        <v>4.98081322420428E-2</v>
      </c>
      <c r="H1237">
        <v>4.7718770508734798E-2</v>
      </c>
      <c r="I1237">
        <v>0.10469035885815001</v>
      </c>
      <c r="J1237">
        <v>5.0735721570358702E-2</v>
      </c>
      <c r="K1237">
        <v>5.1990716845502598E-2</v>
      </c>
      <c r="L1237">
        <v>3.4967419078158903E-2</v>
      </c>
      <c r="M1237">
        <v>5.0606119747912702E-2</v>
      </c>
      <c r="N1237">
        <v>1.86613318215848E-2</v>
      </c>
      <c r="O1237">
        <v>4.3791722957905697E-2</v>
      </c>
      <c r="P1237">
        <v>1.78048001138238E-2</v>
      </c>
      <c r="Q1237">
        <v>5.24433228473292E-2</v>
      </c>
      <c r="R1237">
        <v>9.1775128343495493E-2</v>
      </c>
      <c r="S1237">
        <v>9.7469870734088304E-2</v>
      </c>
      <c r="T1237">
        <v>4.8105686692936099E-2</v>
      </c>
    </row>
    <row r="1238" spans="1:20">
      <c r="A1238" s="1">
        <v>39778</v>
      </c>
      <c r="B1238">
        <v>3.8484213741536502E-2</v>
      </c>
      <c r="C1238">
        <v>6.7350067456143206E-2</v>
      </c>
      <c r="D1238">
        <v>8.5538784334617493E-2</v>
      </c>
      <c r="E1238">
        <v>1.6975450090873302E-2</v>
      </c>
      <c r="F1238">
        <v>3.0354343002554601E-2</v>
      </c>
      <c r="G1238">
        <v>4.9940437203518401E-2</v>
      </c>
      <c r="H1238">
        <v>4.7909074234943602E-2</v>
      </c>
      <c r="I1238">
        <v>0.10441684662911201</v>
      </c>
      <c r="J1238">
        <v>5.0758839148682303E-2</v>
      </c>
      <c r="K1238">
        <v>5.1897279354075301E-2</v>
      </c>
      <c r="L1238">
        <v>3.4836373912093002E-2</v>
      </c>
      <c r="M1238">
        <v>5.07237742720607E-2</v>
      </c>
      <c r="N1238">
        <v>1.86970180422718E-2</v>
      </c>
      <c r="O1238">
        <v>4.3985162530336401E-2</v>
      </c>
      <c r="P1238">
        <v>1.7864504521250699E-2</v>
      </c>
      <c r="Q1238">
        <v>5.23091357976685E-2</v>
      </c>
      <c r="R1238">
        <v>9.1944315425784406E-2</v>
      </c>
      <c r="S1238">
        <v>9.7637953204724195E-2</v>
      </c>
      <c r="T1238">
        <v>4.8376427097751799E-2</v>
      </c>
    </row>
    <row r="1239" spans="1:20">
      <c r="A1239" s="1">
        <v>39779</v>
      </c>
      <c r="B1239">
        <v>3.8533096494991599E-2</v>
      </c>
      <c r="C1239">
        <v>6.7538102914986006E-2</v>
      </c>
      <c r="D1239">
        <v>8.5895053282395106E-2</v>
      </c>
      <c r="E1239">
        <v>1.6709109975990899E-2</v>
      </c>
      <c r="F1239">
        <v>3.0210100794126199E-2</v>
      </c>
      <c r="G1239">
        <v>4.9805974394693697E-2</v>
      </c>
      <c r="H1239">
        <v>4.7831806456778002E-2</v>
      </c>
      <c r="I1239">
        <v>0.104852330557394</v>
      </c>
      <c r="J1239">
        <v>5.1040457997588301E-2</v>
      </c>
      <c r="K1239">
        <v>5.20577950637627E-2</v>
      </c>
      <c r="L1239">
        <v>3.4676694196848899E-2</v>
      </c>
      <c r="M1239">
        <v>5.0566795080381102E-2</v>
      </c>
      <c r="N1239">
        <v>1.8645840932527701E-2</v>
      </c>
      <c r="O1239">
        <v>4.3900636064277201E-2</v>
      </c>
      <c r="P1239">
        <v>1.7831543800182599E-2</v>
      </c>
      <c r="Q1239">
        <v>5.24641310943132E-2</v>
      </c>
      <c r="R1239">
        <v>9.1686351640637598E-2</v>
      </c>
      <c r="S1239">
        <v>9.75869342998337E-2</v>
      </c>
      <c r="T1239">
        <v>4.8167244958290202E-2</v>
      </c>
    </row>
    <row r="1240" spans="1:20">
      <c r="A1240" s="1">
        <v>39780</v>
      </c>
      <c r="B1240">
        <v>3.8450433874342299E-2</v>
      </c>
      <c r="C1240">
        <v>6.7741371147809606E-2</v>
      </c>
      <c r="D1240">
        <v>8.6289562944750306E-2</v>
      </c>
      <c r="E1240">
        <v>1.6702749449746101E-2</v>
      </c>
      <c r="F1240">
        <v>3.0268974608680201E-2</v>
      </c>
      <c r="G1240">
        <v>4.98183036768476E-2</v>
      </c>
      <c r="H1240">
        <v>4.7682575544092803E-2</v>
      </c>
      <c r="I1240">
        <v>0.10490926906320901</v>
      </c>
      <c r="J1240">
        <v>5.1410428685152498E-2</v>
      </c>
      <c r="K1240">
        <v>5.21241484247515E-2</v>
      </c>
      <c r="L1240">
        <v>3.4757406901071597E-2</v>
      </c>
      <c r="M1240">
        <v>5.0395855744661697E-2</v>
      </c>
      <c r="N1240">
        <v>1.8566764633649601E-2</v>
      </c>
      <c r="O1240">
        <v>4.3821006785947601E-2</v>
      </c>
      <c r="P1240">
        <v>1.7781582050770101E-2</v>
      </c>
      <c r="Q1240">
        <v>5.2650785193143E-2</v>
      </c>
      <c r="R1240">
        <v>9.1306071399071695E-2</v>
      </c>
      <c r="S1240">
        <v>9.7351277188701096E-2</v>
      </c>
      <c r="T1240">
        <v>4.7971432683599997E-2</v>
      </c>
    </row>
    <row r="1241" spans="1:20">
      <c r="A1241" s="1">
        <v>39781</v>
      </c>
      <c r="B1241">
        <v>3.84389177919464E-2</v>
      </c>
      <c r="C1241">
        <v>6.7687754990242502E-2</v>
      </c>
      <c r="D1241">
        <v>8.63616159877168E-2</v>
      </c>
      <c r="E1241">
        <v>1.6584883793590601E-2</v>
      </c>
      <c r="F1241">
        <v>3.03427623276422E-2</v>
      </c>
      <c r="G1241">
        <v>4.9878249189825898E-2</v>
      </c>
      <c r="H1241">
        <v>4.7659359379653002E-2</v>
      </c>
      <c r="I1241">
        <v>0.104891506001141</v>
      </c>
      <c r="J1241">
        <v>5.1292790505241798E-2</v>
      </c>
      <c r="K1241">
        <v>5.2165930525746702E-2</v>
      </c>
      <c r="L1241">
        <v>3.48851330453075E-2</v>
      </c>
      <c r="M1241">
        <v>5.0376452958935801E-2</v>
      </c>
      <c r="N1241">
        <v>1.8559463906585801E-2</v>
      </c>
      <c r="O1241">
        <v>4.3822514083359E-2</v>
      </c>
      <c r="P1241">
        <v>1.7781054294838599E-2</v>
      </c>
      <c r="Q1241">
        <v>5.26768230424065E-2</v>
      </c>
      <c r="R1241">
        <v>9.1289569376825294E-2</v>
      </c>
      <c r="S1241">
        <v>9.7475066291671394E-2</v>
      </c>
      <c r="T1241">
        <v>4.7830152507321998E-2</v>
      </c>
    </row>
    <row r="1242" spans="1:20">
      <c r="A1242" s="1">
        <v>39784</v>
      </c>
      <c r="B1242">
        <v>3.84276583316428E-2</v>
      </c>
      <c r="C1242">
        <v>6.7645922496975805E-2</v>
      </c>
      <c r="D1242">
        <v>8.6464958022225702E-2</v>
      </c>
      <c r="E1242">
        <v>1.6590788125691699E-2</v>
      </c>
      <c r="F1242">
        <v>3.05046337828546E-2</v>
      </c>
      <c r="G1242">
        <v>5.0125340595847397E-2</v>
      </c>
      <c r="H1242">
        <v>4.7635500094924003E-2</v>
      </c>
      <c r="I1242">
        <v>0.10441401448542199</v>
      </c>
      <c r="J1242">
        <v>5.1228839160356497E-2</v>
      </c>
      <c r="K1242">
        <v>5.1944173818193301E-2</v>
      </c>
      <c r="L1242">
        <v>3.4978581591694202E-2</v>
      </c>
      <c r="M1242">
        <v>5.0426129758147697E-2</v>
      </c>
      <c r="N1242">
        <v>1.8560610053397701E-2</v>
      </c>
      <c r="O1242">
        <v>4.3817004927832102E-2</v>
      </c>
      <c r="P1242">
        <v>1.7726048571645101E-2</v>
      </c>
      <c r="Q1242">
        <v>5.2600531188045703E-2</v>
      </c>
      <c r="R1242">
        <v>9.1288936095786199E-2</v>
      </c>
      <c r="S1242">
        <v>9.7752568677418494E-2</v>
      </c>
      <c r="T1242">
        <v>4.7867760221897898E-2</v>
      </c>
    </row>
    <row r="1243" spans="1:20">
      <c r="A1243" s="1">
        <v>39785</v>
      </c>
      <c r="B1243">
        <v>3.8640159654643402E-2</v>
      </c>
      <c r="C1243">
        <v>6.7812736901229104E-2</v>
      </c>
      <c r="D1243">
        <v>8.6634723679520395E-2</v>
      </c>
      <c r="E1243">
        <v>1.64120000355861E-2</v>
      </c>
      <c r="F1243">
        <v>3.0149330050282499E-2</v>
      </c>
      <c r="G1243">
        <v>5.0100867976075603E-2</v>
      </c>
      <c r="H1243">
        <v>4.7692608837887202E-2</v>
      </c>
      <c r="I1243">
        <v>0.10418559485686101</v>
      </c>
      <c r="J1243">
        <v>5.1267688878395098E-2</v>
      </c>
      <c r="K1243">
        <v>5.1885354189046502E-2</v>
      </c>
      <c r="L1243">
        <v>3.4915486935102699E-2</v>
      </c>
      <c r="M1243">
        <v>5.04445737758921E-2</v>
      </c>
      <c r="N1243">
        <v>1.8575891816521001E-2</v>
      </c>
      <c r="O1243">
        <v>4.3751743490549097E-2</v>
      </c>
      <c r="P1243">
        <v>1.7731779103378299E-2</v>
      </c>
      <c r="Q1243">
        <v>5.2700194123194398E-2</v>
      </c>
      <c r="R1243">
        <v>9.1244366235593996E-2</v>
      </c>
      <c r="S1243">
        <v>9.7737022533652698E-2</v>
      </c>
      <c r="T1243">
        <v>4.81178769265872E-2</v>
      </c>
    </row>
    <row r="1244" spans="1:20">
      <c r="A1244" s="1">
        <v>39786</v>
      </c>
      <c r="B1244">
        <v>3.8476135109397402E-2</v>
      </c>
      <c r="C1244">
        <v>6.8431339656460796E-2</v>
      </c>
      <c r="D1244">
        <v>8.6641734260354805E-2</v>
      </c>
      <c r="E1244">
        <v>1.6358748395762599E-2</v>
      </c>
      <c r="F1244">
        <v>3.0069688503388099E-2</v>
      </c>
      <c r="G1244">
        <v>5.0110051753118799E-2</v>
      </c>
      <c r="H1244">
        <v>4.7664883353973397E-2</v>
      </c>
      <c r="I1244">
        <v>0.104228191608997</v>
      </c>
      <c r="J1244">
        <v>5.1130981257143798E-2</v>
      </c>
      <c r="K1244">
        <v>5.1935637565285998E-2</v>
      </c>
      <c r="L1244">
        <v>3.4773910166621902E-2</v>
      </c>
      <c r="M1244">
        <v>5.0476012767517002E-2</v>
      </c>
      <c r="N1244">
        <v>1.8525155367874E-2</v>
      </c>
      <c r="O1244">
        <v>4.3747907298750999E-2</v>
      </c>
      <c r="P1244">
        <v>1.7696976217741502E-2</v>
      </c>
      <c r="Q1244">
        <v>5.2792106338654401E-2</v>
      </c>
      <c r="R1244">
        <v>9.1136199928806297E-2</v>
      </c>
      <c r="S1244">
        <v>9.7774709447286098E-2</v>
      </c>
      <c r="T1244">
        <v>4.8029631002864198E-2</v>
      </c>
    </row>
    <row r="1245" spans="1:20">
      <c r="A1245" s="1">
        <v>39787</v>
      </c>
      <c r="B1245">
        <v>3.8344997469681202E-2</v>
      </c>
      <c r="C1245">
        <v>6.8815127839469303E-2</v>
      </c>
      <c r="D1245">
        <v>8.6654962618219894E-2</v>
      </c>
      <c r="E1245">
        <v>1.63652968550323E-2</v>
      </c>
      <c r="F1245">
        <v>2.9663789428255299E-2</v>
      </c>
      <c r="G1245">
        <v>5.0106088786277599E-2</v>
      </c>
      <c r="H1245">
        <v>4.7600511715015899E-2</v>
      </c>
      <c r="I1245">
        <v>0.104382749298828</v>
      </c>
      <c r="J1245">
        <v>5.1116030671093701E-2</v>
      </c>
      <c r="K1245">
        <v>5.2031728087784598E-2</v>
      </c>
      <c r="L1245">
        <v>3.5011317342308799E-2</v>
      </c>
      <c r="M1245">
        <v>5.0370986664517899E-2</v>
      </c>
      <c r="N1245">
        <v>1.8484561136597102E-2</v>
      </c>
      <c r="O1245">
        <v>4.3693468687449298E-2</v>
      </c>
      <c r="P1245">
        <v>1.7667942450746401E-2</v>
      </c>
      <c r="Q1245">
        <v>5.2899449902035198E-2</v>
      </c>
      <c r="R1245">
        <v>9.0962070374212695E-2</v>
      </c>
      <c r="S1245">
        <v>9.7788347692039798E-2</v>
      </c>
      <c r="T1245">
        <v>4.8040572980433099E-2</v>
      </c>
    </row>
    <row r="1246" spans="1:20">
      <c r="A1246" s="1">
        <v>39788</v>
      </c>
      <c r="B1246">
        <v>3.8266195415561498E-2</v>
      </c>
      <c r="C1246">
        <v>6.9050450863570506E-2</v>
      </c>
      <c r="D1246">
        <v>8.6712016293029701E-2</v>
      </c>
      <c r="E1246">
        <v>1.6435610268641401E-2</v>
      </c>
      <c r="F1246">
        <v>2.9571295610629902E-2</v>
      </c>
      <c r="G1246">
        <v>5.0045686571237202E-2</v>
      </c>
      <c r="H1246">
        <v>4.7480457591952602E-2</v>
      </c>
      <c r="I1246">
        <v>0.1047525044465</v>
      </c>
      <c r="J1246">
        <v>5.1168706614571201E-2</v>
      </c>
      <c r="K1246">
        <v>5.2218013829976297E-2</v>
      </c>
      <c r="L1246">
        <v>3.5164597690843201E-2</v>
      </c>
      <c r="M1246">
        <v>5.0269334765261499E-2</v>
      </c>
      <c r="N1246">
        <v>1.8482861867550798E-2</v>
      </c>
      <c r="O1246">
        <v>4.3632951036070698E-2</v>
      </c>
      <c r="P1246">
        <v>1.7682506717424499E-2</v>
      </c>
      <c r="Q1246">
        <v>5.2775584476715098E-2</v>
      </c>
      <c r="R1246">
        <v>9.0987830882303097E-2</v>
      </c>
      <c r="S1246">
        <v>9.7695736336637001E-2</v>
      </c>
      <c r="T1246">
        <v>4.7607658721522401E-2</v>
      </c>
    </row>
    <row r="1247" spans="1:20">
      <c r="A1247" s="1">
        <v>39791</v>
      </c>
      <c r="B1247">
        <v>3.8265354284697101E-2</v>
      </c>
      <c r="C1247">
        <v>6.9326361137799594E-2</v>
      </c>
      <c r="D1247">
        <v>8.6660855660756403E-2</v>
      </c>
      <c r="E1247">
        <v>1.6474121507883101E-2</v>
      </c>
      <c r="F1247">
        <v>2.9370480927659402E-2</v>
      </c>
      <c r="G1247">
        <v>5.00151518212451E-2</v>
      </c>
      <c r="H1247">
        <v>4.7448003629375797E-2</v>
      </c>
      <c r="I1247">
        <v>0.10471493937200101</v>
      </c>
      <c r="J1247">
        <v>5.1313117740670301E-2</v>
      </c>
      <c r="K1247">
        <v>5.2309619848252199E-2</v>
      </c>
      <c r="L1247">
        <v>3.5110937967842801E-2</v>
      </c>
      <c r="M1247">
        <v>5.0235492543459298E-2</v>
      </c>
      <c r="N1247">
        <v>1.8475428361226599E-2</v>
      </c>
      <c r="O1247">
        <v>4.3624593304550603E-2</v>
      </c>
      <c r="P1247">
        <v>1.7641204783125902E-2</v>
      </c>
      <c r="Q1247">
        <v>5.2750504997334503E-2</v>
      </c>
      <c r="R1247">
        <v>9.0848987212186899E-2</v>
      </c>
      <c r="S1247">
        <v>9.7666778168382304E-2</v>
      </c>
      <c r="T1247">
        <v>4.7748066731549903E-2</v>
      </c>
    </row>
    <row r="1248" spans="1:20">
      <c r="A1248" s="1">
        <v>39792</v>
      </c>
      <c r="B1248">
        <v>3.8286517439500699E-2</v>
      </c>
      <c r="C1248">
        <v>6.9566849112617901E-2</v>
      </c>
      <c r="D1248">
        <v>8.7008681373542604E-2</v>
      </c>
      <c r="E1248">
        <v>1.64298813884627E-2</v>
      </c>
      <c r="F1248">
        <v>2.93912681165686E-2</v>
      </c>
      <c r="G1248">
        <v>4.9971759065581697E-2</v>
      </c>
      <c r="H1248">
        <v>4.7274706389332101E-2</v>
      </c>
      <c r="I1248">
        <v>0.10511150112746501</v>
      </c>
      <c r="J1248">
        <v>5.1761036119007099E-2</v>
      </c>
      <c r="K1248">
        <v>5.2453863105843802E-2</v>
      </c>
      <c r="L1248">
        <v>3.5094083557108101E-2</v>
      </c>
      <c r="M1248">
        <v>4.9961957553884898E-2</v>
      </c>
      <c r="N1248">
        <v>1.84304043061784E-2</v>
      </c>
      <c r="O1248">
        <v>4.3503249051972302E-2</v>
      </c>
      <c r="P1248">
        <v>1.7614526718374001E-2</v>
      </c>
      <c r="Q1248">
        <v>5.2947099686085103E-2</v>
      </c>
      <c r="R1248">
        <v>9.0687063501132203E-2</v>
      </c>
      <c r="S1248">
        <v>9.7204925102468906E-2</v>
      </c>
      <c r="T1248">
        <v>4.7300627284872797E-2</v>
      </c>
    </row>
    <row r="1249" spans="1:20">
      <c r="A1249" s="1">
        <v>39793</v>
      </c>
      <c r="B1249">
        <v>3.8353374568012903E-2</v>
      </c>
      <c r="C1249">
        <v>6.9794159101137399E-2</v>
      </c>
      <c r="D1249">
        <v>8.7320080561517299E-2</v>
      </c>
      <c r="E1249">
        <v>1.6448555947878502E-2</v>
      </c>
      <c r="F1249">
        <v>2.9586288190096101E-2</v>
      </c>
      <c r="G1249">
        <v>5.0141095328738797E-2</v>
      </c>
      <c r="H1249">
        <v>4.7094457005934703E-2</v>
      </c>
      <c r="I1249">
        <v>0.105249775536758</v>
      </c>
      <c r="J1249">
        <v>5.1490339010490702E-2</v>
      </c>
      <c r="K1249">
        <v>5.2508729518007398E-2</v>
      </c>
      <c r="L1249">
        <v>3.5085666949900798E-2</v>
      </c>
      <c r="M1249">
        <v>4.9828428558845998E-2</v>
      </c>
      <c r="N1249">
        <v>1.8437995869605699E-2</v>
      </c>
      <c r="O1249">
        <v>4.3463023715506498E-2</v>
      </c>
      <c r="P1249">
        <v>1.7645614761183499E-2</v>
      </c>
      <c r="Q1249">
        <v>5.3121197899955203E-2</v>
      </c>
      <c r="R1249">
        <v>9.0713644303746094E-2</v>
      </c>
      <c r="S1249">
        <v>9.69490708380331E-2</v>
      </c>
      <c r="T1249">
        <v>4.6768502334650401E-2</v>
      </c>
    </row>
    <row r="1250" spans="1:20">
      <c r="A1250" s="1">
        <v>39794</v>
      </c>
      <c r="B1250">
        <v>3.8315174108946998E-2</v>
      </c>
      <c r="C1250">
        <v>6.9740475977594599E-2</v>
      </c>
      <c r="D1250">
        <v>8.7366774142880702E-2</v>
      </c>
      <c r="E1250">
        <v>1.63669739048024E-2</v>
      </c>
      <c r="F1250">
        <v>2.9405779855946002E-2</v>
      </c>
      <c r="G1250">
        <v>5.0139373614660802E-2</v>
      </c>
      <c r="H1250">
        <v>4.7166476636418098E-2</v>
      </c>
      <c r="I1250">
        <v>0.105034269016703</v>
      </c>
      <c r="J1250">
        <v>5.1340075325147602E-2</v>
      </c>
      <c r="K1250">
        <v>5.2388148744464097E-2</v>
      </c>
      <c r="L1250">
        <v>3.4973741157446898E-2</v>
      </c>
      <c r="M1250">
        <v>4.9926265021945297E-2</v>
      </c>
      <c r="N1250">
        <v>1.8490668765510501E-2</v>
      </c>
      <c r="O1250">
        <v>4.3586634590970799E-2</v>
      </c>
      <c r="P1250">
        <v>1.7669378180205E-2</v>
      </c>
      <c r="Q1250">
        <v>5.30717513698198E-2</v>
      </c>
      <c r="R1250">
        <v>9.1032529481677907E-2</v>
      </c>
      <c r="S1250">
        <v>9.7017017522876295E-2</v>
      </c>
      <c r="T1250">
        <v>4.6968492581981901E-2</v>
      </c>
    </row>
    <row r="1251" spans="1:20">
      <c r="A1251" s="1">
        <v>39795</v>
      </c>
      <c r="B1251">
        <v>3.83766502512361E-2</v>
      </c>
      <c r="C1251">
        <v>6.9952987233501004E-2</v>
      </c>
      <c r="D1251">
        <v>8.7567530707137894E-2</v>
      </c>
      <c r="E1251">
        <v>1.6322887761316601E-2</v>
      </c>
      <c r="F1251">
        <v>2.95802847004746E-2</v>
      </c>
      <c r="G1251">
        <v>5.0043031437390501E-2</v>
      </c>
      <c r="H1251">
        <v>4.7214973321049E-2</v>
      </c>
      <c r="I1251">
        <v>0.104510143645801</v>
      </c>
      <c r="J1251">
        <v>5.1244842309158399E-2</v>
      </c>
      <c r="K1251">
        <v>5.2232950567218502E-2</v>
      </c>
      <c r="L1251">
        <v>3.4884690425774197E-2</v>
      </c>
      <c r="M1251">
        <v>4.9903206564587299E-2</v>
      </c>
      <c r="N1251">
        <v>1.8466095040583198E-2</v>
      </c>
      <c r="O1251">
        <v>4.3503654171139702E-2</v>
      </c>
      <c r="P1251">
        <v>1.7637996715375699E-2</v>
      </c>
      <c r="Q1251">
        <v>5.3353091689358499E-2</v>
      </c>
      <c r="R1251">
        <v>9.09416743966837E-2</v>
      </c>
      <c r="S1251">
        <v>9.7001372787253695E-2</v>
      </c>
      <c r="T1251">
        <v>4.7261936274958803E-2</v>
      </c>
    </row>
    <row r="1252" spans="1:20">
      <c r="A1252" s="1">
        <v>39798</v>
      </c>
      <c r="B1252">
        <v>3.8283889118598598E-2</v>
      </c>
      <c r="C1252">
        <v>6.9989321256314296E-2</v>
      </c>
      <c r="D1252">
        <v>8.7741690412666301E-2</v>
      </c>
      <c r="E1252">
        <v>1.6319632100904601E-2</v>
      </c>
      <c r="F1252">
        <v>2.9518631584411301E-2</v>
      </c>
      <c r="G1252">
        <v>5.0127565277935403E-2</v>
      </c>
      <c r="H1252">
        <v>4.6867975486618203E-2</v>
      </c>
      <c r="I1252">
        <v>0.105486555571024</v>
      </c>
      <c r="J1252">
        <v>5.1861865672375801E-2</v>
      </c>
      <c r="K1252">
        <v>5.2646844914325398E-2</v>
      </c>
      <c r="L1252">
        <v>3.5029306204198599E-2</v>
      </c>
      <c r="M1252">
        <v>4.9636494627221098E-2</v>
      </c>
      <c r="N1252">
        <v>1.84172338430716E-2</v>
      </c>
      <c r="O1252">
        <v>4.3398442238743902E-2</v>
      </c>
      <c r="P1252">
        <v>1.7577397486196598E-2</v>
      </c>
      <c r="Q1252">
        <v>5.3477289545418298E-2</v>
      </c>
      <c r="R1252">
        <v>9.0730576752582295E-2</v>
      </c>
      <c r="S1252">
        <v>9.6431260210274997E-2</v>
      </c>
      <c r="T1252">
        <v>4.6458027697117703E-2</v>
      </c>
    </row>
    <row r="1253" spans="1:20">
      <c r="A1253" s="1">
        <v>39799</v>
      </c>
      <c r="B1253">
        <v>3.82296499782434E-2</v>
      </c>
      <c r="C1253">
        <v>7.0222174032504303E-2</v>
      </c>
      <c r="D1253">
        <v>8.8333862170721103E-2</v>
      </c>
      <c r="E1253">
        <v>1.6025198238192099E-2</v>
      </c>
      <c r="F1253">
        <v>2.95265939837971E-2</v>
      </c>
      <c r="G1253">
        <v>4.99684078998648E-2</v>
      </c>
      <c r="H1253">
        <v>4.6506772428600303E-2</v>
      </c>
      <c r="I1253">
        <v>0.106281414755011</v>
      </c>
      <c r="J1253">
        <v>5.2369855564256301E-2</v>
      </c>
      <c r="K1253">
        <v>5.3174143399477403E-2</v>
      </c>
      <c r="L1253">
        <v>3.5257120043273402E-2</v>
      </c>
      <c r="M1253">
        <v>4.93312353903528E-2</v>
      </c>
      <c r="N1253">
        <v>1.83345066251707E-2</v>
      </c>
      <c r="O1253">
        <v>4.3120096774600797E-2</v>
      </c>
      <c r="P1253">
        <v>1.75543391764043E-2</v>
      </c>
      <c r="Q1253">
        <v>5.3815100390621901E-2</v>
      </c>
      <c r="R1253">
        <v>9.0337233605445405E-2</v>
      </c>
      <c r="S1253">
        <v>9.5799317118855906E-2</v>
      </c>
      <c r="T1253">
        <v>4.5812978424606299E-2</v>
      </c>
    </row>
    <row r="1254" spans="1:20">
      <c r="A1254" s="1">
        <v>39800</v>
      </c>
      <c r="B1254">
        <v>3.8264761345317803E-2</v>
      </c>
      <c r="C1254">
        <v>7.0160224292109705E-2</v>
      </c>
      <c r="D1254">
        <v>8.8604174200918401E-2</v>
      </c>
      <c r="E1254">
        <v>1.5980042401107002E-2</v>
      </c>
      <c r="F1254">
        <v>2.9678380984737299E-2</v>
      </c>
      <c r="G1254">
        <v>4.9896505198245698E-2</v>
      </c>
      <c r="H1254">
        <v>4.6553894657077502E-2</v>
      </c>
      <c r="I1254">
        <v>0.105548325601047</v>
      </c>
      <c r="J1254">
        <v>5.2468386338172003E-2</v>
      </c>
      <c r="K1254">
        <v>5.2948701807154601E-2</v>
      </c>
      <c r="L1254">
        <v>3.51970113385505E-2</v>
      </c>
      <c r="M1254">
        <v>4.9502753660274401E-2</v>
      </c>
      <c r="N1254">
        <v>1.8352766972521601E-2</v>
      </c>
      <c r="O1254">
        <v>4.3261569276315498E-2</v>
      </c>
      <c r="P1254">
        <v>1.7585077411622099E-2</v>
      </c>
      <c r="Q1254">
        <v>5.3889424192880703E-2</v>
      </c>
      <c r="R1254">
        <v>9.0321424325998004E-2</v>
      </c>
      <c r="S1254">
        <v>9.5839446445100104E-2</v>
      </c>
      <c r="T1254">
        <v>4.59471295508488E-2</v>
      </c>
    </row>
    <row r="1255" spans="1:20">
      <c r="A1255" s="1">
        <v>39801</v>
      </c>
      <c r="B1255">
        <v>3.8168173688488599E-2</v>
      </c>
      <c r="C1255">
        <v>7.03475343983887E-2</v>
      </c>
      <c r="D1255">
        <v>8.8917259534400203E-2</v>
      </c>
      <c r="E1255">
        <v>1.5736022400135E-2</v>
      </c>
      <c r="F1255">
        <v>2.9502073738571701E-2</v>
      </c>
      <c r="G1255">
        <v>4.99135786942764E-2</v>
      </c>
      <c r="H1255">
        <v>4.6436374835223997E-2</v>
      </c>
      <c r="I1255">
        <v>0.105723861186206</v>
      </c>
      <c r="J1255">
        <v>5.2559588723038501E-2</v>
      </c>
      <c r="K1255">
        <v>5.3067726575273401E-2</v>
      </c>
      <c r="L1255">
        <v>3.5482240685726599E-2</v>
      </c>
      <c r="M1255">
        <v>4.9391742328051602E-2</v>
      </c>
      <c r="N1255">
        <v>1.82925611305427E-2</v>
      </c>
      <c r="O1255">
        <v>4.3181425217903503E-2</v>
      </c>
      <c r="P1255">
        <v>1.75384992541434E-2</v>
      </c>
      <c r="Q1255">
        <v>5.4336230889607602E-2</v>
      </c>
      <c r="R1255">
        <v>9.0022876203267502E-2</v>
      </c>
      <c r="S1255">
        <v>9.5573709167611196E-2</v>
      </c>
      <c r="T1255">
        <v>4.5808521349142303E-2</v>
      </c>
    </row>
    <row r="1256" spans="1:20">
      <c r="A1256" s="1">
        <v>39802</v>
      </c>
      <c r="B1256">
        <v>3.8212415781552198E-2</v>
      </c>
      <c r="C1256">
        <v>6.9727005572831693E-2</v>
      </c>
      <c r="D1256">
        <v>8.8604975219747598E-2</v>
      </c>
      <c r="E1256">
        <v>1.5837117687790999E-2</v>
      </c>
      <c r="F1256">
        <v>2.95167625327378E-2</v>
      </c>
      <c r="G1256">
        <v>4.9898172594080303E-2</v>
      </c>
      <c r="H1256">
        <v>4.6683520353499E-2</v>
      </c>
      <c r="I1256">
        <v>0.10512691738645601</v>
      </c>
      <c r="J1256">
        <v>5.2484431716894001E-2</v>
      </c>
      <c r="K1256">
        <v>5.2820919877408903E-2</v>
      </c>
      <c r="L1256">
        <v>3.5468404228402202E-2</v>
      </c>
      <c r="M1256">
        <v>4.96082620569979E-2</v>
      </c>
      <c r="N1256">
        <v>1.8349788682050599E-2</v>
      </c>
      <c r="O1256">
        <v>4.3325148213122902E-2</v>
      </c>
      <c r="P1256">
        <v>1.7551903518568401E-2</v>
      </c>
      <c r="Q1256">
        <v>5.3984507650232397E-2</v>
      </c>
      <c r="R1256">
        <v>9.0272893442313998E-2</v>
      </c>
      <c r="S1256">
        <v>9.6098433541166303E-2</v>
      </c>
      <c r="T1256">
        <v>4.6428419944145802E-2</v>
      </c>
    </row>
    <row r="1257" spans="1:20">
      <c r="A1257" s="1">
        <v>39805</v>
      </c>
      <c r="B1257">
        <v>3.8227344039632599E-2</v>
      </c>
      <c r="C1257">
        <v>6.9687020014636294E-2</v>
      </c>
      <c r="D1257">
        <v>8.85166727016473E-2</v>
      </c>
      <c r="E1257">
        <v>1.58904665341244E-2</v>
      </c>
      <c r="F1257">
        <v>2.9453296415763702E-2</v>
      </c>
      <c r="G1257">
        <v>4.9799029506095598E-2</v>
      </c>
      <c r="H1257">
        <v>4.6711955493302301E-2</v>
      </c>
      <c r="I1257">
        <v>0.104979450614739</v>
      </c>
      <c r="J1257">
        <v>5.2306642715058901E-2</v>
      </c>
      <c r="K1257">
        <v>5.2770513831449102E-2</v>
      </c>
      <c r="L1257">
        <v>3.5569237784547098E-2</v>
      </c>
      <c r="M1257">
        <v>4.9655625586142997E-2</v>
      </c>
      <c r="N1257">
        <v>1.8380082888607801E-2</v>
      </c>
      <c r="O1257">
        <v>4.3450578655586998E-2</v>
      </c>
      <c r="P1257">
        <v>1.7579232007893499E-2</v>
      </c>
      <c r="Q1257">
        <v>5.4054758504094101E-2</v>
      </c>
      <c r="R1257">
        <v>9.0413449240275195E-2</v>
      </c>
      <c r="S1257">
        <v>9.6136430831449002E-2</v>
      </c>
      <c r="T1257">
        <v>4.6418212634953E-2</v>
      </c>
    </row>
    <row r="1258" spans="1:20">
      <c r="A1258" s="1">
        <v>39807</v>
      </c>
      <c r="B1258">
        <v>3.81810005972738E-2</v>
      </c>
      <c r="C1258">
        <v>6.9910002716543698E-2</v>
      </c>
      <c r="D1258">
        <v>8.8511157256212405E-2</v>
      </c>
      <c r="E1258">
        <v>1.5908209094558E-2</v>
      </c>
      <c r="F1258">
        <v>2.9894588168322099E-2</v>
      </c>
      <c r="G1258">
        <v>4.9924825920164798E-2</v>
      </c>
      <c r="H1258">
        <v>4.6810514132951002E-2</v>
      </c>
      <c r="I1258">
        <v>0.10447794254234501</v>
      </c>
      <c r="J1258">
        <v>5.1939451932595998E-2</v>
      </c>
      <c r="K1258">
        <v>5.2393081772430898E-2</v>
      </c>
      <c r="L1258">
        <v>3.5396760817908102E-2</v>
      </c>
      <c r="M1258">
        <v>4.9729897431054999E-2</v>
      </c>
      <c r="N1258">
        <v>1.8377123074015098E-2</v>
      </c>
      <c r="O1258">
        <v>4.3499290294428498E-2</v>
      </c>
      <c r="P1258">
        <v>1.75956056835983E-2</v>
      </c>
      <c r="Q1258">
        <v>5.4157897541440299E-2</v>
      </c>
      <c r="R1258">
        <v>9.04243254348433E-2</v>
      </c>
      <c r="S1258">
        <v>9.6275586735069904E-2</v>
      </c>
      <c r="T1258">
        <v>4.6592738854242602E-2</v>
      </c>
    </row>
    <row r="1259" spans="1:20">
      <c r="A1259" s="1">
        <v>39808</v>
      </c>
      <c r="B1259">
        <v>3.8120398288855897E-2</v>
      </c>
      <c r="C1259">
        <v>7.0194594308890496E-2</v>
      </c>
      <c r="D1259">
        <v>8.8774114393764494E-2</v>
      </c>
      <c r="E1259">
        <v>1.5920498016516502E-2</v>
      </c>
      <c r="F1259">
        <v>2.98198224948861E-2</v>
      </c>
      <c r="G1259">
        <v>4.9948111142452199E-2</v>
      </c>
      <c r="H1259">
        <v>4.6833425358411902E-2</v>
      </c>
      <c r="I1259">
        <v>0.104204043799263</v>
      </c>
      <c r="J1259">
        <v>5.1819090664666098E-2</v>
      </c>
      <c r="K1259">
        <v>5.2319382528115702E-2</v>
      </c>
      <c r="L1259">
        <v>3.5386119740376601E-2</v>
      </c>
      <c r="M1259">
        <v>4.9812915925926897E-2</v>
      </c>
      <c r="N1259">
        <v>1.83600003338797E-2</v>
      </c>
      <c r="O1259">
        <v>4.3459190447996801E-2</v>
      </c>
      <c r="P1259">
        <v>1.7558186370334999E-2</v>
      </c>
      <c r="Q1259">
        <v>5.4251119172577598E-2</v>
      </c>
      <c r="R1259">
        <v>9.0312978593281398E-2</v>
      </c>
      <c r="S1259">
        <v>9.6234239689673498E-2</v>
      </c>
      <c r="T1259">
        <v>4.6671768730129098E-2</v>
      </c>
    </row>
    <row r="1260" spans="1:20">
      <c r="A1260" s="1">
        <v>39809</v>
      </c>
      <c r="B1260">
        <v>3.8281172070694397E-2</v>
      </c>
      <c r="C1260">
        <v>7.0672950822839503E-2</v>
      </c>
      <c r="D1260">
        <v>8.8105722189653596E-2</v>
      </c>
      <c r="E1260">
        <v>1.59075657306861E-2</v>
      </c>
      <c r="F1260">
        <v>2.97280087438738E-2</v>
      </c>
      <c r="G1260">
        <v>4.9963159133150602E-2</v>
      </c>
      <c r="H1260">
        <v>4.7086907696830403E-2</v>
      </c>
      <c r="I1260">
        <v>0.10335623962068</v>
      </c>
      <c r="J1260">
        <v>5.1609272059354103E-2</v>
      </c>
      <c r="K1260">
        <v>5.1999538266654197E-2</v>
      </c>
      <c r="L1260">
        <v>3.5282651067575298E-2</v>
      </c>
      <c r="M1260">
        <v>5.00758188047596E-2</v>
      </c>
      <c r="N1260">
        <v>1.8429743458092802E-2</v>
      </c>
      <c r="O1260">
        <v>4.3606105957949698E-2</v>
      </c>
      <c r="P1260">
        <v>1.76592769475711E-2</v>
      </c>
      <c r="Q1260">
        <v>5.4070763945685302E-2</v>
      </c>
      <c r="R1260">
        <v>9.0588119310893597E-2</v>
      </c>
      <c r="S1260">
        <v>9.6495475464284997E-2</v>
      </c>
      <c r="T1260">
        <v>4.7081508708769801E-2</v>
      </c>
    </row>
    <row r="1261" spans="1:20">
      <c r="A1261" s="1">
        <v>39812</v>
      </c>
      <c r="B1261">
        <v>1.59999999999999E-2</v>
      </c>
      <c r="C1261">
        <v>9.9999999999999895E-2</v>
      </c>
      <c r="D1261">
        <v>0.124999999999999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0.149999999999999</v>
      </c>
      <c r="J1261">
        <v>7.49999999999999E-2</v>
      </c>
      <c r="K1261">
        <v>7.49999999999999E-2</v>
      </c>
      <c r="L1261">
        <v>6.6666666666666596E-2</v>
      </c>
      <c r="M1261">
        <v>0.02</v>
      </c>
      <c r="N1261">
        <v>7.9999999999999898E-3</v>
      </c>
      <c r="O1261">
        <v>1.59999999999999E-2</v>
      </c>
      <c r="P1261">
        <v>3.3333333333333298E-2</v>
      </c>
      <c r="Q1261">
        <v>7.49999999999999E-2</v>
      </c>
      <c r="R1261">
        <v>3.9999999999999897E-2</v>
      </c>
      <c r="S1261">
        <v>3.9999999999999897E-2</v>
      </c>
      <c r="T1261">
        <v>1.99999999999999E-2</v>
      </c>
    </row>
    <row r="1262" spans="1:20">
      <c r="A1262" s="1">
        <v>39814</v>
      </c>
      <c r="B1262">
        <v>1.5720309785565101E-2</v>
      </c>
      <c r="C1262">
        <v>0.100495934040817</v>
      </c>
      <c r="D1262">
        <v>0.125123561813725</v>
      </c>
      <c r="E1262">
        <v>3.3088077195732798E-2</v>
      </c>
      <c r="F1262">
        <v>6.5910149554277903E-2</v>
      </c>
      <c r="G1262">
        <v>1.9896970322729E-2</v>
      </c>
      <c r="H1262">
        <v>1.9621524432366699E-2</v>
      </c>
      <c r="I1262">
        <v>0.15148127905637199</v>
      </c>
      <c r="J1262">
        <v>7.6101091313078004E-2</v>
      </c>
      <c r="K1262">
        <v>7.580007361834E-2</v>
      </c>
      <c r="L1262">
        <v>6.6784716936788405E-2</v>
      </c>
      <c r="M1262">
        <v>1.9758604920914299E-2</v>
      </c>
      <c r="N1262">
        <v>7.8873885118806702E-3</v>
      </c>
      <c r="O1262">
        <v>1.58070283221881E-2</v>
      </c>
      <c r="P1262">
        <v>3.2952028439103297E-2</v>
      </c>
      <c r="Q1262">
        <v>7.5303825585573303E-2</v>
      </c>
      <c r="R1262">
        <v>3.9416487495066301E-2</v>
      </c>
      <c r="S1262">
        <v>3.9402873041132401E-2</v>
      </c>
      <c r="T1262">
        <v>1.94480756143477E-2</v>
      </c>
    </row>
    <row r="1263" spans="1:20">
      <c r="A1263" s="1">
        <v>39815</v>
      </c>
      <c r="B1263">
        <v>1.5647144216117501E-2</v>
      </c>
      <c r="C1263">
        <v>0.100250708504119</v>
      </c>
      <c r="D1263">
        <v>0.124467118244364</v>
      </c>
      <c r="E1263">
        <v>3.2838992292139497E-2</v>
      </c>
      <c r="F1263">
        <v>6.5891287921888905E-2</v>
      </c>
      <c r="G1263">
        <v>1.99276357814945E-2</v>
      </c>
      <c r="H1263">
        <v>1.9610609444490699E-2</v>
      </c>
      <c r="I1263">
        <v>0.15196796075579699</v>
      </c>
      <c r="J1263">
        <v>7.6272643002395599E-2</v>
      </c>
      <c r="K1263">
        <v>7.6075545315562598E-2</v>
      </c>
      <c r="L1263">
        <v>6.7091987453839194E-2</v>
      </c>
      <c r="M1263">
        <v>1.97424383224232E-2</v>
      </c>
      <c r="N1263">
        <v>7.9400182245303007E-3</v>
      </c>
      <c r="O1263">
        <v>1.5848164022898101E-2</v>
      </c>
      <c r="P1263">
        <v>3.3192363690526902E-2</v>
      </c>
      <c r="Q1263">
        <v>7.5050636240024393E-2</v>
      </c>
      <c r="R1263">
        <v>3.9597839233135403E-2</v>
      </c>
      <c r="S1263">
        <v>3.9313737971731599E-2</v>
      </c>
      <c r="T1263">
        <v>1.9273169362519799E-2</v>
      </c>
    </row>
    <row r="1264" spans="1:20">
      <c r="A1264" s="1">
        <v>39816</v>
      </c>
      <c r="B1264">
        <v>1.55521403689017E-2</v>
      </c>
      <c r="C1264">
        <v>0.100150977146305</v>
      </c>
      <c r="D1264">
        <v>0.12471437376932901</v>
      </c>
      <c r="E1264">
        <v>3.2584881114327301E-2</v>
      </c>
      <c r="F1264">
        <v>6.5550630714361499E-2</v>
      </c>
      <c r="G1264">
        <v>1.9880587619049601E-2</v>
      </c>
      <c r="H1264">
        <v>1.9560377982841E-2</v>
      </c>
      <c r="I1264">
        <v>0.15230672703266299</v>
      </c>
      <c r="J1264">
        <v>7.6601770326610599E-2</v>
      </c>
      <c r="K1264">
        <v>7.6422244122974006E-2</v>
      </c>
      <c r="L1264">
        <v>6.7289273949652895E-2</v>
      </c>
      <c r="M1264">
        <v>1.9672298676978801E-2</v>
      </c>
      <c r="N1264">
        <v>7.9099742717718708E-3</v>
      </c>
      <c r="O1264">
        <v>1.5826266750485998E-2</v>
      </c>
      <c r="P1264">
        <v>3.3241908613112603E-2</v>
      </c>
      <c r="Q1264">
        <v>7.4785284685112502E-2</v>
      </c>
      <c r="R1264">
        <v>3.94822395716369E-2</v>
      </c>
      <c r="S1264">
        <v>3.9177872498993099E-2</v>
      </c>
      <c r="T1264">
        <v>1.9290170784890801E-2</v>
      </c>
    </row>
    <row r="1265" spans="1:20">
      <c r="A1265" s="1">
        <v>39819</v>
      </c>
      <c r="B1265">
        <v>1.5624362603766999E-2</v>
      </c>
      <c r="C1265">
        <v>9.9574561273720497E-2</v>
      </c>
      <c r="D1265">
        <v>0.124396408486961</v>
      </c>
      <c r="E1265">
        <v>3.2436611790842597E-2</v>
      </c>
      <c r="F1265">
        <v>6.6027642668394601E-2</v>
      </c>
      <c r="G1265">
        <v>1.9931260860008199E-2</v>
      </c>
      <c r="H1265">
        <v>1.9605954949064201E-2</v>
      </c>
      <c r="I1265">
        <v>0.152058723358587</v>
      </c>
      <c r="J1265">
        <v>7.6450918094713397E-2</v>
      </c>
      <c r="K1265">
        <v>7.6277013737494404E-2</v>
      </c>
      <c r="L1265">
        <v>6.7513170629106306E-2</v>
      </c>
      <c r="M1265">
        <v>1.9739093753575802E-2</v>
      </c>
      <c r="N1265">
        <v>7.9327656864945292E-3</v>
      </c>
      <c r="O1265">
        <v>1.5801473633437001E-2</v>
      </c>
      <c r="P1265">
        <v>3.3282558846865297E-2</v>
      </c>
      <c r="Q1265">
        <v>7.5085043199356299E-2</v>
      </c>
      <c r="R1265">
        <v>3.9551570128408001E-2</v>
      </c>
      <c r="S1265">
        <v>3.9378413028866001E-2</v>
      </c>
      <c r="T1265">
        <v>1.93324532703367E-2</v>
      </c>
    </row>
    <row r="1266" spans="1:20">
      <c r="A1266" s="1">
        <v>39820</v>
      </c>
      <c r="B1266">
        <v>1.5680243355318702E-2</v>
      </c>
      <c r="C1266">
        <v>9.8881815225324896E-2</v>
      </c>
      <c r="D1266">
        <v>0.123977549095231</v>
      </c>
      <c r="E1266">
        <v>3.2739059777580501E-2</v>
      </c>
      <c r="F1266">
        <v>6.63354801170839E-2</v>
      </c>
      <c r="G1266">
        <v>1.99619827576492E-2</v>
      </c>
      <c r="H1266">
        <v>1.9698262971566301E-2</v>
      </c>
      <c r="I1266">
        <v>0.151898948723869</v>
      </c>
      <c r="J1266">
        <v>7.6567074682279399E-2</v>
      </c>
      <c r="K1266">
        <v>7.6166360879200701E-2</v>
      </c>
      <c r="L1266">
        <v>6.75253394754734E-2</v>
      </c>
      <c r="M1266">
        <v>1.9801642979779401E-2</v>
      </c>
      <c r="N1266">
        <v>7.9503826736463806E-3</v>
      </c>
      <c r="O1266">
        <v>1.5794404775802399E-2</v>
      </c>
      <c r="P1266">
        <v>3.33831148884648E-2</v>
      </c>
      <c r="Q1266">
        <v>7.4970440961103196E-2</v>
      </c>
      <c r="R1266">
        <v>3.9644114089413998E-2</v>
      </c>
      <c r="S1266">
        <v>3.9521979849504903E-2</v>
      </c>
      <c r="T1266">
        <v>1.9501802721705701E-2</v>
      </c>
    </row>
    <row r="1267" spans="1:20">
      <c r="A1267" s="1">
        <v>39821</v>
      </c>
      <c r="B1267">
        <v>1.56106115284864E-2</v>
      </c>
      <c r="C1267">
        <v>9.9008622707157601E-2</v>
      </c>
      <c r="D1267">
        <v>0.12421986532930999</v>
      </c>
      <c r="E1267">
        <v>3.2623535216438702E-2</v>
      </c>
      <c r="F1267">
        <v>6.5989619592665694E-2</v>
      </c>
      <c r="G1267">
        <v>1.9938467982244999E-2</v>
      </c>
      <c r="H1267">
        <v>1.9648535316980301E-2</v>
      </c>
      <c r="I1267">
        <v>0.15200119200232901</v>
      </c>
      <c r="J1267">
        <v>7.6695475945561697E-2</v>
      </c>
      <c r="K1267">
        <v>7.6263059392023005E-2</v>
      </c>
      <c r="L1267">
        <v>6.7569960468815499E-2</v>
      </c>
      <c r="M1267">
        <v>1.9733592644292201E-2</v>
      </c>
      <c r="N1267">
        <v>7.9131845897282092E-3</v>
      </c>
      <c r="O1267">
        <v>1.5740282788346601E-2</v>
      </c>
      <c r="P1267">
        <v>3.3368360550832102E-2</v>
      </c>
      <c r="Q1267">
        <v>7.5243344228710304E-2</v>
      </c>
      <c r="R1267">
        <v>3.9535535642542002E-2</v>
      </c>
      <c r="S1267">
        <v>3.9472093680212997E-2</v>
      </c>
      <c r="T1267">
        <v>1.9424660393320699E-2</v>
      </c>
    </row>
    <row r="1268" spans="1:20">
      <c r="A1268" s="1">
        <v>39822</v>
      </c>
      <c r="B1268">
        <v>1.5590023394826499E-2</v>
      </c>
      <c r="C1268">
        <v>9.9305820116078303E-2</v>
      </c>
      <c r="D1268">
        <v>0.12509111734525</v>
      </c>
      <c r="E1268">
        <v>3.2739056877719497E-2</v>
      </c>
      <c r="F1268">
        <v>6.5893760364270304E-2</v>
      </c>
      <c r="G1268">
        <v>1.9858570597259099E-2</v>
      </c>
      <c r="H1268">
        <v>1.9479095522857998E-2</v>
      </c>
      <c r="I1268">
        <v>0.15217938078005</v>
      </c>
      <c r="J1268">
        <v>7.6436246213318806E-2</v>
      </c>
      <c r="K1268">
        <v>7.6166185358803498E-2</v>
      </c>
      <c r="L1268">
        <v>6.7353543511799896E-2</v>
      </c>
      <c r="M1268">
        <v>1.96314223703636E-2</v>
      </c>
      <c r="N1268">
        <v>7.8578401307982104E-3</v>
      </c>
      <c r="O1268">
        <v>1.5624598286165199E-2</v>
      </c>
      <c r="P1268">
        <v>3.3196094341234099E-2</v>
      </c>
      <c r="Q1268">
        <v>7.5819176808452002E-2</v>
      </c>
      <c r="R1268">
        <v>3.9305904014413202E-2</v>
      </c>
      <c r="S1268">
        <v>3.9211498237215502E-2</v>
      </c>
      <c r="T1268">
        <v>1.9260665729121999E-2</v>
      </c>
    </row>
    <row r="1269" spans="1:20">
      <c r="A1269" s="1">
        <v>39823</v>
      </c>
      <c r="B1269">
        <v>1.56105683513278E-2</v>
      </c>
      <c r="C1269">
        <v>9.8560045643261707E-2</v>
      </c>
      <c r="D1269">
        <v>0.12541746585128399</v>
      </c>
      <c r="E1269">
        <v>3.2568593143155598E-2</v>
      </c>
      <c r="F1269">
        <v>6.5705287480906302E-2</v>
      </c>
      <c r="G1269">
        <v>1.99038271679913E-2</v>
      </c>
      <c r="H1269">
        <v>1.9551604963424299E-2</v>
      </c>
      <c r="I1269">
        <v>0.152270743396519</v>
      </c>
      <c r="J1269">
        <v>7.6357382116687494E-2</v>
      </c>
      <c r="K1269">
        <v>7.6149515803877105E-2</v>
      </c>
      <c r="L1269">
        <v>6.7375072679221201E-2</v>
      </c>
      <c r="M1269">
        <v>1.96761888400372E-2</v>
      </c>
      <c r="N1269">
        <v>7.8667388508161396E-3</v>
      </c>
      <c r="O1269">
        <v>1.56058987519819E-2</v>
      </c>
      <c r="P1269">
        <v>3.3255920836521499E-2</v>
      </c>
      <c r="Q1269">
        <v>7.6097056327056295E-2</v>
      </c>
      <c r="R1269">
        <v>3.9319931615933099E-2</v>
      </c>
      <c r="S1269">
        <v>3.9266159186238499E-2</v>
      </c>
      <c r="T1269">
        <v>1.9441998993758099E-2</v>
      </c>
    </row>
    <row r="1270" spans="1:20">
      <c r="A1270" s="1">
        <v>39826</v>
      </c>
      <c r="B1270">
        <v>1.56122268379431E-2</v>
      </c>
      <c r="C1270">
        <v>9.8868011096197903E-2</v>
      </c>
      <c r="D1270">
        <v>0.12541769621573201</v>
      </c>
      <c r="E1270">
        <v>3.2625223582831202E-2</v>
      </c>
      <c r="F1270">
        <v>6.6182801498282207E-2</v>
      </c>
      <c r="G1270">
        <v>1.9852366470734201E-2</v>
      </c>
      <c r="H1270">
        <v>1.9519973508583598E-2</v>
      </c>
      <c r="I1270">
        <v>0.15198751318852899</v>
      </c>
      <c r="J1270">
        <v>7.6307131547659598E-2</v>
      </c>
      <c r="K1270">
        <v>7.6200555717950397E-2</v>
      </c>
      <c r="L1270">
        <v>6.7396641234534496E-2</v>
      </c>
      <c r="M1270">
        <v>1.9613080038500201E-2</v>
      </c>
      <c r="N1270">
        <v>7.8621562490082102E-3</v>
      </c>
      <c r="O1270">
        <v>1.56074619152788E-2</v>
      </c>
      <c r="P1270">
        <v>3.3170776523876698E-2</v>
      </c>
      <c r="Q1270">
        <v>7.5909975974181795E-2</v>
      </c>
      <c r="R1270">
        <v>3.9271262908903197E-2</v>
      </c>
      <c r="S1270">
        <v>3.9230635004830497E-2</v>
      </c>
      <c r="T1270">
        <v>1.9364510486441298E-2</v>
      </c>
    </row>
    <row r="1271" spans="1:20">
      <c r="A1271" s="1">
        <v>39827</v>
      </c>
      <c r="B1271">
        <v>1.55962150859583E-2</v>
      </c>
      <c r="C1271">
        <v>9.8403214739718803E-2</v>
      </c>
      <c r="D1271">
        <v>0.125173495322182</v>
      </c>
      <c r="E1271">
        <v>3.28196076919356E-2</v>
      </c>
      <c r="F1271">
        <v>6.5800251408014501E-2</v>
      </c>
      <c r="G1271">
        <v>1.9847575337907299E-2</v>
      </c>
      <c r="H1271">
        <v>1.9559494152099802E-2</v>
      </c>
      <c r="I1271">
        <v>0.15212316862794201</v>
      </c>
      <c r="J1271">
        <v>7.6616396290379807E-2</v>
      </c>
      <c r="K1271">
        <v>7.6510289207179505E-2</v>
      </c>
      <c r="L1271">
        <v>6.7677074203868495E-2</v>
      </c>
      <c r="M1271">
        <v>1.9589295242652498E-2</v>
      </c>
      <c r="N1271">
        <v>7.8637904652143903E-3</v>
      </c>
      <c r="O1271">
        <v>1.55862843436668E-2</v>
      </c>
      <c r="P1271">
        <v>3.3185416950343098E-2</v>
      </c>
      <c r="Q1271">
        <v>7.5697396661563804E-2</v>
      </c>
      <c r="R1271">
        <v>3.9262026720675601E-2</v>
      </c>
      <c r="S1271">
        <v>3.9242898033321497E-2</v>
      </c>
      <c r="T1271">
        <v>1.9446109515374801E-2</v>
      </c>
    </row>
    <row r="1272" spans="1:20">
      <c r="A1272" s="1">
        <v>39828</v>
      </c>
      <c r="B1272">
        <v>1.5594333380563E-2</v>
      </c>
      <c r="C1272">
        <v>9.8433236911554006E-2</v>
      </c>
      <c r="D1272">
        <v>0.12472674591520901</v>
      </c>
      <c r="E1272">
        <v>3.2878029256469002E-2</v>
      </c>
      <c r="F1272">
        <v>6.6080666953132597E-2</v>
      </c>
      <c r="G1272">
        <v>1.98383438707543E-2</v>
      </c>
      <c r="H1272">
        <v>1.9609501369796101E-2</v>
      </c>
      <c r="I1272">
        <v>0.15227170008843099</v>
      </c>
      <c r="J1272">
        <v>7.6479948373095005E-2</v>
      </c>
      <c r="K1272">
        <v>7.6478481235347395E-2</v>
      </c>
      <c r="L1272">
        <v>6.7696997520384605E-2</v>
      </c>
      <c r="M1272">
        <v>1.96133070322944E-2</v>
      </c>
      <c r="N1272">
        <v>7.8682705526871705E-3</v>
      </c>
      <c r="O1272">
        <v>1.5589716092518901E-2</v>
      </c>
      <c r="P1272">
        <v>3.31908785463573E-2</v>
      </c>
      <c r="Q1272">
        <v>7.5548458245288899E-2</v>
      </c>
      <c r="R1272">
        <v>3.9310152572823498E-2</v>
      </c>
      <c r="S1272">
        <v>3.9281183414762499E-2</v>
      </c>
      <c r="T1272">
        <v>1.9510048668530199E-2</v>
      </c>
    </row>
    <row r="1273" spans="1:20">
      <c r="A1273" s="1">
        <v>39829</v>
      </c>
      <c r="B1273">
        <v>1.5492009567240899E-2</v>
      </c>
      <c r="C1273">
        <v>9.8532307242493206E-2</v>
      </c>
      <c r="D1273">
        <v>0.125133768829846</v>
      </c>
      <c r="E1273">
        <v>3.2863714559780599E-2</v>
      </c>
      <c r="F1273">
        <v>6.6166480656717305E-2</v>
      </c>
      <c r="G1273">
        <v>1.9815987209806402E-2</v>
      </c>
      <c r="H1273">
        <v>1.9428136811017901E-2</v>
      </c>
      <c r="I1273">
        <v>0.152421551819513</v>
      </c>
      <c r="J1273">
        <v>7.6824514122529594E-2</v>
      </c>
      <c r="K1273">
        <v>7.68017977393044E-2</v>
      </c>
      <c r="L1273">
        <v>6.7523930996596801E-2</v>
      </c>
      <c r="M1273">
        <v>1.9487186117911399E-2</v>
      </c>
      <c r="N1273">
        <v>7.8252735424874705E-3</v>
      </c>
      <c r="O1273">
        <v>1.5495352222626799E-2</v>
      </c>
      <c r="P1273">
        <v>3.3086831871198201E-2</v>
      </c>
      <c r="Q1273">
        <v>7.57286491052441E-2</v>
      </c>
      <c r="R1273">
        <v>3.9120010327143601E-2</v>
      </c>
      <c r="S1273">
        <v>3.9027428506331799E-2</v>
      </c>
      <c r="T1273">
        <v>1.92250687522093E-2</v>
      </c>
    </row>
    <row r="1274" spans="1:20">
      <c r="A1274" s="1">
        <v>39830</v>
      </c>
      <c r="B1274">
        <v>1.54236528631624E-2</v>
      </c>
      <c r="C1274">
        <v>9.8532152427905403E-2</v>
      </c>
      <c r="D1274">
        <v>0.12476605554037599</v>
      </c>
      <c r="E1274">
        <v>3.2743934084000802E-2</v>
      </c>
      <c r="F1274">
        <v>6.6347872321797605E-2</v>
      </c>
      <c r="G1274">
        <v>1.9804126782352199E-2</v>
      </c>
      <c r="H1274">
        <v>1.9441744042599199E-2</v>
      </c>
      <c r="I1274">
        <v>0.15259793839941299</v>
      </c>
      <c r="J1274">
        <v>7.6886537756019599E-2</v>
      </c>
      <c r="K1274">
        <v>7.6821129782088202E-2</v>
      </c>
      <c r="L1274">
        <v>6.7792017239010197E-2</v>
      </c>
      <c r="M1274">
        <v>1.9465538743485E-2</v>
      </c>
      <c r="N1274">
        <v>7.8113780013493199E-3</v>
      </c>
      <c r="O1274">
        <v>1.55309463312483E-2</v>
      </c>
      <c r="P1274">
        <v>3.3132470340767897E-2</v>
      </c>
      <c r="Q1274">
        <v>7.5517518181997006E-2</v>
      </c>
      <c r="R1274">
        <v>3.9039565404969799E-2</v>
      </c>
      <c r="S1274">
        <v>3.9012178011616903E-2</v>
      </c>
      <c r="T1274">
        <v>1.9333243745839598E-2</v>
      </c>
    </row>
    <row r="1275" spans="1:20">
      <c r="A1275" s="1">
        <v>39834</v>
      </c>
      <c r="B1275">
        <v>1.5416565103328899E-2</v>
      </c>
      <c r="C1275">
        <v>9.8097330230333096E-2</v>
      </c>
      <c r="D1275">
        <v>0.12445833148299</v>
      </c>
      <c r="E1275">
        <v>3.27677376744583E-2</v>
      </c>
      <c r="F1275">
        <v>6.6418019881676796E-2</v>
      </c>
      <c r="G1275">
        <v>1.9759372014680102E-2</v>
      </c>
      <c r="H1275">
        <v>1.94035060930151E-2</v>
      </c>
      <c r="I1275">
        <v>0.152937946045164</v>
      </c>
      <c r="J1275">
        <v>7.7222612914734895E-2</v>
      </c>
      <c r="K1275">
        <v>7.72068546918174E-2</v>
      </c>
      <c r="L1275">
        <v>6.7944252138471897E-2</v>
      </c>
      <c r="M1275">
        <v>1.9410658959838602E-2</v>
      </c>
      <c r="N1275">
        <v>7.7864353244780898E-3</v>
      </c>
      <c r="O1275">
        <v>1.5456112701931301E-2</v>
      </c>
      <c r="P1275">
        <v>3.3039058962437501E-2</v>
      </c>
      <c r="Q1275">
        <v>7.5525606005556994E-2</v>
      </c>
      <c r="R1275">
        <v>3.89387457884302E-2</v>
      </c>
      <c r="S1275">
        <v>3.8895707717376E-2</v>
      </c>
      <c r="T1275">
        <v>1.9315146269279299E-2</v>
      </c>
    </row>
    <row r="1276" spans="1:20">
      <c r="A1276" s="1">
        <v>39835</v>
      </c>
      <c r="B1276">
        <v>1.54540494866601E-2</v>
      </c>
      <c r="C1276">
        <v>9.7670410501106697E-2</v>
      </c>
      <c r="D1276">
        <v>0.12446169822528</v>
      </c>
      <c r="E1276">
        <v>3.2705454287809799E-2</v>
      </c>
      <c r="F1276">
        <v>6.6359798077209695E-2</v>
      </c>
      <c r="G1276">
        <v>1.9755219931890899E-2</v>
      </c>
      <c r="H1276">
        <v>1.9430425364735E-2</v>
      </c>
      <c r="I1276">
        <v>0.15334072397582399</v>
      </c>
      <c r="J1276">
        <v>7.7108617156750395E-2</v>
      </c>
      <c r="K1276">
        <v>7.7244529867825498E-2</v>
      </c>
      <c r="L1276">
        <v>6.8006240684857694E-2</v>
      </c>
      <c r="M1276">
        <v>1.9453445653496299E-2</v>
      </c>
      <c r="N1276">
        <v>7.7979229626444898E-3</v>
      </c>
      <c r="O1276">
        <v>1.5496109902755999E-2</v>
      </c>
      <c r="P1276">
        <v>3.3051746585396197E-2</v>
      </c>
      <c r="Q1276">
        <v>7.5447045838023599E-2</v>
      </c>
      <c r="R1276">
        <v>3.8974271328465503E-2</v>
      </c>
      <c r="S1276">
        <v>3.89376819835415E-2</v>
      </c>
      <c r="T1276">
        <v>1.93046081857252E-2</v>
      </c>
    </row>
    <row r="1277" spans="1:20">
      <c r="A1277" s="1">
        <v>39836</v>
      </c>
      <c r="B1277">
        <v>1.5367315678247E-2</v>
      </c>
      <c r="C1277">
        <v>9.7206941114887105E-2</v>
      </c>
      <c r="D1277">
        <v>0.12492274373769099</v>
      </c>
      <c r="E1277">
        <v>3.2312114430531301E-2</v>
      </c>
      <c r="F1277">
        <v>6.6526106903913904E-2</v>
      </c>
      <c r="G1277">
        <v>1.97783731122185E-2</v>
      </c>
      <c r="H1277">
        <v>1.9376470845390199E-2</v>
      </c>
      <c r="I1277">
        <v>0.15325162602380299</v>
      </c>
      <c r="J1277">
        <v>7.7280475507780597E-2</v>
      </c>
      <c r="K1277">
        <v>7.7534909832850996E-2</v>
      </c>
      <c r="L1277">
        <v>6.8016631075759795E-2</v>
      </c>
      <c r="M1277">
        <v>1.9404219967721702E-2</v>
      </c>
      <c r="N1277">
        <v>7.7859220606163798E-3</v>
      </c>
      <c r="O1277">
        <v>1.54691660390442E-2</v>
      </c>
      <c r="P1277">
        <v>3.2955319237551503E-2</v>
      </c>
      <c r="Q1277">
        <v>7.5789750070916997E-2</v>
      </c>
      <c r="R1277">
        <v>3.8932529225539102E-2</v>
      </c>
      <c r="S1277">
        <v>3.8873295418210801E-2</v>
      </c>
      <c r="T1277">
        <v>1.9216089717324601E-2</v>
      </c>
    </row>
    <row r="1278" spans="1:20">
      <c r="A1278" s="1">
        <v>39837</v>
      </c>
      <c r="B1278">
        <v>1.5335263884887399E-2</v>
      </c>
      <c r="C1278">
        <v>9.6576495770275397E-2</v>
      </c>
      <c r="D1278">
        <v>0.12585315791565799</v>
      </c>
      <c r="E1278">
        <v>3.2052956296241102E-2</v>
      </c>
      <c r="F1278">
        <v>6.6229972111634297E-2</v>
      </c>
      <c r="G1278">
        <v>1.9707154372955199E-2</v>
      </c>
      <c r="H1278">
        <v>1.9186551816377399E-2</v>
      </c>
      <c r="I1278">
        <v>0.15368721473660199</v>
      </c>
      <c r="J1278">
        <v>7.7587782397576494E-2</v>
      </c>
      <c r="K1278">
        <v>7.7914558527807598E-2</v>
      </c>
      <c r="L1278">
        <v>6.8074468248408501E-2</v>
      </c>
      <c r="M1278">
        <v>1.9254289585802199E-2</v>
      </c>
      <c r="N1278">
        <v>7.7481274512973299E-3</v>
      </c>
      <c r="O1278">
        <v>1.53928619496398E-2</v>
      </c>
      <c r="P1278">
        <v>3.2899830394895899E-2</v>
      </c>
      <c r="Q1278">
        <v>7.6239655868789002E-2</v>
      </c>
      <c r="R1278">
        <v>3.8786952060862502E-2</v>
      </c>
      <c r="S1278">
        <v>3.85816131440746E-2</v>
      </c>
      <c r="T1278">
        <v>1.8891093466213801E-2</v>
      </c>
    </row>
    <row r="1279" spans="1:20">
      <c r="A1279" s="1">
        <v>39840</v>
      </c>
      <c r="B1279">
        <v>1.5301614387737E-2</v>
      </c>
      <c r="C1279">
        <v>9.6111497510755095E-2</v>
      </c>
      <c r="D1279">
        <v>0.125536651571</v>
      </c>
      <c r="E1279">
        <v>3.20571856141788E-2</v>
      </c>
      <c r="F1279">
        <v>6.6664175315188701E-2</v>
      </c>
      <c r="G1279">
        <v>1.9742953485024198E-2</v>
      </c>
      <c r="H1279">
        <v>1.9191707454608801E-2</v>
      </c>
      <c r="I1279">
        <v>0.15380874744447101</v>
      </c>
      <c r="J1279">
        <v>7.7824895834924093E-2</v>
      </c>
      <c r="K1279">
        <v>7.7903654938279901E-2</v>
      </c>
      <c r="L1279">
        <v>6.8309118874428199E-2</v>
      </c>
      <c r="M1279">
        <v>1.9283394158675402E-2</v>
      </c>
      <c r="N1279">
        <v>7.7621787296197099E-3</v>
      </c>
      <c r="O1279">
        <v>1.53312578204035E-2</v>
      </c>
      <c r="P1279">
        <v>3.2908387646021497E-2</v>
      </c>
      <c r="Q1279">
        <v>7.5905852145049996E-2</v>
      </c>
      <c r="R1279">
        <v>3.8865340069670899E-2</v>
      </c>
      <c r="S1279">
        <v>3.8624802616190501E-2</v>
      </c>
      <c r="T1279">
        <v>1.8866584383771201E-2</v>
      </c>
    </row>
    <row r="1280" spans="1:20">
      <c r="A1280" s="1">
        <v>39841</v>
      </c>
      <c r="B1280">
        <v>1.52949379427549E-2</v>
      </c>
      <c r="C1280">
        <v>9.6865234492659699E-2</v>
      </c>
      <c r="D1280">
        <v>0.12597576010723099</v>
      </c>
      <c r="E1280">
        <v>3.2090543864924097E-2</v>
      </c>
      <c r="F1280">
        <v>6.6876750458012807E-2</v>
      </c>
      <c r="G1280">
        <v>1.9644470348481501E-2</v>
      </c>
      <c r="H1280">
        <v>1.9098806204533799E-2</v>
      </c>
      <c r="I1280">
        <v>0.15386045241257301</v>
      </c>
      <c r="J1280">
        <v>7.7610822087494993E-2</v>
      </c>
      <c r="K1280">
        <v>7.7867256497951204E-2</v>
      </c>
      <c r="L1280">
        <v>6.8207191127383604E-2</v>
      </c>
      <c r="M1280">
        <v>1.9176288352299699E-2</v>
      </c>
      <c r="N1280">
        <v>7.7284756486713799E-3</v>
      </c>
      <c r="O1280">
        <v>1.5234113226063E-2</v>
      </c>
      <c r="P1280">
        <v>3.2782030551842797E-2</v>
      </c>
      <c r="Q1280">
        <v>7.5819473555825204E-2</v>
      </c>
      <c r="R1280">
        <v>3.8741219439292103E-2</v>
      </c>
      <c r="S1280">
        <v>3.8425884195149897E-2</v>
      </c>
      <c r="T1280">
        <v>1.8700289486853799E-2</v>
      </c>
    </row>
    <row r="1281" spans="1:20">
      <c r="A1281" s="1">
        <v>39842</v>
      </c>
      <c r="B1281">
        <v>1.53454426290584E-2</v>
      </c>
      <c r="C1281">
        <v>9.6622459014664E-2</v>
      </c>
      <c r="D1281">
        <v>0.126373987671275</v>
      </c>
      <c r="E1281">
        <v>3.2398117505622798E-2</v>
      </c>
      <c r="F1281">
        <v>6.7649877371488101E-2</v>
      </c>
      <c r="G1281">
        <v>1.9544517929271001E-2</v>
      </c>
      <c r="H1281">
        <v>1.9150223409207499E-2</v>
      </c>
      <c r="I1281">
        <v>0.153642286014991</v>
      </c>
      <c r="J1281">
        <v>7.6838125490863898E-2</v>
      </c>
      <c r="K1281">
        <v>7.7711868264468506E-2</v>
      </c>
      <c r="L1281">
        <v>6.7728556641306503E-2</v>
      </c>
      <c r="M1281">
        <v>1.91518495764352E-2</v>
      </c>
      <c r="N1281">
        <v>7.7506471642659197E-3</v>
      </c>
      <c r="O1281">
        <v>1.51372626269671E-2</v>
      </c>
      <c r="P1281">
        <v>3.2799161449839402E-2</v>
      </c>
      <c r="Q1281">
        <v>7.6090074014132203E-2</v>
      </c>
      <c r="R1281">
        <v>3.8836991170313903E-2</v>
      </c>
      <c r="S1281">
        <v>3.8520086496317898E-2</v>
      </c>
      <c r="T1281">
        <v>1.87084655595092E-2</v>
      </c>
    </row>
    <row r="1282" spans="1:20">
      <c r="A1282" s="1">
        <v>39843</v>
      </c>
      <c r="B1282">
        <v>1.53959372541492E-2</v>
      </c>
      <c r="C1282">
        <v>9.6864152269334203E-2</v>
      </c>
      <c r="D1282">
        <v>0.12594306366910099</v>
      </c>
      <c r="E1282">
        <v>3.2213748926236699E-2</v>
      </c>
      <c r="F1282">
        <v>6.7717501174584999E-2</v>
      </c>
      <c r="G1282">
        <v>1.9492924361211299E-2</v>
      </c>
      <c r="H1282">
        <v>1.9174729720486301E-2</v>
      </c>
      <c r="I1282">
        <v>0.153518650891564</v>
      </c>
      <c r="J1282">
        <v>7.7395620005823104E-2</v>
      </c>
      <c r="K1282">
        <v>7.7848734960903998E-2</v>
      </c>
      <c r="L1282">
        <v>6.7362057233685005E-2</v>
      </c>
      <c r="M1282">
        <v>1.9174817436244398E-2</v>
      </c>
      <c r="N1282">
        <v>7.7567841001983601E-3</v>
      </c>
      <c r="O1282">
        <v>1.5076412255445299E-2</v>
      </c>
      <c r="P1282">
        <v>3.2812798393565101E-2</v>
      </c>
      <c r="Q1282">
        <v>7.5937885605722497E-2</v>
      </c>
      <c r="R1282">
        <v>3.8857752856189198E-2</v>
      </c>
      <c r="S1282">
        <v>3.8649329333181E-2</v>
      </c>
      <c r="T1282">
        <v>1.8807099552372999E-2</v>
      </c>
    </row>
    <row r="1283" spans="1:20">
      <c r="A1283" s="1">
        <v>39844</v>
      </c>
      <c r="B1283">
        <v>1.5262763887027801E-2</v>
      </c>
      <c r="C1283">
        <v>9.69419260980314E-2</v>
      </c>
      <c r="D1283">
        <v>0.12623880229042</v>
      </c>
      <c r="E1283">
        <v>3.2081963032643997E-2</v>
      </c>
      <c r="F1283">
        <v>6.7473501263986699E-2</v>
      </c>
      <c r="G1283">
        <v>1.9446900437355901E-2</v>
      </c>
      <c r="H1283">
        <v>1.9000912236074301E-2</v>
      </c>
      <c r="I1283">
        <v>0.154070949942615</v>
      </c>
      <c r="J1283">
        <v>7.7639004635820796E-2</v>
      </c>
      <c r="K1283">
        <v>7.8150971580320597E-2</v>
      </c>
      <c r="L1283">
        <v>6.7436998389117306E-2</v>
      </c>
      <c r="M1283">
        <v>1.9017068320229799E-2</v>
      </c>
      <c r="N1283">
        <v>7.7072931958542196E-3</v>
      </c>
      <c r="O1283">
        <v>1.50068925772985E-2</v>
      </c>
      <c r="P1283">
        <v>3.2671233280423102E-2</v>
      </c>
      <c r="Q1283">
        <v>7.65154580280972E-2</v>
      </c>
      <c r="R1283">
        <v>3.8634274268558602E-2</v>
      </c>
      <c r="S1283">
        <v>3.8245036367934498E-2</v>
      </c>
      <c r="T1283">
        <v>1.8458050168188401E-2</v>
      </c>
    </row>
    <row r="1284" spans="1:20">
      <c r="A1284" s="1">
        <v>39847</v>
      </c>
      <c r="B1284">
        <v>1.53544013638468E-2</v>
      </c>
      <c r="C1284">
        <v>9.6436788479267399E-2</v>
      </c>
      <c r="D1284">
        <v>0.124985182402868</v>
      </c>
      <c r="E1284">
        <v>3.2455861851384903E-2</v>
      </c>
      <c r="F1284">
        <v>6.7651949686860599E-2</v>
      </c>
      <c r="G1284">
        <v>1.9524705293772902E-2</v>
      </c>
      <c r="H1284">
        <v>1.9269514816132399E-2</v>
      </c>
      <c r="I1284">
        <v>0.15351387347225701</v>
      </c>
      <c r="J1284">
        <v>7.7337578951712699E-2</v>
      </c>
      <c r="K1284">
        <v>7.7994093940500497E-2</v>
      </c>
      <c r="L1284">
        <v>6.7845550845671398E-2</v>
      </c>
      <c r="M1284">
        <v>1.9238573083853801E-2</v>
      </c>
      <c r="N1284">
        <v>7.7808725041403201E-3</v>
      </c>
      <c r="O1284">
        <v>1.50577544676246E-2</v>
      </c>
      <c r="P1284">
        <v>3.2896157306349497E-2</v>
      </c>
      <c r="Q1284">
        <v>7.6038655443154399E-2</v>
      </c>
      <c r="R1284">
        <v>3.8961094716612299E-2</v>
      </c>
      <c r="S1284">
        <v>3.88091379954194E-2</v>
      </c>
      <c r="T1284">
        <v>1.88482533785694E-2</v>
      </c>
    </row>
    <row r="1285" spans="1:20">
      <c r="A1285" s="1">
        <v>39848</v>
      </c>
      <c r="B1285">
        <v>1.52486805146957E-2</v>
      </c>
      <c r="C1285">
        <v>9.6177575863891404E-2</v>
      </c>
      <c r="D1285">
        <v>0.125074944637309</v>
      </c>
      <c r="E1285">
        <v>3.2323011537408602E-2</v>
      </c>
      <c r="F1285">
        <v>6.7805844341937302E-2</v>
      </c>
      <c r="G1285">
        <v>1.9493766453731499E-2</v>
      </c>
      <c r="H1285">
        <v>1.9125617937417801E-2</v>
      </c>
      <c r="I1285">
        <v>0.15447758649469001</v>
      </c>
      <c r="J1285">
        <v>7.7731098014601901E-2</v>
      </c>
      <c r="K1285">
        <v>7.8327065742010302E-2</v>
      </c>
      <c r="L1285">
        <v>6.7491180038704204E-2</v>
      </c>
      <c r="M1285">
        <v>1.9126260759533501E-2</v>
      </c>
      <c r="N1285">
        <v>7.7472989193158202E-3</v>
      </c>
      <c r="O1285">
        <v>1.4999822808263801E-2</v>
      </c>
      <c r="P1285">
        <v>3.2821749209619298E-2</v>
      </c>
      <c r="Q1285">
        <v>7.6058202260243804E-2</v>
      </c>
      <c r="R1285">
        <v>3.8811199798860899E-2</v>
      </c>
      <c r="S1285">
        <v>3.8549980287543001E-2</v>
      </c>
      <c r="T1285">
        <v>1.86091143802204E-2</v>
      </c>
    </row>
    <row r="1286" spans="1:20">
      <c r="A1286" s="1">
        <v>39849</v>
      </c>
      <c r="B1286">
        <v>1.5171025591129201E-2</v>
      </c>
      <c r="C1286">
        <v>9.5935243516295607E-2</v>
      </c>
      <c r="D1286">
        <v>0.12488308908619999</v>
      </c>
      <c r="E1286">
        <v>3.2364794701713703E-2</v>
      </c>
      <c r="F1286">
        <v>6.7674325622166506E-2</v>
      </c>
      <c r="G1286">
        <v>1.9438603381240701E-2</v>
      </c>
      <c r="H1286">
        <v>1.91582986400614E-2</v>
      </c>
      <c r="I1286">
        <v>0.154454712579912</v>
      </c>
      <c r="J1286">
        <v>7.7948706385866304E-2</v>
      </c>
      <c r="K1286">
        <v>7.8520439079532503E-2</v>
      </c>
      <c r="L1286">
        <v>6.7523776145806194E-2</v>
      </c>
      <c r="M1286">
        <v>1.9150157219857699E-2</v>
      </c>
      <c r="N1286">
        <v>7.7396793615031999E-3</v>
      </c>
      <c r="O1286">
        <v>1.50155004481194E-2</v>
      </c>
      <c r="P1286">
        <v>3.2785834894204897E-2</v>
      </c>
      <c r="Q1286">
        <v>7.6193195357028801E-2</v>
      </c>
      <c r="R1286">
        <v>3.8767671364313597E-2</v>
      </c>
      <c r="S1286">
        <v>3.8539546085383E-2</v>
      </c>
      <c r="T1286">
        <v>1.8735400539663501E-2</v>
      </c>
    </row>
    <row r="1287" spans="1:20">
      <c r="A1287" s="1">
        <v>39850</v>
      </c>
      <c r="B1287">
        <v>1.5178366540703E-2</v>
      </c>
      <c r="C1287">
        <v>9.5425681216767005E-2</v>
      </c>
      <c r="D1287">
        <v>0.124294581799907</v>
      </c>
      <c r="E1287">
        <v>3.23701824105238E-2</v>
      </c>
      <c r="F1287">
        <v>6.7579594974390103E-2</v>
      </c>
      <c r="G1287">
        <v>1.94702763735837E-2</v>
      </c>
      <c r="H1287">
        <v>1.9235805969687301E-2</v>
      </c>
      <c r="I1287">
        <v>0.15481773285358599</v>
      </c>
      <c r="J1287">
        <v>7.7963623177369906E-2</v>
      </c>
      <c r="K1287">
        <v>7.8630345960769593E-2</v>
      </c>
      <c r="L1287">
        <v>6.7442286199771495E-2</v>
      </c>
      <c r="M1287">
        <v>1.92234422930848E-2</v>
      </c>
      <c r="N1287">
        <v>7.7614407927749599E-3</v>
      </c>
      <c r="O1287">
        <v>1.5131071269440299E-2</v>
      </c>
      <c r="P1287">
        <v>3.2920153898421602E-2</v>
      </c>
      <c r="Q1287">
        <v>7.6244074546517798E-2</v>
      </c>
      <c r="R1287">
        <v>3.8905895639973001E-2</v>
      </c>
      <c r="S1287">
        <v>3.8644577789116001E-2</v>
      </c>
      <c r="T1287">
        <v>1.8760866293610401E-2</v>
      </c>
    </row>
    <row r="1288" spans="1:20">
      <c r="A1288" s="1">
        <v>39851</v>
      </c>
      <c r="B1288">
        <v>1.51340020775385E-2</v>
      </c>
      <c r="C1288">
        <v>9.5643079319016805E-2</v>
      </c>
      <c r="D1288">
        <v>0.12446521983915899</v>
      </c>
      <c r="E1288">
        <v>3.2155694508928002E-2</v>
      </c>
      <c r="F1288">
        <v>6.74603353778086E-2</v>
      </c>
      <c r="G1288">
        <v>1.93779912965442E-2</v>
      </c>
      <c r="H1288">
        <v>1.9153094805553401E-2</v>
      </c>
      <c r="I1288">
        <v>0.15492661614386499</v>
      </c>
      <c r="J1288">
        <v>7.8134742952653102E-2</v>
      </c>
      <c r="K1288">
        <v>7.8767015137504504E-2</v>
      </c>
      <c r="L1288">
        <v>6.7779678219176895E-2</v>
      </c>
      <c r="M1288">
        <v>1.9171148201791201E-2</v>
      </c>
      <c r="N1288">
        <v>7.7236226009689104E-3</v>
      </c>
      <c r="O1288">
        <v>1.51125112789878E-2</v>
      </c>
      <c r="P1288">
        <v>3.2756670257719299E-2</v>
      </c>
      <c r="Q1288">
        <v>7.6341431216935499E-2</v>
      </c>
      <c r="R1288">
        <v>3.8717281936763201E-2</v>
      </c>
      <c r="S1288">
        <v>3.8439778922420599E-2</v>
      </c>
      <c r="T1288">
        <v>1.8740085906663699E-2</v>
      </c>
    </row>
    <row r="1289" spans="1:20">
      <c r="A1289" s="1">
        <v>39854</v>
      </c>
      <c r="B1289">
        <v>1.5085490200801801E-2</v>
      </c>
      <c r="C1289">
        <v>9.5684188514879795E-2</v>
      </c>
      <c r="D1289">
        <v>0.124467280938585</v>
      </c>
      <c r="E1289">
        <v>3.1812022121210801E-2</v>
      </c>
      <c r="F1289">
        <v>6.7481445936738799E-2</v>
      </c>
      <c r="G1289">
        <v>1.9393159787858699E-2</v>
      </c>
      <c r="H1289">
        <v>1.9151942726142901E-2</v>
      </c>
      <c r="I1289">
        <v>0.15497205698946401</v>
      </c>
      <c r="J1289">
        <v>7.8117482977897598E-2</v>
      </c>
      <c r="K1289">
        <v>7.8739925015985104E-2</v>
      </c>
      <c r="L1289">
        <v>6.7902561292261299E-2</v>
      </c>
      <c r="M1289">
        <v>1.91783645990024E-2</v>
      </c>
      <c r="N1289">
        <v>7.7225580807089899E-3</v>
      </c>
      <c r="O1289">
        <v>1.5151802445400901E-2</v>
      </c>
      <c r="P1289">
        <v>3.2786038121196501E-2</v>
      </c>
      <c r="Q1289">
        <v>7.64281985368752E-2</v>
      </c>
      <c r="R1289">
        <v>3.87381948335936E-2</v>
      </c>
      <c r="S1289">
        <v>3.8445219393355497E-2</v>
      </c>
      <c r="T1289">
        <v>1.8742067488039499E-2</v>
      </c>
    </row>
    <row r="1290" spans="1:20">
      <c r="A1290" s="1">
        <v>39855</v>
      </c>
      <c r="B1290">
        <v>1.51015514674656E-2</v>
      </c>
      <c r="C1290">
        <v>9.5709549241017905E-2</v>
      </c>
      <c r="D1290">
        <v>0.12476455223771001</v>
      </c>
      <c r="E1290">
        <v>3.17693839507142E-2</v>
      </c>
      <c r="F1290">
        <v>6.7468002577935296E-2</v>
      </c>
      <c r="G1290">
        <v>1.9410128450982399E-2</v>
      </c>
      <c r="H1290">
        <v>1.90834398442364E-2</v>
      </c>
      <c r="I1290">
        <v>0.15486010181007301</v>
      </c>
      <c r="J1290">
        <v>7.8259730784619397E-2</v>
      </c>
      <c r="K1290">
        <v>7.8729371535221804E-2</v>
      </c>
      <c r="L1290">
        <v>6.8133699030372502E-2</v>
      </c>
      <c r="M1290">
        <v>1.9110007651032698E-2</v>
      </c>
      <c r="N1290">
        <v>7.7037673104261599E-3</v>
      </c>
      <c r="O1290">
        <v>1.5098106995241599E-2</v>
      </c>
      <c r="P1290">
        <v>3.2737802178932698E-2</v>
      </c>
      <c r="Q1290">
        <v>7.6436112851830995E-2</v>
      </c>
      <c r="R1290">
        <v>3.8631125806702499E-2</v>
      </c>
      <c r="S1290">
        <v>3.8344850186652797E-2</v>
      </c>
      <c r="T1290">
        <v>1.86487160888308E-2</v>
      </c>
    </row>
    <row r="1291" spans="1:20">
      <c r="A1291" s="1">
        <v>39856</v>
      </c>
      <c r="B1291">
        <v>1.5075110316028199E-2</v>
      </c>
      <c r="C1291">
        <v>9.6096578856490297E-2</v>
      </c>
      <c r="D1291">
        <v>0.124915026520576</v>
      </c>
      <c r="E1291">
        <v>3.1568721867821198E-2</v>
      </c>
      <c r="F1291">
        <v>6.7356703316540395E-2</v>
      </c>
      <c r="G1291">
        <v>1.94179534110469E-2</v>
      </c>
      <c r="H1291">
        <v>1.8995500567807098E-2</v>
      </c>
      <c r="I1291">
        <v>0.154918172167304</v>
      </c>
      <c r="J1291">
        <v>7.8506724252427607E-2</v>
      </c>
      <c r="K1291">
        <v>7.8827005800208405E-2</v>
      </c>
      <c r="L1291">
        <v>6.8029971804372605E-2</v>
      </c>
      <c r="M1291">
        <v>1.9044883970931101E-2</v>
      </c>
      <c r="N1291">
        <v>7.6911960350141998E-3</v>
      </c>
      <c r="O1291">
        <v>1.50152900302479E-2</v>
      </c>
      <c r="P1291">
        <v>3.27114760280637E-2</v>
      </c>
      <c r="Q1291">
        <v>7.6573557652232796E-2</v>
      </c>
      <c r="R1291">
        <v>3.8585276550744903E-2</v>
      </c>
      <c r="S1291">
        <v>3.81946429551204E-2</v>
      </c>
      <c r="T1291">
        <v>1.84762078970198E-2</v>
      </c>
    </row>
    <row r="1292" spans="1:20">
      <c r="A1292" s="1">
        <v>39857</v>
      </c>
      <c r="B1292">
        <v>1.50755565481517E-2</v>
      </c>
      <c r="C1292">
        <v>9.6120677971452198E-2</v>
      </c>
      <c r="D1292">
        <v>0.12432709640976999</v>
      </c>
      <c r="E1292">
        <v>3.1452223575459903E-2</v>
      </c>
      <c r="F1292">
        <v>6.7424422394968403E-2</v>
      </c>
      <c r="G1292">
        <v>1.9423023505883999E-2</v>
      </c>
      <c r="H1292">
        <v>1.9091281847109301E-2</v>
      </c>
      <c r="I1292">
        <v>0.15512196727744401</v>
      </c>
      <c r="J1292">
        <v>7.8754307007800506E-2</v>
      </c>
      <c r="K1292">
        <v>7.9013188124517603E-2</v>
      </c>
      <c r="L1292">
        <v>6.7810151394797596E-2</v>
      </c>
      <c r="M1292">
        <v>1.91115090638319E-2</v>
      </c>
      <c r="N1292">
        <v>7.7118952728989403E-3</v>
      </c>
      <c r="O1292">
        <v>1.4990075331308099E-2</v>
      </c>
      <c r="P1292">
        <v>3.2726180070284598E-2</v>
      </c>
      <c r="Q1292">
        <v>7.6281081167270906E-2</v>
      </c>
      <c r="R1292">
        <v>3.8617411534166202E-2</v>
      </c>
      <c r="S1292">
        <v>3.8289436848363903E-2</v>
      </c>
      <c r="T1292">
        <v>1.8658514654518E-2</v>
      </c>
    </row>
    <row r="1293" spans="1:20">
      <c r="A1293" s="1">
        <v>39858</v>
      </c>
      <c r="B1293">
        <v>1.50631974874252E-2</v>
      </c>
      <c r="C1293">
        <v>9.5932275072930298E-2</v>
      </c>
      <c r="D1293">
        <v>0.12423846144458001</v>
      </c>
      <c r="E1293">
        <v>3.0991957057358299E-2</v>
      </c>
      <c r="F1293">
        <v>6.7326188073029702E-2</v>
      </c>
      <c r="G1293">
        <v>1.94592351299443E-2</v>
      </c>
      <c r="H1293">
        <v>1.91064074205031E-2</v>
      </c>
      <c r="I1293">
        <v>0.155281560699252</v>
      </c>
      <c r="J1293">
        <v>7.8918368025644905E-2</v>
      </c>
      <c r="K1293">
        <v>7.9079967292943698E-2</v>
      </c>
      <c r="L1293">
        <v>6.8011612329298796E-2</v>
      </c>
      <c r="M1293">
        <v>1.9136672880737601E-2</v>
      </c>
      <c r="N1293">
        <v>7.7239477442328803E-3</v>
      </c>
      <c r="O1293">
        <v>1.50111801010143E-2</v>
      </c>
      <c r="P1293">
        <v>3.2800815011807503E-2</v>
      </c>
      <c r="Q1293">
        <v>7.634143629746E-2</v>
      </c>
      <c r="R1293">
        <v>3.8689624332491998E-2</v>
      </c>
      <c r="S1293">
        <v>3.8250185694570199E-2</v>
      </c>
      <c r="T1293">
        <v>1.8636907904773199E-2</v>
      </c>
    </row>
    <row r="1294" spans="1:20">
      <c r="A1294" s="1">
        <v>39862</v>
      </c>
      <c r="B1294">
        <v>1.5008166079613401E-2</v>
      </c>
      <c r="C1294">
        <v>9.5666848739108801E-2</v>
      </c>
      <c r="D1294">
        <v>0.125095021972502</v>
      </c>
      <c r="E1294">
        <v>3.07565574527346E-2</v>
      </c>
      <c r="F1294">
        <v>6.6804098101488796E-2</v>
      </c>
      <c r="G1294">
        <v>1.9384616533671999E-2</v>
      </c>
      <c r="H1294">
        <v>1.8982811008251301E-2</v>
      </c>
      <c r="I1294">
        <v>0.15543913276587801</v>
      </c>
      <c r="J1294">
        <v>7.9230068799511999E-2</v>
      </c>
      <c r="K1294">
        <v>7.9188665540105493E-2</v>
      </c>
      <c r="L1294">
        <v>6.8144957279187901E-2</v>
      </c>
      <c r="M1294">
        <v>1.9038937922676899E-2</v>
      </c>
      <c r="N1294">
        <v>7.68722218501652E-3</v>
      </c>
      <c r="O1294">
        <v>1.4989578838164701E-2</v>
      </c>
      <c r="P1294">
        <v>3.2650412998844199E-2</v>
      </c>
      <c r="Q1294">
        <v>7.6936666377714E-2</v>
      </c>
      <c r="R1294">
        <v>3.8497475865515197E-2</v>
      </c>
      <c r="S1294">
        <v>3.8045507164679401E-2</v>
      </c>
      <c r="T1294">
        <v>1.8453254375332399E-2</v>
      </c>
    </row>
    <row r="1295" spans="1:20">
      <c r="A1295" s="1">
        <v>39863</v>
      </c>
      <c r="B1295">
        <v>1.50326722256905E-2</v>
      </c>
      <c r="C1295">
        <v>9.5782675995972996E-2</v>
      </c>
      <c r="D1295">
        <v>0.125106338721787</v>
      </c>
      <c r="E1295">
        <v>3.0289542558066401E-2</v>
      </c>
      <c r="F1295">
        <v>6.6333249461168003E-2</v>
      </c>
      <c r="G1295">
        <v>1.9560719089652501E-2</v>
      </c>
      <c r="H1295">
        <v>1.92170903282009E-2</v>
      </c>
      <c r="I1295">
        <v>0.155134231035885</v>
      </c>
      <c r="J1295">
        <v>7.8549706691994195E-2</v>
      </c>
      <c r="K1295">
        <v>7.8694453319477706E-2</v>
      </c>
      <c r="L1295">
        <v>6.8251964726762204E-2</v>
      </c>
      <c r="M1295">
        <v>1.9264842070297002E-2</v>
      </c>
      <c r="N1295">
        <v>7.7664174619197302E-3</v>
      </c>
      <c r="O1295">
        <v>1.50687889448683E-2</v>
      </c>
      <c r="P1295">
        <v>3.2945744497351402E-2</v>
      </c>
      <c r="Q1295">
        <v>7.6978751491807301E-2</v>
      </c>
      <c r="R1295">
        <v>3.88867803903164E-2</v>
      </c>
      <c r="S1295">
        <v>3.8439954770510897E-2</v>
      </c>
      <c r="T1295">
        <v>1.8696076218269402E-2</v>
      </c>
    </row>
    <row r="1296" spans="1:20">
      <c r="A1296" s="1">
        <v>39864</v>
      </c>
      <c r="B1296">
        <v>1.5144741868323999E-2</v>
      </c>
      <c r="C1296">
        <v>9.5164663162669805E-2</v>
      </c>
      <c r="D1296">
        <v>0.124155520963403</v>
      </c>
      <c r="E1296">
        <v>3.07531247620208E-2</v>
      </c>
      <c r="F1296">
        <v>6.5891861196004001E-2</v>
      </c>
      <c r="G1296">
        <v>1.97288482084205E-2</v>
      </c>
      <c r="H1296">
        <v>1.9397426154511298E-2</v>
      </c>
      <c r="I1296">
        <v>0.15532647681287201</v>
      </c>
      <c r="J1296">
        <v>7.8366910717520194E-2</v>
      </c>
      <c r="K1296">
        <v>7.8582672007055598E-2</v>
      </c>
      <c r="L1296">
        <v>6.8226703280085302E-2</v>
      </c>
      <c r="M1296">
        <v>1.9438722895363199E-2</v>
      </c>
      <c r="N1296">
        <v>7.8221126246527505E-3</v>
      </c>
      <c r="O1296">
        <v>1.5160296103901001E-2</v>
      </c>
      <c r="P1296">
        <v>3.3191357370211297E-2</v>
      </c>
      <c r="Q1296">
        <v>7.6737070501363497E-2</v>
      </c>
      <c r="R1296">
        <v>3.9190642547620599E-2</v>
      </c>
      <c r="S1296">
        <v>3.8775457452530797E-2</v>
      </c>
      <c r="T1296">
        <v>1.8945391371467901E-2</v>
      </c>
    </row>
    <row r="1297" spans="1:20">
      <c r="A1297" s="1">
        <v>39865</v>
      </c>
      <c r="B1297">
        <v>1.50320536715716E-2</v>
      </c>
      <c r="C1297">
        <v>9.4882349818875805E-2</v>
      </c>
      <c r="D1297">
        <v>0.125013215410648</v>
      </c>
      <c r="E1297">
        <v>3.0594299217439599E-2</v>
      </c>
      <c r="F1297">
        <v>6.5618988821878804E-2</v>
      </c>
      <c r="G1297">
        <v>1.96307513909195E-2</v>
      </c>
      <c r="H1297">
        <v>1.9277011696716001E-2</v>
      </c>
      <c r="I1297">
        <v>0.155521954235744</v>
      </c>
      <c r="J1297">
        <v>7.8713035186951205E-2</v>
      </c>
      <c r="K1297">
        <v>7.8828558631603499E-2</v>
      </c>
      <c r="L1297">
        <v>6.8301127980587004E-2</v>
      </c>
      <c r="M1297">
        <v>1.9307433114216201E-2</v>
      </c>
      <c r="N1297">
        <v>7.7660978946839402E-3</v>
      </c>
      <c r="O1297">
        <v>1.50216462562243E-2</v>
      </c>
      <c r="P1297">
        <v>3.2970521382026899E-2</v>
      </c>
      <c r="Q1297">
        <v>7.7233150508507403E-2</v>
      </c>
      <c r="R1297">
        <v>3.8899034880969303E-2</v>
      </c>
      <c r="S1297">
        <v>3.8571120146340399E-2</v>
      </c>
      <c r="T1297">
        <v>1.8817649754094501E-2</v>
      </c>
    </row>
    <row r="1298" spans="1:20">
      <c r="A1298" s="1">
        <v>39868</v>
      </c>
      <c r="B1298">
        <v>1.52088631821371E-2</v>
      </c>
      <c r="C1298">
        <v>9.4804275508811403E-2</v>
      </c>
      <c r="D1298">
        <v>0.123585403303604</v>
      </c>
      <c r="E1298">
        <v>3.1263788891683797E-2</v>
      </c>
      <c r="F1298">
        <v>6.6039326571191895E-2</v>
      </c>
      <c r="G1298">
        <v>1.9819485396557299E-2</v>
      </c>
      <c r="H1298">
        <v>1.9674920086300101E-2</v>
      </c>
      <c r="I1298">
        <v>0.15466339972705501</v>
      </c>
      <c r="J1298">
        <v>7.7963537268713995E-2</v>
      </c>
      <c r="K1298">
        <v>7.8275262911331495E-2</v>
      </c>
      <c r="L1298">
        <v>6.80076545662677E-2</v>
      </c>
      <c r="M1298">
        <v>1.9669720284068E-2</v>
      </c>
      <c r="N1298">
        <v>7.8700290448765007E-3</v>
      </c>
      <c r="O1298">
        <v>1.5219340123573699E-2</v>
      </c>
      <c r="P1298">
        <v>3.3401764611660903E-2</v>
      </c>
      <c r="Q1298">
        <v>7.6433868921302203E-2</v>
      </c>
      <c r="R1298">
        <v>3.9406766949646899E-2</v>
      </c>
      <c r="S1298">
        <v>3.9258769949041199E-2</v>
      </c>
      <c r="T1298">
        <v>1.9433822702175099E-2</v>
      </c>
    </row>
    <row r="1299" spans="1:20">
      <c r="A1299" s="1">
        <v>39869</v>
      </c>
      <c r="B1299">
        <v>1.51158816496421E-2</v>
      </c>
      <c r="C1299">
        <v>9.4841927463169995E-2</v>
      </c>
      <c r="D1299">
        <v>0.123932588947781</v>
      </c>
      <c r="E1299">
        <v>3.1483817023466497E-2</v>
      </c>
      <c r="F1299">
        <v>6.5644018031093598E-2</v>
      </c>
      <c r="G1299">
        <v>1.98169261798073E-2</v>
      </c>
      <c r="H1299">
        <v>1.9537870394866801E-2</v>
      </c>
      <c r="I1299">
        <v>0.154860886185613</v>
      </c>
      <c r="J1299">
        <v>7.7876562296058896E-2</v>
      </c>
      <c r="K1299">
        <v>7.8371802015072697E-2</v>
      </c>
      <c r="L1299">
        <v>6.8259111810229103E-2</v>
      </c>
      <c r="M1299">
        <v>1.9546234738046401E-2</v>
      </c>
      <c r="N1299">
        <v>7.8425313860485801E-3</v>
      </c>
      <c r="O1299">
        <v>1.52097219642517E-2</v>
      </c>
      <c r="P1299">
        <v>3.3302264110468202E-2</v>
      </c>
      <c r="Q1299">
        <v>7.6953885576517903E-2</v>
      </c>
      <c r="R1299">
        <v>3.9215840049903798E-2</v>
      </c>
      <c r="S1299">
        <v>3.8964673819330498E-2</v>
      </c>
      <c r="T1299">
        <v>1.92234563586299E-2</v>
      </c>
    </row>
    <row r="1300" spans="1:20">
      <c r="A1300" s="1">
        <v>39870</v>
      </c>
      <c r="B1300">
        <v>1.5066415713640299E-2</v>
      </c>
      <c r="C1300">
        <v>9.5171458598725903E-2</v>
      </c>
      <c r="D1300">
        <v>0.12457777658469101</v>
      </c>
      <c r="E1300">
        <v>3.09208630730342E-2</v>
      </c>
      <c r="F1300">
        <v>6.4842156672182197E-2</v>
      </c>
      <c r="G1300">
        <v>1.9703555562035999E-2</v>
      </c>
      <c r="H1300">
        <v>1.9384151180828198E-2</v>
      </c>
      <c r="I1300">
        <v>0.155723898226309</v>
      </c>
      <c r="J1300">
        <v>7.8107197133076206E-2</v>
      </c>
      <c r="K1300">
        <v>7.8936869548011906E-2</v>
      </c>
      <c r="L1300">
        <v>6.8274036915833905E-2</v>
      </c>
      <c r="M1300">
        <v>1.9394978571500899E-2</v>
      </c>
      <c r="N1300">
        <v>7.7830627215889599E-3</v>
      </c>
      <c r="O1300">
        <v>1.51178992382102E-2</v>
      </c>
      <c r="P1300">
        <v>3.3082070723164998E-2</v>
      </c>
      <c r="Q1300">
        <v>7.7286344180252903E-2</v>
      </c>
      <c r="R1300">
        <v>3.8925766840838601E-2</v>
      </c>
      <c r="S1300">
        <v>3.8676458446140198E-2</v>
      </c>
      <c r="T1300">
        <v>1.90250400699323E-2</v>
      </c>
    </row>
    <row r="1301" spans="1:20">
      <c r="A1301" s="1">
        <v>39871</v>
      </c>
      <c r="B1301">
        <v>1.50633256407708E-2</v>
      </c>
      <c r="C1301">
        <v>9.49225448343268E-2</v>
      </c>
      <c r="D1301">
        <v>0.124678216802902</v>
      </c>
      <c r="E1301">
        <v>3.0663958682703701E-2</v>
      </c>
      <c r="F1301">
        <v>6.4448311804375893E-2</v>
      </c>
      <c r="G1301">
        <v>1.9731483476519401E-2</v>
      </c>
      <c r="H1301">
        <v>1.94480094199675E-2</v>
      </c>
      <c r="I1301">
        <v>0.155601016438317</v>
      </c>
      <c r="J1301">
        <v>7.8402418466097107E-2</v>
      </c>
      <c r="K1301">
        <v>7.9097410081046093E-2</v>
      </c>
      <c r="L1301">
        <v>6.8411970542317499E-2</v>
      </c>
      <c r="M1301">
        <v>1.94378915206328E-2</v>
      </c>
      <c r="N1301">
        <v>7.8027145016217204E-3</v>
      </c>
      <c r="O1301">
        <v>1.51098758800158E-2</v>
      </c>
      <c r="P1301">
        <v>3.3082756483369502E-2</v>
      </c>
      <c r="Q1301">
        <v>7.7172592124356704E-2</v>
      </c>
      <c r="R1301">
        <v>3.8993841981940301E-2</v>
      </c>
      <c r="S1301">
        <v>3.8836296414221302E-2</v>
      </c>
      <c r="T1301">
        <v>1.9095364904496499E-2</v>
      </c>
    </row>
    <row r="1302" spans="1:20">
      <c r="A1302" s="1">
        <v>39872</v>
      </c>
      <c r="B1302">
        <v>1.4974057023920699E-2</v>
      </c>
      <c r="C1302">
        <v>9.50100344303203E-2</v>
      </c>
      <c r="D1302">
        <v>0.12425651349613299</v>
      </c>
      <c r="E1302">
        <v>3.0507710510910901E-2</v>
      </c>
      <c r="F1302">
        <v>6.4137914166136303E-2</v>
      </c>
      <c r="G1302">
        <v>1.9742928767434598E-2</v>
      </c>
      <c r="H1302">
        <v>1.9467856047757401E-2</v>
      </c>
      <c r="I1302">
        <v>0.156034113679621</v>
      </c>
      <c r="J1302">
        <v>7.86491178080133E-2</v>
      </c>
      <c r="K1302">
        <v>7.9107801265472899E-2</v>
      </c>
      <c r="L1302">
        <v>6.84486257338702E-2</v>
      </c>
      <c r="M1302">
        <v>1.9453299855832301E-2</v>
      </c>
      <c r="N1302">
        <v>7.7958516414732204E-3</v>
      </c>
      <c r="O1302">
        <v>1.50622455973139E-2</v>
      </c>
      <c r="P1302">
        <v>3.3078678020738501E-2</v>
      </c>
      <c r="Q1302">
        <v>7.7208688665999795E-2</v>
      </c>
      <c r="R1302">
        <v>3.8946908110547102E-2</v>
      </c>
      <c r="S1302">
        <v>3.8945576793324298E-2</v>
      </c>
      <c r="T1302">
        <v>1.9172078385177801E-2</v>
      </c>
    </row>
    <row r="1303" spans="1:20">
      <c r="A1303" s="1">
        <v>39875</v>
      </c>
      <c r="B1303">
        <v>1.49845613865395E-2</v>
      </c>
      <c r="C1303">
        <v>9.4009820442333705E-2</v>
      </c>
      <c r="D1303">
        <v>0.124677498723037</v>
      </c>
      <c r="E1303">
        <v>3.0453506950278899E-2</v>
      </c>
      <c r="F1303">
        <v>6.3667845203607895E-2</v>
      </c>
      <c r="G1303">
        <v>1.9728180555581901E-2</v>
      </c>
      <c r="H1303">
        <v>1.9406986575219901E-2</v>
      </c>
      <c r="I1303">
        <v>0.15663181195761799</v>
      </c>
      <c r="J1303">
        <v>7.8783130478826097E-2</v>
      </c>
      <c r="K1303">
        <v>7.94190835918306E-2</v>
      </c>
      <c r="L1303">
        <v>6.8899029234261E-2</v>
      </c>
      <c r="M1303">
        <v>1.9423241432267299E-2</v>
      </c>
      <c r="N1303">
        <v>7.7876960375705901E-3</v>
      </c>
      <c r="O1303">
        <v>1.51113218153551E-2</v>
      </c>
      <c r="P1303">
        <v>3.30676775350216E-2</v>
      </c>
      <c r="Q1303">
        <v>7.7197538296084001E-2</v>
      </c>
      <c r="R1303">
        <v>3.8908831205507498E-2</v>
      </c>
      <c r="S1303">
        <v>3.8789111748533202E-2</v>
      </c>
      <c r="T1303">
        <v>1.9053126830524601E-2</v>
      </c>
    </row>
    <row r="1304" spans="1:20">
      <c r="A1304" s="1">
        <v>39876</v>
      </c>
      <c r="B1304">
        <v>1.4903664531230499E-2</v>
      </c>
      <c r="C1304">
        <v>9.4442378876262098E-2</v>
      </c>
      <c r="D1304">
        <v>0.12496928321777701</v>
      </c>
      <c r="E1304">
        <v>3.0242124099648101E-2</v>
      </c>
      <c r="F1304">
        <v>6.3761496026702003E-2</v>
      </c>
      <c r="G1304">
        <v>1.9620498250972299E-2</v>
      </c>
      <c r="H1304">
        <v>1.9242079580855099E-2</v>
      </c>
      <c r="I1304">
        <v>0.15693414249332199</v>
      </c>
      <c r="J1304">
        <v>7.91086031901439E-2</v>
      </c>
      <c r="K1304">
        <v>7.9696064281000706E-2</v>
      </c>
      <c r="L1304">
        <v>6.8910905937792505E-2</v>
      </c>
      <c r="M1304">
        <v>1.9245179319109001E-2</v>
      </c>
      <c r="N1304">
        <v>7.7266857273223201E-3</v>
      </c>
      <c r="O1304">
        <v>1.5039588907779299E-2</v>
      </c>
      <c r="P1304">
        <v>3.2881416494420099E-2</v>
      </c>
      <c r="Q1304">
        <v>7.73151869306654E-2</v>
      </c>
      <c r="R1304">
        <v>3.8613890362475603E-2</v>
      </c>
      <c r="S1304">
        <v>3.8490008455722501E-2</v>
      </c>
      <c r="T1304">
        <v>1.8856803316797802E-2</v>
      </c>
    </row>
    <row r="1305" spans="1:20">
      <c r="A1305" s="1">
        <v>39877</v>
      </c>
      <c r="B1305">
        <v>1.4793785262857399E-2</v>
      </c>
      <c r="C1305">
        <v>9.4865803109298694E-2</v>
      </c>
      <c r="D1305">
        <v>0.125239147330857</v>
      </c>
      <c r="E1305">
        <v>3.03968614278547E-2</v>
      </c>
      <c r="F1305">
        <v>6.3163717862050203E-2</v>
      </c>
      <c r="G1305">
        <v>1.95983188950235E-2</v>
      </c>
      <c r="H1305">
        <v>1.91712050425644E-2</v>
      </c>
      <c r="I1305">
        <v>0.15715993993088301</v>
      </c>
      <c r="J1305">
        <v>7.9272278527871901E-2</v>
      </c>
      <c r="K1305">
        <v>7.9711380505610094E-2</v>
      </c>
      <c r="L1305">
        <v>6.8621533804954393E-2</v>
      </c>
      <c r="M1305">
        <v>1.91800752705917E-2</v>
      </c>
      <c r="N1305">
        <v>7.71518326933657E-3</v>
      </c>
      <c r="O1305">
        <v>1.5027558869734199E-2</v>
      </c>
      <c r="P1305">
        <v>3.2874964393779099E-2</v>
      </c>
      <c r="Q1305">
        <v>7.7553418456975803E-2</v>
      </c>
      <c r="R1305">
        <v>3.8591586607149501E-2</v>
      </c>
      <c r="S1305">
        <v>3.8385634881935402E-2</v>
      </c>
      <c r="T1305">
        <v>1.8677606550670901E-2</v>
      </c>
    </row>
    <row r="1306" spans="1:20">
      <c r="A1306" s="1">
        <v>39878</v>
      </c>
      <c r="B1306">
        <v>1.4819190019356301E-2</v>
      </c>
      <c r="C1306">
        <v>9.5014641741725997E-2</v>
      </c>
      <c r="D1306">
        <v>0.12543255650272001</v>
      </c>
      <c r="E1306">
        <v>3.0252204421441001E-2</v>
      </c>
      <c r="F1306">
        <v>6.3614094463105994E-2</v>
      </c>
      <c r="G1306">
        <v>1.9602540689863099E-2</v>
      </c>
      <c r="H1306">
        <v>1.9074547112576199E-2</v>
      </c>
      <c r="I1306">
        <v>0.15726264617651201</v>
      </c>
      <c r="J1306">
        <v>7.9556150172159695E-2</v>
      </c>
      <c r="K1306">
        <v>7.9813447878704702E-2</v>
      </c>
      <c r="L1306">
        <v>6.8289371308262001E-2</v>
      </c>
      <c r="M1306">
        <v>1.9095147339011301E-2</v>
      </c>
      <c r="N1306">
        <v>7.6918974145378403E-3</v>
      </c>
      <c r="O1306">
        <v>1.4957729178478801E-2</v>
      </c>
      <c r="P1306">
        <v>3.2842855019230899E-2</v>
      </c>
      <c r="Q1306">
        <v>7.7439089127972899E-2</v>
      </c>
      <c r="R1306">
        <v>3.8534614116592002E-2</v>
      </c>
      <c r="S1306">
        <v>3.8196941805213797E-2</v>
      </c>
      <c r="T1306">
        <v>1.8510335512533001E-2</v>
      </c>
    </row>
    <row r="1307" spans="1:20">
      <c r="A1307" s="1">
        <v>39879</v>
      </c>
      <c r="B1307">
        <v>1.46824273219809E-2</v>
      </c>
      <c r="C1307">
        <v>9.5632298621977294E-2</v>
      </c>
      <c r="D1307">
        <v>0.12544854756611601</v>
      </c>
      <c r="E1307">
        <v>3.0191847433942501E-2</v>
      </c>
      <c r="F1307">
        <v>6.3596089347824597E-2</v>
      </c>
      <c r="G1307">
        <v>1.9584939841315499E-2</v>
      </c>
      <c r="H1307">
        <v>1.89376093293065E-2</v>
      </c>
      <c r="I1307">
        <v>0.15761474280287499</v>
      </c>
      <c r="J1307">
        <v>8.0123616694748406E-2</v>
      </c>
      <c r="K1307">
        <v>8.0245033724213696E-2</v>
      </c>
      <c r="L1307">
        <v>6.8185299762526103E-2</v>
      </c>
      <c r="M1307">
        <v>1.8986926415347102E-2</v>
      </c>
      <c r="N1307">
        <v>7.6618496926904702E-3</v>
      </c>
      <c r="O1307">
        <v>1.48441736199023E-2</v>
      </c>
      <c r="P1307">
        <v>3.2773036600168198E-2</v>
      </c>
      <c r="Q1307">
        <v>7.6765244385866405E-2</v>
      </c>
      <c r="R1307">
        <v>3.84572611711868E-2</v>
      </c>
      <c r="S1307">
        <v>3.7990918760509099E-2</v>
      </c>
      <c r="T1307">
        <v>1.8278136907500499E-2</v>
      </c>
    </row>
    <row r="1308" spans="1:20">
      <c r="A1308" s="1">
        <v>39882</v>
      </c>
      <c r="B1308">
        <v>1.4657533857018399E-2</v>
      </c>
      <c r="C1308">
        <v>9.5022475686308103E-2</v>
      </c>
      <c r="D1308">
        <v>0.125736467092249</v>
      </c>
      <c r="E1308">
        <v>3.0222345248115599E-2</v>
      </c>
      <c r="F1308">
        <v>6.3485254013230505E-2</v>
      </c>
      <c r="G1308">
        <v>1.9555724209145201E-2</v>
      </c>
      <c r="H1308">
        <v>1.8931130294825401E-2</v>
      </c>
      <c r="I1308">
        <v>0.15800421832299</v>
      </c>
      <c r="J1308">
        <v>8.0031787211318997E-2</v>
      </c>
      <c r="K1308">
        <v>8.0334115643615395E-2</v>
      </c>
      <c r="L1308">
        <v>6.8396190284594899E-2</v>
      </c>
      <c r="M1308">
        <v>1.89845058967766E-2</v>
      </c>
      <c r="N1308">
        <v>7.6519511641496597E-3</v>
      </c>
      <c r="O1308">
        <v>1.48064448459592E-2</v>
      </c>
      <c r="P1308">
        <v>3.2780515693185797E-2</v>
      </c>
      <c r="Q1308">
        <v>7.6756665737514398E-2</v>
      </c>
      <c r="R1308">
        <v>3.8421091712771603E-2</v>
      </c>
      <c r="S1308">
        <v>3.7940506324632799E-2</v>
      </c>
      <c r="T1308">
        <v>1.8281076761596699E-2</v>
      </c>
    </row>
    <row r="1309" spans="1:20">
      <c r="A1309" s="1">
        <v>39883</v>
      </c>
      <c r="B1309">
        <v>1.47311113661651E-2</v>
      </c>
      <c r="C1309">
        <v>9.4162254574278903E-2</v>
      </c>
      <c r="D1309">
        <v>0.125383506758344</v>
      </c>
      <c r="E1309">
        <v>3.053214715152E-2</v>
      </c>
      <c r="F1309">
        <v>6.3773860239460203E-2</v>
      </c>
      <c r="G1309">
        <v>1.9593663834289999E-2</v>
      </c>
      <c r="H1309">
        <v>1.90273467834952E-2</v>
      </c>
      <c r="I1309">
        <v>0.15799139737127901</v>
      </c>
      <c r="J1309">
        <v>8.0058025941620606E-2</v>
      </c>
      <c r="K1309">
        <v>8.0415904540508704E-2</v>
      </c>
      <c r="L1309">
        <v>6.8312558647403002E-2</v>
      </c>
      <c r="M1309">
        <v>1.9067844897897701E-2</v>
      </c>
      <c r="N1309">
        <v>7.6774465948272501E-3</v>
      </c>
      <c r="O1309">
        <v>1.4857161754777999E-2</v>
      </c>
      <c r="P1309">
        <v>3.28501834351708E-2</v>
      </c>
      <c r="Q1309">
        <v>7.6484615301451897E-2</v>
      </c>
      <c r="R1309">
        <v>3.8522000302135602E-2</v>
      </c>
      <c r="S1309">
        <v>3.8101645393208601E-2</v>
      </c>
      <c r="T1309">
        <v>1.8457325112163799E-2</v>
      </c>
    </row>
    <row r="1310" spans="1:20">
      <c r="A1310" s="1">
        <v>39884</v>
      </c>
      <c r="B1310">
        <v>1.46921255528028E-2</v>
      </c>
      <c r="C1310">
        <v>9.3353816622701605E-2</v>
      </c>
      <c r="D1310">
        <v>0.12531541415675801</v>
      </c>
      <c r="E1310">
        <v>3.0452984728608402E-2</v>
      </c>
      <c r="F1310">
        <v>6.3357864050218302E-2</v>
      </c>
      <c r="G1310">
        <v>1.9614656042384701E-2</v>
      </c>
      <c r="H1310">
        <v>1.9027064611095199E-2</v>
      </c>
      <c r="I1310">
        <v>0.15844142999767899</v>
      </c>
      <c r="J1310">
        <v>8.0421219934711893E-2</v>
      </c>
      <c r="K1310">
        <v>8.0756245156884093E-2</v>
      </c>
      <c r="L1310">
        <v>6.8380751631129597E-2</v>
      </c>
      <c r="M1310">
        <v>1.90658165633391E-2</v>
      </c>
      <c r="N1310">
        <v>7.6868433662771298E-3</v>
      </c>
      <c r="O1310">
        <v>1.48390196022447E-2</v>
      </c>
      <c r="P1310">
        <v>3.2921181455585702E-2</v>
      </c>
      <c r="Q1310">
        <v>7.6531203638380604E-2</v>
      </c>
      <c r="R1310">
        <v>3.8545494262648403E-2</v>
      </c>
      <c r="S1310">
        <v>3.8143560472828499E-2</v>
      </c>
      <c r="T1310">
        <v>1.8453308153720299E-2</v>
      </c>
    </row>
    <row r="1311" spans="1:20">
      <c r="A1311" s="1">
        <v>39885</v>
      </c>
      <c r="B1311">
        <v>1.46452884727317E-2</v>
      </c>
      <c r="C1311">
        <v>9.3209744424563104E-2</v>
      </c>
      <c r="D1311">
        <v>0.12580195725727</v>
      </c>
      <c r="E1311">
        <v>3.02802952295297E-2</v>
      </c>
      <c r="F1311">
        <v>6.3516113609940902E-2</v>
      </c>
      <c r="G1311">
        <v>1.9575037048673201E-2</v>
      </c>
      <c r="H1311">
        <v>1.8922143233165298E-2</v>
      </c>
      <c r="I1311">
        <v>0.15840990515832001</v>
      </c>
      <c r="J1311">
        <v>8.0757944182379304E-2</v>
      </c>
      <c r="K1311">
        <v>8.0783972354110306E-2</v>
      </c>
      <c r="L1311">
        <v>6.8352781012514699E-2</v>
      </c>
      <c r="M1311">
        <v>1.8963452272362499E-2</v>
      </c>
      <c r="N1311">
        <v>7.6494428718524299E-3</v>
      </c>
      <c r="O1311">
        <v>1.47173044340435E-2</v>
      </c>
      <c r="P1311">
        <v>3.2764561901303703E-2</v>
      </c>
      <c r="Q1311">
        <v>7.7047922302859895E-2</v>
      </c>
      <c r="R1311">
        <v>3.8321926748090901E-2</v>
      </c>
      <c r="S1311">
        <v>3.7989307878574401E-2</v>
      </c>
      <c r="T1311">
        <v>1.82908996077135E-2</v>
      </c>
    </row>
    <row r="1312" spans="1:20">
      <c r="A1312" s="1">
        <v>39886</v>
      </c>
      <c r="B1312">
        <v>1.47195032311338E-2</v>
      </c>
      <c r="C1312">
        <v>9.2370913335911298E-2</v>
      </c>
      <c r="D1312">
        <v>0.126062105710495</v>
      </c>
      <c r="E1312">
        <v>3.0343379439756599E-2</v>
      </c>
      <c r="F1312">
        <v>6.3866670725555102E-2</v>
      </c>
      <c r="G1312">
        <v>1.95728775806761E-2</v>
      </c>
      <c r="H1312">
        <v>1.8989225183706201E-2</v>
      </c>
      <c r="I1312">
        <v>0.15818821511023401</v>
      </c>
      <c r="J1312">
        <v>8.0714850784433301E-2</v>
      </c>
      <c r="K1312">
        <v>8.0558550660242798E-2</v>
      </c>
      <c r="L1312">
        <v>6.8383575961729504E-2</v>
      </c>
      <c r="M1312">
        <v>1.8989774586065E-2</v>
      </c>
      <c r="N1312">
        <v>7.65447996915511E-3</v>
      </c>
      <c r="O1312">
        <v>1.47224129872965E-2</v>
      </c>
      <c r="P1312">
        <v>3.2790342481889702E-2</v>
      </c>
      <c r="Q1312">
        <v>7.7319876523519002E-2</v>
      </c>
      <c r="R1312">
        <v>3.8335617597671803E-2</v>
      </c>
      <c r="S1312">
        <v>3.8040384550338098E-2</v>
      </c>
      <c r="T1312">
        <v>1.8377243580190002E-2</v>
      </c>
    </row>
    <row r="1313" spans="1:20">
      <c r="A1313" s="1">
        <v>39889</v>
      </c>
      <c r="B1313">
        <v>1.4758915277747701E-2</v>
      </c>
      <c r="C1313">
        <v>9.1753270879368506E-2</v>
      </c>
      <c r="D1313">
        <v>0.12524868365581901</v>
      </c>
      <c r="E1313">
        <v>3.07560682912488E-2</v>
      </c>
      <c r="F1313">
        <v>6.3827815360437898E-2</v>
      </c>
      <c r="G1313">
        <v>1.9667262758676401E-2</v>
      </c>
      <c r="H1313">
        <v>1.9138452082525501E-2</v>
      </c>
      <c r="I1313">
        <v>0.15798694478910999</v>
      </c>
      <c r="J1313">
        <v>8.0643531516464195E-2</v>
      </c>
      <c r="K1313">
        <v>8.05147322737709E-2</v>
      </c>
      <c r="L1313">
        <v>6.8512859559744704E-2</v>
      </c>
      <c r="M1313">
        <v>1.91233362363303E-2</v>
      </c>
      <c r="N1313">
        <v>7.6961734268307302E-3</v>
      </c>
      <c r="O1313">
        <v>1.47543007884436E-2</v>
      </c>
      <c r="P1313">
        <v>3.2923882702395497E-2</v>
      </c>
      <c r="Q1313">
        <v>7.7274846007267195E-2</v>
      </c>
      <c r="R1313">
        <v>3.85210404400078E-2</v>
      </c>
      <c r="S1313">
        <v>3.8295417827273803E-2</v>
      </c>
      <c r="T1313">
        <v>1.86024661265363E-2</v>
      </c>
    </row>
    <row r="1314" spans="1:20">
      <c r="A1314" s="1">
        <v>39890</v>
      </c>
      <c r="B1314">
        <v>1.4795190108539399E-2</v>
      </c>
      <c r="C1314">
        <v>9.1375442187859895E-2</v>
      </c>
      <c r="D1314">
        <v>0.12525100225406599</v>
      </c>
      <c r="E1314">
        <v>3.0992150352891899E-2</v>
      </c>
      <c r="F1314">
        <v>6.3283629564643798E-2</v>
      </c>
      <c r="G1314">
        <v>1.9696378842544E-2</v>
      </c>
      <c r="H1314">
        <v>1.9259141533325402E-2</v>
      </c>
      <c r="I1314">
        <v>0.15816890582528501</v>
      </c>
      <c r="J1314">
        <v>8.0558661981730201E-2</v>
      </c>
      <c r="K1314">
        <v>8.0450722032729904E-2</v>
      </c>
      <c r="L1314">
        <v>6.8233785276484604E-2</v>
      </c>
      <c r="M1314">
        <v>1.9215177676264999E-2</v>
      </c>
      <c r="N1314">
        <v>7.7248113659298496E-3</v>
      </c>
      <c r="O1314">
        <v>1.47957428188076E-2</v>
      </c>
      <c r="P1314">
        <v>3.30191634360898E-2</v>
      </c>
      <c r="Q1314">
        <v>7.7299589310539998E-2</v>
      </c>
      <c r="R1314">
        <v>3.8638052673103197E-2</v>
      </c>
      <c r="S1314">
        <v>3.8454876692987403E-2</v>
      </c>
      <c r="T1314">
        <v>1.8787576066175201E-2</v>
      </c>
    </row>
    <row r="1315" spans="1:20">
      <c r="A1315" s="1">
        <v>39891</v>
      </c>
      <c r="B1315">
        <v>1.47142503453421E-2</v>
      </c>
      <c r="C1315">
        <v>9.1486323811674E-2</v>
      </c>
      <c r="D1315">
        <v>0.12543517336215601</v>
      </c>
      <c r="E1315">
        <v>3.0709151191689401E-2</v>
      </c>
      <c r="F1315">
        <v>6.34415630262751E-2</v>
      </c>
      <c r="G1315">
        <v>1.9671339807536901E-2</v>
      </c>
      <c r="H1315">
        <v>1.9095941958009999E-2</v>
      </c>
      <c r="I1315">
        <v>0.15846086027701001</v>
      </c>
      <c r="J1315">
        <v>8.0924209067296596E-2</v>
      </c>
      <c r="K1315">
        <v>8.0810736324456803E-2</v>
      </c>
      <c r="L1315">
        <v>6.8320299320346695E-2</v>
      </c>
      <c r="M1315">
        <v>1.90706583669004E-2</v>
      </c>
      <c r="N1315">
        <v>7.68564846661906E-3</v>
      </c>
      <c r="O1315">
        <v>1.47378503331312E-2</v>
      </c>
      <c r="P1315">
        <v>3.2936033863445902E-2</v>
      </c>
      <c r="Q1315">
        <v>7.7380109467095795E-2</v>
      </c>
      <c r="R1315">
        <v>3.84556258787008E-2</v>
      </c>
      <c r="S1315">
        <v>3.8172267363349402E-2</v>
      </c>
      <c r="T1315">
        <v>1.8491957768961401E-2</v>
      </c>
    </row>
    <row r="1316" spans="1:20">
      <c r="A1316" s="1">
        <v>39892</v>
      </c>
      <c r="B1316">
        <v>1.4837650507940401E-2</v>
      </c>
      <c r="C1316">
        <v>9.1013989841911794E-2</v>
      </c>
      <c r="D1316">
        <v>0.124933359244135</v>
      </c>
      <c r="E1316">
        <v>3.10392153336367E-2</v>
      </c>
      <c r="F1316">
        <v>6.3369669295087805E-2</v>
      </c>
      <c r="G1316">
        <v>1.9733410965070499E-2</v>
      </c>
      <c r="H1316">
        <v>1.9243647552383399E-2</v>
      </c>
      <c r="I1316">
        <v>0.158124912291567</v>
      </c>
      <c r="J1316">
        <v>8.0619339619143193E-2</v>
      </c>
      <c r="K1316">
        <v>8.0530703853529007E-2</v>
      </c>
      <c r="L1316">
        <v>6.8438564639678096E-2</v>
      </c>
      <c r="M1316">
        <v>1.9186958816413701E-2</v>
      </c>
      <c r="N1316">
        <v>7.7237792692167002E-3</v>
      </c>
      <c r="O1316">
        <v>1.47918210307656E-2</v>
      </c>
      <c r="P1316">
        <v>3.30938912369221E-2</v>
      </c>
      <c r="Q1316">
        <v>7.7515480882357102E-2</v>
      </c>
      <c r="R1316">
        <v>3.8654626754494097E-2</v>
      </c>
      <c r="S1316">
        <v>3.8384543891607101E-2</v>
      </c>
      <c r="T1316">
        <v>1.8764434974139401E-2</v>
      </c>
    </row>
    <row r="1317" spans="1:20">
      <c r="A1317" s="1">
        <v>39893</v>
      </c>
      <c r="B1317">
        <v>1.4853512879953E-2</v>
      </c>
      <c r="C1317">
        <v>9.0955322840809705E-2</v>
      </c>
      <c r="D1317">
        <v>0.12546231525078899</v>
      </c>
      <c r="E1317">
        <v>3.07673752352517E-2</v>
      </c>
      <c r="F1317">
        <v>6.3331919308427201E-2</v>
      </c>
      <c r="G1317">
        <v>1.96354768307168E-2</v>
      </c>
      <c r="H1317">
        <v>1.9168231519585001E-2</v>
      </c>
      <c r="I1317">
        <v>0.15844766261360299</v>
      </c>
      <c r="J1317">
        <v>8.05243233142688E-2</v>
      </c>
      <c r="K1317">
        <v>8.0540390441558002E-2</v>
      </c>
      <c r="L1317">
        <v>6.8555659934304E-2</v>
      </c>
      <c r="M1317">
        <v>1.9106158675572998E-2</v>
      </c>
      <c r="N1317">
        <v>7.6941944479039402E-3</v>
      </c>
      <c r="O1317">
        <v>1.4707808685973701E-2</v>
      </c>
      <c r="P1317">
        <v>3.2968909538820701E-2</v>
      </c>
      <c r="Q1317">
        <v>7.7819199059577807E-2</v>
      </c>
      <c r="R1317">
        <v>3.8479385210453597E-2</v>
      </c>
      <c r="S1317">
        <v>3.8283638402532599E-2</v>
      </c>
      <c r="T1317">
        <v>1.8698515809897301E-2</v>
      </c>
    </row>
    <row r="1318" spans="1:20">
      <c r="A1318" s="1">
        <v>39896</v>
      </c>
      <c r="B1318">
        <v>1.48526214176919E-2</v>
      </c>
      <c r="C1318">
        <v>9.1151333243358099E-2</v>
      </c>
      <c r="D1318">
        <v>0.124254039056845</v>
      </c>
      <c r="E1318">
        <v>3.07947409603033E-2</v>
      </c>
      <c r="F1318">
        <v>6.3691259817288307E-2</v>
      </c>
      <c r="G1318">
        <v>1.9661448353500501E-2</v>
      </c>
      <c r="H1318">
        <v>1.9238189632561901E-2</v>
      </c>
      <c r="I1318">
        <v>0.15842132251395699</v>
      </c>
      <c r="J1318">
        <v>8.0800361309149693E-2</v>
      </c>
      <c r="K1318">
        <v>8.0520017844748604E-2</v>
      </c>
      <c r="L1318">
        <v>6.8712419409341294E-2</v>
      </c>
      <c r="M1318">
        <v>1.91613396280183E-2</v>
      </c>
      <c r="N1318">
        <v>7.7229255366400504E-3</v>
      </c>
      <c r="O1318">
        <v>1.4734905755227099E-2</v>
      </c>
      <c r="P1318">
        <v>3.3064127832582897E-2</v>
      </c>
      <c r="Q1318">
        <v>7.7496529801280994E-2</v>
      </c>
      <c r="R1318">
        <v>3.85905184403968E-2</v>
      </c>
      <c r="S1318">
        <v>3.8397417583380403E-2</v>
      </c>
      <c r="T1318">
        <v>1.8734481863726098E-2</v>
      </c>
    </row>
    <row r="1319" spans="1:20">
      <c r="A1319" s="1">
        <v>39897</v>
      </c>
      <c r="B1319">
        <v>1.47447123309392E-2</v>
      </c>
      <c r="C1319">
        <v>9.1896367844799404E-2</v>
      </c>
      <c r="D1319">
        <v>0.124303365179258</v>
      </c>
      <c r="E1319">
        <v>3.0510937196865699E-2</v>
      </c>
      <c r="F1319">
        <v>6.3939984762689195E-2</v>
      </c>
      <c r="G1319">
        <v>1.95828253923108E-2</v>
      </c>
      <c r="H1319">
        <v>1.91449067203707E-2</v>
      </c>
      <c r="I1319">
        <v>0.15869161734487</v>
      </c>
      <c r="J1319">
        <v>8.0584074028753602E-2</v>
      </c>
      <c r="K1319">
        <v>8.0626444461609895E-2</v>
      </c>
      <c r="L1319">
        <v>6.88101641409649E-2</v>
      </c>
      <c r="M1319">
        <v>1.9060071769497301E-2</v>
      </c>
      <c r="N1319">
        <v>7.6738730515451504E-3</v>
      </c>
      <c r="O1319">
        <v>1.4668562589854901E-2</v>
      </c>
      <c r="P1319">
        <v>3.2878099714759301E-2</v>
      </c>
      <c r="Q1319">
        <v>7.7675280061234905E-2</v>
      </c>
      <c r="R1319">
        <v>3.8367926406421803E-2</v>
      </c>
      <c r="S1319">
        <v>3.8193755364600901E-2</v>
      </c>
      <c r="T1319">
        <v>1.86470316386524E-2</v>
      </c>
    </row>
    <row r="1320" spans="1:20">
      <c r="A1320" s="1">
        <v>39898</v>
      </c>
      <c r="B1320">
        <v>1.4717928551131401E-2</v>
      </c>
      <c r="C1320">
        <v>9.2210442935316994E-2</v>
      </c>
      <c r="D1320">
        <v>0.12364325325224</v>
      </c>
      <c r="E1320">
        <v>3.0624041599457998E-2</v>
      </c>
      <c r="F1320">
        <v>6.4263269296468195E-2</v>
      </c>
      <c r="G1320">
        <v>1.9539541732656901E-2</v>
      </c>
      <c r="H1320">
        <v>1.92183128663398E-2</v>
      </c>
      <c r="I1320">
        <v>0.158623741190872</v>
      </c>
      <c r="J1320">
        <v>8.0601445599673194E-2</v>
      </c>
      <c r="K1320">
        <v>8.0617741865210493E-2</v>
      </c>
      <c r="L1320">
        <v>6.8893420530849098E-2</v>
      </c>
      <c r="M1320">
        <v>1.9119345195488701E-2</v>
      </c>
      <c r="N1320">
        <v>7.6749029016997903E-3</v>
      </c>
      <c r="O1320">
        <v>1.4652099278436E-2</v>
      </c>
      <c r="P1320">
        <v>3.2795355601742897E-2</v>
      </c>
      <c r="Q1320">
        <v>7.7351941398061994E-2</v>
      </c>
      <c r="R1320">
        <v>3.8360618674661701E-2</v>
      </c>
      <c r="S1320">
        <v>3.8295486905361803E-2</v>
      </c>
      <c r="T1320">
        <v>1.8797110624328799E-2</v>
      </c>
    </row>
    <row r="1321" spans="1:20">
      <c r="A1321" s="1">
        <v>39899</v>
      </c>
      <c r="B1321">
        <v>1.4732995161825101E-2</v>
      </c>
      <c r="C1321">
        <v>9.2215144925759496E-2</v>
      </c>
      <c r="D1321">
        <v>0.123967620172333</v>
      </c>
      <c r="E1321">
        <v>3.03807265010997E-2</v>
      </c>
      <c r="F1321">
        <v>6.3953357153890403E-2</v>
      </c>
      <c r="G1321">
        <v>1.9535516840866799E-2</v>
      </c>
      <c r="H1321">
        <v>1.9141762927024901E-2</v>
      </c>
      <c r="I1321">
        <v>0.15873358190774201</v>
      </c>
      <c r="J1321">
        <v>8.0535629737241099E-2</v>
      </c>
      <c r="K1321">
        <v>8.0963012746176594E-2</v>
      </c>
      <c r="L1321">
        <v>6.90656413361668E-2</v>
      </c>
      <c r="M1321">
        <v>1.90677037753849E-2</v>
      </c>
      <c r="N1321">
        <v>7.6595014875721502E-3</v>
      </c>
      <c r="O1321">
        <v>1.46467469423465E-2</v>
      </c>
      <c r="P1321">
        <v>3.2829285496468102E-2</v>
      </c>
      <c r="Q1321">
        <v>7.7424712699441997E-2</v>
      </c>
      <c r="R1321">
        <v>3.8284596888050901E-2</v>
      </c>
      <c r="S1321">
        <v>3.8199138282315602E-2</v>
      </c>
      <c r="T1321">
        <v>1.8663325018292199E-2</v>
      </c>
    </row>
    <row r="1322" spans="1:20">
      <c r="A1322" s="1">
        <v>39903</v>
      </c>
      <c r="B1322">
        <v>1.4844412805236301E-2</v>
      </c>
      <c r="C1322">
        <v>9.1785916257485306E-2</v>
      </c>
      <c r="D1322">
        <v>0.123056257764132</v>
      </c>
      <c r="E1322">
        <v>3.0611624113038499E-2</v>
      </c>
      <c r="F1322">
        <v>6.4269519395980801E-2</v>
      </c>
      <c r="G1322">
        <v>1.9691040356342799E-2</v>
      </c>
      <c r="H1322">
        <v>1.93107850108876E-2</v>
      </c>
      <c r="I1322">
        <v>0.159118203569005</v>
      </c>
      <c r="J1322">
        <v>7.9939250191950306E-2</v>
      </c>
      <c r="K1322">
        <v>8.0815112900261304E-2</v>
      </c>
      <c r="L1322">
        <v>6.9717854965654705E-2</v>
      </c>
      <c r="M1322">
        <v>1.9158873982870701E-2</v>
      </c>
      <c r="N1322">
        <v>7.7139532289234904E-3</v>
      </c>
      <c r="O1322">
        <v>1.4711496254752101E-2</v>
      </c>
      <c r="P1322">
        <v>3.3005881846685903E-2</v>
      </c>
      <c r="Q1322">
        <v>7.6354701928596697E-2</v>
      </c>
      <c r="R1322">
        <v>3.8525265765612902E-2</v>
      </c>
      <c r="S1322">
        <v>3.84507299245022E-2</v>
      </c>
      <c r="T1322">
        <v>1.8919119738079498E-2</v>
      </c>
    </row>
    <row r="1323" spans="1:20">
      <c r="A1323" s="1">
        <v>39904</v>
      </c>
      <c r="B1323">
        <v>1.4818590451511999E-2</v>
      </c>
      <c r="C1323">
        <v>9.1718163713491105E-2</v>
      </c>
      <c r="D1323">
        <v>0.12423204484188199</v>
      </c>
      <c r="E1323">
        <v>3.0131464146384401E-2</v>
      </c>
      <c r="F1323">
        <v>6.3917574689452805E-2</v>
      </c>
      <c r="G1323">
        <v>1.9651686711344402E-2</v>
      </c>
      <c r="H1323">
        <v>1.92508439006852E-2</v>
      </c>
      <c r="I1323">
        <v>0.159480412152982</v>
      </c>
      <c r="J1323">
        <v>7.9347796241986707E-2</v>
      </c>
      <c r="K1323">
        <v>8.0625959122201704E-2</v>
      </c>
      <c r="L1323">
        <v>6.9807391908239202E-2</v>
      </c>
      <c r="M1323">
        <v>1.91338360858282E-2</v>
      </c>
      <c r="N1323">
        <v>7.7066983832819701E-3</v>
      </c>
      <c r="O1323">
        <v>1.47344089453148E-2</v>
      </c>
      <c r="P1323">
        <v>3.30086362816693E-2</v>
      </c>
      <c r="Q1323">
        <v>7.6752443661842404E-2</v>
      </c>
      <c r="R1323">
        <v>3.8478235007142203E-2</v>
      </c>
      <c r="S1323">
        <v>3.8384589862617897E-2</v>
      </c>
      <c r="T1323">
        <v>1.88192238921394E-2</v>
      </c>
    </row>
    <row r="1324" spans="1:20">
      <c r="A1324" s="1">
        <v>39905</v>
      </c>
      <c r="B1324">
        <v>1.4970664299188301E-2</v>
      </c>
      <c r="C1324">
        <v>9.1294142958698005E-2</v>
      </c>
      <c r="D1324">
        <v>0.12450346108466601</v>
      </c>
      <c r="E1324">
        <v>3.0012809744422199E-2</v>
      </c>
      <c r="F1324">
        <v>6.31245830414396E-2</v>
      </c>
      <c r="G1324">
        <v>1.97950681937809E-2</v>
      </c>
      <c r="H1324">
        <v>1.94718918073097E-2</v>
      </c>
      <c r="I1324">
        <v>0.158999822293693</v>
      </c>
      <c r="J1324">
        <v>7.8669964507641493E-2</v>
      </c>
      <c r="K1324">
        <v>8.0113824440207204E-2</v>
      </c>
      <c r="L1324">
        <v>6.9944177605909097E-2</v>
      </c>
      <c r="M1324">
        <v>1.9349855237449198E-2</v>
      </c>
      <c r="N1324">
        <v>7.7672834365423602E-3</v>
      </c>
      <c r="O1324">
        <v>1.49088151027211E-2</v>
      </c>
      <c r="P1324">
        <v>3.3206110619743399E-2</v>
      </c>
      <c r="Q1324">
        <v>7.7220859617738405E-2</v>
      </c>
      <c r="R1324">
        <v>3.8754379902074997E-2</v>
      </c>
      <c r="S1324">
        <v>3.8764574565623502E-2</v>
      </c>
      <c r="T1324">
        <v>1.91277115411492E-2</v>
      </c>
    </row>
    <row r="1325" spans="1:20">
      <c r="A1325" s="1">
        <v>39906</v>
      </c>
      <c r="B1325">
        <v>1.49203651574785E-2</v>
      </c>
      <c r="C1325">
        <v>9.0595408357198204E-2</v>
      </c>
      <c r="D1325">
        <v>0.125025371024026</v>
      </c>
      <c r="E1325">
        <v>2.9783502810136E-2</v>
      </c>
      <c r="F1325">
        <v>6.2414422896765701E-2</v>
      </c>
      <c r="G1325">
        <v>1.9694758326419402E-2</v>
      </c>
      <c r="H1325">
        <v>1.9458078942696602E-2</v>
      </c>
      <c r="I1325">
        <v>0.158860607173966</v>
      </c>
      <c r="J1325">
        <v>7.8974986521570298E-2</v>
      </c>
      <c r="K1325">
        <v>8.0220513530407697E-2</v>
      </c>
      <c r="L1325">
        <v>7.0632623158542102E-2</v>
      </c>
      <c r="M1325">
        <v>1.9362394845546301E-2</v>
      </c>
      <c r="N1325">
        <v>7.7449562639389296E-3</v>
      </c>
      <c r="O1325">
        <v>1.49867577806843E-2</v>
      </c>
      <c r="P1325">
        <v>3.3022986164725002E-2</v>
      </c>
      <c r="Q1325">
        <v>7.7693772207020007E-2</v>
      </c>
      <c r="R1325">
        <v>3.8584605938430099E-2</v>
      </c>
      <c r="S1325">
        <v>3.8760679937645898E-2</v>
      </c>
      <c r="T1325">
        <v>1.9263208962801801E-2</v>
      </c>
    </row>
    <row r="1326" spans="1:20">
      <c r="A1326" s="1">
        <v>39907</v>
      </c>
      <c r="B1326">
        <v>1.50395207864462E-2</v>
      </c>
      <c r="C1326">
        <v>9.0501943791168701E-2</v>
      </c>
      <c r="D1326">
        <v>0.124635837498779</v>
      </c>
      <c r="E1326">
        <v>3.0325986594358902E-2</v>
      </c>
      <c r="F1326">
        <v>6.19540919050637E-2</v>
      </c>
      <c r="G1326">
        <v>1.97425488893068E-2</v>
      </c>
      <c r="H1326">
        <v>1.9546006516368199E-2</v>
      </c>
      <c r="I1326">
        <v>0.158509355705546</v>
      </c>
      <c r="J1326">
        <v>7.8930777777209707E-2</v>
      </c>
      <c r="K1326">
        <v>8.0075067433632199E-2</v>
      </c>
      <c r="L1326">
        <v>7.0929084275806895E-2</v>
      </c>
      <c r="M1326">
        <v>1.94495489408027E-2</v>
      </c>
      <c r="N1326">
        <v>7.7581464874491397E-3</v>
      </c>
      <c r="O1326">
        <v>1.51619573317128E-2</v>
      </c>
      <c r="P1326">
        <v>3.3087258159885502E-2</v>
      </c>
      <c r="Q1326">
        <v>7.7055845246651794E-2</v>
      </c>
      <c r="R1326">
        <v>3.8639504024283698E-2</v>
      </c>
      <c r="S1326">
        <v>3.8976463487953299E-2</v>
      </c>
      <c r="T1326">
        <v>1.9681055147572998E-2</v>
      </c>
    </row>
    <row r="1327" spans="1:20">
      <c r="A1327" s="1">
        <v>39910</v>
      </c>
      <c r="B1327">
        <v>1.49215675668131E-2</v>
      </c>
      <c r="C1327">
        <v>9.0286936337431803E-2</v>
      </c>
      <c r="D1327">
        <v>0.124604413464207</v>
      </c>
      <c r="E1327">
        <v>3.00735273480074E-2</v>
      </c>
      <c r="F1327">
        <v>6.2032826608959299E-2</v>
      </c>
      <c r="G1327">
        <v>1.96815177484818E-2</v>
      </c>
      <c r="H1327">
        <v>1.9404276447753201E-2</v>
      </c>
      <c r="I1327">
        <v>0.158936928160816</v>
      </c>
      <c r="J1327">
        <v>7.9257787055806994E-2</v>
      </c>
      <c r="K1327">
        <v>8.04715356792845E-2</v>
      </c>
      <c r="L1327">
        <v>7.12964786261258E-2</v>
      </c>
      <c r="M1327">
        <v>1.9386517016671299E-2</v>
      </c>
      <c r="N1327">
        <v>7.7177792225369196E-3</v>
      </c>
      <c r="O1327">
        <v>1.51816981668523E-2</v>
      </c>
      <c r="P1327">
        <v>3.2926153437162403E-2</v>
      </c>
      <c r="Q1327">
        <v>7.7249855360726802E-2</v>
      </c>
      <c r="R1327">
        <v>3.8472395373407499E-2</v>
      </c>
      <c r="S1327">
        <v>3.86475277767101E-2</v>
      </c>
      <c r="T1327">
        <v>1.94502786022441E-2</v>
      </c>
    </row>
    <row r="1328" spans="1:20">
      <c r="A1328" s="1">
        <v>39911</v>
      </c>
      <c r="B1328">
        <v>1.4948389995186599E-2</v>
      </c>
      <c r="C1328">
        <v>9.0930006569104896E-2</v>
      </c>
      <c r="D1328">
        <v>0.12472786582564301</v>
      </c>
      <c r="E1328">
        <v>3.02260557824559E-2</v>
      </c>
      <c r="F1328">
        <v>6.21793403100468E-2</v>
      </c>
      <c r="G1328">
        <v>1.96923862375173E-2</v>
      </c>
      <c r="H1328">
        <v>1.93598655509176E-2</v>
      </c>
      <c r="I1328">
        <v>0.15888368622180099</v>
      </c>
      <c r="J1328">
        <v>7.8813485227374094E-2</v>
      </c>
      <c r="K1328">
        <v>8.0437764293619096E-2</v>
      </c>
      <c r="L1328">
        <v>7.1137385311284093E-2</v>
      </c>
      <c r="M1328">
        <v>1.9354635005552699E-2</v>
      </c>
      <c r="N1328">
        <v>7.6972306615654901E-3</v>
      </c>
      <c r="O1328">
        <v>1.5146371589348701E-2</v>
      </c>
      <c r="P1328">
        <v>3.28642433420493E-2</v>
      </c>
      <c r="Q1328">
        <v>7.7370559432205402E-2</v>
      </c>
      <c r="R1328">
        <v>3.8369962751372999E-2</v>
      </c>
      <c r="S1328">
        <v>3.85095273736068E-2</v>
      </c>
      <c r="T1328">
        <v>1.93512385193454E-2</v>
      </c>
    </row>
    <row r="1329" spans="1:20">
      <c r="A1329" s="1">
        <v>39912</v>
      </c>
      <c r="B1329">
        <v>1.47417636323387E-2</v>
      </c>
      <c r="C1329">
        <v>9.1146872533272E-2</v>
      </c>
      <c r="D1329">
        <v>0.12568168258479601</v>
      </c>
      <c r="E1329">
        <v>2.9506875117737301E-2</v>
      </c>
      <c r="F1329">
        <v>6.1529979974348503E-2</v>
      </c>
      <c r="G1329">
        <v>1.9616943801563199E-2</v>
      </c>
      <c r="H1329">
        <v>1.9142909199164601E-2</v>
      </c>
      <c r="I1329">
        <v>0.15982514222333299</v>
      </c>
      <c r="J1329">
        <v>7.9675681674056295E-2</v>
      </c>
      <c r="K1329">
        <v>8.0852266851781901E-2</v>
      </c>
      <c r="L1329">
        <v>7.1054972211770803E-2</v>
      </c>
      <c r="M1329">
        <v>1.9168114954027201E-2</v>
      </c>
      <c r="N1329">
        <v>7.6339076769762204E-3</v>
      </c>
      <c r="O1329">
        <v>1.50197869659993E-2</v>
      </c>
      <c r="P1329">
        <v>3.26505393501762E-2</v>
      </c>
      <c r="Q1329">
        <v>7.7673542405188298E-2</v>
      </c>
      <c r="R1329">
        <v>3.8100550863198503E-2</v>
      </c>
      <c r="S1329">
        <v>3.80268367291378E-2</v>
      </c>
      <c r="T1329">
        <v>1.8951631251132899E-2</v>
      </c>
    </row>
    <row r="1330" spans="1:20">
      <c r="A1330" s="1">
        <v>39913</v>
      </c>
      <c r="B1330">
        <v>1.47457063275036E-2</v>
      </c>
      <c r="C1330">
        <v>9.09922973054412E-2</v>
      </c>
      <c r="D1330">
        <v>0.12633539565073801</v>
      </c>
      <c r="E1330">
        <v>2.9487074973158899E-2</v>
      </c>
      <c r="F1330">
        <v>6.0884278768148101E-2</v>
      </c>
      <c r="G1330">
        <v>1.9564845131400801E-2</v>
      </c>
      <c r="H1330">
        <v>1.9113618081017102E-2</v>
      </c>
      <c r="I1330">
        <v>0.159931892163033</v>
      </c>
      <c r="J1330">
        <v>7.9575313344951798E-2</v>
      </c>
      <c r="K1330">
        <v>8.1058856539003701E-2</v>
      </c>
      <c r="L1330">
        <v>7.1211211191617205E-2</v>
      </c>
      <c r="M1330">
        <v>1.9130237561401801E-2</v>
      </c>
      <c r="N1330">
        <v>7.6164805649202097E-3</v>
      </c>
      <c r="O1330">
        <v>1.5000079164031101E-2</v>
      </c>
      <c r="P1330">
        <v>3.26318444986997E-2</v>
      </c>
      <c r="Q1330">
        <v>7.7754571862837296E-2</v>
      </c>
      <c r="R1330">
        <v>3.79993634380568E-2</v>
      </c>
      <c r="S1330">
        <v>3.8030132457296903E-2</v>
      </c>
      <c r="T1330">
        <v>1.89368009767408E-2</v>
      </c>
    </row>
    <row r="1331" spans="1:20">
      <c r="A1331" s="1">
        <v>39914</v>
      </c>
      <c r="B1331">
        <v>1.4820816696077301E-2</v>
      </c>
      <c r="C1331">
        <v>8.9962500135796195E-2</v>
      </c>
      <c r="D1331">
        <v>0.12650303119973599</v>
      </c>
      <c r="E1331">
        <v>2.8210246871224001E-2</v>
      </c>
      <c r="F1331">
        <v>6.02880927663169E-2</v>
      </c>
      <c r="G1331">
        <v>1.9645205707735199E-2</v>
      </c>
      <c r="H1331">
        <v>1.92942462274142E-2</v>
      </c>
      <c r="I1331">
        <v>0.160148778631475</v>
      </c>
      <c r="J1331">
        <v>7.9566696300499895E-2</v>
      </c>
      <c r="K1331">
        <v>8.1085446305040706E-2</v>
      </c>
      <c r="L1331">
        <v>7.1905495650782206E-2</v>
      </c>
      <c r="M1331">
        <v>1.92994005864713E-2</v>
      </c>
      <c r="N1331">
        <v>7.6589370182623901E-3</v>
      </c>
      <c r="O1331">
        <v>1.51039498204648E-2</v>
      </c>
      <c r="P1331">
        <v>3.2758640941288997E-2</v>
      </c>
      <c r="Q1331">
        <v>7.7966565386869705E-2</v>
      </c>
      <c r="R1331">
        <v>3.8151541415699701E-2</v>
      </c>
      <c r="S1331">
        <v>3.8336530008399497E-2</v>
      </c>
      <c r="T1331">
        <v>1.92938783304441E-2</v>
      </c>
    </row>
    <row r="1332" spans="1:20">
      <c r="A1332" s="1">
        <v>39917</v>
      </c>
      <c r="B1332">
        <v>1.51422918911379E-2</v>
      </c>
      <c r="C1332">
        <v>8.9701218706859806E-2</v>
      </c>
      <c r="D1332">
        <v>0.12673638964299899</v>
      </c>
      <c r="E1332">
        <v>2.6300358096407E-2</v>
      </c>
      <c r="F1332">
        <v>5.9974093961422802E-2</v>
      </c>
      <c r="G1332">
        <v>1.9951858922959202E-2</v>
      </c>
      <c r="H1332">
        <v>1.97637437634011E-2</v>
      </c>
      <c r="I1332">
        <v>0.15971316274872799</v>
      </c>
      <c r="J1332">
        <v>7.8256592675043701E-2</v>
      </c>
      <c r="K1332">
        <v>8.0495189882756099E-2</v>
      </c>
      <c r="L1332">
        <v>7.1658363831399702E-2</v>
      </c>
      <c r="M1332">
        <v>1.9731477524845598E-2</v>
      </c>
      <c r="N1332">
        <v>7.8343259217649799E-3</v>
      </c>
      <c r="O1332">
        <v>1.5426514153026699E-2</v>
      </c>
      <c r="P1332">
        <v>3.3428358321325402E-2</v>
      </c>
      <c r="Q1332">
        <v>7.7824231990870102E-2</v>
      </c>
      <c r="R1332">
        <v>3.8997093581219298E-2</v>
      </c>
      <c r="S1332">
        <v>3.9175049894563503E-2</v>
      </c>
      <c r="T1332">
        <v>1.9889684489268498E-2</v>
      </c>
    </row>
    <row r="1333" spans="1:20">
      <c r="A1333" s="1">
        <v>39918</v>
      </c>
      <c r="B1333">
        <v>1.50551769662265E-2</v>
      </c>
      <c r="C1333">
        <v>9.0486394719652904E-2</v>
      </c>
      <c r="D1333">
        <v>0.127060962561521</v>
      </c>
      <c r="E1333">
        <v>2.6292223757830802E-2</v>
      </c>
      <c r="F1333">
        <v>5.9693722054212799E-2</v>
      </c>
      <c r="G1333">
        <v>1.9857761847388099E-2</v>
      </c>
      <c r="H1333">
        <v>1.9479495841048501E-2</v>
      </c>
      <c r="I1333">
        <v>0.160250288937063</v>
      </c>
      <c r="J1333">
        <v>7.8691024679865704E-2</v>
      </c>
      <c r="K1333">
        <v>8.0836362194298905E-2</v>
      </c>
      <c r="L1333">
        <v>7.1953999454240997E-2</v>
      </c>
      <c r="M1333">
        <v>1.94677196588766E-2</v>
      </c>
      <c r="N1333">
        <v>7.7404206052654198E-3</v>
      </c>
      <c r="O1333">
        <v>1.5218010740437601E-2</v>
      </c>
      <c r="P1333">
        <v>3.31379254848745E-2</v>
      </c>
      <c r="Q1333">
        <v>7.8074606086925194E-2</v>
      </c>
      <c r="R1333">
        <v>3.8547624951597602E-2</v>
      </c>
      <c r="S1333">
        <v>3.86562239428586E-2</v>
      </c>
      <c r="T1333">
        <v>1.9500055515812999E-2</v>
      </c>
    </row>
    <row r="1334" spans="1:20">
      <c r="A1334" s="1">
        <v>39919</v>
      </c>
      <c r="B1334">
        <v>1.5127627540444499E-2</v>
      </c>
      <c r="C1334">
        <v>9.0134831478191901E-2</v>
      </c>
      <c r="D1334">
        <v>0.125950181013114</v>
      </c>
      <c r="E1334">
        <v>2.6628204466999799E-2</v>
      </c>
      <c r="F1334">
        <v>5.9513656120015399E-2</v>
      </c>
      <c r="G1334">
        <v>2.0069868892335099E-2</v>
      </c>
      <c r="H1334">
        <v>1.97548950417194E-2</v>
      </c>
      <c r="I1334">
        <v>0.159749112498177</v>
      </c>
      <c r="J1334">
        <v>7.8275497431575899E-2</v>
      </c>
      <c r="K1334">
        <v>8.0554848562908898E-2</v>
      </c>
      <c r="L1334">
        <v>7.1949775410845698E-2</v>
      </c>
      <c r="M1334">
        <v>1.97345286277258E-2</v>
      </c>
      <c r="N1334">
        <v>7.8388566523708292E-3</v>
      </c>
      <c r="O1334">
        <v>1.53577404361419E-2</v>
      </c>
      <c r="P1334">
        <v>3.3552432783934799E-2</v>
      </c>
      <c r="Q1334">
        <v>7.7795499324427003E-2</v>
      </c>
      <c r="R1334">
        <v>3.90196462969465E-2</v>
      </c>
      <c r="S1334">
        <v>3.9123086486779597E-2</v>
      </c>
      <c r="T1334">
        <v>1.9869710935344599E-2</v>
      </c>
    </row>
    <row r="1335" spans="1:20">
      <c r="A1335" s="1">
        <v>39920</v>
      </c>
      <c r="B1335">
        <v>1.5176793450041E-2</v>
      </c>
      <c r="C1335">
        <v>9.02569821338709E-2</v>
      </c>
      <c r="D1335">
        <v>0.12572363752127</v>
      </c>
      <c r="E1335">
        <v>2.6951262737308999E-2</v>
      </c>
      <c r="F1335">
        <v>6.0486736237899102E-2</v>
      </c>
      <c r="G1335">
        <v>2.0065971305142601E-2</v>
      </c>
      <c r="H1335">
        <v>1.9792742821877599E-2</v>
      </c>
      <c r="I1335">
        <v>0.15904290695131701</v>
      </c>
      <c r="J1335">
        <v>7.7941773968223105E-2</v>
      </c>
      <c r="K1335">
        <v>8.0276839653793203E-2</v>
      </c>
      <c r="L1335">
        <v>7.2047281692249401E-2</v>
      </c>
      <c r="M1335">
        <v>1.9779689689333101E-2</v>
      </c>
      <c r="N1335">
        <v>7.8450897755875295E-3</v>
      </c>
      <c r="O1335">
        <v>1.5378553234404801E-2</v>
      </c>
      <c r="P1335">
        <v>3.36153837143124E-2</v>
      </c>
      <c r="Q1335">
        <v>7.7697868436189907E-2</v>
      </c>
      <c r="R1335">
        <v>3.9072525692196602E-2</v>
      </c>
      <c r="S1335">
        <v>3.8903215035870402E-2</v>
      </c>
      <c r="T1335">
        <v>1.9944745949110901E-2</v>
      </c>
    </row>
    <row r="1336" spans="1:20">
      <c r="A1336" s="1">
        <v>39921</v>
      </c>
      <c r="B1336">
        <v>1.5023579581781899E-2</v>
      </c>
      <c r="C1336">
        <v>9.0924472181488997E-2</v>
      </c>
      <c r="D1336">
        <v>0.12582660336509699</v>
      </c>
      <c r="E1336">
        <v>2.69903909016765E-2</v>
      </c>
      <c r="F1336">
        <v>5.9854503705405702E-2</v>
      </c>
      <c r="G1336">
        <v>1.99105241075247E-2</v>
      </c>
      <c r="H1336">
        <v>1.96392917690104E-2</v>
      </c>
      <c r="I1336">
        <v>0.15935643575195699</v>
      </c>
      <c r="J1336">
        <v>7.8271541059660804E-2</v>
      </c>
      <c r="K1336">
        <v>8.0500416843538605E-2</v>
      </c>
      <c r="L1336">
        <v>7.2357092207528506E-2</v>
      </c>
      <c r="M1336">
        <v>1.96655863691583E-2</v>
      </c>
      <c r="N1336">
        <v>7.7937110203091303E-3</v>
      </c>
      <c r="O1336">
        <v>1.5303914342652899E-2</v>
      </c>
      <c r="P1336">
        <v>3.3347410535558501E-2</v>
      </c>
      <c r="Q1336">
        <v>7.7908388680536705E-2</v>
      </c>
      <c r="R1336">
        <v>3.8791308014087998E-2</v>
      </c>
      <c r="S1336">
        <v>3.8774806016728398E-2</v>
      </c>
      <c r="T1336">
        <v>1.9760023546296E-2</v>
      </c>
    </row>
    <row r="1337" spans="1:20">
      <c r="A1337" s="1">
        <v>39924</v>
      </c>
      <c r="B1337">
        <v>1.5031286837763299E-2</v>
      </c>
      <c r="C1337">
        <v>9.1057167159759797E-2</v>
      </c>
      <c r="D1337">
        <v>0.12591852278964399</v>
      </c>
      <c r="E1337">
        <v>2.7380181436496599E-2</v>
      </c>
      <c r="F1337">
        <v>5.99236550117574E-2</v>
      </c>
      <c r="G1337">
        <v>1.9888298526904501E-2</v>
      </c>
      <c r="H1337">
        <v>1.9582806472604099E-2</v>
      </c>
      <c r="I1337">
        <v>0.15947989571375501</v>
      </c>
      <c r="J1337">
        <v>7.8229018319197402E-2</v>
      </c>
      <c r="K1337">
        <v>8.0529125905604501E-2</v>
      </c>
      <c r="L1337">
        <v>7.2201479201190605E-2</v>
      </c>
      <c r="M1337">
        <v>1.9604678292564799E-2</v>
      </c>
      <c r="N1337">
        <v>7.7705660484892296E-3</v>
      </c>
      <c r="O1337">
        <v>1.5266753837533001E-2</v>
      </c>
      <c r="P1337">
        <v>3.3129119653838003E-2</v>
      </c>
      <c r="Q1337">
        <v>7.7896539456870598E-2</v>
      </c>
      <c r="R1337">
        <v>3.8662678511722497E-2</v>
      </c>
      <c r="S1337">
        <v>3.8741290078113701E-2</v>
      </c>
      <c r="T1337">
        <v>1.9706936746188598E-2</v>
      </c>
    </row>
    <row r="1338" spans="1:20">
      <c r="A1338" s="1">
        <v>39925</v>
      </c>
      <c r="B1338">
        <v>1.48846853001513E-2</v>
      </c>
      <c r="C1338">
        <v>9.0836944699745598E-2</v>
      </c>
      <c r="D1338">
        <v>0.126811404324983</v>
      </c>
      <c r="E1338">
        <v>2.6986656052851801E-2</v>
      </c>
      <c r="F1338">
        <v>5.9268712617761198E-2</v>
      </c>
      <c r="G1338">
        <v>1.9824899963642399E-2</v>
      </c>
      <c r="H1338">
        <v>1.9432484341456901E-2</v>
      </c>
      <c r="I1338">
        <v>0.160005568557407</v>
      </c>
      <c r="J1338">
        <v>7.8906333675794402E-2</v>
      </c>
      <c r="K1338">
        <v>8.0865762435876606E-2</v>
      </c>
      <c r="L1338">
        <v>7.2114152775079404E-2</v>
      </c>
      <c r="M1338">
        <v>1.9493215222816801E-2</v>
      </c>
      <c r="N1338">
        <v>7.7159548579718504E-3</v>
      </c>
      <c r="O1338">
        <v>1.52053203252081E-2</v>
      </c>
      <c r="P1338">
        <v>3.2999332094087501E-2</v>
      </c>
      <c r="Q1338">
        <v>7.8274010655835793E-2</v>
      </c>
      <c r="R1338">
        <v>3.8386406469430902E-2</v>
      </c>
      <c r="S1338">
        <v>3.8488167954965402E-2</v>
      </c>
      <c r="T1338">
        <v>1.9499987674932599E-2</v>
      </c>
    </row>
    <row r="1339" spans="1:20">
      <c r="A1339" s="1">
        <v>39926</v>
      </c>
      <c r="B1339">
        <v>1.48347073066401E-2</v>
      </c>
      <c r="C1339">
        <v>9.0988457152214694E-2</v>
      </c>
      <c r="D1339">
        <v>0.127334607680062</v>
      </c>
      <c r="E1339">
        <v>2.71607892766139E-2</v>
      </c>
      <c r="F1339">
        <v>5.9687741797174898E-2</v>
      </c>
      <c r="G1339">
        <v>1.9772726311998699E-2</v>
      </c>
      <c r="H1339">
        <v>1.9356298200312701E-2</v>
      </c>
      <c r="I1339">
        <v>0.15943285228068499</v>
      </c>
      <c r="J1339">
        <v>7.8973295195037194E-2</v>
      </c>
      <c r="K1339">
        <v>8.0761487980153895E-2</v>
      </c>
      <c r="L1339">
        <v>7.2032555475857005E-2</v>
      </c>
      <c r="M1339">
        <v>1.9414285225044799E-2</v>
      </c>
      <c r="N1339">
        <v>7.6799722327759602E-3</v>
      </c>
      <c r="O1339">
        <v>1.51741556898529E-2</v>
      </c>
      <c r="P1339">
        <v>3.2897371296145297E-2</v>
      </c>
      <c r="Q1339">
        <v>7.84363427072374E-2</v>
      </c>
      <c r="R1339">
        <v>3.8222609007940597E-2</v>
      </c>
      <c r="S1339">
        <v>3.8376589615046898E-2</v>
      </c>
      <c r="T1339">
        <v>1.9463155569203999E-2</v>
      </c>
    </row>
    <row r="1340" spans="1:20">
      <c r="A1340" s="1">
        <v>39927</v>
      </c>
      <c r="B1340">
        <v>1.47634061674169E-2</v>
      </c>
      <c r="C1340">
        <v>9.1329608190860001E-2</v>
      </c>
      <c r="D1340">
        <v>0.127344772377184</v>
      </c>
      <c r="E1340">
        <v>2.76575731717555E-2</v>
      </c>
      <c r="F1340">
        <v>6.02102756890203E-2</v>
      </c>
      <c r="G1340">
        <v>1.9724966522967201E-2</v>
      </c>
      <c r="H1340">
        <v>1.9235091255021101E-2</v>
      </c>
      <c r="I1340">
        <v>0.15930836247953301</v>
      </c>
      <c r="J1340">
        <v>7.9080285119836405E-2</v>
      </c>
      <c r="K1340">
        <v>8.0818254606679699E-2</v>
      </c>
      <c r="L1340">
        <v>7.1570373592893005E-2</v>
      </c>
      <c r="M1340">
        <v>1.9304560410724599E-2</v>
      </c>
      <c r="N1340">
        <v>7.6354498665209903E-3</v>
      </c>
      <c r="O1340">
        <v>1.5085941087482801E-2</v>
      </c>
      <c r="P1340">
        <v>3.2762028313151101E-2</v>
      </c>
      <c r="Q1340">
        <v>7.8661248230983805E-2</v>
      </c>
      <c r="R1340">
        <v>3.8021320420144299E-2</v>
      </c>
      <c r="S1340">
        <v>3.8207469165026202E-2</v>
      </c>
      <c r="T1340">
        <v>1.9279013332797499E-2</v>
      </c>
    </row>
    <row r="1341" spans="1:20">
      <c r="A1341" s="1">
        <v>39928</v>
      </c>
      <c r="B1341">
        <v>1.4878807892667101E-2</v>
      </c>
      <c r="C1341">
        <v>9.0588311327424106E-2</v>
      </c>
      <c r="D1341">
        <v>0.12770263329828299</v>
      </c>
      <c r="E1341">
        <v>2.7571051606794E-2</v>
      </c>
      <c r="F1341">
        <v>6.0231929260450102E-2</v>
      </c>
      <c r="G1341">
        <v>1.9744242049849401E-2</v>
      </c>
      <c r="H1341">
        <v>1.9343089386376602E-2</v>
      </c>
      <c r="I1341">
        <v>0.15932769926423801</v>
      </c>
      <c r="J1341">
        <v>7.8815470430631196E-2</v>
      </c>
      <c r="K1341">
        <v>8.0612386428967397E-2</v>
      </c>
      <c r="L1341">
        <v>7.1385629574465703E-2</v>
      </c>
      <c r="M1341">
        <v>1.9411062038864502E-2</v>
      </c>
      <c r="N1341">
        <v>7.6604437094910998E-3</v>
      </c>
      <c r="O1341">
        <v>1.51105331116123E-2</v>
      </c>
      <c r="P1341">
        <v>3.2869026616166398E-2</v>
      </c>
      <c r="Q1341">
        <v>7.8725851843315695E-2</v>
      </c>
      <c r="R1341">
        <v>3.8105081541167297E-2</v>
      </c>
      <c r="S1341">
        <v>3.8421930633397397E-2</v>
      </c>
      <c r="T1341">
        <v>1.9494819985836902E-2</v>
      </c>
    </row>
    <row r="1342" spans="1:20">
      <c r="A1342" s="1">
        <v>39931</v>
      </c>
      <c r="B1342">
        <v>1.4866025825918E-2</v>
      </c>
      <c r="C1342">
        <v>9.0893621470272898E-2</v>
      </c>
      <c r="D1342">
        <v>0.12843723095659801</v>
      </c>
      <c r="E1342">
        <v>2.7649131417541901E-2</v>
      </c>
      <c r="F1342">
        <v>6.0542140307108902E-2</v>
      </c>
      <c r="G1342">
        <v>1.9643306602529401E-2</v>
      </c>
      <c r="H1342">
        <v>1.92012384970758E-2</v>
      </c>
      <c r="I1342">
        <v>0.15925740129049101</v>
      </c>
      <c r="J1342">
        <v>7.8828703372283399E-2</v>
      </c>
      <c r="K1342">
        <v>8.0603794222008404E-2</v>
      </c>
      <c r="L1342">
        <v>7.1433809917466604E-2</v>
      </c>
      <c r="M1342">
        <v>1.9277508151660499E-2</v>
      </c>
      <c r="N1342">
        <v>7.6106399788878403E-3</v>
      </c>
      <c r="O1342">
        <v>1.5055524801299101E-2</v>
      </c>
      <c r="P1342">
        <v>3.2741683822254203E-2</v>
      </c>
      <c r="Q1342">
        <v>7.8767437453795996E-2</v>
      </c>
      <c r="R1342">
        <v>3.7848698155885901E-2</v>
      </c>
      <c r="S1342">
        <v>3.80537130769504E-2</v>
      </c>
      <c r="T1342">
        <v>1.9288390679970499E-2</v>
      </c>
    </row>
    <row r="1343" spans="1:20">
      <c r="A1343" s="1">
        <v>39932</v>
      </c>
      <c r="B1343">
        <v>1.4887281480092201E-2</v>
      </c>
      <c r="C1343">
        <v>9.1848456957600896E-2</v>
      </c>
      <c r="D1343">
        <v>0.12811797674046699</v>
      </c>
      <c r="E1343">
        <v>2.7634720381517201E-2</v>
      </c>
      <c r="F1343">
        <v>5.9852305642497203E-2</v>
      </c>
      <c r="G1343">
        <v>1.9630564891915801E-2</v>
      </c>
      <c r="H1343">
        <v>1.91244918837905E-2</v>
      </c>
      <c r="I1343">
        <v>0.159177106820624</v>
      </c>
      <c r="J1343">
        <v>7.8969417426424507E-2</v>
      </c>
      <c r="K1343">
        <v>8.0720651910104996E-2</v>
      </c>
      <c r="L1343">
        <v>7.1855651414264796E-2</v>
      </c>
      <c r="M1343">
        <v>1.9171734466310701E-2</v>
      </c>
      <c r="N1343">
        <v>7.5823377259153502E-3</v>
      </c>
      <c r="O1343">
        <v>1.5053170485273101E-2</v>
      </c>
      <c r="P1343">
        <v>3.2650610041141802E-2</v>
      </c>
      <c r="Q1343">
        <v>7.8912343384190994E-2</v>
      </c>
      <c r="R1343">
        <v>3.7699968243253702E-2</v>
      </c>
      <c r="S1343">
        <v>3.7886736956169301E-2</v>
      </c>
      <c r="T1343">
        <v>1.9224473148443499E-2</v>
      </c>
    </row>
    <row r="1344" spans="1:20">
      <c r="A1344" s="1">
        <v>39933</v>
      </c>
      <c r="B1344">
        <v>1.50398285398218E-2</v>
      </c>
      <c r="C1344">
        <v>9.1596167996724903E-2</v>
      </c>
      <c r="D1344">
        <v>0.128396511959985</v>
      </c>
      <c r="E1344">
        <v>2.7537493116139799E-2</v>
      </c>
      <c r="F1344">
        <v>5.9089807821787098E-2</v>
      </c>
      <c r="G1344">
        <v>1.9752738532766701E-2</v>
      </c>
      <c r="H1344">
        <v>1.9344221929750799E-2</v>
      </c>
      <c r="I1344">
        <v>0.15901809533651201</v>
      </c>
      <c r="J1344">
        <v>7.7692727539245596E-2</v>
      </c>
      <c r="K1344">
        <v>8.0412915269464993E-2</v>
      </c>
      <c r="L1344">
        <v>7.1958346481634503E-2</v>
      </c>
      <c r="M1344">
        <v>1.9415313151087001E-2</v>
      </c>
      <c r="N1344">
        <v>7.6459676418046E-3</v>
      </c>
      <c r="O1344">
        <v>1.5222063266601599E-2</v>
      </c>
      <c r="P1344">
        <v>3.28929831607764E-2</v>
      </c>
      <c r="Q1344">
        <v>7.9200730469618105E-2</v>
      </c>
      <c r="R1344">
        <v>3.8013771791520101E-2</v>
      </c>
      <c r="S1344">
        <v>3.8188089131526597E-2</v>
      </c>
      <c r="T1344">
        <v>1.9582226863231501E-2</v>
      </c>
    </row>
    <row r="1345" spans="1:20">
      <c r="A1345" s="1">
        <v>39934</v>
      </c>
      <c r="B1345">
        <v>1.4895386207761201E-2</v>
      </c>
      <c r="C1345">
        <v>9.1740273566031594E-2</v>
      </c>
      <c r="D1345">
        <v>0.12797723032785599</v>
      </c>
      <c r="E1345">
        <v>2.7522321865121501E-2</v>
      </c>
      <c r="F1345">
        <v>5.9870060779083099E-2</v>
      </c>
      <c r="G1345">
        <v>1.9755820542051002E-2</v>
      </c>
      <c r="H1345">
        <v>1.9223219427904299E-2</v>
      </c>
      <c r="I1345">
        <v>0.15933359044657699</v>
      </c>
      <c r="J1345">
        <v>7.8430761570587704E-2</v>
      </c>
      <c r="K1345">
        <v>8.0594801985889794E-2</v>
      </c>
      <c r="L1345">
        <v>7.1780355025492001E-2</v>
      </c>
      <c r="M1345">
        <v>1.9293865957504E-2</v>
      </c>
      <c r="N1345">
        <v>7.5896555753591499E-3</v>
      </c>
      <c r="O1345">
        <v>1.51819800989702E-2</v>
      </c>
      <c r="P1345">
        <v>3.2830817395681097E-2</v>
      </c>
      <c r="Q1345">
        <v>7.8865862185193897E-2</v>
      </c>
      <c r="R1345">
        <v>3.7771509064754898E-2</v>
      </c>
      <c r="S1345">
        <v>3.7908401602470401E-2</v>
      </c>
      <c r="T1345">
        <v>1.94340863757104E-2</v>
      </c>
    </row>
    <row r="1346" spans="1:20">
      <c r="A1346" s="1">
        <v>39935</v>
      </c>
      <c r="B1346">
        <v>1.47531469368892E-2</v>
      </c>
      <c r="C1346">
        <v>9.1881554157932199E-2</v>
      </c>
      <c r="D1346">
        <v>0.12875160644718001</v>
      </c>
      <c r="E1346">
        <v>2.7370823352552798E-2</v>
      </c>
      <c r="F1346">
        <v>5.9983245114002E-2</v>
      </c>
      <c r="G1346">
        <v>1.96534159961529E-2</v>
      </c>
      <c r="H1346">
        <v>1.8931511974737799E-2</v>
      </c>
      <c r="I1346">
        <v>0.15985756900294101</v>
      </c>
      <c r="J1346">
        <v>7.9146869375147894E-2</v>
      </c>
      <c r="K1346">
        <v>8.0993833485734704E-2</v>
      </c>
      <c r="L1346">
        <v>7.1359895313333394E-2</v>
      </c>
      <c r="M1346">
        <v>1.8984709400195799E-2</v>
      </c>
      <c r="N1346">
        <v>7.5198843230118604E-3</v>
      </c>
      <c r="O1346">
        <v>1.50405164946099E-2</v>
      </c>
      <c r="P1346">
        <v>3.2652983365774699E-2</v>
      </c>
      <c r="Q1346">
        <v>7.9365632848044307E-2</v>
      </c>
      <c r="R1346">
        <v>3.7505307263584399E-2</v>
      </c>
      <c r="S1346">
        <v>3.7398918863297499E-2</v>
      </c>
      <c r="T1346">
        <v>1.8848576284876802E-2</v>
      </c>
    </row>
    <row r="1347" spans="1:20">
      <c r="A1347" s="1">
        <v>39938</v>
      </c>
      <c r="B1347">
        <v>1.46649443719105E-2</v>
      </c>
      <c r="C1347">
        <v>9.1881580043897598E-2</v>
      </c>
      <c r="D1347">
        <v>0.12840120270806901</v>
      </c>
      <c r="E1347">
        <v>2.7343849273965201E-2</v>
      </c>
      <c r="F1347">
        <v>6.0069923223473501E-2</v>
      </c>
      <c r="G1347">
        <v>1.96385345529685E-2</v>
      </c>
      <c r="H1347">
        <v>1.8880099574470999E-2</v>
      </c>
      <c r="I1347">
        <v>0.160101916274448</v>
      </c>
      <c r="J1347">
        <v>7.9541376758612697E-2</v>
      </c>
      <c r="K1347">
        <v>8.12321139720871E-2</v>
      </c>
      <c r="L1347">
        <v>7.1539398615175206E-2</v>
      </c>
      <c r="M1347">
        <v>1.89547848476713E-2</v>
      </c>
      <c r="N1347">
        <v>7.5008863639419799E-3</v>
      </c>
      <c r="O1347">
        <v>1.49944935623838E-2</v>
      </c>
      <c r="P1347">
        <v>3.2623790726852897E-2</v>
      </c>
      <c r="Q1347">
        <v>7.9112394749259699E-2</v>
      </c>
      <c r="R1347">
        <v>3.7452530612812798E-2</v>
      </c>
      <c r="S1347">
        <v>3.7290239785004897E-2</v>
      </c>
      <c r="T1347">
        <v>1.87759399829927E-2</v>
      </c>
    </row>
    <row r="1348" spans="1:20">
      <c r="A1348" s="1">
        <v>39939</v>
      </c>
      <c r="B1348">
        <v>1.4585999368818801E-2</v>
      </c>
      <c r="C1348">
        <v>9.2250055823171903E-2</v>
      </c>
      <c r="D1348">
        <v>0.12822615118678801</v>
      </c>
      <c r="E1348">
        <v>2.69222065792716E-2</v>
      </c>
      <c r="F1348">
        <v>5.97187933902181E-2</v>
      </c>
      <c r="G1348">
        <v>1.95646461348019E-2</v>
      </c>
      <c r="H1348">
        <v>1.87968874904034E-2</v>
      </c>
      <c r="I1348">
        <v>0.16050246290015199</v>
      </c>
      <c r="J1348">
        <v>7.9949553088256506E-2</v>
      </c>
      <c r="K1348">
        <v>8.1577450506288299E-2</v>
      </c>
      <c r="L1348">
        <v>7.1742981685727902E-2</v>
      </c>
      <c r="M1348">
        <v>1.8883410179398399E-2</v>
      </c>
      <c r="N1348">
        <v>7.4769416402771897E-3</v>
      </c>
      <c r="O1348">
        <v>1.4884985775144299E-2</v>
      </c>
      <c r="P1348">
        <v>3.2634315920280203E-2</v>
      </c>
      <c r="Q1348">
        <v>7.9121577094753107E-2</v>
      </c>
      <c r="R1348">
        <v>3.7339955370100597E-2</v>
      </c>
      <c r="S1348">
        <v>3.7175047710531199E-2</v>
      </c>
      <c r="T1348">
        <v>1.8646578155614501E-2</v>
      </c>
    </row>
    <row r="1349" spans="1:20">
      <c r="A1349" s="1">
        <v>39940</v>
      </c>
      <c r="B1349">
        <v>1.4598671583843899E-2</v>
      </c>
      <c r="C1349">
        <v>9.2477245412866005E-2</v>
      </c>
      <c r="D1349">
        <v>0.12887434625750999</v>
      </c>
      <c r="E1349">
        <v>2.7173188095386699E-2</v>
      </c>
      <c r="F1349">
        <v>5.9772456396123497E-2</v>
      </c>
      <c r="G1349">
        <v>1.95283874578462E-2</v>
      </c>
      <c r="H1349">
        <v>1.8717926416175899E-2</v>
      </c>
      <c r="I1349">
        <v>0.16040308525020999</v>
      </c>
      <c r="J1349">
        <v>7.9750781636902093E-2</v>
      </c>
      <c r="K1349">
        <v>8.1510013811287099E-2</v>
      </c>
      <c r="L1349">
        <v>7.1523071420991902E-2</v>
      </c>
      <c r="M1349">
        <v>1.87986759340724E-2</v>
      </c>
      <c r="N1349">
        <v>7.4385461027368502E-3</v>
      </c>
      <c r="O1349">
        <v>1.4833974230682201E-2</v>
      </c>
      <c r="P1349">
        <v>3.2540701759398702E-2</v>
      </c>
      <c r="Q1349">
        <v>7.9447666678332196E-2</v>
      </c>
      <c r="R1349">
        <v>3.7142192603130397E-2</v>
      </c>
      <c r="S1349">
        <v>3.6893489614527701E-2</v>
      </c>
      <c r="T1349">
        <v>1.8575579337974799E-2</v>
      </c>
    </row>
    <row r="1350" spans="1:20">
      <c r="A1350" s="1">
        <v>39941</v>
      </c>
      <c r="B1350">
        <v>1.4526791485062401E-2</v>
      </c>
      <c r="C1350">
        <v>9.2201753049642302E-2</v>
      </c>
      <c r="D1350">
        <v>0.12820467768888799</v>
      </c>
      <c r="E1350">
        <v>2.6977964192532702E-2</v>
      </c>
      <c r="F1350">
        <v>6.0019468393819601E-2</v>
      </c>
      <c r="G1350">
        <v>1.9558019712484401E-2</v>
      </c>
      <c r="H1350">
        <v>1.8797683298288102E-2</v>
      </c>
      <c r="I1350">
        <v>0.160577433607478</v>
      </c>
      <c r="J1350">
        <v>7.9828492831781797E-2</v>
      </c>
      <c r="K1350">
        <v>8.1597010730350694E-2</v>
      </c>
      <c r="L1350">
        <v>7.1472882097096901E-2</v>
      </c>
      <c r="M1350">
        <v>1.8840757561622401E-2</v>
      </c>
      <c r="N1350">
        <v>7.4611642429679697E-3</v>
      </c>
      <c r="O1350">
        <v>1.49346376512058E-2</v>
      </c>
      <c r="P1350">
        <v>3.2668796060172402E-2</v>
      </c>
      <c r="Q1350">
        <v>7.9378178863200394E-2</v>
      </c>
      <c r="R1350">
        <v>3.7303025373677703E-2</v>
      </c>
      <c r="S1350">
        <v>3.7042131929892398E-2</v>
      </c>
      <c r="T1350">
        <v>1.8609131229834701E-2</v>
      </c>
    </row>
    <row r="1351" spans="1:20">
      <c r="A1351" s="1">
        <v>39942</v>
      </c>
      <c r="B1351">
        <v>1.43583900340052E-2</v>
      </c>
      <c r="C1351">
        <v>9.1529994356453606E-2</v>
      </c>
      <c r="D1351">
        <v>0.128403589106799</v>
      </c>
      <c r="E1351">
        <v>2.6756855522562201E-2</v>
      </c>
      <c r="F1351">
        <v>5.9835164324538601E-2</v>
      </c>
      <c r="G1351">
        <v>1.9464028136349301E-2</v>
      </c>
      <c r="H1351">
        <v>1.8699429278488399E-2</v>
      </c>
      <c r="I1351">
        <v>0.161307218368829</v>
      </c>
      <c r="J1351">
        <v>8.0465355155485696E-2</v>
      </c>
      <c r="K1351">
        <v>8.2174989757918607E-2</v>
      </c>
      <c r="L1351">
        <v>7.1521442531592205E-2</v>
      </c>
      <c r="M1351">
        <v>1.8750763122929798E-2</v>
      </c>
      <c r="N1351">
        <v>7.4557679062471297E-3</v>
      </c>
      <c r="O1351">
        <v>1.4846499765004399E-2</v>
      </c>
      <c r="P1351">
        <v>3.2673538054445603E-2</v>
      </c>
      <c r="Q1351">
        <v>7.9074995581765506E-2</v>
      </c>
      <c r="R1351">
        <v>3.7313546336511398E-2</v>
      </c>
      <c r="S1351">
        <v>3.6951478247302799E-2</v>
      </c>
      <c r="T1351">
        <v>1.84169544127692E-2</v>
      </c>
    </row>
    <row r="1352" spans="1:20">
      <c r="A1352" s="1">
        <v>39945</v>
      </c>
      <c r="B1352">
        <v>1.4341063408359001E-2</v>
      </c>
      <c r="C1352">
        <v>9.0882313834890205E-2</v>
      </c>
      <c r="D1352">
        <v>0.12860905480891199</v>
      </c>
      <c r="E1352">
        <v>2.6588153543020802E-2</v>
      </c>
      <c r="F1352">
        <v>5.9751648238766102E-2</v>
      </c>
      <c r="G1352">
        <v>1.9423995983175901E-2</v>
      </c>
      <c r="H1352">
        <v>1.8705010050942002E-2</v>
      </c>
      <c r="I1352">
        <v>0.161699004777758</v>
      </c>
      <c r="J1352">
        <v>8.0574889741780703E-2</v>
      </c>
      <c r="K1352">
        <v>8.2202576776896394E-2</v>
      </c>
      <c r="L1352">
        <v>7.1780985014515505E-2</v>
      </c>
      <c r="M1352">
        <v>1.87419476762925E-2</v>
      </c>
      <c r="N1352">
        <v>7.4727781440278897E-3</v>
      </c>
      <c r="O1352">
        <v>1.47832639140797E-2</v>
      </c>
      <c r="P1352">
        <v>3.2691752490007497E-2</v>
      </c>
      <c r="Q1352">
        <v>7.9134542380437795E-2</v>
      </c>
      <c r="R1352">
        <v>3.7382797260982703E-2</v>
      </c>
      <c r="S1352">
        <v>3.6920015125406797E-2</v>
      </c>
      <c r="T1352">
        <v>1.83142068297464E-2</v>
      </c>
    </row>
    <row r="1353" spans="1:20">
      <c r="A1353" s="1">
        <v>39946</v>
      </c>
      <c r="B1353">
        <v>1.4217645999963901E-2</v>
      </c>
      <c r="C1353">
        <v>9.0964344827991303E-2</v>
      </c>
      <c r="D1353">
        <v>0.12838008089591799</v>
      </c>
      <c r="E1353">
        <v>2.6374299250425701E-2</v>
      </c>
      <c r="F1353">
        <v>5.92161913658278E-2</v>
      </c>
      <c r="G1353">
        <v>1.9375631731944599E-2</v>
      </c>
      <c r="H1353">
        <v>1.8564098089095898E-2</v>
      </c>
      <c r="I1353">
        <v>0.16270036127265</v>
      </c>
      <c r="J1353">
        <v>8.1318181237317003E-2</v>
      </c>
      <c r="K1353">
        <v>8.2878286165788601E-2</v>
      </c>
      <c r="L1353">
        <v>7.1901936506867797E-2</v>
      </c>
      <c r="M1353">
        <v>1.8623749008062601E-2</v>
      </c>
      <c r="N1353">
        <v>7.4320665734813303E-3</v>
      </c>
      <c r="O1353">
        <v>1.4666030099125701E-2</v>
      </c>
      <c r="P1353">
        <v>3.24830118486861E-2</v>
      </c>
      <c r="Q1353">
        <v>7.8974437200269601E-2</v>
      </c>
      <c r="R1353">
        <v>3.7248949824951298E-2</v>
      </c>
      <c r="S1353">
        <v>3.6629817328354103E-2</v>
      </c>
      <c r="T1353">
        <v>1.8050880773277302E-2</v>
      </c>
    </row>
    <row r="1354" spans="1:20">
      <c r="A1354" s="1">
        <v>39947</v>
      </c>
      <c r="B1354">
        <v>1.41405437194119E-2</v>
      </c>
      <c r="C1354">
        <v>9.0793908164743406E-2</v>
      </c>
      <c r="D1354">
        <v>0.12867638081362101</v>
      </c>
      <c r="E1354">
        <v>2.5711368309428301E-2</v>
      </c>
      <c r="F1354">
        <v>5.9223420913151401E-2</v>
      </c>
      <c r="G1354">
        <v>1.9336884144014899E-2</v>
      </c>
      <c r="H1354">
        <v>1.8572380465703701E-2</v>
      </c>
      <c r="I1354">
        <v>0.16323533267568299</v>
      </c>
      <c r="J1354">
        <v>8.1314105218664806E-2</v>
      </c>
      <c r="K1354">
        <v>8.3171884202824106E-2</v>
      </c>
      <c r="L1354">
        <v>7.2385524069320806E-2</v>
      </c>
      <c r="M1354">
        <v>1.8649799367478102E-2</v>
      </c>
      <c r="N1354">
        <v>7.41500043048662E-3</v>
      </c>
      <c r="O1354">
        <v>1.4625228925771399E-2</v>
      </c>
      <c r="P1354">
        <v>3.2331330148997597E-2</v>
      </c>
      <c r="Q1354">
        <v>7.8544374822324597E-2</v>
      </c>
      <c r="R1354">
        <v>3.71748051434194E-2</v>
      </c>
      <c r="S1354">
        <v>3.6564935112701501E-2</v>
      </c>
      <c r="T1354">
        <v>1.8132793352251601E-2</v>
      </c>
    </row>
    <row r="1355" spans="1:20">
      <c r="A1355" s="1">
        <v>39948</v>
      </c>
      <c r="B1355">
        <v>1.4213320588693399E-2</v>
      </c>
      <c r="C1355">
        <v>9.0784936829324106E-2</v>
      </c>
      <c r="D1355">
        <v>0.12820470729207201</v>
      </c>
      <c r="E1355">
        <v>2.56904769112433E-2</v>
      </c>
      <c r="F1355">
        <v>5.9451474534174403E-2</v>
      </c>
      <c r="G1355">
        <v>1.94456339776349E-2</v>
      </c>
      <c r="H1355">
        <v>1.8721904724053301E-2</v>
      </c>
      <c r="I1355">
        <v>0.16295053675496099</v>
      </c>
      <c r="J1355">
        <v>8.1365289884600803E-2</v>
      </c>
      <c r="K1355">
        <v>8.2918971620056195E-2</v>
      </c>
      <c r="L1355">
        <v>7.2388962500178594E-2</v>
      </c>
      <c r="M1355">
        <v>1.87960057117087E-2</v>
      </c>
      <c r="N1355">
        <v>7.4506877812140502E-3</v>
      </c>
      <c r="O1355">
        <v>1.46820990917123E-2</v>
      </c>
      <c r="P1355">
        <v>3.2443501509764099E-2</v>
      </c>
      <c r="Q1355">
        <v>7.8021154300464995E-2</v>
      </c>
      <c r="R1355">
        <v>3.7303033987156897E-2</v>
      </c>
      <c r="S1355">
        <v>3.67878111253791E-2</v>
      </c>
      <c r="T1355">
        <v>1.8379490875606499E-2</v>
      </c>
    </row>
    <row r="1356" spans="1:20">
      <c r="A1356" s="1">
        <v>39949</v>
      </c>
      <c r="B1356">
        <v>1.40653829901819E-2</v>
      </c>
      <c r="C1356">
        <v>9.0682719685463306E-2</v>
      </c>
      <c r="D1356">
        <v>0.12839775620153801</v>
      </c>
      <c r="E1356">
        <v>2.4977285627013301E-2</v>
      </c>
      <c r="F1356">
        <v>5.9547154494976197E-2</v>
      </c>
      <c r="G1356">
        <v>1.9341416267014199E-2</v>
      </c>
      <c r="H1356">
        <v>1.85198948174259E-2</v>
      </c>
      <c r="I1356">
        <v>0.163758066823601</v>
      </c>
      <c r="J1356">
        <v>8.1839660742643705E-2</v>
      </c>
      <c r="K1356">
        <v>8.3365684095636106E-2</v>
      </c>
      <c r="L1356">
        <v>7.2446671495142195E-2</v>
      </c>
      <c r="M1356">
        <v>1.86141863255498E-2</v>
      </c>
      <c r="N1356">
        <v>7.4051978517036404E-3</v>
      </c>
      <c r="O1356">
        <v>1.45886354654618E-2</v>
      </c>
      <c r="P1356">
        <v>3.2402419307041699E-2</v>
      </c>
      <c r="Q1356">
        <v>7.8497008038270893E-2</v>
      </c>
      <c r="R1356">
        <v>3.7094310062683898E-2</v>
      </c>
      <c r="S1356">
        <v>3.6405551766161101E-2</v>
      </c>
      <c r="T1356">
        <v>1.8050997942488701E-2</v>
      </c>
    </row>
    <row r="1357" spans="1:20">
      <c r="A1357" s="1">
        <v>39952</v>
      </c>
      <c r="B1357">
        <v>1.40749702740884E-2</v>
      </c>
      <c r="C1357">
        <v>9.07241839518763E-2</v>
      </c>
      <c r="D1357">
        <v>0.128835604792189</v>
      </c>
      <c r="E1357">
        <v>2.5694295535835601E-2</v>
      </c>
      <c r="F1357">
        <v>5.9589607843970001E-2</v>
      </c>
      <c r="G1357">
        <v>1.9321318301266599E-2</v>
      </c>
      <c r="H1357">
        <v>1.8466503542394801E-2</v>
      </c>
      <c r="I1357">
        <v>0.16330264264616601</v>
      </c>
      <c r="J1357">
        <v>8.1798921307979694E-2</v>
      </c>
      <c r="K1357">
        <v>8.3175903003827906E-2</v>
      </c>
      <c r="L1357">
        <v>7.2262906748796402E-2</v>
      </c>
      <c r="M1357">
        <v>1.85539638850848E-2</v>
      </c>
      <c r="N1357">
        <v>7.3637917341893002E-3</v>
      </c>
      <c r="O1357">
        <v>1.4493708702489E-2</v>
      </c>
      <c r="P1357">
        <v>3.23500536623142E-2</v>
      </c>
      <c r="Q1357">
        <v>7.8662372293407001E-2</v>
      </c>
      <c r="R1357">
        <v>3.7019789945974997E-2</v>
      </c>
      <c r="S1357">
        <v>3.6318870760840498E-2</v>
      </c>
      <c r="T1357">
        <v>1.7990591067307299E-2</v>
      </c>
    </row>
    <row r="1358" spans="1:20">
      <c r="A1358" s="1">
        <v>39953</v>
      </c>
      <c r="B1358">
        <v>1.40606760543586E-2</v>
      </c>
      <c r="C1358">
        <v>9.0488105760864093E-2</v>
      </c>
      <c r="D1358">
        <v>0.129023352176905</v>
      </c>
      <c r="E1358">
        <v>2.5255969850986399E-2</v>
      </c>
      <c r="F1358">
        <v>5.9184780464440201E-2</v>
      </c>
      <c r="G1358">
        <v>1.9347622850682901E-2</v>
      </c>
      <c r="H1358">
        <v>1.8506417988445899E-2</v>
      </c>
      <c r="I1358">
        <v>0.163543726554331</v>
      </c>
      <c r="J1358">
        <v>8.1775540855877196E-2</v>
      </c>
      <c r="K1358">
        <v>8.3240846063299803E-2</v>
      </c>
      <c r="L1358">
        <v>7.2563382799505402E-2</v>
      </c>
      <c r="M1358">
        <v>1.8614652616145099E-2</v>
      </c>
      <c r="N1358">
        <v>7.3795905798279401E-3</v>
      </c>
      <c r="O1358">
        <v>1.4466964228123901E-2</v>
      </c>
      <c r="P1358">
        <v>3.2334217692803001E-2</v>
      </c>
      <c r="Q1358">
        <v>7.8711283688222694E-2</v>
      </c>
      <c r="R1358">
        <v>3.7001668051309403E-2</v>
      </c>
      <c r="S1358">
        <v>3.6378014110337503E-2</v>
      </c>
      <c r="T1358">
        <v>1.81231876135317E-2</v>
      </c>
    </row>
    <row r="1359" spans="1:20">
      <c r="A1359" s="1">
        <v>39954</v>
      </c>
      <c r="B1359">
        <v>1.4109775543689701E-2</v>
      </c>
      <c r="C1359">
        <v>9.0466612104513303E-2</v>
      </c>
      <c r="D1359">
        <v>0.12912544780354601</v>
      </c>
      <c r="E1359">
        <v>2.5351778017114E-2</v>
      </c>
      <c r="F1359">
        <v>5.9319867973551897E-2</v>
      </c>
      <c r="G1359">
        <v>1.9438159209752202E-2</v>
      </c>
      <c r="H1359">
        <v>1.85605001858807E-2</v>
      </c>
      <c r="I1359">
        <v>0.16385525903989601</v>
      </c>
      <c r="J1359">
        <v>8.1457799905031394E-2</v>
      </c>
      <c r="K1359">
        <v>8.3033490929108E-2</v>
      </c>
      <c r="L1359">
        <v>7.1540123672944295E-2</v>
      </c>
      <c r="M1359">
        <v>1.8669304180675601E-2</v>
      </c>
      <c r="N1359">
        <v>7.4358400080790999E-3</v>
      </c>
      <c r="O1359">
        <v>1.4605440025066901E-2</v>
      </c>
      <c r="P1359">
        <v>3.2646271042417997E-2</v>
      </c>
      <c r="Q1359">
        <v>7.8494601776494005E-2</v>
      </c>
      <c r="R1359">
        <v>3.7393339540513403E-2</v>
      </c>
      <c r="S1359">
        <v>3.6446450593853E-2</v>
      </c>
      <c r="T1359">
        <v>1.8049938447871301E-2</v>
      </c>
    </row>
    <row r="1360" spans="1:20">
      <c r="A1360" s="1">
        <v>39955</v>
      </c>
      <c r="B1360">
        <v>1.4261186426937199E-2</v>
      </c>
      <c r="C1360">
        <v>9.0236250674500307E-2</v>
      </c>
      <c r="D1360">
        <v>0.12790664093520701</v>
      </c>
      <c r="E1360">
        <v>2.59906919314178E-2</v>
      </c>
      <c r="F1360">
        <v>5.9837546523601098E-2</v>
      </c>
      <c r="G1360">
        <v>1.9479337657113401E-2</v>
      </c>
      <c r="H1360">
        <v>1.8670370794258501E-2</v>
      </c>
      <c r="I1360">
        <v>0.16421791620488099</v>
      </c>
      <c r="J1360">
        <v>8.19558091699744E-2</v>
      </c>
      <c r="K1360">
        <v>8.3229255635903499E-2</v>
      </c>
      <c r="L1360">
        <v>7.0884841656683795E-2</v>
      </c>
      <c r="M1360">
        <v>1.8779497641941999E-2</v>
      </c>
      <c r="N1360">
        <v>7.47414199566319E-3</v>
      </c>
      <c r="O1360">
        <v>1.4546776084332099E-2</v>
      </c>
      <c r="P1360">
        <v>3.2687427721208501E-2</v>
      </c>
      <c r="Q1360">
        <v>7.7402469483807898E-2</v>
      </c>
      <c r="R1360">
        <v>3.7584248794453198E-2</v>
      </c>
      <c r="S1360">
        <v>3.6633211679410499E-2</v>
      </c>
      <c r="T1360">
        <v>1.8222378988702499E-2</v>
      </c>
    </row>
    <row r="1361" spans="1:20">
      <c r="A1361" s="1">
        <v>39956</v>
      </c>
      <c r="B1361">
        <v>1.4330461745779E-2</v>
      </c>
      <c r="C1361">
        <v>8.97972461073651E-2</v>
      </c>
      <c r="D1361">
        <v>0.12726291116709801</v>
      </c>
      <c r="E1361">
        <v>2.5924681486407E-2</v>
      </c>
      <c r="F1361">
        <v>5.9854167921053601E-2</v>
      </c>
      <c r="G1361">
        <v>1.9516866756739699E-2</v>
      </c>
      <c r="H1361">
        <v>1.87484263149468E-2</v>
      </c>
      <c r="I1361">
        <v>0.164568943184456</v>
      </c>
      <c r="J1361">
        <v>8.2250148736493195E-2</v>
      </c>
      <c r="K1361">
        <v>8.3260220178043604E-2</v>
      </c>
      <c r="L1361">
        <v>7.0872077841348094E-2</v>
      </c>
      <c r="M1361">
        <v>1.8837900420539799E-2</v>
      </c>
      <c r="N1361">
        <v>7.5018277631821303E-3</v>
      </c>
      <c r="O1361">
        <v>1.45369151249947E-2</v>
      </c>
      <c r="P1361">
        <v>3.28791301379854E-2</v>
      </c>
      <c r="Q1361">
        <v>7.7019020236373206E-2</v>
      </c>
      <c r="R1361">
        <v>3.77180714204009E-2</v>
      </c>
      <c r="S1361">
        <v>3.68037479519931E-2</v>
      </c>
      <c r="T1361">
        <v>1.83172355047997E-2</v>
      </c>
    </row>
    <row r="1362" spans="1:20">
      <c r="A1362" s="1">
        <v>39960</v>
      </c>
      <c r="B1362">
        <v>1.4167915984276301E-2</v>
      </c>
      <c r="C1362">
        <v>9.0121556837056305E-2</v>
      </c>
      <c r="D1362">
        <v>0.12738702566127</v>
      </c>
      <c r="E1362">
        <v>2.58283735669597E-2</v>
      </c>
      <c r="F1362">
        <v>6.0383413274566297E-2</v>
      </c>
      <c r="G1362">
        <v>1.9410879717639301E-2</v>
      </c>
      <c r="H1362">
        <v>1.8495860354417502E-2</v>
      </c>
      <c r="I1362">
        <v>0.165396694533194</v>
      </c>
      <c r="J1362">
        <v>8.3178910535935804E-2</v>
      </c>
      <c r="K1362">
        <v>8.3631186742233105E-2</v>
      </c>
      <c r="L1362">
        <v>7.0047713228850797E-2</v>
      </c>
      <c r="M1362">
        <v>1.8625084981278E-2</v>
      </c>
      <c r="N1362">
        <v>7.4403999622566002E-3</v>
      </c>
      <c r="O1362">
        <v>1.4357181678965301E-2</v>
      </c>
      <c r="P1362">
        <v>3.2781107001471202E-2</v>
      </c>
      <c r="Q1362">
        <v>7.6888103089957305E-2</v>
      </c>
      <c r="R1362">
        <v>3.7627151806958803E-2</v>
      </c>
      <c r="S1362">
        <v>3.6409171274852201E-2</v>
      </c>
      <c r="T1362">
        <v>1.7822269767859798E-2</v>
      </c>
    </row>
    <row r="1363" spans="1:20">
      <c r="A1363" s="1">
        <v>39961</v>
      </c>
      <c r="B1363">
        <v>1.4306961325088E-2</v>
      </c>
      <c r="C1363">
        <v>8.96073706205366E-2</v>
      </c>
      <c r="D1363">
        <v>0.12705305449572099</v>
      </c>
      <c r="E1363">
        <v>2.6273781350046599E-2</v>
      </c>
      <c r="F1363">
        <v>6.01402512229628E-2</v>
      </c>
      <c r="G1363">
        <v>1.9471732414981398E-2</v>
      </c>
      <c r="H1363">
        <v>1.87049078892998E-2</v>
      </c>
      <c r="I1363">
        <v>0.165424853995599</v>
      </c>
      <c r="J1363">
        <v>8.2995146156358904E-2</v>
      </c>
      <c r="K1363">
        <v>8.3546074740103005E-2</v>
      </c>
      <c r="L1363">
        <v>6.9139799440792696E-2</v>
      </c>
      <c r="M1363">
        <v>1.8749847559741399E-2</v>
      </c>
      <c r="N1363">
        <v>7.5055660157333504E-3</v>
      </c>
      <c r="O1363">
        <v>1.43135644528774E-2</v>
      </c>
      <c r="P1363">
        <v>3.28537468295979E-2</v>
      </c>
      <c r="Q1363">
        <v>7.72216034375693E-2</v>
      </c>
      <c r="R1363">
        <v>3.7895624320382598E-2</v>
      </c>
      <c r="S1363">
        <v>3.6643716687538901E-2</v>
      </c>
      <c r="T1363">
        <v>1.8152397045068099E-2</v>
      </c>
    </row>
    <row r="1364" spans="1:20">
      <c r="A1364" s="1">
        <v>39962</v>
      </c>
      <c r="B1364">
        <v>1.43490848022903E-2</v>
      </c>
      <c r="C1364">
        <v>8.9412591207310502E-2</v>
      </c>
      <c r="D1364">
        <v>0.127290059602649</v>
      </c>
      <c r="E1364">
        <v>2.65802773748555E-2</v>
      </c>
      <c r="F1364">
        <v>5.9913447716764899E-2</v>
      </c>
      <c r="G1364">
        <v>1.94681450324471E-2</v>
      </c>
      <c r="H1364">
        <v>1.8666037677739299E-2</v>
      </c>
      <c r="I1364">
        <v>0.16574034649551</v>
      </c>
      <c r="J1364">
        <v>8.3368712977212503E-2</v>
      </c>
      <c r="K1364">
        <v>8.3860422913186503E-2</v>
      </c>
      <c r="L1364">
        <v>6.8332659885603303E-2</v>
      </c>
      <c r="M1364">
        <v>1.8731802156671098E-2</v>
      </c>
      <c r="N1364">
        <v>7.4963405861669299E-3</v>
      </c>
      <c r="O1364">
        <v>1.4292502064299601E-2</v>
      </c>
      <c r="P1364">
        <v>3.2892425770316799E-2</v>
      </c>
      <c r="Q1364">
        <v>7.7286267540735407E-2</v>
      </c>
      <c r="R1364">
        <v>3.7822230292874598E-2</v>
      </c>
      <c r="S1364">
        <v>3.6428711782311697E-2</v>
      </c>
      <c r="T1364">
        <v>1.8067934121053501E-2</v>
      </c>
    </row>
    <row r="1365" spans="1:20">
      <c r="A1365" s="1">
        <v>39963</v>
      </c>
      <c r="B1365">
        <v>1.4499327311498601E-2</v>
      </c>
      <c r="C1365">
        <v>8.8985882647856201E-2</v>
      </c>
      <c r="D1365">
        <v>0.12649490640632999</v>
      </c>
      <c r="E1365">
        <v>2.6391323618832199E-2</v>
      </c>
      <c r="F1365">
        <v>6.0001849413542002E-2</v>
      </c>
      <c r="G1365">
        <v>1.9469267379415001E-2</v>
      </c>
      <c r="H1365">
        <v>1.8865501726017E-2</v>
      </c>
      <c r="I1365">
        <v>0.16487162337429601</v>
      </c>
      <c r="J1365">
        <v>8.3561506102049293E-2</v>
      </c>
      <c r="K1365">
        <v>8.39552129095886E-2</v>
      </c>
      <c r="L1365">
        <v>6.8405235231073794E-2</v>
      </c>
      <c r="M1365">
        <v>1.8891009328697399E-2</v>
      </c>
      <c r="N1365">
        <v>7.5831881418368004E-3</v>
      </c>
      <c r="O1365">
        <v>1.4337776564471201E-2</v>
      </c>
      <c r="P1365">
        <v>3.3018976395445002E-2</v>
      </c>
      <c r="Q1365">
        <v>7.7133381228214296E-2</v>
      </c>
      <c r="R1365">
        <v>3.8328366850015297E-2</v>
      </c>
      <c r="S1365">
        <v>3.6955675658237E-2</v>
      </c>
      <c r="T1365">
        <v>1.8249989712582699E-2</v>
      </c>
    </row>
    <row r="1366" spans="1:20">
      <c r="A1366" s="1">
        <v>39966</v>
      </c>
      <c r="B1366">
        <v>1.45634054466591E-2</v>
      </c>
      <c r="C1366">
        <v>8.9790710101760707E-2</v>
      </c>
      <c r="D1366">
        <v>0.12624054898102599</v>
      </c>
      <c r="E1366">
        <v>2.6746824613767501E-2</v>
      </c>
      <c r="F1366">
        <v>6.0469580301513698E-2</v>
      </c>
      <c r="G1366">
        <v>1.93398110517366E-2</v>
      </c>
      <c r="H1366">
        <v>1.8783905977135501E-2</v>
      </c>
      <c r="I1366">
        <v>0.16550339031982</v>
      </c>
      <c r="J1366">
        <v>8.3870441210106395E-2</v>
      </c>
      <c r="K1366">
        <v>8.3388492289093702E-2</v>
      </c>
      <c r="L1366">
        <v>6.8184455065018607E-2</v>
      </c>
      <c r="M1366">
        <v>1.8733191950549899E-2</v>
      </c>
      <c r="N1366">
        <v>7.5323791105996697E-3</v>
      </c>
      <c r="O1366">
        <v>1.4214705073148599E-2</v>
      </c>
      <c r="P1366">
        <v>3.2572838887325199E-2</v>
      </c>
      <c r="Q1366">
        <v>7.6995630718022304E-2</v>
      </c>
      <c r="R1366">
        <v>3.8121238385158601E-2</v>
      </c>
      <c r="S1366">
        <v>3.6707988153126703E-2</v>
      </c>
      <c r="T1366">
        <v>1.8240462364428899E-2</v>
      </c>
    </row>
    <row r="1367" spans="1:20">
      <c r="A1367" s="1">
        <v>39967</v>
      </c>
      <c r="B1367">
        <v>1.45503657292676E-2</v>
      </c>
      <c r="C1367">
        <v>8.9033580310957094E-2</v>
      </c>
      <c r="D1367">
        <v>0.12720111864602299</v>
      </c>
      <c r="E1367">
        <v>2.6597767542208099E-2</v>
      </c>
      <c r="F1367">
        <v>6.1071069497362698E-2</v>
      </c>
      <c r="G1367">
        <v>1.94140704615379E-2</v>
      </c>
      <c r="H1367">
        <v>1.8808990300249399E-2</v>
      </c>
      <c r="I1367">
        <v>0.165289910975155</v>
      </c>
      <c r="J1367">
        <v>8.3295898199676199E-2</v>
      </c>
      <c r="K1367">
        <v>8.3168417059395996E-2</v>
      </c>
      <c r="L1367">
        <v>6.7648950993988294E-2</v>
      </c>
      <c r="M1367">
        <v>1.8731280011864901E-2</v>
      </c>
      <c r="N1367">
        <v>7.5491102973291703E-3</v>
      </c>
      <c r="O1367">
        <v>1.4370954818929501E-2</v>
      </c>
      <c r="P1367">
        <v>3.2680776605556801E-2</v>
      </c>
      <c r="Q1367">
        <v>7.7399827341734603E-2</v>
      </c>
      <c r="R1367">
        <v>3.82676131690593E-2</v>
      </c>
      <c r="S1367">
        <v>3.6778887496505E-2</v>
      </c>
      <c r="T1367">
        <v>1.8141410543197699E-2</v>
      </c>
    </row>
    <row r="1368" spans="1:20">
      <c r="A1368" s="1">
        <v>39968</v>
      </c>
      <c r="B1368">
        <v>1.47412656946459E-2</v>
      </c>
      <c r="C1368">
        <v>8.8454402420697298E-2</v>
      </c>
      <c r="D1368">
        <v>0.125800657909239</v>
      </c>
      <c r="E1368">
        <v>2.69619219694049E-2</v>
      </c>
      <c r="F1368">
        <v>6.16371013237847E-2</v>
      </c>
      <c r="G1368">
        <v>1.9468201853438501E-2</v>
      </c>
      <c r="H1368">
        <v>1.91172117056841E-2</v>
      </c>
      <c r="I1368">
        <v>0.16478614875113801</v>
      </c>
      <c r="J1368">
        <v>8.3183032286192393E-2</v>
      </c>
      <c r="K1368">
        <v>8.2988162937273804E-2</v>
      </c>
      <c r="L1368">
        <v>6.76942780778262E-2</v>
      </c>
      <c r="M1368">
        <v>1.8918883783085701E-2</v>
      </c>
      <c r="N1368">
        <v>7.6317385686751598E-3</v>
      </c>
      <c r="O1368">
        <v>1.43668492154792E-2</v>
      </c>
      <c r="P1368">
        <v>3.2858026164561398E-2</v>
      </c>
      <c r="Q1368">
        <v>7.6827546180798303E-2</v>
      </c>
      <c r="R1368">
        <v>3.8713125084119497E-2</v>
      </c>
      <c r="S1368">
        <v>3.7247742652392203E-2</v>
      </c>
      <c r="T1368">
        <v>1.8603703421562701E-2</v>
      </c>
    </row>
    <row r="1369" spans="1:20">
      <c r="A1369" s="1">
        <v>39969</v>
      </c>
      <c r="B1369">
        <v>1.4789176113157099E-2</v>
      </c>
      <c r="C1369">
        <v>8.8533444923987306E-2</v>
      </c>
      <c r="D1369">
        <v>0.125569503673405</v>
      </c>
      <c r="E1369">
        <v>2.6962897910401601E-2</v>
      </c>
      <c r="F1369">
        <v>6.1456573783194898E-2</v>
      </c>
      <c r="G1369">
        <v>1.9477890331807201E-2</v>
      </c>
      <c r="H1369">
        <v>1.9000092432396299E-2</v>
      </c>
      <c r="I1369">
        <v>0.16516670559229499</v>
      </c>
      <c r="J1369">
        <v>8.3444930155589597E-2</v>
      </c>
      <c r="K1369">
        <v>8.3249047161625095E-2</v>
      </c>
      <c r="L1369">
        <v>6.8458357765953201E-2</v>
      </c>
      <c r="M1369">
        <v>1.8860341936772499E-2</v>
      </c>
      <c r="N1369">
        <v>7.6000373136291396E-3</v>
      </c>
      <c r="O1369">
        <v>1.42815013329626E-2</v>
      </c>
      <c r="P1369">
        <v>3.2693546541434901E-2</v>
      </c>
      <c r="Q1369">
        <v>7.6643455370762004E-2</v>
      </c>
      <c r="R1369">
        <v>3.8423570074942598E-2</v>
      </c>
      <c r="S1369">
        <v>3.6931974227884502E-2</v>
      </c>
      <c r="T1369">
        <v>1.8456953357797401E-2</v>
      </c>
    </row>
    <row r="1370" spans="1:20">
      <c r="A1370" s="1">
        <v>39970</v>
      </c>
      <c r="B1370">
        <v>1.4710173258047099E-2</v>
      </c>
      <c r="C1370">
        <v>8.7674316490731596E-2</v>
      </c>
      <c r="D1370">
        <v>0.1266718440929</v>
      </c>
      <c r="E1370">
        <v>2.6203177931574399E-2</v>
      </c>
      <c r="F1370">
        <v>6.1608754734053202E-2</v>
      </c>
      <c r="G1370">
        <v>1.9401532568320601E-2</v>
      </c>
      <c r="H1370">
        <v>1.8768506790548301E-2</v>
      </c>
      <c r="I1370">
        <v>0.16636399302303001</v>
      </c>
      <c r="J1370">
        <v>8.3708878885741994E-2</v>
      </c>
      <c r="K1370">
        <v>8.3975548112677198E-2</v>
      </c>
      <c r="L1370">
        <v>6.8110874575729993E-2</v>
      </c>
      <c r="M1370">
        <v>1.8702058915627401E-2</v>
      </c>
      <c r="N1370">
        <v>7.5380422804040299E-3</v>
      </c>
      <c r="O1370">
        <v>1.4126073292675199E-2</v>
      </c>
      <c r="P1370">
        <v>3.2658434181411802E-2</v>
      </c>
      <c r="Q1370">
        <v>7.6933154641542295E-2</v>
      </c>
      <c r="R1370">
        <v>3.8246938171767199E-2</v>
      </c>
      <c r="S1370">
        <v>3.65533216373213E-2</v>
      </c>
      <c r="T1370">
        <v>1.8044376415894198E-2</v>
      </c>
    </row>
    <row r="1371" spans="1:20">
      <c r="A1371" s="1">
        <v>39973</v>
      </c>
      <c r="B1371">
        <v>1.4625643042724601E-2</v>
      </c>
      <c r="C1371">
        <v>8.6679785435113899E-2</v>
      </c>
      <c r="D1371">
        <v>0.12708749723739701</v>
      </c>
      <c r="E1371">
        <v>2.6392315368675898E-2</v>
      </c>
      <c r="F1371">
        <v>6.1144028973491797E-2</v>
      </c>
      <c r="G1371">
        <v>1.9406025349284699E-2</v>
      </c>
      <c r="H1371">
        <v>1.87637023206179E-2</v>
      </c>
      <c r="I1371">
        <v>0.16673913772177301</v>
      </c>
      <c r="J1371">
        <v>8.4407209102958902E-2</v>
      </c>
      <c r="K1371">
        <v>8.4100474958474294E-2</v>
      </c>
      <c r="L1371">
        <v>6.7660261188582801E-2</v>
      </c>
      <c r="M1371">
        <v>1.8686693387729599E-2</v>
      </c>
      <c r="N1371">
        <v>7.5514481246432598E-3</v>
      </c>
      <c r="O1371">
        <v>1.3994958124841E-2</v>
      </c>
      <c r="P1371">
        <v>3.2629092714433601E-2</v>
      </c>
      <c r="Q1371">
        <v>7.7432898293740005E-2</v>
      </c>
      <c r="R1371">
        <v>3.8319533815370399E-2</v>
      </c>
      <c r="S1371">
        <v>3.6380557801644002E-2</v>
      </c>
      <c r="T1371">
        <v>1.7998737038501501E-2</v>
      </c>
    </row>
    <row r="1372" spans="1:20">
      <c r="A1372" s="1">
        <v>39974</v>
      </c>
      <c r="B1372">
        <v>1.4904977868864E-2</v>
      </c>
      <c r="C1372">
        <v>8.5918712146276E-2</v>
      </c>
      <c r="D1372">
        <v>0.12681548501995299</v>
      </c>
      <c r="E1372">
        <v>2.6525792197026901E-2</v>
      </c>
      <c r="F1372">
        <v>6.14960648237214E-2</v>
      </c>
      <c r="G1372">
        <v>1.9483984070096501E-2</v>
      </c>
      <c r="H1372">
        <v>1.9003862755455202E-2</v>
      </c>
      <c r="I1372">
        <v>0.16682508604354601</v>
      </c>
      <c r="J1372">
        <v>8.4348489244519806E-2</v>
      </c>
      <c r="K1372">
        <v>8.3954509975389294E-2</v>
      </c>
      <c r="L1372">
        <v>6.7309655839387694E-2</v>
      </c>
      <c r="M1372">
        <v>1.8841915328095701E-2</v>
      </c>
      <c r="N1372">
        <v>7.6376495220220999E-3</v>
      </c>
      <c r="O1372">
        <v>1.38504498259896E-2</v>
      </c>
      <c r="P1372">
        <v>3.2495738821451098E-2</v>
      </c>
      <c r="Q1372">
        <v>7.6744255933814703E-2</v>
      </c>
      <c r="R1372">
        <v>3.8708166020177397E-2</v>
      </c>
      <c r="S1372">
        <v>3.67345535015293E-2</v>
      </c>
      <c r="T1372">
        <v>1.8400651062681801E-2</v>
      </c>
    </row>
    <row r="1373" spans="1:20">
      <c r="A1373" s="1">
        <v>39975</v>
      </c>
      <c r="B1373">
        <v>1.5022463189059299E-2</v>
      </c>
      <c r="C1373">
        <v>8.5773436348110604E-2</v>
      </c>
      <c r="D1373">
        <v>0.127329374198659</v>
      </c>
      <c r="E1373">
        <v>2.68609769024197E-2</v>
      </c>
      <c r="F1373">
        <v>6.2026779766684803E-2</v>
      </c>
      <c r="G1373">
        <v>1.9598723017057899E-2</v>
      </c>
      <c r="H1373">
        <v>1.9014151248389399E-2</v>
      </c>
      <c r="I1373">
        <v>0.16624791119820301</v>
      </c>
      <c r="J1373">
        <v>8.3936193427651906E-2</v>
      </c>
      <c r="K1373">
        <v>8.3655865167472004E-2</v>
      </c>
      <c r="L1373">
        <v>6.6664626708366301E-2</v>
      </c>
      <c r="M1373">
        <v>1.8872780654325801E-2</v>
      </c>
      <c r="N1373">
        <v>7.6605010647399496E-3</v>
      </c>
      <c r="O1373">
        <v>1.40813024861165E-2</v>
      </c>
      <c r="P1373">
        <v>3.2312675740219399E-2</v>
      </c>
      <c r="Q1373">
        <v>7.7171944811244494E-2</v>
      </c>
      <c r="R1373">
        <v>3.8900697007642801E-2</v>
      </c>
      <c r="S1373">
        <v>3.6639857164900598E-2</v>
      </c>
      <c r="T1373">
        <v>1.8229739898734599E-2</v>
      </c>
    </row>
    <row r="1374" spans="1:20">
      <c r="A1374" s="1">
        <v>39976</v>
      </c>
      <c r="B1374">
        <v>1.49132451094034E-2</v>
      </c>
      <c r="C1374">
        <v>8.6310656529573399E-2</v>
      </c>
      <c r="D1374">
        <v>0.127378508156758</v>
      </c>
      <c r="E1374">
        <v>2.6368291605540699E-2</v>
      </c>
      <c r="F1374">
        <v>6.1627857936111398E-2</v>
      </c>
      <c r="G1374">
        <v>1.9533012438164701E-2</v>
      </c>
      <c r="H1374">
        <v>1.8878033662455398E-2</v>
      </c>
      <c r="I1374">
        <v>0.166318472830537</v>
      </c>
      <c r="J1374">
        <v>8.4179949684614702E-2</v>
      </c>
      <c r="K1374">
        <v>8.3885237177403399E-2</v>
      </c>
      <c r="L1374">
        <v>6.7699762716603606E-2</v>
      </c>
      <c r="M1374">
        <v>1.87962972154645E-2</v>
      </c>
      <c r="N1374">
        <v>7.58532976931252E-3</v>
      </c>
      <c r="O1374">
        <v>1.41254267520598E-2</v>
      </c>
      <c r="P1374">
        <v>3.2235961636886801E-2</v>
      </c>
      <c r="Q1374">
        <v>7.71879251296093E-2</v>
      </c>
      <c r="R1374">
        <v>3.8351010768600799E-2</v>
      </c>
      <c r="S1374">
        <v>3.6379455378620702E-2</v>
      </c>
      <c r="T1374">
        <v>1.8245565502277902E-2</v>
      </c>
    </row>
    <row r="1375" spans="1:20">
      <c r="A1375" s="1">
        <v>39977</v>
      </c>
      <c r="B1375">
        <v>1.5040965505440399E-2</v>
      </c>
      <c r="C1375">
        <v>8.5302346135733995E-2</v>
      </c>
      <c r="D1375">
        <v>0.12652687612556801</v>
      </c>
      <c r="E1375">
        <v>2.66170852567361E-2</v>
      </c>
      <c r="F1375">
        <v>6.2222667269315302E-2</v>
      </c>
      <c r="G1375">
        <v>1.96402147480195E-2</v>
      </c>
      <c r="H1375">
        <v>1.8983841903010199E-2</v>
      </c>
      <c r="I1375">
        <v>0.16604132019453099</v>
      </c>
      <c r="J1375">
        <v>8.3878489282530305E-2</v>
      </c>
      <c r="K1375">
        <v>8.3885987676510898E-2</v>
      </c>
      <c r="L1375">
        <v>6.8152409977132997E-2</v>
      </c>
      <c r="M1375">
        <v>1.8864695660368299E-2</v>
      </c>
      <c r="N1375">
        <v>7.6233739716669901E-3</v>
      </c>
      <c r="O1375">
        <v>1.4359510687783E-2</v>
      </c>
      <c r="P1375">
        <v>3.2640429804028898E-2</v>
      </c>
      <c r="Q1375">
        <v>7.6897035896104096E-2</v>
      </c>
      <c r="R1375">
        <v>3.8541592389602301E-2</v>
      </c>
      <c r="S1375">
        <v>3.6502164840866103E-2</v>
      </c>
      <c r="T1375">
        <v>1.8278992675049E-2</v>
      </c>
    </row>
    <row r="1376" spans="1:20">
      <c r="A1376" s="1">
        <v>39980</v>
      </c>
      <c r="B1376">
        <v>1.49302192775757E-2</v>
      </c>
      <c r="C1376">
        <v>8.5562042219154505E-2</v>
      </c>
      <c r="D1376">
        <v>0.12756361735145999</v>
      </c>
      <c r="E1376">
        <v>2.6327390096537302E-2</v>
      </c>
      <c r="F1376">
        <v>6.2082496243209703E-2</v>
      </c>
      <c r="G1376">
        <v>1.9520123193079799E-2</v>
      </c>
      <c r="H1376">
        <v>1.88246091626896E-2</v>
      </c>
      <c r="I1376">
        <v>0.16626332229120999</v>
      </c>
      <c r="J1376">
        <v>8.3927005776227401E-2</v>
      </c>
      <c r="K1376">
        <v>8.4000202387256598E-2</v>
      </c>
      <c r="L1376">
        <v>6.7835302287575797E-2</v>
      </c>
      <c r="M1376">
        <v>1.87235247021427E-2</v>
      </c>
      <c r="N1376">
        <v>7.5754530813705702E-3</v>
      </c>
      <c r="O1376">
        <v>1.4146133352066799E-2</v>
      </c>
      <c r="P1376">
        <v>3.2521614379469897E-2</v>
      </c>
      <c r="Q1376">
        <v>7.7648344584320003E-2</v>
      </c>
      <c r="R1376">
        <v>3.8310201692173897E-2</v>
      </c>
      <c r="S1376">
        <v>3.6165133415058802E-2</v>
      </c>
      <c r="T1376">
        <v>1.8073264507419001E-2</v>
      </c>
    </row>
    <row r="1377" spans="1:20">
      <c r="A1377" s="1">
        <v>39981</v>
      </c>
      <c r="B1377">
        <v>1.47958944584211E-2</v>
      </c>
      <c r="C1377">
        <v>8.5529778930069203E-2</v>
      </c>
      <c r="D1377">
        <v>0.127863949319869</v>
      </c>
      <c r="E1377">
        <v>2.5881416623378801E-2</v>
      </c>
      <c r="F1377">
        <v>6.1923865083209399E-2</v>
      </c>
      <c r="G1377">
        <v>1.9475338012052298E-2</v>
      </c>
      <c r="H1377">
        <v>1.87264135376893E-2</v>
      </c>
      <c r="I1377">
        <v>0.166798970327767</v>
      </c>
      <c r="J1377">
        <v>8.4508139083541697E-2</v>
      </c>
      <c r="K1377">
        <v>8.4287598782223805E-2</v>
      </c>
      <c r="L1377">
        <v>6.7615715148719405E-2</v>
      </c>
      <c r="M1377">
        <v>1.8597230468658799E-2</v>
      </c>
      <c r="N1377">
        <v>7.5359915208030098E-3</v>
      </c>
      <c r="O1377">
        <v>1.3922171526597299E-2</v>
      </c>
      <c r="P1377">
        <v>3.2444315964440702E-2</v>
      </c>
      <c r="Q1377">
        <v>7.7875069094480096E-2</v>
      </c>
      <c r="R1377">
        <v>3.8128697156269598E-2</v>
      </c>
      <c r="S1377">
        <v>3.6092092071306703E-2</v>
      </c>
      <c r="T1377">
        <v>1.7997352890501299E-2</v>
      </c>
    </row>
    <row r="1378" spans="1:20">
      <c r="A1378" s="1">
        <v>39982</v>
      </c>
      <c r="B1378">
        <v>1.48035272213967E-2</v>
      </c>
      <c r="C1378">
        <v>8.4183420099941106E-2</v>
      </c>
      <c r="D1378">
        <v>0.12742152220407599</v>
      </c>
      <c r="E1378">
        <v>2.5977010381298699E-2</v>
      </c>
      <c r="F1378">
        <v>6.2944498896327306E-2</v>
      </c>
      <c r="G1378">
        <v>1.9482758023781601E-2</v>
      </c>
      <c r="H1378">
        <v>1.8755566447111099E-2</v>
      </c>
      <c r="I1378">
        <v>0.16701879432663599</v>
      </c>
      <c r="J1378">
        <v>8.4774253905592206E-2</v>
      </c>
      <c r="K1378">
        <v>8.4380165324501405E-2</v>
      </c>
      <c r="L1378">
        <v>6.6608483047616698E-2</v>
      </c>
      <c r="M1378">
        <v>1.8618847565450299E-2</v>
      </c>
      <c r="N1378">
        <v>7.6066062248665899E-3</v>
      </c>
      <c r="O1378">
        <v>1.3973859615225801E-2</v>
      </c>
      <c r="P1378">
        <v>3.2644936496671398E-2</v>
      </c>
      <c r="Q1378">
        <v>7.7876771511126694E-2</v>
      </c>
      <c r="R1378">
        <v>3.8674892919623401E-2</v>
      </c>
      <c r="S1378">
        <v>3.6166338249816E-2</v>
      </c>
      <c r="T1378">
        <v>1.8087747538939498E-2</v>
      </c>
    </row>
    <row r="1379" spans="1:20">
      <c r="A1379" s="1">
        <v>39983</v>
      </c>
      <c r="B1379">
        <v>1.49660962380552E-2</v>
      </c>
      <c r="C1379">
        <v>8.2728890337709304E-2</v>
      </c>
      <c r="D1379">
        <v>0.12629193310437101</v>
      </c>
      <c r="E1379">
        <v>2.52934928288624E-2</v>
      </c>
      <c r="F1379">
        <v>6.2833144612361197E-2</v>
      </c>
      <c r="G1379">
        <v>1.9845889989739199E-2</v>
      </c>
      <c r="H1379">
        <v>1.9208252624603E-2</v>
      </c>
      <c r="I1379">
        <v>0.16759659682769101</v>
      </c>
      <c r="J1379">
        <v>8.4906566682012893E-2</v>
      </c>
      <c r="K1379">
        <v>8.4430745558280396E-2</v>
      </c>
      <c r="L1379">
        <v>6.5843560143170804E-2</v>
      </c>
      <c r="M1379">
        <v>1.8891270030930898E-2</v>
      </c>
      <c r="N1379">
        <v>7.7798051262309596E-3</v>
      </c>
      <c r="O1379">
        <v>1.39578138823156E-2</v>
      </c>
      <c r="P1379">
        <v>3.3084455450697402E-2</v>
      </c>
      <c r="Q1379">
        <v>7.7424091576825199E-2</v>
      </c>
      <c r="R1379">
        <v>3.9782184501494101E-2</v>
      </c>
      <c r="S1379">
        <v>3.6831878686058403E-2</v>
      </c>
      <c r="T1379">
        <v>1.83033317985896E-2</v>
      </c>
    </row>
    <row r="1380" spans="1:20">
      <c r="A1380" s="1">
        <v>39984</v>
      </c>
      <c r="B1380">
        <v>1.4782454905955599E-2</v>
      </c>
      <c r="C1380">
        <v>8.3791228898701595E-2</v>
      </c>
      <c r="D1380">
        <v>0.12653533628227501</v>
      </c>
      <c r="E1380">
        <v>2.5557567213805601E-2</v>
      </c>
      <c r="F1380">
        <v>6.2046063608449803E-2</v>
      </c>
      <c r="G1380">
        <v>1.96916263528241E-2</v>
      </c>
      <c r="H1380">
        <v>1.8980700265985601E-2</v>
      </c>
      <c r="I1380">
        <v>0.167632050962497</v>
      </c>
      <c r="J1380">
        <v>8.5040095825283796E-2</v>
      </c>
      <c r="K1380">
        <v>8.4383160299062399E-2</v>
      </c>
      <c r="L1380">
        <v>6.6534933980703495E-2</v>
      </c>
      <c r="M1380">
        <v>1.87119984865988E-2</v>
      </c>
      <c r="N1380">
        <v>7.7087741202547903E-3</v>
      </c>
      <c r="O1380">
        <v>1.36970174733474E-2</v>
      </c>
      <c r="P1380">
        <v>3.2979928959875802E-2</v>
      </c>
      <c r="Q1380">
        <v>7.7908104102857104E-2</v>
      </c>
      <c r="R1380">
        <v>3.9698387074036903E-2</v>
      </c>
      <c r="S1380">
        <v>3.6351455667473297E-2</v>
      </c>
      <c r="T1380">
        <v>1.7969115520010601E-2</v>
      </c>
    </row>
    <row r="1381" spans="1:20">
      <c r="A1381" s="1">
        <v>39987</v>
      </c>
      <c r="B1381">
        <v>1.49021876821514E-2</v>
      </c>
      <c r="C1381">
        <v>8.3044857486414894E-2</v>
      </c>
      <c r="D1381">
        <v>0.12599618165325399</v>
      </c>
      <c r="E1381">
        <v>2.5621213708088401E-2</v>
      </c>
      <c r="F1381">
        <v>6.2680984826392797E-2</v>
      </c>
      <c r="G1381">
        <v>1.9674227342573802E-2</v>
      </c>
      <c r="H1381">
        <v>1.9152387448843101E-2</v>
      </c>
      <c r="I1381">
        <v>0.16757011657117399</v>
      </c>
      <c r="J1381">
        <v>8.4898678976064595E-2</v>
      </c>
      <c r="K1381">
        <v>8.43504900890341E-2</v>
      </c>
      <c r="L1381">
        <v>6.6873645542287002E-2</v>
      </c>
      <c r="M1381">
        <v>1.88039388071971E-2</v>
      </c>
      <c r="N1381">
        <v>7.7842439183872601E-3</v>
      </c>
      <c r="O1381">
        <v>1.35025616434656E-2</v>
      </c>
      <c r="P1381">
        <v>3.2892630728342802E-2</v>
      </c>
      <c r="Q1381">
        <v>7.7229515867095505E-2</v>
      </c>
      <c r="R1381">
        <v>4.0137815716093102E-2</v>
      </c>
      <c r="S1381">
        <v>3.6630755978470403E-2</v>
      </c>
      <c r="T1381">
        <v>1.82535660146689E-2</v>
      </c>
    </row>
    <row r="1382" spans="1:20">
      <c r="A1382" s="1">
        <v>39988</v>
      </c>
      <c r="B1382">
        <v>1.4798678383118401E-2</v>
      </c>
      <c r="C1382">
        <v>8.3974267103752803E-2</v>
      </c>
      <c r="D1382">
        <v>0.12635976624819301</v>
      </c>
      <c r="E1382">
        <v>2.52759569239706E-2</v>
      </c>
      <c r="F1382">
        <v>6.2127400385233802E-2</v>
      </c>
      <c r="G1382">
        <v>1.9757847945063401E-2</v>
      </c>
      <c r="H1382">
        <v>1.8942096298876401E-2</v>
      </c>
      <c r="I1382">
        <v>0.16750306805163301</v>
      </c>
      <c r="J1382">
        <v>8.4874226298973399E-2</v>
      </c>
      <c r="K1382">
        <v>8.4588234686573296E-2</v>
      </c>
      <c r="L1382">
        <v>6.7441788029555902E-2</v>
      </c>
      <c r="M1382">
        <v>1.8681144498260301E-2</v>
      </c>
      <c r="N1382">
        <v>7.7101972667191999E-3</v>
      </c>
      <c r="O1382">
        <v>1.3661238513537399E-2</v>
      </c>
      <c r="P1382">
        <v>3.2846679121015902E-2</v>
      </c>
      <c r="Q1382">
        <v>7.7470707002264397E-2</v>
      </c>
      <c r="R1382">
        <v>3.9739736964796699E-2</v>
      </c>
      <c r="S1382">
        <v>3.6334739572725303E-2</v>
      </c>
      <c r="T1382">
        <v>1.7912226705734498E-2</v>
      </c>
    </row>
    <row r="1383" spans="1:20">
      <c r="A1383" s="1">
        <v>39989</v>
      </c>
      <c r="B1383">
        <v>1.4750290103568301E-2</v>
      </c>
      <c r="C1383">
        <v>8.4827628185252593E-2</v>
      </c>
      <c r="D1383">
        <v>0.12614566903999599</v>
      </c>
      <c r="E1383">
        <v>2.4078095172560599E-2</v>
      </c>
      <c r="F1383">
        <v>6.1800107292276203E-2</v>
      </c>
      <c r="G1383">
        <v>1.9811843081065299E-2</v>
      </c>
      <c r="H1383">
        <v>1.8912949297249002E-2</v>
      </c>
      <c r="I1383">
        <v>0.16824735275724101</v>
      </c>
      <c r="J1383">
        <v>8.4792215832735995E-2</v>
      </c>
      <c r="K1383">
        <v>8.4887413483113905E-2</v>
      </c>
      <c r="L1383">
        <v>6.8069730809900905E-2</v>
      </c>
      <c r="M1383">
        <v>1.8719343765965599E-2</v>
      </c>
      <c r="N1383">
        <v>7.6960289928069796E-3</v>
      </c>
      <c r="O1383">
        <v>1.3747948547148101E-2</v>
      </c>
      <c r="P1383">
        <v>3.3070847957987801E-2</v>
      </c>
      <c r="Q1383">
        <v>7.6681710269539197E-2</v>
      </c>
      <c r="R1383">
        <v>3.9536318458781701E-2</v>
      </c>
      <c r="S1383">
        <v>3.6296332900487699E-2</v>
      </c>
      <c r="T1383">
        <v>1.79281740523222E-2</v>
      </c>
    </row>
    <row r="1384" spans="1:20">
      <c r="A1384" s="1">
        <v>39990</v>
      </c>
      <c r="B1384">
        <v>1.4676613747941601E-2</v>
      </c>
      <c r="C1384">
        <v>8.5691435471431404E-2</v>
      </c>
      <c r="D1384">
        <v>0.12617469431081299</v>
      </c>
      <c r="E1384">
        <v>2.3370771681633901E-2</v>
      </c>
      <c r="F1384">
        <v>6.1693323770580698E-2</v>
      </c>
      <c r="G1384">
        <v>1.97116648278296E-2</v>
      </c>
      <c r="H1384">
        <v>1.8827991314228201E-2</v>
      </c>
      <c r="I1384">
        <v>0.167660063688928</v>
      </c>
      <c r="J1384">
        <v>8.5261214453892606E-2</v>
      </c>
      <c r="K1384">
        <v>8.4986104928914299E-2</v>
      </c>
      <c r="L1384">
        <v>6.8608340182162206E-2</v>
      </c>
      <c r="M1384">
        <v>1.87026436710368E-2</v>
      </c>
      <c r="N1384">
        <v>7.6567262388597896E-3</v>
      </c>
      <c r="O1384">
        <v>1.38791111747587E-2</v>
      </c>
      <c r="P1384">
        <v>3.2966693160273897E-2</v>
      </c>
      <c r="Q1384">
        <v>7.6784234816051899E-2</v>
      </c>
      <c r="R1384">
        <v>3.91726782829218E-2</v>
      </c>
      <c r="S1384">
        <v>3.62413437687511E-2</v>
      </c>
      <c r="T1384">
        <v>1.7934350508989099E-2</v>
      </c>
    </row>
    <row r="1385" spans="1:20">
      <c r="A1385" s="1">
        <v>39991</v>
      </c>
      <c r="B1385">
        <v>1.45810919471181E-2</v>
      </c>
      <c r="C1385">
        <v>8.6227137856855096E-2</v>
      </c>
      <c r="D1385">
        <v>0.125987562120843</v>
      </c>
      <c r="E1385">
        <v>2.4020580268657402E-2</v>
      </c>
      <c r="F1385">
        <v>6.1382305051956701E-2</v>
      </c>
      <c r="G1385">
        <v>1.95866151657931E-2</v>
      </c>
      <c r="H1385">
        <v>1.8814208374405301E-2</v>
      </c>
      <c r="I1385">
        <v>0.167811251823064</v>
      </c>
      <c r="J1385">
        <v>8.4813442933079103E-2</v>
      </c>
      <c r="K1385">
        <v>8.4701236947906502E-2</v>
      </c>
      <c r="L1385">
        <v>6.83352883434626E-2</v>
      </c>
      <c r="M1385">
        <v>1.8699287744269499E-2</v>
      </c>
      <c r="N1385">
        <v>7.6837030079203398E-3</v>
      </c>
      <c r="O1385">
        <v>1.39114218743836E-2</v>
      </c>
      <c r="P1385">
        <v>3.3051804566949998E-2</v>
      </c>
      <c r="Q1385">
        <v>7.6763157417954198E-2</v>
      </c>
      <c r="R1385">
        <v>3.9185660597133902E-2</v>
      </c>
      <c r="S1385">
        <v>3.63784563666259E-2</v>
      </c>
      <c r="T1385">
        <v>1.80657875916195E-2</v>
      </c>
    </row>
    <row r="1386" spans="1:20">
      <c r="A1386" s="1">
        <v>39994</v>
      </c>
      <c r="B1386">
        <v>1.4537401217846699E-2</v>
      </c>
      <c r="C1386">
        <v>8.5969541803107299E-2</v>
      </c>
      <c r="D1386">
        <v>0.12641864083183299</v>
      </c>
      <c r="E1386">
        <v>2.4284967811802199E-2</v>
      </c>
      <c r="F1386">
        <v>6.1359841222897497E-2</v>
      </c>
      <c r="G1386">
        <v>1.95784853139928E-2</v>
      </c>
      <c r="H1386">
        <v>1.8711463059598199E-2</v>
      </c>
      <c r="I1386">
        <v>0.167299340932408</v>
      </c>
      <c r="J1386">
        <v>8.5687883503433204E-2</v>
      </c>
      <c r="K1386">
        <v>8.5070862845310596E-2</v>
      </c>
      <c r="L1386">
        <v>6.7581048428170601E-2</v>
      </c>
      <c r="M1386">
        <v>1.86383450591747E-2</v>
      </c>
      <c r="N1386">
        <v>7.6518868374100503E-3</v>
      </c>
      <c r="O1386">
        <v>1.40113563855069E-2</v>
      </c>
      <c r="P1386">
        <v>3.2849615768880201E-2</v>
      </c>
      <c r="Q1386">
        <v>7.7162193417463901E-2</v>
      </c>
      <c r="R1386">
        <v>3.8974818988301997E-2</v>
      </c>
      <c r="S1386">
        <v>3.62174574881792E-2</v>
      </c>
      <c r="T1386">
        <v>1.7994849084681699E-2</v>
      </c>
    </row>
    <row r="1387" spans="1:20">
      <c r="A1387" s="1">
        <v>39995</v>
      </c>
      <c r="B1387">
        <v>1.4472364675950099E-2</v>
      </c>
      <c r="C1387">
        <v>8.4579209680218106E-2</v>
      </c>
      <c r="D1387">
        <v>0.126005743906837</v>
      </c>
      <c r="E1387">
        <v>2.4107552794695501E-2</v>
      </c>
      <c r="F1387">
        <v>6.2035050862933802E-2</v>
      </c>
      <c r="G1387">
        <v>1.9550288846834501E-2</v>
      </c>
      <c r="H1387">
        <v>1.8749257687010499E-2</v>
      </c>
      <c r="I1387">
        <v>0.167363925557664</v>
      </c>
      <c r="J1387">
        <v>8.5765511464564098E-2</v>
      </c>
      <c r="K1387">
        <v>8.5044934581442494E-2</v>
      </c>
      <c r="L1387">
        <v>6.8484037099786704E-2</v>
      </c>
      <c r="M1387">
        <v>1.87289452698613E-2</v>
      </c>
      <c r="N1387">
        <v>7.6511420016013897E-3</v>
      </c>
      <c r="O1387">
        <v>1.39718429446293E-2</v>
      </c>
      <c r="P1387">
        <v>3.2789295865820599E-2</v>
      </c>
      <c r="Q1387">
        <v>7.7250636105495707E-2</v>
      </c>
      <c r="R1387">
        <v>3.9042789209128598E-2</v>
      </c>
      <c r="S1387">
        <v>3.6393340982197701E-2</v>
      </c>
      <c r="T1387">
        <v>1.8014130463327501E-2</v>
      </c>
    </row>
    <row r="1388" spans="1:20">
      <c r="A1388" s="1">
        <v>39996</v>
      </c>
      <c r="B1388">
        <v>1.4509798344257901E-2</v>
      </c>
      <c r="C1388">
        <v>8.3781988364781401E-2</v>
      </c>
      <c r="D1388">
        <v>0.12603530989064499</v>
      </c>
      <c r="E1388">
        <v>2.4243305118818E-2</v>
      </c>
      <c r="F1388">
        <v>6.2900938450270893E-2</v>
      </c>
      <c r="G1388">
        <v>1.9592471914001201E-2</v>
      </c>
      <c r="H1388">
        <v>1.8710145933240298E-2</v>
      </c>
      <c r="I1388">
        <v>0.167476426221253</v>
      </c>
      <c r="J1388">
        <v>8.5931594640317396E-2</v>
      </c>
      <c r="K1388">
        <v>8.5008820389913003E-2</v>
      </c>
      <c r="L1388">
        <v>6.8173482528756102E-2</v>
      </c>
      <c r="M1388">
        <v>1.8671495180672199E-2</v>
      </c>
      <c r="N1388">
        <v>7.6297574946334401E-3</v>
      </c>
      <c r="O1388">
        <v>1.39235188156602E-2</v>
      </c>
      <c r="P1388">
        <v>3.2654320985731899E-2</v>
      </c>
      <c r="Q1388">
        <v>7.7444858734527902E-2</v>
      </c>
      <c r="R1388">
        <v>3.9033630600087001E-2</v>
      </c>
      <c r="S1388">
        <v>3.6320865542519003E-2</v>
      </c>
      <c r="T1388">
        <v>1.7957270849912499E-2</v>
      </c>
    </row>
    <row r="1389" spans="1:20">
      <c r="A1389" s="1">
        <v>39998</v>
      </c>
      <c r="B1389">
        <v>1.43135243394675E-2</v>
      </c>
      <c r="C1389">
        <v>8.3214852872187606E-2</v>
      </c>
      <c r="D1389">
        <v>0.12653385266482001</v>
      </c>
      <c r="E1389">
        <v>2.3697064590663501E-2</v>
      </c>
      <c r="F1389">
        <v>6.3200527046281901E-2</v>
      </c>
      <c r="G1389">
        <v>1.93720021019382E-2</v>
      </c>
      <c r="H1389">
        <v>1.83851781180993E-2</v>
      </c>
      <c r="I1389">
        <v>0.169108816005718</v>
      </c>
      <c r="J1389">
        <v>8.7094112128909607E-2</v>
      </c>
      <c r="K1389">
        <v>8.5870211299288596E-2</v>
      </c>
      <c r="L1389">
        <v>6.7413200035845194E-2</v>
      </c>
      <c r="M1389">
        <v>1.8424295006015799E-2</v>
      </c>
      <c r="N1389">
        <v>7.53521238319994E-3</v>
      </c>
      <c r="O1389">
        <v>1.36143971345452E-2</v>
      </c>
      <c r="P1389">
        <v>3.2346418616447097E-2</v>
      </c>
      <c r="Q1389">
        <v>7.7767826718425997E-2</v>
      </c>
      <c r="R1389">
        <v>3.8968636288167803E-2</v>
      </c>
      <c r="S1389">
        <v>3.5805414267303201E-2</v>
      </c>
      <c r="T1389">
        <v>1.7334458382673199E-2</v>
      </c>
    </row>
    <row r="1390" spans="1:20">
      <c r="A1390" s="1">
        <v>40001</v>
      </c>
      <c r="B1390">
        <v>1.4275384186618899E-2</v>
      </c>
      <c r="C1390">
        <v>8.2893967461795295E-2</v>
      </c>
      <c r="D1390">
        <v>0.12666615943817799</v>
      </c>
      <c r="E1390">
        <v>2.38573072006283E-2</v>
      </c>
      <c r="F1390">
        <v>6.3226976888523301E-2</v>
      </c>
      <c r="G1390">
        <v>1.95364064672181E-2</v>
      </c>
      <c r="H1390">
        <v>1.8396079485279101E-2</v>
      </c>
      <c r="I1390">
        <v>0.16918475552691201</v>
      </c>
      <c r="J1390">
        <v>8.6991211604563606E-2</v>
      </c>
      <c r="K1390">
        <v>8.5769657329322305E-2</v>
      </c>
      <c r="L1390">
        <v>6.7332391341284201E-2</v>
      </c>
      <c r="M1390">
        <v>1.8478379630403399E-2</v>
      </c>
      <c r="N1390">
        <v>7.5229588599028804E-3</v>
      </c>
      <c r="O1390">
        <v>1.3631312280159199E-2</v>
      </c>
      <c r="P1390">
        <v>3.2160826096967597E-2</v>
      </c>
      <c r="Q1390">
        <v>7.8024497637204093E-2</v>
      </c>
      <c r="R1390">
        <v>3.8793653786405799E-2</v>
      </c>
      <c r="S1390">
        <v>3.5845439020101302E-2</v>
      </c>
      <c r="T1390">
        <v>1.74126357585303E-2</v>
      </c>
    </row>
    <row r="1391" spans="1:20">
      <c r="A1391" s="1">
        <v>40002</v>
      </c>
      <c r="B1391">
        <v>1.4184024892470099E-2</v>
      </c>
      <c r="C1391">
        <v>8.3415086447586495E-2</v>
      </c>
      <c r="D1391">
        <v>0.12653053336446399</v>
      </c>
      <c r="E1391">
        <v>2.3920448881497899E-2</v>
      </c>
      <c r="F1391">
        <v>6.3163692907554497E-2</v>
      </c>
      <c r="G1391">
        <v>1.9418828391240602E-2</v>
      </c>
      <c r="H1391">
        <v>1.8306041875653802E-2</v>
      </c>
      <c r="I1391">
        <v>0.169299648472651</v>
      </c>
      <c r="J1391">
        <v>8.7227178012764306E-2</v>
      </c>
      <c r="K1391">
        <v>8.5860254621971693E-2</v>
      </c>
      <c r="L1391">
        <v>6.7734467591786293E-2</v>
      </c>
      <c r="M1391">
        <v>1.8373333841919699E-2</v>
      </c>
      <c r="N1391">
        <v>7.4922558373036697E-3</v>
      </c>
      <c r="O1391">
        <v>1.3628749710104001E-2</v>
      </c>
      <c r="P1391">
        <v>3.2018300409090497E-2</v>
      </c>
      <c r="Q1391">
        <v>7.7985380187762798E-2</v>
      </c>
      <c r="R1391">
        <v>3.85338057490036E-2</v>
      </c>
      <c r="S1391">
        <v>3.5593518003526302E-2</v>
      </c>
      <c r="T1391">
        <v>1.7314450801647001E-2</v>
      </c>
    </row>
    <row r="1392" spans="1:20">
      <c r="A1392" s="1">
        <v>40003</v>
      </c>
      <c r="B1392">
        <v>1.42431673217687E-2</v>
      </c>
      <c r="C1392">
        <v>8.2569867860350796E-2</v>
      </c>
      <c r="D1392">
        <v>0.126831707613101</v>
      </c>
      <c r="E1392">
        <v>2.3972743685021499E-2</v>
      </c>
      <c r="F1392">
        <v>6.3775441282459003E-2</v>
      </c>
      <c r="G1392">
        <v>1.9484965159073799E-2</v>
      </c>
      <c r="H1392">
        <v>1.8230371182031298E-2</v>
      </c>
      <c r="I1392">
        <v>0.16931843323146401</v>
      </c>
      <c r="J1392">
        <v>8.7413926137780998E-2</v>
      </c>
      <c r="K1392">
        <v>8.5988185427134003E-2</v>
      </c>
      <c r="L1392">
        <v>6.7697337696721899E-2</v>
      </c>
      <c r="M1392">
        <v>1.8310346862375499E-2</v>
      </c>
      <c r="N1392">
        <v>7.4614105925505997E-3</v>
      </c>
      <c r="O1392">
        <v>1.3503456590920599E-2</v>
      </c>
      <c r="P1392">
        <v>3.2138869296979303E-2</v>
      </c>
      <c r="Q1392">
        <v>7.7924398871889206E-2</v>
      </c>
      <c r="R1392">
        <v>3.8512682734166998E-2</v>
      </c>
      <c r="S1392">
        <v>3.5452079075329899E-2</v>
      </c>
      <c r="T1392">
        <v>1.7170609378879102E-2</v>
      </c>
    </row>
    <row r="1393" spans="1:20">
      <c r="A1393" s="1">
        <v>40004</v>
      </c>
      <c r="B1393">
        <v>1.42131082674712E-2</v>
      </c>
      <c r="C1393">
        <v>8.5067659746130397E-2</v>
      </c>
      <c r="D1393">
        <v>0.127748965581684</v>
      </c>
      <c r="E1393">
        <v>2.4179629549025101E-2</v>
      </c>
      <c r="F1393">
        <v>6.2487783239156103E-2</v>
      </c>
      <c r="G1393">
        <v>1.9373945728104702E-2</v>
      </c>
      <c r="H1393">
        <v>1.8079800997652801E-2</v>
      </c>
      <c r="I1393">
        <v>0.16855825397920501</v>
      </c>
      <c r="J1393">
        <v>8.6848651998217799E-2</v>
      </c>
      <c r="K1393">
        <v>8.5655485129353004E-2</v>
      </c>
      <c r="L1393">
        <v>6.8314268464963093E-2</v>
      </c>
      <c r="M1393">
        <v>1.8190386982931898E-2</v>
      </c>
      <c r="N1393">
        <v>7.3541860757285003E-3</v>
      </c>
      <c r="O1393">
        <v>1.34756148933355E-2</v>
      </c>
      <c r="P1393">
        <v>3.1778202524400903E-2</v>
      </c>
      <c r="Q1393">
        <v>7.8717580935419001E-2</v>
      </c>
      <c r="R1393">
        <v>3.7847850501780397E-2</v>
      </c>
      <c r="S1393">
        <v>3.5050570105218101E-2</v>
      </c>
      <c r="T1393">
        <v>1.7058055300220799E-2</v>
      </c>
    </row>
    <row r="1394" spans="1:20">
      <c r="A1394" s="1">
        <v>40005</v>
      </c>
      <c r="B1394">
        <v>1.4186693271062201E-2</v>
      </c>
      <c r="C1394">
        <v>8.4265081836877601E-2</v>
      </c>
      <c r="D1394">
        <v>0.127085159995008</v>
      </c>
      <c r="E1394">
        <v>2.4190747526016E-2</v>
      </c>
      <c r="F1394">
        <v>6.3226715693979599E-2</v>
      </c>
      <c r="G1394">
        <v>1.9380617502475401E-2</v>
      </c>
      <c r="H1394">
        <v>1.80915946617928E-2</v>
      </c>
      <c r="I1394">
        <v>0.16916921623584999</v>
      </c>
      <c r="J1394">
        <v>8.7136422508858294E-2</v>
      </c>
      <c r="K1394">
        <v>8.5955619880123194E-2</v>
      </c>
      <c r="L1394">
        <v>6.7960602325427499E-2</v>
      </c>
      <c r="M1394">
        <v>1.8164475526617999E-2</v>
      </c>
      <c r="N1394">
        <v>7.3704825295353204E-3</v>
      </c>
      <c r="O1394">
        <v>1.3413168407670499E-2</v>
      </c>
      <c r="P1394">
        <v>3.1795524568117801E-2</v>
      </c>
      <c r="Q1394">
        <v>7.8554664890979106E-2</v>
      </c>
      <c r="R1394">
        <v>3.7876308309667497E-2</v>
      </c>
      <c r="S1394">
        <v>3.5110381008986502E-2</v>
      </c>
      <c r="T1394">
        <v>1.7066523320952699E-2</v>
      </c>
    </row>
    <row r="1395" spans="1:20">
      <c r="A1395" s="1">
        <v>40008</v>
      </c>
      <c r="B1395">
        <v>1.41315010711584E-2</v>
      </c>
      <c r="C1395">
        <v>8.4746828104606001E-2</v>
      </c>
      <c r="D1395">
        <v>0.12726844699336301</v>
      </c>
      <c r="E1395">
        <v>2.4089153437098901E-2</v>
      </c>
      <c r="F1395">
        <v>6.29550013620888E-2</v>
      </c>
      <c r="G1395">
        <v>1.9373042678931501E-2</v>
      </c>
      <c r="H1395">
        <v>1.8063678409926801E-2</v>
      </c>
      <c r="I1395">
        <v>0.16877317796694999</v>
      </c>
      <c r="J1395">
        <v>8.7500776095377597E-2</v>
      </c>
      <c r="K1395">
        <v>8.5845621688631801E-2</v>
      </c>
      <c r="L1395">
        <v>6.7889898616899397E-2</v>
      </c>
      <c r="M1395">
        <v>1.8195814274351199E-2</v>
      </c>
      <c r="N1395">
        <v>7.3549626283337397E-3</v>
      </c>
      <c r="O1395">
        <v>1.3461760196074E-2</v>
      </c>
      <c r="P1395">
        <v>3.1759078742149199E-2</v>
      </c>
      <c r="Q1395">
        <v>7.8675054933683E-2</v>
      </c>
      <c r="R1395">
        <v>3.7719969432640103E-2</v>
      </c>
      <c r="S1395">
        <v>3.5118428512904497E-2</v>
      </c>
      <c r="T1395">
        <v>1.7077804854830899E-2</v>
      </c>
    </row>
    <row r="1396" spans="1:20">
      <c r="A1396" s="1">
        <v>40009</v>
      </c>
      <c r="B1396">
        <v>1.42943982024306E-2</v>
      </c>
      <c r="C1396">
        <v>8.5194701136067294E-2</v>
      </c>
      <c r="D1396">
        <v>0.127332734976594</v>
      </c>
      <c r="E1396">
        <v>2.4255383637864201E-2</v>
      </c>
      <c r="F1396">
        <v>6.3029061094398403E-2</v>
      </c>
      <c r="G1396">
        <v>1.9348541781953801E-2</v>
      </c>
      <c r="H1396">
        <v>1.80938609620513E-2</v>
      </c>
      <c r="I1396">
        <v>0.168242766514933</v>
      </c>
      <c r="J1396">
        <v>8.7161053317740905E-2</v>
      </c>
      <c r="K1396">
        <v>8.5432187571437904E-2</v>
      </c>
      <c r="L1396">
        <v>6.7858735000626294E-2</v>
      </c>
      <c r="M1396">
        <v>1.8191294610901201E-2</v>
      </c>
      <c r="N1396">
        <v>7.3685717001999501E-3</v>
      </c>
      <c r="O1396">
        <v>1.3608105811473E-2</v>
      </c>
      <c r="P1396">
        <v>3.1720311107700197E-2</v>
      </c>
      <c r="Q1396">
        <v>7.8642551298331503E-2</v>
      </c>
      <c r="R1396">
        <v>3.7768827430098698E-2</v>
      </c>
      <c r="S1396">
        <v>3.5301223103312601E-2</v>
      </c>
      <c r="T1396">
        <v>1.7155690741883101E-2</v>
      </c>
    </row>
    <row r="1397" spans="1:20">
      <c r="A1397" s="1">
        <v>40010</v>
      </c>
      <c r="B1397">
        <v>1.4203802404926E-2</v>
      </c>
      <c r="C1397">
        <v>8.5668505985798296E-2</v>
      </c>
      <c r="D1397">
        <v>0.12728949391253899</v>
      </c>
      <c r="E1397">
        <v>2.38702671005015E-2</v>
      </c>
      <c r="F1397">
        <v>6.2990158352607406E-2</v>
      </c>
      <c r="G1397">
        <v>1.9425149673712502E-2</v>
      </c>
      <c r="H1397">
        <v>1.8113395950637299E-2</v>
      </c>
      <c r="I1397">
        <v>0.16820611090404999</v>
      </c>
      <c r="J1397">
        <v>8.7208551505659995E-2</v>
      </c>
      <c r="K1397">
        <v>8.5437271874078097E-2</v>
      </c>
      <c r="L1397">
        <v>6.7993653029450596E-2</v>
      </c>
      <c r="M1397">
        <v>1.8198204612984499E-2</v>
      </c>
      <c r="N1397">
        <v>7.3601292302691501E-3</v>
      </c>
      <c r="O1397">
        <v>1.3622571040976399E-2</v>
      </c>
      <c r="P1397">
        <v>3.1664674946639701E-2</v>
      </c>
      <c r="Q1397">
        <v>7.8681899838657504E-2</v>
      </c>
      <c r="R1397">
        <v>3.7655763225495201E-2</v>
      </c>
      <c r="S1397">
        <v>3.5280152052046203E-2</v>
      </c>
      <c r="T1397">
        <v>1.7130244358969201E-2</v>
      </c>
    </row>
    <row r="1398" spans="1:20">
      <c r="A1398" s="1">
        <v>40011</v>
      </c>
      <c r="B1398">
        <v>1.41460253469182E-2</v>
      </c>
      <c r="C1398">
        <v>8.4401108361914404E-2</v>
      </c>
      <c r="D1398">
        <v>0.12773270532400799</v>
      </c>
      <c r="E1398">
        <v>2.3927356123800599E-2</v>
      </c>
      <c r="F1398">
        <v>6.3285244922438394E-2</v>
      </c>
      <c r="G1398">
        <v>1.9478587346706999E-2</v>
      </c>
      <c r="H1398">
        <v>1.7970497958522999E-2</v>
      </c>
      <c r="I1398">
        <v>0.16846686969549199</v>
      </c>
      <c r="J1398">
        <v>8.7514269196996897E-2</v>
      </c>
      <c r="K1398">
        <v>8.5827584474757204E-2</v>
      </c>
      <c r="L1398">
        <v>6.8198205389962394E-2</v>
      </c>
      <c r="M1398">
        <v>1.8091937528593501E-2</v>
      </c>
      <c r="N1398">
        <v>7.31557713672225E-3</v>
      </c>
      <c r="O1398">
        <v>1.36489889089357E-2</v>
      </c>
      <c r="P1398">
        <v>3.1580606747009597E-2</v>
      </c>
      <c r="Q1398">
        <v>7.8981447817705996E-2</v>
      </c>
      <c r="R1398">
        <v>3.7531346569633701E-2</v>
      </c>
      <c r="S1398">
        <v>3.50396942658266E-2</v>
      </c>
      <c r="T1398">
        <v>1.6861946884053E-2</v>
      </c>
    </row>
    <row r="1399" spans="1:20">
      <c r="A1399" s="1">
        <v>40012</v>
      </c>
      <c r="B1399">
        <v>1.4143541844318101E-2</v>
      </c>
      <c r="C1399">
        <v>8.4059192355149998E-2</v>
      </c>
      <c r="D1399">
        <v>0.12746874772717601</v>
      </c>
      <c r="E1399">
        <v>2.4109738417952001E-2</v>
      </c>
      <c r="F1399">
        <v>6.32450524095588E-2</v>
      </c>
      <c r="G1399">
        <v>1.94416957683851E-2</v>
      </c>
      <c r="H1399">
        <v>1.8047538852521399E-2</v>
      </c>
      <c r="I1399">
        <v>0.16851164140830199</v>
      </c>
      <c r="J1399">
        <v>8.7532718590075803E-2</v>
      </c>
      <c r="K1399">
        <v>8.5841151789581502E-2</v>
      </c>
      <c r="L1399">
        <v>6.8043740963874694E-2</v>
      </c>
      <c r="M1399">
        <v>1.8169239579408601E-2</v>
      </c>
      <c r="N1399">
        <v>7.33322765538245E-3</v>
      </c>
      <c r="O1399">
        <v>1.36520285358543E-2</v>
      </c>
      <c r="P1399">
        <v>3.1675833986372998E-2</v>
      </c>
      <c r="Q1399">
        <v>7.8866025296992395E-2</v>
      </c>
      <c r="R1399">
        <v>3.7502721405775603E-2</v>
      </c>
      <c r="S1399">
        <v>3.52490445388976E-2</v>
      </c>
      <c r="T1399">
        <v>1.7107118874419101E-2</v>
      </c>
    </row>
    <row r="1400" spans="1:20">
      <c r="A1400" s="1">
        <v>40015</v>
      </c>
      <c r="B1400">
        <v>1.4195706175809701E-2</v>
      </c>
      <c r="C1400">
        <v>8.4594073226469904E-2</v>
      </c>
      <c r="D1400">
        <v>0.12775789744884999</v>
      </c>
      <c r="E1400">
        <v>2.4744989525123499E-2</v>
      </c>
      <c r="F1400">
        <v>6.2519768296924405E-2</v>
      </c>
      <c r="G1400">
        <v>1.9391152485961301E-2</v>
      </c>
      <c r="H1400">
        <v>1.79850400709669E-2</v>
      </c>
      <c r="I1400">
        <v>0.16839512349366501</v>
      </c>
      <c r="J1400">
        <v>8.7423361910274999E-2</v>
      </c>
      <c r="K1400">
        <v>8.57972238176022E-2</v>
      </c>
      <c r="L1400">
        <v>6.8014397159308404E-2</v>
      </c>
      <c r="M1400">
        <v>1.81497589273985E-2</v>
      </c>
      <c r="N1400">
        <v>7.3162532804431904E-3</v>
      </c>
      <c r="O1400">
        <v>1.36160156914495E-2</v>
      </c>
      <c r="P1400">
        <v>3.1452132099235197E-2</v>
      </c>
      <c r="Q1400">
        <v>7.9077641805155099E-2</v>
      </c>
      <c r="R1400">
        <v>3.7376520363737203E-2</v>
      </c>
      <c r="S1400">
        <v>3.5117990732892901E-2</v>
      </c>
      <c r="T1400">
        <v>1.7074953488730199E-2</v>
      </c>
    </row>
    <row r="1401" spans="1:20">
      <c r="A1401" s="1">
        <v>40016</v>
      </c>
      <c r="B1401">
        <v>1.42272924538054E-2</v>
      </c>
      <c r="C1401">
        <v>8.5439519280549006E-2</v>
      </c>
      <c r="D1401">
        <v>0.127891739892281</v>
      </c>
      <c r="E1401">
        <v>2.4888805731177001E-2</v>
      </c>
      <c r="F1401">
        <v>6.2575127794360197E-2</v>
      </c>
      <c r="G1401">
        <v>1.9326311994691502E-2</v>
      </c>
      <c r="H1401">
        <v>1.7947055658380399E-2</v>
      </c>
      <c r="I1401">
        <v>0.16794971017758201</v>
      </c>
      <c r="J1401">
        <v>8.7282807943614496E-2</v>
      </c>
      <c r="K1401">
        <v>8.5535098894278502E-2</v>
      </c>
      <c r="L1401">
        <v>6.7920933233254197E-2</v>
      </c>
      <c r="M1401">
        <v>1.8103985989314501E-2</v>
      </c>
      <c r="N1401">
        <v>7.3052199614430796E-3</v>
      </c>
      <c r="O1401">
        <v>1.3608253253317999E-2</v>
      </c>
      <c r="P1401">
        <v>3.15063168793644E-2</v>
      </c>
      <c r="Q1401">
        <v>7.9162612733906498E-2</v>
      </c>
      <c r="R1401">
        <v>3.7337168078293098E-2</v>
      </c>
      <c r="S1401">
        <v>3.5004416599211503E-2</v>
      </c>
      <c r="T1401">
        <v>1.69876234511738E-2</v>
      </c>
    </row>
    <row r="1402" spans="1:20">
      <c r="A1402" s="1">
        <v>40017</v>
      </c>
      <c r="B1402">
        <v>1.41925424388452E-2</v>
      </c>
      <c r="C1402">
        <v>8.5171897237666397E-2</v>
      </c>
      <c r="D1402">
        <v>0.128671412941297</v>
      </c>
      <c r="E1402">
        <v>2.46384903919981E-2</v>
      </c>
      <c r="F1402">
        <v>6.2341808543498897E-2</v>
      </c>
      <c r="G1402">
        <v>1.93018969644538E-2</v>
      </c>
      <c r="H1402">
        <v>1.79546724223353E-2</v>
      </c>
      <c r="I1402">
        <v>0.16829845889762199</v>
      </c>
      <c r="J1402">
        <v>8.71879089815428E-2</v>
      </c>
      <c r="K1402">
        <v>8.5492440752855794E-2</v>
      </c>
      <c r="L1402">
        <v>6.7078079599370899E-2</v>
      </c>
      <c r="M1402">
        <v>1.814672898453E-2</v>
      </c>
      <c r="N1402">
        <v>7.3349989911299599E-3</v>
      </c>
      <c r="O1402">
        <v>1.36021437098773E-2</v>
      </c>
      <c r="P1402">
        <v>3.1625610885222998E-2</v>
      </c>
      <c r="Q1402">
        <v>7.9506183852543405E-2</v>
      </c>
      <c r="R1402">
        <v>3.7590371969174398E-2</v>
      </c>
      <c r="S1402">
        <v>3.4970686471802903E-2</v>
      </c>
      <c r="T1402">
        <v>1.6893665964231301E-2</v>
      </c>
    </row>
    <row r="1403" spans="1:20">
      <c r="A1403" s="1">
        <v>40018</v>
      </c>
      <c r="B1403">
        <v>1.42452253469271E-2</v>
      </c>
      <c r="C1403">
        <v>8.5429034491839598E-2</v>
      </c>
      <c r="D1403">
        <v>0.12854266470824199</v>
      </c>
      <c r="E1403">
        <v>2.47985439095917E-2</v>
      </c>
      <c r="F1403">
        <v>6.2223612546840897E-2</v>
      </c>
      <c r="G1403">
        <v>1.9204947569600998E-2</v>
      </c>
      <c r="H1403">
        <v>1.79307684852325E-2</v>
      </c>
      <c r="I1403">
        <v>0.16842191691078701</v>
      </c>
      <c r="J1403">
        <v>8.7736770204715903E-2</v>
      </c>
      <c r="K1403">
        <v>8.5680556396703106E-2</v>
      </c>
      <c r="L1403">
        <v>6.6809293604759401E-2</v>
      </c>
      <c r="M1403">
        <v>1.8073180822690799E-2</v>
      </c>
      <c r="N1403">
        <v>7.3242072993147398E-3</v>
      </c>
      <c r="O1403">
        <v>1.35838130432835E-2</v>
      </c>
      <c r="P1403">
        <v>3.1368782721605801E-2</v>
      </c>
      <c r="Q1403">
        <v>7.9388947277903105E-2</v>
      </c>
      <c r="R1403">
        <v>3.7506901641339199E-2</v>
      </c>
      <c r="S1403">
        <v>3.4891052608073299E-2</v>
      </c>
      <c r="T1403">
        <v>1.68397804105474E-2</v>
      </c>
    </row>
    <row r="1404" spans="1:20">
      <c r="A1404" s="1">
        <v>40019</v>
      </c>
      <c r="B1404">
        <v>1.43206434295589E-2</v>
      </c>
      <c r="C1404">
        <v>8.5370970090174206E-2</v>
      </c>
      <c r="D1404">
        <v>0.127962763919334</v>
      </c>
      <c r="E1404">
        <v>2.4859430538506699E-2</v>
      </c>
      <c r="F1404">
        <v>6.1903422826532301E-2</v>
      </c>
      <c r="G1404">
        <v>1.9242065704122201E-2</v>
      </c>
      <c r="H1404">
        <v>1.79754207888639E-2</v>
      </c>
      <c r="I1404">
        <v>0.16887235591205599</v>
      </c>
      <c r="J1404">
        <v>8.7530154416884901E-2</v>
      </c>
      <c r="K1404">
        <v>8.57544338015611E-2</v>
      </c>
      <c r="L1404">
        <v>6.7096703767145702E-2</v>
      </c>
      <c r="M1404">
        <v>1.81214055961809E-2</v>
      </c>
      <c r="N1404">
        <v>7.3401415042639098E-3</v>
      </c>
      <c r="O1404">
        <v>1.3540673802037001E-2</v>
      </c>
      <c r="P1404">
        <v>3.1486201116420101E-2</v>
      </c>
      <c r="Q1404">
        <v>7.9125234648994999E-2</v>
      </c>
      <c r="R1404">
        <v>3.7571331930612198E-2</v>
      </c>
      <c r="S1404">
        <v>3.4956217801419602E-2</v>
      </c>
      <c r="T1404">
        <v>1.6970428405330001E-2</v>
      </c>
    </row>
    <row r="1405" spans="1:20">
      <c r="A1405" s="1">
        <v>40022</v>
      </c>
      <c r="B1405">
        <v>1.43925712862049E-2</v>
      </c>
      <c r="C1405">
        <v>8.4793968941464903E-2</v>
      </c>
      <c r="D1405">
        <v>0.12745730705910199</v>
      </c>
      <c r="E1405">
        <v>2.4941611957606701E-2</v>
      </c>
      <c r="F1405">
        <v>6.21811903960586E-2</v>
      </c>
      <c r="G1405">
        <v>1.9311434312812199E-2</v>
      </c>
      <c r="H1405">
        <v>1.8040859813598799E-2</v>
      </c>
      <c r="I1405">
        <v>0.169329377178216</v>
      </c>
      <c r="J1405">
        <v>8.7410227234088297E-2</v>
      </c>
      <c r="K1405">
        <v>8.5985243418535695E-2</v>
      </c>
      <c r="L1405">
        <v>6.6946193265717005E-2</v>
      </c>
      <c r="M1405">
        <v>1.8194409084734301E-2</v>
      </c>
      <c r="N1405">
        <v>7.3807615931412102E-3</v>
      </c>
      <c r="O1405">
        <v>1.3613201261047101E-2</v>
      </c>
      <c r="P1405">
        <v>3.1480492508543102E-2</v>
      </c>
      <c r="Q1405">
        <v>7.8685436882514795E-2</v>
      </c>
      <c r="R1405">
        <v>3.77820138922004E-2</v>
      </c>
      <c r="S1405">
        <v>3.5131263199792297E-2</v>
      </c>
      <c r="T1405">
        <v>1.6942436714620202E-2</v>
      </c>
    </row>
    <row r="1406" spans="1:20">
      <c r="A1406" s="1">
        <v>40023</v>
      </c>
      <c r="B1406">
        <v>1.43489400495005E-2</v>
      </c>
      <c r="C1406">
        <v>8.4608493327050602E-2</v>
      </c>
      <c r="D1406">
        <v>0.12745147779331401</v>
      </c>
      <c r="E1406">
        <v>2.48766910939782E-2</v>
      </c>
      <c r="F1406">
        <v>6.1785812463904299E-2</v>
      </c>
      <c r="G1406">
        <v>1.9341724289748102E-2</v>
      </c>
      <c r="H1406">
        <v>1.8037698738832399E-2</v>
      </c>
      <c r="I1406">
        <v>0.16947753603514101</v>
      </c>
      <c r="J1406">
        <v>8.7497468276589094E-2</v>
      </c>
      <c r="K1406">
        <v>8.6192545644598106E-2</v>
      </c>
      <c r="L1406">
        <v>6.6873617934780305E-2</v>
      </c>
      <c r="M1406">
        <v>1.82014847504724E-2</v>
      </c>
      <c r="N1406">
        <v>7.3837843041159798E-3</v>
      </c>
      <c r="O1406">
        <v>1.35797305613866E-2</v>
      </c>
      <c r="P1406">
        <v>3.1475869794602998E-2</v>
      </c>
      <c r="Q1406">
        <v>7.9016515715016097E-2</v>
      </c>
      <c r="R1406">
        <v>3.7791098808083297E-2</v>
      </c>
      <c r="S1406">
        <v>3.5119825439041803E-2</v>
      </c>
      <c r="T1406">
        <v>1.6939684979843099E-2</v>
      </c>
    </row>
    <row r="1407" spans="1:20">
      <c r="A1407" s="1">
        <v>40024</v>
      </c>
      <c r="B1407">
        <v>1.43720948301439E-2</v>
      </c>
      <c r="C1407">
        <v>8.4081314671622998E-2</v>
      </c>
      <c r="D1407">
        <v>0.12770971186566901</v>
      </c>
      <c r="E1407">
        <v>2.4837709335286E-2</v>
      </c>
      <c r="F1407">
        <v>6.2418318428462502E-2</v>
      </c>
      <c r="G1407">
        <v>1.93914209281374E-2</v>
      </c>
      <c r="H1407">
        <v>1.8044451136236799E-2</v>
      </c>
      <c r="I1407">
        <v>0.16940533225337401</v>
      </c>
      <c r="J1407">
        <v>8.7622736366772203E-2</v>
      </c>
      <c r="K1407">
        <v>8.6330118199488007E-2</v>
      </c>
      <c r="L1407">
        <v>6.5934317977435E-2</v>
      </c>
      <c r="M1407">
        <v>1.8197305750193599E-2</v>
      </c>
      <c r="N1407">
        <v>7.3863860482582698E-3</v>
      </c>
      <c r="O1407">
        <v>1.34650353520796E-2</v>
      </c>
      <c r="P1407">
        <v>3.1634922884281699E-2</v>
      </c>
      <c r="Q1407">
        <v>7.9062764329365598E-2</v>
      </c>
      <c r="R1407">
        <v>3.77790597747895E-2</v>
      </c>
      <c r="S1407">
        <v>3.5331738905314797E-2</v>
      </c>
      <c r="T1407">
        <v>1.6995260963088E-2</v>
      </c>
    </row>
    <row r="1408" spans="1:20">
      <c r="A1408" s="1">
        <v>40025</v>
      </c>
      <c r="B1408">
        <v>1.40964811684187E-2</v>
      </c>
      <c r="C1408">
        <v>8.4945348722057695E-2</v>
      </c>
      <c r="D1408">
        <v>0.12844316091365199</v>
      </c>
      <c r="E1408">
        <v>2.4386652383792101E-2</v>
      </c>
      <c r="F1408">
        <v>6.2623492390816896E-2</v>
      </c>
      <c r="G1408">
        <v>1.9058937821500602E-2</v>
      </c>
      <c r="H1408">
        <v>1.77479798235128E-2</v>
      </c>
      <c r="I1408">
        <v>0.1703616105713</v>
      </c>
      <c r="J1408">
        <v>8.8130761154352005E-2</v>
      </c>
      <c r="K1408">
        <v>8.7221875258595497E-2</v>
      </c>
      <c r="L1408">
        <v>6.5066837861161103E-2</v>
      </c>
      <c r="M1408">
        <v>1.7914328809907499E-2</v>
      </c>
      <c r="N1408">
        <v>7.2860356869718004E-3</v>
      </c>
      <c r="O1408">
        <v>1.3321648351636401E-2</v>
      </c>
      <c r="P1408">
        <v>3.1190278479140101E-2</v>
      </c>
      <c r="Q1408">
        <v>7.93760103916719E-2</v>
      </c>
      <c r="R1408">
        <v>3.7475153128735103E-2</v>
      </c>
      <c r="S1408">
        <v>3.4813667155537201E-2</v>
      </c>
      <c r="T1408">
        <v>1.6539739927238398E-2</v>
      </c>
    </row>
    <row r="1409" spans="1:20">
      <c r="A1409" s="1">
        <v>40026</v>
      </c>
      <c r="B1409">
        <v>1.4168883866351E-2</v>
      </c>
      <c r="C1409">
        <v>8.4713629933944906E-2</v>
      </c>
      <c r="D1409">
        <v>0.12918178090573601</v>
      </c>
      <c r="E1409">
        <v>2.4278275599406599E-2</v>
      </c>
      <c r="F1409">
        <v>6.2050812782199101E-2</v>
      </c>
      <c r="G1409">
        <v>1.9128740827284298E-2</v>
      </c>
      <c r="H1409">
        <v>1.7856060406183299E-2</v>
      </c>
      <c r="I1409">
        <v>0.17026458377766099</v>
      </c>
      <c r="J1409">
        <v>8.7988482616977504E-2</v>
      </c>
      <c r="K1409">
        <v>8.70311833577187E-2</v>
      </c>
      <c r="L1409">
        <v>6.46162552375458E-2</v>
      </c>
      <c r="M1409">
        <v>1.7958165022408101E-2</v>
      </c>
      <c r="N1409">
        <v>7.3030335075540001E-3</v>
      </c>
      <c r="O1409">
        <v>1.3353241378396E-2</v>
      </c>
      <c r="P1409">
        <v>3.1138205309339001E-2</v>
      </c>
      <c r="Q1409">
        <v>7.9974931543085798E-2</v>
      </c>
      <c r="R1409">
        <v>3.7409043164510103E-2</v>
      </c>
      <c r="S1409">
        <v>3.4904815817441801E-2</v>
      </c>
      <c r="T1409">
        <v>1.6679874946254801E-2</v>
      </c>
    </row>
    <row r="1410" spans="1:20">
      <c r="A1410" s="1">
        <v>40029</v>
      </c>
      <c r="B1410">
        <v>1.42033998692917E-2</v>
      </c>
      <c r="C1410">
        <v>8.4298152630140094E-2</v>
      </c>
      <c r="D1410">
        <v>0.129062045712484</v>
      </c>
      <c r="E1410">
        <v>2.41804948367913E-2</v>
      </c>
      <c r="F1410">
        <v>6.1859251667715297E-2</v>
      </c>
      <c r="G1410">
        <v>1.9053791563962402E-2</v>
      </c>
      <c r="H1410">
        <v>1.78208976540539E-2</v>
      </c>
      <c r="I1410">
        <v>0.17028872789041999</v>
      </c>
      <c r="J1410">
        <v>8.8397780979670604E-2</v>
      </c>
      <c r="K1410">
        <v>8.7072885606252204E-2</v>
      </c>
      <c r="L1410">
        <v>6.4653930656668399E-2</v>
      </c>
      <c r="M1410">
        <v>1.79123438243479E-2</v>
      </c>
      <c r="N1410">
        <v>7.3083045215232298E-3</v>
      </c>
      <c r="O1410">
        <v>1.3349403920911E-2</v>
      </c>
      <c r="P1410">
        <v>3.1125362097827399E-2</v>
      </c>
      <c r="Q1410">
        <v>8.0442657864491202E-2</v>
      </c>
      <c r="R1410">
        <v>3.74495650587763E-2</v>
      </c>
      <c r="S1410">
        <v>3.4949883775856699E-2</v>
      </c>
      <c r="T1410">
        <v>1.6571119868814099E-2</v>
      </c>
    </row>
    <row r="1411" spans="1:20">
      <c r="A1411" s="1">
        <v>40030</v>
      </c>
      <c r="B1411">
        <v>1.43013914859453E-2</v>
      </c>
      <c r="C1411">
        <v>8.3632804433361296E-2</v>
      </c>
      <c r="D1411">
        <v>0.12951021712130301</v>
      </c>
      <c r="E1411">
        <v>2.3965865893660801E-2</v>
      </c>
      <c r="F1411">
        <v>6.1764571819176398E-2</v>
      </c>
      <c r="G1411">
        <v>1.9128945853902901E-2</v>
      </c>
      <c r="H1411">
        <v>1.79145351599026E-2</v>
      </c>
      <c r="I1411">
        <v>0.17006225082721399</v>
      </c>
      <c r="J1411">
        <v>8.7937605217837306E-2</v>
      </c>
      <c r="K1411">
        <v>8.6808950203811894E-2</v>
      </c>
      <c r="L1411">
        <v>6.4753255993203904E-2</v>
      </c>
      <c r="M1411">
        <v>1.8012389564562602E-2</v>
      </c>
      <c r="N1411">
        <v>7.3409929609124999E-3</v>
      </c>
      <c r="O1411">
        <v>1.34205467544852E-2</v>
      </c>
      <c r="P1411">
        <v>3.1170130889108302E-2</v>
      </c>
      <c r="Q1411">
        <v>8.0734553926899003E-2</v>
      </c>
      <c r="R1411">
        <v>3.7630663913968798E-2</v>
      </c>
      <c r="S1411">
        <v>3.5207558739116102E-2</v>
      </c>
      <c r="T1411">
        <v>1.6702769241626302E-2</v>
      </c>
    </row>
    <row r="1412" spans="1:20">
      <c r="A1412" s="1">
        <v>40031</v>
      </c>
      <c r="B1412">
        <v>1.4483189667374699E-2</v>
      </c>
      <c r="C1412">
        <v>8.3060212443246406E-2</v>
      </c>
      <c r="D1412">
        <v>0.12946174684895601</v>
      </c>
      <c r="E1412">
        <v>2.4098486530314E-2</v>
      </c>
      <c r="F1412">
        <v>6.1460028677364303E-2</v>
      </c>
      <c r="G1412">
        <v>1.9146756652628501E-2</v>
      </c>
      <c r="H1412">
        <v>1.8051831602385399E-2</v>
      </c>
      <c r="I1412">
        <v>0.170081484082476</v>
      </c>
      <c r="J1412">
        <v>8.7674941524891498E-2</v>
      </c>
      <c r="K1412">
        <v>8.6610544762568298E-2</v>
      </c>
      <c r="L1412">
        <v>6.47448043406193E-2</v>
      </c>
      <c r="M1412">
        <v>1.81246716714994E-2</v>
      </c>
      <c r="N1412">
        <v>7.37869866334054E-3</v>
      </c>
      <c r="O1412">
        <v>1.3430095254972799E-2</v>
      </c>
      <c r="P1412">
        <v>3.12718132277678E-2</v>
      </c>
      <c r="Q1412">
        <v>8.0795784372694204E-2</v>
      </c>
      <c r="R1412">
        <v>3.7793004967815798E-2</v>
      </c>
      <c r="S1412">
        <v>3.5435901941749802E-2</v>
      </c>
      <c r="T1412">
        <v>1.6896002767334099E-2</v>
      </c>
    </row>
    <row r="1413" spans="1:20">
      <c r="A1413" s="1">
        <v>40032</v>
      </c>
      <c r="B1413">
        <v>1.4477257409016999E-2</v>
      </c>
      <c r="C1413">
        <v>8.4151679553591194E-2</v>
      </c>
      <c r="D1413">
        <v>0.12983658531610201</v>
      </c>
      <c r="E1413">
        <v>2.4473876084297901E-2</v>
      </c>
      <c r="F1413">
        <v>6.1179366220864999E-2</v>
      </c>
      <c r="G1413">
        <v>1.9072330310529802E-2</v>
      </c>
      <c r="H1413">
        <v>1.79680172241483E-2</v>
      </c>
      <c r="I1413">
        <v>0.16978319753149201</v>
      </c>
      <c r="J1413">
        <v>8.7502188304393297E-2</v>
      </c>
      <c r="K1413">
        <v>8.6591692869552997E-2</v>
      </c>
      <c r="L1413">
        <v>6.4408880055352599E-2</v>
      </c>
      <c r="M1413">
        <v>1.80524209785351E-2</v>
      </c>
      <c r="N1413">
        <v>7.3412961326349202E-3</v>
      </c>
      <c r="O1413">
        <v>1.33678800872112E-2</v>
      </c>
      <c r="P1413">
        <v>3.10552979453807E-2</v>
      </c>
      <c r="Q1413">
        <v>8.1082341429267804E-2</v>
      </c>
      <c r="R1413">
        <v>3.7561802945394199E-2</v>
      </c>
      <c r="S1413">
        <v>3.5256596819752399E-2</v>
      </c>
      <c r="T1413">
        <v>1.6837292782479502E-2</v>
      </c>
    </row>
    <row r="1414" spans="1:20">
      <c r="A1414" s="1">
        <v>40033</v>
      </c>
      <c r="B1414">
        <v>1.44473630787611E-2</v>
      </c>
      <c r="C1414">
        <v>8.4223355659716004E-2</v>
      </c>
      <c r="D1414">
        <v>0.129913769715543</v>
      </c>
      <c r="E1414">
        <v>2.4444488980210101E-2</v>
      </c>
      <c r="F1414">
        <v>6.1715250118424297E-2</v>
      </c>
      <c r="G1414">
        <v>1.9049429134022199E-2</v>
      </c>
      <c r="H1414">
        <v>1.7958849472703198E-2</v>
      </c>
      <c r="I1414">
        <v>0.16907306875485001</v>
      </c>
      <c r="J1414">
        <v>8.73042159234972E-2</v>
      </c>
      <c r="K1414">
        <v>8.65129216056197E-2</v>
      </c>
      <c r="L1414">
        <v>6.4942410075298801E-2</v>
      </c>
      <c r="M1414">
        <v>1.8030744462215999E-2</v>
      </c>
      <c r="N1414">
        <v>7.3423166974146302E-3</v>
      </c>
      <c r="O1414">
        <v>1.3376729388545399E-2</v>
      </c>
      <c r="P1414">
        <v>3.1026400491034899E-2</v>
      </c>
      <c r="Q1414">
        <v>8.1038156128305394E-2</v>
      </c>
      <c r="R1414">
        <v>3.7507801812935199E-2</v>
      </c>
      <c r="S1414">
        <v>3.52485750930525E-2</v>
      </c>
      <c r="T1414">
        <v>1.6844153407848901E-2</v>
      </c>
    </row>
    <row r="1415" spans="1:20">
      <c r="A1415" s="1">
        <v>40036</v>
      </c>
      <c r="B1415">
        <v>1.4381681970348E-2</v>
      </c>
      <c r="C1415">
        <v>8.4937798611850204E-2</v>
      </c>
      <c r="D1415">
        <v>0.129457822795704</v>
      </c>
      <c r="E1415">
        <v>2.48635079367805E-2</v>
      </c>
      <c r="F1415">
        <v>6.2259517846123803E-2</v>
      </c>
      <c r="G1415">
        <v>1.9020436156297001E-2</v>
      </c>
      <c r="H1415">
        <v>1.7910156707663199E-2</v>
      </c>
      <c r="I1415">
        <v>0.168803607191822</v>
      </c>
      <c r="J1415">
        <v>8.7695445871977404E-2</v>
      </c>
      <c r="K1415">
        <v>8.6392332864784094E-2</v>
      </c>
      <c r="L1415">
        <v>6.4364063208922601E-2</v>
      </c>
      <c r="M1415">
        <v>1.8007783724539001E-2</v>
      </c>
      <c r="N1415">
        <v>7.3432099536876703E-3</v>
      </c>
      <c r="O1415">
        <v>1.33917282069666E-2</v>
      </c>
      <c r="P1415">
        <v>3.10789511741295E-2</v>
      </c>
      <c r="Q1415">
        <v>8.0765738317785093E-2</v>
      </c>
      <c r="R1415">
        <v>3.74800885476936E-2</v>
      </c>
      <c r="S1415">
        <v>3.5129019950670901E-2</v>
      </c>
      <c r="T1415">
        <v>1.6717108962253702E-2</v>
      </c>
    </row>
    <row r="1416" spans="1:20">
      <c r="A1416" s="1">
        <v>40037</v>
      </c>
      <c r="B1416">
        <v>1.42567285848203E-2</v>
      </c>
      <c r="C1416">
        <v>8.5470937158163701E-2</v>
      </c>
      <c r="D1416">
        <v>0.13032819897067999</v>
      </c>
      <c r="E1416">
        <v>2.46002885048059E-2</v>
      </c>
      <c r="F1416">
        <v>6.2327800284715303E-2</v>
      </c>
      <c r="G1416">
        <v>1.9023854200477999E-2</v>
      </c>
      <c r="H1416">
        <v>1.7752169025335999E-2</v>
      </c>
      <c r="I1416">
        <v>0.169267637074796</v>
      </c>
      <c r="J1416">
        <v>8.7593030031731994E-2</v>
      </c>
      <c r="K1416">
        <v>8.6420452872788697E-2</v>
      </c>
      <c r="L1416">
        <v>6.3494868571555105E-2</v>
      </c>
      <c r="M1416">
        <v>1.7882484413619001E-2</v>
      </c>
      <c r="N1416">
        <v>7.3101240162513704E-3</v>
      </c>
      <c r="O1416">
        <v>1.3289609730726199E-2</v>
      </c>
      <c r="P1416">
        <v>3.0967109436804599E-2</v>
      </c>
      <c r="Q1416">
        <v>8.1240841383286203E-2</v>
      </c>
      <c r="R1416">
        <v>3.7469036518813198E-2</v>
      </c>
      <c r="S1416">
        <v>3.4826690537110697E-2</v>
      </c>
      <c r="T1416">
        <v>1.64781386835153E-2</v>
      </c>
    </row>
    <row r="1417" spans="1:20">
      <c r="A1417" s="1">
        <v>40038</v>
      </c>
      <c r="B1417">
        <v>1.4249947785884899E-2</v>
      </c>
      <c r="C1417">
        <v>8.5876364790819601E-2</v>
      </c>
      <c r="D1417">
        <v>0.13058167085137501</v>
      </c>
      <c r="E1417">
        <v>2.4879128590079999E-2</v>
      </c>
      <c r="F1417">
        <v>6.2704478358178106E-2</v>
      </c>
      <c r="G1417">
        <v>1.90131424612375E-2</v>
      </c>
      <c r="H1417">
        <v>1.7793994874422299E-2</v>
      </c>
      <c r="I1417">
        <v>0.16857316332021499</v>
      </c>
      <c r="J1417">
        <v>8.7382489856628304E-2</v>
      </c>
      <c r="K1417">
        <v>8.6073339707175497E-2</v>
      </c>
      <c r="L1417">
        <v>6.3447034810150099E-2</v>
      </c>
      <c r="M1417">
        <v>1.78779617743174E-2</v>
      </c>
      <c r="N1417">
        <v>7.3137407296159198E-3</v>
      </c>
      <c r="O1417">
        <v>1.32790605885721E-2</v>
      </c>
      <c r="P1417">
        <v>3.07770228838453E-2</v>
      </c>
      <c r="Q1417">
        <v>8.1323701400151605E-2</v>
      </c>
      <c r="R1417">
        <v>3.7523616754960201E-2</v>
      </c>
      <c r="S1417">
        <v>3.4802490381034799E-2</v>
      </c>
      <c r="T1417">
        <v>1.6527650081334399E-2</v>
      </c>
    </row>
    <row r="1418" spans="1:20">
      <c r="A1418" s="1">
        <v>40039</v>
      </c>
      <c r="B1418">
        <v>1.44374309210585E-2</v>
      </c>
      <c r="C1418">
        <v>8.5712889916267701E-2</v>
      </c>
      <c r="D1418">
        <v>0.13074575751355699</v>
      </c>
      <c r="E1418">
        <v>2.56464419419693E-2</v>
      </c>
      <c r="F1418">
        <v>6.3645210304880795E-2</v>
      </c>
      <c r="G1418">
        <v>1.9100030297857298E-2</v>
      </c>
      <c r="H1418">
        <v>1.7869578229749199E-2</v>
      </c>
      <c r="I1418">
        <v>0.16779218727176301</v>
      </c>
      <c r="J1418">
        <v>8.6598589817216201E-2</v>
      </c>
      <c r="K1418">
        <v>8.5565463102960995E-2</v>
      </c>
      <c r="L1418">
        <v>6.2853300798944994E-2</v>
      </c>
      <c r="M1418">
        <v>1.7926163144232302E-2</v>
      </c>
      <c r="N1418">
        <v>7.3590327929127603E-3</v>
      </c>
      <c r="O1418">
        <v>1.3403961385691899E-2</v>
      </c>
      <c r="P1418">
        <v>3.08491578783987E-2</v>
      </c>
      <c r="Q1418">
        <v>8.1259555739491104E-2</v>
      </c>
      <c r="R1418">
        <v>3.7877290711613901E-2</v>
      </c>
      <c r="S1418">
        <v>3.4893966604064797E-2</v>
      </c>
      <c r="T1418">
        <v>1.64639916273682E-2</v>
      </c>
    </row>
    <row r="1419" spans="1:20">
      <c r="A1419" s="1">
        <v>40040</v>
      </c>
      <c r="B1419">
        <v>1.4450749804742801E-2</v>
      </c>
      <c r="C1419">
        <v>8.5250396421996194E-2</v>
      </c>
      <c r="D1419">
        <v>0.131378318853759</v>
      </c>
      <c r="E1419">
        <v>2.5898023759932099E-2</v>
      </c>
      <c r="F1419">
        <v>6.4185579525542893E-2</v>
      </c>
      <c r="G1419">
        <v>1.9093057942234301E-2</v>
      </c>
      <c r="H1419">
        <v>1.7853660279569802E-2</v>
      </c>
      <c r="I1419">
        <v>0.16778751468014499</v>
      </c>
      <c r="J1419">
        <v>8.6492892078077005E-2</v>
      </c>
      <c r="K1419">
        <v>8.5473476171453205E-2</v>
      </c>
      <c r="L1419">
        <v>6.1592065847452797E-2</v>
      </c>
      <c r="M1419">
        <v>1.7890860895062002E-2</v>
      </c>
      <c r="N1419">
        <v>7.3556973062165196E-3</v>
      </c>
      <c r="O1419">
        <v>1.33537107264421E-2</v>
      </c>
      <c r="P1419">
        <v>3.07895173717091E-2</v>
      </c>
      <c r="Q1419">
        <v>8.1865213600764902E-2</v>
      </c>
      <c r="R1419">
        <v>3.79966012162824E-2</v>
      </c>
      <c r="S1419">
        <v>3.4835287888930103E-2</v>
      </c>
      <c r="T1419">
        <v>1.6457375629686102E-2</v>
      </c>
    </row>
    <row r="1420" spans="1:20">
      <c r="A1420" s="1">
        <v>40043</v>
      </c>
      <c r="B1420">
        <v>1.4486795236314499E-2</v>
      </c>
      <c r="C1420">
        <v>8.4283183157369698E-2</v>
      </c>
      <c r="D1420">
        <v>0.131450709020207</v>
      </c>
      <c r="E1420">
        <v>2.5987852185902299E-2</v>
      </c>
      <c r="F1420">
        <v>6.4452860931907094E-2</v>
      </c>
      <c r="G1420">
        <v>1.9115632900977501E-2</v>
      </c>
      <c r="H1420">
        <v>1.7915075367259399E-2</v>
      </c>
      <c r="I1420">
        <v>0.16802508793052501</v>
      </c>
      <c r="J1420">
        <v>8.6287522833684405E-2</v>
      </c>
      <c r="K1420">
        <v>8.5554473638760703E-2</v>
      </c>
      <c r="L1420">
        <v>6.1223380717569199E-2</v>
      </c>
      <c r="M1420">
        <v>1.7931889297717898E-2</v>
      </c>
      <c r="N1420">
        <v>7.3901133642033804E-3</v>
      </c>
      <c r="O1420">
        <v>1.3335774870132501E-2</v>
      </c>
      <c r="P1420">
        <v>3.0669605162933499E-2</v>
      </c>
      <c r="Q1420">
        <v>8.2268459914545095E-2</v>
      </c>
      <c r="R1420">
        <v>3.8283935540320502E-2</v>
      </c>
      <c r="S1420">
        <v>3.4896714671617597E-2</v>
      </c>
      <c r="T1420">
        <v>1.6440933258051099E-2</v>
      </c>
    </row>
    <row r="1421" spans="1:20">
      <c r="A1421" s="1">
        <v>40044</v>
      </c>
      <c r="B1421">
        <v>1.4481269704616899E-2</v>
      </c>
      <c r="C1421">
        <v>8.3749278775394606E-2</v>
      </c>
      <c r="D1421">
        <v>0.130651080085809</v>
      </c>
      <c r="E1421">
        <v>2.5950047741167302E-2</v>
      </c>
      <c r="F1421">
        <v>6.3777427862004896E-2</v>
      </c>
      <c r="G1421">
        <v>1.9197897041743101E-2</v>
      </c>
      <c r="H1421">
        <v>1.7926908015772298E-2</v>
      </c>
      <c r="I1421">
        <v>0.168160891245901</v>
      </c>
      <c r="J1421">
        <v>8.7112380855546998E-2</v>
      </c>
      <c r="K1421">
        <v>8.6030355400327704E-2</v>
      </c>
      <c r="L1421">
        <v>6.2366943031315097E-2</v>
      </c>
      <c r="M1421">
        <v>1.7954202743083899E-2</v>
      </c>
      <c r="N1421">
        <v>7.3727071948166203E-3</v>
      </c>
      <c r="O1421">
        <v>1.3216436794155E-2</v>
      </c>
      <c r="P1421">
        <v>3.0685384501244199E-2</v>
      </c>
      <c r="Q1421">
        <v>8.1821818027150203E-2</v>
      </c>
      <c r="R1421">
        <v>3.8110297507516197E-2</v>
      </c>
      <c r="S1421">
        <v>3.4945868074448001E-2</v>
      </c>
      <c r="T1421">
        <v>1.6488805397985602E-2</v>
      </c>
    </row>
    <row r="1422" spans="1:20">
      <c r="A1422" s="1">
        <v>40045</v>
      </c>
      <c r="B1422">
        <v>1.4497137483619599E-2</v>
      </c>
      <c r="C1422">
        <v>8.2398766068317794E-2</v>
      </c>
      <c r="D1422">
        <v>0.13010859499503399</v>
      </c>
      <c r="E1422">
        <v>2.6073436422371199E-2</v>
      </c>
      <c r="F1422">
        <v>6.3991920864742799E-2</v>
      </c>
      <c r="G1422">
        <v>1.9274757096738499E-2</v>
      </c>
      <c r="H1422">
        <v>1.7949564107768198E-2</v>
      </c>
      <c r="I1422">
        <v>0.168501848937362</v>
      </c>
      <c r="J1422">
        <v>8.7241923791112397E-2</v>
      </c>
      <c r="K1422">
        <v>8.6107106400253403E-2</v>
      </c>
      <c r="L1422">
        <v>6.2710405267602506E-2</v>
      </c>
      <c r="M1422">
        <v>1.7984417022624499E-2</v>
      </c>
      <c r="N1422">
        <v>7.4103625610338801E-3</v>
      </c>
      <c r="O1422">
        <v>1.3261359643794501E-2</v>
      </c>
      <c r="P1422">
        <v>3.0919998714172999E-2</v>
      </c>
      <c r="Q1422">
        <v>8.17936430001905E-2</v>
      </c>
      <c r="R1422">
        <v>3.8378888075544397E-2</v>
      </c>
      <c r="S1422">
        <v>3.4963772412615703E-2</v>
      </c>
      <c r="T1422">
        <v>1.64320971350989E-2</v>
      </c>
    </row>
    <row r="1423" spans="1:20">
      <c r="A1423" s="1">
        <v>40046</v>
      </c>
      <c r="B1423">
        <v>1.43459216635886E-2</v>
      </c>
      <c r="C1423">
        <v>8.3065515683964905E-2</v>
      </c>
      <c r="D1423">
        <v>0.13031858436464899</v>
      </c>
      <c r="E1423">
        <v>2.6005822726733401E-2</v>
      </c>
      <c r="F1423">
        <v>6.35671004256156E-2</v>
      </c>
      <c r="G1423">
        <v>1.9221685689401202E-2</v>
      </c>
      <c r="H1423">
        <v>1.77960590969936E-2</v>
      </c>
      <c r="I1423">
        <v>0.16856161347118101</v>
      </c>
      <c r="J1423">
        <v>8.7749592102582E-2</v>
      </c>
      <c r="K1423">
        <v>8.6333737303806807E-2</v>
      </c>
      <c r="L1423">
        <v>6.2545280229505104E-2</v>
      </c>
      <c r="M1423">
        <v>1.79195153598995E-2</v>
      </c>
      <c r="N1423">
        <v>7.3599585837522503E-3</v>
      </c>
      <c r="O1423">
        <v>1.31532713019844E-2</v>
      </c>
      <c r="P1423">
        <v>3.09067755355571E-2</v>
      </c>
      <c r="Q1423">
        <v>8.1937523109538501E-2</v>
      </c>
      <c r="R1423">
        <v>3.80525118849383E-2</v>
      </c>
      <c r="S1423">
        <v>3.4694645429041597E-2</v>
      </c>
      <c r="T1423">
        <v>1.6464886037265699E-2</v>
      </c>
    </row>
    <row r="1424" spans="1:20">
      <c r="A1424" s="1">
        <v>40047</v>
      </c>
      <c r="B1424">
        <v>1.4287300756612799E-2</v>
      </c>
      <c r="C1424">
        <v>8.3480365705392703E-2</v>
      </c>
      <c r="D1424">
        <v>0.13057720617940499</v>
      </c>
      <c r="E1424">
        <v>2.62420152630299E-2</v>
      </c>
      <c r="F1424">
        <v>6.3708142821409297E-2</v>
      </c>
      <c r="G1424">
        <v>1.91754215563327E-2</v>
      </c>
      <c r="H1424">
        <v>1.7779677964753E-2</v>
      </c>
      <c r="I1424">
        <v>0.16816918832724401</v>
      </c>
      <c r="J1424">
        <v>8.7396400046354294E-2</v>
      </c>
      <c r="K1424">
        <v>8.59589687764101E-2</v>
      </c>
      <c r="L1424">
        <v>6.2863436347961293E-2</v>
      </c>
      <c r="M1424">
        <v>1.7922216055273998E-2</v>
      </c>
      <c r="N1424">
        <v>7.3287629269771599E-3</v>
      </c>
      <c r="O1424">
        <v>1.3142515406442099E-2</v>
      </c>
      <c r="P1424">
        <v>3.0983885736416101E-2</v>
      </c>
      <c r="Q1424">
        <v>8.1937545693039501E-2</v>
      </c>
      <c r="R1424">
        <v>3.7803215609171499E-2</v>
      </c>
      <c r="S1424">
        <v>3.4709831649529503E-2</v>
      </c>
      <c r="T1424">
        <v>1.65339031782437E-2</v>
      </c>
    </row>
    <row r="1425" spans="1:20">
      <c r="A1425" s="1">
        <v>40050</v>
      </c>
      <c r="B1425">
        <v>1.43394963609453E-2</v>
      </c>
      <c r="C1425">
        <v>8.2815214531334294E-2</v>
      </c>
      <c r="D1425">
        <v>0.129973183594039</v>
      </c>
      <c r="E1425">
        <v>2.6421909485314098E-2</v>
      </c>
      <c r="F1425">
        <v>6.4173568985513504E-2</v>
      </c>
      <c r="G1425">
        <v>1.92306356146522E-2</v>
      </c>
      <c r="H1425">
        <v>1.7864758621071401E-2</v>
      </c>
      <c r="I1425">
        <v>0.16812197164165399</v>
      </c>
      <c r="J1425">
        <v>8.7646760546851304E-2</v>
      </c>
      <c r="K1425">
        <v>8.6120256419693203E-2</v>
      </c>
      <c r="L1425">
        <v>6.2794059155754298E-2</v>
      </c>
      <c r="M1425">
        <v>1.8007607315082799E-2</v>
      </c>
      <c r="N1425">
        <v>7.3682432725690897E-3</v>
      </c>
      <c r="O1425">
        <v>1.3214169993854301E-2</v>
      </c>
      <c r="P1425">
        <v>3.10016452531463E-2</v>
      </c>
      <c r="Q1425">
        <v>8.1392672865789398E-2</v>
      </c>
      <c r="R1425">
        <v>3.7921323207287701E-2</v>
      </c>
      <c r="S1425">
        <v>3.4929023943450502E-2</v>
      </c>
      <c r="T1425">
        <v>1.6663499191995099E-2</v>
      </c>
    </row>
    <row r="1426" spans="1:20">
      <c r="A1426" s="1">
        <v>40051</v>
      </c>
      <c r="B1426">
        <v>1.4576205931042901E-2</v>
      </c>
      <c r="C1426">
        <v>8.1801412162314693E-2</v>
      </c>
      <c r="D1426">
        <v>0.129165447845146</v>
      </c>
      <c r="E1426">
        <v>2.6968164386936201E-2</v>
      </c>
      <c r="F1426">
        <v>6.5696163895679394E-2</v>
      </c>
      <c r="G1426">
        <v>1.9317206301593701E-2</v>
      </c>
      <c r="H1426">
        <v>1.81623468967647E-2</v>
      </c>
      <c r="I1426">
        <v>0.167042744600227</v>
      </c>
      <c r="J1426">
        <v>8.6533836288008703E-2</v>
      </c>
      <c r="K1426">
        <v>8.5452916882154797E-2</v>
      </c>
      <c r="L1426">
        <v>6.3298512571492105E-2</v>
      </c>
      <c r="M1426">
        <v>1.8282504407341301E-2</v>
      </c>
      <c r="N1426">
        <v>7.4821581413850704E-3</v>
      </c>
      <c r="O1426">
        <v>1.3328565865676399E-2</v>
      </c>
      <c r="P1426">
        <v>3.1298830347411703E-2</v>
      </c>
      <c r="Q1426">
        <v>8.0653010690187807E-2</v>
      </c>
      <c r="R1426">
        <v>3.8355587108491102E-2</v>
      </c>
      <c r="S1426">
        <v>3.5526141009668499E-2</v>
      </c>
      <c r="T1426">
        <v>1.7058244668476202E-2</v>
      </c>
    </row>
    <row r="1427" spans="1:20">
      <c r="A1427" s="1">
        <v>40052</v>
      </c>
      <c r="B1427">
        <v>1.44948567365209E-2</v>
      </c>
      <c r="C1427">
        <v>8.1901583515743698E-2</v>
      </c>
      <c r="D1427">
        <v>0.128927841731066</v>
      </c>
      <c r="E1427">
        <v>2.6942346285406701E-2</v>
      </c>
      <c r="F1427">
        <v>6.63146456799273E-2</v>
      </c>
      <c r="G1427">
        <v>1.9376341852304298E-2</v>
      </c>
      <c r="H1427">
        <v>1.8077754067600399E-2</v>
      </c>
      <c r="I1427">
        <v>0.16750492070527401</v>
      </c>
      <c r="J1427">
        <v>8.6649049950112897E-2</v>
      </c>
      <c r="K1427">
        <v>8.5557199400769002E-2</v>
      </c>
      <c r="L1427">
        <v>6.2949147366511304E-2</v>
      </c>
      <c r="M1427">
        <v>1.8273634122839302E-2</v>
      </c>
      <c r="N1427">
        <v>7.4520330866001501E-3</v>
      </c>
      <c r="O1427">
        <v>1.32178302487832E-2</v>
      </c>
      <c r="P1427">
        <v>3.1355266085331103E-2</v>
      </c>
      <c r="Q1427">
        <v>8.0418087689405698E-2</v>
      </c>
      <c r="R1427">
        <v>3.8307325703788198E-2</v>
      </c>
      <c r="S1427">
        <v>3.5371709081585399E-2</v>
      </c>
      <c r="T1427">
        <v>1.6908426690429201E-2</v>
      </c>
    </row>
    <row r="1428" spans="1:20">
      <c r="A1428" s="1">
        <v>40053</v>
      </c>
      <c r="B1428">
        <v>1.44018178384136E-2</v>
      </c>
      <c r="C1428">
        <v>8.24270062453661E-2</v>
      </c>
      <c r="D1428">
        <v>0.12851913228237799</v>
      </c>
      <c r="E1428">
        <v>2.6732360051492699E-2</v>
      </c>
      <c r="F1428">
        <v>6.5426848546304497E-2</v>
      </c>
      <c r="G1428">
        <v>1.9422578521383099E-2</v>
      </c>
      <c r="H1428">
        <v>1.8065848571243302E-2</v>
      </c>
      <c r="I1428">
        <v>0.167651531464345</v>
      </c>
      <c r="J1428">
        <v>8.7367616207391502E-2</v>
      </c>
      <c r="K1428">
        <v>8.5788359527632696E-2</v>
      </c>
      <c r="L1428">
        <v>6.2946922674486303E-2</v>
      </c>
      <c r="M1428">
        <v>1.8261361273090301E-2</v>
      </c>
      <c r="N1428">
        <v>7.4425342452676801E-3</v>
      </c>
      <c r="O1428">
        <v>1.3195892415822299E-2</v>
      </c>
      <c r="P1428">
        <v>3.1311794458479002E-2</v>
      </c>
      <c r="Q1428">
        <v>8.0501797680715706E-2</v>
      </c>
      <c r="R1428">
        <v>3.825283263893E-2</v>
      </c>
      <c r="S1428">
        <v>3.5268410975093402E-2</v>
      </c>
      <c r="T1428">
        <v>1.7015354382163499E-2</v>
      </c>
    </row>
    <row r="1429" spans="1:20">
      <c r="A1429" s="1">
        <v>40054</v>
      </c>
      <c r="B1429">
        <v>1.44801017232387E-2</v>
      </c>
      <c r="C1429">
        <v>8.3532658848513699E-2</v>
      </c>
      <c r="D1429">
        <v>0.12763058154533899</v>
      </c>
      <c r="E1429">
        <v>2.6635120288081199E-2</v>
      </c>
      <c r="F1429">
        <v>6.5598635764807095E-2</v>
      </c>
      <c r="G1429">
        <v>1.95140995136215E-2</v>
      </c>
      <c r="H1429">
        <v>1.8132691809606E-2</v>
      </c>
      <c r="I1429">
        <v>0.16790582103834101</v>
      </c>
      <c r="J1429">
        <v>8.6487897520738599E-2</v>
      </c>
      <c r="K1429">
        <v>8.5635930422152798E-2</v>
      </c>
      <c r="L1429">
        <v>6.2817025375674795E-2</v>
      </c>
      <c r="M1429">
        <v>1.8363882198011501E-2</v>
      </c>
      <c r="N1429">
        <v>7.4785462621800199E-3</v>
      </c>
      <c r="O1429">
        <v>1.32648616722529E-2</v>
      </c>
      <c r="P1429">
        <v>3.15392854358948E-2</v>
      </c>
      <c r="Q1429">
        <v>8.0061940450122299E-2</v>
      </c>
      <c r="R1429">
        <v>3.8472156079556598E-2</v>
      </c>
      <c r="S1429">
        <v>3.5357510259697598E-2</v>
      </c>
      <c r="T1429">
        <v>1.7091253792168099E-2</v>
      </c>
    </row>
    <row r="1430" spans="1:20">
      <c r="A1430" s="1">
        <v>40058</v>
      </c>
      <c r="B1430">
        <v>1.42785538065676E-2</v>
      </c>
      <c r="C1430">
        <v>8.3516997329374995E-2</v>
      </c>
      <c r="D1430">
        <v>0.129241614584303</v>
      </c>
      <c r="E1430">
        <v>2.6815398385506301E-2</v>
      </c>
      <c r="F1430">
        <v>6.6395015022819498E-2</v>
      </c>
      <c r="G1430">
        <v>1.92847028389437E-2</v>
      </c>
      <c r="H1430">
        <v>1.7911485488759999E-2</v>
      </c>
      <c r="I1430">
        <v>0.16749429021578899</v>
      </c>
      <c r="J1430">
        <v>8.6510260512328005E-2</v>
      </c>
      <c r="K1430">
        <v>8.5502209505175605E-2</v>
      </c>
      <c r="L1430">
        <v>6.1886745265572203E-2</v>
      </c>
      <c r="M1430">
        <v>1.81720768769831E-2</v>
      </c>
      <c r="N1430">
        <v>7.41047005732567E-3</v>
      </c>
      <c r="O1430">
        <v>1.3178435566325799E-2</v>
      </c>
      <c r="P1430">
        <v>3.1256743525053199E-2</v>
      </c>
      <c r="Q1430">
        <v>8.1258041375416395E-2</v>
      </c>
      <c r="R1430">
        <v>3.8203338614730999E-2</v>
      </c>
      <c r="S1430">
        <v>3.4942579852665301E-2</v>
      </c>
      <c r="T1430">
        <v>1.67410411763576E-2</v>
      </c>
    </row>
    <row r="1431" spans="1:20">
      <c r="A1431" s="1">
        <v>40059</v>
      </c>
      <c r="B1431">
        <v>1.4241961731541899E-2</v>
      </c>
      <c r="C1431">
        <v>8.4548116234526002E-2</v>
      </c>
      <c r="D1431">
        <v>0.129726816572863</v>
      </c>
      <c r="E1431">
        <v>2.6331004813702701E-2</v>
      </c>
      <c r="F1431">
        <v>6.5023613086014301E-2</v>
      </c>
      <c r="G1431">
        <v>1.9255260939233701E-2</v>
      </c>
      <c r="H1431">
        <v>1.7758449024013901E-2</v>
      </c>
      <c r="I1431">
        <v>0.168086110705088</v>
      </c>
      <c r="J1431">
        <v>8.6812015231515605E-2</v>
      </c>
      <c r="K1431">
        <v>8.5796741860207498E-2</v>
      </c>
      <c r="L1431">
        <v>6.2000046185732398E-2</v>
      </c>
      <c r="M1431">
        <v>1.80117800303842E-2</v>
      </c>
      <c r="N1431">
        <v>7.3496113107049399E-3</v>
      </c>
      <c r="O1431">
        <v>1.3089295246039899E-2</v>
      </c>
      <c r="P1431">
        <v>3.11784297711418E-2</v>
      </c>
      <c r="Q1431">
        <v>8.1624472471361703E-2</v>
      </c>
      <c r="R1431">
        <v>3.7967408693834998E-2</v>
      </c>
      <c r="S1431">
        <v>3.4582559630490298E-2</v>
      </c>
      <c r="T1431">
        <v>1.6616306461601501E-2</v>
      </c>
    </row>
    <row r="1432" spans="1:20">
      <c r="A1432" s="1">
        <v>40060</v>
      </c>
      <c r="B1432">
        <v>1.4111244202591701E-2</v>
      </c>
      <c r="C1432">
        <v>8.5640988441108803E-2</v>
      </c>
      <c r="D1432">
        <v>0.12974814422657999</v>
      </c>
      <c r="E1432">
        <v>2.5875678900217101E-2</v>
      </c>
      <c r="F1432">
        <v>6.5068904049332202E-2</v>
      </c>
      <c r="G1432">
        <v>1.9176913034651799E-2</v>
      </c>
      <c r="H1432">
        <v>1.76410652688525E-2</v>
      </c>
      <c r="I1432">
        <v>0.168473583806382</v>
      </c>
      <c r="J1432">
        <v>8.7035573207306594E-2</v>
      </c>
      <c r="K1432">
        <v>8.6061238339043097E-2</v>
      </c>
      <c r="L1432">
        <v>6.1532710807916301E-2</v>
      </c>
      <c r="M1432">
        <v>1.78810830167031E-2</v>
      </c>
      <c r="N1432">
        <v>7.3026801927034901E-3</v>
      </c>
      <c r="O1432">
        <v>1.3051717993572701E-2</v>
      </c>
      <c r="P1432">
        <v>3.10474493645479E-2</v>
      </c>
      <c r="Q1432">
        <v>8.1615583653509294E-2</v>
      </c>
      <c r="R1432">
        <v>3.7968991780573801E-2</v>
      </c>
      <c r="S1432">
        <v>3.4366615552534799E-2</v>
      </c>
      <c r="T1432">
        <v>1.63998341618713E-2</v>
      </c>
    </row>
    <row r="1433" spans="1:20">
      <c r="A1433" s="1">
        <v>40061</v>
      </c>
      <c r="B1433">
        <v>1.41785284099946E-2</v>
      </c>
      <c r="C1433">
        <v>8.6402747046071995E-2</v>
      </c>
      <c r="D1433">
        <v>0.12970388413436201</v>
      </c>
      <c r="E1433">
        <v>2.6109792557860001E-2</v>
      </c>
      <c r="F1433">
        <v>6.5184076953503103E-2</v>
      </c>
      <c r="G1433">
        <v>1.9133768215810702E-2</v>
      </c>
      <c r="H1433">
        <v>1.76475562371891E-2</v>
      </c>
      <c r="I1433">
        <v>0.167691154842118</v>
      </c>
      <c r="J1433">
        <v>8.6785312838623896E-2</v>
      </c>
      <c r="K1433">
        <v>8.5749429644672595E-2</v>
      </c>
      <c r="L1433">
        <v>6.2309694538233498E-2</v>
      </c>
      <c r="M1433">
        <v>1.7806574791350002E-2</v>
      </c>
      <c r="N1433">
        <v>7.29002541247116E-3</v>
      </c>
      <c r="O1433">
        <v>1.30890375632867E-2</v>
      </c>
      <c r="P1433">
        <v>3.0906875067546798E-2</v>
      </c>
      <c r="Q1433">
        <v>8.1514987874528003E-2</v>
      </c>
      <c r="R1433">
        <v>3.7791565192504498E-2</v>
      </c>
      <c r="S1433">
        <v>3.4315265932484303E-2</v>
      </c>
      <c r="T1433">
        <v>1.63897227473878E-2</v>
      </c>
    </row>
    <row r="1434" spans="1:20">
      <c r="A1434" s="1">
        <v>40064</v>
      </c>
      <c r="B1434">
        <v>1.4046873675311501E-2</v>
      </c>
      <c r="C1434">
        <v>8.7722317979648107E-2</v>
      </c>
      <c r="D1434">
        <v>0.13009518110627499</v>
      </c>
      <c r="E1434">
        <v>2.5784303223674299E-2</v>
      </c>
      <c r="F1434">
        <v>6.4011143237885204E-2</v>
      </c>
      <c r="G1434">
        <v>1.8975994097412199E-2</v>
      </c>
      <c r="H1434">
        <v>1.7494217319338101E-2</v>
      </c>
      <c r="I1434">
        <v>0.167595846961935</v>
      </c>
      <c r="J1434">
        <v>8.7156746764050497E-2</v>
      </c>
      <c r="K1434">
        <v>8.5902628895885402E-2</v>
      </c>
      <c r="L1434">
        <v>6.2864068912551904E-2</v>
      </c>
      <c r="M1434">
        <v>1.7662697284523299E-2</v>
      </c>
      <c r="N1434">
        <v>7.2394288456327999E-3</v>
      </c>
      <c r="O1434">
        <v>1.3008752484561599E-2</v>
      </c>
      <c r="P1434">
        <v>3.0626604242920699E-2</v>
      </c>
      <c r="Q1434">
        <v>8.2184031954772599E-2</v>
      </c>
      <c r="R1434">
        <v>3.7396228534330202E-2</v>
      </c>
      <c r="S1434">
        <v>3.4010562286655097E-2</v>
      </c>
      <c r="T1434">
        <v>1.6222372192635701E-2</v>
      </c>
    </row>
    <row r="1435" spans="1:20">
      <c r="A1435" s="1">
        <v>40065</v>
      </c>
      <c r="B1435">
        <v>1.3952242376064E-2</v>
      </c>
      <c r="C1435">
        <v>8.8014987622569499E-2</v>
      </c>
      <c r="D1435">
        <v>0.13099638176447201</v>
      </c>
      <c r="E1435">
        <v>2.52585253877095E-2</v>
      </c>
      <c r="F1435">
        <v>6.2886118921330003E-2</v>
      </c>
      <c r="G1435">
        <v>1.89631503762148E-2</v>
      </c>
      <c r="H1435">
        <v>1.7340406609845298E-2</v>
      </c>
      <c r="I1435">
        <v>0.16817799088489699</v>
      </c>
      <c r="J1435">
        <v>8.7634638674367105E-2</v>
      </c>
      <c r="K1435">
        <v>8.6245548087954996E-2</v>
      </c>
      <c r="L1435">
        <v>6.2516839361554902E-2</v>
      </c>
      <c r="M1435">
        <v>1.7509154683164298E-2</v>
      </c>
      <c r="N1435">
        <v>7.1953399263269902E-3</v>
      </c>
      <c r="O1435">
        <v>1.28443759310886E-2</v>
      </c>
      <c r="P1435">
        <v>3.0479573512559598E-2</v>
      </c>
      <c r="Q1435">
        <v>8.2910141856064698E-2</v>
      </c>
      <c r="R1435">
        <v>3.72238096597741E-2</v>
      </c>
      <c r="S1435">
        <v>3.3809963624641601E-2</v>
      </c>
      <c r="T1435">
        <v>1.60408107394002E-2</v>
      </c>
    </row>
    <row r="1436" spans="1:20">
      <c r="A1436" s="1">
        <v>40066</v>
      </c>
      <c r="B1436">
        <v>1.4014322148748801E-2</v>
      </c>
      <c r="C1436">
        <v>8.7828767764896301E-2</v>
      </c>
      <c r="D1436">
        <v>0.13108610794102599</v>
      </c>
      <c r="E1436">
        <v>2.5178993923311001E-2</v>
      </c>
      <c r="F1436">
        <v>6.2820509521081397E-2</v>
      </c>
      <c r="G1436">
        <v>1.8932459256186002E-2</v>
      </c>
      <c r="H1436">
        <v>1.73772308648662E-2</v>
      </c>
      <c r="I1436">
        <v>0.16812991785737499</v>
      </c>
      <c r="J1436">
        <v>8.7427135639480694E-2</v>
      </c>
      <c r="K1436">
        <v>8.62439201444649E-2</v>
      </c>
      <c r="L1436">
        <v>6.2766171717789004E-2</v>
      </c>
      <c r="M1436">
        <v>1.7540671910701501E-2</v>
      </c>
      <c r="N1436">
        <v>7.2020478972458198E-3</v>
      </c>
      <c r="O1436">
        <v>1.2886882317901201E-2</v>
      </c>
      <c r="P1436">
        <v>3.0501079108496601E-2</v>
      </c>
      <c r="Q1436">
        <v>8.2885223222461696E-2</v>
      </c>
      <c r="R1436">
        <v>3.7135531529730301E-2</v>
      </c>
      <c r="S1436">
        <v>3.39056321882166E-2</v>
      </c>
      <c r="T1436">
        <v>1.6137395046018799E-2</v>
      </c>
    </row>
    <row r="1437" spans="1:20">
      <c r="A1437" s="1">
        <v>40067</v>
      </c>
      <c r="B1437">
        <v>1.4079071488838701E-2</v>
      </c>
      <c r="C1437">
        <v>8.7186121779302003E-2</v>
      </c>
      <c r="D1437">
        <v>0.13090819591526801</v>
      </c>
      <c r="E1437">
        <v>2.4516950295304301E-2</v>
      </c>
      <c r="F1437">
        <v>6.3725827970428306E-2</v>
      </c>
      <c r="G1437">
        <v>1.8995308077661199E-2</v>
      </c>
      <c r="H1437">
        <v>1.74561920526402E-2</v>
      </c>
      <c r="I1437">
        <v>0.16851641412589899</v>
      </c>
      <c r="J1437">
        <v>8.7167396435492706E-2</v>
      </c>
      <c r="K1437">
        <v>8.6181189386729098E-2</v>
      </c>
      <c r="L1437">
        <v>6.2645788878259404E-2</v>
      </c>
      <c r="M1437">
        <v>1.7607377797446901E-2</v>
      </c>
      <c r="N1437">
        <v>7.2263397455054404E-3</v>
      </c>
      <c r="O1437">
        <v>1.29838355242249E-2</v>
      </c>
      <c r="P1437">
        <v>3.04860255176332E-2</v>
      </c>
      <c r="Q1437">
        <v>8.2758813769094997E-2</v>
      </c>
      <c r="R1437">
        <v>3.7300498384372299E-2</v>
      </c>
      <c r="S1437">
        <v>3.4071794590503197E-2</v>
      </c>
      <c r="T1437">
        <v>1.6186858265394299E-2</v>
      </c>
    </row>
    <row r="1438" spans="1:20">
      <c r="A1438" s="1">
        <v>40068</v>
      </c>
      <c r="B1438">
        <v>1.40836833276381E-2</v>
      </c>
      <c r="C1438">
        <v>8.7485921217469398E-2</v>
      </c>
      <c r="D1438">
        <v>0.13112034194331401</v>
      </c>
      <c r="E1438">
        <v>2.4467125086123101E-2</v>
      </c>
      <c r="F1438">
        <v>6.3540604136954504E-2</v>
      </c>
      <c r="G1438">
        <v>1.8919627582589499E-2</v>
      </c>
      <c r="H1438">
        <v>1.7423163063923899E-2</v>
      </c>
      <c r="I1438">
        <v>0.168317855690271</v>
      </c>
      <c r="J1438">
        <v>8.7366400256696397E-2</v>
      </c>
      <c r="K1438">
        <v>8.6174272834426302E-2</v>
      </c>
      <c r="L1438">
        <v>6.2584383708696206E-2</v>
      </c>
      <c r="M1438">
        <v>1.7560556005462E-2</v>
      </c>
      <c r="N1438">
        <v>7.2171490902994701E-3</v>
      </c>
      <c r="O1438">
        <v>1.2942242893579E-2</v>
      </c>
      <c r="P1438">
        <v>3.04550620882677E-2</v>
      </c>
      <c r="Q1438">
        <v>8.3004336213579902E-2</v>
      </c>
      <c r="R1438">
        <v>3.71810093590135E-2</v>
      </c>
      <c r="S1438">
        <v>3.3959549665785203E-2</v>
      </c>
      <c r="T1438">
        <v>1.6196715835909099E-2</v>
      </c>
    </row>
    <row r="1439" spans="1:20">
      <c r="A1439" s="1">
        <v>40071</v>
      </c>
      <c r="B1439">
        <v>1.41149529756862E-2</v>
      </c>
      <c r="C1439">
        <v>8.8109139189755104E-2</v>
      </c>
      <c r="D1439">
        <v>0.13160900176963</v>
      </c>
      <c r="E1439">
        <v>2.4105464481657499E-2</v>
      </c>
      <c r="F1439">
        <v>6.2281164845495597E-2</v>
      </c>
      <c r="G1439">
        <v>1.89453065785323E-2</v>
      </c>
      <c r="H1439">
        <v>1.73901792033113E-2</v>
      </c>
      <c r="I1439">
        <v>0.16852091058525301</v>
      </c>
      <c r="J1439">
        <v>8.7199739075991697E-2</v>
      </c>
      <c r="K1439">
        <v>8.6406302252426806E-2</v>
      </c>
      <c r="L1439">
        <v>6.2931679994928894E-2</v>
      </c>
      <c r="M1439">
        <v>1.7509104893919498E-2</v>
      </c>
      <c r="N1439">
        <v>7.20418715564391E-3</v>
      </c>
      <c r="O1439">
        <v>1.3031968584327199E-2</v>
      </c>
      <c r="P1439">
        <v>3.0338276245727099E-2</v>
      </c>
      <c r="Q1439">
        <v>8.3312232928236404E-2</v>
      </c>
      <c r="R1439">
        <v>3.7054706212196802E-2</v>
      </c>
      <c r="S1439">
        <v>3.39126486469589E-2</v>
      </c>
      <c r="T1439">
        <v>1.6023034380320898E-2</v>
      </c>
    </row>
    <row r="1440" spans="1:20">
      <c r="A1440" s="1">
        <v>40072</v>
      </c>
      <c r="B1440">
        <v>1.4103433509479599E-2</v>
      </c>
      <c r="C1440">
        <v>8.7768187874509102E-2</v>
      </c>
      <c r="D1440">
        <v>0.131470094769535</v>
      </c>
      <c r="E1440">
        <v>2.4074205103320399E-2</v>
      </c>
      <c r="F1440">
        <v>6.1254273893905302E-2</v>
      </c>
      <c r="G1440">
        <v>1.8974345473849599E-2</v>
      </c>
      <c r="H1440">
        <v>1.7395775495395199E-2</v>
      </c>
      <c r="I1440">
        <v>0.169128730940064</v>
      </c>
      <c r="J1440">
        <v>8.7911416881249094E-2</v>
      </c>
      <c r="K1440">
        <v>8.6764225623834096E-2</v>
      </c>
      <c r="L1440">
        <v>6.2785667314534305E-2</v>
      </c>
      <c r="M1440">
        <v>1.7527120252118701E-2</v>
      </c>
      <c r="N1440">
        <v>7.1982459927404201E-3</v>
      </c>
      <c r="O1440">
        <v>1.30935424130845E-2</v>
      </c>
      <c r="P1440">
        <v>3.0328402012332601E-2</v>
      </c>
      <c r="Q1440">
        <v>8.3101284368160597E-2</v>
      </c>
      <c r="R1440">
        <v>3.7005210625538798E-2</v>
      </c>
      <c r="S1440">
        <v>3.3987760586325598E-2</v>
      </c>
      <c r="T1440">
        <v>1.6128076870021501E-2</v>
      </c>
    </row>
    <row r="1441" spans="1:20">
      <c r="A1441" s="1">
        <v>40073</v>
      </c>
      <c r="B1441">
        <v>1.40203994903196E-2</v>
      </c>
      <c r="C1441">
        <v>8.9656445825245595E-2</v>
      </c>
      <c r="D1441">
        <v>0.13233855768032801</v>
      </c>
      <c r="E1441">
        <v>2.4633903624510602E-2</v>
      </c>
      <c r="F1441">
        <v>6.1445291163426501E-2</v>
      </c>
      <c r="G1441">
        <v>1.8782714286377299E-2</v>
      </c>
      <c r="H1441">
        <v>1.7268374604279799E-2</v>
      </c>
      <c r="I1441">
        <v>0.167693418144441</v>
      </c>
      <c r="J1441">
        <v>8.7026692728555594E-2</v>
      </c>
      <c r="K1441">
        <v>8.6064270541494306E-2</v>
      </c>
      <c r="L1441">
        <v>6.3707099766099201E-2</v>
      </c>
      <c r="M1441">
        <v>1.74382382306295E-2</v>
      </c>
      <c r="N1441">
        <v>7.1241585509449999E-3</v>
      </c>
      <c r="O1441">
        <v>1.315704773625E-2</v>
      </c>
      <c r="P1441">
        <v>3.00551570532482E-2</v>
      </c>
      <c r="Q1441">
        <v>8.3475254175559496E-2</v>
      </c>
      <c r="R1441">
        <v>3.6332458586288002E-2</v>
      </c>
      <c r="S1441">
        <v>3.3770401930179897E-2</v>
      </c>
      <c r="T1441">
        <v>1.6010115881820702E-2</v>
      </c>
    </row>
    <row r="1442" spans="1:20">
      <c r="A1442" s="1">
        <v>40074</v>
      </c>
      <c r="B1442">
        <v>1.40533296995007E-2</v>
      </c>
      <c r="C1442">
        <v>8.9508754891731504E-2</v>
      </c>
      <c r="D1442">
        <v>0.132194525864374</v>
      </c>
      <c r="E1442">
        <v>2.4677250487509E-2</v>
      </c>
      <c r="F1442">
        <v>6.1027039112250998E-2</v>
      </c>
      <c r="G1442">
        <v>1.8798995870264401E-2</v>
      </c>
      <c r="H1442">
        <v>1.7272595415882299E-2</v>
      </c>
      <c r="I1442">
        <v>0.16816183392686801</v>
      </c>
      <c r="J1442">
        <v>8.72615648907865E-2</v>
      </c>
      <c r="K1442">
        <v>8.6208231308745401E-2</v>
      </c>
      <c r="L1442">
        <v>6.3701784991966007E-2</v>
      </c>
      <c r="M1442">
        <v>1.7392447942892901E-2</v>
      </c>
      <c r="N1442">
        <v>7.1343884188082001E-3</v>
      </c>
      <c r="O1442">
        <v>1.31432768794914E-2</v>
      </c>
      <c r="P1442">
        <v>3.00287774262783E-2</v>
      </c>
      <c r="Q1442">
        <v>8.3218589385248495E-2</v>
      </c>
      <c r="R1442">
        <v>3.6455241683076602E-2</v>
      </c>
      <c r="S1442">
        <v>3.3787428724446303E-2</v>
      </c>
      <c r="T1442">
        <v>1.59739430798767E-2</v>
      </c>
    </row>
    <row r="1443" spans="1:20">
      <c r="A1443" s="1">
        <v>40075</v>
      </c>
      <c r="B1443">
        <v>1.4150677915964799E-2</v>
      </c>
      <c r="C1443">
        <v>8.8228116809943205E-2</v>
      </c>
      <c r="D1443">
        <v>0.13231649861853201</v>
      </c>
      <c r="E1443">
        <v>2.4162666020511502E-2</v>
      </c>
      <c r="F1443">
        <v>6.13003847520453E-2</v>
      </c>
      <c r="G1443">
        <v>1.8929187926124601E-2</v>
      </c>
      <c r="H1443">
        <v>1.74307097041091E-2</v>
      </c>
      <c r="I1443">
        <v>0.16818546953736399</v>
      </c>
      <c r="J1443">
        <v>8.7649819126229295E-2</v>
      </c>
      <c r="K1443">
        <v>8.6132664019398106E-2</v>
      </c>
      <c r="L1443">
        <v>6.3111905812900507E-2</v>
      </c>
      <c r="M1443">
        <v>1.7549922895207501E-2</v>
      </c>
      <c r="N1443">
        <v>7.2000956671166797E-3</v>
      </c>
      <c r="O1443">
        <v>1.32259716665237E-2</v>
      </c>
      <c r="P1443">
        <v>3.0224119035989198E-2</v>
      </c>
      <c r="Q1443">
        <v>8.3097673367671501E-2</v>
      </c>
      <c r="R1443">
        <v>3.6756654547326802E-2</v>
      </c>
      <c r="S1443">
        <v>3.4157505989153E-2</v>
      </c>
      <c r="T1443">
        <v>1.6189956587887799E-2</v>
      </c>
    </row>
    <row r="1444" spans="1:20">
      <c r="A1444" s="1">
        <v>40078</v>
      </c>
      <c r="B1444">
        <v>1.41849737840883E-2</v>
      </c>
      <c r="C1444">
        <v>8.86986059094972E-2</v>
      </c>
      <c r="D1444">
        <v>0.13250371121887999</v>
      </c>
      <c r="E1444">
        <v>2.4126896420905399E-2</v>
      </c>
      <c r="F1444">
        <v>6.0509129211567203E-2</v>
      </c>
      <c r="G1444">
        <v>1.8959828564522E-2</v>
      </c>
      <c r="H1444">
        <v>1.7526972464299101E-2</v>
      </c>
      <c r="I1444">
        <v>0.16778409027330601</v>
      </c>
      <c r="J1444">
        <v>8.7809682996809399E-2</v>
      </c>
      <c r="K1444">
        <v>8.5854813435576702E-2</v>
      </c>
      <c r="L1444">
        <v>6.2817987768007094E-2</v>
      </c>
      <c r="M1444">
        <v>1.76844280001816E-2</v>
      </c>
      <c r="N1444">
        <v>7.2256504879347396E-3</v>
      </c>
      <c r="O1444">
        <v>1.32488433493616E-2</v>
      </c>
      <c r="P1444">
        <v>3.0251670211130899E-2</v>
      </c>
      <c r="Q1444">
        <v>8.3310974048509998E-2</v>
      </c>
      <c r="R1444">
        <v>3.6828953378174802E-2</v>
      </c>
      <c r="S1444">
        <v>3.4335998825814201E-2</v>
      </c>
      <c r="T1444">
        <v>1.6336789651431802E-2</v>
      </c>
    </row>
    <row r="1445" spans="1:20">
      <c r="A1445" s="1">
        <v>40079</v>
      </c>
      <c r="B1445">
        <v>1.42193176505532E-2</v>
      </c>
      <c r="C1445">
        <v>8.8011351383252098E-2</v>
      </c>
      <c r="D1445">
        <v>0.132409653366372</v>
      </c>
      <c r="E1445">
        <v>2.4168503494236802E-2</v>
      </c>
      <c r="F1445">
        <v>6.0654794702867401E-2</v>
      </c>
      <c r="G1445">
        <v>1.8936346750568801E-2</v>
      </c>
      <c r="H1445">
        <v>1.7606504780839399E-2</v>
      </c>
      <c r="I1445">
        <v>0.167662144054462</v>
      </c>
      <c r="J1445">
        <v>8.8175752733179596E-2</v>
      </c>
      <c r="K1445">
        <v>8.59844828560552E-2</v>
      </c>
      <c r="L1445">
        <v>6.2458852856048797E-2</v>
      </c>
      <c r="M1445">
        <v>1.7743886122491399E-2</v>
      </c>
      <c r="N1445">
        <v>7.2477504005441003E-3</v>
      </c>
      <c r="O1445">
        <v>1.3314079290846499E-2</v>
      </c>
      <c r="P1445">
        <v>3.02942189337028E-2</v>
      </c>
      <c r="Q1445">
        <v>8.3347904926901598E-2</v>
      </c>
      <c r="R1445">
        <v>3.6865047896044702E-2</v>
      </c>
      <c r="S1445">
        <v>3.4371704084474E-2</v>
      </c>
      <c r="T1445">
        <v>1.6527703716558501E-2</v>
      </c>
    </row>
    <row r="1446" spans="1:20">
      <c r="A1446" s="1">
        <v>40080</v>
      </c>
      <c r="B1446">
        <v>1.42245321187307E-2</v>
      </c>
      <c r="C1446">
        <v>8.74160197003154E-2</v>
      </c>
      <c r="D1446">
        <v>0.13264986546535601</v>
      </c>
      <c r="E1446">
        <v>2.43998127786711E-2</v>
      </c>
      <c r="F1446">
        <v>6.0585691701221203E-2</v>
      </c>
      <c r="G1446">
        <v>1.8916292858910801E-2</v>
      </c>
      <c r="H1446">
        <v>1.76678503189646E-2</v>
      </c>
      <c r="I1446">
        <v>0.16735499053182701</v>
      </c>
      <c r="J1446">
        <v>8.8072519013244102E-2</v>
      </c>
      <c r="K1446">
        <v>8.6014791646923605E-2</v>
      </c>
      <c r="L1446">
        <v>6.2710139280597793E-2</v>
      </c>
      <c r="M1446">
        <v>1.78118542166756E-2</v>
      </c>
      <c r="N1446">
        <v>7.2681127855060198E-3</v>
      </c>
      <c r="O1446">
        <v>1.3303982552981901E-2</v>
      </c>
      <c r="P1446">
        <v>3.0365319663403601E-2</v>
      </c>
      <c r="Q1446">
        <v>8.3337601326976804E-2</v>
      </c>
      <c r="R1446">
        <v>3.6904447192942301E-2</v>
      </c>
      <c r="S1446">
        <v>3.4423805185776299E-2</v>
      </c>
      <c r="T1446">
        <v>1.6572371660973102E-2</v>
      </c>
    </row>
    <row r="1447" spans="1:20">
      <c r="A1447" s="1">
        <v>40081</v>
      </c>
      <c r="B1447">
        <v>1.4122382716915099E-2</v>
      </c>
      <c r="C1447">
        <v>8.7494588878502103E-2</v>
      </c>
      <c r="D1447">
        <v>0.13278395228855799</v>
      </c>
      <c r="E1447">
        <v>2.41324945171284E-2</v>
      </c>
      <c r="F1447">
        <v>6.0764083114027902E-2</v>
      </c>
      <c r="G1447">
        <v>1.88450044595018E-2</v>
      </c>
      <c r="H1447">
        <v>1.75728110900823E-2</v>
      </c>
      <c r="I1447">
        <v>0.16750783548126499</v>
      </c>
      <c r="J1447">
        <v>8.8277626993832098E-2</v>
      </c>
      <c r="K1447">
        <v>8.6151902146865106E-2</v>
      </c>
      <c r="L1447">
        <v>6.2891219320767494E-2</v>
      </c>
      <c r="M1447">
        <v>1.7710454075086399E-2</v>
      </c>
      <c r="N1447">
        <v>7.2302783047821896E-3</v>
      </c>
      <c r="O1447">
        <v>1.32563141996594E-2</v>
      </c>
      <c r="P1447">
        <v>3.0333459668418199E-2</v>
      </c>
      <c r="Q1447">
        <v>8.3486486851458805E-2</v>
      </c>
      <c r="R1447">
        <v>3.6768314882355498E-2</v>
      </c>
      <c r="S1447">
        <v>3.4267236481926797E-2</v>
      </c>
      <c r="T1447">
        <v>1.6403554528865601E-2</v>
      </c>
    </row>
    <row r="1448" spans="1:20">
      <c r="A1448" s="1">
        <v>40082</v>
      </c>
      <c r="B1448">
        <v>1.42424543683486E-2</v>
      </c>
      <c r="C1448">
        <v>8.6770979385819E-2</v>
      </c>
      <c r="D1448">
        <v>0.13278561228472799</v>
      </c>
      <c r="E1448">
        <v>2.44435625045182E-2</v>
      </c>
      <c r="F1448">
        <v>6.0703263503167598E-2</v>
      </c>
      <c r="G1448">
        <v>1.8892295952586902E-2</v>
      </c>
      <c r="H1448">
        <v>1.7660879248465201E-2</v>
      </c>
      <c r="I1448">
        <v>0.16734993516315999</v>
      </c>
      <c r="J1448">
        <v>8.8198675649824795E-2</v>
      </c>
      <c r="K1448">
        <v>8.6098336932178901E-2</v>
      </c>
      <c r="L1448">
        <v>6.2882651559949695E-2</v>
      </c>
      <c r="M1448">
        <v>1.7760381863409301E-2</v>
      </c>
      <c r="N1448">
        <v>7.2675275348235199E-3</v>
      </c>
      <c r="O1448">
        <v>1.32504537059042E-2</v>
      </c>
      <c r="P1448">
        <v>3.0303017361962701E-2</v>
      </c>
      <c r="Q1448">
        <v>8.3562284538888504E-2</v>
      </c>
      <c r="R1448">
        <v>3.6923395626489303E-2</v>
      </c>
      <c r="S1448">
        <v>3.4400579433524398E-2</v>
      </c>
      <c r="T1448">
        <v>1.6503713382248601E-2</v>
      </c>
    </row>
    <row r="1449" spans="1:20">
      <c r="A1449" s="1">
        <v>40085</v>
      </c>
      <c r="B1449">
        <v>1.43105121294228E-2</v>
      </c>
      <c r="C1449">
        <v>8.6093484095822195E-2</v>
      </c>
      <c r="D1449">
        <v>0.13231961803404099</v>
      </c>
      <c r="E1449">
        <v>2.43846408093365E-2</v>
      </c>
      <c r="F1449">
        <v>6.0873762664023598E-2</v>
      </c>
      <c r="G1449">
        <v>1.8910272508548501E-2</v>
      </c>
      <c r="H1449">
        <v>1.77566416199431E-2</v>
      </c>
      <c r="I1449">
        <v>0.16727928217189</v>
      </c>
      <c r="J1449">
        <v>8.8553362511924097E-2</v>
      </c>
      <c r="K1449">
        <v>8.6140219402208701E-2</v>
      </c>
      <c r="L1449">
        <v>6.2484937455333601E-2</v>
      </c>
      <c r="M1449">
        <v>1.7788675795299101E-2</v>
      </c>
      <c r="N1449">
        <v>7.3113389589336501E-3</v>
      </c>
      <c r="O1449">
        <v>1.3290148041280101E-2</v>
      </c>
      <c r="P1449">
        <v>3.0532282752533099E-2</v>
      </c>
      <c r="Q1449">
        <v>8.3769629875498006E-2</v>
      </c>
      <c r="R1449">
        <v>3.7070194504893003E-2</v>
      </c>
      <c r="S1449">
        <v>3.4590756229792199E-2</v>
      </c>
      <c r="T1449">
        <v>1.6540240439274601E-2</v>
      </c>
    </row>
    <row r="1450" spans="1:20">
      <c r="A1450" s="1">
        <v>40086</v>
      </c>
      <c r="B1450">
        <v>1.4279843100228101E-2</v>
      </c>
      <c r="C1450">
        <v>8.7330332056767407E-2</v>
      </c>
      <c r="D1450">
        <v>0.13228908078677501</v>
      </c>
      <c r="E1450">
        <v>2.3569520451444802E-2</v>
      </c>
      <c r="F1450">
        <v>5.9599563650299697E-2</v>
      </c>
      <c r="G1450">
        <v>1.88864830656396E-2</v>
      </c>
      <c r="H1450">
        <v>1.7617601029485799E-2</v>
      </c>
      <c r="I1450">
        <v>0.167819831750673</v>
      </c>
      <c r="J1450">
        <v>8.9087752905350898E-2</v>
      </c>
      <c r="K1450">
        <v>8.6600173082079096E-2</v>
      </c>
      <c r="L1450">
        <v>6.3080348140283404E-2</v>
      </c>
      <c r="M1450">
        <v>1.7670541268199402E-2</v>
      </c>
      <c r="N1450">
        <v>7.2629815598023997E-3</v>
      </c>
      <c r="O1450">
        <v>1.3201369964515401E-2</v>
      </c>
      <c r="P1450">
        <v>3.0254913879697899E-2</v>
      </c>
      <c r="Q1450">
        <v>8.3841961438228793E-2</v>
      </c>
      <c r="R1450">
        <v>3.6854743423656799E-2</v>
      </c>
      <c r="S1450">
        <v>3.4354992868609498E-2</v>
      </c>
      <c r="T1450">
        <v>1.6397965578261099E-2</v>
      </c>
    </row>
    <row r="1451" spans="1:20">
      <c r="A1451" s="1">
        <v>40087</v>
      </c>
      <c r="B1451">
        <v>1.4340397416023601E-2</v>
      </c>
      <c r="C1451">
        <v>8.75742229904687E-2</v>
      </c>
      <c r="D1451">
        <v>0.13210378235128201</v>
      </c>
      <c r="E1451">
        <v>2.40106699909566E-2</v>
      </c>
      <c r="F1451">
        <v>6.04311901558491E-2</v>
      </c>
      <c r="G1451">
        <v>1.8874328514762301E-2</v>
      </c>
      <c r="H1451">
        <v>1.7628009831752001E-2</v>
      </c>
      <c r="I1451">
        <v>0.16726511943556699</v>
      </c>
      <c r="J1451">
        <v>8.8626510450169296E-2</v>
      </c>
      <c r="K1451">
        <v>8.64751816986771E-2</v>
      </c>
      <c r="L1451">
        <v>6.3051093283212595E-2</v>
      </c>
      <c r="M1451">
        <v>1.7704945174675898E-2</v>
      </c>
      <c r="N1451">
        <v>7.2619799977804199E-3</v>
      </c>
      <c r="O1451">
        <v>1.3187026209548799E-2</v>
      </c>
      <c r="P1451">
        <v>3.0222040846642099E-2</v>
      </c>
      <c r="Q1451">
        <v>8.3646566719643697E-2</v>
      </c>
      <c r="R1451">
        <v>3.6819062924796003E-2</v>
      </c>
      <c r="S1451">
        <v>3.43727298478032E-2</v>
      </c>
      <c r="T1451">
        <v>1.6405142160388301E-2</v>
      </c>
    </row>
    <row r="1452" spans="1:20">
      <c r="A1452" s="1">
        <v>40088</v>
      </c>
      <c r="B1452">
        <v>1.44437147375932E-2</v>
      </c>
      <c r="C1452">
        <v>8.77588256817282E-2</v>
      </c>
      <c r="D1452">
        <v>0.13201832564761501</v>
      </c>
      <c r="E1452">
        <v>2.4177537911824899E-2</v>
      </c>
      <c r="F1452">
        <v>6.0624675156521E-2</v>
      </c>
      <c r="G1452">
        <v>1.8998088253313901E-2</v>
      </c>
      <c r="H1452">
        <v>1.77582535979358E-2</v>
      </c>
      <c r="I1452">
        <v>0.16666320298374701</v>
      </c>
      <c r="J1452">
        <v>8.8241657447863095E-2</v>
      </c>
      <c r="K1452">
        <v>8.6272885022165693E-2</v>
      </c>
      <c r="L1452">
        <v>6.2451260477266499E-2</v>
      </c>
      <c r="M1452">
        <v>1.7820684649875601E-2</v>
      </c>
      <c r="N1452">
        <v>7.3062423774257297E-3</v>
      </c>
      <c r="O1452">
        <v>1.3271056983942899E-2</v>
      </c>
      <c r="P1452">
        <v>3.0361963247631601E-2</v>
      </c>
      <c r="Q1452">
        <v>8.3711235818137705E-2</v>
      </c>
      <c r="R1452">
        <v>3.70399639859132E-2</v>
      </c>
      <c r="S1452">
        <v>3.4603573911850899E-2</v>
      </c>
      <c r="T1452">
        <v>1.6476852107646101E-2</v>
      </c>
    </row>
    <row r="1453" spans="1:20">
      <c r="A1453" s="1">
        <v>40089</v>
      </c>
      <c r="B1453">
        <v>1.43288581903829E-2</v>
      </c>
      <c r="C1453">
        <v>8.8544121612538093E-2</v>
      </c>
      <c r="D1453">
        <v>0.13182031271838801</v>
      </c>
      <c r="E1453">
        <v>2.3960977006947101E-2</v>
      </c>
      <c r="F1453">
        <v>6.0633582830709298E-2</v>
      </c>
      <c r="G1453">
        <v>1.89581773209994E-2</v>
      </c>
      <c r="H1453">
        <v>1.7640825253542301E-2</v>
      </c>
      <c r="I1453">
        <v>0.167387121096083</v>
      </c>
      <c r="J1453">
        <v>8.8489838436849197E-2</v>
      </c>
      <c r="K1453">
        <v>8.6620527449160004E-2</v>
      </c>
      <c r="L1453">
        <v>6.1983462978097502E-2</v>
      </c>
      <c r="M1453">
        <v>1.77344108839507E-2</v>
      </c>
      <c r="N1453">
        <v>7.2669492734019304E-3</v>
      </c>
      <c r="O1453">
        <v>1.3224645419576299E-2</v>
      </c>
      <c r="P1453">
        <v>3.0285822649930301E-2</v>
      </c>
      <c r="Q1453">
        <v>8.3439866657912101E-2</v>
      </c>
      <c r="R1453">
        <v>3.6883649273983701E-2</v>
      </c>
      <c r="S1453">
        <v>3.4396221560786797E-2</v>
      </c>
      <c r="T1453">
        <v>1.6400629386759499E-2</v>
      </c>
    </row>
    <row r="1454" spans="1:20">
      <c r="A1454" s="1">
        <v>40092</v>
      </c>
      <c r="B1454">
        <v>1.44482533127015E-2</v>
      </c>
      <c r="C1454">
        <v>8.8290653233805597E-2</v>
      </c>
      <c r="D1454">
        <v>0.131193584272873</v>
      </c>
      <c r="E1454">
        <v>2.4305843897347499E-2</v>
      </c>
      <c r="F1454">
        <v>6.1347760824007003E-2</v>
      </c>
      <c r="G1454">
        <v>1.9015323883990801E-2</v>
      </c>
      <c r="H1454">
        <v>1.7754873578926401E-2</v>
      </c>
      <c r="I1454">
        <v>0.166854491291485</v>
      </c>
      <c r="J1454">
        <v>8.7939524953508902E-2</v>
      </c>
      <c r="K1454">
        <v>8.6212661949534697E-2</v>
      </c>
      <c r="L1454">
        <v>6.2605899841847695E-2</v>
      </c>
      <c r="M1454">
        <v>1.7864989729438001E-2</v>
      </c>
      <c r="N1454">
        <v>7.3004931131518801E-3</v>
      </c>
      <c r="O1454">
        <v>1.3357384563158801E-2</v>
      </c>
      <c r="P1454">
        <v>3.0363324825316802E-2</v>
      </c>
      <c r="Q1454">
        <v>8.2871257795876896E-2</v>
      </c>
      <c r="R1454">
        <v>3.7089141267572498E-2</v>
      </c>
      <c r="S1454">
        <v>3.4624847564001901E-2</v>
      </c>
      <c r="T1454">
        <v>1.6559690101453799E-2</v>
      </c>
    </row>
    <row r="1455" spans="1:20">
      <c r="A1455" s="1">
        <v>40093</v>
      </c>
      <c r="B1455">
        <v>1.45628990640541E-2</v>
      </c>
      <c r="C1455">
        <v>8.8161175045793003E-2</v>
      </c>
      <c r="D1455">
        <v>0.13124528190548801</v>
      </c>
      <c r="E1455">
        <v>2.4461016976746498E-2</v>
      </c>
      <c r="F1455">
        <v>6.1931619654442299E-2</v>
      </c>
      <c r="G1455">
        <v>1.9164271173899301E-2</v>
      </c>
      <c r="H1455">
        <v>1.78930538932747E-2</v>
      </c>
      <c r="I1455">
        <v>0.166110132598562</v>
      </c>
      <c r="J1455">
        <v>8.7237001574244494E-2</v>
      </c>
      <c r="K1455">
        <v>8.5626847114519802E-2</v>
      </c>
      <c r="L1455">
        <v>6.2395845698095399E-2</v>
      </c>
      <c r="M1455">
        <v>1.8009708933945601E-2</v>
      </c>
      <c r="N1455">
        <v>7.3609415267274899E-3</v>
      </c>
      <c r="O1455">
        <v>1.3512646014069299E-2</v>
      </c>
      <c r="P1455">
        <v>3.0556197752552701E-2</v>
      </c>
      <c r="Q1455">
        <v>8.2886291502456202E-2</v>
      </c>
      <c r="R1455">
        <v>3.7365206811902002E-2</v>
      </c>
      <c r="S1455">
        <v>3.4818296227518003E-2</v>
      </c>
      <c r="T1455">
        <v>1.67015665317072E-2</v>
      </c>
    </row>
    <row r="1456" spans="1:20">
      <c r="A1456" s="1">
        <v>40094</v>
      </c>
      <c r="B1456">
        <v>1.4499452079516299E-2</v>
      </c>
      <c r="C1456">
        <v>8.8790712232343597E-2</v>
      </c>
      <c r="D1456">
        <v>0.13175990410131599</v>
      </c>
      <c r="E1456">
        <v>2.4203147506272501E-2</v>
      </c>
      <c r="F1456">
        <v>6.1564172198112402E-2</v>
      </c>
      <c r="G1456">
        <v>1.9171077726342401E-2</v>
      </c>
      <c r="H1456">
        <v>1.7853748091823898E-2</v>
      </c>
      <c r="I1456">
        <v>0.16600422769552001</v>
      </c>
      <c r="J1456">
        <v>8.6846988257632998E-2</v>
      </c>
      <c r="K1456">
        <v>8.5433923663265104E-2</v>
      </c>
      <c r="L1456">
        <v>6.2349645206694601E-2</v>
      </c>
      <c r="M1456">
        <v>1.7963703252560099E-2</v>
      </c>
      <c r="N1456">
        <v>7.3571448112144501E-3</v>
      </c>
      <c r="O1456">
        <v>1.3536722781010899E-2</v>
      </c>
      <c r="P1456">
        <v>3.0518265211770802E-2</v>
      </c>
      <c r="Q1456">
        <v>8.3416354923235403E-2</v>
      </c>
      <c r="R1456">
        <v>3.7362780939135601E-2</v>
      </c>
      <c r="S1456">
        <v>3.4806754043582702E-2</v>
      </c>
      <c r="T1456">
        <v>1.6561275278647598E-2</v>
      </c>
    </row>
    <row r="1457" spans="1:20">
      <c r="A1457" s="1">
        <v>40095</v>
      </c>
      <c r="B1457">
        <v>1.4226536450346799E-2</v>
      </c>
      <c r="C1457">
        <v>8.9473668748701607E-2</v>
      </c>
      <c r="D1457">
        <v>0.13205309543204399</v>
      </c>
      <c r="E1457">
        <v>2.34818179170387E-2</v>
      </c>
      <c r="F1457">
        <v>6.1528743109466301E-2</v>
      </c>
      <c r="G1457">
        <v>1.8962955634532E-2</v>
      </c>
      <c r="H1457">
        <v>1.7539883221949999E-2</v>
      </c>
      <c r="I1457">
        <v>0.16702306281943699</v>
      </c>
      <c r="J1457">
        <v>8.75685370816328E-2</v>
      </c>
      <c r="K1457">
        <v>8.5845125406425707E-2</v>
      </c>
      <c r="L1457">
        <v>6.2860149659172193E-2</v>
      </c>
      <c r="M1457">
        <v>1.7711604130946801E-2</v>
      </c>
      <c r="N1457">
        <v>7.2421877545229803E-3</v>
      </c>
      <c r="O1457">
        <v>1.33375111467871E-2</v>
      </c>
      <c r="P1457">
        <v>3.0145884050724801E-2</v>
      </c>
      <c r="Q1457">
        <v>8.3640786903204506E-2</v>
      </c>
      <c r="R1457">
        <v>3.6785976533614199E-2</v>
      </c>
      <c r="S1457">
        <v>3.4241878886278498E-2</v>
      </c>
      <c r="T1457">
        <v>1.6330595113172801E-2</v>
      </c>
    </row>
    <row r="1458" spans="1:20">
      <c r="A1458" s="1">
        <v>40096</v>
      </c>
      <c r="B1458">
        <v>1.4210681045408799E-2</v>
      </c>
      <c r="C1458">
        <v>8.9451785163705999E-2</v>
      </c>
      <c r="D1458">
        <v>0.132133057340419</v>
      </c>
      <c r="E1458">
        <v>2.30569284995828E-2</v>
      </c>
      <c r="F1458">
        <v>6.0959589408738801E-2</v>
      </c>
      <c r="G1458">
        <v>1.8908849431721698E-2</v>
      </c>
      <c r="H1458">
        <v>1.7483056059494701E-2</v>
      </c>
      <c r="I1458">
        <v>0.16734658567348301</v>
      </c>
      <c r="J1458">
        <v>8.8424722937921404E-2</v>
      </c>
      <c r="K1458">
        <v>8.6098027955420695E-2</v>
      </c>
      <c r="L1458">
        <v>6.3159706324625295E-2</v>
      </c>
      <c r="M1458">
        <v>1.76515524431188E-2</v>
      </c>
      <c r="N1458">
        <v>7.2038952437659103E-3</v>
      </c>
      <c r="O1458">
        <v>1.3279427588207699E-2</v>
      </c>
      <c r="P1458">
        <v>3.0052761329654801E-2</v>
      </c>
      <c r="Q1458">
        <v>8.3643950175793805E-2</v>
      </c>
      <c r="R1458">
        <v>3.6612370983916301E-2</v>
      </c>
      <c r="S1458">
        <v>3.4074190773471499E-2</v>
      </c>
      <c r="T1458">
        <v>1.6248861621546401E-2</v>
      </c>
    </row>
    <row r="1459" spans="1:20">
      <c r="A1459" s="1">
        <v>40099</v>
      </c>
      <c r="B1459">
        <v>1.4170472474762E-2</v>
      </c>
      <c r="C1459">
        <v>8.9764692875795096E-2</v>
      </c>
      <c r="D1459">
        <v>0.13228320309980801</v>
      </c>
      <c r="E1459">
        <v>2.3050667781053299E-2</v>
      </c>
      <c r="F1459">
        <v>6.0791829813301002E-2</v>
      </c>
      <c r="G1459">
        <v>1.8895319936444301E-2</v>
      </c>
      <c r="H1459">
        <v>1.7386887750988799E-2</v>
      </c>
      <c r="I1459">
        <v>0.16760419439339999</v>
      </c>
      <c r="J1459">
        <v>8.8671134475312594E-2</v>
      </c>
      <c r="K1459">
        <v>8.6140531173236404E-2</v>
      </c>
      <c r="L1459">
        <v>6.3004815380096099E-2</v>
      </c>
      <c r="M1459">
        <v>1.7558917560418101E-2</v>
      </c>
      <c r="N1459">
        <v>7.1829796795141298E-3</v>
      </c>
      <c r="O1459">
        <v>1.32800643941146E-2</v>
      </c>
      <c r="P1459">
        <v>2.9947475106339001E-2</v>
      </c>
      <c r="Q1459">
        <v>8.3809908688493598E-2</v>
      </c>
      <c r="R1459">
        <v>3.65208913767111E-2</v>
      </c>
      <c r="S1459">
        <v>3.3852290309629898E-2</v>
      </c>
      <c r="T1459">
        <v>1.6083723730580299E-2</v>
      </c>
    </row>
    <row r="1460" spans="1:20">
      <c r="A1460" s="1">
        <v>40100</v>
      </c>
      <c r="B1460">
        <v>1.42051920671321E-2</v>
      </c>
      <c r="C1460">
        <v>8.9381710297062794E-2</v>
      </c>
      <c r="D1460">
        <v>0.132373678928562</v>
      </c>
      <c r="E1460">
        <v>2.3344703370319801E-2</v>
      </c>
      <c r="F1460">
        <v>6.0578744065826001E-2</v>
      </c>
      <c r="G1460">
        <v>1.8990888867670301E-2</v>
      </c>
      <c r="H1460">
        <v>1.7484063178681099E-2</v>
      </c>
      <c r="I1460">
        <v>0.167374413339544</v>
      </c>
      <c r="J1460">
        <v>8.8280681102881106E-2</v>
      </c>
      <c r="K1460">
        <v>8.5882913327759297E-2</v>
      </c>
      <c r="L1460">
        <v>6.3148258783936304E-2</v>
      </c>
      <c r="M1460">
        <v>1.7656697196531901E-2</v>
      </c>
      <c r="N1460">
        <v>7.2210034746910496E-3</v>
      </c>
      <c r="O1460">
        <v>1.3341882683190399E-2</v>
      </c>
      <c r="P1460">
        <v>3.0002045676668899E-2</v>
      </c>
      <c r="Q1460">
        <v>8.3740922014231098E-2</v>
      </c>
      <c r="R1460">
        <v>3.6730785729949401E-2</v>
      </c>
      <c r="S1460">
        <v>3.4101928609906199E-2</v>
      </c>
      <c r="T1460">
        <v>1.6159487285454299E-2</v>
      </c>
    </row>
    <row r="1461" spans="1:20">
      <c r="A1461" s="1">
        <v>40101</v>
      </c>
      <c r="B1461">
        <v>1.4082369474458199E-2</v>
      </c>
      <c r="C1461">
        <v>8.9254307764986704E-2</v>
      </c>
      <c r="D1461">
        <v>0.132127503761473</v>
      </c>
      <c r="E1461">
        <v>2.30953694529995E-2</v>
      </c>
      <c r="F1461">
        <v>6.0615089980972099E-2</v>
      </c>
      <c r="G1461">
        <v>1.8918340256125099E-2</v>
      </c>
      <c r="H1461">
        <v>1.74081903739749E-2</v>
      </c>
      <c r="I1461">
        <v>0.16817450852072199</v>
      </c>
      <c r="J1461">
        <v>8.8553740998635E-2</v>
      </c>
      <c r="K1461">
        <v>8.6312846842526506E-2</v>
      </c>
      <c r="L1461">
        <v>6.3706635026638203E-2</v>
      </c>
      <c r="M1461">
        <v>1.76244333502882E-2</v>
      </c>
      <c r="N1461">
        <v>7.1705433640676204E-3</v>
      </c>
      <c r="O1461">
        <v>1.3272833726574699E-2</v>
      </c>
      <c r="P1461">
        <v>2.9800537018867299E-2</v>
      </c>
      <c r="Q1461">
        <v>8.3403855886375902E-2</v>
      </c>
      <c r="R1461">
        <v>3.6407318744897499E-2</v>
      </c>
      <c r="S1461">
        <v>3.3859195980987598E-2</v>
      </c>
      <c r="T1461">
        <v>1.6212379474427999E-2</v>
      </c>
    </row>
    <row r="1462" spans="1:20">
      <c r="A1462" s="1">
        <v>40102</v>
      </c>
      <c r="B1462">
        <v>1.41470446047255E-2</v>
      </c>
      <c r="C1462">
        <v>8.9050364311399594E-2</v>
      </c>
      <c r="D1462">
        <v>0.13274839543445999</v>
      </c>
      <c r="E1462">
        <v>2.3616644363119398E-2</v>
      </c>
      <c r="F1462">
        <v>5.9564614134128502E-2</v>
      </c>
      <c r="G1462">
        <v>1.8846525689878199E-2</v>
      </c>
      <c r="H1462">
        <v>1.7357936690290902E-2</v>
      </c>
      <c r="I1462">
        <v>0.16788156843988</v>
      </c>
      <c r="J1462">
        <v>8.8566852537981494E-2</v>
      </c>
      <c r="K1462">
        <v>8.63370545786417E-2</v>
      </c>
      <c r="L1462">
        <v>6.4133736848761003E-2</v>
      </c>
      <c r="M1462">
        <v>1.7603331936634901E-2</v>
      </c>
      <c r="N1462">
        <v>7.1388456360329897E-3</v>
      </c>
      <c r="O1462">
        <v>1.3264510326980601E-2</v>
      </c>
      <c r="P1462">
        <v>2.9763185734039199E-2</v>
      </c>
      <c r="Q1462">
        <v>8.3950967746776003E-2</v>
      </c>
      <c r="R1462">
        <v>3.6108248318127097E-2</v>
      </c>
      <c r="S1462">
        <v>3.3701136767713601E-2</v>
      </c>
      <c r="T1462">
        <v>1.6219035900427899E-2</v>
      </c>
    </row>
    <row r="1463" spans="1:20">
      <c r="A1463" s="1">
        <v>40103</v>
      </c>
      <c r="B1463">
        <v>1.41046307394164E-2</v>
      </c>
      <c r="C1463">
        <v>8.8730347219085098E-2</v>
      </c>
      <c r="D1463">
        <v>0.132919085760659</v>
      </c>
      <c r="E1463">
        <v>2.3404674436565499E-2</v>
      </c>
      <c r="F1463">
        <v>5.97510829558454E-2</v>
      </c>
      <c r="G1463">
        <v>1.8800097381910699E-2</v>
      </c>
      <c r="H1463">
        <v>1.7281136441629499E-2</v>
      </c>
      <c r="I1463">
        <v>0.16821307957485601</v>
      </c>
      <c r="J1463">
        <v>8.9177224576475103E-2</v>
      </c>
      <c r="K1463">
        <v>8.6471525005654803E-2</v>
      </c>
      <c r="L1463">
        <v>6.3719048767450603E-2</v>
      </c>
      <c r="M1463">
        <v>1.75468146569265E-2</v>
      </c>
      <c r="N1463">
        <v>7.11059805806445E-3</v>
      </c>
      <c r="O1463">
        <v>1.3204524479727199E-2</v>
      </c>
      <c r="P1463">
        <v>2.97973434163697E-2</v>
      </c>
      <c r="Q1463">
        <v>8.4046540619671706E-2</v>
      </c>
      <c r="R1463">
        <v>3.5944956661306898E-2</v>
      </c>
      <c r="S1463">
        <v>3.3596520961228497E-2</v>
      </c>
      <c r="T1463">
        <v>1.61807682871545E-2</v>
      </c>
    </row>
    <row r="1464" spans="1:20">
      <c r="A1464" s="1">
        <v>40106</v>
      </c>
      <c r="B1464">
        <v>1.4090753816344099E-2</v>
      </c>
      <c r="C1464">
        <v>8.86490621854642E-2</v>
      </c>
      <c r="D1464">
        <v>0.133217302490584</v>
      </c>
      <c r="E1464">
        <v>2.34454356615071E-2</v>
      </c>
      <c r="F1464">
        <v>5.9337702686119202E-2</v>
      </c>
      <c r="G1464">
        <v>1.8770642595842001E-2</v>
      </c>
      <c r="H1464">
        <v>1.7281620979313302E-2</v>
      </c>
      <c r="I1464">
        <v>0.16831619785971899</v>
      </c>
      <c r="J1464">
        <v>8.9063031985452401E-2</v>
      </c>
      <c r="K1464">
        <v>8.6448911320240296E-2</v>
      </c>
      <c r="L1464">
        <v>6.3428816721383896E-2</v>
      </c>
      <c r="M1464">
        <v>1.7513165556428598E-2</v>
      </c>
      <c r="N1464">
        <v>7.1109770008097404E-3</v>
      </c>
      <c r="O1464">
        <v>1.32330676131479E-2</v>
      </c>
      <c r="P1464">
        <v>2.97382617167181E-2</v>
      </c>
      <c r="Q1464">
        <v>8.4650220108990204E-2</v>
      </c>
      <c r="R1464">
        <v>3.5970693915567002E-2</v>
      </c>
      <c r="S1464">
        <v>3.3593675448264103E-2</v>
      </c>
      <c r="T1464">
        <v>1.6140460338102899E-2</v>
      </c>
    </row>
    <row r="1465" spans="1:20">
      <c r="A1465" s="1">
        <v>40107</v>
      </c>
      <c r="B1465">
        <v>1.4116802138858299E-2</v>
      </c>
      <c r="C1465">
        <v>8.8986940015983299E-2</v>
      </c>
      <c r="D1465">
        <v>0.133759188937081</v>
      </c>
      <c r="E1465">
        <v>2.3739518142229001E-2</v>
      </c>
      <c r="F1465">
        <v>5.8641079216226702E-2</v>
      </c>
      <c r="G1465">
        <v>1.8716175528581999E-2</v>
      </c>
      <c r="H1465">
        <v>1.7297290500503801E-2</v>
      </c>
      <c r="I1465">
        <v>0.168282199215467</v>
      </c>
      <c r="J1465">
        <v>8.8768006529117302E-2</v>
      </c>
      <c r="K1465">
        <v>8.6278201238128099E-2</v>
      </c>
      <c r="L1465">
        <v>6.3720279349066794E-2</v>
      </c>
      <c r="M1465">
        <v>1.7514935300505401E-2</v>
      </c>
      <c r="N1465">
        <v>7.1089463084282496E-3</v>
      </c>
      <c r="O1465">
        <v>1.3178287009124601E-2</v>
      </c>
      <c r="P1465">
        <v>2.97137381578154E-2</v>
      </c>
      <c r="Q1465">
        <v>8.4603926498804202E-2</v>
      </c>
      <c r="R1465">
        <v>3.57869799457875E-2</v>
      </c>
      <c r="S1465">
        <v>3.3563758927773801E-2</v>
      </c>
      <c r="T1465">
        <v>1.6223747040515098E-2</v>
      </c>
    </row>
    <row r="1466" spans="1:20">
      <c r="A1466" s="1">
        <v>40108</v>
      </c>
      <c r="B1466">
        <v>1.42356175030135E-2</v>
      </c>
      <c r="C1466">
        <v>8.7464106235788097E-2</v>
      </c>
      <c r="D1466">
        <v>0.133291935491306</v>
      </c>
      <c r="E1466">
        <v>2.37708568057644E-2</v>
      </c>
      <c r="F1466">
        <v>5.8157136287063801E-2</v>
      </c>
      <c r="G1466">
        <v>1.88518967496079E-2</v>
      </c>
      <c r="H1466">
        <v>1.7438191295370699E-2</v>
      </c>
      <c r="I1466">
        <v>0.16852348964896499</v>
      </c>
      <c r="J1466">
        <v>8.9034577984224095E-2</v>
      </c>
      <c r="K1466">
        <v>8.6321074987943697E-2</v>
      </c>
      <c r="L1466">
        <v>6.4261063500654206E-2</v>
      </c>
      <c r="M1466">
        <v>1.7622016608111999E-2</v>
      </c>
      <c r="N1466">
        <v>7.1495705271115099E-3</v>
      </c>
      <c r="O1466">
        <v>1.3310074363980601E-2</v>
      </c>
      <c r="P1466">
        <v>3.0015872505129399E-2</v>
      </c>
      <c r="Q1466">
        <v>8.4395884404273896E-2</v>
      </c>
      <c r="R1466">
        <v>3.6002421959232297E-2</v>
      </c>
      <c r="S1466">
        <v>3.3762866294012997E-2</v>
      </c>
      <c r="T1466">
        <v>1.6391346848444899E-2</v>
      </c>
    </row>
    <row r="1467" spans="1:20">
      <c r="A1467" s="1">
        <v>40109</v>
      </c>
      <c r="B1467">
        <v>1.41873567636464E-2</v>
      </c>
      <c r="C1467">
        <v>8.7069975712770795E-2</v>
      </c>
      <c r="D1467">
        <v>0.13390664682353001</v>
      </c>
      <c r="E1467">
        <v>2.3937215988199E-2</v>
      </c>
      <c r="F1467">
        <v>5.7909366533232899E-2</v>
      </c>
      <c r="G1467">
        <v>1.8813117899752999E-2</v>
      </c>
      <c r="H1467">
        <v>1.7361063778668102E-2</v>
      </c>
      <c r="I1467">
        <v>0.16871003488554701</v>
      </c>
      <c r="J1467">
        <v>8.9290998355605E-2</v>
      </c>
      <c r="K1467">
        <v>8.6362553121411903E-2</v>
      </c>
      <c r="L1467">
        <v>6.4060134926947607E-2</v>
      </c>
      <c r="M1467">
        <v>1.75615994122638E-2</v>
      </c>
      <c r="N1467">
        <v>7.1278400681402E-3</v>
      </c>
      <c r="O1467">
        <v>1.32545617034746E-2</v>
      </c>
      <c r="P1467">
        <v>2.9832025149193701E-2</v>
      </c>
      <c r="Q1467">
        <v>8.47203639579997E-2</v>
      </c>
      <c r="R1467">
        <v>3.5912423711720799E-2</v>
      </c>
      <c r="S1467">
        <v>3.3694389286940199E-2</v>
      </c>
      <c r="T1467">
        <v>1.6288331920953601E-2</v>
      </c>
    </row>
    <row r="1468" spans="1:20">
      <c r="A1468" s="1">
        <v>40110</v>
      </c>
      <c r="B1468">
        <v>1.4172777820736299E-2</v>
      </c>
      <c r="C1468">
        <v>8.7319388111431195E-2</v>
      </c>
      <c r="D1468">
        <v>0.133272027750514</v>
      </c>
      <c r="E1468">
        <v>2.3995469898139901E-2</v>
      </c>
      <c r="F1468">
        <v>5.81282905216913E-2</v>
      </c>
      <c r="G1468">
        <v>1.8784057151752E-2</v>
      </c>
      <c r="H1468">
        <v>1.73590645962928E-2</v>
      </c>
      <c r="I1468">
        <v>0.169033236623614</v>
      </c>
      <c r="J1468">
        <v>8.9204702174258896E-2</v>
      </c>
      <c r="K1468">
        <v>8.66101045519721E-2</v>
      </c>
      <c r="L1468">
        <v>6.4571281244459003E-2</v>
      </c>
      <c r="M1468">
        <v>1.7527236346358201E-2</v>
      </c>
      <c r="N1468">
        <v>7.1192100112238404E-3</v>
      </c>
      <c r="O1468">
        <v>1.32012617470036E-2</v>
      </c>
      <c r="P1468">
        <v>2.9752226542841102E-2</v>
      </c>
      <c r="Q1468">
        <v>8.4071337211480801E-2</v>
      </c>
      <c r="R1468">
        <v>3.5853785428407399E-2</v>
      </c>
      <c r="S1468">
        <v>3.3705841809522102E-2</v>
      </c>
      <c r="T1468">
        <v>1.6318700458299602E-2</v>
      </c>
    </row>
    <row r="1469" spans="1:20">
      <c r="A1469" s="1">
        <v>40113</v>
      </c>
      <c r="B1469">
        <v>1.41771091297888E-2</v>
      </c>
      <c r="C1469">
        <v>8.78408353873356E-2</v>
      </c>
      <c r="D1469">
        <v>0.13309019783991</v>
      </c>
      <c r="E1469">
        <v>2.40212016888267E-2</v>
      </c>
      <c r="F1469">
        <v>5.85096950894856E-2</v>
      </c>
      <c r="G1469">
        <v>1.8785724917066201E-2</v>
      </c>
      <c r="H1469">
        <v>1.7347445321998601E-2</v>
      </c>
      <c r="I1469">
        <v>0.16925753577595701</v>
      </c>
      <c r="J1469">
        <v>8.9191642093103402E-2</v>
      </c>
      <c r="K1469">
        <v>8.6582425402544794E-2</v>
      </c>
      <c r="L1469">
        <v>6.4141602775238504E-2</v>
      </c>
      <c r="M1469">
        <v>1.7549477632883798E-2</v>
      </c>
      <c r="N1469">
        <v>7.1254105938472001E-3</v>
      </c>
      <c r="O1469">
        <v>1.3186275201003E-2</v>
      </c>
      <c r="P1469">
        <v>2.9745292491853099E-2</v>
      </c>
      <c r="Q1469">
        <v>8.3606224283583497E-2</v>
      </c>
      <c r="R1469">
        <v>3.5873239359558898E-2</v>
      </c>
      <c r="S1469">
        <v>3.3701250282861799E-2</v>
      </c>
      <c r="T1469">
        <v>1.62674147331522E-2</v>
      </c>
    </row>
    <row r="1470" spans="1:20">
      <c r="A1470" s="1">
        <v>40114</v>
      </c>
      <c r="B1470">
        <v>1.4102464465059E-2</v>
      </c>
      <c r="C1470">
        <v>8.7976774811066194E-2</v>
      </c>
      <c r="D1470">
        <v>0.13314240418446899</v>
      </c>
      <c r="E1470">
        <v>2.3834491320784999E-2</v>
      </c>
      <c r="F1470">
        <v>5.8244980858613897E-2</v>
      </c>
      <c r="G1470">
        <v>1.87816414549681E-2</v>
      </c>
      <c r="H1470">
        <v>1.7341046385533201E-2</v>
      </c>
      <c r="I1470">
        <v>0.169946672070939</v>
      </c>
      <c r="J1470">
        <v>8.9294742312921893E-2</v>
      </c>
      <c r="K1470">
        <v>8.6882884223123097E-2</v>
      </c>
      <c r="L1470">
        <v>6.3495944717923095E-2</v>
      </c>
      <c r="M1470">
        <v>1.7543592884865799E-2</v>
      </c>
      <c r="N1470">
        <v>7.1123971875237703E-3</v>
      </c>
      <c r="O1470">
        <v>1.31159618668804E-2</v>
      </c>
      <c r="P1470">
        <v>2.9741759422055501E-2</v>
      </c>
      <c r="Q1470">
        <v>8.3748603792954096E-2</v>
      </c>
      <c r="R1470">
        <v>3.58110941162883E-2</v>
      </c>
      <c r="S1470">
        <v>3.3622054612708702E-2</v>
      </c>
      <c r="T1470">
        <v>1.62604893113205E-2</v>
      </c>
    </row>
    <row r="1471" spans="1:20">
      <c r="A1471" s="1">
        <v>40115</v>
      </c>
      <c r="B1471">
        <v>1.4124740857125E-2</v>
      </c>
      <c r="C1471">
        <v>8.7924193986083005E-2</v>
      </c>
      <c r="D1471">
        <v>0.13329552280238499</v>
      </c>
      <c r="E1471">
        <v>2.3917721607633901E-2</v>
      </c>
      <c r="F1471">
        <v>5.8561516879693902E-2</v>
      </c>
      <c r="G1471">
        <v>1.8796371907063202E-2</v>
      </c>
      <c r="H1471">
        <v>1.7378591783937299E-2</v>
      </c>
      <c r="I1471">
        <v>0.16977675575009901</v>
      </c>
      <c r="J1471">
        <v>8.8502648519264496E-2</v>
      </c>
      <c r="K1471">
        <v>8.6715261025910303E-2</v>
      </c>
      <c r="L1471">
        <v>6.3331280331806197E-2</v>
      </c>
      <c r="M1471">
        <v>1.7592535133902999E-2</v>
      </c>
      <c r="N1471">
        <v>7.1371756257737904E-3</v>
      </c>
      <c r="O1471">
        <v>1.3131329343640599E-2</v>
      </c>
      <c r="P1471">
        <v>2.98526158498085E-2</v>
      </c>
      <c r="Q1471">
        <v>8.3998507518728102E-2</v>
      </c>
      <c r="R1471">
        <v>3.5983285286478997E-2</v>
      </c>
      <c r="S1471">
        <v>3.3738906262708403E-2</v>
      </c>
      <c r="T1471">
        <v>1.62410395279564E-2</v>
      </c>
    </row>
    <row r="1472" spans="1:20">
      <c r="A1472" s="1">
        <v>40116</v>
      </c>
      <c r="B1472">
        <v>1.4118262155749999E-2</v>
      </c>
      <c r="C1472">
        <v>8.7389589055515401E-2</v>
      </c>
      <c r="D1472">
        <v>0.13311620506057001</v>
      </c>
      <c r="E1472">
        <v>2.3676120568257498E-2</v>
      </c>
      <c r="F1472">
        <v>5.8447729120459001E-2</v>
      </c>
      <c r="G1472">
        <v>1.8887686675820199E-2</v>
      </c>
      <c r="H1472">
        <v>1.74347808617989E-2</v>
      </c>
      <c r="I1472">
        <v>0.17007410727956601</v>
      </c>
      <c r="J1472">
        <v>8.8364373786793696E-2</v>
      </c>
      <c r="K1472">
        <v>8.6883141225417002E-2</v>
      </c>
      <c r="L1472">
        <v>6.3151655752981997E-2</v>
      </c>
      <c r="M1472">
        <v>1.7643659902432898E-2</v>
      </c>
      <c r="N1472">
        <v>7.1666024500178496E-3</v>
      </c>
      <c r="O1472">
        <v>1.3264603241566799E-2</v>
      </c>
      <c r="P1472">
        <v>3.0021714970366799E-2</v>
      </c>
      <c r="Q1472">
        <v>8.4053852580352806E-2</v>
      </c>
      <c r="R1472">
        <v>3.6142739484922498E-2</v>
      </c>
      <c r="S1472">
        <v>3.3818391491450099E-2</v>
      </c>
      <c r="T1472">
        <v>1.63447843359583E-2</v>
      </c>
    </row>
    <row r="1473" spans="1:20">
      <c r="A1473" s="1">
        <v>40117</v>
      </c>
      <c r="B1473">
        <v>1.4052861437085199E-2</v>
      </c>
      <c r="C1473">
        <v>8.7638656856075206E-2</v>
      </c>
      <c r="D1473">
        <v>0.13279883101916101</v>
      </c>
      <c r="E1473">
        <v>2.35855488757768E-2</v>
      </c>
      <c r="F1473">
        <v>5.7613389769630298E-2</v>
      </c>
      <c r="G1473">
        <v>1.8899618763748901E-2</v>
      </c>
      <c r="H1473">
        <v>1.7378752698543099E-2</v>
      </c>
      <c r="I1473">
        <v>0.17091363373205801</v>
      </c>
      <c r="J1473">
        <v>8.81913891268645E-2</v>
      </c>
      <c r="K1473">
        <v>8.7314159283975998E-2</v>
      </c>
      <c r="L1473">
        <v>6.3697433199541895E-2</v>
      </c>
      <c r="M1473">
        <v>1.7639040061082599E-2</v>
      </c>
      <c r="N1473">
        <v>7.1592279390771899E-3</v>
      </c>
      <c r="O1473">
        <v>1.3243269638900599E-2</v>
      </c>
      <c r="P1473">
        <v>3.0109160049387299E-2</v>
      </c>
      <c r="Q1473">
        <v>8.3672311153571599E-2</v>
      </c>
      <c r="R1473">
        <v>3.6215660683864802E-2</v>
      </c>
      <c r="S1473">
        <v>3.3670087627525901E-2</v>
      </c>
      <c r="T1473">
        <v>1.62069680841282E-2</v>
      </c>
    </row>
    <row r="1474" spans="1:20">
      <c r="A1474" s="1">
        <v>40120</v>
      </c>
      <c r="B1474">
        <v>1.4043095165514601E-2</v>
      </c>
      <c r="C1474">
        <v>8.7877231601810005E-2</v>
      </c>
      <c r="D1474">
        <v>0.132974197346787</v>
      </c>
      <c r="E1474">
        <v>2.3478674940644501E-2</v>
      </c>
      <c r="F1474">
        <v>5.69399230259214E-2</v>
      </c>
      <c r="G1474">
        <v>1.8867537384437801E-2</v>
      </c>
      <c r="H1474">
        <v>1.7353165806759E-2</v>
      </c>
      <c r="I1474">
        <v>0.17091769276376001</v>
      </c>
      <c r="J1474">
        <v>8.89031004279901E-2</v>
      </c>
      <c r="K1474">
        <v>8.75775324368602E-2</v>
      </c>
      <c r="L1474">
        <v>6.3565404591522906E-2</v>
      </c>
      <c r="M1474">
        <v>1.7583131280574298E-2</v>
      </c>
      <c r="N1474">
        <v>7.1461311107305098E-3</v>
      </c>
      <c r="O1474">
        <v>1.31595322235219E-2</v>
      </c>
      <c r="P1474">
        <v>2.9997751864073899E-2</v>
      </c>
      <c r="Q1474">
        <v>8.3776840321373794E-2</v>
      </c>
      <c r="R1474">
        <v>3.6099907373905997E-2</v>
      </c>
      <c r="S1474">
        <v>3.3572504775636197E-2</v>
      </c>
      <c r="T1474">
        <v>1.6166645558174101E-2</v>
      </c>
    </row>
    <row r="1475" spans="1:20">
      <c r="A1475" s="1">
        <v>40121</v>
      </c>
      <c r="B1475">
        <v>1.4075264641705399E-2</v>
      </c>
      <c r="C1475">
        <v>8.66612703086099E-2</v>
      </c>
      <c r="D1475">
        <v>0.13270399739011601</v>
      </c>
      <c r="E1475">
        <v>2.35870205454221E-2</v>
      </c>
      <c r="F1475">
        <v>5.7131499050784199E-2</v>
      </c>
      <c r="G1475">
        <v>1.89404766046001E-2</v>
      </c>
      <c r="H1475">
        <v>1.7388820255023599E-2</v>
      </c>
      <c r="I1475">
        <v>0.171608399476463</v>
      </c>
      <c r="J1475">
        <v>8.9179364653755006E-2</v>
      </c>
      <c r="K1475">
        <v>8.7759329642931205E-2</v>
      </c>
      <c r="L1475">
        <v>6.3016291847369399E-2</v>
      </c>
      <c r="M1475">
        <v>1.7622975187449E-2</v>
      </c>
      <c r="N1475">
        <v>7.1735833789409098E-3</v>
      </c>
      <c r="O1475">
        <v>1.31693035104739E-2</v>
      </c>
      <c r="P1475">
        <v>3.0122655950942701E-2</v>
      </c>
      <c r="Q1475">
        <v>8.3781094928818495E-2</v>
      </c>
      <c r="R1475">
        <v>3.6338134344685198E-2</v>
      </c>
      <c r="S1475">
        <v>3.3661302659913898E-2</v>
      </c>
      <c r="T1475">
        <v>1.60792156219947E-2</v>
      </c>
    </row>
    <row r="1476" spans="1:20">
      <c r="A1476" s="1">
        <v>40122</v>
      </c>
      <c r="B1476">
        <v>1.40397727834359E-2</v>
      </c>
      <c r="C1476">
        <v>8.6668826406767999E-2</v>
      </c>
      <c r="D1476">
        <v>0.13344535672636201</v>
      </c>
      <c r="E1476">
        <v>2.3634329245788899E-2</v>
      </c>
      <c r="F1476">
        <v>5.7086589627283503E-2</v>
      </c>
      <c r="G1476">
        <v>1.8938502623380801E-2</v>
      </c>
      <c r="H1476">
        <v>1.7389014792017699E-2</v>
      </c>
      <c r="I1476">
        <v>0.17174994706778199</v>
      </c>
      <c r="J1476">
        <v>8.8525860830463196E-2</v>
      </c>
      <c r="K1476">
        <v>8.7444300143952894E-2</v>
      </c>
      <c r="L1476">
        <v>6.2815328685044594E-2</v>
      </c>
      <c r="M1476">
        <v>1.7589626881974098E-2</v>
      </c>
      <c r="N1476">
        <v>7.15858007339535E-3</v>
      </c>
      <c r="O1476">
        <v>1.31005103163097E-2</v>
      </c>
      <c r="P1476">
        <v>3.0023116230756101E-2</v>
      </c>
      <c r="Q1476">
        <v>8.4364239250441994E-2</v>
      </c>
      <c r="R1476">
        <v>3.62363987026681E-2</v>
      </c>
      <c r="S1476">
        <v>3.3751618138833102E-2</v>
      </c>
      <c r="T1476">
        <v>1.6038081473339901E-2</v>
      </c>
    </row>
    <row r="1477" spans="1:20">
      <c r="A1477" s="1">
        <v>40123</v>
      </c>
      <c r="B1477">
        <v>1.41984672248618E-2</v>
      </c>
      <c r="C1477">
        <v>8.6084193739916395E-2</v>
      </c>
      <c r="D1477">
        <v>0.132848200347362</v>
      </c>
      <c r="E1477">
        <v>2.3710126690801199E-2</v>
      </c>
      <c r="F1477">
        <v>5.7277462604074E-2</v>
      </c>
      <c r="G1477">
        <v>1.91683411100011E-2</v>
      </c>
      <c r="H1477">
        <v>1.76352660292581E-2</v>
      </c>
      <c r="I1477">
        <v>0.171322783568023</v>
      </c>
      <c r="J1477">
        <v>8.8034407997742897E-2</v>
      </c>
      <c r="K1477">
        <v>8.6966804182968094E-2</v>
      </c>
      <c r="L1477">
        <v>6.2764645630493901E-2</v>
      </c>
      <c r="M1477">
        <v>1.7827566338718102E-2</v>
      </c>
      <c r="N1477">
        <v>7.2482767447887E-3</v>
      </c>
      <c r="O1477">
        <v>1.32217211212014E-2</v>
      </c>
      <c r="P1477">
        <v>3.0416804577103902E-2</v>
      </c>
      <c r="Q1477">
        <v>8.4070482011844305E-2</v>
      </c>
      <c r="R1477">
        <v>3.6660964106577598E-2</v>
      </c>
      <c r="S1477">
        <v>3.4184622727456898E-2</v>
      </c>
      <c r="T1477">
        <v>1.63588632468048E-2</v>
      </c>
    </row>
    <row r="1478" spans="1:20">
      <c r="A1478" s="1">
        <v>40124</v>
      </c>
      <c r="B1478">
        <v>1.40022344624849E-2</v>
      </c>
      <c r="C1478">
        <v>8.5560507148341097E-2</v>
      </c>
      <c r="D1478">
        <v>0.13311365961965199</v>
      </c>
      <c r="E1478">
        <v>2.3265937361630001E-2</v>
      </c>
      <c r="F1478">
        <v>5.7406132934196399E-2</v>
      </c>
      <c r="G1478">
        <v>1.9060615658726202E-2</v>
      </c>
      <c r="H1478">
        <v>1.7368621352882401E-2</v>
      </c>
      <c r="I1478">
        <v>0.17293987997160101</v>
      </c>
      <c r="J1478">
        <v>8.9283779183052497E-2</v>
      </c>
      <c r="K1478">
        <v>8.7797715158852499E-2</v>
      </c>
      <c r="L1478">
        <v>6.1683745053117398E-2</v>
      </c>
      <c r="M1478">
        <v>1.75832826140765E-2</v>
      </c>
      <c r="N1478">
        <v>7.17434662854456E-3</v>
      </c>
      <c r="O1478">
        <v>1.30541600409609E-2</v>
      </c>
      <c r="P1478">
        <v>3.0168014070564301E-2</v>
      </c>
      <c r="Q1478">
        <v>8.4380571712397406E-2</v>
      </c>
      <c r="R1478">
        <v>3.6492401137396602E-2</v>
      </c>
      <c r="S1478">
        <v>3.3760694128643499E-2</v>
      </c>
      <c r="T1478">
        <v>1.5903701762877299E-2</v>
      </c>
    </row>
    <row r="1479" spans="1:20">
      <c r="A1479" s="1">
        <v>40127</v>
      </c>
      <c r="B1479">
        <v>1.4044663293732201E-2</v>
      </c>
      <c r="C1479">
        <v>8.5097237698243303E-2</v>
      </c>
      <c r="D1479">
        <v>0.13336617769907899</v>
      </c>
      <c r="E1479">
        <v>2.3182977990449601E-2</v>
      </c>
      <c r="F1479">
        <v>5.7890143976310399E-2</v>
      </c>
      <c r="G1479">
        <v>1.8983013705488501E-2</v>
      </c>
      <c r="H1479">
        <v>1.7355365876367799E-2</v>
      </c>
      <c r="I1479">
        <v>0.17298141231960601</v>
      </c>
      <c r="J1479">
        <v>8.9382937712980601E-2</v>
      </c>
      <c r="K1479">
        <v>8.7957824606047397E-2</v>
      </c>
      <c r="L1479">
        <v>6.1618606167536602E-2</v>
      </c>
      <c r="M1479">
        <v>1.75489104888659E-2</v>
      </c>
      <c r="N1479">
        <v>7.1635560533224903E-3</v>
      </c>
      <c r="O1479">
        <v>1.29877838671587E-2</v>
      </c>
      <c r="P1479">
        <v>3.0200698352497599E-2</v>
      </c>
      <c r="Q1479">
        <v>8.4220265714900794E-2</v>
      </c>
      <c r="R1479">
        <v>3.64912795801468E-2</v>
      </c>
      <c r="S1479">
        <v>3.3688035186086797E-2</v>
      </c>
      <c r="T1479">
        <v>1.5839109711177302E-2</v>
      </c>
    </row>
    <row r="1480" spans="1:20">
      <c r="A1480" s="1">
        <v>40128</v>
      </c>
      <c r="B1480">
        <v>1.4008199431422799E-2</v>
      </c>
      <c r="C1480">
        <v>8.4877687679465103E-2</v>
      </c>
      <c r="D1480">
        <v>0.13326009212933199</v>
      </c>
      <c r="E1480">
        <v>2.2976995794521601E-2</v>
      </c>
      <c r="F1480">
        <v>5.7540474339279002E-2</v>
      </c>
      <c r="G1480">
        <v>1.9005530918948799E-2</v>
      </c>
      <c r="H1480">
        <v>1.7385102117460399E-2</v>
      </c>
      <c r="I1480">
        <v>0.17322134097686701</v>
      </c>
      <c r="J1480">
        <v>8.9690112688673093E-2</v>
      </c>
      <c r="K1480">
        <v>8.8076811276332101E-2</v>
      </c>
      <c r="L1480">
        <v>6.1564791118830099E-2</v>
      </c>
      <c r="M1480">
        <v>1.7607210350046601E-2</v>
      </c>
      <c r="N1480">
        <v>7.1856627542432102E-3</v>
      </c>
      <c r="O1480">
        <v>1.29198167332365E-2</v>
      </c>
      <c r="P1480">
        <v>3.01895774438838E-2</v>
      </c>
      <c r="Q1480">
        <v>8.4163778717967902E-2</v>
      </c>
      <c r="R1480">
        <v>3.6577800382966E-2</v>
      </c>
      <c r="S1480">
        <v>3.3794135527246499E-2</v>
      </c>
      <c r="T1480">
        <v>1.5954879619274699E-2</v>
      </c>
    </row>
    <row r="1481" spans="1:20">
      <c r="A1481" s="1">
        <v>40129</v>
      </c>
      <c r="B1481">
        <v>1.4013569601384701E-2</v>
      </c>
      <c r="C1481">
        <v>8.4565715861718599E-2</v>
      </c>
      <c r="D1481">
        <v>0.133004350436949</v>
      </c>
      <c r="E1481">
        <v>2.2933239902811101E-2</v>
      </c>
      <c r="F1481">
        <v>5.7483725812703501E-2</v>
      </c>
      <c r="G1481">
        <v>1.8979889948842501E-2</v>
      </c>
      <c r="H1481">
        <v>1.7367618720807901E-2</v>
      </c>
      <c r="I1481">
        <v>0.17372986418672401</v>
      </c>
      <c r="J1481">
        <v>9.0086977629733597E-2</v>
      </c>
      <c r="K1481">
        <v>8.8410321520378601E-2</v>
      </c>
      <c r="L1481">
        <v>6.1674357020477202E-2</v>
      </c>
      <c r="M1481">
        <v>1.7556953651422201E-2</v>
      </c>
      <c r="N1481">
        <v>7.1704069289357901E-3</v>
      </c>
      <c r="O1481">
        <v>1.2896649282965701E-2</v>
      </c>
      <c r="P1481">
        <v>3.0090889538835399E-2</v>
      </c>
      <c r="Q1481">
        <v>8.4039080501912E-2</v>
      </c>
      <c r="R1481">
        <v>3.6389273370594798E-2</v>
      </c>
      <c r="S1481">
        <v>3.3677374257936599E-2</v>
      </c>
      <c r="T1481">
        <v>1.5929741824864702E-2</v>
      </c>
    </row>
    <row r="1482" spans="1:20">
      <c r="A1482" s="1">
        <v>40130</v>
      </c>
      <c r="B1482">
        <v>1.39766974304444E-2</v>
      </c>
      <c r="C1482">
        <v>8.5512981200859595E-2</v>
      </c>
      <c r="D1482">
        <v>0.13294666760266199</v>
      </c>
      <c r="E1482">
        <v>2.30813852325382E-2</v>
      </c>
      <c r="F1482">
        <v>5.7542711568666402E-2</v>
      </c>
      <c r="G1482">
        <v>1.8939723645294299E-2</v>
      </c>
      <c r="H1482">
        <v>1.73637918224527E-2</v>
      </c>
      <c r="I1482">
        <v>0.17367327622281001</v>
      </c>
      <c r="J1482">
        <v>8.9543325152566799E-2</v>
      </c>
      <c r="K1482">
        <v>8.8401974817480106E-2</v>
      </c>
      <c r="L1482">
        <v>6.1855773195012197E-2</v>
      </c>
      <c r="M1482">
        <v>1.7564528571257901E-2</v>
      </c>
      <c r="N1482">
        <v>7.1559333737501304E-3</v>
      </c>
      <c r="O1482">
        <v>1.29036481678682E-2</v>
      </c>
      <c r="P1482">
        <v>2.9987747484315399E-2</v>
      </c>
      <c r="Q1482">
        <v>8.3683806303624306E-2</v>
      </c>
      <c r="R1482">
        <v>3.6227290008312402E-2</v>
      </c>
      <c r="S1482">
        <v>3.3691030784922103E-2</v>
      </c>
      <c r="T1482">
        <v>1.5947707415161199E-2</v>
      </c>
    </row>
    <row r="1483" spans="1:20">
      <c r="A1483" s="1">
        <v>40131</v>
      </c>
      <c r="B1483">
        <v>1.39094386105575E-2</v>
      </c>
      <c r="C1483">
        <v>8.6672063155675799E-2</v>
      </c>
      <c r="D1483">
        <v>0.13329488671619399</v>
      </c>
      <c r="E1483">
        <v>2.2967664754342702E-2</v>
      </c>
      <c r="F1483">
        <v>5.7363973495155603E-2</v>
      </c>
      <c r="G1483">
        <v>1.88674563974069E-2</v>
      </c>
      <c r="H1483">
        <v>1.7257697025518302E-2</v>
      </c>
      <c r="I1483">
        <v>0.17347618449286401</v>
      </c>
      <c r="J1483">
        <v>8.9398319857988795E-2</v>
      </c>
      <c r="K1483">
        <v>8.8366018248941997E-2</v>
      </c>
      <c r="L1483">
        <v>6.1679882382931601E-2</v>
      </c>
      <c r="M1483">
        <v>1.7470959849824701E-2</v>
      </c>
      <c r="N1483">
        <v>7.11983347357852E-3</v>
      </c>
      <c r="O1483">
        <v>1.28969822045956E-2</v>
      </c>
      <c r="P1483">
        <v>2.9868230514789401E-2</v>
      </c>
      <c r="Q1483">
        <v>8.39347765721664E-2</v>
      </c>
      <c r="R1483">
        <v>3.6034302124048199E-2</v>
      </c>
      <c r="S1483">
        <v>3.3526507750635301E-2</v>
      </c>
      <c r="T1483">
        <v>1.5894822372782801E-2</v>
      </c>
    </row>
    <row r="1484" spans="1:20">
      <c r="A1484" s="1">
        <v>40134</v>
      </c>
      <c r="B1484">
        <v>1.39710614200141E-2</v>
      </c>
      <c r="C1484">
        <v>8.7664702952757398E-2</v>
      </c>
      <c r="D1484">
        <v>0.13360889381374799</v>
      </c>
      <c r="E1484">
        <v>2.2758812626280399E-2</v>
      </c>
      <c r="F1484">
        <v>5.6986703148074198E-2</v>
      </c>
      <c r="G1484">
        <v>1.8856563164118701E-2</v>
      </c>
      <c r="H1484">
        <v>1.7359675093907401E-2</v>
      </c>
      <c r="I1484">
        <v>0.17310291351794899</v>
      </c>
      <c r="J1484">
        <v>8.8983928647339006E-2</v>
      </c>
      <c r="K1484">
        <v>8.7889910465078505E-2</v>
      </c>
      <c r="L1484">
        <v>6.1392099430007903E-2</v>
      </c>
      <c r="M1484">
        <v>1.75909096960719E-2</v>
      </c>
      <c r="N1484">
        <v>7.1568611641771099E-3</v>
      </c>
      <c r="O1484">
        <v>1.2999156144278899E-2</v>
      </c>
      <c r="P1484">
        <v>2.9906330662441898E-2</v>
      </c>
      <c r="Q1484">
        <v>8.3911058299075802E-2</v>
      </c>
      <c r="R1484">
        <v>3.6136293214386397E-2</v>
      </c>
      <c r="S1484">
        <v>3.36954216341439E-2</v>
      </c>
      <c r="T1484">
        <v>1.60287049061477E-2</v>
      </c>
    </row>
    <row r="1485" spans="1:20">
      <c r="A1485" s="1">
        <v>40135</v>
      </c>
      <c r="B1485">
        <v>1.4015668185233299E-2</v>
      </c>
      <c r="C1485">
        <v>8.7448555197011502E-2</v>
      </c>
      <c r="D1485">
        <v>0.13375725051524301</v>
      </c>
      <c r="E1485">
        <v>2.2852565486255898E-2</v>
      </c>
      <c r="F1485">
        <v>5.7234920627881797E-2</v>
      </c>
      <c r="G1485">
        <v>1.8918312155186998E-2</v>
      </c>
      <c r="H1485">
        <v>1.73591273345352E-2</v>
      </c>
      <c r="I1485">
        <v>0.17325696702492199</v>
      </c>
      <c r="J1485">
        <v>8.8760166473940194E-2</v>
      </c>
      <c r="K1485">
        <v>8.7662977693779495E-2</v>
      </c>
      <c r="L1485">
        <v>6.1156258579074897E-2</v>
      </c>
      <c r="M1485">
        <v>1.75941629757074E-2</v>
      </c>
      <c r="N1485">
        <v>7.1678340698704702E-3</v>
      </c>
      <c r="O1485">
        <v>1.29705344248339E-2</v>
      </c>
      <c r="P1485">
        <v>2.9984933846148101E-2</v>
      </c>
      <c r="Q1485">
        <v>8.3948897087135002E-2</v>
      </c>
      <c r="R1485">
        <v>3.6257521788552502E-2</v>
      </c>
      <c r="S1485">
        <v>3.3688074227658099E-2</v>
      </c>
      <c r="T1485">
        <v>1.5965272307028901E-2</v>
      </c>
    </row>
    <row r="1486" spans="1:20">
      <c r="A1486" s="1">
        <v>40136</v>
      </c>
      <c r="B1486">
        <v>1.4023872194722099E-2</v>
      </c>
      <c r="C1486">
        <v>8.6730156098457106E-2</v>
      </c>
      <c r="D1486">
        <v>0.13355921222457001</v>
      </c>
      <c r="E1486">
        <v>2.24478639797056E-2</v>
      </c>
      <c r="F1486">
        <v>5.7582831475583303E-2</v>
      </c>
      <c r="G1486">
        <v>1.9002485527872801E-2</v>
      </c>
      <c r="H1486">
        <v>1.73571784495559E-2</v>
      </c>
      <c r="I1486">
        <v>0.17367225891583199</v>
      </c>
      <c r="J1486">
        <v>8.9209663480563001E-2</v>
      </c>
      <c r="K1486">
        <v>8.7937614134156294E-2</v>
      </c>
      <c r="L1486">
        <v>6.0944651006569601E-2</v>
      </c>
      <c r="M1486">
        <v>1.7613360725158199E-2</v>
      </c>
      <c r="N1486">
        <v>7.1897450571666698E-3</v>
      </c>
      <c r="O1486">
        <v>1.2968557325756001E-2</v>
      </c>
      <c r="P1486">
        <v>3.0074597885895699E-2</v>
      </c>
      <c r="Q1486">
        <v>8.3786161991814795E-2</v>
      </c>
      <c r="R1486">
        <v>3.6458835330832599E-2</v>
      </c>
      <c r="S1486">
        <v>3.3662367202326397E-2</v>
      </c>
      <c r="T1486">
        <v>1.5778586993459499E-2</v>
      </c>
    </row>
    <row r="1487" spans="1:20">
      <c r="A1487" s="1">
        <v>40137</v>
      </c>
      <c r="B1487">
        <v>1.38977488216202E-2</v>
      </c>
      <c r="C1487">
        <v>8.6060742620451602E-2</v>
      </c>
      <c r="D1487">
        <v>0.133472937514728</v>
      </c>
      <c r="E1487">
        <v>2.2262724532022899E-2</v>
      </c>
      <c r="F1487">
        <v>5.8147458464976903E-2</v>
      </c>
      <c r="G1487">
        <v>1.89397864762882E-2</v>
      </c>
      <c r="H1487">
        <v>1.7255225355591899E-2</v>
      </c>
      <c r="I1487">
        <v>0.173978829249895</v>
      </c>
      <c r="J1487">
        <v>9.0201292389364196E-2</v>
      </c>
      <c r="K1487">
        <v>8.8223338909497503E-2</v>
      </c>
      <c r="L1487">
        <v>6.0860702525365101E-2</v>
      </c>
      <c r="M1487">
        <v>1.7528378002084701E-2</v>
      </c>
      <c r="N1487">
        <v>7.1343808574755498E-3</v>
      </c>
      <c r="O1487">
        <v>1.28904955119749E-2</v>
      </c>
      <c r="P1487">
        <v>2.9960245727437999E-2</v>
      </c>
      <c r="Q1487">
        <v>8.3766213729006694E-2</v>
      </c>
      <c r="R1487">
        <v>3.6229548304102299E-2</v>
      </c>
      <c r="S1487">
        <v>3.3491929881051097E-2</v>
      </c>
      <c r="T1487">
        <v>1.5698021127063599E-2</v>
      </c>
    </row>
    <row r="1488" spans="1:20">
      <c r="A1488" s="1">
        <v>40138</v>
      </c>
      <c r="B1488">
        <v>1.39061418984157E-2</v>
      </c>
      <c r="C1488">
        <v>8.6371684612876004E-2</v>
      </c>
      <c r="D1488">
        <v>0.13340944592475601</v>
      </c>
      <c r="E1488">
        <v>2.2183965172997502E-2</v>
      </c>
      <c r="F1488">
        <v>5.8115943070866503E-2</v>
      </c>
      <c r="G1488">
        <v>1.8890262835892999E-2</v>
      </c>
      <c r="H1488">
        <v>1.7246397100494099E-2</v>
      </c>
      <c r="I1488">
        <v>0.17415601951746401</v>
      </c>
      <c r="J1488">
        <v>9.0343134283844495E-2</v>
      </c>
      <c r="K1488">
        <v>8.8167860910577794E-2</v>
      </c>
      <c r="L1488">
        <v>6.0472840152723702E-2</v>
      </c>
      <c r="M1488">
        <v>1.7531014814038699E-2</v>
      </c>
      <c r="N1488">
        <v>7.11774627659577E-3</v>
      </c>
      <c r="O1488">
        <v>1.2875721838523301E-2</v>
      </c>
      <c r="P1488">
        <v>3.0060658640874201E-2</v>
      </c>
      <c r="Q1488">
        <v>8.3790093066436394E-2</v>
      </c>
      <c r="R1488">
        <v>3.6098856000755797E-2</v>
      </c>
      <c r="S1488">
        <v>3.34718465870616E-2</v>
      </c>
      <c r="T1488">
        <v>1.5790367294803601E-2</v>
      </c>
    </row>
    <row r="1489" spans="1:20">
      <c r="A1489" s="1">
        <v>40141</v>
      </c>
      <c r="B1489">
        <v>1.3926340187496999E-2</v>
      </c>
      <c r="C1489">
        <v>8.5456028718622901E-2</v>
      </c>
      <c r="D1489">
        <v>0.13328786570177001</v>
      </c>
      <c r="E1489">
        <v>2.2331656713605898E-2</v>
      </c>
      <c r="F1489">
        <v>5.8057392988968302E-2</v>
      </c>
      <c r="G1489">
        <v>1.8957455574309501E-2</v>
      </c>
      <c r="H1489">
        <v>1.72970317834828E-2</v>
      </c>
      <c r="I1489">
        <v>0.174442592526421</v>
      </c>
      <c r="J1489">
        <v>9.0650673356194103E-2</v>
      </c>
      <c r="K1489">
        <v>8.8266040517234495E-2</v>
      </c>
      <c r="L1489">
        <v>6.0342411440147299E-2</v>
      </c>
      <c r="M1489">
        <v>1.7599550829690499E-2</v>
      </c>
      <c r="N1489">
        <v>7.1350410428873898E-3</v>
      </c>
      <c r="O1489">
        <v>1.29656279126998E-2</v>
      </c>
      <c r="P1489">
        <v>3.0044393561615299E-2</v>
      </c>
      <c r="Q1489">
        <v>8.3628752702553197E-2</v>
      </c>
      <c r="R1489">
        <v>3.6176285166868903E-2</v>
      </c>
      <c r="S1489">
        <v>3.3564648944468298E-2</v>
      </c>
      <c r="T1489">
        <v>1.5870210330962298E-2</v>
      </c>
    </row>
    <row r="1490" spans="1:20">
      <c r="A1490" s="1">
        <v>40142</v>
      </c>
      <c r="B1490">
        <v>1.3952629638644199E-2</v>
      </c>
      <c r="C1490">
        <v>8.5642230003871805E-2</v>
      </c>
      <c r="D1490">
        <v>0.13312526127614999</v>
      </c>
      <c r="E1490">
        <v>2.2185910616246099E-2</v>
      </c>
      <c r="F1490">
        <v>5.8041460111668899E-2</v>
      </c>
      <c r="G1490">
        <v>1.89486741822609E-2</v>
      </c>
      <c r="H1490">
        <v>1.73134014916769E-2</v>
      </c>
      <c r="I1490">
        <v>0.17422978142458401</v>
      </c>
      <c r="J1490">
        <v>9.1213697171295099E-2</v>
      </c>
      <c r="K1490">
        <v>8.8255237750551094E-2</v>
      </c>
      <c r="L1490">
        <v>6.0095582913493498E-2</v>
      </c>
      <c r="M1490">
        <v>1.7612065487065901E-2</v>
      </c>
      <c r="N1490">
        <v>7.1283619498649997E-3</v>
      </c>
      <c r="O1490">
        <v>1.2925882547925999E-2</v>
      </c>
      <c r="P1490">
        <v>3.0048063073446801E-2</v>
      </c>
      <c r="Q1490">
        <v>8.3714085914011194E-2</v>
      </c>
      <c r="R1490">
        <v>3.6136427424925399E-2</v>
      </c>
      <c r="S1490">
        <v>3.3520704307959198E-2</v>
      </c>
      <c r="T1490">
        <v>1.5910542714356098E-2</v>
      </c>
    </row>
    <row r="1491" spans="1:20">
      <c r="A1491" s="1">
        <v>40143</v>
      </c>
      <c r="B1491">
        <v>1.38847741352786E-2</v>
      </c>
      <c r="C1491">
        <v>8.5969924398742903E-2</v>
      </c>
      <c r="D1491">
        <v>0.13312320594888599</v>
      </c>
      <c r="E1491">
        <v>2.20649134448625E-2</v>
      </c>
      <c r="F1491">
        <v>5.7734594049009699E-2</v>
      </c>
      <c r="G1491">
        <v>1.88898576174765E-2</v>
      </c>
      <c r="H1491">
        <v>1.7231790168079401E-2</v>
      </c>
      <c r="I1491">
        <v>0.174321707749514</v>
      </c>
      <c r="J1491">
        <v>9.1491560932788998E-2</v>
      </c>
      <c r="K1491">
        <v>8.8231703410647705E-2</v>
      </c>
      <c r="L1491">
        <v>6.0571906414159403E-2</v>
      </c>
      <c r="M1491">
        <v>1.7571880629872898E-2</v>
      </c>
      <c r="N1491">
        <v>7.1007484023522397E-3</v>
      </c>
      <c r="O1491">
        <v>1.2817746708929101E-2</v>
      </c>
      <c r="P1491">
        <v>2.9966200623131E-2</v>
      </c>
      <c r="Q1491">
        <v>8.3763286855286598E-2</v>
      </c>
      <c r="R1491">
        <v>3.6047652559554999E-2</v>
      </c>
      <c r="S1491">
        <v>3.3372573049323999E-2</v>
      </c>
      <c r="T1491">
        <v>1.5843972902100701E-2</v>
      </c>
    </row>
    <row r="1492" spans="1:20">
      <c r="A1492" s="1">
        <v>40145</v>
      </c>
      <c r="B1492">
        <v>1.38674221340668E-2</v>
      </c>
      <c r="C1492">
        <v>8.6781270811520705E-2</v>
      </c>
      <c r="D1492">
        <v>0.13326660404429799</v>
      </c>
      <c r="E1492">
        <v>2.2273782349297201E-2</v>
      </c>
      <c r="F1492">
        <v>5.7919446386656602E-2</v>
      </c>
      <c r="G1492">
        <v>1.88931959864224E-2</v>
      </c>
      <c r="H1492">
        <v>1.7206018161660001E-2</v>
      </c>
      <c r="I1492">
        <v>0.17393891848097401</v>
      </c>
      <c r="J1492">
        <v>9.1457334140914601E-2</v>
      </c>
      <c r="K1492">
        <v>8.7928617658540695E-2</v>
      </c>
      <c r="L1492">
        <v>5.9951267033386199E-2</v>
      </c>
      <c r="M1492">
        <v>1.75436693412938E-2</v>
      </c>
      <c r="N1492">
        <v>7.0943254628287201E-3</v>
      </c>
      <c r="O1492">
        <v>1.2796613459245799E-2</v>
      </c>
      <c r="P1492">
        <v>2.9987318920913501E-2</v>
      </c>
      <c r="Q1492">
        <v>8.39251714593994E-2</v>
      </c>
      <c r="R1492">
        <v>3.6019306997957801E-2</v>
      </c>
      <c r="S1492">
        <v>3.3315499476008599E-2</v>
      </c>
      <c r="T1492">
        <v>1.5834217694613E-2</v>
      </c>
    </row>
    <row r="1493" spans="1:20">
      <c r="A1493" s="1">
        <v>40148</v>
      </c>
      <c r="B1493">
        <v>1.3869807127291999E-2</v>
      </c>
      <c r="C1493">
        <v>8.54933762850765E-2</v>
      </c>
      <c r="D1493">
        <v>0.133120391622983</v>
      </c>
      <c r="E1493">
        <v>2.18338060525122E-2</v>
      </c>
      <c r="F1493">
        <v>5.8300249586065001E-2</v>
      </c>
      <c r="G1493">
        <v>1.9017593054826299E-2</v>
      </c>
      <c r="H1493">
        <v>1.7238533127777501E-2</v>
      </c>
      <c r="I1493">
        <v>0.17459179767236199</v>
      </c>
      <c r="J1493">
        <v>9.1109935539718606E-2</v>
      </c>
      <c r="K1493">
        <v>8.8363490791507293E-2</v>
      </c>
      <c r="L1493">
        <v>6.0017612449759603E-2</v>
      </c>
      <c r="M1493">
        <v>1.7568247825378601E-2</v>
      </c>
      <c r="N1493">
        <v>7.1129932827988102E-3</v>
      </c>
      <c r="O1493">
        <v>1.27711070237319E-2</v>
      </c>
      <c r="P1493">
        <v>3.0158800446014999E-2</v>
      </c>
      <c r="Q1493">
        <v>8.4023329821182893E-2</v>
      </c>
      <c r="R1493">
        <v>3.6223272243603402E-2</v>
      </c>
      <c r="S1493">
        <v>3.3376684895326102E-2</v>
      </c>
      <c r="T1493">
        <v>1.58089711520823E-2</v>
      </c>
    </row>
    <row r="1494" spans="1:20">
      <c r="A1494" s="1">
        <v>40149</v>
      </c>
      <c r="B1494">
        <v>1.3975294348755199E-2</v>
      </c>
      <c r="C1494">
        <v>8.5419432792532196E-2</v>
      </c>
      <c r="D1494">
        <v>0.13251824098286499</v>
      </c>
      <c r="E1494">
        <v>2.1960246271969401E-2</v>
      </c>
      <c r="F1494">
        <v>5.8964101211162502E-2</v>
      </c>
      <c r="G1494">
        <v>1.9047561065438302E-2</v>
      </c>
      <c r="H1494">
        <v>1.73133325730035E-2</v>
      </c>
      <c r="I1494">
        <v>0.17447817050393799</v>
      </c>
      <c r="J1494">
        <v>9.0901715140083703E-2</v>
      </c>
      <c r="K1494">
        <v>8.8327127906419195E-2</v>
      </c>
      <c r="L1494">
        <v>6.0102986850545402E-2</v>
      </c>
      <c r="M1494">
        <v>1.7658105655346399E-2</v>
      </c>
      <c r="N1494">
        <v>7.1229929076973703E-3</v>
      </c>
      <c r="O1494">
        <v>1.28518014606293E-2</v>
      </c>
      <c r="P1494">
        <v>3.01627594183154E-2</v>
      </c>
      <c r="Q1494">
        <v>8.34841704187856E-2</v>
      </c>
      <c r="R1494">
        <v>3.6324273218731398E-2</v>
      </c>
      <c r="S1494">
        <v>3.3479909513212197E-2</v>
      </c>
      <c r="T1494">
        <v>1.59077777605676E-2</v>
      </c>
    </row>
    <row r="1495" spans="1:20">
      <c r="A1495" s="1">
        <v>40150</v>
      </c>
      <c r="B1495">
        <v>1.3973563404453999E-2</v>
      </c>
      <c r="C1495">
        <v>8.5452384567882497E-2</v>
      </c>
      <c r="D1495">
        <v>0.13201373818256301</v>
      </c>
      <c r="E1495">
        <v>2.23685071393817E-2</v>
      </c>
      <c r="F1495">
        <v>5.92432298435824E-2</v>
      </c>
      <c r="G1495">
        <v>1.90307349604842E-2</v>
      </c>
      <c r="H1495">
        <v>1.7262283513948502E-2</v>
      </c>
      <c r="I1495">
        <v>0.17465387745599201</v>
      </c>
      <c r="J1495">
        <v>9.0802759474841802E-2</v>
      </c>
      <c r="K1495">
        <v>8.8316783870520402E-2</v>
      </c>
      <c r="L1495">
        <v>6.0335348482573901E-2</v>
      </c>
      <c r="M1495">
        <v>1.7630508339008401E-2</v>
      </c>
      <c r="N1495">
        <v>7.1188150968865202E-3</v>
      </c>
      <c r="O1495">
        <v>1.2776089592299001E-2</v>
      </c>
      <c r="P1495">
        <v>3.01057060856324E-2</v>
      </c>
      <c r="Q1495">
        <v>8.3412643807960707E-2</v>
      </c>
      <c r="R1495">
        <v>3.6374097870017698E-2</v>
      </c>
      <c r="S1495">
        <v>3.3346615649877898E-2</v>
      </c>
      <c r="T1495">
        <v>1.5782312662091801E-2</v>
      </c>
    </row>
    <row r="1496" spans="1:20">
      <c r="A1496" s="1">
        <v>40151</v>
      </c>
      <c r="B1496">
        <v>1.40260840639496E-2</v>
      </c>
      <c r="C1496">
        <v>8.5181685053545203E-2</v>
      </c>
      <c r="D1496">
        <v>0.13163209724935099</v>
      </c>
      <c r="E1496">
        <v>2.21188866183781E-2</v>
      </c>
      <c r="F1496">
        <v>5.92932754006966E-2</v>
      </c>
      <c r="G1496">
        <v>1.90679375632231E-2</v>
      </c>
      <c r="H1496">
        <v>1.72661713142289E-2</v>
      </c>
      <c r="I1496">
        <v>0.174531739514001</v>
      </c>
      <c r="J1496">
        <v>9.1114948066319201E-2</v>
      </c>
      <c r="K1496">
        <v>8.8403805710433297E-2</v>
      </c>
      <c r="L1496">
        <v>6.0567243725476602E-2</v>
      </c>
      <c r="M1496">
        <v>1.7639396395755E-2</v>
      </c>
      <c r="N1496">
        <v>7.1320149235928098E-3</v>
      </c>
      <c r="O1496">
        <v>1.28349525062276E-2</v>
      </c>
      <c r="P1496">
        <v>3.0032751189673398E-2</v>
      </c>
      <c r="Q1496">
        <v>8.3501605469251394E-2</v>
      </c>
      <c r="R1496">
        <v>3.6477209736982298E-2</v>
      </c>
      <c r="S1496">
        <v>3.33978387782028E-2</v>
      </c>
      <c r="T1496">
        <v>1.5780356720710601E-2</v>
      </c>
    </row>
    <row r="1497" spans="1:20">
      <c r="A1497" s="1">
        <v>40152</v>
      </c>
      <c r="B1497">
        <v>1.39402384632121E-2</v>
      </c>
      <c r="C1497">
        <v>8.6310169869790399E-2</v>
      </c>
      <c r="D1497">
        <v>0.132097844853729</v>
      </c>
      <c r="E1497">
        <v>2.1972913999139101E-2</v>
      </c>
      <c r="F1497">
        <v>5.9015873631246801E-2</v>
      </c>
      <c r="G1497">
        <v>1.89534406720081E-2</v>
      </c>
      <c r="H1497">
        <v>1.71313977154527E-2</v>
      </c>
      <c r="I1497">
        <v>0.174770877443755</v>
      </c>
      <c r="J1497">
        <v>9.1029551489956603E-2</v>
      </c>
      <c r="K1497">
        <v>8.8423114486055499E-2</v>
      </c>
      <c r="L1497">
        <v>6.0503020521460497E-2</v>
      </c>
      <c r="M1497">
        <v>1.7523145445774099E-2</v>
      </c>
      <c r="N1497">
        <v>7.0828464756413998E-3</v>
      </c>
      <c r="O1497">
        <v>1.27760555300331E-2</v>
      </c>
      <c r="P1497">
        <v>2.9787780963203499E-2</v>
      </c>
      <c r="Q1497">
        <v>8.3713338756840006E-2</v>
      </c>
      <c r="R1497">
        <v>3.6147224556963002E-2</v>
      </c>
      <c r="S1497">
        <v>3.3104465655458701E-2</v>
      </c>
      <c r="T1497">
        <v>1.57166994702784E-2</v>
      </c>
    </row>
    <row r="1498" spans="1:20">
      <c r="A1498" s="1">
        <v>40155</v>
      </c>
      <c r="B1498">
        <v>1.39506014817897E-2</v>
      </c>
      <c r="C1498">
        <v>8.6349945307441597E-2</v>
      </c>
      <c r="D1498">
        <v>0.131825663034142</v>
      </c>
      <c r="E1498">
        <v>2.2167992418474999E-2</v>
      </c>
      <c r="F1498">
        <v>5.8482190826708302E-2</v>
      </c>
      <c r="G1498">
        <v>1.9004520275216898E-2</v>
      </c>
      <c r="H1498">
        <v>1.71350237377207E-2</v>
      </c>
      <c r="I1498">
        <v>0.175016346184967</v>
      </c>
      <c r="J1498">
        <v>9.0915863698549607E-2</v>
      </c>
      <c r="K1498">
        <v>8.8487707754797904E-2</v>
      </c>
      <c r="L1498">
        <v>6.0838193979580998E-2</v>
      </c>
      <c r="M1498">
        <v>1.7530664787467402E-2</v>
      </c>
      <c r="N1498">
        <v>7.0887223271992698E-3</v>
      </c>
      <c r="O1498">
        <v>1.2801802413861699E-2</v>
      </c>
      <c r="P1498">
        <v>2.9790804750248399E-2</v>
      </c>
      <c r="Q1498">
        <v>8.3665245128910701E-2</v>
      </c>
      <c r="R1498">
        <v>3.61117483707145E-2</v>
      </c>
      <c r="S1498">
        <v>3.3098953697609297E-2</v>
      </c>
      <c r="T1498">
        <v>1.5738009824597499E-2</v>
      </c>
    </row>
    <row r="1499" spans="1:20">
      <c r="A1499" s="1">
        <v>40156</v>
      </c>
      <c r="B1499">
        <v>1.40003383043278E-2</v>
      </c>
      <c r="C1499">
        <v>8.6431300763045296E-2</v>
      </c>
      <c r="D1499">
        <v>0.13166239851905101</v>
      </c>
      <c r="E1499">
        <v>2.2567247321086701E-2</v>
      </c>
      <c r="F1499">
        <v>5.88020865206033E-2</v>
      </c>
      <c r="G1499">
        <v>1.9013288960381701E-2</v>
      </c>
      <c r="H1499">
        <v>1.72145007172675E-2</v>
      </c>
      <c r="I1499">
        <v>0.17454084863232999</v>
      </c>
      <c r="J1499">
        <v>9.0129594381399794E-2</v>
      </c>
      <c r="K1499">
        <v>8.8389206822015107E-2</v>
      </c>
      <c r="L1499">
        <v>6.0866264720714103E-2</v>
      </c>
      <c r="M1499">
        <v>1.7609848135963599E-2</v>
      </c>
      <c r="N1499">
        <v>7.1109050450008796E-3</v>
      </c>
      <c r="O1499">
        <v>1.28603763804239E-2</v>
      </c>
      <c r="P1499">
        <v>2.9828755329845601E-2</v>
      </c>
      <c r="Q1499">
        <v>8.3772011013746997E-2</v>
      </c>
      <c r="R1499">
        <v>3.6141243059701303E-2</v>
      </c>
      <c r="S1499">
        <v>3.3201194630342497E-2</v>
      </c>
      <c r="T1499">
        <v>1.5858590742751599E-2</v>
      </c>
    </row>
    <row r="1500" spans="1:20">
      <c r="A1500" s="1">
        <v>40157</v>
      </c>
      <c r="B1500">
        <v>1.41386514451446E-2</v>
      </c>
      <c r="C1500">
        <v>8.5444775444714904E-2</v>
      </c>
      <c r="D1500">
        <v>0.13186469165509199</v>
      </c>
      <c r="E1500">
        <v>2.2633931566270402E-2</v>
      </c>
      <c r="F1500">
        <v>5.9333249422793402E-2</v>
      </c>
      <c r="G1500">
        <v>1.9162903805188401E-2</v>
      </c>
      <c r="H1500">
        <v>1.73353236707663E-2</v>
      </c>
      <c r="I1500">
        <v>0.17435594258905099</v>
      </c>
      <c r="J1500">
        <v>8.9620000703243094E-2</v>
      </c>
      <c r="K1500">
        <v>8.8044020693232194E-2</v>
      </c>
      <c r="L1500">
        <v>6.0197614048770998E-2</v>
      </c>
      <c r="M1500">
        <v>1.7752176032492899E-2</v>
      </c>
      <c r="N1500">
        <v>7.1708135798534498E-3</v>
      </c>
      <c r="O1500">
        <v>1.29475880280153E-2</v>
      </c>
      <c r="P1500">
        <v>2.9991399119780299E-2</v>
      </c>
      <c r="Q1500">
        <v>8.4066758932067498E-2</v>
      </c>
      <c r="R1500">
        <v>3.6522985260973397E-2</v>
      </c>
      <c r="S1500">
        <v>3.3509229741198798E-2</v>
      </c>
      <c r="T1500">
        <v>1.5907944261350001E-2</v>
      </c>
    </row>
    <row r="1501" spans="1:20">
      <c r="A1501" s="1">
        <v>40158</v>
      </c>
      <c r="B1501">
        <v>1.41283779974443E-2</v>
      </c>
      <c r="C1501">
        <v>8.5290205926842E-2</v>
      </c>
      <c r="D1501">
        <v>0.13143463578474701</v>
      </c>
      <c r="E1501">
        <v>2.22436655270664E-2</v>
      </c>
      <c r="F1501">
        <v>5.9093899752117499E-2</v>
      </c>
      <c r="G1501">
        <v>1.92062645050389E-2</v>
      </c>
      <c r="H1501">
        <v>1.73563937713326E-2</v>
      </c>
      <c r="I1501">
        <v>0.17466656172560699</v>
      </c>
      <c r="J1501">
        <v>9.0186073510912595E-2</v>
      </c>
      <c r="K1501">
        <v>8.8411954081637795E-2</v>
      </c>
      <c r="L1501">
        <v>6.0034514837382202E-2</v>
      </c>
      <c r="M1501">
        <v>1.77953141247808E-2</v>
      </c>
      <c r="N1501">
        <v>7.1886240057186601E-3</v>
      </c>
      <c r="O1501">
        <v>1.30153716695223E-2</v>
      </c>
      <c r="P1501">
        <v>3.00491176433147E-2</v>
      </c>
      <c r="Q1501">
        <v>8.3772189589957996E-2</v>
      </c>
      <c r="R1501">
        <v>3.6660036745300301E-2</v>
      </c>
      <c r="S1501">
        <v>3.3552555039030998E-2</v>
      </c>
      <c r="T1501">
        <v>1.5914243762243901E-2</v>
      </c>
    </row>
    <row r="1502" spans="1:20">
      <c r="A1502" s="1">
        <v>40159</v>
      </c>
      <c r="B1502">
        <v>1.4137771610020999E-2</v>
      </c>
      <c r="C1502">
        <v>8.5380673436059304E-2</v>
      </c>
      <c r="D1502">
        <v>0.13116721605690601</v>
      </c>
      <c r="E1502">
        <v>2.24170661278577E-2</v>
      </c>
      <c r="F1502">
        <v>5.8899461968103403E-2</v>
      </c>
      <c r="G1502">
        <v>1.9210432689917799E-2</v>
      </c>
      <c r="H1502">
        <v>1.7357897449338699E-2</v>
      </c>
      <c r="I1502">
        <v>0.17442094914085099</v>
      </c>
      <c r="J1502">
        <v>9.0355557379517795E-2</v>
      </c>
      <c r="K1502">
        <v>8.8465704516656002E-2</v>
      </c>
      <c r="L1502">
        <v>6.0194072790387403E-2</v>
      </c>
      <c r="M1502">
        <v>1.7818856262246701E-2</v>
      </c>
      <c r="N1502">
        <v>7.17920015431183E-3</v>
      </c>
      <c r="O1502">
        <v>1.30407491897815E-2</v>
      </c>
      <c r="P1502">
        <v>3.01295404641427E-2</v>
      </c>
      <c r="Q1502">
        <v>8.3637117573587397E-2</v>
      </c>
      <c r="R1502">
        <v>3.6617158057720103E-2</v>
      </c>
      <c r="S1502">
        <v>3.3602649743052299E-2</v>
      </c>
      <c r="T1502">
        <v>1.5967925389539499E-2</v>
      </c>
    </row>
    <row r="1503" spans="1:20">
      <c r="A1503" s="1">
        <v>40162</v>
      </c>
      <c r="B1503">
        <v>1.40962793127213E-2</v>
      </c>
      <c r="C1503">
        <v>8.5519510774743401E-2</v>
      </c>
      <c r="D1503">
        <v>0.131457285747208</v>
      </c>
      <c r="E1503">
        <v>2.23630316787485E-2</v>
      </c>
      <c r="F1503">
        <v>5.8845340791998803E-2</v>
      </c>
      <c r="G1503">
        <v>1.9131035978123798E-2</v>
      </c>
      <c r="H1503">
        <v>1.72626151948468E-2</v>
      </c>
      <c r="I1503">
        <v>0.17463684425723999</v>
      </c>
      <c r="J1503">
        <v>9.0968938611053304E-2</v>
      </c>
      <c r="K1503">
        <v>8.8524892970471794E-2</v>
      </c>
      <c r="L1503">
        <v>5.9961424201101302E-2</v>
      </c>
      <c r="M1503">
        <v>1.7743894643578201E-2</v>
      </c>
      <c r="N1503">
        <v>7.1399396801313996E-3</v>
      </c>
      <c r="O1503">
        <v>1.30335695583183E-2</v>
      </c>
      <c r="P1503">
        <v>3.0027893448443001E-2</v>
      </c>
      <c r="Q1503">
        <v>8.3563157185728099E-2</v>
      </c>
      <c r="R1503">
        <v>3.64342847590991E-2</v>
      </c>
      <c r="S1503">
        <v>3.3459028946209703E-2</v>
      </c>
      <c r="T1503">
        <v>1.58310322602335E-2</v>
      </c>
    </row>
    <row r="1504" spans="1:20">
      <c r="A1504" s="1">
        <v>40163</v>
      </c>
      <c r="B1504">
        <v>1.4114405153309599E-2</v>
      </c>
      <c r="C1504">
        <v>8.4918695332493105E-2</v>
      </c>
      <c r="D1504">
        <v>0.13111797914710499</v>
      </c>
      <c r="E1504">
        <v>2.2208690103654699E-2</v>
      </c>
      <c r="F1504">
        <v>5.8729477623757097E-2</v>
      </c>
      <c r="G1504">
        <v>1.9167603679811199E-2</v>
      </c>
      <c r="H1504">
        <v>1.73488396885986E-2</v>
      </c>
      <c r="I1504">
        <v>0.17449508382357801</v>
      </c>
      <c r="J1504">
        <v>9.1001700303637106E-2</v>
      </c>
      <c r="K1504">
        <v>8.8684515931276103E-2</v>
      </c>
      <c r="L1504">
        <v>6.03905625900263E-2</v>
      </c>
      <c r="M1504">
        <v>1.7828984394153199E-2</v>
      </c>
      <c r="N1504">
        <v>7.1678280225248798E-3</v>
      </c>
      <c r="O1504">
        <v>1.31247993515912E-2</v>
      </c>
      <c r="P1504">
        <v>3.00331241241493E-2</v>
      </c>
      <c r="Q1504">
        <v>8.3610525533777999E-2</v>
      </c>
      <c r="R1504">
        <v>3.6508625115216797E-2</v>
      </c>
      <c r="S1504">
        <v>3.3619354805459703E-2</v>
      </c>
      <c r="T1504">
        <v>1.5929205275878499E-2</v>
      </c>
    </row>
    <row r="1505" spans="1:20">
      <c r="A1505" s="1">
        <v>40164</v>
      </c>
      <c r="B1505">
        <v>1.39062655281217E-2</v>
      </c>
      <c r="C1505">
        <v>8.5679528469797497E-2</v>
      </c>
      <c r="D1505">
        <v>0.131734211126391</v>
      </c>
      <c r="E1505">
        <v>2.17756401557147E-2</v>
      </c>
      <c r="F1505">
        <v>5.8331373242069301E-2</v>
      </c>
      <c r="G1505">
        <v>1.8992830908732501E-2</v>
      </c>
      <c r="H1505">
        <v>1.7096253394187799E-2</v>
      </c>
      <c r="I1505">
        <v>0.17545476860506101</v>
      </c>
      <c r="J1505">
        <v>9.1257924108912106E-2</v>
      </c>
      <c r="K1505">
        <v>8.8844261522746895E-2</v>
      </c>
      <c r="L1505">
        <v>6.0785462261816199E-2</v>
      </c>
      <c r="M1505">
        <v>1.76359185542521E-2</v>
      </c>
      <c r="N1505">
        <v>7.0692822945317901E-3</v>
      </c>
      <c r="O1505">
        <v>1.29826740148738E-2</v>
      </c>
      <c r="P1505">
        <v>2.97240306207378E-2</v>
      </c>
      <c r="Q1505">
        <v>8.3829208214975498E-2</v>
      </c>
      <c r="R1505">
        <v>3.6113281879972599E-2</v>
      </c>
      <c r="S1505">
        <v>3.3108429965092702E-2</v>
      </c>
      <c r="T1505">
        <v>1.5678655132011901E-2</v>
      </c>
    </row>
    <row r="1506" spans="1:20">
      <c r="A1506" s="1">
        <v>40165</v>
      </c>
      <c r="B1506">
        <v>1.39068444469585E-2</v>
      </c>
      <c r="C1506">
        <v>8.4471468742690195E-2</v>
      </c>
      <c r="D1506">
        <v>0.13231158138855401</v>
      </c>
      <c r="E1506">
        <v>2.13522432705592E-2</v>
      </c>
      <c r="F1506">
        <v>5.8899445603472697E-2</v>
      </c>
      <c r="G1506">
        <v>1.9055490760618E-2</v>
      </c>
      <c r="H1506">
        <v>1.71010482369712E-2</v>
      </c>
      <c r="I1506">
        <v>0.17599691405213</v>
      </c>
      <c r="J1506">
        <v>9.097320995199E-2</v>
      </c>
      <c r="K1506">
        <v>8.9014733307658897E-2</v>
      </c>
      <c r="L1506">
        <v>6.0307693873212401E-2</v>
      </c>
      <c r="M1506">
        <v>1.7686838892027702E-2</v>
      </c>
      <c r="N1506">
        <v>7.0880614139794997E-3</v>
      </c>
      <c r="O1506">
        <v>1.29963180508959E-2</v>
      </c>
      <c r="P1506">
        <v>2.98543063570504E-2</v>
      </c>
      <c r="Q1506">
        <v>8.3871600986165806E-2</v>
      </c>
      <c r="R1506">
        <v>3.6250090611983803E-2</v>
      </c>
      <c r="S1506">
        <v>3.31301101377919E-2</v>
      </c>
      <c r="T1506">
        <v>1.5731999915288401E-2</v>
      </c>
    </row>
    <row r="1507" spans="1:20">
      <c r="A1507" s="1">
        <v>40166</v>
      </c>
      <c r="B1507">
        <v>1.38542742636601E-2</v>
      </c>
      <c r="C1507">
        <v>8.3838354341256097E-2</v>
      </c>
      <c r="D1507">
        <v>0.13226664152502099</v>
      </c>
      <c r="E1507">
        <v>2.1430643029483599E-2</v>
      </c>
      <c r="F1507">
        <v>5.9165707358387498E-2</v>
      </c>
      <c r="G1507">
        <v>1.8952977547412701E-2</v>
      </c>
      <c r="H1507">
        <v>1.70490425567595E-2</v>
      </c>
      <c r="I1507">
        <v>0.17596005151444599</v>
      </c>
      <c r="J1507">
        <v>9.1948351366606701E-2</v>
      </c>
      <c r="K1507">
        <v>8.9161538802992601E-2</v>
      </c>
      <c r="L1507">
        <v>6.0405516896951603E-2</v>
      </c>
      <c r="M1507">
        <v>1.76620280132616E-2</v>
      </c>
      <c r="N1507">
        <v>7.0689514912423103E-3</v>
      </c>
      <c r="O1507">
        <v>1.2927584226821401E-2</v>
      </c>
      <c r="P1507">
        <v>2.9698618628370602E-2</v>
      </c>
      <c r="Q1507">
        <v>8.3672422880037803E-2</v>
      </c>
      <c r="R1507">
        <v>3.6018919075324903E-2</v>
      </c>
      <c r="S1507">
        <v>3.30412535441778E-2</v>
      </c>
      <c r="T1507">
        <v>1.5877122937784201E-2</v>
      </c>
    </row>
    <row r="1508" spans="1:20">
      <c r="A1508" s="1">
        <v>40169</v>
      </c>
      <c r="B1508">
        <v>1.37800057840534E-2</v>
      </c>
      <c r="C1508">
        <v>8.4036042280613094E-2</v>
      </c>
      <c r="D1508">
        <v>0.132958267527059</v>
      </c>
      <c r="E1508">
        <v>2.1255099770031299E-2</v>
      </c>
      <c r="F1508">
        <v>5.8814411303134598E-2</v>
      </c>
      <c r="G1508">
        <v>1.8872160053904401E-2</v>
      </c>
      <c r="H1508">
        <v>1.69110804524088E-2</v>
      </c>
      <c r="I1508">
        <v>0.176061126617753</v>
      </c>
      <c r="J1508">
        <v>9.25270464826526E-2</v>
      </c>
      <c r="K1508">
        <v>8.9255581871429304E-2</v>
      </c>
      <c r="L1508">
        <v>6.01885517584737E-2</v>
      </c>
      <c r="M1508">
        <v>1.7545817418606498E-2</v>
      </c>
      <c r="N1508">
        <v>7.0227651914741597E-3</v>
      </c>
      <c r="O1508">
        <v>1.28627403899061E-2</v>
      </c>
      <c r="P1508">
        <v>2.9517611656875699E-2</v>
      </c>
      <c r="Q1508">
        <v>8.4030948986709403E-2</v>
      </c>
      <c r="R1508">
        <v>3.5834004014652802E-2</v>
      </c>
      <c r="S1508">
        <v>3.2818951981970199E-2</v>
      </c>
      <c r="T1508">
        <v>1.57077864582904E-2</v>
      </c>
    </row>
    <row r="1509" spans="1:20">
      <c r="A1509" s="1">
        <v>40170</v>
      </c>
      <c r="B1509">
        <v>1.37439909184648E-2</v>
      </c>
      <c r="C1509">
        <v>8.4353546581185102E-2</v>
      </c>
      <c r="D1509">
        <v>0.13294212995926799</v>
      </c>
      <c r="E1509">
        <v>2.13078472957864E-2</v>
      </c>
      <c r="F1509">
        <v>5.8890718289772798E-2</v>
      </c>
      <c r="G1509">
        <v>1.8822471460569E-2</v>
      </c>
      <c r="H1509">
        <v>1.68098151113018E-2</v>
      </c>
      <c r="I1509">
        <v>0.17624341177380201</v>
      </c>
      <c r="J1509">
        <v>9.2687180502023694E-2</v>
      </c>
      <c r="K1509">
        <v>8.9368692796242502E-2</v>
      </c>
      <c r="L1509">
        <v>6.0167394665549802E-2</v>
      </c>
      <c r="M1509">
        <v>1.7504470334110098E-2</v>
      </c>
      <c r="N1509">
        <v>6.9913256179386296E-3</v>
      </c>
      <c r="O1509">
        <v>1.2835796576429701E-2</v>
      </c>
      <c r="P1509">
        <v>2.9471767440353201E-2</v>
      </c>
      <c r="Q1509">
        <v>8.3922457485468893E-2</v>
      </c>
      <c r="R1509">
        <v>3.5746228345347297E-2</v>
      </c>
      <c r="S1509">
        <v>3.26402756046381E-2</v>
      </c>
      <c r="T1509">
        <v>1.5550479241746599E-2</v>
      </c>
    </row>
    <row r="1510" spans="1:20">
      <c r="A1510" s="1">
        <v>40172</v>
      </c>
      <c r="B1510">
        <v>1.3723275775360699E-2</v>
      </c>
      <c r="C1510">
        <v>8.3493274566967202E-2</v>
      </c>
      <c r="D1510">
        <v>0.13344409330638099</v>
      </c>
      <c r="E1510">
        <v>2.1389305127089499E-2</v>
      </c>
      <c r="F1510">
        <v>5.87736563412741E-2</v>
      </c>
      <c r="G1510">
        <v>1.8809095031210199E-2</v>
      </c>
      <c r="H1510">
        <v>1.6766400545459099E-2</v>
      </c>
      <c r="I1510">
        <v>0.176738117313714</v>
      </c>
      <c r="J1510">
        <v>9.2539466897017503E-2</v>
      </c>
      <c r="K1510">
        <v>8.9428224855727698E-2</v>
      </c>
      <c r="L1510">
        <v>6.0132949659010698E-2</v>
      </c>
      <c r="M1510">
        <v>1.74628282887824E-2</v>
      </c>
      <c r="N1510">
        <v>6.9795779287595196E-3</v>
      </c>
      <c r="O1510">
        <v>1.28284347464934E-2</v>
      </c>
      <c r="P1510">
        <v>2.9302545394713799E-2</v>
      </c>
      <c r="Q1510">
        <v>8.4472456306635704E-2</v>
      </c>
      <c r="R1510">
        <v>3.5681932390803903E-2</v>
      </c>
      <c r="S1510">
        <v>3.2570598946498601E-2</v>
      </c>
      <c r="T1510">
        <v>1.54637665780993E-2</v>
      </c>
    </row>
    <row r="1511" spans="1:20">
      <c r="A1511" s="1">
        <v>40173</v>
      </c>
      <c r="B1511">
        <v>1.36498295362809E-2</v>
      </c>
      <c r="C1511">
        <v>8.4596854930445095E-2</v>
      </c>
      <c r="D1511">
        <v>0.133828928602862</v>
      </c>
      <c r="E1511">
        <v>2.1410898599356999E-2</v>
      </c>
      <c r="F1511">
        <v>5.8750501038612499E-2</v>
      </c>
      <c r="G1511">
        <v>1.8764971882601799E-2</v>
      </c>
      <c r="H1511">
        <v>1.6718783094997299E-2</v>
      </c>
      <c r="I1511">
        <v>0.17622245284333499</v>
      </c>
      <c r="J1511">
        <v>9.2276248866177593E-2</v>
      </c>
      <c r="K1511">
        <v>8.9156324376508E-2</v>
      </c>
      <c r="L1511">
        <v>6.0074363557022697E-2</v>
      </c>
      <c r="M1511">
        <v>1.74084899637507E-2</v>
      </c>
      <c r="N1511">
        <v>6.9659553830996503E-3</v>
      </c>
      <c r="O1511">
        <v>1.2747747533766099E-2</v>
      </c>
      <c r="P1511">
        <v>2.91891857034202E-2</v>
      </c>
      <c r="Q1511">
        <v>8.4754241398900101E-2</v>
      </c>
      <c r="R1511">
        <v>3.5618951765203702E-2</v>
      </c>
      <c r="S1511">
        <v>3.2479940603603298E-2</v>
      </c>
      <c r="T1511">
        <v>1.53853303200543E-2</v>
      </c>
    </row>
    <row r="1512" spans="1:20">
      <c r="A1512" s="1">
        <v>40176</v>
      </c>
      <c r="B1512">
        <v>1.3686089153870601E-2</v>
      </c>
      <c r="C1512">
        <v>8.4822468407055193E-2</v>
      </c>
      <c r="D1512">
        <v>0.13416549856903401</v>
      </c>
      <c r="E1512">
        <v>2.1059109239824202E-2</v>
      </c>
      <c r="F1512">
        <v>5.8254778221454799E-2</v>
      </c>
      <c r="G1512">
        <v>1.87495299134686E-2</v>
      </c>
      <c r="H1512">
        <v>1.6735954777288401E-2</v>
      </c>
      <c r="I1512">
        <v>0.17584005335913799</v>
      </c>
      <c r="J1512">
        <v>9.2064851839858797E-2</v>
      </c>
      <c r="K1512">
        <v>8.9143440345248001E-2</v>
      </c>
      <c r="L1512">
        <v>6.00206176440009E-2</v>
      </c>
      <c r="M1512">
        <v>1.7430941568957501E-2</v>
      </c>
      <c r="N1512">
        <v>6.9735210545294598E-3</v>
      </c>
      <c r="O1512">
        <v>1.27451469211827E-2</v>
      </c>
      <c r="P1512">
        <v>2.9291054318940999E-2</v>
      </c>
      <c r="Q1512">
        <v>8.5467695627621104E-2</v>
      </c>
      <c r="R1512">
        <v>3.5567394588999802E-2</v>
      </c>
      <c r="S1512">
        <v>3.2516829889071501E-2</v>
      </c>
      <c r="T1512">
        <v>1.54650245604531E-2</v>
      </c>
    </row>
    <row r="1513" spans="1:20">
      <c r="A1513" s="1">
        <v>40177</v>
      </c>
      <c r="B1513">
        <v>1.3654586238293E-2</v>
      </c>
      <c r="C1513">
        <v>8.5294853901928994E-2</v>
      </c>
      <c r="D1513">
        <v>0.13438052899393099</v>
      </c>
      <c r="E1513">
        <v>2.1147217894924401E-2</v>
      </c>
      <c r="F1513">
        <v>5.7932783625406201E-2</v>
      </c>
      <c r="G1513">
        <v>1.87217057527529E-2</v>
      </c>
      <c r="H1513">
        <v>1.6624938301020901E-2</v>
      </c>
      <c r="I1513">
        <v>0.17630302596615099</v>
      </c>
      <c r="J1513">
        <v>9.2084366531001702E-2</v>
      </c>
      <c r="K1513">
        <v>8.93169219946022E-2</v>
      </c>
      <c r="L1513">
        <v>5.9703537365906299E-2</v>
      </c>
      <c r="M1513">
        <v>1.73497686555696E-2</v>
      </c>
      <c r="N1513">
        <v>6.9434023290443304E-3</v>
      </c>
      <c r="O1513">
        <v>1.27085983620015E-2</v>
      </c>
      <c r="P1513">
        <v>2.92128292205255E-2</v>
      </c>
      <c r="Q1513">
        <v>8.5402998245268896E-2</v>
      </c>
      <c r="R1513">
        <v>3.5483260239345601E-2</v>
      </c>
      <c r="S1513">
        <v>3.2400429846977399E-2</v>
      </c>
      <c r="T1513">
        <v>1.5334246535347301E-2</v>
      </c>
    </row>
    <row r="1514" spans="1:20">
      <c r="A1514" s="1">
        <v>40179</v>
      </c>
      <c r="B1514">
        <v>1.37181909162475E-2</v>
      </c>
      <c r="C1514">
        <v>8.2908505692803405E-2</v>
      </c>
      <c r="D1514">
        <v>0.133444190486043</v>
      </c>
      <c r="E1514">
        <v>2.1725148510492402E-2</v>
      </c>
      <c r="F1514">
        <v>5.70576666583811E-2</v>
      </c>
      <c r="G1514">
        <v>1.8959524615799101E-2</v>
      </c>
      <c r="H1514">
        <v>1.6873219280423499E-2</v>
      </c>
      <c r="I1514">
        <v>0.17671525756162301</v>
      </c>
      <c r="J1514">
        <v>9.2085000849532694E-2</v>
      </c>
      <c r="K1514">
        <v>8.9416954325869699E-2</v>
      </c>
      <c r="L1514">
        <v>6.0262281329828998E-2</v>
      </c>
      <c r="M1514">
        <v>1.7573737477555099E-2</v>
      </c>
      <c r="N1514">
        <v>7.0302514703797E-3</v>
      </c>
      <c r="O1514">
        <v>1.28621766459184E-2</v>
      </c>
      <c r="P1514">
        <v>2.97094523897104E-2</v>
      </c>
      <c r="Q1514">
        <v>8.5356845501690704E-2</v>
      </c>
      <c r="R1514">
        <v>3.58892081939104E-2</v>
      </c>
      <c r="S1514">
        <v>3.2862878506024498E-2</v>
      </c>
      <c r="T1514">
        <v>1.5549509587764699E-2</v>
      </c>
    </row>
    <row r="1515" spans="1:20">
      <c r="A1515" s="1">
        <v>40180</v>
      </c>
      <c r="B1515">
        <v>1.36648350229226E-2</v>
      </c>
      <c r="C1515">
        <v>8.2643837441250395E-2</v>
      </c>
      <c r="D1515">
        <v>0.13339180214330501</v>
      </c>
      <c r="E1515">
        <v>2.19307383839383E-2</v>
      </c>
      <c r="F1515">
        <v>5.6738572702108699E-2</v>
      </c>
      <c r="G1515">
        <v>1.8925870120449099E-2</v>
      </c>
      <c r="H1515">
        <v>1.6838554089001801E-2</v>
      </c>
      <c r="I1515">
        <v>0.17642397150583</v>
      </c>
      <c r="J1515">
        <v>9.2418563275700694E-2</v>
      </c>
      <c r="K1515">
        <v>8.9479399901597506E-2</v>
      </c>
      <c r="L1515">
        <v>6.0528233657904003E-2</v>
      </c>
      <c r="M1515">
        <v>1.75742757216901E-2</v>
      </c>
      <c r="N1515">
        <v>7.0133328469148002E-3</v>
      </c>
      <c r="O1515">
        <v>1.28292319507332E-2</v>
      </c>
      <c r="P1515">
        <v>2.9842437725771599E-2</v>
      </c>
      <c r="Q1515">
        <v>8.5604861703853702E-2</v>
      </c>
      <c r="R1515">
        <v>3.5824322412752199E-2</v>
      </c>
      <c r="S1515">
        <v>3.2800244755531997E-2</v>
      </c>
      <c r="T1515">
        <v>1.5526914638742799E-2</v>
      </c>
    </row>
    <row r="1516" spans="1:20">
      <c r="A1516" s="1">
        <v>40183</v>
      </c>
      <c r="B1516">
        <v>1.37468896278493E-2</v>
      </c>
      <c r="C1516">
        <v>8.19945114718693E-2</v>
      </c>
      <c r="D1516">
        <v>0.13344724516718001</v>
      </c>
      <c r="E1516">
        <v>2.2005157953938901E-2</v>
      </c>
      <c r="F1516">
        <v>5.68674577362661E-2</v>
      </c>
      <c r="G1516">
        <v>1.8997484045477402E-2</v>
      </c>
      <c r="H1516">
        <v>1.6913431460379099E-2</v>
      </c>
      <c r="I1516">
        <v>0.176124077763538</v>
      </c>
      <c r="J1516">
        <v>9.1818588639270393E-2</v>
      </c>
      <c r="K1516">
        <v>8.92037498651123E-2</v>
      </c>
      <c r="L1516">
        <v>6.0875724969746997E-2</v>
      </c>
      <c r="M1516">
        <v>1.7641331141927001E-2</v>
      </c>
      <c r="N1516">
        <v>7.0415500976563202E-3</v>
      </c>
      <c r="O1516">
        <v>1.29405718986633E-2</v>
      </c>
      <c r="P1516">
        <v>3.0067527260027701E-2</v>
      </c>
      <c r="Q1516">
        <v>8.5846039700752705E-2</v>
      </c>
      <c r="R1516">
        <v>3.5886971849759003E-2</v>
      </c>
      <c r="S1516">
        <v>3.2964009990659703E-2</v>
      </c>
      <c r="T1516">
        <v>1.56176793599236E-2</v>
      </c>
    </row>
    <row r="1517" spans="1:20">
      <c r="A1517" s="1">
        <v>40184</v>
      </c>
      <c r="B1517">
        <v>1.3696836645494001E-2</v>
      </c>
      <c r="C1517">
        <v>8.1988400274830703E-2</v>
      </c>
      <c r="D1517">
        <v>0.13361491319037999</v>
      </c>
      <c r="E1517">
        <v>2.17851170689966E-2</v>
      </c>
      <c r="F1517">
        <v>5.66391243623387E-2</v>
      </c>
      <c r="G1517">
        <v>1.8915152780057301E-2</v>
      </c>
      <c r="H1517">
        <v>1.6867116746984899E-2</v>
      </c>
      <c r="I1517">
        <v>0.176565074403184</v>
      </c>
      <c r="J1517">
        <v>9.2184111522608303E-2</v>
      </c>
      <c r="K1517">
        <v>8.9512635403820706E-2</v>
      </c>
      <c r="L1517">
        <v>6.0821532702617601E-2</v>
      </c>
      <c r="M1517">
        <v>1.7551110393253799E-2</v>
      </c>
      <c r="N1517">
        <v>7.0210606610479603E-3</v>
      </c>
      <c r="O1517">
        <v>1.29129221914983E-2</v>
      </c>
      <c r="P1517">
        <v>2.9881322941395699E-2</v>
      </c>
      <c r="Q1517">
        <v>8.5895636028791605E-2</v>
      </c>
      <c r="R1517">
        <v>3.5731444949596201E-2</v>
      </c>
      <c r="S1517">
        <v>3.2827086799903503E-2</v>
      </c>
      <c r="T1517">
        <v>1.5589400933198E-2</v>
      </c>
    </row>
    <row r="1518" spans="1:20">
      <c r="A1518" s="1">
        <v>40185</v>
      </c>
      <c r="B1518">
        <v>1.36604426521352E-2</v>
      </c>
      <c r="C1518">
        <v>8.1802796797063496E-2</v>
      </c>
      <c r="D1518">
        <v>0.13370773575081499</v>
      </c>
      <c r="E1518">
        <v>2.1678362634393999E-2</v>
      </c>
      <c r="F1518">
        <v>5.6224025817279699E-2</v>
      </c>
      <c r="G1518">
        <v>1.8921819410665199E-2</v>
      </c>
      <c r="H1518">
        <v>1.6801206881491001E-2</v>
      </c>
      <c r="I1518">
        <v>0.17682718017475099</v>
      </c>
      <c r="J1518">
        <v>9.2396664801473002E-2</v>
      </c>
      <c r="K1518">
        <v>8.9823915652278194E-2</v>
      </c>
      <c r="L1518">
        <v>6.0786777789969403E-2</v>
      </c>
      <c r="M1518">
        <v>1.74935781533983E-2</v>
      </c>
      <c r="N1518">
        <v>7.0113305497994599E-3</v>
      </c>
      <c r="O1518">
        <v>1.2873616258252001E-2</v>
      </c>
      <c r="P1518">
        <v>2.99590686912251E-2</v>
      </c>
      <c r="Q1518">
        <v>8.5896845471288397E-2</v>
      </c>
      <c r="R1518">
        <v>3.5733159575858799E-2</v>
      </c>
      <c r="S1518">
        <v>3.2839011447097902E-2</v>
      </c>
      <c r="T1518">
        <v>1.5562461490763299E-2</v>
      </c>
    </row>
    <row r="1519" spans="1:20">
      <c r="A1519" s="1">
        <v>40186</v>
      </c>
      <c r="B1519">
        <v>1.3653560527942799E-2</v>
      </c>
      <c r="C1519">
        <v>8.1358349768844998E-2</v>
      </c>
      <c r="D1519">
        <v>0.13358612385106999</v>
      </c>
      <c r="E1519">
        <v>2.1737393846413301E-2</v>
      </c>
      <c r="F1519">
        <v>5.5943305148729201E-2</v>
      </c>
      <c r="G1519">
        <v>1.89473219391392E-2</v>
      </c>
      <c r="H1519">
        <v>1.6842490810581399E-2</v>
      </c>
      <c r="I1519">
        <v>0.17693753159449299</v>
      </c>
      <c r="J1519">
        <v>9.2406478422896898E-2</v>
      </c>
      <c r="K1519">
        <v>8.9936009988212495E-2</v>
      </c>
      <c r="L1519">
        <v>6.0748749691730303E-2</v>
      </c>
      <c r="M1519">
        <v>1.7530671945239301E-2</v>
      </c>
      <c r="N1519">
        <v>7.0196108654690401E-3</v>
      </c>
      <c r="O1519">
        <v>1.2862136330567099E-2</v>
      </c>
      <c r="P1519">
        <v>3.0058324402174499E-2</v>
      </c>
      <c r="Q1519">
        <v>8.6086092537547995E-2</v>
      </c>
      <c r="R1519">
        <v>3.5736097545298398E-2</v>
      </c>
      <c r="S1519">
        <v>3.29586882786203E-2</v>
      </c>
      <c r="T1519">
        <v>1.5651062505028599E-2</v>
      </c>
    </row>
    <row r="1520" spans="1:20">
      <c r="A1520" s="1">
        <v>40187</v>
      </c>
      <c r="B1520">
        <v>1.3681625410128099E-2</v>
      </c>
      <c r="C1520">
        <v>8.2164776591547806E-2</v>
      </c>
      <c r="D1520">
        <v>0.13378665616289501</v>
      </c>
      <c r="E1520">
        <v>2.18990317755666E-2</v>
      </c>
      <c r="F1520">
        <v>5.5875641930544499E-2</v>
      </c>
      <c r="G1520">
        <v>1.8858942622282701E-2</v>
      </c>
      <c r="H1520">
        <v>1.6854470017551301E-2</v>
      </c>
      <c r="I1520">
        <v>0.175978209728959</v>
      </c>
      <c r="J1520">
        <v>9.22030609425879E-2</v>
      </c>
      <c r="K1520">
        <v>8.9713099884251205E-2</v>
      </c>
      <c r="L1520">
        <v>6.1003700623723602E-2</v>
      </c>
      <c r="M1520">
        <v>1.74908784270951E-2</v>
      </c>
      <c r="N1520">
        <v>7.0051323837178698E-3</v>
      </c>
      <c r="O1520">
        <v>1.28108962069996E-2</v>
      </c>
      <c r="P1520">
        <v>2.9979280253197401E-2</v>
      </c>
      <c r="Q1520">
        <v>8.6600685739157801E-2</v>
      </c>
      <c r="R1520">
        <v>3.5496607174854797E-2</v>
      </c>
      <c r="S1520">
        <v>3.2880712581639403E-2</v>
      </c>
      <c r="T1520">
        <v>1.57165915432987E-2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56"/>
  <sheetViews>
    <sheetView showRuler="0" topLeftCell="I2" workbookViewId="0">
      <selection activeCell="T37" sqref="T37:T40"/>
    </sheetView>
  </sheetViews>
  <sheetFormatPr baseColWidth="10" defaultRowHeight="15" x14ac:dyDescent="0"/>
  <cols>
    <col min="1" max="20" width="10.83203125" style="2"/>
    <col min="21" max="25" width="12.83203125" style="2" bestFit="1" customWidth="1"/>
    <col min="26" max="26" width="16" style="2" bestFit="1" customWidth="1"/>
    <col min="27" max="27" width="20.6640625" style="2" bestFit="1" customWidth="1"/>
    <col min="28" max="16384" width="10.83203125" style="2"/>
  </cols>
  <sheetData>
    <row r="1" spans="1:26">
      <c r="A1" s="2" t="s">
        <v>0</v>
      </c>
      <c r="B1" s="3" t="s">
        <v>51</v>
      </c>
      <c r="C1" s="4" t="s">
        <v>52</v>
      </c>
      <c r="D1" s="4" t="s">
        <v>53</v>
      </c>
      <c r="E1" s="4" t="s">
        <v>54</v>
      </c>
      <c r="F1" s="5" t="s">
        <v>55</v>
      </c>
      <c r="G1" s="3" t="str">
        <f>B1&amp;" Linear"</f>
        <v>BSV Linear</v>
      </c>
      <c r="H1" s="4" t="str">
        <f t="shared" ref="H1:K1" si="0">C1&amp;" Linear"</f>
        <v>VBK Linear</v>
      </c>
      <c r="I1" s="4" t="str">
        <f t="shared" si="0"/>
        <v>VBR Linear</v>
      </c>
      <c r="J1" s="4" t="str">
        <f t="shared" si="0"/>
        <v>VOE Linear</v>
      </c>
      <c r="K1" s="5" t="str">
        <f t="shared" si="0"/>
        <v>VOT Linear</v>
      </c>
      <c r="L1" s="4" t="str">
        <f>B1&amp;" Log"</f>
        <v>BSV Log</v>
      </c>
      <c r="M1" s="4" t="str">
        <f t="shared" ref="M1:P1" si="1">C1&amp;" Log"</f>
        <v>VBK Log</v>
      </c>
      <c r="N1" s="4" t="str">
        <f t="shared" si="1"/>
        <v>VBR Log</v>
      </c>
      <c r="O1" s="4" t="str">
        <f t="shared" si="1"/>
        <v>VOE Log</v>
      </c>
      <c r="P1" s="5" t="str">
        <f t="shared" si="1"/>
        <v>VOT Log</v>
      </c>
      <c r="Q1" s="6" t="s">
        <v>56</v>
      </c>
      <c r="R1" s="6" t="s">
        <v>75</v>
      </c>
      <c r="S1" s="6" t="s">
        <v>57</v>
      </c>
      <c r="T1" s="6"/>
      <c r="U1" s="6" t="str">
        <f>B1&amp;" weight"</f>
        <v>BSV weight</v>
      </c>
      <c r="V1" s="6" t="str">
        <f>C1&amp;" weight"</f>
        <v>VBK weight</v>
      </c>
      <c r="W1" s="6" t="str">
        <f>D1&amp;" weight"</f>
        <v>VBR weight</v>
      </c>
      <c r="X1" s="6" t="str">
        <f>E1&amp;" weight"</f>
        <v>VOE weight</v>
      </c>
      <c r="Y1" s="6" t="str">
        <f>F1&amp;" weight"</f>
        <v>VOT weight</v>
      </c>
      <c r="Z1" s="6"/>
    </row>
    <row r="2" spans="1:26">
      <c r="A2" s="7">
        <v>37720</v>
      </c>
      <c r="B2" s="8">
        <v>64.790000000000006</v>
      </c>
      <c r="C2" s="6">
        <v>68.680000000000007</v>
      </c>
      <c r="D2" s="6">
        <v>67.6099999999999</v>
      </c>
      <c r="E2" s="6">
        <v>55.329999999999899</v>
      </c>
      <c r="F2" s="9">
        <v>58.45</v>
      </c>
      <c r="G2" s="8"/>
      <c r="H2" s="6"/>
      <c r="I2" s="6"/>
      <c r="J2" s="6"/>
      <c r="K2" s="9"/>
      <c r="L2" s="6"/>
      <c r="M2" s="6"/>
      <c r="N2" s="6"/>
      <c r="O2" s="6"/>
      <c r="P2" s="9"/>
      <c r="Q2" s="6">
        <v>1000</v>
      </c>
      <c r="R2" s="6"/>
      <c r="S2" s="6"/>
      <c r="T2" s="6"/>
      <c r="U2" s="2">
        <f>0.2</f>
        <v>0.2</v>
      </c>
      <c r="V2" s="2">
        <f t="shared" ref="V2:Y2" si="2">0.2</f>
        <v>0.2</v>
      </c>
      <c r="W2" s="2">
        <f t="shared" si="2"/>
        <v>0.2</v>
      </c>
      <c r="X2" s="2">
        <f t="shared" si="2"/>
        <v>0.2</v>
      </c>
      <c r="Y2" s="2">
        <f t="shared" si="2"/>
        <v>0.2</v>
      </c>
    </row>
    <row r="3" spans="1:26">
      <c r="A3" s="7">
        <v>37721</v>
      </c>
      <c r="B3" s="8">
        <v>64.760000000000005</v>
      </c>
      <c r="C3" s="6">
        <v>68.439999999999898</v>
      </c>
      <c r="D3" s="6">
        <v>67.17</v>
      </c>
      <c r="E3" s="6">
        <v>55</v>
      </c>
      <c r="F3" s="9">
        <v>58.06</v>
      </c>
      <c r="G3" s="8">
        <f>B3/B2-1</f>
        <v>-4.6303441889183894E-4</v>
      </c>
      <c r="H3" s="6">
        <f t="shared" ref="H3:K18" si="3">C3/C2-1</f>
        <v>-3.4944670937697708E-3</v>
      </c>
      <c r="I3" s="6">
        <f t="shared" si="3"/>
        <v>-6.5079130306152644E-3</v>
      </c>
      <c r="J3" s="6">
        <f t="shared" si="3"/>
        <v>-5.964214711727811E-3</v>
      </c>
      <c r="K3" s="9">
        <f t="shared" si="3"/>
        <v>-6.6723695466210931E-3</v>
      </c>
      <c r="L3" s="6">
        <f>LN(B3/B2)</f>
        <v>-4.6314165243153559E-4</v>
      </c>
      <c r="M3" s="6">
        <f t="shared" ref="M3:P18" si="4">LN(C3/C2)</f>
        <v>-3.5005870052836293E-3</v>
      </c>
      <c r="N3" s="6">
        <f t="shared" si="4"/>
        <v>-6.5291818238118566E-3</v>
      </c>
      <c r="O3" s="6">
        <f t="shared" si="4"/>
        <v>-5.9820716775456414E-3</v>
      </c>
      <c r="P3" s="9">
        <f t="shared" si="4"/>
        <v>-6.6947293215936354E-3</v>
      </c>
      <c r="Q3" s="6">
        <f>Q2*(1+R3)</f>
        <v>995.37960023967491</v>
      </c>
      <c r="R3" s="6">
        <f>SUMPRODUCT($U$2:$Y$2,G3:K3)</f>
        <v>-4.620399760325156E-3</v>
      </c>
      <c r="S3" s="6">
        <f>LN(1+R3)</f>
        <v>-4.63110680056517E-3</v>
      </c>
      <c r="T3" s="6"/>
    </row>
    <row r="4" spans="1:26">
      <c r="A4" s="7">
        <v>37722</v>
      </c>
      <c r="B4" s="8">
        <v>64.900000000000006</v>
      </c>
      <c r="C4" s="6">
        <v>69.019999999999897</v>
      </c>
      <c r="D4" s="6">
        <v>67.48</v>
      </c>
      <c r="E4" s="6">
        <v>55.2</v>
      </c>
      <c r="F4" s="9">
        <v>58.649999999999899</v>
      </c>
      <c r="G4" s="8">
        <f t="shared" ref="G4:K66" si="5">B4/B3-1</f>
        <v>2.1618282890674134E-3</v>
      </c>
      <c r="H4" s="6">
        <f t="shared" si="3"/>
        <v>8.4745762711864181E-3</v>
      </c>
      <c r="I4" s="6">
        <f t="shared" si="3"/>
        <v>4.615155575405705E-3</v>
      </c>
      <c r="J4" s="6">
        <f t="shared" si="3"/>
        <v>3.6363636363636598E-3</v>
      </c>
      <c r="K4" s="9">
        <f t="shared" si="3"/>
        <v>1.0161901481224644E-2</v>
      </c>
      <c r="L4" s="6">
        <f t="shared" ref="L4:P66" si="6">LN(B4/B3)</f>
        <v>2.1594949006100172E-3</v>
      </c>
      <c r="M4" s="6">
        <f t="shared" si="4"/>
        <v>8.4388686458646035E-3</v>
      </c>
      <c r="N4" s="6">
        <f t="shared" si="4"/>
        <v>4.6045383989944191E-3</v>
      </c>
      <c r="O4" s="6">
        <f t="shared" si="4"/>
        <v>3.6297680505787311E-3</v>
      </c>
      <c r="P4" s="9">
        <f t="shared" si="4"/>
        <v>1.0110616502998979E-2</v>
      </c>
      <c r="Q4" s="6">
        <f t="shared" ref="Q4:Q67" si="7">Q3*(1+R4)</f>
        <v>1001.162720929197</v>
      </c>
      <c r="R4" s="6">
        <f t="shared" ref="R4:R67" si="8">SUMPRODUCT($U$2:$Y$2,G4:K4)</f>
        <v>5.809965050649569E-3</v>
      </c>
      <c r="S4" s="6">
        <f t="shared" ref="S4:S67" si="9">LN(1+R4)</f>
        <v>5.7931522932945364E-3</v>
      </c>
      <c r="T4" s="6"/>
      <c r="U4" s="37" t="s">
        <v>58</v>
      </c>
      <c r="V4" s="38"/>
      <c r="W4" s="38"/>
      <c r="X4" s="38"/>
      <c r="Y4" s="39"/>
    </row>
    <row r="5" spans="1:26">
      <c r="A5" s="7">
        <v>37723</v>
      </c>
      <c r="B5" s="8">
        <v>64.719999999999899</v>
      </c>
      <c r="C5" s="6">
        <v>69.379999999999896</v>
      </c>
      <c r="D5" s="6">
        <v>67.790000000000006</v>
      </c>
      <c r="E5" s="6">
        <v>55.369999999999898</v>
      </c>
      <c r="F5" s="9">
        <v>58.77</v>
      </c>
      <c r="G5" s="8">
        <f t="shared" si="5"/>
        <v>-2.7734976887535678E-3</v>
      </c>
      <c r="H5" s="6">
        <f t="shared" si="3"/>
        <v>5.2158794552303878E-3</v>
      </c>
      <c r="I5" s="6">
        <f t="shared" si="3"/>
        <v>4.5939537640782291E-3</v>
      </c>
      <c r="J5" s="6">
        <f t="shared" si="3"/>
        <v>3.0797101449255848E-3</v>
      </c>
      <c r="K5" s="9">
        <f t="shared" si="3"/>
        <v>2.0460358056284544E-3</v>
      </c>
      <c r="L5" s="6">
        <f t="shared" si="6"/>
        <v>-2.7773509598097075E-3</v>
      </c>
      <c r="M5" s="6">
        <f t="shared" si="4"/>
        <v>5.2023238717463166E-3</v>
      </c>
      <c r="N5" s="6">
        <f t="shared" si="4"/>
        <v>4.5834337651066773E-3</v>
      </c>
      <c r="O5" s="6">
        <f t="shared" si="4"/>
        <v>3.0749775518242391E-3</v>
      </c>
      <c r="P5" s="9">
        <f t="shared" si="4"/>
        <v>2.0439455250764594E-3</v>
      </c>
      <c r="Q5" s="6">
        <f t="shared" si="7"/>
        <v>1003.5979654467549</v>
      </c>
      <c r="R5" s="6">
        <f t="shared" si="8"/>
        <v>2.4324162962218177E-3</v>
      </c>
      <c r="S5" s="6">
        <f t="shared" si="9"/>
        <v>2.4294627602191358E-3</v>
      </c>
      <c r="T5" s="6"/>
      <c r="U5" s="3">
        <f t="array" ref="U5:Y9">MMULT(TRANSPOSE(L3:P1356),L3:P1356)/COUNT(L3:L1356)</f>
        <v>7.8204006857526535E-6</v>
      </c>
      <c r="V5" s="4">
        <v>-1.2364572615636423E-5</v>
      </c>
      <c r="W5" s="4">
        <v>-1.1581279985084835E-5</v>
      </c>
      <c r="X5" s="4">
        <v>-1.1530270955278493E-5</v>
      </c>
      <c r="Y5" s="5">
        <v>-1.3195168443707743E-5</v>
      </c>
    </row>
    <row r="6" spans="1:26">
      <c r="A6" s="7">
        <v>37726</v>
      </c>
      <c r="B6" s="8">
        <v>64.799999999999898</v>
      </c>
      <c r="C6" s="6">
        <v>70.2</v>
      </c>
      <c r="D6" s="6">
        <v>68.650000000000006</v>
      </c>
      <c r="E6" s="6">
        <v>55.84</v>
      </c>
      <c r="F6" s="9">
        <v>59.229999999999897</v>
      </c>
      <c r="G6" s="8">
        <f t="shared" si="5"/>
        <v>1.2360939431397266E-3</v>
      </c>
      <c r="H6" s="6">
        <f t="shared" si="3"/>
        <v>1.181896800230775E-2</v>
      </c>
      <c r="I6" s="6">
        <f t="shared" si="3"/>
        <v>1.2686236908098447E-2</v>
      </c>
      <c r="J6" s="6">
        <f t="shared" si="3"/>
        <v>8.4883510926514472E-3</v>
      </c>
      <c r="K6" s="9">
        <f t="shared" si="3"/>
        <v>7.8271226816384321E-3</v>
      </c>
      <c r="L6" s="6">
        <f t="shared" si="6"/>
        <v>1.2353306079928082E-3</v>
      </c>
      <c r="M6" s="6">
        <f t="shared" si="4"/>
        <v>1.1749669490163376E-2</v>
      </c>
      <c r="N6" s="6">
        <f t="shared" si="4"/>
        <v>1.2606440771105721E-2</v>
      </c>
      <c r="O6" s="6">
        <f t="shared" si="4"/>
        <v>8.4525276192432032E-3</v>
      </c>
      <c r="P6" s="9">
        <f t="shared" si="4"/>
        <v>7.7966496643128783E-3</v>
      </c>
      <c r="Q6" s="6">
        <f t="shared" si="7"/>
        <v>1012.0395837352653</v>
      </c>
      <c r="R6" s="6">
        <f t="shared" si="8"/>
        <v>8.4113545255671621E-3</v>
      </c>
      <c r="S6" s="6">
        <f t="shared" si="9"/>
        <v>8.3761762102888566E-3</v>
      </c>
      <c r="T6" s="6"/>
      <c r="U6" s="8">
        <v>-1.2364572615636423E-5</v>
      </c>
      <c r="V6" s="6">
        <v>3.7051099161090472E-4</v>
      </c>
      <c r="W6" s="6">
        <v>3.7595619669591063E-4</v>
      </c>
      <c r="X6" s="6">
        <v>3.3964987502495069E-4</v>
      </c>
      <c r="Y6" s="9">
        <v>3.4529933475041307E-4</v>
      </c>
    </row>
    <row r="7" spans="1:26">
      <c r="A7" s="7">
        <v>37727</v>
      </c>
      <c r="B7" s="8">
        <v>64.879999999999896</v>
      </c>
      <c r="C7" s="6">
        <v>70</v>
      </c>
      <c r="D7" s="6">
        <v>68.64</v>
      </c>
      <c r="E7" s="6">
        <v>55.93</v>
      </c>
      <c r="F7" s="9">
        <v>59.27</v>
      </c>
      <c r="G7" s="8">
        <f t="shared" si="5"/>
        <v>1.2345679012344402E-3</v>
      </c>
      <c r="H7" s="6">
        <f t="shared" si="3"/>
        <v>-2.8490028490029129E-3</v>
      </c>
      <c r="I7" s="6">
        <f t="shared" si="3"/>
        <v>-1.456664238893568E-4</v>
      </c>
      <c r="J7" s="6">
        <f t="shared" si="3"/>
        <v>1.6117478510027095E-3</v>
      </c>
      <c r="K7" s="9">
        <f t="shared" si="3"/>
        <v>6.7533344589065791E-4</v>
      </c>
      <c r="L7" s="6">
        <f t="shared" si="6"/>
        <v>1.233806448928344E-3</v>
      </c>
      <c r="M7" s="6">
        <f t="shared" si="4"/>
        <v>-2.8530689824065106E-3</v>
      </c>
      <c r="N7" s="6">
        <f t="shared" si="4"/>
        <v>-1.4567703427327813E-4</v>
      </c>
      <c r="O7" s="6">
        <f t="shared" si="4"/>
        <v>1.6104503793794157E-3</v>
      </c>
      <c r="P7" s="9">
        <f t="shared" si="4"/>
        <v>6.7510551087474188E-4</v>
      </c>
      <c r="Q7" s="6">
        <f t="shared" si="7"/>
        <v>1012.1462486440998</v>
      </c>
      <c r="R7" s="6">
        <f t="shared" si="8"/>
        <v>1.0539598504710767E-4</v>
      </c>
      <c r="S7" s="6">
        <f t="shared" si="9"/>
        <v>1.0539043128061293E-4</v>
      </c>
      <c r="T7" s="6"/>
      <c r="U7" s="8">
        <v>-1.1581279985084835E-5</v>
      </c>
      <c r="V7" s="6">
        <v>3.7595619669591063E-4</v>
      </c>
      <c r="W7" s="6">
        <v>4.0743872734070219E-4</v>
      </c>
      <c r="X7" s="6">
        <v>3.6257073324865119E-4</v>
      </c>
      <c r="Y7" s="9">
        <v>3.4503928254678192E-4</v>
      </c>
    </row>
    <row r="8" spans="1:26">
      <c r="A8" s="7">
        <v>37728</v>
      </c>
      <c r="B8" s="8">
        <v>64.959999999999894</v>
      </c>
      <c r="C8" s="6">
        <v>69.689999999999898</v>
      </c>
      <c r="D8" s="6">
        <v>68.489999999999895</v>
      </c>
      <c r="E8" s="6">
        <v>56.03</v>
      </c>
      <c r="F8" s="9">
        <v>59.259999999999899</v>
      </c>
      <c r="G8" s="8">
        <f t="shared" si="5"/>
        <v>1.2330456226881115E-3</v>
      </c>
      <c r="H8" s="6">
        <f t="shared" si="3"/>
        <v>-4.4285714285728917E-3</v>
      </c>
      <c r="I8" s="6">
        <f t="shared" si="3"/>
        <v>-2.185314685316242E-3</v>
      </c>
      <c r="J8" s="6">
        <f t="shared" si="3"/>
        <v>1.7879492222421245E-3</v>
      </c>
      <c r="K8" s="9">
        <f t="shared" si="3"/>
        <v>-1.6871941960694414E-4</v>
      </c>
      <c r="L8" s="6">
        <f t="shared" si="6"/>
        <v>1.2322860462651017E-3</v>
      </c>
      <c r="M8" s="6">
        <f t="shared" si="4"/>
        <v>-4.4384065989329933E-3</v>
      </c>
      <c r="N8" s="6">
        <f t="shared" si="4"/>
        <v>-2.1877059698945499E-3</v>
      </c>
      <c r="O8" s="6">
        <f t="shared" si="4"/>
        <v>1.7863527436965878E-3</v>
      </c>
      <c r="P8" s="9">
        <f t="shared" si="4"/>
        <v>-1.6873365432935899E-4</v>
      </c>
      <c r="Q8" s="6">
        <f t="shared" si="7"/>
        <v>1011.3847886146416</v>
      </c>
      <c r="R8" s="6">
        <f t="shared" si="8"/>
        <v>-7.5232213771316838E-4</v>
      </c>
      <c r="S8" s="6">
        <f t="shared" si="9"/>
        <v>-7.5260527402797766E-4</v>
      </c>
      <c r="T8" s="6"/>
      <c r="U8" s="8">
        <v>-1.1530270955278493E-5</v>
      </c>
      <c r="V8" s="6">
        <v>3.3964987502495069E-4</v>
      </c>
      <c r="W8" s="6">
        <v>3.6257073324865119E-4</v>
      </c>
      <c r="X8" s="6">
        <v>3.4130689219865994E-4</v>
      </c>
      <c r="Y8" s="9">
        <v>3.2584100285299659E-4</v>
      </c>
    </row>
    <row r="9" spans="1:26">
      <c r="A9" s="7">
        <v>37729</v>
      </c>
      <c r="B9" s="8">
        <v>64.98</v>
      </c>
      <c r="C9" s="6">
        <v>69.28</v>
      </c>
      <c r="D9" s="6">
        <v>68.150000000000006</v>
      </c>
      <c r="E9" s="6">
        <v>55.899999999999899</v>
      </c>
      <c r="F9" s="9">
        <v>58.979999999999897</v>
      </c>
      <c r="G9" s="8">
        <f t="shared" si="5"/>
        <v>3.078817734007977E-4</v>
      </c>
      <c r="H9" s="6">
        <f t="shared" si="3"/>
        <v>-5.8831970153522262E-3</v>
      </c>
      <c r="I9" s="6">
        <f t="shared" si="3"/>
        <v>-4.9642283545027199E-3</v>
      </c>
      <c r="J9" s="6">
        <f t="shared" si="3"/>
        <v>-2.3201856148510336E-3</v>
      </c>
      <c r="K9" s="9">
        <f t="shared" si="3"/>
        <v>-4.7249409382382757E-3</v>
      </c>
      <c r="L9" s="6">
        <f t="shared" si="6"/>
        <v>3.078343875335152E-4</v>
      </c>
      <c r="M9" s="6">
        <f t="shared" si="4"/>
        <v>-5.9005711962462565E-3</v>
      </c>
      <c r="N9" s="6">
        <f t="shared" si="4"/>
        <v>-4.9765910672706351E-3</v>
      </c>
      <c r="O9" s="6">
        <f t="shared" si="4"/>
        <v>-2.3228814161415303E-3</v>
      </c>
      <c r="P9" s="9">
        <f t="shared" si="4"/>
        <v>-4.736138758289001E-3</v>
      </c>
      <c r="Q9" s="6">
        <f t="shared" si="7"/>
        <v>1007.8278150342308</v>
      </c>
      <c r="R9" s="6">
        <f t="shared" si="8"/>
        <v>-3.5169340299086912E-3</v>
      </c>
      <c r="S9" s="6">
        <f t="shared" si="9"/>
        <v>-3.523132980862779E-3</v>
      </c>
      <c r="T9" s="6"/>
      <c r="U9" s="10">
        <v>-1.3195168443707743E-5</v>
      </c>
      <c r="V9" s="11">
        <v>3.4529933475041307E-4</v>
      </c>
      <c r="W9" s="11">
        <v>3.4503928254678192E-4</v>
      </c>
      <c r="X9" s="11">
        <v>3.2584100285299659E-4</v>
      </c>
      <c r="Y9" s="12">
        <v>3.4649667587039606E-4</v>
      </c>
    </row>
    <row r="10" spans="1:26">
      <c r="A10" s="7">
        <v>37730</v>
      </c>
      <c r="B10" s="8">
        <v>65.019999999999897</v>
      </c>
      <c r="C10" s="6">
        <v>69.989999999999895</v>
      </c>
      <c r="D10" s="6">
        <v>68.78</v>
      </c>
      <c r="E10" s="6">
        <v>56.3599999999999</v>
      </c>
      <c r="F10" s="9">
        <v>59.39</v>
      </c>
      <c r="G10" s="8">
        <f t="shared" si="5"/>
        <v>6.1557402277467865E-4</v>
      </c>
      <c r="H10" s="6">
        <f t="shared" si="3"/>
        <v>1.0248267898381735E-2</v>
      </c>
      <c r="I10" s="6">
        <f t="shared" si="3"/>
        <v>9.2443140132061341E-3</v>
      </c>
      <c r="J10" s="6">
        <f t="shared" si="3"/>
        <v>8.2289803220036983E-3</v>
      </c>
      <c r="K10" s="9">
        <f t="shared" si="3"/>
        <v>6.9515089860987533E-3</v>
      </c>
      <c r="L10" s="6">
        <f t="shared" si="6"/>
        <v>6.1538463480347906E-4</v>
      </c>
      <c r="M10" s="6">
        <f t="shared" si="4"/>
        <v>1.0196110447266956E-2</v>
      </c>
      <c r="N10" s="6">
        <f t="shared" si="4"/>
        <v>9.2018468615784992E-3</v>
      </c>
      <c r="O10" s="6">
        <f t="shared" si="4"/>
        <v>8.1953068694261121E-3</v>
      </c>
      <c r="P10" s="9">
        <f t="shared" si="4"/>
        <v>6.9274586406404088E-3</v>
      </c>
      <c r="Q10" s="6">
        <f t="shared" si="7"/>
        <v>1014.940790680277</v>
      </c>
      <c r="R10" s="6">
        <f t="shared" si="8"/>
        <v>7.057729048493E-3</v>
      </c>
      <c r="S10" s="6">
        <f t="shared" si="9"/>
        <v>7.0329398474658451E-3</v>
      </c>
      <c r="T10" s="6"/>
    </row>
    <row r="11" spans="1:26">
      <c r="A11" s="7">
        <v>37733</v>
      </c>
      <c r="B11" s="8">
        <v>65.049999999999898</v>
      </c>
      <c r="C11" s="6">
        <v>70.14</v>
      </c>
      <c r="D11" s="6">
        <v>68.799999999999898</v>
      </c>
      <c r="E11" s="6">
        <v>56.479999999999897</v>
      </c>
      <c r="F11" s="9">
        <v>59.78</v>
      </c>
      <c r="G11" s="8">
        <f t="shared" si="5"/>
        <v>4.6139649338661215E-4</v>
      </c>
      <c r="H11" s="6">
        <f t="shared" si="3"/>
        <v>2.1431633090456259E-3</v>
      </c>
      <c r="I11" s="6">
        <f t="shared" si="3"/>
        <v>2.9078220412759315E-4</v>
      </c>
      <c r="J11" s="6">
        <f t="shared" si="3"/>
        <v>2.1291696238465718E-3</v>
      </c>
      <c r="K11" s="9">
        <f t="shared" si="3"/>
        <v>6.5667620811584726E-3</v>
      </c>
      <c r="L11" s="6">
        <f t="shared" si="6"/>
        <v>4.6129008275496076E-4</v>
      </c>
      <c r="M11" s="6">
        <f t="shared" si="4"/>
        <v>2.1408700105852267E-3</v>
      </c>
      <c r="N11" s="6">
        <f t="shared" si="4"/>
        <v>2.9073993517631517E-4</v>
      </c>
      <c r="O11" s="6">
        <f t="shared" si="4"/>
        <v>2.1269061545070417E-3</v>
      </c>
      <c r="P11" s="9">
        <f t="shared" si="4"/>
        <v>6.545294828022994E-3</v>
      </c>
      <c r="Q11" s="6">
        <f t="shared" si="7"/>
        <v>1017.2936819814386</v>
      </c>
      <c r="R11" s="6">
        <f t="shared" si="8"/>
        <v>2.3182547423129755E-3</v>
      </c>
      <c r="S11" s="6">
        <f t="shared" si="9"/>
        <v>2.3155717355832356E-3</v>
      </c>
      <c r="T11" s="6"/>
      <c r="U11" s="37" t="s">
        <v>59</v>
      </c>
      <c r="V11" s="38"/>
      <c r="W11" s="38"/>
      <c r="X11" s="38"/>
      <c r="Y11" s="39"/>
    </row>
    <row r="12" spans="1:26">
      <c r="A12" s="7">
        <v>37734</v>
      </c>
      <c r="B12" s="8">
        <v>65.09</v>
      </c>
      <c r="C12" s="6">
        <v>70.03</v>
      </c>
      <c r="D12" s="6">
        <v>68.719999999999899</v>
      </c>
      <c r="E12" s="6">
        <v>56.42</v>
      </c>
      <c r="F12" s="9">
        <v>59.78</v>
      </c>
      <c r="G12" s="8">
        <f t="shared" si="5"/>
        <v>6.1491160645821274E-4</v>
      </c>
      <c r="H12" s="6">
        <f t="shared" si="3"/>
        <v>-1.5682919874536738E-3</v>
      </c>
      <c r="I12" s="6">
        <f t="shared" si="3"/>
        <v>-1.1627906976744429E-3</v>
      </c>
      <c r="J12" s="6">
        <f t="shared" si="3"/>
        <v>-1.0623229461738104E-3</v>
      </c>
      <c r="K12" s="9">
        <f t="shared" si="3"/>
        <v>0</v>
      </c>
      <c r="L12" s="6">
        <f t="shared" si="6"/>
        <v>6.1472262578330598E-4</v>
      </c>
      <c r="M12" s="6">
        <f t="shared" si="4"/>
        <v>-1.5695230446056952E-3</v>
      </c>
      <c r="N12" s="6">
        <f t="shared" si="4"/>
        <v>-1.1634672632980698E-3</v>
      </c>
      <c r="O12" s="6">
        <f t="shared" si="4"/>
        <v>-1.0628876111345796E-3</v>
      </c>
      <c r="P12" s="9">
        <f t="shared" si="4"/>
        <v>0</v>
      </c>
      <c r="Q12" s="6">
        <f t="shared" si="7"/>
        <v>1016.6469896035007</v>
      </c>
      <c r="R12" s="6">
        <f t="shared" si="8"/>
        <v>-6.3569880496874289E-4</v>
      </c>
      <c r="S12" s="6">
        <f t="shared" si="9"/>
        <v>-6.3590094712626512E-4</v>
      </c>
      <c r="T12" s="6"/>
      <c r="U12" s="3">
        <f>CORREL(L3:L1356,$L$3:$L$1356)</f>
        <v>1</v>
      </c>
      <c r="V12" s="4">
        <f>CORREL(M3:M1356,$L$3:$L$1356)</f>
        <v>-0.23062987810001176</v>
      </c>
      <c r="W12" s="4">
        <f>CORREL(N3:N1356,$L$3:$L$1356)</f>
        <v>-0.20561733878807092</v>
      </c>
      <c r="X12" s="4">
        <f>CORREL(O3:O1356,$L$3:$L$1356)</f>
        <v>-0.22365900093629976</v>
      </c>
      <c r="Y12" s="5">
        <f>CORREL(P3:P1356,$L$3:$L$1356)</f>
        <v>-0.25424572140686735</v>
      </c>
    </row>
    <row r="13" spans="1:26">
      <c r="A13" s="7">
        <v>37735</v>
      </c>
      <c r="B13" s="8">
        <v>65.069999999999894</v>
      </c>
      <c r="C13" s="6">
        <v>70.45</v>
      </c>
      <c r="D13" s="6">
        <v>69.25</v>
      </c>
      <c r="E13" s="6">
        <v>56.939999999999898</v>
      </c>
      <c r="F13" s="9">
        <v>60.299999999999898</v>
      </c>
      <c r="G13" s="8">
        <f t="shared" si="5"/>
        <v>-3.0726686127069414E-4</v>
      </c>
      <c r="H13" s="6">
        <f t="shared" si="3"/>
        <v>5.9974296729972121E-3</v>
      </c>
      <c r="I13" s="6">
        <f t="shared" si="3"/>
        <v>7.712456344588281E-3</v>
      </c>
      <c r="J13" s="6">
        <f t="shared" si="3"/>
        <v>9.2165898617493358E-3</v>
      </c>
      <c r="K13" s="9">
        <f t="shared" si="3"/>
        <v>8.698561391768056E-3</v>
      </c>
      <c r="L13" s="6">
        <f t="shared" si="6"/>
        <v>-3.0731407740492832E-4</v>
      </c>
      <c r="M13" s="6">
        <f t="shared" si="4"/>
        <v>5.9795166772627891E-3</v>
      </c>
      <c r="N13" s="6">
        <f t="shared" si="4"/>
        <v>7.6828673914494895E-3</v>
      </c>
      <c r="O13" s="6">
        <f t="shared" si="4"/>
        <v>9.1743762760394705E-3</v>
      </c>
      <c r="P13" s="9">
        <f t="shared" si="4"/>
        <v>8.6609468773462071E-3</v>
      </c>
      <c r="Q13" s="6">
        <f t="shared" si="7"/>
        <v>1023.0148130051506</v>
      </c>
      <c r="R13" s="6">
        <f t="shared" si="8"/>
        <v>6.2635540819664381E-3</v>
      </c>
      <c r="S13" s="6">
        <f t="shared" si="9"/>
        <v>6.244019555039778E-3</v>
      </c>
      <c r="T13" s="6"/>
      <c r="U13" s="8">
        <f>V12</f>
        <v>-0.23062987810001176</v>
      </c>
      <c r="V13" s="6">
        <f>CORREL(M3:M1356,$M$3:$M$1356)</f>
        <v>1.0000000000000002</v>
      </c>
      <c r="W13" s="6">
        <f>CORREL(N3:N1356,$M$3:$M$1356)</f>
        <v>0.96764610178519062</v>
      </c>
      <c r="X13" s="6">
        <f>CORREL(O3:O1356,$M$3:$M$1356)</f>
        <v>0.95514505313655707</v>
      </c>
      <c r="Y13" s="9">
        <f>CORREL(P3:P1356,$M$3:$M$1356)</f>
        <v>0.9637124513378672</v>
      </c>
    </row>
    <row r="14" spans="1:26">
      <c r="A14" s="7">
        <v>37736</v>
      </c>
      <c r="B14" s="8">
        <v>64.989999999999895</v>
      </c>
      <c r="C14" s="6">
        <v>70.78</v>
      </c>
      <c r="D14" s="6">
        <v>69.349999999999895</v>
      </c>
      <c r="E14" s="6">
        <v>56.939999999999898</v>
      </c>
      <c r="F14" s="9">
        <v>60.42</v>
      </c>
      <c r="G14" s="8">
        <f t="shared" si="5"/>
        <v>-1.2294452128476241E-3</v>
      </c>
      <c r="H14" s="6">
        <f t="shared" si="3"/>
        <v>4.6841731724627245E-3</v>
      </c>
      <c r="I14" s="6">
        <f t="shared" si="3"/>
        <v>1.4440433212981052E-3</v>
      </c>
      <c r="J14" s="6">
        <f t="shared" si="3"/>
        <v>0</v>
      </c>
      <c r="K14" s="9">
        <f t="shared" si="3"/>
        <v>1.990049751245504E-3</v>
      </c>
      <c r="L14" s="6">
        <f t="shared" si="6"/>
        <v>-1.2302016006351094E-3</v>
      </c>
      <c r="M14" s="6">
        <f t="shared" si="4"/>
        <v>4.6732365726280829E-3</v>
      </c>
      <c r="N14" s="6">
        <f t="shared" si="4"/>
        <v>1.443001693391183E-3</v>
      </c>
      <c r="O14" s="6">
        <f t="shared" si="4"/>
        <v>0</v>
      </c>
      <c r="P14" s="9">
        <f t="shared" si="4"/>
        <v>1.9880722253878881E-3</v>
      </c>
      <c r="Q14" s="6">
        <f t="shared" si="7"/>
        <v>1024.4242861971584</v>
      </c>
      <c r="R14" s="6">
        <f t="shared" si="8"/>
        <v>1.377764206431742E-3</v>
      </c>
      <c r="S14" s="6">
        <f t="shared" si="9"/>
        <v>1.3768159602006087E-3</v>
      </c>
      <c r="T14" s="6"/>
      <c r="U14" s="8">
        <f>W12</f>
        <v>-0.20561733878807092</v>
      </c>
      <c r="V14" s="6">
        <f>W13</f>
        <v>0.96764610178519062</v>
      </c>
      <c r="W14" s="6">
        <f>CORREL(N3:N1356,$N$3:$N$1356)</f>
        <v>0.99999999999999989</v>
      </c>
      <c r="X14" s="6">
        <f>CORREL(O3:O1356,$N$3:$N$1356)</f>
        <v>0.97227481796268456</v>
      </c>
      <c r="Y14" s="9">
        <f>CORREL(P3:P1356,$N$3:$N$1356)</f>
        <v>0.91831278918285653</v>
      </c>
    </row>
    <row r="15" spans="1:26">
      <c r="A15" s="7">
        <v>37737</v>
      </c>
      <c r="B15" s="8">
        <v>64.98</v>
      </c>
      <c r="C15" s="6">
        <v>70.659999999999897</v>
      </c>
      <c r="D15" s="6">
        <v>68.989999999999895</v>
      </c>
      <c r="E15" s="6">
        <v>56.7899999999999</v>
      </c>
      <c r="F15" s="9">
        <v>60.299999999999898</v>
      </c>
      <c r="G15" s="8">
        <f t="shared" si="5"/>
        <v>-1.53869826125419E-4</v>
      </c>
      <c r="H15" s="6">
        <f t="shared" si="3"/>
        <v>-1.695394179148102E-3</v>
      </c>
      <c r="I15" s="6">
        <f t="shared" si="3"/>
        <v>-5.1910598413842379E-3</v>
      </c>
      <c r="J15" s="6">
        <f t="shared" si="3"/>
        <v>-2.6343519494204104E-3</v>
      </c>
      <c r="K15" s="9">
        <f t="shared" si="3"/>
        <v>-1.9860973187703079E-3</v>
      </c>
      <c r="L15" s="6">
        <f t="shared" si="6"/>
        <v>-1.5388166530159181E-4</v>
      </c>
      <c r="M15" s="6">
        <f t="shared" si="4"/>
        <v>-1.6968329863196153E-3</v>
      </c>
      <c r="N15" s="6">
        <f t="shared" si="4"/>
        <v>-5.2045802028232273E-3</v>
      </c>
      <c r="O15" s="6">
        <f t="shared" si="4"/>
        <v>-2.6378279605502935E-3</v>
      </c>
      <c r="P15" s="9">
        <f t="shared" si="4"/>
        <v>-1.9880722253878603E-3</v>
      </c>
      <c r="Q15" s="6">
        <f t="shared" si="7"/>
        <v>1022.0351703622213</v>
      </c>
      <c r="R15" s="6">
        <f t="shared" si="8"/>
        <v>-2.3321546229696953E-3</v>
      </c>
      <c r="S15" s="6">
        <f t="shared" si="9"/>
        <v>-2.3348783311254459E-3</v>
      </c>
      <c r="T15" s="6"/>
      <c r="U15" s="8">
        <f>X12</f>
        <v>-0.22365900093629976</v>
      </c>
      <c r="V15" s="6">
        <f>X13</f>
        <v>0.95514505313655707</v>
      </c>
      <c r="W15" s="6">
        <f>X14</f>
        <v>0.97227481796268456</v>
      </c>
      <c r="X15" s="6">
        <f>CORREL($O$3:$O$1356,O3:O1356)</f>
        <v>1.0000000000000002</v>
      </c>
      <c r="Y15" s="9">
        <f>CORREL($O$3:$O$1356,P3:P1356)</f>
        <v>0.94751602419032632</v>
      </c>
    </row>
    <row r="16" spans="1:26">
      <c r="A16" s="7">
        <v>37740</v>
      </c>
      <c r="B16" s="8">
        <v>65.099999999999895</v>
      </c>
      <c r="C16" s="6">
        <v>69.48</v>
      </c>
      <c r="D16" s="6">
        <v>67.73</v>
      </c>
      <c r="E16" s="6">
        <v>56.149999999999899</v>
      </c>
      <c r="F16" s="9">
        <v>59.52</v>
      </c>
      <c r="G16" s="8">
        <f t="shared" si="5"/>
        <v>1.8467220683271446E-3</v>
      </c>
      <c r="H16" s="6">
        <f t="shared" si="3"/>
        <v>-1.6699688649871147E-2</v>
      </c>
      <c r="I16" s="6">
        <f t="shared" si="3"/>
        <v>-1.8263516451658135E-2</v>
      </c>
      <c r="J16" s="6">
        <f t="shared" si="3"/>
        <v>-1.1269589716499384E-2</v>
      </c>
      <c r="K16" s="9">
        <f t="shared" si="3"/>
        <v>-1.2935323383082897E-2</v>
      </c>
      <c r="L16" s="6">
        <f t="shared" si="6"/>
        <v>1.8450189735677452E-3</v>
      </c>
      <c r="M16" s="6">
        <f t="shared" si="4"/>
        <v>-1.6840700558093467E-2</v>
      </c>
      <c r="N16" s="6">
        <f t="shared" si="4"/>
        <v>-1.8432353331203483E-2</v>
      </c>
      <c r="O16" s="6">
        <f t="shared" si="4"/>
        <v>-1.1333572704888986E-2</v>
      </c>
      <c r="P16" s="9">
        <f t="shared" si="4"/>
        <v>-1.3019713208301632E-2</v>
      </c>
      <c r="Q16" s="6">
        <f t="shared" si="7"/>
        <v>1010.3182737898271</v>
      </c>
      <c r="R16" s="6">
        <f t="shared" si="8"/>
        <v>-1.1464279226556885E-2</v>
      </c>
      <c r="S16" s="6">
        <f t="shared" si="9"/>
        <v>-1.1530500682998469E-2</v>
      </c>
      <c r="T16" s="6"/>
      <c r="U16" s="10">
        <f>Y12</f>
        <v>-0.25424572140686735</v>
      </c>
      <c r="V16" s="11">
        <f>Y13</f>
        <v>0.9637124513378672</v>
      </c>
      <c r="W16" s="11">
        <f>Y14</f>
        <v>0.91831278918285653</v>
      </c>
      <c r="X16" s="11">
        <f>Y15</f>
        <v>0.94751602419032632</v>
      </c>
      <c r="Y16" s="12">
        <f>CORREL(P3:P1356,P3:P1356)</f>
        <v>0.99999999999999989</v>
      </c>
    </row>
    <row r="17" spans="1:27">
      <c r="A17" s="7">
        <v>37741</v>
      </c>
      <c r="B17" s="8">
        <v>65.099999999999895</v>
      </c>
      <c r="C17" s="6">
        <v>69.439999999999898</v>
      </c>
      <c r="D17" s="6">
        <v>68.010000000000005</v>
      </c>
      <c r="E17" s="6">
        <v>56.25</v>
      </c>
      <c r="F17" s="9">
        <v>59.53</v>
      </c>
      <c r="G17" s="8">
        <f t="shared" si="5"/>
        <v>0</v>
      </c>
      <c r="H17" s="6">
        <f t="shared" si="3"/>
        <v>-5.7570523891914416E-4</v>
      </c>
      <c r="I17" s="6">
        <f t="shared" si="3"/>
        <v>4.134061715635573E-3</v>
      </c>
      <c r="J17" s="6">
        <f t="shared" si="3"/>
        <v>1.7809439002689498E-3</v>
      </c>
      <c r="K17" s="9">
        <f t="shared" si="3"/>
        <v>1.6801075268824128E-4</v>
      </c>
      <c r="L17" s="6">
        <f t="shared" si="6"/>
        <v>0</v>
      </c>
      <c r="M17" s="6">
        <f t="shared" si="4"/>
        <v>-5.7587102081092616E-4</v>
      </c>
      <c r="N17" s="6">
        <f t="shared" si="4"/>
        <v>4.1255399607349925E-3</v>
      </c>
      <c r="O17" s="6">
        <f t="shared" si="4"/>
        <v>1.7793599000791311E-3</v>
      </c>
      <c r="P17" s="9">
        <f t="shared" si="4"/>
        <v>1.6799664046238019E-4</v>
      </c>
      <c r="Q17" s="6">
        <f t="shared" si="7"/>
        <v>1011.4311012045781</v>
      </c>
      <c r="R17" s="6">
        <f t="shared" si="8"/>
        <v>1.1014622259347239E-3</v>
      </c>
      <c r="S17" s="6">
        <f t="shared" si="9"/>
        <v>1.1008560614877388E-3</v>
      </c>
      <c r="T17" s="6"/>
    </row>
    <row r="18" spans="1:27">
      <c r="A18" s="7">
        <v>37742</v>
      </c>
      <c r="B18" s="8">
        <v>65.06</v>
      </c>
      <c r="C18" s="6">
        <v>70.569999999999894</v>
      </c>
      <c r="D18" s="6">
        <v>68.799999999999898</v>
      </c>
      <c r="E18" s="6">
        <v>56.75</v>
      </c>
      <c r="F18" s="9">
        <v>60.35</v>
      </c>
      <c r="G18" s="8">
        <f t="shared" si="5"/>
        <v>-6.1443932411509028E-4</v>
      </c>
      <c r="H18" s="6">
        <f t="shared" si="3"/>
        <v>1.6273041474654359E-2</v>
      </c>
      <c r="I18" s="6">
        <f t="shared" si="3"/>
        <v>1.1615938832522987E-2</v>
      </c>
      <c r="J18" s="6">
        <f t="shared" si="3"/>
        <v>8.8888888888889461E-3</v>
      </c>
      <c r="K18" s="9">
        <f t="shared" si="3"/>
        <v>1.3774567444985619E-2</v>
      </c>
      <c r="L18" s="6">
        <f t="shared" si="6"/>
        <v>-6.146281693165072E-4</v>
      </c>
      <c r="M18" s="6">
        <f t="shared" si="4"/>
        <v>1.6142054660644126E-2</v>
      </c>
      <c r="N18" s="6">
        <f t="shared" si="4"/>
        <v>1.1548991751749036E-2</v>
      </c>
      <c r="O18" s="6">
        <f t="shared" si="4"/>
        <v>8.8496152769826E-3</v>
      </c>
      <c r="P18" s="9">
        <f t="shared" si="4"/>
        <v>1.368056037824167E-2</v>
      </c>
      <c r="Q18" s="6">
        <f t="shared" si="7"/>
        <v>1021.5328699282222</v>
      </c>
      <c r="R18" s="6">
        <f t="shared" si="8"/>
        <v>9.9875994633873647E-3</v>
      </c>
      <c r="S18" s="6">
        <f t="shared" si="9"/>
        <v>9.9380530187733497E-3</v>
      </c>
      <c r="T18" s="6"/>
      <c r="U18" s="40" t="s">
        <v>60</v>
      </c>
      <c r="V18" s="40"/>
      <c r="W18" s="40"/>
      <c r="X18" s="40"/>
      <c r="Y18" s="40"/>
    </row>
    <row r="19" spans="1:27">
      <c r="A19" s="7">
        <v>37743</v>
      </c>
      <c r="B19" s="8">
        <v>65.019999999999897</v>
      </c>
      <c r="C19" s="6">
        <v>70.650000000000006</v>
      </c>
      <c r="D19" s="6">
        <v>68.98</v>
      </c>
      <c r="E19" s="6">
        <v>57.009999999999899</v>
      </c>
      <c r="F19" s="9">
        <v>60.5</v>
      </c>
      <c r="G19" s="8">
        <f t="shared" si="5"/>
        <v>-6.1481709191679723E-4</v>
      </c>
      <c r="H19" s="6">
        <f t="shared" si="5"/>
        <v>1.1336261867664899E-3</v>
      </c>
      <c r="I19" s="6">
        <f t="shared" si="5"/>
        <v>2.616279069769023E-3</v>
      </c>
      <c r="J19" s="6">
        <f t="shared" si="5"/>
        <v>4.5814977973550608E-3</v>
      </c>
      <c r="K19" s="9">
        <f t="shared" si="5"/>
        <v>2.4855012427504874E-3</v>
      </c>
      <c r="L19" s="6">
        <f t="shared" si="6"/>
        <v>-6.1500616944775745E-4</v>
      </c>
      <c r="M19" s="6">
        <f t="shared" si="6"/>
        <v>1.1329841177991457E-3</v>
      </c>
      <c r="N19" s="6">
        <f t="shared" si="6"/>
        <v>2.6128625693984482E-3</v>
      </c>
      <c r="O19" s="6">
        <f t="shared" si="6"/>
        <v>4.5710346819766816E-3</v>
      </c>
      <c r="P19" s="9">
        <f t="shared" si="6"/>
        <v>2.482417493255137E-3</v>
      </c>
      <c r="Q19" s="6">
        <f t="shared" si="7"/>
        <v>1023.6172234125223</v>
      </c>
      <c r="R19" s="6">
        <f t="shared" si="8"/>
        <v>2.0404174409448528E-3</v>
      </c>
      <c r="S19" s="6">
        <f t="shared" si="9"/>
        <v>2.0383386165776728E-3</v>
      </c>
      <c r="T19" s="6"/>
      <c r="U19" s="13">
        <f>CORREL(L3:L1356,$S$3:$S$1356)</f>
        <v>-0.1969271300431566</v>
      </c>
      <c r="V19" s="13">
        <f>CORREL(M3:M1356,$S$3:$S$1356)</f>
        <v>0.98823100202853631</v>
      </c>
      <c r="W19" s="13">
        <f>CORREL(N3:N1356,$S$3:$S$1356)</f>
        <v>0.98250655455578306</v>
      </c>
      <c r="X19" s="13">
        <f>CORREL(O3:O1356,$S$3:$S$1356)</f>
        <v>0.98531832438230638</v>
      </c>
      <c r="Y19" s="13">
        <f>CORREL(P3:P1356,$S$3:$S$1356)</f>
        <v>0.97177377773675055</v>
      </c>
    </row>
    <row r="20" spans="1:27">
      <c r="A20" s="7">
        <v>37744</v>
      </c>
      <c r="B20" s="8">
        <v>65.079999999999899</v>
      </c>
      <c r="C20" s="6">
        <v>71.049999999999898</v>
      </c>
      <c r="D20" s="6">
        <v>69.209999999999894</v>
      </c>
      <c r="E20" s="6">
        <v>56.99</v>
      </c>
      <c r="F20" s="9">
        <v>60.719999999999899</v>
      </c>
      <c r="G20" s="8">
        <f t="shared" si="5"/>
        <v>9.2279298677344634E-4</v>
      </c>
      <c r="H20" s="6">
        <f t="shared" si="5"/>
        <v>5.6617126680804652E-3</v>
      </c>
      <c r="I20" s="6">
        <f t="shared" si="5"/>
        <v>3.3342997970411403E-3</v>
      </c>
      <c r="J20" s="6">
        <f t="shared" si="5"/>
        <v>-3.508156463760681E-4</v>
      </c>
      <c r="K20" s="9">
        <f t="shared" si="5"/>
        <v>3.6363636363618834E-3</v>
      </c>
      <c r="L20" s="6">
        <f t="shared" si="6"/>
        <v>9.2236747507791256E-4</v>
      </c>
      <c r="M20" s="6">
        <f t="shared" si="6"/>
        <v>5.6457454125715765E-3</v>
      </c>
      <c r="N20" s="6">
        <f t="shared" si="6"/>
        <v>3.3287533450756654E-3</v>
      </c>
      <c r="O20" s="6">
        <f t="shared" si="6"/>
        <v>-3.5087719658054333E-4</v>
      </c>
      <c r="P20" s="9">
        <f t="shared" si="6"/>
        <v>3.6297680505769613E-3</v>
      </c>
      <c r="Q20" s="6">
        <f t="shared" si="7"/>
        <v>1026.3204641339496</v>
      </c>
      <c r="R20" s="6">
        <f t="shared" si="8"/>
        <v>2.6408706883761734E-3</v>
      </c>
      <c r="S20" s="6">
        <f t="shared" si="9"/>
        <v>2.6373897165640255E-3</v>
      </c>
      <c r="T20" s="6"/>
    </row>
    <row r="21" spans="1:27">
      <c r="A21" s="7">
        <v>37747</v>
      </c>
      <c r="B21" s="8">
        <v>65.079999999999899</v>
      </c>
      <c r="C21" s="6">
        <v>70.879999999999896</v>
      </c>
      <c r="D21" s="6">
        <v>69.290000000000006</v>
      </c>
      <c r="E21" s="6">
        <v>57.06</v>
      </c>
      <c r="F21" s="9">
        <v>60.759999999999899</v>
      </c>
      <c r="G21" s="8">
        <f t="shared" si="5"/>
        <v>0</v>
      </c>
      <c r="H21" s="6">
        <f t="shared" si="5"/>
        <v>-2.3926812104152484E-3</v>
      </c>
      <c r="I21" s="6">
        <f t="shared" si="5"/>
        <v>1.1559023262550649E-3</v>
      </c>
      <c r="J21" s="6">
        <f t="shared" si="5"/>
        <v>1.2282856641516737E-3</v>
      </c>
      <c r="K21" s="9">
        <f t="shared" si="5"/>
        <v>6.587615283266679E-4</v>
      </c>
      <c r="L21" s="6">
        <f t="shared" si="6"/>
        <v>0</v>
      </c>
      <c r="M21" s="6">
        <f t="shared" si="6"/>
        <v>-2.3955482462841844E-3</v>
      </c>
      <c r="N21" s="6">
        <f t="shared" si="6"/>
        <v>1.1552347855195502E-3</v>
      </c>
      <c r="O21" s="6">
        <f t="shared" si="6"/>
        <v>1.2275319384458135E-3</v>
      </c>
      <c r="P21" s="9">
        <f t="shared" si="6"/>
        <v>6.5854464019754271E-4</v>
      </c>
      <c r="Q21" s="6">
        <f t="shared" si="7"/>
        <v>1026.4539408683506</v>
      </c>
      <c r="R21" s="6">
        <f t="shared" si="8"/>
        <v>1.3005366166363166E-4</v>
      </c>
      <c r="S21" s="6">
        <f t="shared" si="9"/>
        <v>1.3004520541945566E-4</v>
      </c>
      <c r="T21" s="6"/>
      <c r="U21" s="40" t="s">
        <v>61</v>
      </c>
      <c r="V21" s="40"/>
      <c r="W21" s="40"/>
      <c r="X21" s="40"/>
      <c r="Y21" s="40"/>
      <c r="Z21" s="13" t="s">
        <v>62</v>
      </c>
      <c r="AA21" s="13" t="s">
        <v>63</v>
      </c>
    </row>
    <row r="22" spans="1:27">
      <c r="A22" s="7">
        <v>37748</v>
      </c>
      <c r="B22" s="8">
        <v>65.099999999999895</v>
      </c>
      <c r="C22" s="6">
        <v>70.909999999999897</v>
      </c>
      <c r="D22" s="6">
        <v>69.209999999999894</v>
      </c>
      <c r="E22" s="6">
        <v>56.979999999999897</v>
      </c>
      <c r="F22" s="9">
        <v>60.7</v>
      </c>
      <c r="G22" s="8">
        <f t="shared" si="5"/>
        <v>3.0731407498452157E-4</v>
      </c>
      <c r="H22" s="6">
        <f t="shared" si="5"/>
        <v>4.2325056433401009E-4</v>
      </c>
      <c r="I22" s="6">
        <f t="shared" si="5"/>
        <v>-1.1545677586969338E-3</v>
      </c>
      <c r="J22" s="6">
        <f t="shared" si="5"/>
        <v>-1.4020329477760773E-3</v>
      </c>
      <c r="K22" s="9">
        <f t="shared" si="5"/>
        <v>-9.8749177090018403E-4</v>
      </c>
      <c r="L22" s="6">
        <f t="shared" si="6"/>
        <v>3.0726686368639638E-4</v>
      </c>
      <c r="M22" s="6">
        <f t="shared" si="6"/>
        <v>4.2316101907973418E-4</v>
      </c>
      <c r="N22" s="6">
        <f t="shared" si="6"/>
        <v>-1.155234785519516E-3</v>
      </c>
      <c r="O22" s="6">
        <f t="shared" si="6"/>
        <v>-1.4030167155935106E-3</v>
      </c>
      <c r="P22" s="9">
        <f t="shared" si="6"/>
        <v>-9.8797966211780193E-4</v>
      </c>
      <c r="Q22" s="6">
        <f t="shared" si="7"/>
        <v>1025.8763495209278</v>
      </c>
      <c r="R22" s="6">
        <f t="shared" si="8"/>
        <v>-5.627055676109328E-4</v>
      </c>
      <c r="S22" s="6">
        <f t="shared" si="9"/>
        <v>-5.6286394580517976E-4</v>
      </c>
      <c r="T22" s="6"/>
      <c r="U22" s="13">
        <f t="array" ref="U22">SQRT(MMULT(TRANSPOSE(L3:L1356),L3:L1356)/COUNT(L3:L1356))</f>
        <v>2.7964979323705308E-3</v>
      </c>
      <c r="V22" s="13">
        <f t="array" ref="V22">SQRT(MMULT(TRANSPOSE(M3:M1356),M3:M1356)/COUNT(M3:M1356))</f>
        <v>1.9248662073269009E-2</v>
      </c>
      <c r="W22" s="13">
        <f t="array" ref="W22">SQRT(MMULT(TRANSPOSE(N3:N1356),N3:N1356)/COUNT(N3:N1356))</f>
        <v>2.0185111526585683E-2</v>
      </c>
      <c r="X22" s="13">
        <f t="array" ref="X22">SQRT(MMULT(TRANSPOSE(O3:O1356),O3:O1356)/COUNT(O3:O1356))</f>
        <v>1.8474493016011562E-2</v>
      </c>
      <c r="Y22" s="13">
        <f t="array" ref="Y22">SQRT(MMULT(TRANSPOSE(P3:P1356),P3:P1356)/COUNT(P3:P1356))</f>
        <v>1.8614421180106464E-2</v>
      </c>
      <c r="Z22" s="13">
        <f>_xlfn.STDEV.S(S3:S1356)</f>
        <v>1.4912543071756833E-2</v>
      </c>
      <c r="AA22" s="13">
        <f t="array" ref="AA22">SQRT(MMULT(MMULT(U2:Y2,U5:Y9),TRANSPOSE(U2:Y2)))</f>
        <v>1.4919710391219273E-2</v>
      </c>
    </row>
    <row r="23" spans="1:27" ht="16" thickBot="1">
      <c r="A23" s="7">
        <v>37749</v>
      </c>
      <c r="B23" s="8">
        <v>65.1099999999999</v>
      </c>
      <c r="C23" s="6">
        <v>71.379999999999896</v>
      </c>
      <c r="D23" s="6">
        <v>69.569999999999894</v>
      </c>
      <c r="E23" s="6">
        <v>57.32</v>
      </c>
      <c r="F23" s="9">
        <v>61.27</v>
      </c>
      <c r="G23" s="8">
        <f t="shared" si="5"/>
        <v>1.5360983102929993E-4</v>
      </c>
      <c r="H23" s="6">
        <f t="shared" si="5"/>
        <v>6.6281201523057387E-3</v>
      </c>
      <c r="I23" s="6">
        <f t="shared" si="5"/>
        <v>5.2015604681403538E-3</v>
      </c>
      <c r="J23" s="6">
        <f t="shared" si="5"/>
        <v>5.9670059670078324E-3</v>
      </c>
      <c r="K23" s="9">
        <f t="shared" si="5"/>
        <v>9.390444810543741E-3</v>
      </c>
      <c r="L23" s="6">
        <f t="shared" si="6"/>
        <v>1.5359803424725782E-4</v>
      </c>
      <c r="M23" s="6">
        <f t="shared" si="6"/>
        <v>6.6062507461089699E-3</v>
      </c>
      <c r="N23" s="6">
        <f t="shared" si="6"/>
        <v>5.1880790817778995E-3</v>
      </c>
      <c r="O23" s="6">
        <f t="shared" si="6"/>
        <v>5.94927389021072E-3</v>
      </c>
      <c r="P23" s="9">
        <f t="shared" si="6"/>
        <v>9.3466286721107031E-3</v>
      </c>
      <c r="Q23" s="6">
        <f t="shared" si="7"/>
        <v>1031.485993481974</v>
      </c>
      <c r="R23" s="6">
        <f t="shared" si="8"/>
        <v>5.4681482458053933E-3</v>
      </c>
      <c r="S23" s="6">
        <f t="shared" si="9"/>
        <v>5.4532522010344977E-3</v>
      </c>
      <c r="T23" s="6"/>
    </row>
    <row r="24" spans="1:27">
      <c r="A24" s="7">
        <v>37750</v>
      </c>
      <c r="B24" s="8">
        <v>65.069999999999894</v>
      </c>
      <c r="C24" s="6">
        <v>70.019999999999897</v>
      </c>
      <c r="D24" s="6">
        <v>68.599999999999895</v>
      </c>
      <c r="E24" s="6">
        <v>56.619999999999898</v>
      </c>
      <c r="F24" s="9">
        <v>60.409999999999897</v>
      </c>
      <c r="G24" s="8">
        <f t="shared" si="5"/>
        <v>-6.1434495469214756E-4</v>
      </c>
      <c r="H24" s="6">
        <f t="shared" si="5"/>
        <v>-1.905295601008683E-2</v>
      </c>
      <c r="I24" s="6">
        <f t="shared" si="5"/>
        <v>-1.3942791433088964E-2</v>
      </c>
      <c r="J24" s="6">
        <f t="shared" si="5"/>
        <v>-1.2212142358689837E-2</v>
      </c>
      <c r="K24" s="9">
        <f t="shared" si="5"/>
        <v>-1.4036233066755388E-2</v>
      </c>
      <c r="L24" s="6">
        <f t="shared" si="6"/>
        <v>-6.1453374187808859E-4</v>
      </c>
      <c r="M24" s="6">
        <f t="shared" si="6"/>
        <v>-1.9236802535494642E-2</v>
      </c>
      <c r="N24" s="6">
        <f t="shared" si="6"/>
        <v>-1.4040905203710425E-2</v>
      </c>
      <c r="O24" s="6">
        <f t="shared" si="6"/>
        <v>-1.2287323276219351E-2</v>
      </c>
      <c r="P24" s="9">
        <f t="shared" si="6"/>
        <v>-1.4135672586915015E-2</v>
      </c>
      <c r="Q24" s="6">
        <f t="shared" si="7"/>
        <v>1019.1373592517662</v>
      </c>
      <c r="R24" s="6">
        <f t="shared" si="8"/>
        <v>-1.1971693564662635E-2</v>
      </c>
      <c r="S24" s="6">
        <f t="shared" si="9"/>
        <v>-1.204393140648378E-2</v>
      </c>
      <c r="T24" s="6"/>
      <c r="U24" s="41" t="s">
        <v>64</v>
      </c>
      <c r="V24" s="42"/>
      <c r="W24" s="42"/>
      <c r="X24" s="42"/>
      <c r="Y24" s="42"/>
      <c r="Z24" s="14" t="s">
        <v>65</v>
      </c>
      <c r="AA24" s="15" t="s">
        <v>66</v>
      </c>
    </row>
    <row r="25" spans="1:27">
      <c r="A25" s="7">
        <v>37751</v>
      </c>
      <c r="B25" s="8">
        <v>65.069999999999894</v>
      </c>
      <c r="C25" s="6">
        <v>70.95</v>
      </c>
      <c r="D25" s="6">
        <v>69.299999999999898</v>
      </c>
      <c r="E25" s="6">
        <v>57.07</v>
      </c>
      <c r="F25" s="9">
        <v>60.96</v>
      </c>
      <c r="G25" s="8">
        <f t="shared" si="5"/>
        <v>0</v>
      </c>
      <c r="H25" s="6">
        <f t="shared" si="5"/>
        <v>1.3281919451586743E-2</v>
      </c>
      <c r="I25" s="6">
        <f t="shared" si="5"/>
        <v>1.0204081632653184E-2</v>
      </c>
      <c r="J25" s="6">
        <f t="shared" si="5"/>
        <v>7.9477216531278483E-3</v>
      </c>
      <c r="K25" s="9">
        <f t="shared" si="5"/>
        <v>9.1044529051498291E-3</v>
      </c>
      <c r="L25" s="6">
        <f t="shared" si="6"/>
        <v>0</v>
      </c>
      <c r="M25" s="6">
        <f t="shared" si="6"/>
        <v>1.3194488079533511E-2</v>
      </c>
      <c r="N25" s="6">
        <f t="shared" si="6"/>
        <v>1.0152371464018128E-2</v>
      </c>
      <c r="O25" s="6">
        <f t="shared" si="6"/>
        <v>7.9163048648649061E-3</v>
      </c>
      <c r="P25" s="9">
        <f t="shared" si="6"/>
        <v>9.0632572277426111E-3</v>
      </c>
      <c r="Q25" s="6">
        <f t="shared" si="7"/>
        <v>1027.4001531064059</v>
      </c>
      <c r="R25" s="6">
        <f t="shared" si="8"/>
        <v>8.1076351285035222E-3</v>
      </c>
      <c r="S25" s="6">
        <f t="shared" si="9"/>
        <v>8.0749448299561807E-3</v>
      </c>
      <c r="T25" s="6" t="s">
        <v>77</v>
      </c>
      <c r="U25" s="16">
        <f>_xlfn.STDEV.S(L3:L1356)*CORREL(L3:L1356,$S$3:$S$1356)</f>
        <v>-5.4993394325204869E-4</v>
      </c>
      <c r="V25" s="17">
        <f>_xlfn.STDEV.S(M3:M1356)*CORREL(M3:M1356,$S$3:$S$1356)</f>
        <v>1.9028450341985019E-2</v>
      </c>
      <c r="W25" s="17">
        <f>_xlfn.STDEV.S(N3:N1356)*CORREL(N3:N1356,$S$3:$S$1356)</f>
        <v>1.9839312004425368E-2</v>
      </c>
      <c r="X25" s="17">
        <f>_xlfn.STDEV.S(O3:O1356)*CORREL(O3:O1356,$S$3:$S$1356)</f>
        <v>1.8209964090453036E-2</v>
      </c>
      <c r="Y25" s="18">
        <f>_xlfn.STDEV.S(P3:P1356)*CORREL(P3:P1356,$S$3:$S$1356)</f>
        <v>1.8095447801017531E-2</v>
      </c>
      <c r="Z25" s="9"/>
      <c r="AA25" s="19">
        <f>SUMPRODUCT($U$2:$Y$2,U25:Y25)</f>
        <v>1.4924648058925781E-2</v>
      </c>
    </row>
    <row r="26" spans="1:27">
      <c r="A26" s="7">
        <v>37754</v>
      </c>
      <c r="B26" s="8">
        <v>65.069999999999894</v>
      </c>
      <c r="C26" s="6">
        <v>70.489999999999895</v>
      </c>
      <c r="D26" s="6">
        <v>68.92</v>
      </c>
      <c r="E26" s="6">
        <v>56.979999999999897</v>
      </c>
      <c r="F26" s="9">
        <v>60.729999999999897</v>
      </c>
      <c r="G26" s="8">
        <f t="shared" si="5"/>
        <v>0</v>
      </c>
      <c r="H26" s="6">
        <f t="shared" si="5"/>
        <v>-6.483439041580108E-3</v>
      </c>
      <c r="I26" s="6">
        <f t="shared" si="5"/>
        <v>-5.4834054834039803E-3</v>
      </c>
      <c r="J26" s="6">
        <f t="shared" si="5"/>
        <v>-1.5770106886298096E-3</v>
      </c>
      <c r="K26" s="9">
        <f t="shared" si="5"/>
        <v>-3.7729658792667875E-3</v>
      </c>
      <c r="L26" s="6">
        <f t="shared" si="6"/>
        <v>0</v>
      </c>
      <c r="M26" s="6">
        <f t="shared" si="6"/>
        <v>-6.5045478202689754E-3</v>
      </c>
      <c r="N26" s="6">
        <f t="shared" si="6"/>
        <v>-5.498494536127164E-3</v>
      </c>
      <c r="O26" s="6">
        <f t="shared" si="6"/>
        <v>-1.5782554788562949E-3</v>
      </c>
      <c r="P26" s="9">
        <f t="shared" si="6"/>
        <v>-3.780101468908561E-3</v>
      </c>
      <c r="Q26" s="6">
        <f t="shared" si="7"/>
        <v>1023.8418921779775</v>
      </c>
      <c r="R26" s="6">
        <f t="shared" si="8"/>
        <v>-3.4633642185761373E-3</v>
      </c>
      <c r="S26" s="6">
        <f t="shared" si="9"/>
        <v>-3.4693755480603291E-3</v>
      </c>
      <c r="T26" s="6"/>
      <c r="U26" s="32" t="s">
        <v>67</v>
      </c>
      <c r="V26" s="33"/>
      <c r="W26" s="33"/>
      <c r="X26" s="33"/>
      <c r="Y26" s="33"/>
      <c r="Z26" s="20"/>
      <c r="AA26" s="19"/>
    </row>
    <row r="27" spans="1:27">
      <c r="A27" s="7">
        <v>37755</v>
      </c>
      <c r="B27" s="8">
        <v>65.040000000000006</v>
      </c>
      <c r="C27" s="6">
        <v>69.959999999999894</v>
      </c>
      <c r="D27" s="6">
        <v>68.400000000000006</v>
      </c>
      <c r="E27" s="6">
        <v>56.719999999999899</v>
      </c>
      <c r="F27" s="9">
        <v>60.369999999999898</v>
      </c>
      <c r="G27" s="8">
        <f t="shared" si="5"/>
        <v>-4.6104195481611043E-4</v>
      </c>
      <c r="H27" s="6">
        <f t="shared" si="5"/>
        <v>-7.5187969924812581E-3</v>
      </c>
      <c r="I27" s="6">
        <f t="shared" si="5"/>
        <v>-7.5449796865930674E-3</v>
      </c>
      <c r="J27" s="6">
        <f t="shared" si="5"/>
        <v>-4.5630045630045135E-3</v>
      </c>
      <c r="K27" s="9">
        <f t="shared" si="5"/>
        <v>-5.9278774905318077E-3</v>
      </c>
      <c r="L27" s="6">
        <f t="shared" si="6"/>
        <v>-4.6114826733577107E-4</v>
      </c>
      <c r="M27" s="6">
        <f t="shared" si="6"/>
        <v>-7.5472056353829663E-3</v>
      </c>
      <c r="N27" s="6">
        <f t="shared" si="6"/>
        <v>-7.57358703122401E-3</v>
      </c>
      <c r="O27" s="6">
        <f t="shared" si="6"/>
        <v>-4.5734468458901254E-3</v>
      </c>
      <c r="P27" s="9">
        <f t="shared" si="6"/>
        <v>-5.9455171011491307E-3</v>
      </c>
      <c r="Q27" s="6">
        <f t="shared" si="7"/>
        <v>1018.5146993343473</v>
      </c>
      <c r="R27" s="6">
        <f t="shared" si="8"/>
        <v>-5.2031401374853514E-3</v>
      </c>
      <c r="S27" s="6">
        <f t="shared" si="9"/>
        <v>-5.2167236094227999E-3</v>
      </c>
      <c r="T27" s="6" t="s">
        <v>78</v>
      </c>
      <c r="U27" s="21">
        <f>U25*U$2</f>
        <v>-1.0998678865040975E-4</v>
      </c>
      <c r="V27" s="4">
        <f t="shared" ref="V27:Y27" si="10">V25*V$2</f>
        <v>3.8056900683970038E-3</v>
      </c>
      <c r="W27" s="4">
        <f t="shared" si="10"/>
        <v>3.9678624008850734E-3</v>
      </c>
      <c r="X27" s="4">
        <f t="shared" si="10"/>
        <v>3.6419928180906076E-3</v>
      </c>
      <c r="Y27" s="5">
        <f t="shared" si="10"/>
        <v>3.6190895602035062E-3</v>
      </c>
      <c r="Z27" s="20"/>
      <c r="AA27" s="19">
        <f>SUM(U27:Y27)</f>
        <v>1.4924648058925781E-2</v>
      </c>
    </row>
    <row r="28" spans="1:27">
      <c r="A28" s="7">
        <v>37756</v>
      </c>
      <c r="B28" s="8">
        <v>65.049999999999898</v>
      </c>
      <c r="C28" s="6">
        <v>70.3599999999999</v>
      </c>
      <c r="D28" s="6">
        <v>68.87</v>
      </c>
      <c r="E28" s="6">
        <v>56.78</v>
      </c>
      <c r="F28" s="9">
        <v>60.59</v>
      </c>
      <c r="G28" s="8">
        <f t="shared" si="5"/>
        <v>1.5375153751362447E-4</v>
      </c>
      <c r="H28" s="6">
        <f t="shared" si="5"/>
        <v>5.7175528873643078E-3</v>
      </c>
      <c r="I28" s="6">
        <f t="shared" si="5"/>
        <v>6.8713450292396949E-3</v>
      </c>
      <c r="J28" s="6">
        <f t="shared" si="5"/>
        <v>1.057827926659094E-3</v>
      </c>
      <c r="K28" s="9">
        <f t="shared" si="5"/>
        <v>3.6441941361620156E-3</v>
      </c>
      <c r="L28" s="6">
        <f t="shared" si="6"/>
        <v>1.5373971895737919E-4</v>
      </c>
      <c r="M28" s="6">
        <f t="shared" si="6"/>
        <v>5.7012697189561994E-3</v>
      </c>
      <c r="N28" s="6">
        <f t="shared" si="6"/>
        <v>6.8478449281020272E-3</v>
      </c>
      <c r="O28" s="6">
        <f t="shared" si="6"/>
        <v>1.0572688209548977E-3</v>
      </c>
      <c r="P28" s="9">
        <f t="shared" si="6"/>
        <v>3.6375701485645601E-3</v>
      </c>
      <c r="Q28" s="6">
        <f t="shared" si="7"/>
        <v>1022.0682302073594</v>
      </c>
      <c r="R28" s="6">
        <f t="shared" si="8"/>
        <v>3.4889343033877476E-3</v>
      </c>
      <c r="S28" s="6">
        <f t="shared" si="9"/>
        <v>3.4828620917006958E-3</v>
      </c>
      <c r="T28" s="6" t="s">
        <v>79</v>
      </c>
      <c r="U28" s="22">
        <f>U27/$AA25</f>
        <v>-7.3694728489514666E-3</v>
      </c>
      <c r="V28" s="11">
        <f t="shared" ref="V28:Y28" si="11">V27/$AA25</f>
        <v>0.25499362218601773</v>
      </c>
      <c r="W28" s="11">
        <f t="shared" si="11"/>
        <v>0.26585969633716539</v>
      </c>
      <c r="X28" s="11">
        <f t="shared" si="11"/>
        <v>0.24402537357740176</v>
      </c>
      <c r="Y28" s="12">
        <f t="shared" si="11"/>
        <v>0.24249078074836655</v>
      </c>
      <c r="Z28" s="20"/>
      <c r="AA28" s="19"/>
    </row>
    <row r="29" spans="1:27">
      <c r="A29" s="7">
        <v>37757</v>
      </c>
      <c r="B29" s="8">
        <v>65</v>
      </c>
      <c r="C29" s="6">
        <v>70.17</v>
      </c>
      <c r="D29" s="6">
        <v>68.469999999999899</v>
      </c>
      <c r="E29" s="6">
        <v>56.84</v>
      </c>
      <c r="F29" s="9">
        <v>60.68</v>
      </c>
      <c r="G29" s="8">
        <f t="shared" si="5"/>
        <v>-7.6863950806915771E-4</v>
      </c>
      <c r="H29" s="6">
        <f t="shared" si="5"/>
        <v>-2.7003979533811728E-3</v>
      </c>
      <c r="I29" s="6">
        <f t="shared" si="5"/>
        <v>-5.8080441411370032E-3</v>
      </c>
      <c r="J29" s="6">
        <f t="shared" si="5"/>
        <v>1.0567101091933928E-3</v>
      </c>
      <c r="K29" s="9">
        <f t="shared" si="5"/>
        <v>1.4853936293117709E-3</v>
      </c>
      <c r="L29" s="6">
        <f t="shared" si="6"/>
        <v>-7.6893506287561237E-4</v>
      </c>
      <c r="M29" s="6">
        <f t="shared" si="6"/>
        <v>-2.7040506051586367E-3</v>
      </c>
      <c r="N29" s="6">
        <f t="shared" si="6"/>
        <v>-5.824976423636872E-3</v>
      </c>
      <c r="O29" s="6">
        <f t="shared" si="6"/>
        <v>1.0561521840747742E-3</v>
      </c>
      <c r="P29" s="9">
        <f t="shared" si="6"/>
        <v>1.4842915234338178E-3</v>
      </c>
      <c r="Q29" s="6">
        <f t="shared" si="7"/>
        <v>1020.6915088261537</v>
      </c>
      <c r="R29" s="6">
        <f t="shared" si="8"/>
        <v>-1.3469955728164337E-3</v>
      </c>
      <c r="S29" s="6">
        <f t="shared" si="9"/>
        <v>-1.3479035868385774E-3</v>
      </c>
      <c r="T29" s="6"/>
      <c r="U29" s="23"/>
      <c r="V29" s="6"/>
      <c r="W29" s="6"/>
      <c r="X29" s="6"/>
      <c r="Y29" s="6"/>
      <c r="Z29" s="20"/>
      <c r="AA29" s="19"/>
    </row>
    <row r="30" spans="1:27">
      <c r="A30" s="7">
        <v>37758</v>
      </c>
      <c r="B30" s="8">
        <v>64.930000000000007</v>
      </c>
      <c r="C30" s="6">
        <v>71.079999999999899</v>
      </c>
      <c r="D30" s="6">
        <v>68.829999999999899</v>
      </c>
      <c r="E30" s="6">
        <v>57.1099999999999</v>
      </c>
      <c r="F30" s="9">
        <v>61.079999999999899</v>
      </c>
      <c r="G30" s="8">
        <f t="shared" si="5"/>
        <v>-1.0769230769229754E-3</v>
      </c>
      <c r="H30" s="6">
        <f t="shared" si="5"/>
        <v>1.29685050591406E-2</v>
      </c>
      <c r="I30" s="6">
        <f t="shared" si="5"/>
        <v>5.257777128669483E-3</v>
      </c>
      <c r="J30" s="6">
        <f t="shared" si="5"/>
        <v>4.7501759324402038E-3</v>
      </c>
      <c r="K30" s="9">
        <f t="shared" si="5"/>
        <v>6.5919578114683741E-3</v>
      </c>
      <c r="L30" s="6">
        <f t="shared" si="6"/>
        <v>-1.0775033752416247E-3</v>
      </c>
      <c r="M30" s="6">
        <f t="shared" si="6"/>
        <v>1.2885134022251771E-2</v>
      </c>
      <c r="N30" s="6">
        <f t="shared" si="6"/>
        <v>5.2440032773012754E-3</v>
      </c>
      <c r="O30" s="6">
        <f t="shared" si="6"/>
        <v>4.7389294478699306E-3</v>
      </c>
      <c r="P30" s="9">
        <f t="shared" si="6"/>
        <v>6.5703258700985645E-3</v>
      </c>
      <c r="Q30" s="6">
        <f t="shared" si="7"/>
        <v>1026.5077137922879</v>
      </c>
      <c r="R30" s="6">
        <f t="shared" si="8"/>
        <v>5.6982985709591377E-3</v>
      </c>
      <c r="S30" s="6">
        <f t="shared" si="9"/>
        <v>5.682124681005059E-3</v>
      </c>
      <c r="T30" s="6"/>
      <c r="U30" s="30" t="s">
        <v>68</v>
      </c>
      <c r="V30" s="31"/>
      <c r="W30" s="31"/>
      <c r="X30" s="31"/>
      <c r="Y30" s="31"/>
      <c r="Z30" s="24"/>
      <c r="AA30" s="19"/>
    </row>
    <row r="31" spans="1:27">
      <c r="A31" s="7">
        <v>37761</v>
      </c>
      <c r="B31" s="8">
        <v>64.969999999999899</v>
      </c>
      <c r="C31" s="6">
        <v>71.95</v>
      </c>
      <c r="D31" s="6">
        <v>69.42</v>
      </c>
      <c r="E31" s="6">
        <v>57.3599999999999</v>
      </c>
      <c r="F31" s="9">
        <v>61.5399999999999</v>
      </c>
      <c r="G31" s="8">
        <f t="shared" si="5"/>
        <v>6.1604805174630961E-4</v>
      </c>
      <c r="H31" s="6">
        <f t="shared" si="5"/>
        <v>1.2239729881824868E-2</v>
      </c>
      <c r="I31" s="6">
        <f t="shared" si="5"/>
        <v>8.571843672818602E-3</v>
      </c>
      <c r="J31" s="6">
        <f t="shared" si="5"/>
        <v>4.3775170723165946E-3</v>
      </c>
      <c r="K31" s="9">
        <f t="shared" si="5"/>
        <v>7.5311067452521474E-3</v>
      </c>
      <c r="L31" s="6">
        <f t="shared" si="6"/>
        <v>6.1585837204248942E-4</v>
      </c>
      <c r="M31" s="6">
        <f t="shared" si="6"/>
        <v>1.2165430046927791E-2</v>
      </c>
      <c r="N31" s="6">
        <f t="shared" si="6"/>
        <v>8.5353140233688854E-3</v>
      </c>
      <c r="O31" s="6">
        <f t="shared" si="6"/>
        <v>4.3679636145933821E-3</v>
      </c>
      <c r="P31" s="9">
        <f t="shared" si="6"/>
        <v>7.5028895434641023E-3</v>
      </c>
      <c r="Q31" s="6">
        <f t="shared" si="7"/>
        <v>1033.3516964076011</v>
      </c>
      <c r="R31" s="6">
        <f t="shared" si="8"/>
        <v>6.667249084791705E-3</v>
      </c>
      <c r="S31" s="6">
        <f t="shared" si="9"/>
        <v>6.6451212795525299E-3</v>
      </c>
      <c r="T31" s="6" t="s">
        <v>77</v>
      </c>
      <c r="U31" s="16">
        <f t="array" ref="U31:Y31">TRANSPOSE(MMULT(U5:Y9,TRANSPOSE(U2:Y2)))/AA22</f>
        <v>-5.4760970880503019E-4</v>
      </c>
      <c r="V31" s="17">
        <v>1.9022511674244028E-2</v>
      </c>
      <c r="W31" s="17">
        <v>1.983180130249243E-2</v>
      </c>
      <c r="X31" s="17">
        <v>1.8201938198064638E-2</v>
      </c>
      <c r="Y31" s="18">
        <v>1.8089910490100301E-2</v>
      </c>
      <c r="Z31" s="9"/>
      <c r="AA31" s="19">
        <f>SUMPRODUCT($U$2:$Y$2,U31:Y31)</f>
        <v>1.4919710391219275E-2</v>
      </c>
    </row>
    <row r="32" spans="1:27">
      <c r="A32" s="7">
        <v>37762</v>
      </c>
      <c r="B32" s="8">
        <v>64.939999999999898</v>
      </c>
      <c r="C32" s="6">
        <v>72.379999999999896</v>
      </c>
      <c r="D32" s="6">
        <v>69.849999999999895</v>
      </c>
      <c r="E32" s="6">
        <v>57.509999999999899</v>
      </c>
      <c r="F32" s="9">
        <v>61.479999999999897</v>
      </c>
      <c r="G32" s="8">
        <f t="shared" si="5"/>
        <v>-4.617515776512704E-4</v>
      </c>
      <c r="H32" s="6">
        <f t="shared" si="5"/>
        <v>5.9763724808881147E-3</v>
      </c>
      <c r="I32" s="6">
        <f t="shared" si="5"/>
        <v>6.1941803514822258E-3</v>
      </c>
      <c r="J32" s="6">
        <f t="shared" si="5"/>
        <v>2.6150627615062483E-3</v>
      </c>
      <c r="K32" s="9">
        <f t="shared" si="5"/>
        <v>-9.7497562560944218E-4</v>
      </c>
      <c r="L32" s="6">
        <f t="shared" si="6"/>
        <v>-4.6185821773975168E-4</v>
      </c>
      <c r="M32" s="6">
        <f t="shared" si="6"/>
        <v>5.9585848022181706E-3</v>
      </c>
      <c r="N32" s="6">
        <f t="shared" si="6"/>
        <v>6.1750752693291297E-3</v>
      </c>
      <c r="O32" s="6">
        <f t="shared" si="6"/>
        <v>2.6116494342978726E-3</v>
      </c>
      <c r="P32" s="9">
        <f t="shared" si="6"/>
        <v>-9.7545122350073887E-4</v>
      </c>
      <c r="Q32" s="6">
        <f t="shared" si="7"/>
        <v>1036.110515700321</v>
      </c>
      <c r="R32" s="6">
        <f t="shared" si="8"/>
        <v>2.6697776781231756E-3</v>
      </c>
      <c r="S32" s="6">
        <f t="shared" si="9"/>
        <v>2.6662201521601772E-3</v>
      </c>
      <c r="T32" s="6"/>
      <c r="U32" s="32" t="s">
        <v>69</v>
      </c>
      <c r="V32" s="33"/>
      <c r="W32" s="33"/>
      <c r="X32" s="33"/>
      <c r="Y32" s="33"/>
      <c r="Z32" s="20"/>
      <c r="AA32" s="19"/>
    </row>
    <row r="33" spans="1:27">
      <c r="A33" s="7">
        <v>37763</v>
      </c>
      <c r="B33" s="8">
        <v>64.92</v>
      </c>
      <c r="C33" s="6">
        <v>72.129999999999896</v>
      </c>
      <c r="D33" s="6">
        <v>69.569999999999894</v>
      </c>
      <c r="E33" s="6">
        <v>57.329999999999899</v>
      </c>
      <c r="F33" s="9">
        <v>61.39</v>
      </c>
      <c r="G33" s="8">
        <f t="shared" si="5"/>
        <v>-3.0797659377723718E-4</v>
      </c>
      <c r="H33" s="6">
        <f t="shared" si="5"/>
        <v>-3.4539928156949173E-3</v>
      </c>
      <c r="I33" s="6">
        <f t="shared" si="5"/>
        <v>-4.0085898353615645E-3</v>
      </c>
      <c r="J33" s="6">
        <f t="shared" si="5"/>
        <v>-3.129890453834161E-3</v>
      </c>
      <c r="K33" s="9">
        <f t="shared" si="5"/>
        <v>-1.4638906961597087E-3</v>
      </c>
      <c r="L33" s="6">
        <f t="shared" si="6"/>
        <v>-3.0802402830779459E-4</v>
      </c>
      <c r="M33" s="6">
        <f t="shared" si="6"/>
        <v>-3.4599716200150888E-3</v>
      </c>
      <c r="N33" s="6">
        <f t="shared" si="6"/>
        <v>-4.0166457674209229E-3</v>
      </c>
      <c r="O33" s="6">
        <f t="shared" si="6"/>
        <v>-3.1347988053715033E-3</v>
      </c>
      <c r="P33" s="9">
        <f t="shared" si="6"/>
        <v>-1.4649632309884878E-3</v>
      </c>
      <c r="Q33" s="6">
        <f t="shared" si="7"/>
        <v>1033.5483510797651</v>
      </c>
      <c r="R33" s="6">
        <f t="shared" si="8"/>
        <v>-2.4728680789655177E-3</v>
      </c>
      <c r="S33" s="6">
        <f t="shared" si="9"/>
        <v>-2.4759306671930958E-3</v>
      </c>
      <c r="T33" s="6" t="s">
        <v>78</v>
      </c>
      <c r="U33" s="21">
        <f>U31*U$2</f>
        <v>-1.0952194176100605E-4</v>
      </c>
      <c r="V33" s="4">
        <f t="shared" ref="V33:Y33" si="12">V31*V$2</f>
        <v>3.8045023348488058E-3</v>
      </c>
      <c r="W33" s="4">
        <f t="shared" si="12"/>
        <v>3.966360260498486E-3</v>
      </c>
      <c r="X33" s="4">
        <f t="shared" si="12"/>
        <v>3.6403876396129279E-3</v>
      </c>
      <c r="Y33" s="5">
        <f t="shared" si="12"/>
        <v>3.6179820980200604E-3</v>
      </c>
      <c r="Z33" s="20"/>
      <c r="AA33" s="19">
        <f>SUM(U33:Y33)</f>
        <v>1.4919710391219275E-2</v>
      </c>
    </row>
    <row r="34" spans="1:27">
      <c r="A34" s="7">
        <v>37764</v>
      </c>
      <c r="B34" s="8">
        <v>64.939999999999898</v>
      </c>
      <c r="C34" s="6">
        <v>70.989999999999895</v>
      </c>
      <c r="D34" s="6">
        <v>68.5</v>
      </c>
      <c r="E34" s="6">
        <v>56.6099999999999</v>
      </c>
      <c r="F34" s="9">
        <v>60.64</v>
      </c>
      <c r="G34" s="8">
        <f t="shared" si="5"/>
        <v>3.0807147258005152E-4</v>
      </c>
      <c r="H34" s="6">
        <f t="shared" si="5"/>
        <v>-1.5804796894496098E-2</v>
      </c>
      <c r="I34" s="6">
        <f t="shared" si="5"/>
        <v>-1.5380192611756383E-2</v>
      </c>
      <c r="J34" s="6">
        <f t="shared" si="5"/>
        <v>-1.2558869701726816E-2</v>
      </c>
      <c r="K34" s="9">
        <f t="shared" si="5"/>
        <v>-1.2216973448444413E-2</v>
      </c>
      <c r="L34" s="6">
        <f t="shared" si="6"/>
        <v>3.0802402830784381E-4</v>
      </c>
      <c r="M34" s="6">
        <f t="shared" si="6"/>
        <v>-1.5931024464286785E-2</v>
      </c>
      <c r="N34" s="6">
        <f t="shared" si="6"/>
        <v>-1.5499694667368787E-2</v>
      </c>
      <c r="O34" s="6">
        <f t="shared" si="6"/>
        <v>-1.2638398871722793E-2</v>
      </c>
      <c r="P34" s="9">
        <f t="shared" si="6"/>
        <v>-1.2292214105288801E-2</v>
      </c>
      <c r="Q34" s="6">
        <f t="shared" si="7"/>
        <v>1022.0443871688456</v>
      </c>
      <c r="R34" s="6">
        <f t="shared" si="8"/>
        <v>-1.1130552236768732E-2</v>
      </c>
      <c r="S34" s="6">
        <f t="shared" si="9"/>
        <v>-1.1192960356648766E-2</v>
      </c>
      <c r="T34" s="6" t="s">
        <v>79</v>
      </c>
      <c r="U34" s="22">
        <f>U33/$AA31</f>
        <v>-7.3407552083224886E-3</v>
      </c>
      <c r="V34" s="11">
        <f t="shared" ref="V34:Y34" si="13">V33/$AA31</f>
        <v>0.25499840379528255</v>
      </c>
      <c r="W34" s="11">
        <f t="shared" si="13"/>
        <v>0.26584700081261736</v>
      </c>
      <c r="X34" s="11">
        <f t="shared" si="13"/>
        <v>0.24399854582669461</v>
      </c>
      <c r="Y34" s="12">
        <f t="shared" si="13"/>
        <v>0.24249680477372793</v>
      </c>
      <c r="Z34" s="20"/>
      <c r="AA34" s="19"/>
    </row>
    <row r="35" spans="1:27">
      <c r="A35" s="7">
        <v>37765</v>
      </c>
      <c r="B35" s="8">
        <v>64.98</v>
      </c>
      <c r="C35" s="6">
        <v>71.680000000000007</v>
      </c>
      <c r="D35" s="6">
        <v>69.019999999999897</v>
      </c>
      <c r="E35" s="6">
        <v>56.899999999999899</v>
      </c>
      <c r="F35" s="9">
        <v>61.02</v>
      </c>
      <c r="G35" s="8">
        <f t="shared" si="5"/>
        <v>6.1595318755935935E-4</v>
      </c>
      <c r="H35" s="6">
        <f t="shared" si="5"/>
        <v>9.7196788280056179E-3</v>
      </c>
      <c r="I35" s="6">
        <f t="shared" si="5"/>
        <v>7.5912408759108985E-3</v>
      </c>
      <c r="J35" s="6">
        <f t="shared" si="5"/>
        <v>5.1227698286522294E-3</v>
      </c>
      <c r="K35" s="9">
        <f t="shared" si="5"/>
        <v>6.2664907651714952E-3</v>
      </c>
      <c r="L35" s="6">
        <f t="shared" si="6"/>
        <v>6.1576356625596244E-4</v>
      </c>
      <c r="M35" s="6">
        <f t="shared" si="6"/>
        <v>9.6727466153821631E-3</v>
      </c>
      <c r="N35" s="6">
        <f t="shared" si="6"/>
        <v>7.5625724016762487E-3</v>
      </c>
      <c r="O35" s="6">
        <f t="shared" si="6"/>
        <v>5.1096930837167456E-3</v>
      </c>
      <c r="P35" s="9">
        <f t="shared" si="6"/>
        <v>6.246937954407358E-3</v>
      </c>
      <c r="Q35" s="6">
        <f t="shared" si="7"/>
        <v>1028.0368651052743</v>
      </c>
      <c r="R35" s="6">
        <f t="shared" si="8"/>
        <v>5.8632266970599211E-3</v>
      </c>
      <c r="S35" s="6">
        <f t="shared" si="9"/>
        <v>5.8461048768864753E-3</v>
      </c>
      <c r="T35" s="6"/>
      <c r="U35" s="23"/>
      <c r="V35" s="6"/>
      <c r="W35" s="6"/>
      <c r="X35" s="6"/>
      <c r="Y35" s="6"/>
      <c r="Z35" s="20"/>
      <c r="AA35" s="19"/>
    </row>
    <row r="36" spans="1:27">
      <c r="A36" s="7">
        <v>37769</v>
      </c>
      <c r="B36" s="8">
        <v>64.900000000000006</v>
      </c>
      <c r="C36" s="6">
        <v>72.010000000000005</v>
      </c>
      <c r="D36" s="6">
        <v>69.519999999999897</v>
      </c>
      <c r="E36" s="6">
        <v>57.299999999999898</v>
      </c>
      <c r="F36" s="9">
        <v>61.31</v>
      </c>
      <c r="G36" s="8">
        <f t="shared" si="5"/>
        <v>-1.2311480455524659E-3</v>
      </c>
      <c r="H36" s="6">
        <f t="shared" si="5"/>
        <v>4.6037946428572063E-3</v>
      </c>
      <c r="I36" s="6">
        <f t="shared" si="5"/>
        <v>7.244277021153378E-3</v>
      </c>
      <c r="J36" s="6">
        <f t="shared" si="5"/>
        <v>7.0298769771528491E-3</v>
      </c>
      <c r="K36" s="9">
        <f t="shared" si="5"/>
        <v>4.7525401507702014E-3</v>
      </c>
      <c r="L36" s="6">
        <f t="shared" si="6"/>
        <v>-1.2319065309099218E-3</v>
      </c>
      <c r="M36" s="6">
        <f t="shared" si="6"/>
        <v>4.5932295941004718E-3</v>
      </c>
      <c r="N36" s="6">
        <f t="shared" si="6"/>
        <v>7.2181632872793328E-3</v>
      </c>
      <c r="O36" s="6">
        <f t="shared" si="6"/>
        <v>7.0052825884085925E-3</v>
      </c>
      <c r="P36" s="9">
        <f t="shared" si="6"/>
        <v>4.7412824860729418E-3</v>
      </c>
      <c r="Q36" s="6">
        <f t="shared" si="7"/>
        <v>1032.642334713541</v>
      </c>
      <c r="R36" s="6">
        <f t="shared" si="8"/>
        <v>4.4798681492762334E-3</v>
      </c>
      <c r="S36" s="6">
        <f t="shared" si="9"/>
        <v>4.4698634087759585E-3</v>
      </c>
      <c r="T36" s="6"/>
      <c r="U36" s="34" t="s">
        <v>70</v>
      </c>
      <c r="V36" s="35"/>
      <c r="W36" s="35"/>
      <c r="X36" s="35"/>
      <c r="Y36" s="36"/>
      <c r="Z36" s="20"/>
      <c r="AA36" s="19"/>
    </row>
    <row r="37" spans="1:27">
      <c r="A37" s="7">
        <v>37770</v>
      </c>
      <c r="B37" s="8">
        <v>64.939999999999898</v>
      </c>
      <c r="C37" s="6">
        <v>72.659999999999897</v>
      </c>
      <c r="D37" s="6">
        <v>70.2</v>
      </c>
      <c r="E37" s="6">
        <v>57.979999999999897</v>
      </c>
      <c r="F37" s="9">
        <v>62.07</v>
      </c>
      <c r="G37" s="8">
        <f t="shared" si="5"/>
        <v>6.1633281972106602E-4</v>
      </c>
      <c r="H37" s="6">
        <f t="shared" si="5"/>
        <v>9.0265240938742775E-3</v>
      </c>
      <c r="I37" s="6">
        <f t="shared" si="5"/>
        <v>9.7813578826253522E-3</v>
      </c>
      <c r="J37" s="6">
        <f t="shared" si="5"/>
        <v>1.186736474694583E-2</v>
      </c>
      <c r="K37" s="9">
        <f t="shared" si="5"/>
        <v>1.239602022508568E-2</v>
      </c>
      <c r="L37" s="6">
        <f t="shared" si="6"/>
        <v>6.1614296465400053E-4</v>
      </c>
      <c r="M37" s="6">
        <f t="shared" si="6"/>
        <v>8.986028532278886E-3</v>
      </c>
      <c r="N37" s="6">
        <f t="shared" si="6"/>
        <v>9.7338300746304673E-3</v>
      </c>
      <c r="O37" s="6">
        <f t="shared" si="6"/>
        <v>1.1797499772815488E-2</v>
      </c>
      <c r="P37" s="9">
        <f t="shared" si="6"/>
        <v>1.2319818650964839E-2</v>
      </c>
      <c r="Q37" s="6">
        <f t="shared" si="7"/>
        <v>1041.6650677180846</v>
      </c>
      <c r="R37" s="6">
        <f t="shared" si="8"/>
        <v>8.7375199536504425E-3</v>
      </c>
      <c r="S37" s="6">
        <f t="shared" si="9"/>
        <v>8.6995687323307355E-3</v>
      </c>
      <c r="T37" s="6" t="s">
        <v>77</v>
      </c>
      <c r="U37" s="16">
        <f>_xlfn.STDEV.S($S$3:$S$1356)*SLOPE(L3:L1356,$S$3:$S$1356)</f>
        <v>-5.499339432520488E-4</v>
      </c>
      <c r="V37" s="17">
        <f>_xlfn.STDEV.S($S$3:$S$1356)*SLOPE(M3:M1356,$S$3:$S$1356)</f>
        <v>1.902845034198497E-2</v>
      </c>
      <c r="W37" s="17">
        <f>_xlfn.STDEV.S($S$3:$S$1356)*SLOPE(N3:N1356,$S$3:$S$1356)</f>
        <v>1.9839312004425329E-2</v>
      </c>
      <c r="X37" s="17">
        <f>_xlfn.STDEV.S($S$3:$S$1356)*SLOPE(O3:O1356,$S$3:$S$1356)</f>
        <v>1.8209964090453001E-2</v>
      </c>
      <c r="Y37" s="18">
        <f>_xlfn.STDEV.S($S$3:$S$1356)*SLOPE(P3:P1356,$S$3:$S$1356)</f>
        <v>1.8095447801017499E-2</v>
      </c>
      <c r="Z37" s="9"/>
      <c r="AA37" s="19">
        <f>SUMPRODUCT($U$2:$Y$2,U37:Y37)</f>
        <v>1.4924648058925752E-2</v>
      </c>
    </row>
    <row r="38" spans="1:27">
      <c r="A38" s="7">
        <v>37771</v>
      </c>
      <c r="B38" s="8">
        <v>64.92</v>
      </c>
      <c r="C38" s="6">
        <v>73.049999999999898</v>
      </c>
      <c r="D38" s="6">
        <v>70.329999999999899</v>
      </c>
      <c r="E38" s="6">
        <v>58.07</v>
      </c>
      <c r="F38" s="9">
        <v>62.5399999999999</v>
      </c>
      <c r="G38" s="8">
        <f t="shared" si="5"/>
        <v>-3.0797659377723718E-4</v>
      </c>
      <c r="H38" s="6">
        <f t="shared" si="5"/>
        <v>5.3674649050372558E-3</v>
      </c>
      <c r="I38" s="6">
        <f t="shared" si="5"/>
        <v>1.851851851850439E-3</v>
      </c>
      <c r="J38" s="6">
        <f t="shared" si="5"/>
        <v>1.5522593997947531E-3</v>
      </c>
      <c r="K38" s="9">
        <f t="shared" si="5"/>
        <v>7.5720960206202559E-3</v>
      </c>
      <c r="L38" s="6">
        <f t="shared" si="6"/>
        <v>-3.0802402830779459E-4</v>
      </c>
      <c r="M38" s="6">
        <f t="shared" si="6"/>
        <v>5.3531114036526996E-3</v>
      </c>
      <c r="N38" s="6">
        <f t="shared" si="6"/>
        <v>1.8501392881600438E-3</v>
      </c>
      <c r="O38" s="6">
        <f t="shared" si="6"/>
        <v>1.5510558904507851E-3</v>
      </c>
      <c r="P38" s="9">
        <f t="shared" si="6"/>
        <v>7.5435716041322614E-3</v>
      </c>
      <c r="Q38" s="6">
        <f t="shared" si="7"/>
        <v>1045.0058325032685</v>
      </c>
      <c r="R38" s="6">
        <f t="shared" si="8"/>
        <v>3.2071391167050934E-3</v>
      </c>
      <c r="S38" s="6">
        <f t="shared" si="9"/>
        <v>3.2020072156010537E-3</v>
      </c>
      <c r="T38" s="6"/>
      <c r="U38" s="32" t="s">
        <v>71</v>
      </c>
      <c r="V38" s="33"/>
      <c r="W38" s="33"/>
      <c r="X38" s="33"/>
      <c r="Y38" s="33"/>
      <c r="Z38" s="20"/>
      <c r="AA38" s="19"/>
    </row>
    <row r="39" spans="1:27">
      <c r="A39" s="7">
        <v>37772</v>
      </c>
      <c r="B39" s="8">
        <v>64.790000000000006</v>
      </c>
      <c r="C39" s="6">
        <v>73.579999999999899</v>
      </c>
      <c r="D39" s="6">
        <v>70.959999999999894</v>
      </c>
      <c r="E39" s="6">
        <v>58.439999999999898</v>
      </c>
      <c r="F39" s="9">
        <v>62.75</v>
      </c>
      <c r="G39" s="8">
        <f t="shared" si="5"/>
        <v>-2.0024645717805489E-3</v>
      </c>
      <c r="H39" s="6">
        <f t="shared" si="5"/>
        <v>7.2553045859000687E-3</v>
      </c>
      <c r="I39" s="6">
        <f t="shared" si="5"/>
        <v>8.9577705104506578E-3</v>
      </c>
      <c r="J39" s="6">
        <f t="shared" si="5"/>
        <v>6.3716204580661628E-3</v>
      </c>
      <c r="K39" s="9">
        <f t="shared" si="5"/>
        <v>3.35785097537733E-3</v>
      </c>
      <c r="L39" s="6">
        <f t="shared" si="6"/>
        <v>-2.0044721845244775E-3</v>
      </c>
      <c r="M39" s="6">
        <f t="shared" si="6"/>
        <v>7.2291114799198138E-3</v>
      </c>
      <c r="N39" s="6">
        <f t="shared" si="6"/>
        <v>8.9178876813970874E-3</v>
      </c>
      <c r="O39" s="6">
        <f t="shared" si="6"/>
        <v>6.3514074985385549E-3</v>
      </c>
      <c r="P39" s="9">
        <f t="shared" si="6"/>
        <v>3.3522259821996063E-3</v>
      </c>
      <c r="Q39" s="6">
        <f t="shared" si="7"/>
        <v>1050.0093375586146</v>
      </c>
      <c r="R39" s="6">
        <f t="shared" si="8"/>
        <v>4.7880163916027346E-3</v>
      </c>
      <c r="S39" s="6">
        <f t="shared" si="9"/>
        <v>4.7765902988172442E-3</v>
      </c>
      <c r="T39" s="6" t="s">
        <v>78</v>
      </c>
      <c r="U39" s="21">
        <f>U37*U$2</f>
        <v>-1.0998678865040976E-4</v>
      </c>
      <c r="V39" s="4">
        <f t="shared" ref="V39:Y39" si="14">V37*V$2</f>
        <v>3.8056900683969943E-3</v>
      </c>
      <c r="W39" s="4">
        <f t="shared" si="14"/>
        <v>3.9678624008850664E-3</v>
      </c>
      <c r="X39" s="4">
        <f t="shared" si="14"/>
        <v>3.6419928180906006E-3</v>
      </c>
      <c r="Y39" s="5">
        <f t="shared" si="14"/>
        <v>3.6190895602035002E-3</v>
      </c>
      <c r="Z39" s="20"/>
      <c r="AA39" s="19">
        <f>SUM(U39:Y39)</f>
        <v>1.4924648058925752E-2</v>
      </c>
    </row>
    <row r="40" spans="1:27" ht="16" thickBot="1">
      <c r="A40" s="7">
        <v>37775</v>
      </c>
      <c r="B40" s="8">
        <v>64.829999999999899</v>
      </c>
      <c r="C40" s="6">
        <v>73.799999999999898</v>
      </c>
      <c r="D40" s="6">
        <v>71</v>
      </c>
      <c r="E40" s="6">
        <v>58.56</v>
      </c>
      <c r="F40" s="9">
        <v>63.0399999999999</v>
      </c>
      <c r="G40" s="8">
        <f t="shared" si="5"/>
        <v>6.1737922518734223E-4</v>
      </c>
      <c r="H40" s="6">
        <f t="shared" si="5"/>
        <v>2.9899429192714599E-3</v>
      </c>
      <c r="I40" s="6">
        <f t="shared" si="5"/>
        <v>5.6369785794974092E-4</v>
      </c>
      <c r="J40" s="6">
        <f t="shared" si="5"/>
        <v>2.0533880903508273E-3</v>
      </c>
      <c r="K40" s="9">
        <f t="shared" si="5"/>
        <v>4.6215139442216113E-3</v>
      </c>
      <c r="L40" s="6">
        <f t="shared" si="6"/>
        <v>6.1718872503668679E-4</v>
      </c>
      <c r="M40" s="6">
        <f t="shared" si="6"/>
        <v>2.9854819297984291E-3</v>
      </c>
      <c r="N40" s="6">
        <f t="shared" si="6"/>
        <v>5.635390399929709E-4</v>
      </c>
      <c r="O40" s="6">
        <f t="shared" si="6"/>
        <v>2.0512827705591341E-3</v>
      </c>
      <c r="P40" s="9">
        <f t="shared" si="6"/>
        <v>4.6108675377289294E-3</v>
      </c>
      <c r="Q40" s="6">
        <f t="shared" si="7"/>
        <v>1052.287001441267</v>
      </c>
      <c r="R40" s="6">
        <f t="shared" si="8"/>
        <v>2.1691844073961964E-3</v>
      </c>
      <c r="S40" s="6">
        <f t="shared" si="9"/>
        <v>2.1668351236391772E-3</v>
      </c>
      <c r="T40" s="6" t="s">
        <v>79</v>
      </c>
      <c r="U40" s="25">
        <f>U39/$AA37</f>
        <v>-7.3694728489514813E-3</v>
      </c>
      <c r="V40" s="26">
        <f t="shared" ref="V40:Y40" si="15">V39/$AA37</f>
        <v>0.25499362218601762</v>
      </c>
      <c r="W40" s="26">
        <f t="shared" si="15"/>
        <v>0.26585969633716544</v>
      </c>
      <c r="X40" s="26">
        <f t="shared" si="15"/>
        <v>0.24402537357740176</v>
      </c>
      <c r="Y40" s="27">
        <f t="shared" si="15"/>
        <v>0.24249078074836664</v>
      </c>
      <c r="Z40" s="28"/>
      <c r="AA40" s="29"/>
    </row>
    <row r="41" spans="1:27">
      <c r="A41" s="7">
        <v>37776</v>
      </c>
      <c r="B41" s="8">
        <v>64.78</v>
      </c>
      <c r="C41" s="6">
        <v>73.469999999999899</v>
      </c>
      <c r="D41" s="6">
        <v>70.400000000000006</v>
      </c>
      <c r="E41" s="6">
        <v>58.149999999999899</v>
      </c>
      <c r="F41" s="9">
        <v>62.84</v>
      </c>
      <c r="G41" s="8">
        <f t="shared" si="5"/>
        <v>-7.7124787906679426E-4</v>
      </c>
      <c r="H41" s="6">
        <f t="shared" si="5"/>
        <v>-4.4715447154470844E-3</v>
      </c>
      <c r="I41" s="6">
        <f t="shared" si="5"/>
        <v>-8.4507042253519904E-3</v>
      </c>
      <c r="J41" s="6">
        <f t="shared" si="5"/>
        <v>-7.001366120220287E-3</v>
      </c>
      <c r="K41" s="9">
        <f t="shared" si="5"/>
        <v>-3.1725888324857232E-3</v>
      </c>
      <c r="L41" s="6">
        <f t="shared" si="6"/>
        <v>-7.7154544371951892E-4</v>
      </c>
      <c r="M41" s="6">
        <f t="shared" si="6"/>
        <v>-4.4815719742406779E-3</v>
      </c>
      <c r="N41" s="6">
        <f t="shared" si="6"/>
        <v>-8.4866138773185811E-3</v>
      </c>
      <c r="O41" s="6">
        <f t="shared" si="6"/>
        <v>-7.0259906883844078E-3</v>
      </c>
      <c r="P41" s="9">
        <f t="shared" si="6"/>
        <v>-3.1776321622016867E-3</v>
      </c>
      <c r="Q41" s="6">
        <f t="shared" si="7"/>
        <v>1047.2639195897063</v>
      </c>
      <c r="R41" s="6">
        <f t="shared" si="8"/>
        <v>-4.7734903545143762E-3</v>
      </c>
      <c r="S41" s="6">
        <f t="shared" si="9"/>
        <v>-4.7849198464820003E-3</v>
      </c>
      <c r="T41" s="6"/>
    </row>
    <row r="42" spans="1:27">
      <c r="A42" s="7">
        <v>37777</v>
      </c>
      <c r="B42" s="8">
        <v>64.829999999999899</v>
      </c>
      <c r="C42" s="6">
        <v>72.629999999999896</v>
      </c>
      <c r="D42" s="6">
        <v>69.599999999999895</v>
      </c>
      <c r="E42" s="6">
        <v>57.5</v>
      </c>
      <c r="F42" s="9">
        <v>62.1099999999999</v>
      </c>
      <c r="G42" s="8">
        <f t="shared" si="5"/>
        <v>7.7184316146805543E-4</v>
      </c>
      <c r="H42" s="6">
        <f t="shared" si="5"/>
        <v>-1.1433238056349548E-2</v>
      </c>
      <c r="I42" s="6">
        <f t="shared" si="5"/>
        <v>-1.1363636363637908E-2</v>
      </c>
      <c r="J42" s="6">
        <f t="shared" si="5"/>
        <v>-1.117798796216507E-2</v>
      </c>
      <c r="K42" s="9">
        <f t="shared" si="5"/>
        <v>-1.1616804583069795E-2</v>
      </c>
      <c r="L42" s="6">
        <f t="shared" si="6"/>
        <v>7.7154544371952564E-4</v>
      </c>
      <c r="M42" s="6">
        <f t="shared" si="6"/>
        <v>-1.1499100014109269E-2</v>
      </c>
      <c r="N42" s="6">
        <f t="shared" si="6"/>
        <v>-1.1428695823624315E-2</v>
      </c>
      <c r="O42" s="6">
        <f t="shared" si="6"/>
        <v>-1.1240931161366916E-2</v>
      </c>
      <c r="P42" s="9">
        <f t="shared" si="6"/>
        <v>-1.1684806816210503E-2</v>
      </c>
      <c r="Q42" s="6">
        <f t="shared" si="7"/>
        <v>1037.8762827192984</v>
      </c>
      <c r="R42" s="6">
        <f t="shared" si="8"/>
        <v>-8.963964760750856E-3</v>
      </c>
      <c r="S42" s="6">
        <f t="shared" si="9"/>
        <v>-9.0043828114838159E-3</v>
      </c>
      <c r="T42" s="6"/>
      <c r="U42" s="2" t="s">
        <v>72</v>
      </c>
    </row>
    <row r="43" spans="1:27">
      <c r="A43" s="7">
        <v>37778</v>
      </c>
      <c r="B43" s="8">
        <v>64.709999999999894</v>
      </c>
      <c r="C43" s="6">
        <v>71.2</v>
      </c>
      <c r="D43" s="6">
        <v>68.329999999999899</v>
      </c>
      <c r="E43" s="6">
        <v>56.39</v>
      </c>
      <c r="F43" s="9">
        <v>60.84</v>
      </c>
      <c r="G43" s="8">
        <f t="shared" si="5"/>
        <v>-1.8509949097640366E-3</v>
      </c>
      <c r="H43" s="6">
        <f t="shared" si="5"/>
        <v>-1.9688833815226459E-2</v>
      </c>
      <c r="I43" s="6">
        <f t="shared" si="5"/>
        <v>-1.8247126436781613E-2</v>
      </c>
      <c r="J43" s="6">
        <f t="shared" si="5"/>
        <v>-1.9304347826086921E-2</v>
      </c>
      <c r="K43" s="9">
        <f t="shared" si="5"/>
        <v>-2.0447592980194829E-2</v>
      </c>
      <c r="L43" s="6">
        <f t="shared" si="6"/>
        <v>-1.8527101177296332E-3</v>
      </c>
      <c r="M43" s="6">
        <f t="shared" si="6"/>
        <v>-1.9885241200145294E-2</v>
      </c>
      <c r="N43" s="6">
        <f t="shared" si="6"/>
        <v>-1.8415658547687046E-2</v>
      </c>
      <c r="O43" s="6">
        <f t="shared" si="6"/>
        <v>-1.9493109984213969E-2</v>
      </c>
      <c r="P43" s="9">
        <f t="shared" si="6"/>
        <v>-2.0659539180117873E-2</v>
      </c>
      <c r="Q43" s="6">
        <f t="shared" si="7"/>
        <v>1021.3659759835143</v>
      </c>
      <c r="R43" s="6">
        <f t="shared" si="8"/>
        <v>-1.5907779193610774E-2</v>
      </c>
      <c r="S43" s="6">
        <f t="shared" si="9"/>
        <v>-1.6035665989663144E-2</v>
      </c>
      <c r="T43" s="6"/>
      <c r="U43" s="2" t="str">
        <f>B1</f>
        <v>BSV</v>
      </c>
      <c r="V43" s="2" t="str">
        <f>C1</f>
        <v>VBK</v>
      </c>
      <c r="W43" s="2" t="str">
        <f>D1</f>
        <v>VBR</v>
      </c>
      <c r="X43" s="2" t="str">
        <f>E1</f>
        <v>VOE</v>
      </c>
      <c r="Y43" s="2" t="str">
        <f>F1</f>
        <v>VOT</v>
      </c>
    </row>
    <row r="44" spans="1:27">
      <c r="A44" s="7">
        <v>37779</v>
      </c>
      <c r="B44" s="8">
        <v>64.7</v>
      </c>
      <c r="C44" s="6">
        <v>71.989999999999895</v>
      </c>
      <c r="D44" s="6">
        <v>69.14</v>
      </c>
      <c r="E44" s="6">
        <v>56.899999999999899</v>
      </c>
      <c r="F44" s="9">
        <v>61.5399999999999</v>
      </c>
      <c r="G44" s="8">
        <f t="shared" si="5"/>
        <v>-1.5453562045886216E-4</v>
      </c>
      <c r="H44" s="6">
        <f t="shared" si="5"/>
        <v>1.1095505617976009E-2</v>
      </c>
      <c r="I44" s="6">
        <f t="shared" si="5"/>
        <v>1.1854236792040229E-2</v>
      </c>
      <c r="J44" s="6">
        <f t="shared" si="5"/>
        <v>9.0441567653820609E-3</v>
      </c>
      <c r="K44" s="9">
        <f t="shared" si="5"/>
        <v>1.1505588428663671E-2</v>
      </c>
      <c r="L44" s="6">
        <f t="shared" si="6"/>
        <v>-1.545475623181684E-4</v>
      </c>
      <c r="M44" s="6">
        <f t="shared" si="6"/>
        <v>1.1034402063279955E-2</v>
      </c>
      <c r="N44" s="6">
        <f t="shared" si="6"/>
        <v>1.1784525700793129E-2</v>
      </c>
      <c r="O44" s="6">
        <f t="shared" si="6"/>
        <v>9.0035033131926293E-3</v>
      </c>
      <c r="P44" s="9">
        <f t="shared" si="6"/>
        <v>1.1439902502802001E-2</v>
      </c>
      <c r="Q44" s="6">
        <f t="shared" si="7"/>
        <v>1030.2201878208525</v>
      </c>
      <c r="R44" s="6">
        <f t="shared" si="8"/>
        <v>8.6689903967206213E-3</v>
      </c>
      <c r="S44" s="6">
        <f t="shared" si="9"/>
        <v>8.6316304594991709E-3</v>
      </c>
      <c r="T44" s="6"/>
      <c r="U44" s="2">
        <f>_xlfn.STDEV.S(L3:L1356)*CORREL(L3:L1356,$S$3:$S$1356)</f>
        <v>-5.4993394325204869E-4</v>
      </c>
      <c r="V44" s="2">
        <f>_xlfn.STDEV.S(M3:M1356)*CORREL(M3:M1356,$S$3:$S$1356)</f>
        <v>1.9028450341985019E-2</v>
      </c>
      <c r="W44" s="2">
        <f>_xlfn.STDEV.S(N3:N1356)*CORREL(N3:N1356,$S$3:$S$1356)</f>
        <v>1.9839312004425368E-2</v>
      </c>
      <c r="X44" s="2">
        <f>_xlfn.STDEV.S(O3:O1356)*CORREL(O3:O1356,$S$3:$S$1356)</f>
        <v>1.8209964090453036E-2</v>
      </c>
      <c r="Y44" s="2">
        <f>_xlfn.STDEV.S(P3:P1356)*CORREL(P3:P1356,$S$3:$S$1356)</f>
        <v>1.8095447801017531E-2</v>
      </c>
    </row>
    <row r="45" spans="1:27">
      <c r="A45" s="7">
        <v>37782</v>
      </c>
      <c r="B45" s="8">
        <v>64.739999999999895</v>
      </c>
      <c r="C45" s="6">
        <v>71.849999999999895</v>
      </c>
      <c r="D45" s="6">
        <v>69.019999999999897</v>
      </c>
      <c r="E45" s="6">
        <v>56.96</v>
      </c>
      <c r="F45" s="9">
        <v>61.77</v>
      </c>
      <c r="G45" s="8">
        <f t="shared" si="5"/>
        <v>6.1823802163663011E-4</v>
      </c>
      <c r="H45" s="6">
        <f t="shared" si="5"/>
        <v>-1.9447145436866098E-3</v>
      </c>
      <c r="I45" s="6">
        <f t="shared" si="5"/>
        <v>-1.735608909460562E-3</v>
      </c>
      <c r="J45" s="6">
        <f t="shared" si="5"/>
        <v>1.0544815465747259E-3</v>
      </c>
      <c r="K45" s="9">
        <f t="shared" si="5"/>
        <v>3.7374065648376753E-3</v>
      </c>
      <c r="L45" s="6">
        <f t="shared" si="6"/>
        <v>6.1804699124171211E-4</v>
      </c>
      <c r="M45" s="6">
        <f t="shared" si="6"/>
        <v>-1.946607956177593E-3</v>
      </c>
      <c r="N45" s="6">
        <f t="shared" si="6"/>
        <v>-1.7371168236226175E-3</v>
      </c>
      <c r="O45" s="6">
        <f t="shared" si="6"/>
        <v>1.0539259714368789E-3</v>
      </c>
      <c r="P45" s="9">
        <f t="shared" si="6"/>
        <v>3.730439813913793E-3</v>
      </c>
      <c r="Q45" s="6">
        <f t="shared" si="7"/>
        <v>1030.5766033492089</v>
      </c>
      <c r="R45" s="6">
        <f t="shared" si="8"/>
        <v>3.4596053598037193E-4</v>
      </c>
      <c r="S45" s="6">
        <f t="shared" si="9"/>
        <v>3.4590070543306283E-4</v>
      </c>
      <c r="T45" s="6"/>
    </row>
    <row r="46" spans="1:27">
      <c r="A46" s="7">
        <v>37783</v>
      </c>
      <c r="B46" s="8">
        <v>64.64</v>
      </c>
      <c r="C46" s="6">
        <v>71.03</v>
      </c>
      <c r="D46" s="6">
        <v>68.040000000000006</v>
      </c>
      <c r="E46" s="6">
        <v>56.27</v>
      </c>
      <c r="F46" s="9">
        <v>61.1</v>
      </c>
      <c r="G46" s="8">
        <f t="shared" si="5"/>
        <v>-1.5446400988553544E-3</v>
      </c>
      <c r="H46" s="6">
        <f t="shared" si="5"/>
        <v>-1.1412665274876721E-2</v>
      </c>
      <c r="I46" s="6">
        <f t="shared" si="5"/>
        <v>-1.4198782961458933E-2</v>
      </c>
      <c r="J46" s="6">
        <f t="shared" si="5"/>
        <v>-1.2113764044943798E-2</v>
      </c>
      <c r="K46" s="9">
        <f t="shared" si="5"/>
        <v>-1.0846689331390658E-2</v>
      </c>
      <c r="L46" s="6">
        <f t="shared" si="6"/>
        <v>-1.5458342852567384E-3</v>
      </c>
      <c r="M46" s="6">
        <f t="shared" si="6"/>
        <v>-1.1478289515313822E-2</v>
      </c>
      <c r="N46" s="6">
        <f t="shared" si="6"/>
        <v>-1.4300550142194807E-2</v>
      </c>
      <c r="O46" s="6">
        <f t="shared" si="6"/>
        <v>-1.2187733658532691E-2</v>
      </c>
      <c r="P46" s="9">
        <f t="shared" si="6"/>
        <v>-1.0905943530258148E-2</v>
      </c>
      <c r="Q46" s="6">
        <f t="shared" si="7"/>
        <v>1020.2468162834742</v>
      </c>
      <c r="R46" s="6">
        <f t="shared" si="8"/>
        <v>-1.0023308342305094E-2</v>
      </c>
      <c r="S46" s="6">
        <f t="shared" si="9"/>
        <v>-1.0073879910766782E-2</v>
      </c>
      <c r="T46" s="6"/>
    </row>
    <row r="47" spans="1:27">
      <c r="A47" s="7">
        <v>37784</v>
      </c>
      <c r="B47" s="8">
        <v>64.680000000000007</v>
      </c>
      <c r="C47" s="6">
        <v>72.049999999999898</v>
      </c>
      <c r="D47" s="6">
        <v>68.92</v>
      </c>
      <c r="E47" s="6">
        <v>56.99</v>
      </c>
      <c r="F47" s="9">
        <v>61.909999999999897</v>
      </c>
      <c r="G47" s="8">
        <f t="shared" si="5"/>
        <v>6.1881188118828589E-4</v>
      </c>
      <c r="H47" s="6">
        <f t="shared" si="5"/>
        <v>1.4360129522735354E-2</v>
      </c>
      <c r="I47" s="6">
        <f t="shared" si="5"/>
        <v>1.2933568489124081E-2</v>
      </c>
      <c r="J47" s="6">
        <f t="shared" si="5"/>
        <v>1.2795450506486672E-2</v>
      </c>
      <c r="K47" s="9">
        <f t="shared" si="5"/>
        <v>1.3256955810145632E-2</v>
      </c>
      <c r="L47" s="6">
        <f t="shared" si="6"/>
        <v>6.1862049606632404E-4</v>
      </c>
      <c r="M47" s="6">
        <f t="shared" si="6"/>
        <v>1.4257999435811002E-2</v>
      </c>
      <c r="N47" s="6">
        <f t="shared" si="6"/>
        <v>1.2850644132067896E-2</v>
      </c>
      <c r="O47" s="6">
        <f t="shared" si="6"/>
        <v>1.2714280401720669E-2</v>
      </c>
      <c r="P47" s="9">
        <f t="shared" si="6"/>
        <v>1.316985135358948E-2</v>
      </c>
      <c r="Q47" s="6">
        <f t="shared" si="7"/>
        <v>1031.2583230742603</v>
      </c>
      <c r="R47" s="6">
        <f t="shared" si="8"/>
        <v>1.0792983241936005E-2</v>
      </c>
      <c r="S47" s="6">
        <f t="shared" si="9"/>
        <v>1.0735154721040882E-2</v>
      </c>
      <c r="T47" s="6"/>
    </row>
    <row r="48" spans="1:27">
      <c r="A48" s="7">
        <v>37785</v>
      </c>
      <c r="B48" s="8">
        <v>64.680000000000007</v>
      </c>
      <c r="C48" s="6">
        <v>72.569999999999894</v>
      </c>
      <c r="D48" s="6">
        <v>69.25</v>
      </c>
      <c r="E48" s="6">
        <v>57.21</v>
      </c>
      <c r="F48" s="9">
        <v>62.49</v>
      </c>
      <c r="G48" s="8">
        <f t="shared" si="5"/>
        <v>0</v>
      </c>
      <c r="H48" s="6">
        <f t="shared" si="5"/>
        <v>7.2172102706453689E-3</v>
      </c>
      <c r="I48" s="6">
        <f t="shared" si="5"/>
        <v>4.7881601857224787E-3</v>
      </c>
      <c r="J48" s="6">
        <f t="shared" si="5"/>
        <v>3.8603263730478954E-3</v>
      </c>
      <c r="K48" s="9">
        <f t="shared" si="5"/>
        <v>9.3684380552432334E-3</v>
      </c>
      <c r="L48" s="6">
        <f t="shared" si="6"/>
        <v>0</v>
      </c>
      <c r="M48" s="6">
        <f t="shared" si="6"/>
        <v>7.1912908445144665E-3</v>
      </c>
      <c r="N48" s="6">
        <f t="shared" si="6"/>
        <v>4.7767334077189107E-3</v>
      </c>
      <c r="O48" s="6">
        <f t="shared" si="6"/>
        <v>3.852894433529189E-3</v>
      </c>
      <c r="P48" s="9">
        <f t="shared" si="6"/>
        <v>9.3248264098512897E-3</v>
      </c>
      <c r="Q48" s="6">
        <f t="shared" si="7"/>
        <v>1036.4629053993367</v>
      </c>
      <c r="R48" s="6">
        <f t="shared" si="8"/>
        <v>5.0468269769317958E-3</v>
      </c>
      <c r="S48" s="6">
        <f t="shared" si="9"/>
        <v>5.0341344324692722E-3</v>
      </c>
      <c r="T48" s="6"/>
    </row>
    <row r="49" spans="1:20">
      <c r="A49" s="7">
        <v>37786</v>
      </c>
      <c r="B49" s="8">
        <v>64.769999999999897</v>
      </c>
      <c r="C49" s="6">
        <v>73.42</v>
      </c>
      <c r="D49" s="6">
        <v>69.98</v>
      </c>
      <c r="E49" s="6">
        <v>57.549999999999898</v>
      </c>
      <c r="F49" s="9">
        <v>62.93</v>
      </c>
      <c r="G49" s="8">
        <f t="shared" si="5"/>
        <v>1.3914656771782941E-3</v>
      </c>
      <c r="H49" s="6">
        <f t="shared" si="5"/>
        <v>1.171282899269821E-2</v>
      </c>
      <c r="I49" s="6">
        <f t="shared" si="5"/>
        <v>1.0541516245487381E-2</v>
      </c>
      <c r="J49" s="6">
        <f t="shared" si="5"/>
        <v>5.9430169550760414E-3</v>
      </c>
      <c r="K49" s="9">
        <f t="shared" si="5"/>
        <v>7.0411265802527989E-3</v>
      </c>
      <c r="L49" s="6">
        <f t="shared" si="6"/>
        <v>1.3904984859179138E-3</v>
      </c>
      <c r="M49" s="6">
        <f t="shared" si="6"/>
        <v>1.1644764778644142E-2</v>
      </c>
      <c r="N49" s="6">
        <f t="shared" si="6"/>
        <v>1.0486341872094103E-2</v>
      </c>
      <c r="O49" s="6">
        <f t="shared" si="6"/>
        <v>5.9254268874525291E-3</v>
      </c>
      <c r="P49" s="9">
        <f t="shared" si="6"/>
        <v>7.016453597851852E-3</v>
      </c>
      <c r="Q49" s="6">
        <f t="shared" si="7"/>
        <v>1044.0560232022588</v>
      </c>
      <c r="R49" s="6">
        <f t="shared" si="8"/>
        <v>7.3259908901385454E-3</v>
      </c>
      <c r="S49" s="6">
        <f t="shared" si="9"/>
        <v>7.2992861652763259E-3</v>
      </c>
      <c r="T49" s="6"/>
    </row>
    <row r="50" spans="1:20">
      <c r="A50" s="7">
        <v>37789</v>
      </c>
      <c r="B50" s="8">
        <v>64.790000000000006</v>
      </c>
      <c r="C50" s="6">
        <v>73.3599999999999</v>
      </c>
      <c r="D50" s="6">
        <v>69.849999999999895</v>
      </c>
      <c r="E50" s="6">
        <v>57.39</v>
      </c>
      <c r="F50" s="9">
        <v>62.82</v>
      </c>
      <c r="G50" s="8">
        <f t="shared" si="5"/>
        <v>3.0878493129704587E-4</v>
      </c>
      <c r="H50" s="6">
        <f t="shared" si="5"/>
        <v>-8.1721601743534045E-4</v>
      </c>
      <c r="I50" s="6">
        <f t="shared" si="5"/>
        <v>-1.8576736210361711E-3</v>
      </c>
      <c r="J50" s="6">
        <f t="shared" si="5"/>
        <v>-2.7801911381389877E-3</v>
      </c>
      <c r="K50" s="9">
        <f t="shared" si="5"/>
        <v>-1.7479739392975979E-3</v>
      </c>
      <c r="L50" s="6">
        <f t="shared" si="6"/>
        <v>3.0873726704189788E-4</v>
      </c>
      <c r="M50" s="6">
        <f t="shared" si="6"/>
        <v>-8.1755012048022476E-4</v>
      </c>
      <c r="N50" s="6">
        <f t="shared" si="6"/>
        <v>-1.8594012365727372E-3</v>
      </c>
      <c r="O50" s="6">
        <f t="shared" si="6"/>
        <v>-2.7840630476186875E-3</v>
      </c>
      <c r="P50" s="9">
        <f t="shared" si="6"/>
        <v>-1.7495034283416884E-3</v>
      </c>
      <c r="Q50" s="6">
        <f t="shared" si="7"/>
        <v>1042.6164224234178</v>
      </c>
      <c r="R50" s="6">
        <f t="shared" si="8"/>
        <v>-1.3788539569222103E-3</v>
      </c>
      <c r="S50" s="6">
        <f t="shared" si="9"/>
        <v>-1.3798054507873881E-3</v>
      </c>
      <c r="T50" s="6"/>
    </row>
    <row r="51" spans="1:20">
      <c r="A51" s="7">
        <v>37790</v>
      </c>
      <c r="B51" s="8">
        <v>64.87</v>
      </c>
      <c r="C51" s="6">
        <v>73.5</v>
      </c>
      <c r="D51" s="6">
        <v>69.95</v>
      </c>
      <c r="E51" s="6">
        <v>57.399999999999899</v>
      </c>
      <c r="F51" s="9">
        <v>62.7899999999999</v>
      </c>
      <c r="G51" s="8">
        <f t="shared" si="5"/>
        <v>1.2347584503780151E-3</v>
      </c>
      <c r="H51" s="6">
        <f t="shared" si="5"/>
        <v>1.9083969465663042E-3</v>
      </c>
      <c r="I51" s="6">
        <f t="shared" si="5"/>
        <v>1.4316392269164702E-3</v>
      </c>
      <c r="J51" s="6">
        <f t="shared" si="5"/>
        <v>1.7424638438567897E-4</v>
      </c>
      <c r="K51" s="9">
        <f t="shared" si="5"/>
        <v>-4.7755491881729117E-4</v>
      </c>
      <c r="L51" s="6">
        <f t="shared" si="6"/>
        <v>1.2339967630980218E-3</v>
      </c>
      <c r="M51" s="6">
        <f t="shared" si="6"/>
        <v>1.9065782705829986E-3</v>
      </c>
      <c r="N51" s="6">
        <f t="shared" si="6"/>
        <v>1.4306154085210086E-3</v>
      </c>
      <c r="O51" s="6">
        <f t="shared" si="6"/>
        <v>1.7423120524769089E-4</v>
      </c>
      <c r="P51" s="9">
        <f t="shared" si="6"/>
        <v>-4.7766898448406019E-4</v>
      </c>
      <c r="Q51" s="6">
        <f t="shared" si="7"/>
        <v>1043.5071267324161</v>
      </c>
      <c r="R51" s="6">
        <f t="shared" si="8"/>
        <v>8.5429721788583552E-4</v>
      </c>
      <c r="S51" s="6">
        <f t="shared" si="9"/>
        <v>8.5393251371325136E-4</v>
      </c>
      <c r="T51" s="6"/>
    </row>
    <row r="52" spans="1:20">
      <c r="A52" s="7">
        <v>37791</v>
      </c>
      <c r="B52" s="8">
        <v>64.879999999999896</v>
      </c>
      <c r="C52" s="6">
        <v>72.540000000000006</v>
      </c>
      <c r="D52" s="6">
        <v>69.049999999999898</v>
      </c>
      <c r="E52" s="6">
        <v>56.75</v>
      </c>
      <c r="F52" s="9">
        <v>62.27</v>
      </c>
      <c r="G52" s="8">
        <f t="shared" si="5"/>
        <v>1.5415446277011746E-4</v>
      </c>
      <c r="H52" s="6">
        <f t="shared" si="5"/>
        <v>-1.3061224489795853E-2</v>
      </c>
      <c r="I52" s="6">
        <f t="shared" si="5"/>
        <v>-1.286633309506946E-2</v>
      </c>
      <c r="J52" s="6">
        <f t="shared" si="5"/>
        <v>-1.1324041811844987E-2</v>
      </c>
      <c r="K52" s="9">
        <f t="shared" si="5"/>
        <v>-8.2815734989631906E-3</v>
      </c>
      <c r="L52" s="6">
        <f t="shared" si="6"/>
        <v>1.5414258219186857E-4</v>
      </c>
      <c r="M52" s="6">
        <f t="shared" si="6"/>
        <v>-1.314727236403462E-2</v>
      </c>
      <c r="N52" s="6">
        <f t="shared" si="6"/>
        <v>-1.2949821256190631E-2</v>
      </c>
      <c r="O52" s="6">
        <f t="shared" si="6"/>
        <v>-1.1388646964006956E-2</v>
      </c>
      <c r="P52" s="9">
        <f t="shared" si="6"/>
        <v>-8.316056241655826E-3</v>
      </c>
      <c r="Q52" s="6">
        <f t="shared" si="7"/>
        <v>1034.0364609046449</v>
      </c>
      <c r="R52" s="6">
        <f t="shared" si="8"/>
        <v>-9.0758036865806746E-3</v>
      </c>
      <c r="S52" s="6">
        <f t="shared" si="9"/>
        <v>-9.117239693441399E-3</v>
      </c>
      <c r="T52" s="6"/>
    </row>
    <row r="53" spans="1:20">
      <c r="A53" s="7">
        <v>37792</v>
      </c>
      <c r="B53" s="8">
        <v>64.89</v>
      </c>
      <c r="C53" s="6">
        <v>73.069999999999894</v>
      </c>
      <c r="D53" s="6">
        <v>69.34</v>
      </c>
      <c r="E53" s="6">
        <v>56.96</v>
      </c>
      <c r="F53" s="9">
        <v>62.63</v>
      </c>
      <c r="G53" s="8">
        <f t="shared" si="5"/>
        <v>1.5413070283765151E-4</v>
      </c>
      <c r="H53" s="6">
        <f t="shared" si="5"/>
        <v>7.3063137579250093E-3</v>
      </c>
      <c r="I53" s="6">
        <f t="shared" si="5"/>
        <v>4.199855177409173E-3</v>
      </c>
      <c r="J53" s="6">
        <f t="shared" si="5"/>
        <v>3.7004405286342745E-3</v>
      </c>
      <c r="K53" s="9">
        <f t="shared" si="5"/>
        <v>5.7812750923398326E-3</v>
      </c>
      <c r="L53" s="6">
        <f t="shared" si="6"/>
        <v>1.5411882592125553E-4</v>
      </c>
      <c r="M53" s="6">
        <f t="shared" si="6"/>
        <v>7.2797519483685036E-3</v>
      </c>
      <c r="N53" s="6">
        <f t="shared" si="6"/>
        <v>4.1910604015777406E-3</v>
      </c>
      <c r="O53" s="6">
        <f t="shared" si="6"/>
        <v>3.6936107422081842E-3</v>
      </c>
      <c r="P53" s="9">
        <f t="shared" si="6"/>
        <v>5.7646276529609054E-3</v>
      </c>
      <c r="Q53" s="6">
        <f t="shared" si="7"/>
        <v>1038.4087838316366</v>
      </c>
      <c r="R53" s="6">
        <f t="shared" si="8"/>
        <v>4.2284030518291889E-3</v>
      </c>
      <c r="S53" s="6">
        <f t="shared" si="9"/>
        <v>4.219488476421761E-3</v>
      </c>
      <c r="T53" s="6"/>
    </row>
    <row r="54" spans="1:20">
      <c r="A54" s="7">
        <v>37793</v>
      </c>
      <c r="B54" s="8">
        <v>64.92</v>
      </c>
      <c r="C54" s="6">
        <v>72.3599999999999</v>
      </c>
      <c r="D54" s="6">
        <v>68.579999999999899</v>
      </c>
      <c r="E54" s="6">
        <v>56.59</v>
      </c>
      <c r="F54" s="9">
        <v>62.31</v>
      </c>
      <c r="G54" s="8">
        <f t="shared" si="5"/>
        <v>4.6232085067043904E-4</v>
      </c>
      <c r="H54" s="6">
        <f t="shared" si="5"/>
        <v>-9.7167100041055665E-3</v>
      </c>
      <c r="I54" s="6">
        <f t="shared" si="5"/>
        <v>-1.096048456879295E-2</v>
      </c>
      <c r="J54" s="6">
        <f t="shared" si="5"/>
        <v>-6.4957865168538964E-3</v>
      </c>
      <c r="K54" s="9">
        <f t="shared" si="5"/>
        <v>-5.1093725051891692E-3</v>
      </c>
      <c r="L54" s="6">
        <f t="shared" si="6"/>
        <v>4.6221401331344693E-4</v>
      </c>
      <c r="M54" s="6">
        <f t="shared" si="6"/>
        <v>-9.7642252760319782E-3</v>
      </c>
      <c r="N54" s="6">
        <f t="shared" si="6"/>
        <v>-1.102099322210459E-2</v>
      </c>
      <c r="O54" s="6">
        <f t="shared" si="6"/>
        <v>-6.5169759492878258E-3</v>
      </c>
      <c r="P54" s="9">
        <f t="shared" si="6"/>
        <v>-5.1224699811908206E-3</v>
      </c>
      <c r="Q54" s="6">
        <f t="shared" si="7"/>
        <v>1031.8003435309442</v>
      </c>
      <c r="R54" s="6">
        <f t="shared" si="8"/>
        <v>-6.3640065488542296E-3</v>
      </c>
      <c r="S54" s="6">
        <f t="shared" si="9"/>
        <v>-6.3843431660217534E-3</v>
      </c>
      <c r="T54" s="6"/>
    </row>
    <row r="55" spans="1:20">
      <c r="A55" s="7">
        <v>37796</v>
      </c>
      <c r="B55" s="8">
        <v>65.019999999999897</v>
      </c>
      <c r="C55" s="6">
        <v>71.829999999999899</v>
      </c>
      <c r="D55" s="6">
        <v>68.239999999999895</v>
      </c>
      <c r="E55" s="6">
        <v>56.14</v>
      </c>
      <c r="F55" s="9">
        <v>61.719999999999899</v>
      </c>
      <c r="G55" s="8">
        <f t="shared" si="5"/>
        <v>1.5403573629064748E-3</v>
      </c>
      <c r="H55" s="6">
        <f t="shared" si="5"/>
        <v>-7.3244886677722443E-3</v>
      </c>
      <c r="I55" s="6">
        <f t="shared" si="5"/>
        <v>-4.9577136191309989E-3</v>
      </c>
      <c r="J55" s="6">
        <f t="shared" si="5"/>
        <v>-7.9519349708428999E-3</v>
      </c>
      <c r="K55" s="9">
        <f t="shared" si="5"/>
        <v>-9.4687851067261075E-3</v>
      </c>
      <c r="L55" s="6">
        <f t="shared" si="6"/>
        <v>1.5391722293671016E-3</v>
      </c>
      <c r="M55" s="6">
        <f t="shared" si="6"/>
        <v>-7.3514444403841419E-3</v>
      </c>
      <c r="N55" s="6">
        <f t="shared" si="6"/>
        <v>-4.9700438513506674E-3</v>
      </c>
      <c r="O55" s="6">
        <f t="shared" si="6"/>
        <v>-7.9837202206960271E-3</v>
      </c>
      <c r="P55" s="9">
        <f t="shared" si="6"/>
        <v>-9.5138990611722193E-3</v>
      </c>
      <c r="Q55" s="6">
        <f t="shared" si="7"/>
        <v>1025.9887146822787</v>
      </c>
      <c r="R55" s="6">
        <f t="shared" si="8"/>
        <v>-5.6325130003131553E-3</v>
      </c>
      <c r="S55" s="6">
        <f t="shared" si="9"/>
        <v>-5.6484354186293753E-3</v>
      </c>
      <c r="T55" s="6"/>
    </row>
    <row r="56" spans="1:20">
      <c r="A56" s="7">
        <v>37797</v>
      </c>
      <c r="B56" s="8">
        <v>65.03</v>
      </c>
      <c r="C56" s="6">
        <v>71.599999999999895</v>
      </c>
      <c r="D56" s="6">
        <v>67.87</v>
      </c>
      <c r="E56" s="6">
        <v>55.74</v>
      </c>
      <c r="F56" s="9">
        <v>61.14</v>
      </c>
      <c r="G56" s="8">
        <f t="shared" si="5"/>
        <v>1.5379883113042503E-4</v>
      </c>
      <c r="H56" s="6">
        <f t="shared" si="5"/>
        <v>-3.2020047333983781E-3</v>
      </c>
      <c r="I56" s="6">
        <f t="shared" si="5"/>
        <v>-5.4220398593184393E-3</v>
      </c>
      <c r="J56" s="6">
        <f t="shared" si="5"/>
        <v>-7.1250445315282906E-3</v>
      </c>
      <c r="K56" s="9">
        <f t="shared" si="5"/>
        <v>-9.3972780298103853E-3</v>
      </c>
      <c r="L56" s="6">
        <f t="shared" si="6"/>
        <v>1.5378700530271328E-4</v>
      </c>
      <c r="M56" s="6">
        <f t="shared" si="6"/>
        <v>-3.2071421201103831E-3</v>
      </c>
      <c r="N56" s="6">
        <f t="shared" si="6"/>
        <v>-5.4367924677550718E-3</v>
      </c>
      <c r="O56" s="6">
        <f t="shared" si="6"/>
        <v>-7.150548879934251E-3</v>
      </c>
      <c r="P56" s="9">
        <f t="shared" si="6"/>
        <v>-9.4417110322699595E-3</v>
      </c>
      <c r="Q56" s="6">
        <f t="shared" si="7"/>
        <v>1020.8602960722293</v>
      </c>
      <c r="R56" s="6">
        <f t="shared" si="8"/>
        <v>-4.9985136645850142E-3</v>
      </c>
      <c r="S56" s="6">
        <f t="shared" si="9"/>
        <v>-5.011048020222857E-3</v>
      </c>
      <c r="T56" s="6"/>
    </row>
    <row r="57" spans="1:20">
      <c r="A57" s="7">
        <v>37798</v>
      </c>
      <c r="B57" s="8">
        <v>65.03</v>
      </c>
      <c r="C57" s="6">
        <v>72.680000000000007</v>
      </c>
      <c r="D57" s="6">
        <v>68.879999999999896</v>
      </c>
      <c r="E57" s="6">
        <v>56.3599999999999</v>
      </c>
      <c r="F57" s="9">
        <v>62.02</v>
      </c>
      <c r="G57" s="8">
        <f t="shared" si="5"/>
        <v>0</v>
      </c>
      <c r="H57" s="6">
        <f t="shared" si="5"/>
        <v>1.5083798882683075E-2</v>
      </c>
      <c r="I57" s="6">
        <f t="shared" si="5"/>
        <v>1.4881390894355251E-2</v>
      </c>
      <c r="J57" s="6">
        <f t="shared" si="5"/>
        <v>1.1123071402940443E-2</v>
      </c>
      <c r="K57" s="9">
        <f t="shared" si="5"/>
        <v>1.4393195943735781E-2</v>
      </c>
      <c r="L57" s="6">
        <f t="shared" si="6"/>
        <v>0</v>
      </c>
      <c r="M57" s="6">
        <f t="shared" si="6"/>
        <v>1.4971169561371993E-2</v>
      </c>
      <c r="N57" s="6">
        <f t="shared" si="6"/>
        <v>1.4771749403806786E-2</v>
      </c>
      <c r="O57" s="6">
        <f t="shared" si="6"/>
        <v>1.1061664976675548E-2</v>
      </c>
      <c r="P57" s="9">
        <f t="shared" si="6"/>
        <v>1.4290597209614529E-2</v>
      </c>
      <c r="Q57" s="6">
        <f t="shared" si="7"/>
        <v>1032.1880594213962</v>
      </c>
      <c r="R57" s="6">
        <f t="shared" si="8"/>
        <v>1.1096291424742912E-2</v>
      </c>
      <c r="S57" s="6">
        <f t="shared" si="9"/>
        <v>1.1035179246500793E-2</v>
      </c>
      <c r="T57" s="6"/>
    </row>
    <row r="58" spans="1:20">
      <c r="A58" s="7">
        <v>37799</v>
      </c>
      <c r="B58" s="8">
        <v>64.989999999999895</v>
      </c>
      <c r="C58" s="6">
        <v>72.75</v>
      </c>
      <c r="D58" s="6">
        <v>68.959999999999894</v>
      </c>
      <c r="E58" s="6">
        <v>56.34</v>
      </c>
      <c r="F58" s="9">
        <v>62.06</v>
      </c>
      <c r="G58" s="8">
        <f t="shared" si="5"/>
        <v>-6.1510072274495453E-4</v>
      </c>
      <c r="H58" s="6">
        <f t="shared" si="5"/>
        <v>9.6312603192072466E-4</v>
      </c>
      <c r="I58" s="6">
        <f t="shared" si="5"/>
        <v>1.1614401858304202E-3</v>
      </c>
      <c r="J58" s="6">
        <f t="shared" si="5"/>
        <v>-3.5486160397257827E-4</v>
      </c>
      <c r="K58" s="9">
        <f t="shared" si="5"/>
        <v>6.4495324089008932E-4</v>
      </c>
      <c r="L58" s="6">
        <f t="shared" si="6"/>
        <v>-6.1528997480454685E-4</v>
      </c>
      <c r="M58" s="6">
        <f t="shared" si="6"/>
        <v>9.6266252363143507E-4</v>
      </c>
      <c r="N58" s="6">
        <f t="shared" si="6"/>
        <v>1.1607662359622872E-3</v>
      </c>
      <c r="O58" s="6">
        <f t="shared" si="6"/>
        <v>-3.5492458225105456E-4</v>
      </c>
      <c r="P58" s="9">
        <f t="shared" si="6"/>
        <v>6.447453479313111E-4</v>
      </c>
      <c r="Q58" s="6">
        <f t="shared" si="7"/>
        <v>1032.55955569816</v>
      </c>
      <c r="R58" s="6">
        <f t="shared" si="8"/>
        <v>3.5991142638474032E-4</v>
      </c>
      <c r="S58" s="6">
        <f t="shared" si="9"/>
        <v>3.5984667380371571E-4</v>
      </c>
      <c r="T58" s="6"/>
    </row>
    <row r="59" spans="1:20">
      <c r="A59" s="7">
        <v>37800</v>
      </c>
      <c r="B59" s="8">
        <v>65.069999999999894</v>
      </c>
      <c r="C59" s="6">
        <v>72.709999999999894</v>
      </c>
      <c r="D59" s="6">
        <v>68.719999999999899</v>
      </c>
      <c r="E59" s="6">
        <v>56.34</v>
      </c>
      <c r="F59" s="9">
        <v>62.1</v>
      </c>
      <c r="G59" s="8">
        <f t="shared" si="5"/>
        <v>1.2309586090166746E-3</v>
      </c>
      <c r="H59" s="6">
        <f t="shared" si="5"/>
        <v>-5.4982817869564382E-4</v>
      </c>
      <c r="I59" s="6">
        <f t="shared" si="5"/>
        <v>-3.4802784222737193E-3</v>
      </c>
      <c r="J59" s="6">
        <f t="shared" si="5"/>
        <v>0</v>
      </c>
      <c r="K59" s="9">
        <f t="shared" si="5"/>
        <v>6.4453754431204047E-4</v>
      </c>
      <c r="L59" s="6">
        <f t="shared" si="6"/>
        <v>1.2302016006350909E-3</v>
      </c>
      <c r="M59" s="6">
        <f t="shared" si="6"/>
        <v>-5.499793896379194E-4</v>
      </c>
      <c r="N59" s="6">
        <f t="shared" si="6"/>
        <v>-3.486348679437663E-3</v>
      </c>
      <c r="O59" s="6">
        <f t="shared" si="6"/>
        <v>0</v>
      </c>
      <c r="P59" s="9">
        <f t="shared" si="6"/>
        <v>6.4432991919902334E-4</v>
      </c>
      <c r="Q59" s="6">
        <f t="shared" si="7"/>
        <v>1032.1146029768563</v>
      </c>
      <c r="R59" s="6">
        <f t="shared" si="8"/>
        <v>-4.3092208952812963E-4</v>
      </c>
      <c r="S59" s="6">
        <f t="shared" si="9"/>
        <v>-4.3101496313354613E-4</v>
      </c>
      <c r="T59" s="6"/>
    </row>
    <row r="60" spans="1:20">
      <c r="A60" s="7">
        <v>37803</v>
      </c>
      <c r="B60" s="8">
        <v>65.180000000000007</v>
      </c>
      <c r="C60" s="6">
        <v>73.430000000000007</v>
      </c>
      <c r="D60" s="6">
        <v>69.39</v>
      </c>
      <c r="E60" s="6">
        <v>56.939999999999898</v>
      </c>
      <c r="F60" s="9">
        <v>62.799999999999898</v>
      </c>
      <c r="G60" s="8">
        <f t="shared" si="5"/>
        <v>1.6904871676672872E-3</v>
      </c>
      <c r="H60" s="6">
        <f t="shared" si="5"/>
        <v>9.9023518085561424E-3</v>
      </c>
      <c r="I60" s="6">
        <f t="shared" si="5"/>
        <v>9.7497089639129175E-3</v>
      </c>
      <c r="J60" s="6">
        <f t="shared" si="5"/>
        <v>1.0649627263043859E-2</v>
      </c>
      <c r="K60" s="9">
        <f t="shared" si="5"/>
        <v>1.1272141706922589E-2</v>
      </c>
      <c r="L60" s="6">
        <f t="shared" si="6"/>
        <v>1.6890599025244754E-3</v>
      </c>
      <c r="M60" s="6">
        <f t="shared" si="6"/>
        <v>9.8536448015552457E-3</v>
      </c>
      <c r="N60" s="6">
        <f t="shared" si="6"/>
        <v>9.7024872354589519E-3</v>
      </c>
      <c r="O60" s="6">
        <f t="shared" si="6"/>
        <v>1.0593319401663043E-2</v>
      </c>
      <c r="P60" s="9">
        <f t="shared" si="6"/>
        <v>1.1209084534718205E-2</v>
      </c>
      <c r="Q60" s="6">
        <f t="shared" si="7"/>
        <v>1041.0453496310035</v>
      </c>
      <c r="R60" s="6">
        <f t="shared" si="8"/>
        <v>8.6528633820205595E-3</v>
      </c>
      <c r="S60" s="6">
        <f t="shared" si="9"/>
        <v>8.6156419203674301E-3</v>
      </c>
      <c r="T60" s="6"/>
    </row>
    <row r="61" spans="1:20">
      <c r="A61" s="7">
        <v>37804</v>
      </c>
      <c r="B61" s="8">
        <v>65.159999999999897</v>
      </c>
      <c r="C61" s="6">
        <v>73.84</v>
      </c>
      <c r="D61" s="6">
        <v>69.73</v>
      </c>
      <c r="E61" s="6">
        <v>57.2</v>
      </c>
      <c r="F61" s="9">
        <v>63.0399999999999</v>
      </c>
      <c r="G61" s="8">
        <f t="shared" si="5"/>
        <v>-3.0684258975310907E-4</v>
      </c>
      <c r="H61" s="6">
        <f t="shared" si="5"/>
        <v>5.5835489581914644E-3</v>
      </c>
      <c r="I61" s="6">
        <f t="shared" si="5"/>
        <v>4.8998414757170927E-3</v>
      </c>
      <c r="J61" s="6">
        <f t="shared" si="5"/>
        <v>4.5662100456640431E-3</v>
      </c>
      <c r="K61" s="9">
        <f t="shared" si="5"/>
        <v>3.8216560509554132E-3</v>
      </c>
      <c r="L61" s="6">
        <f t="shared" si="6"/>
        <v>-3.0688967557275515E-4</v>
      </c>
      <c r="M61" s="6">
        <f t="shared" si="6"/>
        <v>5.5680187310775953E-3</v>
      </c>
      <c r="N61" s="6">
        <f t="shared" si="6"/>
        <v>4.8878763214619892E-3</v>
      </c>
      <c r="O61" s="6">
        <f t="shared" si="6"/>
        <v>4.555816535862651E-3</v>
      </c>
      <c r="P61" s="9">
        <f t="shared" si="6"/>
        <v>3.8143720754706925E-3</v>
      </c>
      <c r="Q61" s="6">
        <f t="shared" si="7"/>
        <v>1044.9106289913373</v>
      </c>
      <c r="R61" s="6">
        <f t="shared" si="8"/>
        <v>3.7128827881549812E-3</v>
      </c>
      <c r="S61" s="6">
        <f t="shared" si="9"/>
        <v>3.706007052799852E-3</v>
      </c>
      <c r="T61" s="6"/>
    </row>
    <row r="62" spans="1:20">
      <c r="A62" s="7">
        <v>37806</v>
      </c>
      <c r="B62" s="8">
        <v>64.989999999999895</v>
      </c>
      <c r="C62" s="6">
        <v>74.019999999999897</v>
      </c>
      <c r="D62" s="6">
        <v>69.760000000000005</v>
      </c>
      <c r="E62" s="6">
        <v>57.299999999999898</v>
      </c>
      <c r="F62" s="9">
        <v>63.439999999999898</v>
      </c>
      <c r="G62" s="8">
        <f t="shared" si="5"/>
        <v>-2.6089625537140115E-3</v>
      </c>
      <c r="H62" s="6">
        <f t="shared" si="5"/>
        <v>2.43770314192715E-3</v>
      </c>
      <c r="I62" s="6">
        <f t="shared" si="5"/>
        <v>4.3023089057792063E-4</v>
      </c>
      <c r="J62" s="6">
        <f t="shared" si="5"/>
        <v>1.7482517482498849E-3</v>
      </c>
      <c r="K62" s="9">
        <f t="shared" si="5"/>
        <v>6.345177664974555E-3</v>
      </c>
      <c r="L62" s="6">
        <f t="shared" si="6"/>
        <v>-2.6123718275869435E-3</v>
      </c>
      <c r="M62" s="6">
        <f t="shared" si="6"/>
        <v>2.4347367634118583E-3</v>
      </c>
      <c r="N62" s="6">
        <f t="shared" si="6"/>
        <v>4.301383678048024E-4</v>
      </c>
      <c r="O62" s="6">
        <f t="shared" si="6"/>
        <v>1.7467253349398052E-3</v>
      </c>
      <c r="P62" s="9">
        <f t="shared" si="6"/>
        <v>6.3251317769687952E-3</v>
      </c>
      <c r="Q62" s="6">
        <f t="shared" si="7"/>
        <v>1046.65613148527</v>
      </c>
      <c r="R62" s="6">
        <f t="shared" si="8"/>
        <v>1.6704801784031E-3</v>
      </c>
      <c r="S62" s="6">
        <f t="shared" si="9"/>
        <v>1.669086478272972E-3</v>
      </c>
      <c r="T62" s="6"/>
    </row>
    <row r="63" spans="1:20">
      <c r="A63" s="7">
        <v>37807</v>
      </c>
      <c r="B63" s="8">
        <v>64.930000000000007</v>
      </c>
      <c r="C63" s="6">
        <v>74.349999999999895</v>
      </c>
      <c r="D63" s="6">
        <v>69.95</v>
      </c>
      <c r="E63" s="6">
        <v>57.59</v>
      </c>
      <c r="F63" s="9">
        <v>63.979999999999897</v>
      </c>
      <c r="G63" s="8">
        <f t="shared" si="5"/>
        <v>-9.2321895676084065E-4</v>
      </c>
      <c r="H63" s="6">
        <f t="shared" si="5"/>
        <v>4.4582545258038397E-3</v>
      </c>
      <c r="I63" s="6">
        <f t="shared" si="5"/>
        <v>2.7236238532108992E-3</v>
      </c>
      <c r="J63" s="6">
        <f t="shared" si="5"/>
        <v>5.06108202443456E-3</v>
      </c>
      <c r="K63" s="9">
        <f t="shared" si="5"/>
        <v>8.5119798234551958E-3</v>
      </c>
      <c r="L63" s="6">
        <f t="shared" si="6"/>
        <v>-9.2364538586038971E-4</v>
      </c>
      <c r="M63" s="6">
        <f t="shared" si="6"/>
        <v>4.4483459481541657E-3</v>
      </c>
      <c r="N63" s="6">
        <f t="shared" si="6"/>
        <v>2.7199215107658833E-3</v>
      </c>
      <c r="O63" s="6">
        <f t="shared" si="6"/>
        <v>5.048317797888867E-3</v>
      </c>
      <c r="P63" s="9">
        <f t="shared" si="6"/>
        <v>8.4759571947793638E-3</v>
      </c>
      <c r="Q63" s="6">
        <f t="shared" si="7"/>
        <v>1050.8075300183305</v>
      </c>
      <c r="R63" s="6">
        <f t="shared" si="8"/>
        <v>3.9663442540287313E-3</v>
      </c>
      <c r="S63" s="6">
        <f t="shared" si="9"/>
        <v>3.9584990483401633E-3</v>
      </c>
      <c r="T63" s="6"/>
    </row>
    <row r="64" spans="1:20">
      <c r="A64" s="7">
        <v>37810</v>
      </c>
      <c r="B64" s="8">
        <v>65.010000000000005</v>
      </c>
      <c r="C64" s="6">
        <v>74.489999999999895</v>
      </c>
      <c r="D64" s="6">
        <v>69.930000000000007</v>
      </c>
      <c r="E64" s="6">
        <v>57.439999999999898</v>
      </c>
      <c r="F64" s="9">
        <v>64.129999999999896</v>
      </c>
      <c r="G64" s="8">
        <f t="shared" si="5"/>
        <v>1.2320961034959499E-3</v>
      </c>
      <c r="H64" s="6">
        <f t="shared" si="5"/>
        <v>1.8829858776059361E-3</v>
      </c>
      <c r="I64" s="6">
        <f t="shared" si="5"/>
        <v>-2.8591851322368189E-4</v>
      </c>
      <c r="J64" s="6">
        <f t="shared" si="5"/>
        <v>-2.6046188574423423E-3</v>
      </c>
      <c r="K64" s="9">
        <f t="shared" si="5"/>
        <v>2.3444826508283167E-3</v>
      </c>
      <c r="L64" s="6">
        <f t="shared" si="6"/>
        <v>1.2313376959818673E-3</v>
      </c>
      <c r="M64" s="6">
        <f t="shared" si="6"/>
        <v>1.8812152820208705E-3</v>
      </c>
      <c r="N64" s="6">
        <f t="shared" si="6"/>
        <v>-2.8595939571467697E-4</v>
      </c>
      <c r="O64" s="6">
        <f t="shared" si="6"/>
        <v>-2.6080167786140828E-3</v>
      </c>
      <c r="P64" s="9">
        <f t="shared" si="6"/>
        <v>2.3417386393995415E-3</v>
      </c>
      <c r="Q64" s="6">
        <f t="shared" si="7"/>
        <v>1051.3474406565222</v>
      </c>
      <c r="R64" s="6">
        <f t="shared" si="8"/>
        <v>5.1380545225283565E-4</v>
      </c>
      <c r="S64" s="6">
        <f t="shared" si="9"/>
        <v>5.1367349942828342E-4</v>
      </c>
      <c r="T64" s="6"/>
    </row>
    <row r="65" spans="1:20">
      <c r="A65" s="7">
        <v>37811</v>
      </c>
      <c r="B65" s="8">
        <v>65.17</v>
      </c>
      <c r="C65" s="6">
        <v>73.34</v>
      </c>
      <c r="D65" s="6">
        <v>68.739999999999895</v>
      </c>
      <c r="E65" s="6">
        <v>56.469999999999899</v>
      </c>
      <c r="F65" s="9">
        <v>63.43</v>
      </c>
      <c r="G65" s="8">
        <f t="shared" si="5"/>
        <v>2.4611598215658059E-3</v>
      </c>
      <c r="H65" s="6">
        <f t="shared" si="5"/>
        <v>-1.5438313867631837E-2</v>
      </c>
      <c r="I65" s="6">
        <f t="shared" si="5"/>
        <v>-1.7017017017018632E-2</v>
      </c>
      <c r="J65" s="6">
        <f t="shared" si="5"/>
        <v>-1.6887186629526485E-2</v>
      </c>
      <c r="K65" s="9">
        <f t="shared" si="5"/>
        <v>-1.0915328239511912E-2</v>
      </c>
      <c r="L65" s="6">
        <f t="shared" si="6"/>
        <v>2.4581361279115265E-3</v>
      </c>
      <c r="M65" s="6">
        <f t="shared" si="6"/>
        <v>-1.5558725545003553E-2</v>
      </c>
      <c r="N65" s="6">
        <f t="shared" si="6"/>
        <v>-1.7163470294089274E-2</v>
      </c>
      <c r="O65" s="6">
        <f t="shared" si="6"/>
        <v>-1.7031401055223439E-2</v>
      </c>
      <c r="P65" s="9">
        <f t="shared" si="6"/>
        <v>-1.0975337514964191E-2</v>
      </c>
      <c r="Q65" s="6">
        <f t="shared" si="7"/>
        <v>1039.1945610898888</v>
      </c>
      <c r="R65" s="6">
        <f t="shared" si="8"/>
        <v>-1.1559337186424611E-2</v>
      </c>
      <c r="S65" s="6">
        <f t="shared" si="9"/>
        <v>-1.1626665675893866E-2</v>
      </c>
      <c r="T65" s="6"/>
    </row>
    <row r="66" spans="1:20">
      <c r="A66" s="7">
        <v>37812</v>
      </c>
      <c r="B66" s="8">
        <v>65.17</v>
      </c>
      <c r="C66" s="6">
        <v>73.849999999999895</v>
      </c>
      <c r="D66" s="6">
        <v>69.069999999999894</v>
      </c>
      <c r="E66" s="6">
        <v>56.74</v>
      </c>
      <c r="F66" s="9">
        <v>63.85</v>
      </c>
      <c r="G66" s="8">
        <f t="shared" si="5"/>
        <v>0</v>
      </c>
      <c r="H66" s="6">
        <f t="shared" si="5"/>
        <v>6.9539132806093473E-3</v>
      </c>
      <c r="I66" s="6">
        <f t="shared" si="5"/>
        <v>4.8006982833865841E-3</v>
      </c>
      <c r="J66" s="6">
        <f t="shared" si="5"/>
        <v>4.781299805208139E-3</v>
      </c>
      <c r="K66" s="9">
        <f t="shared" si="5"/>
        <v>6.6214724893582932E-3</v>
      </c>
      <c r="L66" s="6">
        <f t="shared" si="6"/>
        <v>0</v>
      </c>
      <c r="M66" s="6">
        <f t="shared" si="6"/>
        <v>6.9298463342073588E-3</v>
      </c>
      <c r="N66" s="6">
        <f t="shared" si="6"/>
        <v>4.7892116791936239E-3</v>
      </c>
      <c r="O66" s="6">
        <f t="shared" si="6"/>
        <v>4.7699056959617896E-3</v>
      </c>
      <c r="P66" s="9">
        <f t="shared" si="6"/>
        <v>6.5996468327424737E-3</v>
      </c>
      <c r="Q66" s="6">
        <f t="shared" si="7"/>
        <v>1044.0075665608665</v>
      </c>
      <c r="R66" s="6">
        <f t="shared" si="8"/>
        <v>4.6314767717124733E-3</v>
      </c>
      <c r="S66" s="6">
        <f t="shared" si="9"/>
        <v>4.6207844845115283E-3</v>
      </c>
      <c r="T66" s="6"/>
    </row>
    <row r="67" spans="1:20">
      <c r="A67" s="7">
        <v>37813</v>
      </c>
      <c r="B67" s="8">
        <v>65.1099999999999</v>
      </c>
      <c r="C67" s="6">
        <v>74.799999999999898</v>
      </c>
      <c r="D67" s="6">
        <v>70.03</v>
      </c>
      <c r="E67" s="6">
        <v>57.439999999999898</v>
      </c>
      <c r="F67" s="9">
        <v>64.81</v>
      </c>
      <c r="G67" s="8">
        <f t="shared" ref="G67:K117" si="16">B67/B66-1</f>
        <v>-9.206690194890621E-4</v>
      </c>
      <c r="H67" s="6">
        <f t="shared" si="16"/>
        <v>1.2863913337846977E-2</v>
      </c>
      <c r="I67" s="6">
        <f t="shared" si="16"/>
        <v>1.389894310120332E-2</v>
      </c>
      <c r="J67" s="6">
        <f t="shared" si="16"/>
        <v>1.233697567853187E-2</v>
      </c>
      <c r="K67" s="9">
        <f t="shared" si="16"/>
        <v>1.5035238841033749E-2</v>
      </c>
      <c r="L67" s="6">
        <f t="shared" ref="L67:P117" si="17">LN(B67/B66)</f>
        <v>-9.2109309551987434E-4</v>
      </c>
      <c r="M67" s="6">
        <f t="shared" si="17"/>
        <v>1.2781876003042742E-2</v>
      </c>
      <c r="N67" s="6">
        <f t="shared" si="17"/>
        <v>1.3803238566546439E-2</v>
      </c>
      <c r="O67" s="6">
        <f t="shared" si="17"/>
        <v>1.2261495359261682E-2</v>
      </c>
      <c r="P67" s="9">
        <f t="shared" si="17"/>
        <v>1.4923329961076402E-2</v>
      </c>
      <c r="Q67" s="6">
        <f t="shared" si="7"/>
        <v>1055.1188142157584</v>
      </c>
      <c r="R67" s="6">
        <f t="shared" si="8"/>
        <v>1.0642880387825371E-2</v>
      </c>
      <c r="S67" s="6">
        <f t="shared" si="9"/>
        <v>1.0586643598736947E-2</v>
      </c>
      <c r="T67" s="6"/>
    </row>
    <row r="68" spans="1:20">
      <c r="A68" s="7">
        <v>37814</v>
      </c>
      <c r="B68" s="8">
        <v>65.09</v>
      </c>
      <c r="C68" s="6">
        <v>74.92</v>
      </c>
      <c r="D68" s="6">
        <v>70.25</v>
      </c>
      <c r="E68" s="6">
        <v>57.649999999999899</v>
      </c>
      <c r="F68" s="9">
        <v>65.1099999999999</v>
      </c>
      <c r="G68" s="8">
        <f t="shared" si="16"/>
        <v>-3.0717247734446396E-4</v>
      </c>
      <c r="H68" s="6">
        <f t="shared" si="16"/>
        <v>1.6042780748677377E-3</v>
      </c>
      <c r="I68" s="6">
        <f t="shared" si="16"/>
        <v>3.1415107810937037E-3</v>
      </c>
      <c r="J68" s="6">
        <f t="shared" si="16"/>
        <v>3.65598885793883E-3</v>
      </c>
      <c r="K68" s="9">
        <f t="shared" si="16"/>
        <v>4.6289152908485232E-3</v>
      </c>
      <c r="L68" s="6">
        <f t="shared" si="17"/>
        <v>-3.0721966447318845E-4</v>
      </c>
      <c r="M68" s="6">
        <f t="shared" si="17"/>
        <v>1.6029925954576302E-3</v>
      </c>
      <c r="N68" s="6">
        <f t="shared" si="17"/>
        <v>3.1365865464286738E-3</v>
      </c>
      <c r="O68" s="6">
        <f t="shared" si="17"/>
        <v>3.6493219750994006E-3</v>
      </c>
      <c r="P68" s="9">
        <f t="shared" si="17"/>
        <v>4.6182348091444317E-3</v>
      </c>
      <c r="Q68" s="6">
        <f t="shared" ref="Q68:Q131" si="18">Q67*(1+R68)</f>
        <v>1057.8037793940634</v>
      </c>
      <c r="R68" s="6">
        <f t="shared" ref="R68:R131" si="19">SUMPRODUCT($U$2:$Y$2,G68:K68)</f>
        <v>2.5447041054808663E-3</v>
      </c>
      <c r="S68" s="6">
        <f t="shared" ref="S68:S131" si="20">LN(1+R68)</f>
        <v>2.5414718282868094E-3</v>
      </c>
      <c r="T68" s="6"/>
    </row>
    <row r="69" spans="1:20">
      <c r="A69" s="7">
        <v>37817</v>
      </c>
      <c r="B69" s="8">
        <v>65.189999999999898</v>
      </c>
      <c r="C69" s="6">
        <v>74.48</v>
      </c>
      <c r="D69" s="6">
        <v>69.719999999999899</v>
      </c>
      <c r="E69" s="6">
        <v>57.45</v>
      </c>
      <c r="F69" s="9">
        <v>64.8599999999999</v>
      </c>
      <c r="G69" s="8">
        <f t="shared" si="16"/>
        <v>1.5363343063434787E-3</v>
      </c>
      <c r="H69" s="6">
        <f t="shared" si="16"/>
        <v>-5.8729311265349748E-3</v>
      </c>
      <c r="I69" s="6">
        <f t="shared" si="16"/>
        <v>-7.5444839857665702E-3</v>
      </c>
      <c r="J69" s="6">
        <f t="shared" si="16"/>
        <v>-3.4692107545515327E-3</v>
      </c>
      <c r="K69" s="9">
        <f t="shared" si="16"/>
        <v>-3.8396559668253394E-3</v>
      </c>
      <c r="L69" s="6">
        <f t="shared" si="17"/>
        <v>1.5351553521504343E-3</v>
      </c>
      <c r="M69" s="6">
        <f t="shared" si="17"/>
        <v>-5.8902446070761378E-3</v>
      </c>
      <c r="N69" s="6">
        <f t="shared" si="17"/>
        <v>-7.5730875620364322E-3</v>
      </c>
      <c r="O69" s="6">
        <f t="shared" si="17"/>
        <v>-3.4752424203015318E-3</v>
      </c>
      <c r="P69" s="9">
        <f t="shared" si="17"/>
        <v>-3.8470463695987585E-3</v>
      </c>
      <c r="Q69" s="6">
        <f t="shared" si="18"/>
        <v>1053.7439395899057</v>
      </c>
      <c r="R69" s="6">
        <f t="shared" si="19"/>
        <v>-3.8379895054669877E-3</v>
      </c>
      <c r="S69" s="6">
        <f t="shared" si="20"/>
        <v>-3.8453734863381104E-3</v>
      </c>
      <c r="T69" s="6"/>
    </row>
    <row r="70" spans="1:20">
      <c r="A70" s="7">
        <v>37818</v>
      </c>
      <c r="B70" s="8">
        <v>65.2</v>
      </c>
      <c r="C70" s="6">
        <v>74.510000000000005</v>
      </c>
      <c r="D70" s="6">
        <v>69.719999999999899</v>
      </c>
      <c r="E70" s="6">
        <v>57.45</v>
      </c>
      <c r="F70" s="9">
        <v>64.92</v>
      </c>
      <c r="G70" s="8">
        <f t="shared" si="16"/>
        <v>1.5339776039424713E-4</v>
      </c>
      <c r="H70" s="6">
        <f t="shared" si="16"/>
        <v>4.0279269602572221E-4</v>
      </c>
      <c r="I70" s="6">
        <f t="shared" si="16"/>
        <v>0</v>
      </c>
      <c r="J70" s="6">
        <f t="shared" si="16"/>
        <v>0</v>
      </c>
      <c r="K70" s="9">
        <f t="shared" si="16"/>
        <v>9.250693802049792E-4</v>
      </c>
      <c r="L70" s="6">
        <f t="shared" si="17"/>
        <v>1.5338599616085614E-4</v>
      </c>
      <c r="M70" s="6">
        <f t="shared" si="17"/>
        <v>4.0271159682444949E-4</v>
      </c>
      <c r="N70" s="6">
        <f t="shared" si="17"/>
        <v>0</v>
      </c>
      <c r="O70" s="6">
        <f t="shared" si="17"/>
        <v>0</v>
      </c>
      <c r="P70" s="9">
        <f t="shared" si="17"/>
        <v>9.2464176722001595E-4</v>
      </c>
      <c r="Q70" s="6">
        <f t="shared" si="18"/>
        <v>1054.0561133050662</v>
      </c>
      <c r="R70" s="6">
        <f t="shared" si="19"/>
        <v>2.9625196732498973E-4</v>
      </c>
      <c r="S70" s="6">
        <f t="shared" si="20"/>
        <v>2.9620809337595514E-4</v>
      </c>
      <c r="T70" s="6"/>
    </row>
    <row r="71" spans="1:20">
      <c r="A71" s="7">
        <v>37819</v>
      </c>
      <c r="B71" s="8">
        <v>65.28</v>
      </c>
      <c r="C71" s="6">
        <v>74.3599999999999</v>
      </c>
      <c r="D71" s="6">
        <v>69.45</v>
      </c>
      <c r="E71" s="6">
        <v>57.159999999999897</v>
      </c>
      <c r="F71" s="9">
        <v>64.790000000000006</v>
      </c>
      <c r="G71" s="8">
        <f t="shared" si="16"/>
        <v>1.2269938650306678E-3</v>
      </c>
      <c r="H71" s="6">
        <f t="shared" si="16"/>
        <v>-2.0131525969682151E-3</v>
      </c>
      <c r="I71" s="6">
        <f t="shared" si="16"/>
        <v>-3.8726333907042054E-3</v>
      </c>
      <c r="J71" s="6">
        <f t="shared" si="16"/>
        <v>-5.0478677110549208E-3</v>
      </c>
      <c r="K71" s="9">
        <f t="shared" si="16"/>
        <v>-2.0024645717805489E-3</v>
      </c>
      <c r="L71" s="6">
        <f t="shared" si="17"/>
        <v>1.2262417232442935E-3</v>
      </c>
      <c r="M71" s="6">
        <f t="shared" si="17"/>
        <v>-2.0151817123942374E-3</v>
      </c>
      <c r="N71" s="6">
        <f t="shared" si="17"/>
        <v>-3.8801514514659186E-3</v>
      </c>
      <c r="O71" s="6">
        <f t="shared" si="17"/>
        <v>-5.0606512330998712E-3</v>
      </c>
      <c r="P71" s="9">
        <f t="shared" si="17"/>
        <v>-2.0044721845244775E-3</v>
      </c>
      <c r="Q71" s="6">
        <f t="shared" si="18"/>
        <v>1051.5876984728577</v>
      </c>
      <c r="R71" s="6">
        <f t="shared" si="19"/>
        <v>-2.3418248810954446E-3</v>
      </c>
      <c r="S71" s="6">
        <f t="shared" si="20"/>
        <v>-2.3445712414835113E-3</v>
      </c>
      <c r="T71" s="6"/>
    </row>
    <row r="72" spans="1:20">
      <c r="A72" s="7">
        <v>37820</v>
      </c>
      <c r="B72" s="8">
        <v>65.209999999999894</v>
      </c>
      <c r="C72" s="6">
        <v>74.930000000000007</v>
      </c>
      <c r="D72" s="6">
        <v>69.819999999999894</v>
      </c>
      <c r="E72" s="6">
        <v>57.35</v>
      </c>
      <c r="F72" s="9">
        <v>65.129999999999896</v>
      </c>
      <c r="G72" s="8">
        <f t="shared" si="16"/>
        <v>-1.0723039215703167E-3</v>
      </c>
      <c r="H72" s="6">
        <f t="shared" si="16"/>
        <v>7.6654115115668553E-3</v>
      </c>
      <c r="I72" s="6">
        <f t="shared" si="16"/>
        <v>5.3275737940949863E-3</v>
      </c>
      <c r="J72" s="6">
        <f t="shared" si="16"/>
        <v>3.3240027991621179E-3</v>
      </c>
      <c r="K72" s="9">
        <f t="shared" si="16"/>
        <v>5.2477234141055096E-3</v>
      </c>
      <c r="L72" s="6">
        <f t="shared" si="17"/>
        <v>-1.0728792507423489E-3</v>
      </c>
      <c r="M72" s="6">
        <f t="shared" si="17"/>
        <v>7.636181522977575E-3</v>
      </c>
      <c r="N72" s="6">
        <f t="shared" si="17"/>
        <v>5.3134324765357248E-3</v>
      </c>
      <c r="O72" s="6">
        <f t="shared" si="17"/>
        <v>3.3184905137148995E-3</v>
      </c>
      <c r="P72" s="9">
        <f t="shared" si="17"/>
        <v>5.2340020964426878E-3</v>
      </c>
      <c r="Q72" s="6">
        <f t="shared" si="18"/>
        <v>1055.8976112211526</v>
      </c>
      <c r="R72" s="6">
        <f t="shared" si="19"/>
        <v>4.0984815194718303E-3</v>
      </c>
      <c r="S72" s="6">
        <f t="shared" si="20"/>
        <v>4.0901056219305905E-3</v>
      </c>
      <c r="T72" s="6"/>
    </row>
    <row r="73" spans="1:20">
      <c r="A73" s="7">
        <v>37821</v>
      </c>
      <c r="B73" s="8">
        <v>65.299999999999898</v>
      </c>
      <c r="C73" s="6">
        <v>73.769999999999897</v>
      </c>
      <c r="D73" s="6">
        <v>68.64</v>
      </c>
      <c r="E73" s="6">
        <v>56.46</v>
      </c>
      <c r="F73" s="9">
        <v>64.549999999999898</v>
      </c>
      <c r="G73" s="8">
        <f t="shared" si="16"/>
        <v>1.380156417727374E-3</v>
      </c>
      <c r="H73" s="6">
        <f t="shared" si="16"/>
        <v>-1.5481115707995596E-2</v>
      </c>
      <c r="I73" s="6">
        <f t="shared" si="16"/>
        <v>-1.690060154683326E-2</v>
      </c>
      <c r="J73" s="6">
        <f t="shared" si="16"/>
        <v>-1.5518744551002661E-2</v>
      </c>
      <c r="K73" s="9">
        <f t="shared" si="16"/>
        <v>-8.9052663902963181E-3</v>
      </c>
      <c r="L73" s="6">
        <f t="shared" si="17"/>
        <v>1.3792048772744969E-3</v>
      </c>
      <c r="M73" s="6">
        <f t="shared" si="17"/>
        <v>-1.5602199480009958E-2</v>
      </c>
      <c r="N73" s="6">
        <f t="shared" si="17"/>
        <v>-1.7045046497181651E-2</v>
      </c>
      <c r="O73" s="6">
        <f t="shared" si="17"/>
        <v>-1.5640420750036476E-2</v>
      </c>
      <c r="P73" s="9">
        <f t="shared" si="17"/>
        <v>-8.9451552656586476E-3</v>
      </c>
      <c r="Q73" s="6">
        <f t="shared" si="18"/>
        <v>1044.1928654528767</v>
      </c>
      <c r="R73" s="6">
        <f t="shared" si="19"/>
        <v>-1.1085114355680095E-2</v>
      </c>
      <c r="S73" s="6">
        <f t="shared" si="20"/>
        <v>-1.1147012089864397E-2</v>
      </c>
      <c r="T73" s="6"/>
    </row>
    <row r="74" spans="1:20">
      <c r="A74" s="7">
        <v>37824</v>
      </c>
      <c r="B74" s="8">
        <v>65.329999999999899</v>
      </c>
      <c r="C74" s="6">
        <v>73.75</v>
      </c>
      <c r="D74" s="6">
        <v>68.439999999999898</v>
      </c>
      <c r="E74" s="6">
        <v>56.38</v>
      </c>
      <c r="F74" s="9">
        <v>64.629999999999896</v>
      </c>
      <c r="G74" s="8">
        <f t="shared" si="16"/>
        <v>4.5941807044402871E-4</v>
      </c>
      <c r="H74" s="6">
        <f t="shared" si="16"/>
        <v>-2.7111291852921493E-4</v>
      </c>
      <c r="I74" s="6">
        <f t="shared" si="16"/>
        <v>-2.9137529137543972E-3</v>
      </c>
      <c r="J74" s="6">
        <f t="shared" si="16"/>
        <v>-1.4169323414806589E-3</v>
      </c>
      <c r="K74" s="9">
        <f t="shared" si="16"/>
        <v>1.2393493415956414E-3</v>
      </c>
      <c r="L74" s="6">
        <f t="shared" si="17"/>
        <v>4.593125702735232E-4</v>
      </c>
      <c r="M74" s="6">
        <f t="shared" si="17"/>
        <v>-2.711496762803292E-4</v>
      </c>
      <c r="N74" s="6">
        <f t="shared" si="17"/>
        <v>-2.9180061557156005E-3</v>
      </c>
      <c r="O74" s="6">
        <f t="shared" si="17"/>
        <v>-1.4179371393767417E-3</v>
      </c>
      <c r="P74" s="9">
        <f t="shared" si="17"/>
        <v>1.2385819821525608E-3</v>
      </c>
      <c r="Q74" s="6">
        <f t="shared" si="18"/>
        <v>1043.5866006509602</v>
      </c>
      <c r="R74" s="6">
        <f t="shared" si="19"/>
        <v>-5.806061523449201E-4</v>
      </c>
      <c r="S74" s="6">
        <f t="shared" si="20"/>
        <v>-5.807747693668474E-4</v>
      </c>
      <c r="T74" s="6"/>
    </row>
    <row r="75" spans="1:20">
      <c r="A75" s="7">
        <v>37825</v>
      </c>
      <c r="B75" s="8">
        <v>65.439999999999898</v>
      </c>
      <c r="C75" s="6">
        <v>72.03</v>
      </c>
      <c r="D75" s="6">
        <v>66.719999999999899</v>
      </c>
      <c r="E75" s="6">
        <v>55.189999999999898</v>
      </c>
      <c r="F75" s="9">
        <v>63.32</v>
      </c>
      <c r="G75" s="8">
        <f t="shared" si="16"/>
        <v>1.6837593754783775E-3</v>
      </c>
      <c r="H75" s="6">
        <f t="shared" si="16"/>
        <v>-2.3322033898305117E-2</v>
      </c>
      <c r="I75" s="6">
        <f t="shared" si="16"/>
        <v>-2.513150204558745E-2</v>
      </c>
      <c r="J75" s="6">
        <f t="shared" si="16"/>
        <v>-2.1106775452289894E-2</v>
      </c>
      <c r="K75" s="9">
        <f t="shared" si="16"/>
        <v>-2.0269224818194265E-2</v>
      </c>
      <c r="L75" s="6">
        <f t="shared" si="17"/>
        <v>1.6823434418326761E-3</v>
      </c>
      <c r="M75" s="6">
        <f t="shared" si="17"/>
        <v>-2.3598296318657695E-2</v>
      </c>
      <c r="N75" s="6">
        <f t="shared" si="17"/>
        <v>-2.5452690973501488E-2</v>
      </c>
      <c r="O75" s="6">
        <f t="shared" si="17"/>
        <v>-2.1332708234558465E-2</v>
      </c>
      <c r="P75" s="9">
        <f t="shared" si="17"/>
        <v>-2.0477464261991037E-2</v>
      </c>
      <c r="Q75" s="6">
        <f t="shared" si="18"/>
        <v>1025.1890503283514</v>
      </c>
      <c r="R75" s="6">
        <f t="shared" si="19"/>
        <v>-1.7629155367779672E-2</v>
      </c>
      <c r="S75" s="6">
        <f t="shared" si="20"/>
        <v>-1.7786399724865985E-2</v>
      </c>
      <c r="T75" s="6"/>
    </row>
    <row r="76" spans="1:20">
      <c r="A76" s="7">
        <v>37826</v>
      </c>
      <c r="B76" s="8">
        <v>65.430000000000007</v>
      </c>
      <c r="C76" s="6">
        <v>71.930000000000007</v>
      </c>
      <c r="D76" s="6">
        <v>66.709999999999894</v>
      </c>
      <c r="E76" s="6">
        <v>55.02</v>
      </c>
      <c r="F76" s="9">
        <v>62.92</v>
      </c>
      <c r="G76" s="8">
        <f t="shared" si="16"/>
        <v>-1.528117359396175E-4</v>
      </c>
      <c r="H76" s="6">
        <f t="shared" si="16"/>
        <v>-1.3883104262112367E-3</v>
      </c>
      <c r="I76" s="6">
        <f t="shared" si="16"/>
        <v>-1.4988009592331597E-4</v>
      </c>
      <c r="J76" s="6">
        <f t="shared" si="16"/>
        <v>-3.080268164520672E-3</v>
      </c>
      <c r="K76" s="9">
        <f t="shared" si="16"/>
        <v>-6.3171193935565029E-3</v>
      </c>
      <c r="L76" s="6">
        <f t="shared" si="17"/>
        <v>-1.5282341284253163E-4</v>
      </c>
      <c r="M76" s="6">
        <f t="shared" si="17"/>
        <v>-1.3892750220066302E-3</v>
      </c>
      <c r="N76" s="6">
        <f t="shared" si="17"/>
        <v>-1.4989132906732344E-4</v>
      </c>
      <c r="O76" s="6">
        <f t="shared" si="17"/>
        <v>-3.0850219549795402E-3</v>
      </c>
      <c r="P76" s="9">
        <f t="shared" si="17"/>
        <v>-6.3371568227342887E-3</v>
      </c>
      <c r="Q76" s="6">
        <f t="shared" si="18"/>
        <v>1022.9155111632933</v>
      </c>
      <c r="R76" s="6">
        <f t="shared" si="19"/>
        <v>-2.2176779632302693E-3</v>
      </c>
      <c r="S76" s="6">
        <f t="shared" si="20"/>
        <v>-2.2201406526462489E-3</v>
      </c>
      <c r="T76" s="6"/>
    </row>
    <row r="77" spans="1:20">
      <c r="A77" s="7">
        <v>37827</v>
      </c>
      <c r="B77" s="8">
        <v>65.64</v>
      </c>
      <c r="C77" s="6">
        <v>70.31</v>
      </c>
      <c r="D77" s="6">
        <v>64.879999999999896</v>
      </c>
      <c r="E77" s="6">
        <v>54.32</v>
      </c>
      <c r="F77" s="9">
        <v>61.31</v>
      </c>
      <c r="G77" s="8">
        <f t="shared" si="16"/>
        <v>3.2095369096742932E-3</v>
      </c>
      <c r="H77" s="6">
        <f t="shared" si="16"/>
        <v>-2.2521896288057897E-2</v>
      </c>
      <c r="I77" s="6">
        <f t="shared" si="16"/>
        <v>-2.7432169090091496E-2</v>
      </c>
      <c r="J77" s="6">
        <f t="shared" si="16"/>
        <v>-1.2722646310432628E-2</v>
      </c>
      <c r="K77" s="9">
        <f t="shared" si="16"/>
        <v>-2.5588048315321021E-2</v>
      </c>
      <c r="L77" s="6">
        <f t="shared" si="17"/>
        <v>3.2043973402425996E-3</v>
      </c>
      <c r="M77" s="6">
        <f t="shared" si="17"/>
        <v>-2.2779387668194949E-2</v>
      </c>
      <c r="N77" s="6">
        <f t="shared" si="17"/>
        <v>-2.7815456914266627E-2</v>
      </c>
      <c r="O77" s="6">
        <f t="shared" si="17"/>
        <v>-1.2804272245987854E-2</v>
      </c>
      <c r="P77" s="9">
        <f t="shared" si="17"/>
        <v>-2.5921116415480491E-2</v>
      </c>
      <c r="Q77" s="6">
        <f t="shared" si="18"/>
        <v>1005.5146497615851</v>
      </c>
      <c r="R77" s="6">
        <f t="shared" si="19"/>
        <v>-1.7011044618845752E-2</v>
      </c>
      <c r="S77" s="6">
        <f t="shared" si="20"/>
        <v>-1.7157394522552175E-2</v>
      </c>
      <c r="T77" s="6"/>
    </row>
    <row r="78" spans="1:20">
      <c r="A78" s="7">
        <v>37828</v>
      </c>
      <c r="B78" s="8">
        <v>65.689999999999898</v>
      </c>
      <c r="C78" s="6">
        <v>69.06</v>
      </c>
      <c r="D78" s="6">
        <v>63.18</v>
      </c>
      <c r="E78" s="6">
        <v>53.049999999999898</v>
      </c>
      <c r="F78" s="9">
        <v>60.2899999999999</v>
      </c>
      <c r="G78" s="8">
        <f t="shared" si="16"/>
        <v>7.6173065203977153E-4</v>
      </c>
      <c r="H78" s="6">
        <f t="shared" si="16"/>
        <v>-1.7778409899018577E-2</v>
      </c>
      <c r="I78" s="6">
        <f t="shared" si="16"/>
        <v>-2.6202219482119316E-2</v>
      </c>
      <c r="J78" s="6">
        <f t="shared" si="16"/>
        <v>-2.3379970544920914E-2</v>
      </c>
      <c r="K78" s="9">
        <f t="shared" si="16"/>
        <v>-1.6636763986300762E-2</v>
      </c>
      <c r="L78" s="6">
        <f t="shared" si="17"/>
        <v>7.6144068248976257E-4</v>
      </c>
      <c r="M78" s="6">
        <f t="shared" si="17"/>
        <v>-1.7938344249223633E-2</v>
      </c>
      <c r="N78" s="6">
        <f t="shared" si="17"/>
        <v>-2.6551614433216783E-2</v>
      </c>
      <c r="O78" s="6">
        <f t="shared" si="17"/>
        <v>-2.3657618190450508E-2</v>
      </c>
      <c r="P78" s="9">
        <f t="shared" si="17"/>
        <v>-1.6776709273284021E-2</v>
      </c>
      <c r="Q78" s="6">
        <f t="shared" si="18"/>
        <v>988.77572003649834</v>
      </c>
      <c r="R78" s="6">
        <f t="shared" si="19"/>
        <v>-1.664712665206396E-2</v>
      </c>
      <c r="S78" s="6">
        <f t="shared" si="20"/>
        <v>-1.6787247312520005E-2</v>
      </c>
      <c r="T78" s="6"/>
    </row>
    <row r="79" spans="1:20">
      <c r="A79" s="7">
        <v>37831</v>
      </c>
      <c r="B79" s="8">
        <v>65.64</v>
      </c>
      <c r="C79" s="6">
        <v>70.03</v>
      </c>
      <c r="D79" s="6">
        <v>64.28</v>
      </c>
      <c r="E79" s="6">
        <v>53.34</v>
      </c>
      <c r="F79" s="9">
        <v>61.35</v>
      </c>
      <c r="G79" s="8">
        <f t="shared" si="16"/>
        <v>-7.6115086009886923E-4</v>
      </c>
      <c r="H79" s="6">
        <f t="shared" si="16"/>
        <v>1.4045757312481921E-2</v>
      </c>
      <c r="I79" s="6">
        <f t="shared" si="16"/>
        <v>1.7410572966128468E-2</v>
      </c>
      <c r="J79" s="6">
        <f t="shared" si="16"/>
        <v>5.4665409990595215E-3</v>
      </c>
      <c r="K79" s="9">
        <f t="shared" si="16"/>
        <v>1.7581688505558191E-2</v>
      </c>
      <c r="L79" s="6">
        <f t="shared" si="17"/>
        <v>-7.6144068248982404E-4</v>
      </c>
      <c r="M79" s="6">
        <f t="shared" si="17"/>
        <v>1.3948029705580104E-2</v>
      </c>
      <c r="N79" s="6">
        <f t="shared" si="17"/>
        <v>1.726074549537265E-2</v>
      </c>
      <c r="O79" s="6">
        <f t="shared" si="17"/>
        <v>5.4516536938780868E-3</v>
      </c>
      <c r="P79" s="9">
        <f t="shared" si="17"/>
        <v>1.7428918655607931E-2</v>
      </c>
      <c r="Q79" s="6">
        <f t="shared" si="18"/>
        <v>999.403755607535</v>
      </c>
      <c r="R79" s="6">
        <f t="shared" si="19"/>
        <v>1.0748681784625846E-2</v>
      </c>
      <c r="S79" s="6">
        <f t="shared" si="20"/>
        <v>1.0691325342617788E-2</v>
      </c>
      <c r="T79" s="6"/>
    </row>
    <row r="80" spans="1:20">
      <c r="A80" s="7">
        <v>37832</v>
      </c>
      <c r="B80" s="8">
        <v>65.650000000000006</v>
      </c>
      <c r="C80" s="6">
        <v>69.17</v>
      </c>
      <c r="D80" s="6">
        <v>63.43</v>
      </c>
      <c r="E80" s="6">
        <v>52.719999999999899</v>
      </c>
      <c r="F80" s="9">
        <v>60.57</v>
      </c>
      <c r="G80" s="8">
        <f t="shared" si="16"/>
        <v>1.5234613040826517E-4</v>
      </c>
      <c r="H80" s="6">
        <f t="shared" si="16"/>
        <v>-1.2280451235184953E-2</v>
      </c>
      <c r="I80" s="6">
        <f t="shared" si="16"/>
        <v>-1.3223397635345413E-2</v>
      </c>
      <c r="J80" s="6">
        <f t="shared" si="16"/>
        <v>-1.1623547056619832E-2</v>
      </c>
      <c r="K80" s="9">
        <f t="shared" si="16"/>
        <v>-1.2713936430317818E-2</v>
      </c>
      <c r="L80" s="6">
        <f t="shared" si="17"/>
        <v>1.5233452691502321E-4</v>
      </c>
      <c r="M80" s="6">
        <f t="shared" si="17"/>
        <v>-1.2356479054933041E-2</v>
      </c>
      <c r="N80" s="6">
        <f t="shared" si="17"/>
        <v>-1.3311605223506117E-2</v>
      </c>
      <c r="O80" s="6">
        <f t="shared" si="17"/>
        <v>-1.1691628559618363E-2</v>
      </c>
      <c r="P80" s="9">
        <f t="shared" si="17"/>
        <v>-1.2795450164064593E-2</v>
      </c>
      <c r="Q80" s="6">
        <f t="shared" si="18"/>
        <v>989.47188371800405</v>
      </c>
      <c r="R80" s="6">
        <f t="shared" si="19"/>
        <v>-9.9377972454119511E-3</v>
      </c>
      <c r="S80" s="6">
        <f t="shared" si="20"/>
        <v>-9.9875067620497342E-3</v>
      </c>
      <c r="T80" s="6"/>
    </row>
    <row r="81" spans="1:20">
      <c r="A81" s="7">
        <v>37833</v>
      </c>
      <c r="B81" s="8">
        <v>65.709999999999894</v>
      </c>
      <c r="C81" s="6">
        <v>69.379999999999896</v>
      </c>
      <c r="D81" s="6">
        <v>63.7899999999999</v>
      </c>
      <c r="E81" s="6">
        <v>52.88</v>
      </c>
      <c r="F81" s="9">
        <v>60.8599999999999</v>
      </c>
      <c r="G81" s="8">
        <f t="shared" si="16"/>
        <v>9.1393754759927504E-4</v>
      </c>
      <c r="H81" s="6">
        <f t="shared" si="16"/>
        <v>3.0359982651422257E-3</v>
      </c>
      <c r="I81" s="6">
        <f t="shared" si="16"/>
        <v>5.6755478480199351E-3</v>
      </c>
      <c r="J81" s="6">
        <f t="shared" si="16"/>
        <v>3.0349013657076096E-3</v>
      </c>
      <c r="K81" s="9">
        <f t="shared" si="16"/>
        <v>4.7878487700165895E-3</v>
      </c>
      <c r="L81" s="6">
        <f t="shared" si="17"/>
        <v>9.1352016096966839E-4</v>
      </c>
      <c r="M81" s="6">
        <f t="shared" si="17"/>
        <v>3.0313989291086822E-3</v>
      </c>
      <c r="N81" s="6">
        <f t="shared" si="17"/>
        <v>5.6595026080566721E-3</v>
      </c>
      <c r="O81" s="6">
        <f t="shared" si="17"/>
        <v>3.0303053491810557E-3</v>
      </c>
      <c r="P81" s="9">
        <f t="shared" si="17"/>
        <v>4.7764234759676344E-3</v>
      </c>
      <c r="Q81" s="6">
        <f t="shared" si="18"/>
        <v>992.92479107043619</v>
      </c>
      <c r="R81" s="6">
        <f t="shared" si="19"/>
        <v>3.4896467592971272E-3</v>
      </c>
      <c r="S81" s="6">
        <f t="shared" si="20"/>
        <v>3.4835720702885114E-3</v>
      </c>
      <c r="T81" s="6"/>
    </row>
    <row r="82" spans="1:20">
      <c r="A82" s="7">
        <v>37834</v>
      </c>
      <c r="B82" s="8">
        <v>65.689999999999898</v>
      </c>
      <c r="C82" s="6">
        <v>70.129999999999896</v>
      </c>
      <c r="D82" s="6">
        <v>64.28</v>
      </c>
      <c r="E82" s="6">
        <v>53.14</v>
      </c>
      <c r="F82" s="9">
        <v>61.469999999999899</v>
      </c>
      <c r="G82" s="8">
        <f t="shared" si="16"/>
        <v>-3.0436767615271698E-4</v>
      </c>
      <c r="H82" s="6">
        <f t="shared" si="16"/>
        <v>1.0810031709426404E-2</v>
      </c>
      <c r="I82" s="6">
        <f t="shared" si="16"/>
        <v>7.6814547734771477E-3</v>
      </c>
      <c r="J82" s="6">
        <f t="shared" si="16"/>
        <v>4.9167927382753884E-3</v>
      </c>
      <c r="K82" s="9">
        <f t="shared" si="16"/>
        <v>1.0023003614853865E-2</v>
      </c>
      <c r="L82" s="6">
        <f t="shared" si="17"/>
        <v>-3.0441400539484796E-4</v>
      </c>
      <c r="M82" s="6">
        <f t="shared" si="17"/>
        <v>1.0752021007215484E-2</v>
      </c>
      <c r="N82" s="6">
        <f t="shared" si="17"/>
        <v>7.6521026154495663E-3</v>
      </c>
      <c r="O82" s="6">
        <f t="shared" si="17"/>
        <v>4.9047447882366478E-3</v>
      </c>
      <c r="P82" s="9">
        <f t="shared" si="17"/>
        <v>9.9731064500931613E-3</v>
      </c>
      <c r="Q82" s="6">
        <f t="shared" si="18"/>
        <v>999.50329813322264</v>
      </c>
      <c r="R82" s="6">
        <f t="shared" si="19"/>
        <v>6.6253830319760185E-3</v>
      </c>
      <c r="S82" s="6">
        <f t="shared" si="20"/>
        <v>6.6035316445895702E-3</v>
      </c>
      <c r="T82" s="6"/>
    </row>
    <row r="83" spans="1:20">
      <c r="A83" s="7">
        <v>37835</v>
      </c>
      <c r="B83" s="8">
        <v>65.84</v>
      </c>
      <c r="C83" s="6">
        <v>67.760000000000005</v>
      </c>
      <c r="D83" s="6">
        <v>61.7899999999999</v>
      </c>
      <c r="E83" s="6">
        <v>51.5</v>
      </c>
      <c r="F83" s="9">
        <v>59.96</v>
      </c>
      <c r="G83" s="8">
        <f t="shared" si="16"/>
        <v>2.283452580303047E-3</v>
      </c>
      <c r="H83" s="6">
        <f t="shared" si="16"/>
        <v>-3.3794381862254252E-2</v>
      </c>
      <c r="I83" s="6">
        <f t="shared" si="16"/>
        <v>-3.8736776602366185E-2</v>
      </c>
      <c r="J83" s="6">
        <f t="shared" si="16"/>
        <v>-3.086187429431686E-2</v>
      </c>
      <c r="K83" s="9">
        <f t="shared" si="16"/>
        <v>-2.4564828371561709E-2</v>
      </c>
      <c r="L83" s="6">
        <f t="shared" si="17"/>
        <v>2.2808494644344238E-3</v>
      </c>
      <c r="M83" s="6">
        <f t="shared" si="17"/>
        <v>-3.4378612205018512E-2</v>
      </c>
      <c r="N83" s="6">
        <f t="shared" si="17"/>
        <v>-3.9507001796425245E-2</v>
      </c>
      <c r="O83" s="6">
        <f t="shared" si="17"/>
        <v>-3.1348132661976946E-2</v>
      </c>
      <c r="P83" s="9">
        <f t="shared" si="17"/>
        <v>-2.4871577684519426E-2</v>
      </c>
      <c r="Q83" s="6">
        <f t="shared" si="18"/>
        <v>974.38090096585006</v>
      </c>
      <c r="R83" s="6">
        <f t="shared" si="19"/>
        <v>-2.5134881710039192E-2</v>
      </c>
      <c r="S83" s="6">
        <f t="shared" si="20"/>
        <v>-2.5456157769604901E-2</v>
      </c>
      <c r="T83" s="6"/>
    </row>
    <row r="84" spans="1:20">
      <c r="A84" s="7">
        <v>37838</v>
      </c>
      <c r="B84" s="8">
        <v>65.689999999999898</v>
      </c>
      <c r="C84" s="6">
        <v>68.349999999999895</v>
      </c>
      <c r="D84" s="6">
        <v>62.77</v>
      </c>
      <c r="E84" s="6">
        <v>52.32</v>
      </c>
      <c r="F84" s="9">
        <v>60.28</v>
      </c>
      <c r="G84" s="8">
        <f t="shared" si="16"/>
        <v>-2.27825030376827E-3</v>
      </c>
      <c r="H84" s="6">
        <f t="shared" si="16"/>
        <v>8.7072018890184122E-3</v>
      </c>
      <c r="I84" s="6">
        <f t="shared" si="16"/>
        <v>1.5860171548796043E-2</v>
      </c>
      <c r="J84" s="6">
        <f t="shared" si="16"/>
        <v>1.5922330097087434E-2</v>
      </c>
      <c r="K84" s="9">
        <f t="shared" si="16"/>
        <v>5.3368912608404706E-3</v>
      </c>
      <c r="L84" s="6">
        <f t="shared" si="17"/>
        <v>-2.2808494644343627E-3</v>
      </c>
      <c r="M84" s="6">
        <f t="shared" si="17"/>
        <v>8.6695128261579692E-3</v>
      </c>
      <c r="N84" s="6">
        <f t="shared" si="17"/>
        <v>1.5735713256553888E-2</v>
      </c>
      <c r="O84" s="6">
        <f t="shared" si="17"/>
        <v>1.5796899479252856E-2</v>
      </c>
      <c r="P84" s="9">
        <f t="shared" si="17"/>
        <v>5.3227005238976662E-3</v>
      </c>
      <c r="Q84" s="6">
        <f t="shared" si="18"/>
        <v>982.86743599418219</v>
      </c>
      <c r="R84" s="6">
        <f t="shared" si="19"/>
        <v>8.7096688983948189E-3</v>
      </c>
      <c r="S84" s="6">
        <f t="shared" si="20"/>
        <v>8.6719585372175556E-3</v>
      </c>
      <c r="T84" s="6"/>
    </row>
    <row r="85" spans="1:20">
      <c r="A85" s="7">
        <v>37839</v>
      </c>
      <c r="B85" s="8">
        <v>65.67</v>
      </c>
      <c r="C85" s="6">
        <v>69.400000000000006</v>
      </c>
      <c r="D85" s="6">
        <v>63.079999999999899</v>
      </c>
      <c r="E85" s="6">
        <v>52.67</v>
      </c>
      <c r="F85" s="9">
        <v>61.38</v>
      </c>
      <c r="G85" s="8">
        <f t="shared" si="16"/>
        <v>-3.0446034403863731E-4</v>
      </c>
      <c r="H85" s="6">
        <f t="shared" si="16"/>
        <v>1.5362106803220366E-2</v>
      </c>
      <c r="I85" s="6">
        <f t="shared" si="16"/>
        <v>4.9386649673395233E-3</v>
      </c>
      <c r="J85" s="6">
        <f t="shared" si="16"/>
        <v>6.6896024464833115E-3</v>
      </c>
      <c r="K85" s="9">
        <f t="shared" si="16"/>
        <v>1.8248175182481674E-2</v>
      </c>
      <c r="L85" s="6">
        <f t="shared" si="17"/>
        <v>-3.04506701498761E-4</v>
      </c>
      <c r="M85" s="6">
        <f t="shared" si="17"/>
        <v>1.5245304342801864E-2</v>
      </c>
      <c r="N85" s="6">
        <f t="shared" si="17"/>
        <v>4.9265097653957189E-3</v>
      </c>
      <c r="O85" s="6">
        <f t="shared" si="17"/>
        <v>6.6673263463548401E-3</v>
      </c>
      <c r="P85" s="9">
        <f t="shared" si="17"/>
        <v>1.8083675433295327E-2</v>
      </c>
      <c r="Q85" s="6">
        <f t="shared" si="18"/>
        <v>991.7002865739222</v>
      </c>
      <c r="R85" s="6">
        <f t="shared" si="19"/>
        <v>8.9868178110972478E-3</v>
      </c>
      <c r="S85" s="6">
        <f t="shared" si="20"/>
        <v>8.9466766786933261E-3</v>
      </c>
      <c r="T85" s="6"/>
    </row>
    <row r="86" spans="1:20">
      <c r="A86" s="7">
        <v>37840</v>
      </c>
      <c r="B86" s="8">
        <v>65.599999999999895</v>
      </c>
      <c r="C86" s="6">
        <v>71.129999999999896</v>
      </c>
      <c r="D86" s="6">
        <v>64.189999999999898</v>
      </c>
      <c r="E86" s="6">
        <v>53.509999999999899</v>
      </c>
      <c r="F86" s="9">
        <v>62.119999999999898</v>
      </c>
      <c r="G86" s="8">
        <f t="shared" si="16"/>
        <v>-1.0659357393042468E-3</v>
      </c>
      <c r="H86" s="6">
        <f t="shared" si="16"/>
        <v>2.4927953890488297E-2</v>
      </c>
      <c r="I86" s="6">
        <f t="shared" si="16"/>
        <v>1.7596702599873115E-2</v>
      </c>
      <c r="J86" s="6">
        <f t="shared" si="16"/>
        <v>1.5948357698877924E-2</v>
      </c>
      <c r="K86" s="9">
        <f t="shared" si="16"/>
        <v>1.2056044314107117E-2</v>
      </c>
      <c r="L86" s="6">
        <f t="shared" si="17"/>
        <v>-1.0665042528395805E-3</v>
      </c>
      <c r="M86" s="6">
        <f t="shared" si="17"/>
        <v>2.4622321232663408E-2</v>
      </c>
      <c r="N86" s="6">
        <f t="shared" si="17"/>
        <v>1.7443673228849092E-2</v>
      </c>
      <c r="O86" s="6">
        <f t="shared" si="17"/>
        <v>1.5822518827913419E-2</v>
      </c>
      <c r="P86" s="9">
        <f t="shared" si="17"/>
        <v>1.1983949088894514E-2</v>
      </c>
      <c r="Q86" s="6">
        <f t="shared" si="18"/>
        <v>1005.4776063242061</v>
      </c>
      <c r="R86" s="6">
        <f t="shared" si="19"/>
        <v>1.3892624552808442E-2</v>
      </c>
      <c r="S86" s="6">
        <f t="shared" si="20"/>
        <v>1.3797006615989236E-2</v>
      </c>
      <c r="T86" s="6"/>
    </row>
    <row r="87" spans="1:20">
      <c r="A87" s="7">
        <v>37841</v>
      </c>
      <c r="B87" s="8">
        <v>65.78</v>
      </c>
      <c r="C87" s="6">
        <v>69.6099999999999</v>
      </c>
      <c r="D87" s="6">
        <v>62.68</v>
      </c>
      <c r="E87" s="6">
        <v>52.06</v>
      </c>
      <c r="F87" s="9">
        <v>60.42</v>
      </c>
      <c r="G87" s="8">
        <f t="shared" si="16"/>
        <v>2.7439024390261135E-3</v>
      </c>
      <c r="H87" s="6">
        <f t="shared" si="16"/>
        <v>-2.1369323773372639E-2</v>
      </c>
      <c r="I87" s="6">
        <f t="shared" si="16"/>
        <v>-2.3523913382145212E-2</v>
      </c>
      <c r="J87" s="6">
        <f t="shared" si="16"/>
        <v>-2.709773874042043E-2</v>
      </c>
      <c r="K87" s="9">
        <f t="shared" si="16"/>
        <v>-2.7366387636830303E-2</v>
      </c>
      <c r="L87" s="6">
        <f t="shared" si="17"/>
        <v>2.7401448108692735E-3</v>
      </c>
      <c r="M87" s="6">
        <f t="shared" si="17"/>
        <v>-2.1600953564848639E-2</v>
      </c>
      <c r="N87" s="6">
        <f t="shared" si="17"/>
        <v>-2.3805017835865132E-2</v>
      </c>
      <c r="O87" s="6">
        <f t="shared" si="17"/>
        <v>-2.7471652756791962E-2</v>
      </c>
      <c r="P87" s="9">
        <f t="shared" si="17"/>
        <v>-2.7747822321958712E-2</v>
      </c>
      <c r="Q87" s="6">
        <f t="shared" si="18"/>
        <v>986.04907200435957</v>
      </c>
      <c r="R87" s="6">
        <f t="shared" si="19"/>
        <v>-1.9322692218748494E-2</v>
      </c>
      <c r="S87" s="6">
        <f t="shared" si="20"/>
        <v>-1.951181564910957E-2</v>
      </c>
      <c r="T87" s="6"/>
    </row>
    <row r="88" spans="1:20">
      <c r="A88" s="7">
        <v>37842</v>
      </c>
      <c r="B88" s="8">
        <v>65.75</v>
      </c>
      <c r="C88" s="6">
        <v>69.819999999999894</v>
      </c>
      <c r="D88" s="6">
        <v>63.99</v>
      </c>
      <c r="E88" s="6">
        <v>51.979999999999897</v>
      </c>
      <c r="F88" s="9">
        <v>60.42</v>
      </c>
      <c r="G88" s="8">
        <f t="shared" si="16"/>
        <v>-4.5606567345701787E-4</v>
      </c>
      <c r="H88" s="6">
        <f t="shared" si="16"/>
        <v>3.0168079298951156E-3</v>
      </c>
      <c r="I88" s="6">
        <f t="shared" si="16"/>
        <v>2.0899808551372079E-2</v>
      </c>
      <c r="J88" s="6">
        <f t="shared" si="16"/>
        <v>-1.5366884364215183E-3</v>
      </c>
      <c r="K88" s="9">
        <f t="shared" si="16"/>
        <v>0</v>
      </c>
      <c r="L88" s="6">
        <f t="shared" si="17"/>
        <v>-4.5616970303702012E-4</v>
      </c>
      <c r="M88" s="6">
        <f t="shared" si="17"/>
        <v>3.0122664963148573E-3</v>
      </c>
      <c r="N88" s="6">
        <f t="shared" si="17"/>
        <v>2.0684403663548841E-2</v>
      </c>
      <c r="O88" s="6">
        <f t="shared" si="17"/>
        <v>-1.5378703530771214E-3</v>
      </c>
      <c r="P88" s="9">
        <f t="shared" si="17"/>
        <v>0</v>
      </c>
      <c r="Q88" s="6">
        <f t="shared" si="18"/>
        <v>990.37267283357153</v>
      </c>
      <c r="R88" s="6">
        <f t="shared" si="19"/>
        <v>4.384772474277732E-3</v>
      </c>
      <c r="S88" s="6">
        <f t="shared" si="20"/>
        <v>4.3751873682440889E-3</v>
      </c>
      <c r="T88" s="6"/>
    </row>
    <row r="89" spans="1:20">
      <c r="A89" s="7">
        <v>37845</v>
      </c>
      <c r="B89" s="8">
        <v>65.769999999999897</v>
      </c>
      <c r="C89" s="6">
        <v>69.329999999999899</v>
      </c>
      <c r="D89" s="6">
        <v>63.259999999999899</v>
      </c>
      <c r="E89" s="6">
        <v>52.149999999999899</v>
      </c>
      <c r="F89" s="9">
        <v>60.659999999999897</v>
      </c>
      <c r="G89" s="8">
        <f t="shared" si="16"/>
        <v>3.0418250950403625E-4</v>
      </c>
      <c r="H89" s="6">
        <f t="shared" si="16"/>
        <v>-7.0180464050414448E-3</v>
      </c>
      <c r="I89" s="6">
        <f t="shared" si="16"/>
        <v>-1.140803250508049E-2</v>
      </c>
      <c r="J89" s="6">
        <f t="shared" si="16"/>
        <v>3.2704886494805407E-3</v>
      </c>
      <c r="K89" s="9">
        <f t="shared" si="16"/>
        <v>3.9721946375355088E-3</v>
      </c>
      <c r="L89" s="6">
        <f t="shared" si="17"/>
        <v>3.0413625538405065E-4</v>
      </c>
      <c r="M89" s="6">
        <f t="shared" si="17"/>
        <v>-7.0427887224908331E-3</v>
      </c>
      <c r="N89" s="6">
        <f t="shared" si="17"/>
        <v>-1.14736032738677E-2</v>
      </c>
      <c r="O89" s="6">
        <f t="shared" si="17"/>
        <v>3.2651522334372234E-3</v>
      </c>
      <c r="P89" s="9">
        <f t="shared" si="17"/>
        <v>3.9643263019073982E-3</v>
      </c>
      <c r="Q89" s="6">
        <f t="shared" si="18"/>
        <v>988.21777775964267</v>
      </c>
      <c r="R89" s="6">
        <f t="shared" si="19"/>
        <v>-2.1758426227203704E-3</v>
      </c>
      <c r="S89" s="6">
        <f t="shared" si="20"/>
        <v>-2.1782132075837887E-3</v>
      </c>
      <c r="T89" s="6"/>
    </row>
    <row r="90" spans="1:20">
      <c r="A90" s="7">
        <v>37846</v>
      </c>
      <c r="B90" s="8">
        <v>65.829999999999899</v>
      </c>
      <c r="C90" s="6">
        <v>68.010000000000005</v>
      </c>
      <c r="D90" s="6">
        <v>61.829999999999899</v>
      </c>
      <c r="E90" s="6">
        <v>51.09</v>
      </c>
      <c r="F90" s="9">
        <v>59.42</v>
      </c>
      <c r="G90" s="8">
        <f t="shared" si="16"/>
        <v>9.122700319295074E-4</v>
      </c>
      <c r="H90" s="6">
        <f t="shared" si="16"/>
        <v>-1.9039376893118409E-2</v>
      </c>
      <c r="I90" s="6">
        <f t="shared" si="16"/>
        <v>-2.2605121719886268E-2</v>
      </c>
      <c r="J90" s="6">
        <f t="shared" si="16"/>
        <v>-2.0325982742088189E-2</v>
      </c>
      <c r="K90" s="9">
        <f t="shared" si="16"/>
        <v>-2.044180679195351E-2</v>
      </c>
      <c r="L90" s="6">
        <f t="shared" si="17"/>
        <v>9.1185416652574082E-4</v>
      </c>
      <c r="M90" s="6">
        <f t="shared" si="17"/>
        <v>-1.9222959766850251E-2</v>
      </c>
      <c r="N90" s="6">
        <f t="shared" si="17"/>
        <v>-2.2864534307025512E-2</v>
      </c>
      <c r="O90" s="6">
        <f t="shared" si="17"/>
        <v>-2.0535398104072872E-2</v>
      </c>
      <c r="P90" s="9">
        <f t="shared" si="17"/>
        <v>-2.0653632225971781E-2</v>
      </c>
      <c r="Q90" s="6">
        <f t="shared" si="18"/>
        <v>972.10982440182431</v>
      </c>
      <c r="R90" s="6">
        <f t="shared" si="19"/>
        <v>-1.6300003623023373E-2</v>
      </c>
      <c r="S90" s="6">
        <f t="shared" si="20"/>
        <v>-1.6434310146482049E-2</v>
      </c>
      <c r="T90" s="6"/>
    </row>
    <row r="91" spans="1:20">
      <c r="A91" s="7">
        <v>37847</v>
      </c>
      <c r="B91" s="8">
        <v>66.040000000000006</v>
      </c>
      <c r="C91" s="6">
        <v>66.719999999999899</v>
      </c>
      <c r="D91" s="6">
        <v>60.96</v>
      </c>
      <c r="E91" s="6">
        <v>50.119999999999898</v>
      </c>
      <c r="F91" s="9">
        <v>58.079999999999899</v>
      </c>
      <c r="G91" s="8">
        <f t="shared" si="16"/>
        <v>3.1900349384794691E-3</v>
      </c>
      <c r="H91" s="6">
        <f t="shared" si="16"/>
        <v>-1.8967798853111395E-2</v>
      </c>
      <c r="I91" s="6">
        <f t="shared" si="16"/>
        <v>-1.4070839398348634E-2</v>
      </c>
      <c r="J91" s="6">
        <f t="shared" si="16"/>
        <v>-1.8986102955570683E-2</v>
      </c>
      <c r="K91" s="9">
        <f t="shared" si="16"/>
        <v>-2.2551329518682328E-2</v>
      </c>
      <c r="L91" s="6">
        <f t="shared" si="17"/>
        <v>3.1849575721434923E-3</v>
      </c>
      <c r="M91" s="6">
        <f t="shared" si="17"/>
        <v>-1.9149995137057587E-2</v>
      </c>
      <c r="N91" s="6">
        <f t="shared" si="17"/>
        <v>-1.4170772192084815E-2</v>
      </c>
      <c r="O91" s="6">
        <f t="shared" si="17"/>
        <v>-1.9168653314841171E-2</v>
      </c>
      <c r="P91" s="9">
        <f t="shared" si="17"/>
        <v>-2.2809499517922723E-2</v>
      </c>
      <c r="Q91" s="6">
        <f t="shared" si="18"/>
        <v>958.23081105905032</v>
      </c>
      <c r="R91" s="6">
        <f t="shared" si="19"/>
        <v>-1.4277207157446715E-2</v>
      </c>
      <c r="S91" s="6">
        <f t="shared" si="20"/>
        <v>-1.4380107069359896E-2</v>
      </c>
      <c r="T91" s="6"/>
    </row>
    <row r="92" spans="1:20">
      <c r="A92" s="7">
        <v>37848</v>
      </c>
      <c r="B92" s="8">
        <v>66.12</v>
      </c>
      <c r="C92" s="6">
        <v>67.069999999999894</v>
      </c>
      <c r="D92" s="6">
        <v>62.579999999999899</v>
      </c>
      <c r="E92" s="6">
        <v>50.31</v>
      </c>
      <c r="F92" s="9">
        <v>57.17</v>
      </c>
      <c r="G92" s="8">
        <f t="shared" si="16"/>
        <v>1.2113870381587066E-3</v>
      </c>
      <c r="H92" s="6">
        <f t="shared" si="16"/>
        <v>5.2458033573141716E-3</v>
      </c>
      <c r="I92" s="6">
        <f t="shared" si="16"/>
        <v>2.6574803149604698E-2</v>
      </c>
      <c r="J92" s="6">
        <f t="shared" si="16"/>
        <v>3.7909018355966051E-3</v>
      </c>
      <c r="K92" s="9">
        <f t="shared" si="16"/>
        <v>-1.5668044077133292E-2</v>
      </c>
      <c r="L92" s="6">
        <f t="shared" si="17"/>
        <v>1.2106539008961844E-3</v>
      </c>
      <c r="M92" s="6">
        <f t="shared" si="17"/>
        <v>5.2320920611545639E-3</v>
      </c>
      <c r="N92" s="6">
        <f t="shared" si="17"/>
        <v>2.6227826862343685E-2</v>
      </c>
      <c r="O92" s="6">
        <f t="shared" si="17"/>
        <v>3.7837344753616467E-3</v>
      </c>
      <c r="P92" s="9">
        <f t="shared" si="17"/>
        <v>-1.5792085240659011E-2</v>
      </c>
      <c r="Q92" s="6">
        <f t="shared" si="18"/>
        <v>962.28505712353547</v>
      </c>
      <c r="R92" s="6">
        <f t="shared" si="19"/>
        <v>4.2309702607081778E-3</v>
      </c>
      <c r="S92" s="6">
        <f t="shared" si="20"/>
        <v>4.2220448725462205E-3</v>
      </c>
      <c r="T92" s="6"/>
    </row>
    <row r="93" spans="1:20">
      <c r="A93" s="7">
        <v>37849</v>
      </c>
      <c r="B93" s="8">
        <v>66.189999999999898</v>
      </c>
      <c r="C93" s="6">
        <v>68.379999999999896</v>
      </c>
      <c r="D93" s="6">
        <v>63.649999999999899</v>
      </c>
      <c r="E93" s="6">
        <v>51.56</v>
      </c>
      <c r="F93" s="9">
        <v>58.659999999999897</v>
      </c>
      <c r="G93" s="8">
        <f t="shared" si="16"/>
        <v>1.0586811857213885E-3</v>
      </c>
      <c r="H93" s="6">
        <f t="shared" si="16"/>
        <v>1.9531832413896E-2</v>
      </c>
      <c r="I93" s="6">
        <f t="shared" si="16"/>
        <v>1.7098114413550691E-2</v>
      </c>
      <c r="J93" s="6">
        <f t="shared" si="16"/>
        <v>2.4845955078513171E-2</v>
      </c>
      <c r="K93" s="9">
        <f t="shared" si="16"/>
        <v>2.6062620255376867E-2</v>
      </c>
      <c r="L93" s="6">
        <f t="shared" si="17"/>
        <v>1.0581211780064589E-3</v>
      </c>
      <c r="M93" s="6">
        <f t="shared" si="17"/>
        <v>1.9343534099509438E-2</v>
      </c>
      <c r="N93" s="6">
        <f t="shared" si="17"/>
        <v>1.6953586762679482E-2</v>
      </c>
      <c r="O93" s="6">
        <f t="shared" si="17"/>
        <v>2.4542313567759419E-2</v>
      </c>
      <c r="P93" s="9">
        <f t="shared" si="17"/>
        <v>2.5728778273423278E-2</v>
      </c>
      <c r="Q93" s="6">
        <f t="shared" si="18"/>
        <v>979.33621010029742</v>
      </c>
      <c r="R93" s="6">
        <f t="shared" si="19"/>
        <v>1.7719440669411623E-2</v>
      </c>
      <c r="S93" s="6">
        <f t="shared" si="20"/>
        <v>1.756428158749964E-2</v>
      </c>
      <c r="T93" s="6"/>
    </row>
    <row r="94" spans="1:20">
      <c r="A94" s="7">
        <v>37852</v>
      </c>
      <c r="B94" s="8">
        <v>66.25</v>
      </c>
      <c r="C94" s="6">
        <v>68.7</v>
      </c>
      <c r="D94" s="6">
        <v>63.7899999999999</v>
      </c>
      <c r="E94" s="6">
        <v>51.88</v>
      </c>
      <c r="F94" s="9">
        <v>59.14</v>
      </c>
      <c r="G94" s="8">
        <f t="shared" si="16"/>
        <v>9.0648134159398985E-4</v>
      </c>
      <c r="H94" s="6">
        <f t="shared" si="16"/>
        <v>4.679730915474023E-3</v>
      </c>
      <c r="I94" s="6">
        <f t="shared" si="16"/>
        <v>2.1995286724274532E-3</v>
      </c>
      <c r="J94" s="6">
        <f t="shared" si="16"/>
        <v>6.2063615205585343E-3</v>
      </c>
      <c r="K94" s="9">
        <f t="shared" si="16"/>
        <v>8.1827480395517682E-3</v>
      </c>
      <c r="L94" s="6">
        <f t="shared" si="17"/>
        <v>9.060707355017664E-4</v>
      </c>
      <c r="M94" s="6">
        <f t="shared" si="17"/>
        <v>4.6688150171500823E-3</v>
      </c>
      <c r="N94" s="6">
        <f t="shared" si="17"/>
        <v>2.1971132504485292E-3</v>
      </c>
      <c r="O94" s="6">
        <f t="shared" si="17"/>
        <v>6.187181377256456E-3</v>
      </c>
      <c r="P94" s="9">
        <f t="shared" si="17"/>
        <v>8.1494508750279866E-3</v>
      </c>
      <c r="Q94" s="6">
        <f t="shared" si="18"/>
        <v>983.67953690790364</v>
      </c>
      <c r="R94" s="6">
        <f t="shared" si="19"/>
        <v>4.4349700979211537E-3</v>
      </c>
      <c r="S94" s="6">
        <f t="shared" si="20"/>
        <v>4.4251645987441295E-3</v>
      </c>
      <c r="T94" s="6"/>
    </row>
    <row r="95" spans="1:20">
      <c r="A95" s="7">
        <v>37853</v>
      </c>
      <c r="B95" s="8">
        <v>66.409999999999897</v>
      </c>
      <c r="C95" s="6">
        <v>68.849999999999895</v>
      </c>
      <c r="D95" s="6">
        <v>64.06</v>
      </c>
      <c r="E95" s="6">
        <v>52.229999999999897</v>
      </c>
      <c r="F95" s="9">
        <v>59.409999999999897</v>
      </c>
      <c r="G95" s="8">
        <f t="shared" si="16"/>
        <v>2.41509433962106E-3</v>
      </c>
      <c r="H95" s="6">
        <f t="shared" si="16"/>
        <v>2.1834061135355132E-3</v>
      </c>
      <c r="I95" s="6">
        <f t="shared" si="16"/>
        <v>4.2326383445696614E-3</v>
      </c>
      <c r="J95" s="6">
        <f t="shared" si="16"/>
        <v>6.7463377023881943E-3</v>
      </c>
      <c r="K95" s="9">
        <f t="shared" si="16"/>
        <v>4.5654379438602177E-3</v>
      </c>
      <c r="L95" s="6">
        <f t="shared" si="17"/>
        <v>2.4121826862891398E-3</v>
      </c>
      <c r="M95" s="6">
        <f t="shared" si="17"/>
        <v>2.1810259463585953E-3</v>
      </c>
      <c r="N95" s="6">
        <f t="shared" si="17"/>
        <v>4.2237059271496864E-3</v>
      </c>
      <c r="O95" s="6">
        <f t="shared" si="17"/>
        <v>6.7236829999623091E-3</v>
      </c>
      <c r="P95" s="9">
        <f t="shared" si="17"/>
        <v>4.5550479433171124E-3</v>
      </c>
      <c r="Q95" s="6">
        <f t="shared" si="18"/>
        <v>987.64237145834852</v>
      </c>
      <c r="R95" s="6">
        <f t="shared" si="19"/>
        <v>4.0285828887949293E-3</v>
      </c>
      <c r="S95" s="6">
        <f t="shared" si="20"/>
        <v>4.0204898770467542E-3</v>
      </c>
      <c r="T95" s="6"/>
    </row>
    <row r="96" spans="1:20">
      <c r="A96" s="7">
        <v>37854</v>
      </c>
      <c r="B96" s="8">
        <v>66.209999999999894</v>
      </c>
      <c r="C96" s="6">
        <v>69.89</v>
      </c>
      <c r="D96" s="6">
        <v>64.799999999999898</v>
      </c>
      <c r="E96" s="6">
        <v>52.719999999999899</v>
      </c>
      <c r="F96" s="9">
        <v>60.399999999999899</v>
      </c>
      <c r="G96" s="8">
        <f t="shared" si="16"/>
        <v>-3.0115946393616255E-3</v>
      </c>
      <c r="H96" s="6">
        <f t="shared" si="16"/>
        <v>1.5105301379812808E-2</v>
      </c>
      <c r="I96" s="6">
        <f t="shared" si="16"/>
        <v>1.1551670309083661E-2</v>
      </c>
      <c r="J96" s="6">
        <f t="shared" si="16"/>
        <v>9.3815814665900721E-3</v>
      </c>
      <c r="K96" s="9">
        <f t="shared" si="16"/>
        <v>1.6663861302810945E-2</v>
      </c>
      <c r="L96" s="6">
        <f t="shared" si="17"/>
        <v>-3.0161386158676683E-3</v>
      </c>
      <c r="M96" s="6">
        <f t="shared" si="17"/>
        <v>1.4992352314375403E-2</v>
      </c>
      <c r="N96" s="6">
        <f t="shared" si="17"/>
        <v>1.1485459177215371E-2</v>
      </c>
      <c r="O96" s="6">
        <f t="shared" si="17"/>
        <v>9.3378477460444032E-3</v>
      </c>
      <c r="P96" s="9">
        <f t="shared" si="17"/>
        <v>1.6526542573119168E-2</v>
      </c>
      <c r="Q96" s="6">
        <f t="shared" si="18"/>
        <v>997.45772328348528</v>
      </c>
      <c r="R96" s="6">
        <f t="shared" si="19"/>
        <v>9.9381639637871715E-3</v>
      </c>
      <c r="S96" s="6">
        <f t="shared" si="20"/>
        <v>9.889105180684369E-3</v>
      </c>
      <c r="T96" s="6"/>
    </row>
    <row r="97" spans="1:20">
      <c r="A97" s="7">
        <v>37855</v>
      </c>
      <c r="B97" s="8">
        <v>66.06</v>
      </c>
      <c r="C97" s="6">
        <v>69.31</v>
      </c>
      <c r="D97" s="6">
        <v>64.189999999999898</v>
      </c>
      <c r="E97" s="6">
        <v>52.63</v>
      </c>
      <c r="F97" s="9">
        <v>60.25</v>
      </c>
      <c r="G97" s="8">
        <f t="shared" si="16"/>
        <v>-2.2655188038044338E-3</v>
      </c>
      <c r="H97" s="6">
        <f t="shared" si="16"/>
        <v>-8.2987551867219622E-3</v>
      </c>
      <c r="I97" s="6">
        <f t="shared" si="16"/>
        <v>-9.4135802469136332E-3</v>
      </c>
      <c r="J97" s="6">
        <f t="shared" si="16"/>
        <v>-1.7071320182074912E-3</v>
      </c>
      <c r="K97" s="9">
        <f t="shared" si="16"/>
        <v>-2.4834437086076466E-3</v>
      </c>
      <c r="L97" s="6">
        <f t="shared" si="17"/>
        <v>-2.2680889741094859E-3</v>
      </c>
      <c r="M97" s="6">
        <f t="shared" si="17"/>
        <v>-8.3333815591442994E-3</v>
      </c>
      <c r="N97" s="6">
        <f t="shared" si="17"/>
        <v>-9.4581680345422765E-3</v>
      </c>
      <c r="O97" s="6">
        <f t="shared" si="17"/>
        <v>-1.7085908285622673E-3</v>
      </c>
      <c r="P97" s="9">
        <f t="shared" si="17"/>
        <v>-2.4865325700032582E-3</v>
      </c>
      <c r="Q97" s="6">
        <f t="shared" si="18"/>
        <v>992.63632585798882</v>
      </c>
      <c r="R97" s="6">
        <f t="shared" si="19"/>
        <v>-4.8336859928510331E-3</v>
      </c>
      <c r="S97" s="6">
        <f t="shared" si="20"/>
        <v>-4.8454060355796755E-3</v>
      </c>
      <c r="T97" s="6"/>
    </row>
    <row r="98" spans="1:20">
      <c r="A98" s="7">
        <v>37856</v>
      </c>
      <c r="B98" s="8">
        <v>66.1099999999999</v>
      </c>
      <c r="C98" s="6">
        <v>70.260000000000005</v>
      </c>
      <c r="D98" s="6">
        <v>65.159999999999897</v>
      </c>
      <c r="E98" s="6">
        <v>53.13</v>
      </c>
      <c r="F98" s="9">
        <v>61.189999999999898</v>
      </c>
      <c r="G98" s="8">
        <f t="shared" si="16"/>
        <v>7.5688767786696864E-4</v>
      </c>
      <c r="H98" s="6">
        <f t="shared" si="16"/>
        <v>1.3706535853412305E-2</v>
      </c>
      <c r="I98" s="6">
        <f t="shared" si="16"/>
        <v>1.5111388066677112E-2</v>
      </c>
      <c r="J98" s="6">
        <f t="shared" si="16"/>
        <v>9.5002850085501578E-3</v>
      </c>
      <c r="K98" s="9">
        <f t="shared" si="16"/>
        <v>1.5601659751035557E-2</v>
      </c>
      <c r="L98" s="6">
        <f t="shared" si="17"/>
        <v>7.5660138284152506E-4</v>
      </c>
      <c r="M98" s="6">
        <f t="shared" si="17"/>
        <v>1.3613450907787747E-2</v>
      </c>
      <c r="N98" s="6">
        <f t="shared" si="17"/>
        <v>1.4998348410157653E-2</v>
      </c>
      <c r="O98" s="6">
        <f t="shared" si="17"/>
        <v>9.4554410971641745E-3</v>
      </c>
      <c r="P98" s="9">
        <f t="shared" si="17"/>
        <v>1.5481205103683018E-2</v>
      </c>
      <c r="Q98" s="6">
        <f t="shared" si="18"/>
        <v>1003.4911527661054</v>
      </c>
      <c r="R98" s="6">
        <f t="shared" si="19"/>
        <v>1.0935351271508421E-2</v>
      </c>
      <c r="S98" s="6">
        <f t="shared" si="20"/>
        <v>1.0875992663881555E-2</v>
      </c>
      <c r="T98" s="6"/>
    </row>
    <row r="99" spans="1:20">
      <c r="A99" s="7">
        <v>37859</v>
      </c>
      <c r="B99" s="8">
        <v>66.180000000000007</v>
      </c>
      <c r="C99" s="6">
        <v>69.629999999999896</v>
      </c>
      <c r="D99" s="6">
        <v>64.3599999999999</v>
      </c>
      <c r="E99" s="6">
        <v>52.52</v>
      </c>
      <c r="F99" s="9">
        <v>60.74</v>
      </c>
      <c r="G99" s="8">
        <f t="shared" si="16"/>
        <v>1.0588413250658402E-3</v>
      </c>
      <c r="H99" s="6">
        <f t="shared" si="16"/>
        <v>-8.9666951323670308E-3</v>
      </c>
      <c r="I99" s="6">
        <f t="shared" si="16"/>
        <v>-1.2277470841006721E-2</v>
      </c>
      <c r="J99" s="6">
        <f t="shared" si="16"/>
        <v>-1.1481272350837513E-2</v>
      </c>
      <c r="K99" s="9">
        <f t="shared" si="16"/>
        <v>-7.3541428337946524E-3</v>
      </c>
      <c r="L99" s="6">
        <f t="shared" si="17"/>
        <v>1.0582811479808998E-3</v>
      </c>
      <c r="M99" s="6">
        <f t="shared" si="17"/>
        <v>-9.0071378832271565E-3</v>
      </c>
      <c r="N99" s="6">
        <f t="shared" si="17"/>
        <v>-1.2353461609661888E-2</v>
      </c>
      <c r="O99" s="6">
        <f t="shared" si="17"/>
        <v>-1.154769102825637E-2</v>
      </c>
      <c r="P99" s="9">
        <f t="shared" si="17"/>
        <v>-7.3813178568447142E-3</v>
      </c>
      <c r="Q99" s="6">
        <f t="shared" si="18"/>
        <v>995.65975932675678</v>
      </c>
      <c r="R99" s="6">
        <f t="shared" si="19"/>
        <v>-7.8041479665880154E-3</v>
      </c>
      <c r="S99" s="6">
        <f t="shared" si="20"/>
        <v>-7.8347596990007515E-3</v>
      </c>
      <c r="T99" s="6"/>
    </row>
    <row r="100" spans="1:20">
      <c r="A100" s="7">
        <v>37860</v>
      </c>
      <c r="B100" s="8">
        <v>66.39</v>
      </c>
      <c r="C100" s="6">
        <v>67.790000000000006</v>
      </c>
      <c r="D100" s="6">
        <v>62.5399999999999</v>
      </c>
      <c r="E100" s="6">
        <v>51.18</v>
      </c>
      <c r="F100" s="9">
        <v>59.21</v>
      </c>
      <c r="G100" s="8">
        <f t="shared" si="16"/>
        <v>3.1731640979146825E-3</v>
      </c>
      <c r="H100" s="6">
        <f t="shared" si="16"/>
        <v>-2.6425391354299776E-2</v>
      </c>
      <c r="I100" s="6">
        <f t="shared" si="16"/>
        <v>-2.8278433809819759E-2</v>
      </c>
      <c r="J100" s="6">
        <f t="shared" si="16"/>
        <v>-2.5514089870525614E-2</v>
      </c>
      <c r="K100" s="9">
        <f t="shared" si="16"/>
        <v>-2.5189331577214369E-2</v>
      </c>
      <c r="L100" s="6">
        <f t="shared" si="17"/>
        <v>3.1681402376017831E-3</v>
      </c>
      <c r="M100" s="6">
        <f t="shared" si="17"/>
        <v>-2.6780817511579548E-2</v>
      </c>
      <c r="N100" s="6">
        <f t="shared" si="17"/>
        <v>-2.8685970094487229E-2</v>
      </c>
      <c r="O100" s="6">
        <f t="shared" si="17"/>
        <v>-2.5845218702952789E-2</v>
      </c>
      <c r="P100" s="9">
        <f t="shared" si="17"/>
        <v>-2.5512013073917972E-2</v>
      </c>
      <c r="Q100" s="6">
        <f t="shared" si="18"/>
        <v>975.30168692859149</v>
      </c>
      <c r="R100" s="6">
        <f t="shared" si="19"/>
        <v>-2.044681650278897E-2</v>
      </c>
      <c r="S100" s="6">
        <f t="shared" si="20"/>
        <v>-2.0658746494507076E-2</v>
      </c>
      <c r="T100" s="6"/>
    </row>
    <row r="101" spans="1:20">
      <c r="A101" s="7">
        <v>37861</v>
      </c>
      <c r="B101" s="8">
        <v>66.290000000000006</v>
      </c>
      <c r="C101" s="6">
        <v>69.42</v>
      </c>
      <c r="D101" s="6">
        <v>64.129999999999896</v>
      </c>
      <c r="E101" s="6">
        <v>52.299999999999898</v>
      </c>
      <c r="F101" s="9">
        <v>60.469999999999899</v>
      </c>
      <c r="G101" s="8">
        <f t="shared" si="16"/>
        <v>-1.5062509414067726E-3</v>
      </c>
      <c r="H101" s="6">
        <f t="shared" si="16"/>
        <v>2.4044844372326235E-2</v>
      </c>
      <c r="I101" s="6">
        <f t="shared" si="16"/>
        <v>2.5423728813559254E-2</v>
      </c>
      <c r="J101" s="6">
        <f t="shared" si="16"/>
        <v>2.1883548261037555E-2</v>
      </c>
      <c r="K101" s="9">
        <f t="shared" si="16"/>
        <v>2.1280189157235174E-2</v>
      </c>
      <c r="L101" s="6">
        <f t="shared" si="17"/>
        <v>-1.5073864777677348E-3</v>
      </c>
      <c r="M101" s="6">
        <f t="shared" si="17"/>
        <v>2.3760318990765899E-2</v>
      </c>
      <c r="N101" s="6">
        <f t="shared" si="17"/>
        <v>2.5105921131076261E-2</v>
      </c>
      <c r="O101" s="6">
        <f t="shared" si="17"/>
        <v>2.1647540339232593E-2</v>
      </c>
      <c r="P101" s="9">
        <f t="shared" si="17"/>
        <v>2.1056927741435034E-2</v>
      </c>
      <c r="Q101" s="6">
        <f t="shared" si="18"/>
        <v>993.0767668710389</v>
      </c>
      <c r="R101" s="6">
        <f t="shared" si="19"/>
        <v>1.8225211932550292E-2</v>
      </c>
      <c r="S101" s="6">
        <f t="shared" si="20"/>
        <v>1.8061123456846625E-2</v>
      </c>
      <c r="T101" s="6"/>
    </row>
    <row r="102" spans="1:20">
      <c r="A102" s="7">
        <v>37862</v>
      </c>
      <c r="B102" s="8">
        <v>66.400000000000006</v>
      </c>
      <c r="C102" s="6">
        <v>69.31</v>
      </c>
      <c r="D102" s="6">
        <v>63.759999999999899</v>
      </c>
      <c r="E102" s="6">
        <v>52.14</v>
      </c>
      <c r="F102" s="9">
        <v>60.49</v>
      </c>
      <c r="G102" s="8">
        <f t="shared" si="16"/>
        <v>1.6593754714133713E-3</v>
      </c>
      <c r="H102" s="6">
        <f t="shared" si="16"/>
        <v>-1.5845577643330833E-3</v>
      </c>
      <c r="I102" s="6">
        <f t="shared" si="16"/>
        <v>-5.7695306408857006E-3</v>
      </c>
      <c r="J102" s="6">
        <f t="shared" si="16"/>
        <v>-3.0592734225601825E-3</v>
      </c>
      <c r="K102" s="9">
        <f t="shared" si="16"/>
        <v>3.3074251695230927E-4</v>
      </c>
      <c r="L102" s="6">
        <f t="shared" si="17"/>
        <v>1.6580002290878719E-3</v>
      </c>
      <c r="M102" s="6">
        <f t="shared" si="17"/>
        <v>-1.585814503746919E-3</v>
      </c>
      <c r="N102" s="6">
        <f t="shared" si="17"/>
        <v>-5.7862386788119545E-3</v>
      </c>
      <c r="O102" s="6">
        <f t="shared" si="17"/>
        <v>-3.0639625655195808E-3</v>
      </c>
      <c r="P102" s="9">
        <f t="shared" si="17"/>
        <v>3.3068783370310067E-4</v>
      </c>
      <c r="Q102" s="6">
        <f t="shared" si="18"/>
        <v>991.40378131931675</v>
      </c>
      <c r="R102" s="6">
        <f t="shared" si="19"/>
        <v>-1.6846487678826572E-3</v>
      </c>
      <c r="S102" s="6">
        <f t="shared" si="20"/>
        <v>-1.6860693843355815E-3</v>
      </c>
      <c r="T102" s="6"/>
    </row>
    <row r="103" spans="1:20">
      <c r="A103" s="7">
        <v>37863</v>
      </c>
      <c r="B103" s="8">
        <v>66.379999999999896</v>
      </c>
      <c r="C103" s="6">
        <v>70.2</v>
      </c>
      <c r="D103" s="6">
        <v>64.489999999999895</v>
      </c>
      <c r="E103" s="6">
        <v>52.759999999999899</v>
      </c>
      <c r="F103" s="9">
        <v>61.259999999999899</v>
      </c>
      <c r="G103" s="8">
        <f t="shared" si="16"/>
        <v>-3.0120481927875531E-4</v>
      </c>
      <c r="H103" s="6">
        <f t="shared" si="16"/>
        <v>1.284085990477557E-2</v>
      </c>
      <c r="I103" s="6">
        <f t="shared" si="16"/>
        <v>1.1449184441656213E-2</v>
      </c>
      <c r="J103" s="6">
        <f t="shared" si="16"/>
        <v>1.1891062523971874E-2</v>
      </c>
      <c r="K103" s="9">
        <f t="shared" si="16"/>
        <v>1.2729376756486888E-2</v>
      </c>
      <c r="L103" s="6">
        <f t="shared" si="17"/>
        <v>-3.0125019056126168E-4</v>
      </c>
      <c r="M103" s="6">
        <f t="shared" si="17"/>
        <v>1.2759115101872035E-2</v>
      </c>
      <c r="N103" s="6">
        <f t="shared" si="17"/>
        <v>1.1384138540326414E-2</v>
      </c>
      <c r="O103" s="6">
        <f t="shared" si="17"/>
        <v>1.182091934375616E-2</v>
      </c>
      <c r="P103" s="9">
        <f t="shared" si="17"/>
        <v>1.2649039285804549E-2</v>
      </c>
      <c r="Q103" s="6">
        <f t="shared" si="18"/>
        <v>1001.0420658827311</v>
      </c>
      <c r="R103" s="6">
        <f t="shared" si="19"/>
        <v>9.7218557615223588E-3</v>
      </c>
      <c r="S103" s="6">
        <f t="shared" si="20"/>
        <v>9.6749025911601165E-3</v>
      </c>
      <c r="T103" s="6"/>
    </row>
    <row r="104" spans="1:20">
      <c r="A104" s="7">
        <v>37867</v>
      </c>
      <c r="B104" s="8">
        <v>66.3599999999999</v>
      </c>
      <c r="C104" s="6">
        <v>71.099999999999895</v>
      </c>
      <c r="D104" s="6">
        <v>65.040000000000006</v>
      </c>
      <c r="E104" s="6">
        <v>53.38</v>
      </c>
      <c r="F104" s="9">
        <v>62.13</v>
      </c>
      <c r="G104" s="8">
        <f t="shared" si="16"/>
        <v>-3.0129557095504023E-4</v>
      </c>
      <c r="H104" s="6">
        <f t="shared" si="16"/>
        <v>1.2820512820511221E-2</v>
      </c>
      <c r="I104" s="6">
        <f t="shared" si="16"/>
        <v>8.528454023881471E-3</v>
      </c>
      <c r="J104" s="6">
        <f t="shared" si="16"/>
        <v>1.1751326762700964E-2</v>
      </c>
      <c r="K104" s="9">
        <f t="shared" si="16"/>
        <v>1.4201762977474885E-2</v>
      </c>
      <c r="L104" s="6">
        <f t="shared" si="17"/>
        <v>-3.0134096958474516E-4</v>
      </c>
      <c r="M104" s="6">
        <f t="shared" si="17"/>
        <v>1.2739025777428178E-2</v>
      </c>
      <c r="N104" s="6">
        <f t="shared" si="17"/>
        <v>8.4922922172709237E-3</v>
      </c>
      <c r="O104" s="6">
        <f t="shared" si="17"/>
        <v>1.1682816127266156E-2</v>
      </c>
      <c r="P104" s="9">
        <f t="shared" si="17"/>
        <v>1.4101862670975089E-2</v>
      </c>
      <c r="Q104" s="6">
        <f t="shared" si="18"/>
        <v>1010.4520136633568</v>
      </c>
      <c r="R104" s="6">
        <f t="shared" si="19"/>
        <v>9.4001522027227016E-3</v>
      </c>
      <c r="S104" s="6">
        <f t="shared" si="20"/>
        <v>9.3562457093541076E-3</v>
      </c>
      <c r="T104" s="6"/>
    </row>
    <row r="105" spans="1:20">
      <c r="A105" s="7">
        <v>37868</v>
      </c>
      <c r="B105" s="8">
        <v>66.56</v>
      </c>
      <c r="C105" s="6">
        <v>70.5</v>
      </c>
      <c r="D105" s="6">
        <v>64.17</v>
      </c>
      <c r="E105" s="6">
        <v>52.71</v>
      </c>
      <c r="F105" s="9">
        <v>61.67</v>
      </c>
      <c r="G105" s="8">
        <f t="shared" si="16"/>
        <v>3.0138637733589935E-3</v>
      </c>
      <c r="H105" s="6">
        <f t="shared" si="16"/>
        <v>-8.4388185653994086E-3</v>
      </c>
      <c r="I105" s="6">
        <f t="shared" si="16"/>
        <v>-1.3376383763837763E-2</v>
      </c>
      <c r="J105" s="6">
        <f t="shared" si="16"/>
        <v>-1.2551517422255576E-2</v>
      </c>
      <c r="K105" s="9">
        <f t="shared" si="16"/>
        <v>-7.4038306776115226E-3</v>
      </c>
      <c r="L105" s="6">
        <f t="shared" si="17"/>
        <v>3.0093311907109558E-3</v>
      </c>
      <c r="M105" s="6">
        <f t="shared" si="17"/>
        <v>-8.4746269909707767E-3</v>
      </c>
      <c r="N105" s="6">
        <f t="shared" si="17"/>
        <v>-1.3466653477131326E-2</v>
      </c>
      <c r="O105" s="6">
        <f t="shared" si="17"/>
        <v>-1.2630953109262615E-2</v>
      </c>
      <c r="P105" s="9">
        <f t="shared" si="17"/>
        <v>-7.4313750722011015E-3</v>
      </c>
      <c r="Q105" s="6">
        <f t="shared" si="18"/>
        <v>1002.6196592485132</v>
      </c>
      <c r="R105" s="6">
        <f t="shared" si="19"/>
        <v>-7.7513373311490557E-3</v>
      </c>
      <c r="S105" s="6">
        <f t="shared" si="20"/>
        <v>-7.78153509628685E-3</v>
      </c>
      <c r="T105" s="6"/>
    </row>
    <row r="106" spans="1:20">
      <c r="A106" s="7">
        <v>37869</v>
      </c>
      <c r="B106" s="8">
        <v>66.510000000000005</v>
      </c>
      <c r="C106" s="6">
        <v>70.760000000000005</v>
      </c>
      <c r="D106" s="6">
        <v>64.34</v>
      </c>
      <c r="E106" s="6">
        <v>52.84</v>
      </c>
      <c r="F106" s="9">
        <v>61.829999999999899</v>
      </c>
      <c r="G106" s="8">
        <f t="shared" si="16"/>
        <v>-7.5120192307687184E-4</v>
      </c>
      <c r="H106" s="6">
        <f t="shared" si="16"/>
        <v>3.6879432624115083E-3</v>
      </c>
      <c r="I106" s="6">
        <f t="shared" si="16"/>
        <v>2.6492130278947812E-3</v>
      </c>
      <c r="J106" s="6">
        <f t="shared" si="16"/>
        <v>2.4663251754886151E-3</v>
      </c>
      <c r="K106" s="9">
        <f t="shared" si="16"/>
        <v>2.5944543538169995E-3</v>
      </c>
      <c r="L106" s="6">
        <f t="shared" si="17"/>
        <v>-7.5148421662331257E-4</v>
      </c>
      <c r="M106" s="6">
        <f t="shared" si="17"/>
        <v>3.6811594733617181E-3</v>
      </c>
      <c r="N106" s="6">
        <f t="shared" si="17"/>
        <v>2.6457100484564636E-3</v>
      </c>
      <c r="O106" s="6">
        <f t="shared" si="17"/>
        <v>2.4632887870091476E-3</v>
      </c>
      <c r="P106" s="9">
        <f t="shared" si="17"/>
        <v>2.5910945670742005E-3</v>
      </c>
      <c r="Q106" s="6">
        <f t="shared" si="18"/>
        <v>1004.7545841908041</v>
      </c>
      <c r="R106" s="6">
        <f t="shared" si="19"/>
        <v>2.1293467793070064E-3</v>
      </c>
      <c r="S106" s="6">
        <f t="shared" si="20"/>
        <v>2.1270829335593181E-3</v>
      </c>
      <c r="T106" s="6"/>
    </row>
    <row r="107" spans="1:20">
      <c r="A107" s="7">
        <v>37870</v>
      </c>
      <c r="B107" s="8">
        <v>66.7</v>
      </c>
      <c r="C107" s="6">
        <v>69.42</v>
      </c>
      <c r="D107" s="6">
        <v>63.17</v>
      </c>
      <c r="E107" s="6">
        <v>51.899999999999899</v>
      </c>
      <c r="F107" s="9">
        <v>60.649999999999899</v>
      </c>
      <c r="G107" s="8">
        <f t="shared" si="16"/>
        <v>2.8567132761989633E-3</v>
      </c>
      <c r="H107" s="6">
        <f t="shared" si="16"/>
        <v>-1.893725268513291E-2</v>
      </c>
      <c r="I107" s="6">
        <f t="shared" si="16"/>
        <v>-1.8184644078333867E-2</v>
      </c>
      <c r="J107" s="6">
        <f t="shared" si="16"/>
        <v>-1.7789553368662059E-2</v>
      </c>
      <c r="K107" s="9">
        <f t="shared" si="16"/>
        <v>-1.9084586770176326E-2</v>
      </c>
      <c r="L107" s="6">
        <f t="shared" si="17"/>
        <v>2.8526406252481406E-3</v>
      </c>
      <c r="M107" s="6">
        <f t="shared" si="17"/>
        <v>-1.9118858857944388E-2</v>
      </c>
      <c r="N107" s="6">
        <f t="shared" si="17"/>
        <v>-1.8352016900271283E-2</v>
      </c>
      <c r="O107" s="6">
        <f t="shared" si="17"/>
        <v>-1.7949689482283603E-2</v>
      </c>
      <c r="P107" s="9">
        <f t="shared" si="17"/>
        <v>-1.9269048180418254E-2</v>
      </c>
      <c r="Q107" s="6">
        <f t="shared" si="18"/>
        <v>990.45907188489139</v>
      </c>
      <c r="R107" s="6">
        <f t="shared" si="19"/>
        <v>-1.422786472522124E-2</v>
      </c>
      <c r="S107" s="6">
        <f t="shared" si="20"/>
        <v>-1.4330051214250024E-2</v>
      </c>
      <c r="T107" s="6"/>
    </row>
    <row r="108" spans="1:20">
      <c r="A108" s="7">
        <v>37873</v>
      </c>
      <c r="B108" s="8">
        <v>66.78</v>
      </c>
      <c r="C108" s="6">
        <v>68.790000000000006</v>
      </c>
      <c r="D108" s="6">
        <v>62.57</v>
      </c>
      <c r="E108" s="6">
        <v>51.509999999999899</v>
      </c>
      <c r="F108" s="9">
        <v>60.479999999999897</v>
      </c>
      <c r="G108" s="8">
        <f t="shared" si="16"/>
        <v>1.1994002998501063E-3</v>
      </c>
      <c r="H108" s="6">
        <f t="shared" si="16"/>
        <v>-9.0751944684528407E-3</v>
      </c>
      <c r="I108" s="6">
        <f t="shared" si="16"/>
        <v>-9.4981795155928417E-3</v>
      </c>
      <c r="J108" s="6">
        <f t="shared" si="16"/>
        <v>-7.5144508670520471E-3</v>
      </c>
      <c r="K108" s="9">
        <f t="shared" si="16"/>
        <v>-2.8029678483100229E-3</v>
      </c>
      <c r="L108" s="6">
        <f t="shared" si="17"/>
        <v>1.1986815939304609E-3</v>
      </c>
      <c r="M108" s="6">
        <f t="shared" si="17"/>
        <v>-9.1166248957173877E-3</v>
      </c>
      <c r="N108" s="6">
        <f t="shared" si="17"/>
        <v>-9.5435749003368979E-3</v>
      </c>
      <c r="O108" s="6">
        <f t="shared" si="17"/>
        <v>-7.5428265943491236E-3</v>
      </c>
      <c r="P108" s="9">
        <f t="shared" si="17"/>
        <v>-2.8069035187816265E-3</v>
      </c>
      <c r="Q108" s="6">
        <f t="shared" si="18"/>
        <v>984.97363372183815</v>
      </c>
      <c r="R108" s="6">
        <f t="shared" si="19"/>
        <v>-5.5382784799115296E-3</v>
      </c>
      <c r="S108" s="6">
        <f t="shared" si="20"/>
        <v>-5.5536716047548309E-3</v>
      </c>
      <c r="T108" s="6"/>
    </row>
    <row r="109" spans="1:20">
      <c r="A109" s="7">
        <v>37874</v>
      </c>
      <c r="B109" s="8">
        <v>66.659999999999897</v>
      </c>
      <c r="C109" s="6">
        <v>69.849999999999895</v>
      </c>
      <c r="D109" s="6">
        <v>63.39</v>
      </c>
      <c r="E109" s="6">
        <v>52.079999999999899</v>
      </c>
      <c r="F109" s="9">
        <v>61.14</v>
      </c>
      <c r="G109" s="8">
        <f t="shared" si="16"/>
        <v>-1.7969451931731939E-3</v>
      </c>
      <c r="H109" s="6">
        <f t="shared" si="16"/>
        <v>1.540921645587856E-2</v>
      </c>
      <c r="I109" s="6">
        <f t="shared" si="16"/>
        <v>1.3105322039316025E-2</v>
      </c>
      <c r="J109" s="6">
        <f t="shared" si="16"/>
        <v>1.1065812463599389E-2</v>
      </c>
      <c r="K109" s="9">
        <f t="shared" si="16"/>
        <v>1.091269841270015E-2</v>
      </c>
      <c r="L109" s="6">
        <f t="shared" si="17"/>
        <v>-1.7985616359164243E-3</v>
      </c>
      <c r="M109" s="6">
        <f t="shared" si="17"/>
        <v>1.529170016504643E-2</v>
      </c>
      <c r="N109" s="6">
        <f t="shared" si="17"/>
        <v>1.302019028580296E-2</v>
      </c>
      <c r="O109" s="6">
        <f t="shared" si="17"/>
        <v>1.1005034322820035E-2</v>
      </c>
      <c r="P109" s="9">
        <f t="shared" si="17"/>
        <v>1.0853584591412608E-2</v>
      </c>
      <c r="Q109" s="6">
        <f t="shared" si="18"/>
        <v>994.56650945796173</v>
      </c>
      <c r="R109" s="6">
        <f t="shared" si="19"/>
        <v>9.739220835664187E-3</v>
      </c>
      <c r="S109" s="6">
        <f t="shared" si="20"/>
        <v>9.6921003221225061E-3</v>
      </c>
      <c r="T109" s="6"/>
    </row>
    <row r="110" spans="1:20">
      <c r="A110" s="7">
        <v>37875</v>
      </c>
      <c r="B110" s="8">
        <v>66.659999999999897</v>
      </c>
      <c r="C110" s="6">
        <v>69.78</v>
      </c>
      <c r="D110" s="6">
        <v>63.06</v>
      </c>
      <c r="E110" s="6">
        <v>52.0399999999999</v>
      </c>
      <c r="F110" s="9">
        <v>61.0399999999999</v>
      </c>
      <c r="G110" s="8">
        <f t="shared" si="16"/>
        <v>0</v>
      </c>
      <c r="H110" s="6">
        <f t="shared" si="16"/>
        <v>-1.0021474588388646E-3</v>
      </c>
      <c r="I110" s="6">
        <f t="shared" si="16"/>
        <v>-5.2058684335067884E-3</v>
      </c>
      <c r="J110" s="6">
        <f t="shared" si="16"/>
        <v>-7.6804915514594452E-4</v>
      </c>
      <c r="K110" s="9">
        <f t="shared" si="16"/>
        <v>-1.6355904481534234E-3</v>
      </c>
      <c r="L110" s="6">
        <f t="shared" si="17"/>
        <v>0</v>
      </c>
      <c r="M110" s="6">
        <f t="shared" si="17"/>
        <v>-1.0026499443412569E-3</v>
      </c>
      <c r="N110" s="6">
        <f t="shared" si="17"/>
        <v>-5.21946617916019E-3</v>
      </c>
      <c r="O110" s="6">
        <f t="shared" si="17"/>
        <v>-7.6834425600929234E-4</v>
      </c>
      <c r="P110" s="9">
        <f t="shared" si="17"/>
        <v>-1.6369294864885238E-3</v>
      </c>
      <c r="Q110" s="6">
        <f t="shared" si="18"/>
        <v>992.85353662857005</v>
      </c>
      <c r="R110" s="6">
        <f t="shared" si="19"/>
        <v>-1.7223310991290044E-3</v>
      </c>
      <c r="S110" s="6">
        <f t="shared" si="20"/>
        <v>-1.7238160165944795E-3</v>
      </c>
      <c r="T110" s="6"/>
    </row>
    <row r="111" spans="1:20">
      <c r="A111" s="7">
        <v>37876</v>
      </c>
      <c r="B111" s="8">
        <v>66.53</v>
      </c>
      <c r="C111" s="6">
        <v>70.159999999999897</v>
      </c>
      <c r="D111" s="6">
        <v>63.369999999999898</v>
      </c>
      <c r="E111" s="6">
        <v>52.3599999999999</v>
      </c>
      <c r="F111" s="9">
        <v>61.2</v>
      </c>
      <c r="G111" s="8">
        <f t="shared" si="16"/>
        <v>-1.9501950195004447E-3</v>
      </c>
      <c r="H111" s="6">
        <f t="shared" si="16"/>
        <v>5.4456864431053909E-3</v>
      </c>
      <c r="I111" s="6">
        <f t="shared" si="16"/>
        <v>4.915953060575573E-3</v>
      </c>
      <c r="J111" s="6">
        <f t="shared" si="16"/>
        <v>6.1491160645656961E-3</v>
      </c>
      <c r="K111" s="9">
        <f t="shared" si="16"/>
        <v>2.6212319790317462E-3</v>
      </c>
      <c r="L111" s="6">
        <f t="shared" si="17"/>
        <v>-1.9520991257959716E-3</v>
      </c>
      <c r="M111" s="6">
        <f t="shared" si="17"/>
        <v>5.4309123052980347E-3</v>
      </c>
      <c r="N111" s="6">
        <f t="shared" si="17"/>
        <v>4.9039092185091957E-3</v>
      </c>
      <c r="O111" s="6">
        <f t="shared" si="17"/>
        <v>6.1302873973946327E-3</v>
      </c>
      <c r="P111" s="9">
        <f t="shared" si="17"/>
        <v>2.6178025420804298E-3</v>
      </c>
      <c r="Q111" s="6">
        <f t="shared" si="18"/>
        <v>996.26533732393466</v>
      </c>
      <c r="R111" s="6">
        <f t="shared" si="19"/>
        <v>3.4363585055555926E-3</v>
      </c>
      <c r="S111" s="6">
        <f t="shared" si="20"/>
        <v>3.4304677170496466E-3</v>
      </c>
      <c r="T111" s="6"/>
    </row>
    <row r="112" spans="1:20">
      <c r="A112" s="7">
        <v>37877</v>
      </c>
      <c r="B112" s="8">
        <v>66.59</v>
      </c>
      <c r="C112" s="6">
        <v>70.319999999999894</v>
      </c>
      <c r="D112" s="6">
        <v>63.64</v>
      </c>
      <c r="E112" s="6">
        <v>52.439999999999898</v>
      </c>
      <c r="F112" s="9">
        <v>61.39</v>
      </c>
      <c r="G112" s="8">
        <f t="shared" si="16"/>
        <v>9.0184879001964369E-4</v>
      </c>
      <c r="H112" s="6">
        <f t="shared" si="16"/>
        <v>2.2805017103761926E-3</v>
      </c>
      <c r="I112" s="6">
        <f t="shared" si="16"/>
        <v>4.260691178792797E-3</v>
      </c>
      <c r="J112" s="6">
        <f t="shared" si="16"/>
        <v>1.5278838808250317E-3</v>
      </c>
      <c r="K112" s="9">
        <f t="shared" si="16"/>
        <v>3.1045751633986818E-3</v>
      </c>
      <c r="L112" s="6">
        <f t="shared" si="17"/>
        <v>9.0144236873495427E-4</v>
      </c>
      <c r="M112" s="6">
        <f t="shared" si="17"/>
        <v>2.2779053129938671E-3</v>
      </c>
      <c r="N112" s="6">
        <f t="shared" si="17"/>
        <v>4.2516401341620817E-3</v>
      </c>
      <c r="O112" s="6">
        <f t="shared" si="17"/>
        <v>1.5267178537998873E-3</v>
      </c>
      <c r="P112" s="9">
        <f t="shared" si="17"/>
        <v>3.0997659211245685E-3</v>
      </c>
      <c r="Q112" s="6">
        <f t="shared" si="18"/>
        <v>998.67141788424772</v>
      </c>
      <c r="R112" s="6">
        <f t="shared" si="19"/>
        <v>2.4151001446824694E-3</v>
      </c>
      <c r="S112" s="6">
        <f t="shared" si="20"/>
        <v>2.4121884773644505E-3</v>
      </c>
      <c r="T112" s="6"/>
    </row>
    <row r="113" spans="1:20">
      <c r="A113" s="7">
        <v>37880</v>
      </c>
      <c r="B113" s="8">
        <v>66.510000000000005</v>
      </c>
      <c r="C113" s="6">
        <v>69.790000000000006</v>
      </c>
      <c r="D113" s="6">
        <v>63.149999999999899</v>
      </c>
      <c r="E113" s="6">
        <v>52.259999999999899</v>
      </c>
      <c r="F113" s="9">
        <v>60.85</v>
      </c>
      <c r="G113" s="8">
        <f t="shared" si="16"/>
        <v>-1.2013815888270996E-3</v>
      </c>
      <c r="H113" s="6">
        <f t="shared" si="16"/>
        <v>-7.5369738339006176E-3</v>
      </c>
      <c r="I113" s="6">
        <f t="shared" si="16"/>
        <v>-7.6995600251430485E-3</v>
      </c>
      <c r="J113" s="6">
        <f t="shared" si="16"/>
        <v>-3.4324942791762458E-3</v>
      </c>
      <c r="K113" s="9">
        <f t="shared" si="16"/>
        <v>-8.7962208828799016E-3</v>
      </c>
      <c r="L113" s="6">
        <f t="shared" si="17"/>
        <v>-1.2021038262011578E-3</v>
      </c>
      <c r="M113" s="6">
        <f t="shared" si="17"/>
        <v>-7.5655203478597341E-3</v>
      </c>
      <c r="N113" s="6">
        <f t="shared" si="17"/>
        <v>-7.7293546730876437E-3</v>
      </c>
      <c r="O113" s="6">
        <f t="shared" si="17"/>
        <v>-3.438398803032709E-3</v>
      </c>
      <c r="P113" s="9">
        <f t="shared" si="17"/>
        <v>-8.835136005868752E-3</v>
      </c>
      <c r="Q113" s="6">
        <f t="shared" si="18"/>
        <v>992.94570895681181</v>
      </c>
      <c r="R113" s="6">
        <f t="shared" si="19"/>
        <v>-5.7333261219853831E-3</v>
      </c>
      <c r="S113" s="6">
        <f t="shared" si="20"/>
        <v>-5.7498247276756122E-3</v>
      </c>
      <c r="T113" s="6"/>
    </row>
    <row r="114" spans="1:20">
      <c r="A114" s="7">
        <v>37881</v>
      </c>
      <c r="B114" s="8">
        <v>66.680000000000007</v>
      </c>
      <c r="C114" s="6">
        <v>71.98</v>
      </c>
      <c r="D114" s="6">
        <v>65.540000000000006</v>
      </c>
      <c r="E114" s="6">
        <v>53.719999999999899</v>
      </c>
      <c r="F114" s="9">
        <v>62.67</v>
      </c>
      <c r="G114" s="8">
        <f t="shared" si="16"/>
        <v>2.5560066155465577E-3</v>
      </c>
      <c r="H114" s="6">
        <f t="shared" si="16"/>
        <v>3.1379853847256056E-2</v>
      </c>
      <c r="I114" s="6">
        <f t="shared" si="16"/>
        <v>3.7846397466351656E-2</v>
      </c>
      <c r="J114" s="6">
        <f t="shared" si="16"/>
        <v>2.7937236892460859E-2</v>
      </c>
      <c r="K114" s="9">
        <f t="shared" si="16"/>
        <v>2.9909613804437241E-2</v>
      </c>
      <c r="L114" s="6">
        <f t="shared" si="17"/>
        <v>2.5527455862634873E-3</v>
      </c>
      <c r="M114" s="6">
        <f t="shared" si="17"/>
        <v>3.0897569621824376E-2</v>
      </c>
      <c r="N114" s="6">
        <f t="shared" si="17"/>
        <v>3.7147794474170055E-2</v>
      </c>
      <c r="O114" s="6">
        <f t="shared" si="17"/>
        <v>2.7554111562570482E-2</v>
      </c>
      <c r="P114" s="9">
        <f t="shared" si="17"/>
        <v>2.9471044803048029E-2</v>
      </c>
      <c r="Q114" s="6">
        <f t="shared" si="18"/>
        <v>1018.6886423900389</v>
      </c>
      <c r="R114" s="6">
        <f t="shared" si="19"/>
        <v>2.5925821725210473E-2</v>
      </c>
      <c r="S114" s="6">
        <f t="shared" si="20"/>
        <v>2.5595445621474252E-2</v>
      </c>
      <c r="T114" s="6"/>
    </row>
    <row r="115" spans="1:20">
      <c r="A115" s="7">
        <v>37882</v>
      </c>
      <c r="B115" s="8">
        <v>66.7</v>
      </c>
      <c r="C115" s="6">
        <v>72.78</v>
      </c>
      <c r="D115" s="6">
        <v>66.469999999999899</v>
      </c>
      <c r="E115" s="6">
        <v>54.219999999999899</v>
      </c>
      <c r="F115" s="9">
        <v>63.06</v>
      </c>
      <c r="G115" s="8">
        <f t="shared" si="16"/>
        <v>2.9994001199762366E-4</v>
      </c>
      <c r="H115" s="6">
        <f t="shared" si="16"/>
        <v>1.1114198388441299E-2</v>
      </c>
      <c r="I115" s="6">
        <f t="shared" si="16"/>
        <v>1.4189807750990102E-2</v>
      </c>
      <c r="J115" s="6">
        <f t="shared" si="16"/>
        <v>9.3075204765451502E-3</v>
      </c>
      <c r="K115" s="9">
        <f t="shared" si="16"/>
        <v>6.2230732407850819E-3</v>
      </c>
      <c r="L115" s="6">
        <f t="shared" si="17"/>
        <v>2.9989503898480437E-4</v>
      </c>
      <c r="M115" s="6">
        <f t="shared" si="17"/>
        <v>1.1052889533129186E-2</v>
      </c>
      <c r="N115" s="6">
        <f t="shared" si="17"/>
        <v>1.4090074782820311E-2</v>
      </c>
      <c r="O115" s="6">
        <f t="shared" si="17"/>
        <v>9.264472415482743E-3</v>
      </c>
      <c r="P115" s="9">
        <f t="shared" si="17"/>
        <v>6.2037898803306664E-3</v>
      </c>
      <c r="Q115" s="6">
        <f t="shared" si="18"/>
        <v>1027.069300104888</v>
      </c>
      <c r="R115" s="6">
        <f t="shared" si="19"/>
        <v>8.226907973751852E-3</v>
      </c>
      <c r="S115" s="6">
        <f t="shared" si="20"/>
        <v>8.1932514331887803E-3</v>
      </c>
      <c r="T115" s="6"/>
    </row>
    <row r="116" spans="1:20">
      <c r="A116" s="7">
        <v>37883</v>
      </c>
      <c r="B116" s="8">
        <v>66.56</v>
      </c>
      <c r="C116" s="6">
        <v>72.239999999999895</v>
      </c>
      <c r="D116" s="6">
        <v>65.739999999999895</v>
      </c>
      <c r="E116" s="6">
        <v>53.649999999999899</v>
      </c>
      <c r="F116" s="9">
        <v>62.729999999999897</v>
      </c>
      <c r="G116" s="8">
        <f t="shared" si="16"/>
        <v>-2.0989505247376306E-3</v>
      </c>
      <c r="H116" s="6">
        <f t="shared" si="16"/>
        <v>-7.4196207749396281E-3</v>
      </c>
      <c r="I116" s="6">
        <f t="shared" si="16"/>
        <v>-1.0982398074319333E-2</v>
      </c>
      <c r="J116" s="6">
        <f t="shared" si="16"/>
        <v>-1.0512725931390632E-2</v>
      </c>
      <c r="K116" s="9">
        <f t="shared" si="16"/>
        <v>-5.2331113225516646E-3</v>
      </c>
      <c r="L116" s="6">
        <f t="shared" si="17"/>
        <v>-2.1011564086248808E-3</v>
      </c>
      <c r="M116" s="6">
        <f t="shared" si="17"/>
        <v>-7.4472830752852527E-3</v>
      </c>
      <c r="N116" s="6">
        <f t="shared" si="17"/>
        <v>-1.1043149817417226E-2</v>
      </c>
      <c r="O116" s="6">
        <f t="shared" si="17"/>
        <v>-1.0568374993811989E-2</v>
      </c>
      <c r="P116" s="9">
        <f t="shared" si="17"/>
        <v>-5.2468520082645806E-3</v>
      </c>
      <c r="Q116" s="6">
        <f t="shared" si="18"/>
        <v>1019.6237036420092</v>
      </c>
      <c r="R116" s="6">
        <f t="shared" si="19"/>
        <v>-7.2493613255877783E-3</v>
      </c>
      <c r="S116" s="6">
        <f t="shared" si="20"/>
        <v>-7.275765632365907E-3</v>
      </c>
      <c r="T116" s="6"/>
    </row>
    <row r="117" spans="1:20">
      <c r="A117" s="7">
        <v>37884</v>
      </c>
      <c r="B117" s="8">
        <v>66.659999999999897</v>
      </c>
      <c r="C117" s="6">
        <v>72.56</v>
      </c>
      <c r="D117" s="6">
        <v>65.829999999999899</v>
      </c>
      <c r="E117" s="6">
        <v>53.649999999999899</v>
      </c>
      <c r="F117" s="9">
        <v>62.95</v>
      </c>
      <c r="G117" s="8">
        <f t="shared" si="16"/>
        <v>1.5024038461521894E-3</v>
      </c>
      <c r="H117" s="6">
        <f t="shared" si="16"/>
        <v>4.4296788482849347E-3</v>
      </c>
      <c r="I117" s="6">
        <f t="shared" si="16"/>
        <v>1.3690295101917993E-3</v>
      </c>
      <c r="J117" s="6">
        <f t="shared" si="16"/>
        <v>0</v>
      </c>
      <c r="K117" s="9">
        <f t="shared" si="16"/>
        <v>3.5070938944701258E-3</v>
      </c>
      <c r="L117" s="6">
        <f t="shared" si="17"/>
        <v>1.5012763666388206E-3</v>
      </c>
      <c r="M117" s="6">
        <f t="shared" si="17"/>
        <v>4.4198966981526117E-3</v>
      </c>
      <c r="N117" s="6">
        <f t="shared" si="17"/>
        <v>1.3680932437121209E-3</v>
      </c>
      <c r="O117" s="6">
        <f t="shared" si="17"/>
        <v>0</v>
      </c>
      <c r="P117" s="9">
        <f t="shared" si="17"/>
        <v>3.5009583817060372E-3</v>
      </c>
      <c r="Q117" s="6">
        <f t="shared" si="18"/>
        <v>1021.8277642685071</v>
      </c>
      <c r="R117" s="6">
        <f t="shared" si="19"/>
        <v>2.1616412198198101E-3</v>
      </c>
      <c r="S117" s="6">
        <f t="shared" si="20"/>
        <v>2.1593082348841564E-3</v>
      </c>
      <c r="T117" s="6"/>
    </row>
    <row r="118" spans="1:20">
      <c r="A118" s="7">
        <v>37887</v>
      </c>
      <c r="B118" s="8">
        <v>66.659999999999897</v>
      </c>
      <c r="C118" s="6">
        <v>71.98</v>
      </c>
      <c r="D118" s="6">
        <v>65.1099999999999</v>
      </c>
      <c r="E118" s="6">
        <v>53.369999999999898</v>
      </c>
      <c r="F118" s="9">
        <v>62.75</v>
      </c>
      <c r="G118" s="8">
        <f t="shared" ref="G118:K168" si="21">B118/B117-1</f>
        <v>0</v>
      </c>
      <c r="H118" s="6">
        <f t="shared" si="21"/>
        <v>-7.9933847850054418E-3</v>
      </c>
      <c r="I118" s="6">
        <f t="shared" si="21"/>
        <v>-1.0937262646209978E-2</v>
      </c>
      <c r="J118" s="6">
        <f t="shared" si="21"/>
        <v>-5.2190121155638591E-3</v>
      </c>
      <c r="K118" s="9">
        <f t="shared" si="21"/>
        <v>-3.1771247021445959E-3</v>
      </c>
      <c r="L118" s="6">
        <f t="shared" ref="L118:P168" si="22">LN(B118/B117)</f>
        <v>0</v>
      </c>
      <c r="M118" s="6">
        <f t="shared" si="22"/>
        <v>-8.0255031559964517E-3</v>
      </c>
      <c r="N118" s="6">
        <f t="shared" si="22"/>
        <v>-1.0997514231014676E-2</v>
      </c>
      <c r="O118" s="6">
        <f t="shared" si="22"/>
        <v>-5.2326787308540302E-3</v>
      </c>
      <c r="P118" s="9">
        <f t="shared" si="22"/>
        <v>-3.1821824784629424E-3</v>
      </c>
      <c r="Q118" s="6">
        <f t="shared" si="18"/>
        <v>1016.2431108977619</v>
      </c>
      <c r="R118" s="6">
        <f t="shared" si="19"/>
        <v>-5.4653568497847757E-3</v>
      </c>
      <c r="S118" s="6">
        <f t="shared" si="20"/>
        <v>-5.4803465535333403E-3</v>
      </c>
      <c r="T118" s="6"/>
    </row>
    <row r="119" spans="1:20">
      <c r="A119" s="7">
        <v>37888</v>
      </c>
      <c r="B119" s="8">
        <v>66.659999999999897</v>
      </c>
      <c r="C119" s="6">
        <v>72.150000000000006</v>
      </c>
      <c r="D119" s="6">
        <v>64.849999999999895</v>
      </c>
      <c r="E119" s="6">
        <v>53.28</v>
      </c>
      <c r="F119" s="9">
        <v>62.88</v>
      </c>
      <c r="G119" s="8">
        <f t="shared" si="21"/>
        <v>0</v>
      </c>
      <c r="H119" s="6">
        <f t="shared" si="21"/>
        <v>2.3617671575437704E-3</v>
      </c>
      <c r="I119" s="6">
        <f t="shared" si="21"/>
        <v>-3.9932422054984595E-3</v>
      </c>
      <c r="J119" s="6">
        <f t="shared" si="21"/>
        <v>-1.6863406408075265E-3</v>
      </c>
      <c r="K119" s="9">
        <f t="shared" si="21"/>
        <v>2.0717131474103923E-3</v>
      </c>
      <c r="L119" s="6">
        <f t="shared" si="22"/>
        <v>0</v>
      </c>
      <c r="M119" s="6">
        <f t="shared" si="22"/>
        <v>2.3589825689952458E-3</v>
      </c>
      <c r="N119" s="6">
        <f t="shared" si="22"/>
        <v>-4.0012364863178862E-3</v>
      </c>
      <c r="O119" s="6">
        <f t="shared" si="22"/>
        <v>-1.6877641137178503E-3</v>
      </c>
      <c r="P119" s="9">
        <f t="shared" si="22"/>
        <v>2.0695701090578714E-3</v>
      </c>
      <c r="Q119" s="6">
        <f t="shared" si="18"/>
        <v>1015.9898422731377</v>
      </c>
      <c r="R119" s="6">
        <f t="shared" si="19"/>
        <v>-2.4922050827036468E-4</v>
      </c>
      <c r="S119" s="6">
        <f t="shared" si="20"/>
        <v>-2.4925156886196744E-4</v>
      </c>
      <c r="T119" s="6"/>
    </row>
    <row r="120" spans="1:20">
      <c r="A120" s="7">
        <v>37889</v>
      </c>
      <c r="B120" s="8">
        <v>66.73</v>
      </c>
      <c r="C120" s="6">
        <v>72.650000000000006</v>
      </c>
      <c r="D120" s="6">
        <v>65.37</v>
      </c>
      <c r="E120" s="6">
        <v>53.579999999999899</v>
      </c>
      <c r="F120" s="9">
        <v>63.259999999999899</v>
      </c>
      <c r="G120" s="8">
        <f t="shared" si="21"/>
        <v>1.0501050105027332E-3</v>
      </c>
      <c r="H120" s="6">
        <f t="shared" si="21"/>
        <v>6.9300069300068934E-3</v>
      </c>
      <c r="I120" s="6">
        <f t="shared" si="21"/>
        <v>8.0185042405567231E-3</v>
      </c>
      <c r="J120" s="6">
        <f t="shared" si="21"/>
        <v>5.6306306306286302E-3</v>
      </c>
      <c r="K120" s="9">
        <f t="shared" si="21"/>
        <v>6.0432569974537831E-3</v>
      </c>
      <c r="L120" s="6">
        <f t="shared" si="22"/>
        <v>1.0495540359232343E-3</v>
      </c>
      <c r="M120" s="6">
        <f t="shared" si="22"/>
        <v>6.906104796411996E-3</v>
      </c>
      <c r="N120" s="6">
        <f t="shared" si="22"/>
        <v>7.9865268621868938E-3</v>
      </c>
      <c r="O120" s="6">
        <f t="shared" si="22"/>
        <v>5.6148378843269937E-3</v>
      </c>
      <c r="P120" s="9">
        <f t="shared" si="22"/>
        <v>6.0250697565499989E-3</v>
      </c>
      <c r="Q120" s="6">
        <f t="shared" si="18"/>
        <v>1021.6128388292096</v>
      </c>
      <c r="R120" s="6">
        <f t="shared" si="19"/>
        <v>5.5345007618297533E-3</v>
      </c>
      <c r="S120" s="6">
        <f t="shared" si="20"/>
        <v>5.5192416875039377E-3</v>
      </c>
      <c r="T120" s="6"/>
    </row>
    <row r="121" spans="1:20">
      <c r="A121" s="7">
        <v>37890</v>
      </c>
      <c r="B121" s="8">
        <v>66.799999999999898</v>
      </c>
      <c r="C121" s="6">
        <v>73.06</v>
      </c>
      <c r="D121" s="6">
        <v>65.75</v>
      </c>
      <c r="E121" s="6">
        <v>53.95</v>
      </c>
      <c r="F121" s="9">
        <v>63.7899999999999</v>
      </c>
      <c r="G121" s="8">
        <f t="shared" si="21"/>
        <v>1.049003446724095E-3</v>
      </c>
      <c r="H121" s="6">
        <f t="shared" si="21"/>
        <v>5.6434962147280388E-3</v>
      </c>
      <c r="I121" s="6">
        <f t="shared" si="21"/>
        <v>5.8130640966802538E-3</v>
      </c>
      <c r="J121" s="6">
        <f t="shared" si="21"/>
        <v>6.9055617767843636E-3</v>
      </c>
      <c r="K121" s="9">
        <f t="shared" si="21"/>
        <v>8.378122036041713E-3</v>
      </c>
      <c r="L121" s="6">
        <f t="shared" si="22"/>
        <v>1.0484536270833472E-3</v>
      </c>
      <c r="M121" s="6">
        <f t="shared" si="22"/>
        <v>5.6276313508444231E-3</v>
      </c>
      <c r="N121" s="6">
        <f t="shared" si="22"/>
        <v>5.7962334332355538E-3</v>
      </c>
      <c r="O121" s="6">
        <f t="shared" si="22"/>
        <v>6.8818275876829553E-3</v>
      </c>
      <c r="P121" s="9">
        <f t="shared" si="22"/>
        <v>8.3432203763611386E-3</v>
      </c>
      <c r="Q121" s="6">
        <f t="shared" si="18"/>
        <v>1027.2908092491884</v>
      </c>
      <c r="R121" s="6">
        <f t="shared" si="19"/>
        <v>5.5578495141916928E-3</v>
      </c>
      <c r="S121" s="6">
        <f t="shared" si="20"/>
        <v>5.5424616578447624E-3</v>
      </c>
      <c r="T121" s="6"/>
    </row>
    <row r="122" spans="1:20">
      <c r="A122" s="7">
        <v>37891</v>
      </c>
      <c r="B122" s="8">
        <v>66.799999999999898</v>
      </c>
      <c r="C122" s="6">
        <v>72.64</v>
      </c>
      <c r="D122" s="6">
        <v>65.049999999999898</v>
      </c>
      <c r="E122" s="6">
        <v>53.78</v>
      </c>
      <c r="F122" s="9">
        <v>63.59</v>
      </c>
      <c r="G122" s="8">
        <f t="shared" si="21"/>
        <v>0</v>
      </c>
      <c r="H122" s="6">
        <f t="shared" si="21"/>
        <v>-5.7486996988777017E-3</v>
      </c>
      <c r="I122" s="6">
        <f t="shared" si="21"/>
        <v>-1.0646387832701221E-2</v>
      </c>
      <c r="J122" s="6">
        <f t="shared" si="21"/>
        <v>-3.1510658016682402E-3</v>
      </c>
      <c r="K122" s="9">
        <f t="shared" si="21"/>
        <v>-3.1352876626413728E-3</v>
      </c>
      <c r="L122" s="6">
        <f t="shared" si="22"/>
        <v>0</v>
      </c>
      <c r="M122" s="6">
        <f t="shared" si="22"/>
        <v>-5.765287074098656E-3</v>
      </c>
      <c r="N122" s="6">
        <f t="shared" si="22"/>
        <v>-1.0703466099361269E-2</v>
      </c>
      <c r="O122" s="6">
        <f t="shared" si="22"/>
        <v>-3.1560408634250842E-3</v>
      </c>
      <c r="P122" s="9">
        <f t="shared" si="22"/>
        <v>-3.1402129745458432E-3</v>
      </c>
      <c r="Q122" s="6">
        <f t="shared" si="18"/>
        <v>1022.6307220740676</v>
      </c>
      <c r="R122" s="6">
        <f t="shared" si="19"/>
        <v>-4.5362881991777076E-3</v>
      </c>
      <c r="S122" s="6">
        <f t="shared" si="20"/>
        <v>-4.5466083765166787E-3</v>
      </c>
      <c r="T122" s="6"/>
    </row>
    <row r="123" spans="1:20">
      <c r="A123" s="7">
        <v>37894</v>
      </c>
      <c r="B123" s="8">
        <v>66.78</v>
      </c>
      <c r="C123" s="6">
        <v>73.98</v>
      </c>
      <c r="D123" s="6">
        <v>66.48</v>
      </c>
      <c r="E123" s="6">
        <v>54.64</v>
      </c>
      <c r="F123" s="9">
        <v>64.489999999999895</v>
      </c>
      <c r="G123" s="8">
        <f t="shared" si="21"/>
        <v>-2.9940119760318851E-4</v>
      </c>
      <c r="H123" s="6">
        <f t="shared" si="21"/>
        <v>1.8447136563876754E-2</v>
      </c>
      <c r="I123" s="6">
        <f t="shared" si="21"/>
        <v>2.1983089930824207E-2</v>
      </c>
      <c r="J123" s="6">
        <f t="shared" si="21"/>
        <v>1.5991074748977319E-2</v>
      </c>
      <c r="K123" s="9">
        <f t="shared" si="21"/>
        <v>1.4153168737221167E-2</v>
      </c>
      <c r="L123" s="6">
        <f t="shared" si="22"/>
        <v>-2.9944602708997624E-4</v>
      </c>
      <c r="M123" s="6">
        <f t="shared" si="22"/>
        <v>1.8279052111270178E-2</v>
      </c>
      <c r="N123" s="6">
        <f t="shared" si="22"/>
        <v>2.1744945588680193E-2</v>
      </c>
      <c r="O123" s="6">
        <f t="shared" si="22"/>
        <v>1.5864564421816017E-2</v>
      </c>
      <c r="P123" s="9">
        <f t="shared" si="22"/>
        <v>1.4053947742967952E-2</v>
      </c>
      <c r="Q123" s="6">
        <f t="shared" si="18"/>
        <v>1037.003810940801</v>
      </c>
      <c r="R123" s="6">
        <f t="shared" si="19"/>
        <v>1.4055013756659252E-2</v>
      </c>
      <c r="S123" s="6">
        <f t="shared" si="20"/>
        <v>1.3957157895174509E-2</v>
      </c>
      <c r="T123" s="6"/>
    </row>
    <row r="124" spans="1:20">
      <c r="A124" s="7">
        <v>37895</v>
      </c>
      <c r="B124" s="8">
        <v>66.819999999999894</v>
      </c>
      <c r="C124" s="6">
        <v>74.489999999999895</v>
      </c>
      <c r="D124" s="6">
        <v>66.939999999999898</v>
      </c>
      <c r="E124" s="6">
        <v>54.899999999999899</v>
      </c>
      <c r="F124" s="9">
        <v>64.739999999999895</v>
      </c>
      <c r="G124" s="8">
        <f t="shared" si="21"/>
        <v>5.9898173105565888E-4</v>
      </c>
      <c r="H124" s="6">
        <f t="shared" si="21"/>
        <v>6.8937550689360805E-3</v>
      </c>
      <c r="I124" s="6">
        <f t="shared" si="21"/>
        <v>6.9193742478925735E-3</v>
      </c>
      <c r="J124" s="6">
        <f t="shared" si="21"/>
        <v>4.7584187408473699E-3</v>
      </c>
      <c r="K124" s="9">
        <f t="shared" si="21"/>
        <v>3.8765700108545076E-3</v>
      </c>
      <c r="L124" s="6">
        <f t="shared" si="22"/>
        <v>5.9880241310046947E-4</v>
      </c>
      <c r="M124" s="6">
        <f t="shared" si="22"/>
        <v>6.8701017838755409E-3</v>
      </c>
      <c r="N124" s="6">
        <f t="shared" si="22"/>
        <v>6.8955452359862803E-3</v>
      </c>
      <c r="O124" s="6">
        <f t="shared" si="22"/>
        <v>4.7471332529485074E-3</v>
      </c>
      <c r="P124" s="9">
        <f t="shared" si="22"/>
        <v>3.8690754758123913E-3</v>
      </c>
      <c r="Q124" s="6">
        <f t="shared" si="18"/>
        <v>1041.7837970054618</v>
      </c>
      <c r="R124" s="6">
        <f t="shared" si="19"/>
        <v>4.6094199599172377E-3</v>
      </c>
      <c r="S124" s="6">
        <f t="shared" si="20"/>
        <v>4.5988291163603029E-3</v>
      </c>
      <c r="T124" s="6"/>
    </row>
    <row r="125" spans="1:20">
      <c r="A125" s="7">
        <v>37896</v>
      </c>
      <c r="B125" s="8">
        <v>66.829999999999899</v>
      </c>
      <c r="C125" s="6">
        <v>74.180000000000007</v>
      </c>
      <c r="D125" s="6">
        <v>66.48</v>
      </c>
      <c r="E125" s="6">
        <v>54.659999999999897</v>
      </c>
      <c r="F125" s="9">
        <v>64.34</v>
      </c>
      <c r="G125" s="8">
        <f t="shared" si="21"/>
        <v>1.4965579167913745E-4</v>
      </c>
      <c r="H125" s="6">
        <f t="shared" si="21"/>
        <v>-4.1616324338822341E-3</v>
      </c>
      <c r="I125" s="6">
        <f t="shared" si="21"/>
        <v>-6.8718255153853436E-3</v>
      </c>
      <c r="J125" s="6">
        <f t="shared" si="21"/>
        <v>-4.3715846994536456E-3</v>
      </c>
      <c r="K125" s="9">
        <f t="shared" si="21"/>
        <v>-6.1785603954261914E-3</v>
      </c>
      <c r="L125" s="6">
        <f t="shared" si="22"/>
        <v>1.4964459436829359E-4</v>
      </c>
      <c r="M125" s="6">
        <f t="shared" si="22"/>
        <v>-4.1703161267386728E-3</v>
      </c>
      <c r="N125" s="6">
        <f t="shared" si="22"/>
        <v>-6.8955452359862187E-3</v>
      </c>
      <c r="O125" s="6">
        <f t="shared" si="22"/>
        <v>-4.3811680155630877E-3</v>
      </c>
      <c r="P125" s="9">
        <f t="shared" si="22"/>
        <v>-6.1977266872163192E-3</v>
      </c>
      <c r="Q125" s="6">
        <f t="shared" si="18"/>
        <v>1037.3178892147635</v>
      </c>
      <c r="R125" s="6">
        <f t="shared" si="19"/>
        <v>-4.2867894504936555E-3</v>
      </c>
      <c r="S125" s="6">
        <f t="shared" si="20"/>
        <v>-4.2960040759251125E-3</v>
      </c>
      <c r="T125" s="6"/>
    </row>
    <row r="126" spans="1:20">
      <c r="A126" s="7">
        <v>37897</v>
      </c>
      <c r="B126" s="8">
        <v>66.84</v>
      </c>
      <c r="C126" s="6">
        <v>74.400000000000006</v>
      </c>
      <c r="D126" s="6">
        <v>66.64</v>
      </c>
      <c r="E126" s="6">
        <v>54.68</v>
      </c>
      <c r="F126" s="9">
        <v>64.379999999999896</v>
      </c>
      <c r="G126" s="8">
        <f t="shared" si="21"/>
        <v>1.4963339817608556E-4</v>
      </c>
      <c r="H126" s="6">
        <f t="shared" si="21"/>
        <v>2.9657589646805427E-3</v>
      </c>
      <c r="I126" s="6">
        <f t="shared" si="21"/>
        <v>2.4067388688326918E-3</v>
      </c>
      <c r="J126" s="6">
        <f t="shared" si="21"/>
        <v>3.6589828027988602E-4</v>
      </c>
      <c r="K126" s="9">
        <f t="shared" si="21"/>
        <v>6.2169723344562833E-4</v>
      </c>
      <c r="L126" s="6">
        <f t="shared" si="22"/>
        <v>1.49622204215807E-4</v>
      </c>
      <c r="M126" s="6">
        <f t="shared" si="22"/>
        <v>2.9613697776014729E-3</v>
      </c>
      <c r="N126" s="6">
        <f t="shared" si="22"/>
        <v>2.4038473113944595E-3</v>
      </c>
      <c r="O126" s="6">
        <f t="shared" si="22"/>
        <v>3.6583135582866021E-4</v>
      </c>
      <c r="P126" s="9">
        <f t="shared" si="22"/>
        <v>6.2150405978013369E-4</v>
      </c>
      <c r="Q126" s="6">
        <f t="shared" si="18"/>
        <v>1038.6684204161472</v>
      </c>
      <c r="R126" s="6">
        <f t="shared" si="19"/>
        <v>1.3019453490829668E-3</v>
      </c>
      <c r="S126" s="6">
        <f t="shared" si="20"/>
        <v>1.301098553145346E-3</v>
      </c>
      <c r="T126" s="6"/>
    </row>
    <row r="127" spans="1:20">
      <c r="A127" s="7">
        <v>37898</v>
      </c>
      <c r="B127" s="8">
        <v>66.719999999999899</v>
      </c>
      <c r="C127" s="6">
        <v>75.7</v>
      </c>
      <c r="D127" s="6">
        <v>67.680000000000007</v>
      </c>
      <c r="E127" s="6">
        <v>55.399999999999899</v>
      </c>
      <c r="F127" s="9">
        <v>65.269999999999897</v>
      </c>
      <c r="G127" s="8">
        <f t="shared" si="21"/>
        <v>-1.7953321364467811E-3</v>
      </c>
      <c r="H127" s="6">
        <f t="shared" si="21"/>
        <v>1.7473118279569766E-2</v>
      </c>
      <c r="I127" s="6">
        <f t="shared" si="21"/>
        <v>1.5606242496998934E-2</v>
      </c>
      <c r="J127" s="6">
        <f t="shared" si="21"/>
        <v>1.3167520117042697E-2</v>
      </c>
      <c r="K127" s="9">
        <f t="shared" si="21"/>
        <v>1.3824168996582786E-2</v>
      </c>
      <c r="L127" s="6">
        <f t="shared" si="22"/>
        <v>-1.7969456767031875E-3</v>
      </c>
      <c r="M127" s="6">
        <f t="shared" si="22"/>
        <v>1.7322218604356787E-2</v>
      </c>
      <c r="N127" s="6">
        <f t="shared" si="22"/>
        <v>1.5485717439380721E-2</v>
      </c>
      <c r="O127" s="6">
        <f t="shared" si="22"/>
        <v>1.3081581897487413E-2</v>
      </c>
      <c r="P127" s="9">
        <f t="shared" si="22"/>
        <v>1.3729486776463946E-2</v>
      </c>
      <c r="Q127" s="6">
        <f t="shared" si="18"/>
        <v>1050.7742499577275</v>
      </c>
      <c r="R127" s="6">
        <f t="shared" si="19"/>
        <v>1.165514355074948E-2</v>
      </c>
      <c r="S127" s="6">
        <f t="shared" si="20"/>
        <v>1.1587745548581066E-2</v>
      </c>
      <c r="T127" s="6"/>
    </row>
    <row r="128" spans="1:20">
      <c r="A128" s="7">
        <v>37901</v>
      </c>
      <c r="B128" s="8">
        <v>66.78</v>
      </c>
      <c r="C128" s="6">
        <v>75.439999999999898</v>
      </c>
      <c r="D128" s="6">
        <v>67.329999999999899</v>
      </c>
      <c r="E128" s="6">
        <v>55.17</v>
      </c>
      <c r="F128" s="9">
        <v>65.069999999999894</v>
      </c>
      <c r="G128" s="8">
        <f t="shared" si="21"/>
        <v>8.9928057554100604E-4</v>
      </c>
      <c r="H128" s="6">
        <f t="shared" si="21"/>
        <v>-3.4346103038322973E-3</v>
      </c>
      <c r="I128" s="6">
        <f t="shared" si="21"/>
        <v>-5.1713947990559284E-3</v>
      </c>
      <c r="J128" s="6">
        <f t="shared" si="21"/>
        <v>-4.1516245487346337E-3</v>
      </c>
      <c r="K128" s="9">
        <f t="shared" si="21"/>
        <v>-3.0641948827946353E-3</v>
      </c>
      <c r="L128" s="6">
        <f t="shared" si="22"/>
        <v>8.9887646501858164E-4</v>
      </c>
      <c r="M128" s="6">
        <f t="shared" si="22"/>
        <v>-3.440522118202428E-3</v>
      </c>
      <c r="N128" s="6">
        <f t="shared" si="22"/>
        <v>-5.1848127407798875E-3</v>
      </c>
      <c r="O128" s="6">
        <f t="shared" si="22"/>
        <v>-4.1602664688968755E-3</v>
      </c>
      <c r="P128" s="9">
        <f t="shared" si="22"/>
        <v>-3.0688991402334424E-3</v>
      </c>
      <c r="Q128" s="6">
        <f t="shared" si="18"/>
        <v>1047.6382049705576</v>
      </c>
      <c r="R128" s="6">
        <f t="shared" si="19"/>
        <v>-2.984508791775298E-3</v>
      </c>
      <c r="S128" s="6">
        <f t="shared" si="20"/>
        <v>-2.9889713193196068E-3</v>
      </c>
      <c r="T128" s="6"/>
    </row>
    <row r="129" spans="1:20">
      <c r="A129" s="7">
        <v>37902</v>
      </c>
      <c r="B129" s="8">
        <v>66.67</v>
      </c>
      <c r="C129" s="6">
        <v>76.049999999999898</v>
      </c>
      <c r="D129" s="6">
        <v>67.680000000000007</v>
      </c>
      <c r="E129" s="6">
        <v>55.509999999999899</v>
      </c>
      <c r="F129" s="9">
        <v>65.64</v>
      </c>
      <c r="G129" s="8">
        <f t="shared" si="21"/>
        <v>-1.6471997604072808E-3</v>
      </c>
      <c r="H129" s="6">
        <f t="shared" si="21"/>
        <v>8.0858960763521281E-3</v>
      </c>
      <c r="I129" s="6">
        <f t="shared" si="21"/>
        <v>5.198277142434371E-3</v>
      </c>
      <c r="J129" s="6">
        <f t="shared" si="21"/>
        <v>6.1627696211690175E-3</v>
      </c>
      <c r="K129" s="9">
        <f t="shared" si="21"/>
        <v>8.7597971415416254E-3</v>
      </c>
      <c r="L129" s="6">
        <f t="shared" si="22"/>
        <v>-1.6485578855397853E-3</v>
      </c>
      <c r="M129" s="6">
        <f t="shared" si="22"/>
        <v>8.0533803800998671E-3</v>
      </c>
      <c r="N129" s="6">
        <f t="shared" si="22"/>
        <v>5.1848127407798936E-3</v>
      </c>
      <c r="O129" s="6">
        <f t="shared" si="22"/>
        <v>6.1438574177286103E-3</v>
      </c>
      <c r="P129" s="9">
        <f t="shared" si="22"/>
        <v>8.7216527149991761E-3</v>
      </c>
      <c r="Q129" s="6">
        <f t="shared" si="18"/>
        <v>1053.2031627789706</v>
      </c>
      <c r="R129" s="6">
        <f t="shared" si="19"/>
        <v>5.3119080442179728E-3</v>
      </c>
      <c r="S129" s="6">
        <f t="shared" si="20"/>
        <v>5.2978496233997696E-3</v>
      </c>
      <c r="T129" s="6"/>
    </row>
    <row r="130" spans="1:20">
      <c r="A130" s="7">
        <v>37903</v>
      </c>
      <c r="B130" s="8">
        <v>66.73</v>
      </c>
      <c r="C130" s="6">
        <v>76.23</v>
      </c>
      <c r="D130" s="6">
        <v>67.42</v>
      </c>
      <c r="E130" s="6">
        <v>55.49</v>
      </c>
      <c r="F130" s="9">
        <v>65.75</v>
      </c>
      <c r="G130" s="8">
        <f t="shared" si="21"/>
        <v>8.999550022499303E-4</v>
      </c>
      <c r="H130" s="6">
        <f t="shared" si="21"/>
        <v>2.3668639053269214E-3</v>
      </c>
      <c r="I130" s="6">
        <f t="shared" si="21"/>
        <v>-3.8416075650119508E-3</v>
      </c>
      <c r="J130" s="6">
        <f t="shared" si="21"/>
        <v>-3.6029544226079402E-4</v>
      </c>
      <c r="K130" s="9">
        <f t="shared" si="21"/>
        <v>1.6758074344911389E-3</v>
      </c>
      <c r="L130" s="6">
        <f t="shared" si="22"/>
        <v>8.9955028554657244E-4</v>
      </c>
      <c r="M130" s="6">
        <f t="shared" si="22"/>
        <v>2.3640672948820208E-3</v>
      </c>
      <c r="N130" s="6">
        <f t="shared" si="22"/>
        <v>-3.849005492053303E-3</v>
      </c>
      <c r="O130" s="6">
        <f t="shared" si="22"/>
        <v>-3.6036036425818579E-4</v>
      </c>
      <c r="P130" s="9">
        <f t="shared" si="22"/>
        <v>1.6744048359837594E-3</v>
      </c>
      <c r="Q130" s="6">
        <f t="shared" si="18"/>
        <v>1053.3591892107609</v>
      </c>
      <c r="R130" s="6">
        <f t="shared" si="19"/>
        <v>1.4814466695904909E-4</v>
      </c>
      <c r="S130" s="6">
        <f t="shared" si="20"/>
        <v>1.4813369462159036E-4</v>
      </c>
      <c r="T130" s="6"/>
    </row>
    <row r="131" spans="1:20">
      <c r="A131" s="7">
        <v>37904</v>
      </c>
      <c r="B131" s="8">
        <v>66.709999999999894</v>
      </c>
      <c r="C131" s="6">
        <v>75.39</v>
      </c>
      <c r="D131" s="6">
        <v>66.989999999999895</v>
      </c>
      <c r="E131" s="6">
        <v>55.18</v>
      </c>
      <c r="F131" s="9">
        <v>65.099999999999895</v>
      </c>
      <c r="G131" s="8">
        <f t="shared" si="21"/>
        <v>-2.997152704946604E-4</v>
      </c>
      <c r="H131" s="6">
        <f t="shared" si="21"/>
        <v>-1.1019283746556474E-2</v>
      </c>
      <c r="I131" s="6">
        <f t="shared" si="21"/>
        <v>-6.3779293978063478E-3</v>
      </c>
      <c r="J131" s="6">
        <f t="shared" si="21"/>
        <v>-5.5865921787709993E-3</v>
      </c>
      <c r="K131" s="9">
        <f t="shared" si="21"/>
        <v>-9.8859315589369112E-3</v>
      </c>
      <c r="L131" s="6">
        <f t="shared" si="22"/>
        <v>-2.9976019409276073E-4</v>
      </c>
      <c r="M131" s="6">
        <f t="shared" si="22"/>
        <v>-1.1080445776571907E-2</v>
      </c>
      <c r="N131" s="6">
        <f t="shared" si="22"/>
        <v>-6.3983552857400199E-3</v>
      </c>
      <c r="O131" s="6">
        <f t="shared" si="22"/>
        <v>-5.6022555486698981E-3</v>
      </c>
      <c r="P131" s="9">
        <f t="shared" si="22"/>
        <v>-9.9351218433519385E-3</v>
      </c>
      <c r="Q131" s="6">
        <f t="shared" si="18"/>
        <v>1046.3713197655625</v>
      </c>
      <c r="R131" s="6">
        <f t="shared" si="19"/>
        <v>-6.63389043051308E-3</v>
      </c>
      <c r="S131" s="6">
        <f t="shared" si="20"/>
        <v>-6.6559924842667494E-3</v>
      </c>
      <c r="T131" s="6"/>
    </row>
    <row r="132" spans="1:20">
      <c r="A132" s="7">
        <v>37905</v>
      </c>
      <c r="B132" s="8">
        <v>66.650000000000006</v>
      </c>
      <c r="C132" s="6">
        <v>75.909999999999897</v>
      </c>
      <c r="D132" s="6">
        <v>67.069999999999894</v>
      </c>
      <c r="E132" s="6">
        <v>55.14</v>
      </c>
      <c r="F132" s="9">
        <v>65.59</v>
      </c>
      <c r="G132" s="8">
        <f t="shared" si="21"/>
        <v>-8.9941538000137822E-4</v>
      </c>
      <c r="H132" s="6">
        <f t="shared" si="21"/>
        <v>6.8974665074930108E-3</v>
      </c>
      <c r="I132" s="6">
        <f t="shared" si="21"/>
        <v>1.194208090759874E-3</v>
      </c>
      <c r="J132" s="6">
        <f t="shared" si="21"/>
        <v>-7.2490032620509126E-4</v>
      </c>
      <c r="K132" s="9">
        <f t="shared" si="21"/>
        <v>7.5268817204316996E-3</v>
      </c>
      <c r="L132" s="6">
        <f t="shared" si="22"/>
        <v>-8.9982009670475213E-4</v>
      </c>
      <c r="M132" s="6">
        <f t="shared" si="22"/>
        <v>6.8737878050649966E-3</v>
      </c>
      <c r="N132" s="6">
        <f t="shared" si="22"/>
        <v>1.1934955914697186E-3</v>
      </c>
      <c r="O132" s="6">
        <f t="shared" si="22"/>
        <v>-7.2516319348928766E-4</v>
      </c>
      <c r="P132" s="9">
        <f t="shared" si="22"/>
        <v>7.4986960911221463E-3</v>
      </c>
      <c r="Q132" s="6">
        <f t="shared" ref="Q132:Q195" si="23">Q131*(1+R132)</f>
        <v>1049.2999541693216</v>
      </c>
      <c r="R132" s="6">
        <f t="shared" ref="R132:R195" si="24">SUMPRODUCT($U$2:$Y$2,G132:K132)</f>
        <v>2.7988481224956231E-3</v>
      </c>
      <c r="S132" s="6">
        <f t="shared" ref="S132:S195" si="25">LN(1+R132)</f>
        <v>2.7949386400887154E-3</v>
      </c>
      <c r="T132" s="6"/>
    </row>
    <row r="133" spans="1:20">
      <c r="A133" s="7">
        <v>37908</v>
      </c>
      <c r="B133" s="8">
        <v>66.64</v>
      </c>
      <c r="C133" s="6">
        <v>75.219999999999899</v>
      </c>
      <c r="D133" s="6">
        <v>66.3599999999999</v>
      </c>
      <c r="E133" s="6">
        <v>54.63</v>
      </c>
      <c r="F133" s="9">
        <v>65.099999999999895</v>
      </c>
      <c r="G133" s="8">
        <f t="shared" si="21"/>
        <v>-1.500375093774764E-4</v>
      </c>
      <c r="H133" s="6">
        <f t="shared" si="21"/>
        <v>-9.0897115004610063E-3</v>
      </c>
      <c r="I133" s="6">
        <f t="shared" si="21"/>
        <v>-1.0585954972416767E-2</v>
      </c>
      <c r="J133" s="6">
        <f t="shared" si="21"/>
        <v>-9.2491838955386374E-3</v>
      </c>
      <c r="K133" s="9">
        <f t="shared" si="21"/>
        <v>-7.4706510138756732E-3</v>
      </c>
      <c r="L133" s="6">
        <f t="shared" si="22"/>
        <v>-1.5004876613055736E-4</v>
      </c>
      <c r="M133" s="6">
        <f t="shared" si="22"/>
        <v>-9.1312749864864411E-3</v>
      </c>
      <c r="N133" s="6">
        <f t="shared" si="22"/>
        <v>-1.0642384789402005E-2</v>
      </c>
      <c r="O133" s="6">
        <f t="shared" si="22"/>
        <v>-9.2922231880244142E-3</v>
      </c>
      <c r="P133" s="9">
        <f t="shared" si="22"/>
        <v>-7.4986960911221853E-3</v>
      </c>
      <c r="Q133" s="6">
        <f t="shared" si="23"/>
        <v>1041.6305077124971</v>
      </c>
      <c r="R133" s="6">
        <f t="shared" si="24"/>
        <v>-7.3091077783339125E-3</v>
      </c>
      <c r="S133" s="6">
        <f t="shared" si="25"/>
        <v>-7.3359501825876108E-3</v>
      </c>
      <c r="T133" s="6"/>
    </row>
    <row r="134" spans="1:20">
      <c r="A134" s="7">
        <v>37909</v>
      </c>
      <c r="B134" s="8">
        <v>66.78</v>
      </c>
      <c r="C134" s="6">
        <v>74.769999999999897</v>
      </c>
      <c r="D134" s="6">
        <v>65.650000000000006</v>
      </c>
      <c r="E134" s="6">
        <v>54.14</v>
      </c>
      <c r="F134" s="9">
        <v>64.62</v>
      </c>
      <c r="G134" s="8">
        <f t="shared" si="21"/>
        <v>2.1008403361344463E-3</v>
      </c>
      <c r="H134" s="6">
        <f t="shared" si="21"/>
        <v>-5.9824514756714464E-3</v>
      </c>
      <c r="I134" s="6">
        <f t="shared" si="21"/>
        <v>-1.0699216395417377E-2</v>
      </c>
      <c r="J134" s="6">
        <f t="shared" si="21"/>
        <v>-8.9694307157239805E-3</v>
      </c>
      <c r="K134" s="9">
        <f t="shared" si="21"/>
        <v>-7.373271889399291E-3</v>
      </c>
      <c r="L134" s="6">
        <f t="shared" si="22"/>
        <v>2.0986366569212054E-3</v>
      </c>
      <c r="M134" s="6">
        <f t="shared" si="22"/>
        <v>-6.0004180303662403E-3</v>
      </c>
      <c r="N134" s="6">
        <f t="shared" si="22"/>
        <v>-1.0756864573436982E-2</v>
      </c>
      <c r="O134" s="6">
        <f t="shared" si="22"/>
        <v>-9.0098982214711718E-3</v>
      </c>
      <c r="P134" s="9">
        <f t="shared" si="22"/>
        <v>-7.4005888181697182E-3</v>
      </c>
      <c r="Q134" s="6">
        <f t="shared" si="23"/>
        <v>1035.1883292324826</v>
      </c>
      <c r="R134" s="6">
        <f t="shared" si="24"/>
        <v>-6.1847060280155299E-3</v>
      </c>
      <c r="S134" s="6">
        <f t="shared" si="25"/>
        <v>-6.2039105461535043E-3</v>
      </c>
      <c r="T134" s="6"/>
    </row>
    <row r="135" spans="1:20">
      <c r="A135" s="7">
        <v>37910</v>
      </c>
      <c r="B135" s="8">
        <v>67</v>
      </c>
      <c r="C135" s="6">
        <v>74.909999999999897</v>
      </c>
      <c r="D135" s="6">
        <v>65.650000000000006</v>
      </c>
      <c r="E135" s="6">
        <v>53.99</v>
      </c>
      <c r="F135" s="9">
        <v>64.87</v>
      </c>
      <c r="G135" s="8">
        <f t="shared" si="21"/>
        <v>3.2943995208145616E-3</v>
      </c>
      <c r="H135" s="6">
        <f t="shared" si="21"/>
        <v>1.8724087200749917E-3</v>
      </c>
      <c r="I135" s="6">
        <f t="shared" si="21"/>
        <v>0</v>
      </c>
      <c r="J135" s="6">
        <f t="shared" si="21"/>
        <v>-2.7705947543406051E-3</v>
      </c>
      <c r="K135" s="9">
        <f t="shared" si="21"/>
        <v>3.8687712782419226E-3</v>
      </c>
      <c r="L135" s="6">
        <f t="shared" si="22"/>
        <v>3.2889848754575428E-3</v>
      </c>
      <c r="M135" s="6">
        <f t="shared" si="22"/>
        <v>1.870657947967463E-3</v>
      </c>
      <c r="N135" s="6">
        <f t="shared" si="22"/>
        <v>0</v>
      </c>
      <c r="O135" s="6">
        <f t="shared" si="22"/>
        <v>-2.7744399559595186E-3</v>
      </c>
      <c r="P135" s="9">
        <f t="shared" si="22"/>
        <v>3.8613068286117288E-3</v>
      </c>
      <c r="Q135" s="6">
        <f t="shared" si="23"/>
        <v>1036.4854170547487</v>
      </c>
      <c r="R135" s="6">
        <f t="shared" si="24"/>
        <v>1.2529969529581743E-3</v>
      </c>
      <c r="S135" s="6">
        <f t="shared" si="25"/>
        <v>1.2522126073961901E-3</v>
      </c>
      <c r="T135" s="6"/>
    </row>
    <row r="136" spans="1:20">
      <c r="A136" s="7">
        <v>37911</v>
      </c>
      <c r="B136" s="8">
        <v>67.06</v>
      </c>
      <c r="C136" s="6">
        <v>75.14</v>
      </c>
      <c r="D136" s="6">
        <v>65.53</v>
      </c>
      <c r="E136" s="6">
        <v>53.92</v>
      </c>
      <c r="F136" s="9">
        <v>65.049999999999898</v>
      </c>
      <c r="G136" s="8">
        <f t="shared" si="21"/>
        <v>8.9552238805978845E-4</v>
      </c>
      <c r="H136" s="6">
        <f t="shared" si="21"/>
        <v>3.0703510879737106E-3</v>
      </c>
      <c r="I136" s="6">
        <f t="shared" si="21"/>
        <v>-1.8278750952018807E-3</v>
      </c>
      <c r="J136" s="6">
        <f t="shared" si="21"/>
        <v>-1.2965363956288778E-3</v>
      </c>
      <c r="K136" s="9">
        <f t="shared" si="21"/>
        <v>2.7747803298889817E-3</v>
      </c>
      <c r="L136" s="6">
        <f t="shared" si="22"/>
        <v>8.9512164711650884E-4</v>
      </c>
      <c r="M136" s="6">
        <f t="shared" si="22"/>
        <v>3.0656471860327681E-3</v>
      </c>
      <c r="N136" s="6">
        <f t="shared" si="22"/>
        <v>-1.8295476973997466E-3</v>
      </c>
      <c r="O136" s="6">
        <f t="shared" si="22"/>
        <v>-1.297377626144076E-3</v>
      </c>
      <c r="P136" s="9">
        <f t="shared" si="22"/>
        <v>2.7709377335486838E-3</v>
      </c>
      <c r="Q136" s="6">
        <f t="shared" si="23"/>
        <v>1037.2350535395747</v>
      </c>
      <c r="R136" s="6">
        <f t="shared" si="24"/>
        <v>7.2324846301834449E-4</v>
      </c>
      <c r="S136" s="6">
        <f t="shared" si="25"/>
        <v>7.2298704488802843E-4</v>
      </c>
      <c r="T136" s="6"/>
    </row>
    <row r="137" spans="1:20">
      <c r="A137" s="7">
        <v>37912</v>
      </c>
      <c r="B137" s="8">
        <v>67.239999999999895</v>
      </c>
      <c r="C137" s="6">
        <v>72.900000000000006</v>
      </c>
      <c r="D137" s="6">
        <v>63.399999999999899</v>
      </c>
      <c r="E137" s="6">
        <v>52.719999999999899</v>
      </c>
      <c r="F137" s="9">
        <v>62.979999999999897</v>
      </c>
      <c r="G137" s="8">
        <f t="shared" si="21"/>
        <v>2.6841634357275268E-3</v>
      </c>
      <c r="H137" s="6">
        <f t="shared" si="21"/>
        <v>-2.9811019430396546E-2</v>
      </c>
      <c r="I137" s="6">
        <f t="shared" si="21"/>
        <v>-3.2504196551199516E-2</v>
      </c>
      <c r="J137" s="6">
        <f t="shared" si="21"/>
        <v>-2.2255192878340213E-2</v>
      </c>
      <c r="K137" s="9">
        <f t="shared" si="21"/>
        <v>-3.1821675634127633E-2</v>
      </c>
      <c r="L137" s="6">
        <f t="shared" si="22"/>
        <v>2.6805675023307105E-3</v>
      </c>
      <c r="M137" s="6">
        <f t="shared" si="22"/>
        <v>-3.0264401131210324E-2</v>
      </c>
      <c r="N137" s="6">
        <f t="shared" si="22"/>
        <v>-3.3044191608226907E-2</v>
      </c>
      <c r="O137" s="6">
        <f t="shared" si="22"/>
        <v>-2.2506576409801794E-2</v>
      </c>
      <c r="P137" s="9">
        <f t="shared" si="22"/>
        <v>-3.2338989285635736E-2</v>
      </c>
      <c r="Q137" s="6">
        <f t="shared" si="23"/>
        <v>1013.6466852222112</v>
      </c>
      <c r="R137" s="6">
        <f t="shared" si="24"/>
        <v>-2.274158421166728E-2</v>
      </c>
      <c r="S137" s="6">
        <f t="shared" si="25"/>
        <v>-2.3004162641540715E-2</v>
      </c>
      <c r="T137" s="6"/>
    </row>
    <row r="138" spans="1:20">
      <c r="A138" s="7">
        <v>37915</v>
      </c>
      <c r="B138" s="8">
        <v>67.180000000000007</v>
      </c>
      <c r="C138" s="6">
        <v>73.6099999999999</v>
      </c>
      <c r="D138" s="6">
        <v>64.53</v>
      </c>
      <c r="E138" s="6">
        <v>53.07</v>
      </c>
      <c r="F138" s="9">
        <v>63.67</v>
      </c>
      <c r="G138" s="8">
        <f t="shared" si="21"/>
        <v>-8.9232599642907751E-4</v>
      </c>
      <c r="H138" s="6">
        <f t="shared" si="21"/>
        <v>9.7393689986267074E-3</v>
      </c>
      <c r="I138" s="6">
        <f t="shared" si="21"/>
        <v>1.7823343848581974E-2</v>
      </c>
      <c r="J138" s="6">
        <f t="shared" si="21"/>
        <v>6.6388467374829396E-3</v>
      </c>
      <c r="K138" s="9">
        <f t="shared" si="21"/>
        <v>1.095585900285978E-2</v>
      </c>
      <c r="L138" s="6">
        <f t="shared" si="22"/>
        <v>-8.9272435626655186E-4</v>
      </c>
      <c r="M138" s="6">
        <f t="shared" si="22"/>
        <v>9.6922470560005594E-3</v>
      </c>
      <c r="N138" s="6">
        <f t="shared" si="22"/>
        <v>1.766637050456964E-2</v>
      </c>
      <c r="O138" s="6">
        <f t="shared" si="22"/>
        <v>6.6169066455537152E-3</v>
      </c>
      <c r="P138" s="9">
        <f t="shared" si="22"/>
        <v>1.0896278356057085E-2</v>
      </c>
      <c r="Q138" s="6">
        <f t="shared" si="23"/>
        <v>1022.6205180974204</v>
      </c>
      <c r="R138" s="6">
        <f t="shared" si="24"/>
        <v>8.8530185182244658E-3</v>
      </c>
      <c r="S138" s="6">
        <f t="shared" si="25"/>
        <v>8.8140603127559707E-3</v>
      </c>
      <c r="T138" s="6"/>
    </row>
    <row r="139" spans="1:20">
      <c r="A139" s="7">
        <v>37916</v>
      </c>
      <c r="B139" s="8">
        <v>67.180000000000007</v>
      </c>
      <c r="C139" s="6">
        <v>74.459999999999894</v>
      </c>
      <c r="D139" s="6">
        <v>64.89</v>
      </c>
      <c r="E139" s="6">
        <v>53.38</v>
      </c>
      <c r="F139" s="9">
        <v>64.34</v>
      </c>
      <c r="G139" s="8">
        <f t="shared" si="21"/>
        <v>0</v>
      </c>
      <c r="H139" s="6">
        <f t="shared" si="21"/>
        <v>1.1547344110854452E-2</v>
      </c>
      <c r="I139" s="6">
        <f t="shared" si="21"/>
        <v>5.5788005578800703E-3</v>
      </c>
      <c r="J139" s="6">
        <f t="shared" si="21"/>
        <v>5.8413416242699689E-3</v>
      </c>
      <c r="K139" s="9">
        <f t="shared" si="21"/>
        <v>1.0523009266530492E-2</v>
      </c>
      <c r="L139" s="6">
        <f t="shared" si="22"/>
        <v>0</v>
      </c>
      <c r="M139" s="6">
        <f t="shared" si="22"/>
        <v>1.1481182373956232E-2</v>
      </c>
      <c r="N139" s="6">
        <f t="shared" si="22"/>
        <v>5.5632966853287318E-3</v>
      </c>
      <c r="O139" s="6">
        <f t="shared" si="22"/>
        <v>5.8243471365746159E-3</v>
      </c>
      <c r="P139" s="9">
        <f t="shared" si="22"/>
        <v>1.0468027781946271E-2</v>
      </c>
      <c r="Q139" s="6">
        <f t="shared" si="23"/>
        <v>1029.4701316815065</v>
      </c>
      <c r="R139" s="6">
        <f t="shared" si="24"/>
        <v>6.6980991119069966E-3</v>
      </c>
      <c r="S139" s="6">
        <f t="shared" si="25"/>
        <v>6.6757665145521115E-3</v>
      </c>
      <c r="T139" s="6"/>
    </row>
    <row r="140" spans="1:20">
      <c r="A140" s="7">
        <v>37917</v>
      </c>
      <c r="B140" s="8">
        <v>67.39</v>
      </c>
      <c r="C140" s="6">
        <v>73.95</v>
      </c>
      <c r="D140" s="6">
        <v>64.409999999999897</v>
      </c>
      <c r="E140" s="6">
        <v>53.03</v>
      </c>
      <c r="F140" s="9">
        <v>64.189999999999898</v>
      </c>
      <c r="G140" s="8">
        <f t="shared" si="21"/>
        <v>3.1259303364095103E-3</v>
      </c>
      <c r="H140" s="6">
        <f t="shared" si="21"/>
        <v>-6.8493150684917348E-3</v>
      </c>
      <c r="I140" s="6">
        <f t="shared" si="21"/>
        <v>-7.3971336107274688E-3</v>
      </c>
      <c r="J140" s="6">
        <f t="shared" si="21"/>
        <v>-6.556762832521601E-3</v>
      </c>
      <c r="K140" s="9">
        <f t="shared" si="21"/>
        <v>-2.3313646254290443E-3</v>
      </c>
      <c r="L140" s="6">
        <f t="shared" si="22"/>
        <v>3.1210547739788071E-3</v>
      </c>
      <c r="M140" s="6">
        <f t="shared" si="22"/>
        <v>-6.8728792877606106E-3</v>
      </c>
      <c r="N140" s="6">
        <f t="shared" si="22"/>
        <v>-7.424628074279376E-3</v>
      </c>
      <c r="O140" s="6">
        <f t="shared" si="22"/>
        <v>-6.578352827339512E-3</v>
      </c>
      <c r="P140" s="9">
        <f t="shared" si="22"/>
        <v>-2.3340864871951336E-3</v>
      </c>
      <c r="Q140" s="6">
        <f t="shared" si="23"/>
        <v>1025.350471036051</v>
      </c>
      <c r="R140" s="6">
        <f t="shared" si="24"/>
        <v>-4.0017291601520677E-3</v>
      </c>
      <c r="S140" s="6">
        <f t="shared" si="25"/>
        <v>-4.0097575036161983E-3</v>
      </c>
      <c r="T140" s="6"/>
    </row>
    <row r="141" spans="1:20">
      <c r="A141" s="7">
        <v>37918</v>
      </c>
      <c r="B141" s="8">
        <v>67.319999999999894</v>
      </c>
      <c r="C141" s="6">
        <v>73.180000000000007</v>
      </c>
      <c r="D141" s="6">
        <v>64.3599999999999</v>
      </c>
      <c r="E141" s="6">
        <v>53.1</v>
      </c>
      <c r="F141" s="9">
        <v>64.329999999999899</v>
      </c>
      <c r="G141" s="8">
        <f t="shared" si="21"/>
        <v>-1.0387297818683638E-3</v>
      </c>
      <c r="H141" s="6">
        <f t="shared" si="21"/>
        <v>-1.0412440838404313E-2</v>
      </c>
      <c r="I141" s="6">
        <f t="shared" si="21"/>
        <v>-7.7627697562487885E-4</v>
      </c>
      <c r="J141" s="6">
        <f t="shared" si="21"/>
        <v>1.3200075429002922E-3</v>
      </c>
      <c r="K141" s="9">
        <f t="shared" si="21"/>
        <v>2.1810250817884125E-3</v>
      </c>
      <c r="L141" s="6">
        <f t="shared" si="22"/>
        <v>-1.0392696355219905E-3</v>
      </c>
      <c r="M141" s="6">
        <f t="shared" si="22"/>
        <v>-1.046702956574804E-2</v>
      </c>
      <c r="N141" s="6">
        <f t="shared" si="22"/>
        <v>-7.7657843461686766E-4</v>
      </c>
      <c r="O141" s="6">
        <f t="shared" si="22"/>
        <v>1.3191370988545721E-3</v>
      </c>
      <c r="P141" s="9">
        <f t="shared" si="22"/>
        <v>2.1786500992221724E-3</v>
      </c>
      <c r="Q141" s="6">
        <f t="shared" si="23"/>
        <v>1023.5609442958139</v>
      </c>
      <c r="R141" s="6">
        <f t="shared" si="24"/>
        <v>-1.74528299424177E-3</v>
      </c>
      <c r="S141" s="6">
        <f t="shared" si="25"/>
        <v>-1.7468077749810073E-3</v>
      </c>
      <c r="T141" s="6"/>
    </row>
    <row r="142" spans="1:20">
      <c r="A142" s="7">
        <v>37919</v>
      </c>
      <c r="B142" s="8">
        <v>67.31</v>
      </c>
      <c r="C142" s="6">
        <v>74.430000000000007</v>
      </c>
      <c r="D142" s="6">
        <v>65.540000000000006</v>
      </c>
      <c r="E142" s="6">
        <v>53.479999999999897</v>
      </c>
      <c r="F142" s="9">
        <v>64.659999999999897</v>
      </c>
      <c r="G142" s="8">
        <f t="shared" si="21"/>
        <v>-1.4854426618970962E-4</v>
      </c>
      <c r="H142" s="6">
        <f t="shared" si="21"/>
        <v>1.7081169718502265E-2</v>
      </c>
      <c r="I142" s="6">
        <f t="shared" si="21"/>
        <v>1.8334369173401255E-2</v>
      </c>
      <c r="J142" s="6">
        <f t="shared" si="21"/>
        <v>7.1563088512220929E-3</v>
      </c>
      <c r="K142" s="9">
        <f t="shared" si="21"/>
        <v>5.1297994714751827E-3</v>
      </c>
      <c r="L142" s="6">
        <f t="shared" si="22"/>
        <v>-1.4855529998190312E-4</v>
      </c>
      <c r="M142" s="6">
        <f t="shared" si="22"/>
        <v>1.6936926780758522E-2</v>
      </c>
      <c r="N142" s="6">
        <f t="shared" si="22"/>
        <v>1.8168321146487674E-2</v>
      </c>
      <c r="O142" s="6">
        <f t="shared" si="22"/>
        <v>7.1308239858472811E-3</v>
      </c>
      <c r="P142" s="9">
        <f t="shared" si="22"/>
        <v>5.1166868743780141E-3</v>
      </c>
      <c r="Q142" s="6">
        <f t="shared" si="23"/>
        <v>1033.2956440874282</v>
      </c>
      <c r="R142" s="6">
        <f t="shared" si="24"/>
        <v>9.5106205896822189E-3</v>
      </c>
      <c r="S142" s="6">
        <f t="shared" si="25"/>
        <v>9.4656793589818697E-3</v>
      </c>
      <c r="T142" s="6"/>
    </row>
    <row r="143" spans="1:20">
      <c r="A143" s="7">
        <v>37922</v>
      </c>
      <c r="B143" s="8">
        <v>67.25</v>
      </c>
      <c r="C143" s="6">
        <v>74.739999999999895</v>
      </c>
      <c r="D143" s="6">
        <v>65.42</v>
      </c>
      <c r="E143" s="6">
        <v>53.5399999999999</v>
      </c>
      <c r="F143" s="9">
        <v>64.92</v>
      </c>
      <c r="G143" s="8">
        <f t="shared" si="21"/>
        <v>-8.9139800921111956E-4</v>
      </c>
      <c r="H143" s="6">
        <f t="shared" si="21"/>
        <v>4.1649872363278551E-3</v>
      </c>
      <c r="I143" s="6">
        <f t="shared" si="21"/>
        <v>-1.8309429356119233E-3</v>
      </c>
      <c r="J143" s="6">
        <f t="shared" si="21"/>
        <v>1.1219147344803115E-3</v>
      </c>
      <c r="K143" s="9">
        <f t="shared" si="21"/>
        <v>4.0210330961971685E-3</v>
      </c>
      <c r="L143" s="6">
        <f t="shared" si="22"/>
        <v>-8.9179554067325857E-4</v>
      </c>
      <c r="M143" s="6">
        <f t="shared" si="22"/>
        <v>4.1563376855169318E-3</v>
      </c>
      <c r="N143" s="6">
        <f t="shared" si="22"/>
        <v>-1.8326211604307691E-3</v>
      </c>
      <c r="O143" s="6">
        <f t="shared" si="22"/>
        <v>1.1212858584641527E-3</v>
      </c>
      <c r="P143" s="9">
        <f t="shared" si="22"/>
        <v>4.0129703491051175E-3</v>
      </c>
      <c r="Q143" s="6">
        <f t="shared" si="23"/>
        <v>1034.656617231464</v>
      </c>
      <c r="R143" s="6">
        <f t="shared" si="24"/>
        <v>1.3171188244364585E-3</v>
      </c>
      <c r="S143" s="6">
        <f t="shared" si="25"/>
        <v>1.3162521843328792E-3</v>
      </c>
      <c r="T143" s="6"/>
    </row>
    <row r="144" spans="1:20">
      <c r="A144" s="7">
        <v>37923</v>
      </c>
      <c r="B144" s="8">
        <v>67.28</v>
      </c>
      <c r="C144" s="6">
        <v>74.099999999999895</v>
      </c>
      <c r="D144" s="6">
        <v>65.09</v>
      </c>
      <c r="E144" s="6">
        <v>53.369999999999898</v>
      </c>
      <c r="F144" s="9">
        <v>64.599999999999895</v>
      </c>
      <c r="G144" s="8">
        <f t="shared" si="21"/>
        <v>4.4609665427519651E-4</v>
      </c>
      <c r="H144" s="6">
        <f t="shared" si="21"/>
        <v>-8.5630184640085316E-3</v>
      </c>
      <c r="I144" s="6">
        <f t="shared" si="21"/>
        <v>-5.0443289513909528E-3</v>
      </c>
      <c r="J144" s="6">
        <f t="shared" si="21"/>
        <v>-3.1751961150542352E-3</v>
      </c>
      <c r="K144" s="9">
        <f t="shared" si="21"/>
        <v>-4.9291435613079138E-3</v>
      </c>
      <c r="L144" s="6">
        <f t="shared" si="22"/>
        <v>4.4599718274423072E-4</v>
      </c>
      <c r="M144" s="6">
        <f t="shared" si="22"/>
        <v>-8.5998917552966014E-3</v>
      </c>
      <c r="N144" s="6">
        <f t="shared" si="22"/>
        <v>-5.0570945259418446E-3</v>
      </c>
      <c r="O144" s="6">
        <f t="shared" si="22"/>
        <v>-3.1802477463530525E-3</v>
      </c>
      <c r="P144" s="9">
        <f t="shared" si="22"/>
        <v>-4.9413318578359969E-3</v>
      </c>
      <c r="Q144" s="6">
        <f t="shared" si="23"/>
        <v>1030.2561004583681</v>
      </c>
      <c r="R144" s="6">
        <f t="shared" si="24"/>
        <v>-4.2531180874972874E-3</v>
      </c>
      <c r="S144" s="6">
        <f t="shared" si="25"/>
        <v>-4.2621883212162655E-3</v>
      </c>
      <c r="T144" s="6"/>
    </row>
    <row r="145" spans="1:20">
      <c r="A145" s="7">
        <v>37924</v>
      </c>
      <c r="B145" s="8">
        <v>67.150000000000006</v>
      </c>
      <c r="C145" s="6">
        <v>75.209999999999894</v>
      </c>
      <c r="D145" s="6">
        <v>66.09</v>
      </c>
      <c r="E145" s="6">
        <v>53.99</v>
      </c>
      <c r="F145" s="9">
        <v>65.45</v>
      </c>
      <c r="G145" s="8">
        <f t="shared" si="21"/>
        <v>-1.932223543400613E-3</v>
      </c>
      <c r="H145" s="6">
        <f t="shared" si="21"/>
        <v>1.4979757085020307E-2</v>
      </c>
      <c r="I145" s="6">
        <f t="shared" si="21"/>
        <v>1.5363343063450552E-2</v>
      </c>
      <c r="J145" s="6">
        <f t="shared" si="21"/>
        <v>1.1617013303355961E-2</v>
      </c>
      <c r="K145" s="9">
        <f t="shared" si="21"/>
        <v>1.3157894736843812E-2</v>
      </c>
      <c r="L145" s="6">
        <f t="shared" si="22"/>
        <v>-1.9340926954459329E-3</v>
      </c>
      <c r="M145" s="6">
        <f t="shared" si="22"/>
        <v>1.4868668536270575E-2</v>
      </c>
      <c r="N145" s="6">
        <f t="shared" si="22"/>
        <v>1.5246521898065446E-2</v>
      </c>
      <c r="O145" s="6">
        <f t="shared" si="22"/>
        <v>1.1550053884344139E-2</v>
      </c>
      <c r="P145" s="9">
        <f t="shared" si="22"/>
        <v>1.3072081567354454E-2</v>
      </c>
      <c r="Q145" s="6">
        <f t="shared" si="23"/>
        <v>1041.2150962760591</v>
      </c>
      <c r="R145" s="6">
        <f t="shared" si="24"/>
        <v>1.0637156929054004E-2</v>
      </c>
      <c r="S145" s="6">
        <f t="shared" si="25"/>
        <v>1.058098039654258E-2</v>
      </c>
      <c r="T145" s="6"/>
    </row>
    <row r="146" spans="1:20">
      <c r="A146" s="7">
        <v>37925</v>
      </c>
      <c r="B146" s="8">
        <v>67.3599999999999</v>
      </c>
      <c r="C146" s="6">
        <v>72.989999999999895</v>
      </c>
      <c r="D146" s="6">
        <v>63.77</v>
      </c>
      <c r="E146" s="6">
        <v>52.63</v>
      </c>
      <c r="F146" s="9">
        <v>64.189999999999898</v>
      </c>
      <c r="G146" s="8">
        <f t="shared" si="21"/>
        <v>3.1273268801175202E-3</v>
      </c>
      <c r="H146" s="6">
        <f t="shared" si="21"/>
        <v>-2.9517351416035176E-2</v>
      </c>
      <c r="I146" s="6">
        <f t="shared" si="21"/>
        <v>-3.5103646542593459E-2</v>
      </c>
      <c r="J146" s="6">
        <f t="shared" si="21"/>
        <v>-2.5189849972217071E-2</v>
      </c>
      <c r="K146" s="9">
        <f t="shared" si="21"/>
        <v>-1.9251336898397309E-2</v>
      </c>
      <c r="L146" s="6">
        <f t="shared" si="22"/>
        <v>3.1224469648230952E-3</v>
      </c>
      <c r="M146" s="6">
        <f t="shared" si="22"/>
        <v>-2.9961755374770856E-2</v>
      </c>
      <c r="N146" s="6">
        <f t="shared" si="22"/>
        <v>-3.5734589155181212E-2</v>
      </c>
      <c r="O146" s="6">
        <f t="shared" si="22"/>
        <v>-2.5512544864508015E-2</v>
      </c>
      <c r="P146" s="9">
        <f t="shared" si="22"/>
        <v>-1.9439057032223768E-2</v>
      </c>
      <c r="Q146" s="6">
        <f t="shared" si="23"/>
        <v>1019.1549016123612</v>
      </c>
      <c r="R146" s="6">
        <f t="shared" si="24"/>
        <v>-2.1186971589825101E-2</v>
      </c>
      <c r="S146" s="6">
        <f t="shared" si="25"/>
        <v>-2.1414636907421285E-2</v>
      </c>
      <c r="T146" s="6"/>
    </row>
    <row r="147" spans="1:20">
      <c r="A147" s="7">
        <v>37926</v>
      </c>
      <c r="B147" s="8">
        <v>67.510000000000005</v>
      </c>
      <c r="C147" s="6">
        <v>73.519999999999897</v>
      </c>
      <c r="D147" s="6">
        <v>63.43</v>
      </c>
      <c r="E147" s="6">
        <v>52.2899999999999</v>
      </c>
      <c r="F147" s="9">
        <v>64.5</v>
      </c>
      <c r="G147" s="8">
        <f t="shared" si="21"/>
        <v>2.2268408551084917E-3</v>
      </c>
      <c r="H147" s="6">
        <f t="shared" si="21"/>
        <v>7.2612686669406568E-3</v>
      </c>
      <c r="I147" s="6">
        <f t="shared" si="21"/>
        <v>-5.3316606554807411E-3</v>
      </c>
      <c r="J147" s="6">
        <f t="shared" si="21"/>
        <v>-6.4601938058160835E-3</v>
      </c>
      <c r="K147" s="9">
        <f t="shared" si="21"/>
        <v>4.8294126811045945E-3</v>
      </c>
      <c r="L147" s="6">
        <f t="shared" si="22"/>
        <v>2.2243651197094254E-3</v>
      </c>
      <c r="M147" s="6">
        <f t="shared" si="22"/>
        <v>7.2350325838906543E-3</v>
      </c>
      <c r="N147" s="6">
        <f t="shared" si="22"/>
        <v>-5.3459246813745967E-3</v>
      </c>
      <c r="O147" s="6">
        <f t="shared" si="22"/>
        <v>-6.4811511656502696E-3</v>
      </c>
      <c r="P147" s="9">
        <f t="shared" si="22"/>
        <v>4.8177884780416305E-3</v>
      </c>
      <c r="Q147" s="6">
        <f t="shared" si="23"/>
        <v>1019.6697109441528</v>
      </c>
      <c r="R147" s="6">
        <f t="shared" si="24"/>
        <v>5.0513354837138373E-4</v>
      </c>
      <c r="S147" s="6">
        <f t="shared" si="25"/>
        <v>5.0500601136761053E-4</v>
      </c>
      <c r="T147" s="6"/>
    </row>
    <row r="148" spans="1:20">
      <c r="A148" s="7">
        <v>37929</v>
      </c>
      <c r="B148" s="8">
        <v>67.489999999999895</v>
      </c>
      <c r="C148" s="6">
        <v>72.760000000000005</v>
      </c>
      <c r="D148" s="6">
        <v>62.84</v>
      </c>
      <c r="E148" s="6">
        <v>52.049999999999898</v>
      </c>
      <c r="F148" s="9">
        <v>63.93</v>
      </c>
      <c r="G148" s="8">
        <f t="shared" si="21"/>
        <v>-2.9625240705244416E-4</v>
      </c>
      <c r="H148" s="6">
        <f t="shared" si="21"/>
        <v>-1.0337323177365243E-2</v>
      </c>
      <c r="I148" s="6">
        <f t="shared" si="21"/>
        <v>-9.3015923064795336E-3</v>
      </c>
      <c r="J148" s="6">
        <f t="shared" si="21"/>
        <v>-4.589787722317884E-3</v>
      </c>
      <c r="K148" s="9">
        <f t="shared" si="21"/>
        <v>-8.837209302325566E-3</v>
      </c>
      <c r="L148" s="6">
        <f t="shared" si="22"/>
        <v>-2.9629629846562492E-4</v>
      </c>
      <c r="M148" s="6">
        <f t="shared" si="22"/>
        <v>-1.039112439750863E-2</v>
      </c>
      <c r="N148" s="6">
        <f t="shared" si="22"/>
        <v>-9.3451222583853105E-3</v>
      </c>
      <c r="O148" s="6">
        <f t="shared" si="22"/>
        <v>-4.6003531390613941E-3</v>
      </c>
      <c r="P148" s="9">
        <f t="shared" si="22"/>
        <v>-8.876489023091327E-3</v>
      </c>
      <c r="Q148" s="6">
        <f t="shared" si="23"/>
        <v>1012.8660331329727</v>
      </c>
      <c r="R148" s="6">
        <f t="shared" si="24"/>
        <v>-6.6724329831081347E-3</v>
      </c>
      <c r="S148" s="6">
        <f t="shared" si="25"/>
        <v>-6.6947931841976182E-3</v>
      </c>
      <c r="T148" s="6"/>
    </row>
    <row r="149" spans="1:20">
      <c r="A149" s="7">
        <v>37930</v>
      </c>
      <c r="B149" s="8">
        <v>67.45</v>
      </c>
      <c r="C149" s="6">
        <v>73.81</v>
      </c>
      <c r="D149" s="6">
        <v>63.75</v>
      </c>
      <c r="E149" s="6">
        <v>52.579999999999899</v>
      </c>
      <c r="F149" s="9">
        <v>64.659999999999897</v>
      </c>
      <c r="G149" s="8">
        <f t="shared" si="21"/>
        <v>-5.9268039709425846E-4</v>
      </c>
      <c r="H149" s="6">
        <f t="shared" si="21"/>
        <v>1.443100604727876E-2</v>
      </c>
      <c r="I149" s="6">
        <f t="shared" si="21"/>
        <v>1.4481222151495832E-2</v>
      </c>
      <c r="J149" s="6">
        <f t="shared" si="21"/>
        <v>1.018251681075899E-2</v>
      </c>
      <c r="K149" s="9">
        <f t="shared" si="21"/>
        <v>1.1418739246048748E-2</v>
      </c>
      <c r="L149" s="6">
        <f t="shared" si="22"/>
        <v>-5.9285610154862888E-4</v>
      </c>
      <c r="M149" s="6">
        <f t="shared" si="22"/>
        <v>1.43278701320395E-2</v>
      </c>
      <c r="N149" s="6">
        <f t="shared" si="22"/>
        <v>1.4377370651115089E-2</v>
      </c>
      <c r="O149" s="6">
        <f t="shared" si="22"/>
        <v>1.0131024240757366E-2</v>
      </c>
      <c r="P149" s="9">
        <f t="shared" si="22"/>
        <v>1.1354037518649961E-2</v>
      </c>
      <c r="Q149" s="6">
        <f t="shared" si="23"/>
        <v>1022.978650447964</v>
      </c>
      <c r="R149" s="6">
        <f t="shared" si="24"/>
        <v>9.9841607716976161E-3</v>
      </c>
      <c r="S149" s="6">
        <f t="shared" si="25"/>
        <v>9.9346483259382182E-3</v>
      </c>
      <c r="T149" s="6"/>
    </row>
    <row r="150" spans="1:20">
      <c r="A150" s="7">
        <v>37931</v>
      </c>
      <c r="B150" s="8">
        <v>67.64</v>
      </c>
      <c r="C150" s="6">
        <v>71.81</v>
      </c>
      <c r="D150" s="6">
        <v>61.71</v>
      </c>
      <c r="E150" s="6">
        <v>51.2</v>
      </c>
      <c r="F150" s="9">
        <v>63.17</v>
      </c>
      <c r="G150" s="8">
        <f t="shared" si="21"/>
        <v>2.8169014084507005E-3</v>
      </c>
      <c r="H150" s="6">
        <f t="shared" si="21"/>
        <v>-2.7096599376778219E-2</v>
      </c>
      <c r="I150" s="6">
        <f t="shared" si="21"/>
        <v>-3.2000000000000028E-2</v>
      </c>
      <c r="J150" s="6">
        <f t="shared" si="21"/>
        <v>-2.6245720806388317E-2</v>
      </c>
      <c r="K150" s="9">
        <f t="shared" si="21"/>
        <v>-2.3043612743580244E-2</v>
      </c>
      <c r="L150" s="6">
        <f t="shared" si="22"/>
        <v>2.8129413766146577E-3</v>
      </c>
      <c r="M150" s="6">
        <f t="shared" si="22"/>
        <v>-2.747048165973481E-2</v>
      </c>
      <c r="N150" s="6">
        <f t="shared" si="22"/>
        <v>-3.2523191705560062E-2</v>
      </c>
      <c r="O150" s="6">
        <f t="shared" si="22"/>
        <v>-2.6596287256271053E-2</v>
      </c>
      <c r="P150" s="9">
        <f t="shared" si="22"/>
        <v>-2.3313267386676398E-2</v>
      </c>
      <c r="Q150" s="6">
        <f t="shared" si="23"/>
        <v>1001.379677369627</v>
      </c>
      <c r="R150" s="6">
        <f t="shared" si="24"/>
        <v>-2.1113806303659222E-2</v>
      </c>
      <c r="S150" s="6">
        <f t="shared" si="25"/>
        <v>-2.1339890710075204E-2</v>
      </c>
      <c r="T150" s="6"/>
    </row>
    <row r="151" spans="1:20">
      <c r="A151" s="7">
        <v>37932</v>
      </c>
      <c r="B151" s="8">
        <v>67.689999999999898</v>
      </c>
      <c r="C151" s="6">
        <v>71.689999999999898</v>
      </c>
      <c r="D151" s="6">
        <v>62.5</v>
      </c>
      <c r="E151" s="6">
        <v>51.49</v>
      </c>
      <c r="F151" s="9">
        <v>63.0399999999999</v>
      </c>
      <c r="G151" s="8">
        <f t="shared" si="21"/>
        <v>7.392075694840905E-4</v>
      </c>
      <c r="H151" s="6">
        <f t="shared" si="21"/>
        <v>-1.6710764517491317E-3</v>
      </c>
      <c r="I151" s="6">
        <f t="shared" si="21"/>
        <v>1.2801814940852418E-2</v>
      </c>
      <c r="J151" s="6">
        <f t="shared" si="21"/>
        <v>5.6640624999999556E-3</v>
      </c>
      <c r="K151" s="9">
        <f t="shared" si="21"/>
        <v>-2.0579388950466848E-3</v>
      </c>
      <c r="L151" s="6">
        <f t="shared" si="22"/>
        <v>7.3893449013529369E-4</v>
      </c>
      <c r="M151" s="6">
        <f t="shared" si="22"/>
        <v>-1.6724742574467644E-3</v>
      </c>
      <c r="N151" s="6">
        <f t="shared" si="22"/>
        <v>1.2720564409380367E-2</v>
      </c>
      <c r="O151" s="6">
        <f t="shared" si="22"/>
        <v>5.648082012587847E-3</v>
      </c>
      <c r="P151" s="9">
        <f t="shared" si="22"/>
        <v>-2.0600593609869074E-3</v>
      </c>
      <c r="Q151" s="6">
        <f t="shared" si="23"/>
        <v>1004.4791616989521</v>
      </c>
      <c r="R151" s="6">
        <f t="shared" si="24"/>
        <v>3.0952139327081298E-3</v>
      </c>
      <c r="S151" s="6">
        <f t="shared" si="25"/>
        <v>3.0904336195845465E-3</v>
      </c>
      <c r="T151" s="6"/>
    </row>
    <row r="152" spans="1:20">
      <c r="A152" s="7">
        <v>37933</v>
      </c>
      <c r="B152" s="8">
        <v>67.790000000000006</v>
      </c>
      <c r="C152" s="6">
        <v>70.64</v>
      </c>
      <c r="D152" s="6">
        <v>62</v>
      </c>
      <c r="E152" s="6">
        <v>51.1</v>
      </c>
      <c r="F152" s="9">
        <v>61.93</v>
      </c>
      <c r="G152" s="8">
        <f t="shared" si="21"/>
        <v>1.4773230905615886E-3</v>
      </c>
      <c r="H152" s="6">
        <f t="shared" si="21"/>
        <v>-1.4646394197236678E-2</v>
      </c>
      <c r="I152" s="6">
        <f t="shared" si="21"/>
        <v>-8.0000000000000071E-3</v>
      </c>
      <c r="J152" s="6">
        <f t="shared" si="21"/>
        <v>-7.5742862691784429E-3</v>
      </c>
      <c r="K152" s="9">
        <f t="shared" si="21"/>
        <v>-1.7607868020303008E-2</v>
      </c>
      <c r="L152" s="6">
        <f t="shared" si="22"/>
        <v>1.4762329223596625E-3</v>
      </c>
      <c r="M152" s="6">
        <f t="shared" si="22"/>
        <v>-1.475471156907484E-2</v>
      </c>
      <c r="N152" s="6">
        <f t="shared" si="22"/>
        <v>-8.0321716972642666E-3</v>
      </c>
      <c r="O152" s="6">
        <f t="shared" si="22"/>
        <v>-7.6031168483912037E-3</v>
      </c>
      <c r="P152" s="9">
        <f t="shared" si="22"/>
        <v>-1.7764730599652539E-2</v>
      </c>
      <c r="Q152" s="6">
        <f t="shared" si="23"/>
        <v>995.16739369302195</v>
      </c>
      <c r="R152" s="6">
        <f t="shared" si="24"/>
        <v>-9.2702450792313106E-3</v>
      </c>
      <c r="S152" s="6">
        <f t="shared" si="25"/>
        <v>-9.3134812149780789E-3</v>
      </c>
      <c r="T152" s="6"/>
    </row>
    <row r="153" spans="1:20">
      <c r="A153" s="7">
        <v>37936</v>
      </c>
      <c r="B153" s="8">
        <v>67.78</v>
      </c>
      <c r="C153" s="6">
        <v>69.069999999999894</v>
      </c>
      <c r="D153" s="6">
        <v>61.38</v>
      </c>
      <c r="E153" s="6">
        <v>50.5399999999999</v>
      </c>
      <c r="F153" s="9">
        <v>60.329999999999899</v>
      </c>
      <c r="G153" s="8">
        <f t="shared" si="21"/>
        <v>-1.4751438265236949E-4</v>
      </c>
      <c r="H153" s="6">
        <f t="shared" si="21"/>
        <v>-2.222536806342168E-2</v>
      </c>
      <c r="I153" s="6">
        <f t="shared" si="21"/>
        <v>-1.0000000000000009E-2</v>
      </c>
      <c r="J153" s="6">
        <f t="shared" si="21"/>
        <v>-1.0958904109590994E-2</v>
      </c>
      <c r="K153" s="9">
        <f t="shared" si="21"/>
        <v>-2.5835620862265429E-2</v>
      </c>
      <c r="L153" s="6">
        <f t="shared" si="22"/>
        <v>-1.4752526396902778E-4</v>
      </c>
      <c r="M153" s="6">
        <f t="shared" si="22"/>
        <v>-2.247607319482459E-2</v>
      </c>
      <c r="N153" s="6">
        <f t="shared" si="22"/>
        <v>-1.0050335853501451E-2</v>
      </c>
      <c r="O153" s="6">
        <f t="shared" si="22"/>
        <v>-1.1019395249612559E-2</v>
      </c>
      <c r="P153" s="9">
        <f t="shared" si="22"/>
        <v>-2.6175222497300813E-2</v>
      </c>
      <c r="Q153" s="6">
        <f t="shared" si="23"/>
        <v>981.4007639793009</v>
      </c>
      <c r="R153" s="6">
        <f t="shared" si="24"/>
        <v>-1.3833481483586096E-2</v>
      </c>
      <c r="S153" s="6">
        <f t="shared" si="25"/>
        <v>-1.3930055761921736E-2</v>
      </c>
      <c r="T153" s="6"/>
    </row>
    <row r="154" spans="1:20">
      <c r="A154" s="7">
        <v>37937</v>
      </c>
      <c r="B154" s="8">
        <v>67.6099999999999</v>
      </c>
      <c r="C154" s="6">
        <v>71.209999999999894</v>
      </c>
      <c r="D154" s="6">
        <v>63.18</v>
      </c>
      <c r="E154" s="6">
        <v>51.899999999999899</v>
      </c>
      <c r="F154" s="9">
        <v>62.009999999999899</v>
      </c>
      <c r="G154" s="8">
        <f t="shared" si="21"/>
        <v>-2.5081144880511053E-3</v>
      </c>
      <c r="H154" s="6">
        <f t="shared" si="21"/>
        <v>3.0983060663095419E-2</v>
      </c>
      <c r="I154" s="6">
        <f t="shared" si="21"/>
        <v>2.9325513196480912E-2</v>
      </c>
      <c r="J154" s="6">
        <f t="shared" si="21"/>
        <v>2.6909378709932819E-2</v>
      </c>
      <c r="K154" s="9">
        <f t="shared" si="21"/>
        <v>2.7846842366981539E-2</v>
      </c>
      <c r="L154" s="6">
        <f t="shared" si="22"/>
        <v>-2.5112650763202894E-3</v>
      </c>
      <c r="M154" s="6">
        <f t="shared" si="22"/>
        <v>3.0512774893151861E-2</v>
      </c>
      <c r="N154" s="6">
        <f t="shared" si="22"/>
        <v>2.8903746182348995E-2</v>
      </c>
      <c r="O154" s="6">
        <f t="shared" si="22"/>
        <v>2.6553688211794876E-2</v>
      </c>
      <c r="P154" s="9">
        <f t="shared" si="22"/>
        <v>2.7466169909116156E-2</v>
      </c>
      <c r="Q154" s="6">
        <f t="shared" si="23"/>
        <v>1003.4934064159153</v>
      </c>
      <c r="R154" s="6">
        <f t="shared" si="24"/>
        <v>2.2511336089687917E-2</v>
      </c>
      <c r="S154" s="6">
        <f t="shared" si="25"/>
        <v>2.2261695513644889E-2</v>
      </c>
      <c r="T154" s="6"/>
    </row>
    <row r="155" spans="1:20">
      <c r="A155" s="7">
        <v>37938</v>
      </c>
      <c r="B155" s="8">
        <v>67.629999999999896</v>
      </c>
      <c r="C155" s="6">
        <v>70.829999999999899</v>
      </c>
      <c r="D155" s="6">
        <v>62.64</v>
      </c>
      <c r="E155" s="6">
        <v>51.57</v>
      </c>
      <c r="F155" s="9">
        <v>61.909999999999897</v>
      </c>
      <c r="G155" s="8">
        <f t="shared" si="21"/>
        <v>2.9581422866442608E-4</v>
      </c>
      <c r="H155" s="6">
        <f t="shared" si="21"/>
        <v>-5.3363291672516855E-3</v>
      </c>
      <c r="I155" s="6">
        <f t="shared" si="21"/>
        <v>-8.5470085470085166E-3</v>
      </c>
      <c r="J155" s="6">
        <f t="shared" si="21"/>
        <v>-6.3583815028882551E-3</v>
      </c>
      <c r="K155" s="9">
        <f t="shared" si="21"/>
        <v>-1.6126431220770954E-3</v>
      </c>
      <c r="L155" s="6">
        <f t="shared" si="22"/>
        <v>2.9577048426208437E-4</v>
      </c>
      <c r="M155" s="6">
        <f t="shared" si="22"/>
        <v>-5.3506182285020434E-3</v>
      </c>
      <c r="N155" s="6">
        <f t="shared" si="22"/>
        <v>-8.5837436913914419E-3</v>
      </c>
      <c r="O155" s="6">
        <f t="shared" si="22"/>
        <v>-6.378682108973445E-3</v>
      </c>
      <c r="P155" s="9">
        <f t="shared" si="22"/>
        <v>-1.6139448306458314E-3</v>
      </c>
      <c r="Q155" s="6">
        <f t="shared" si="23"/>
        <v>999.16663423974558</v>
      </c>
      <c r="R155" s="6">
        <f t="shared" si="24"/>
        <v>-4.3117096221122258E-3</v>
      </c>
      <c r="S155" s="6">
        <f t="shared" si="25"/>
        <v>-4.3210318481832809E-3</v>
      </c>
      <c r="T155" s="6"/>
    </row>
    <row r="156" spans="1:20">
      <c r="A156" s="7">
        <v>37939</v>
      </c>
      <c r="B156" s="8">
        <v>67.8599999999999</v>
      </c>
      <c r="C156" s="6">
        <v>69.939999999999898</v>
      </c>
      <c r="D156" s="6">
        <v>61.96</v>
      </c>
      <c r="E156" s="6">
        <v>50.81</v>
      </c>
      <c r="F156" s="9">
        <v>61</v>
      </c>
      <c r="G156" s="8">
        <f t="shared" si="21"/>
        <v>3.4008576075705843E-3</v>
      </c>
      <c r="H156" s="6">
        <f t="shared" si="21"/>
        <v>-1.2565297190456071E-2</v>
      </c>
      <c r="I156" s="6">
        <f t="shared" si="21"/>
        <v>-1.0855683269476391E-2</v>
      </c>
      <c r="J156" s="6">
        <f t="shared" si="21"/>
        <v>-1.4737250339344588E-2</v>
      </c>
      <c r="K156" s="9">
        <f t="shared" si="21"/>
        <v>-1.4698756259084123E-2</v>
      </c>
      <c r="L156" s="6">
        <f t="shared" si="22"/>
        <v>3.395087769235485E-3</v>
      </c>
      <c r="M156" s="6">
        <f t="shared" si="22"/>
        <v>-1.2644908130301507E-2</v>
      </c>
      <c r="N156" s="6">
        <f t="shared" si="22"/>
        <v>-1.0915036133879797E-2</v>
      </c>
      <c r="O156" s="6">
        <f t="shared" si="22"/>
        <v>-1.484692245722706E-2</v>
      </c>
      <c r="P156" s="9">
        <f t="shared" si="22"/>
        <v>-1.4807853357827845E-2</v>
      </c>
      <c r="Q156" s="6">
        <f t="shared" si="23"/>
        <v>989.28365135857121</v>
      </c>
      <c r="R156" s="6">
        <f t="shared" si="24"/>
        <v>-9.8912258901581191E-3</v>
      </c>
      <c r="S156" s="6">
        <f t="shared" si="25"/>
        <v>-9.9404690508555129E-3</v>
      </c>
      <c r="T156" s="6"/>
    </row>
    <row r="157" spans="1:20">
      <c r="A157" s="7">
        <v>37940</v>
      </c>
      <c r="B157" s="8">
        <v>67.92</v>
      </c>
      <c r="C157" s="6">
        <v>69.629999999999896</v>
      </c>
      <c r="D157" s="6">
        <v>61.6099999999999</v>
      </c>
      <c r="E157" s="6">
        <v>50.74</v>
      </c>
      <c r="F157" s="9">
        <v>61.439999999999898</v>
      </c>
      <c r="G157" s="8">
        <f t="shared" si="21"/>
        <v>8.8417329796786071E-4</v>
      </c>
      <c r="H157" s="6">
        <f t="shared" si="21"/>
        <v>-4.4323706033743138E-3</v>
      </c>
      <c r="I157" s="6">
        <f t="shared" si="21"/>
        <v>-5.6488056810861664E-3</v>
      </c>
      <c r="J157" s="6">
        <f t="shared" si="21"/>
        <v>-1.3776815587482893E-3</v>
      </c>
      <c r="K157" s="9">
        <f t="shared" si="21"/>
        <v>7.2131147540965834E-3</v>
      </c>
      <c r="L157" s="6">
        <f t="shared" si="22"/>
        <v>8.837826470092468E-4</v>
      </c>
      <c r="M157" s="6">
        <f t="shared" si="22"/>
        <v>-4.4422226807744134E-3</v>
      </c>
      <c r="N157" s="6">
        <f t="shared" si="22"/>
        <v>-5.6648205221901549E-3</v>
      </c>
      <c r="O157" s="6">
        <f t="shared" si="22"/>
        <v>-1.3786314345047219E-3</v>
      </c>
      <c r="P157" s="9">
        <f t="shared" si="22"/>
        <v>7.1872246661037137E-3</v>
      </c>
      <c r="Q157" s="6">
        <f t="shared" si="23"/>
        <v>988.61854215111521</v>
      </c>
      <c r="R157" s="6">
        <f t="shared" si="24"/>
        <v>-6.7231395822886552E-4</v>
      </c>
      <c r="S157" s="6">
        <f t="shared" si="25"/>
        <v>-6.7254006260584543E-4</v>
      </c>
      <c r="T157" s="6"/>
    </row>
    <row r="158" spans="1:20">
      <c r="A158" s="7">
        <v>37943</v>
      </c>
      <c r="B158" s="8">
        <v>68.209999999999894</v>
      </c>
      <c r="C158" s="6">
        <v>68.23</v>
      </c>
      <c r="D158" s="6">
        <v>60.189999999999898</v>
      </c>
      <c r="E158" s="6">
        <v>49.659999999999897</v>
      </c>
      <c r="F158" s="9">
        <v>60.229999999999897</v>
      </c>
      <c r="G158" s="8">
        <f t="shared" si="21"/>
        <v>4.2697290930491238E-3</v>
      </c>
      <c r="H158" s="6">
        <f t="shared" si="21"/>
        <v>-2.0106276030445125E-2</v>
      </c>
      <c r="I158" s="6">
        <f t="shared" si="21"/>
        <v>-2.3048206459990284E-2</v>
      </c>
      <c r="J158" s="6">
        <f t="shared" si="21"/>
        <v>-2.1284982262516849E-2</v>
      </c>
      <c r="K158" s="9">
        <f t="shared" si="21"/>
        <v>-1.9694010416666741E-2</v>
      </c>
      <c r="L158" s="6">
        <f t="shared" si="22"/>
        <v>4.2606396635345711E-3</v>
      </c>
      <c r="M158" s="6">
        <f t="shared" si="22"/>
        <v>-2.0311158127121552E-2</v>
      </c>
      <c r="N158" s="6">
        <f t="shared" si="22"/>
        <v>-2.3317969466799912E-2</v>
      </c>
      <c r="O158" s="6">
        <f t="shared" si="22"/>
        <v>-2.1514774091117378E-2</v>
      </c>
      <c r="P158" s="9">
        <f t="shared" si="22"/>
        <v>-1.9890521783787096E-2</v>
      </c>
      <c r="Q158" s="6">
        <f t="shared" si="23"/>
        <v>972.82758610772612</v>
      </c>
      <c r="R158" s="6">
        <f t="shared" si="24"/>
        <v>-1.5972749215313976E-2</v>
      </c>
      <c r="S158" s="6">
        <f t="shared" si="25"/>
        <v>-1.6101688426476215E-2</v>
      </c>
      <c r="T158" s="6"/>
    </row>
    <row r="159" spans="1:20">
      <c r="A159" s="7">
        <v>37944</v>
      </c>
      <c r="B159" s="8">
        <v>68.019999999999897</v>
      </c>
      <c r="C159" s="6">
        <v>67.959999999999894</v>
      </c>
      <c r="D159" s="6">
        <v>60.03</v>
      </c>
      <c r="E159" s="6">
        <v>49.57</v>
      </c>
      <c r="F159" s="9">
        <v>60.229999999999897</v>
      </c>
      <c r="G159" s="8">
        <f t="shared" si="21"/>
        <v>-2.7855153203342198E-3</v>
      </c>
      <c r="H159" s="6">
        <f t="shared" si="21"/>
        <v>-3.957203576141155E-3</v>
      </c>
      <c r="I159" s="6">
        <f t="shared" si="21"/>
        <v>-2.6582488785495961E-3</v>
      </c>
      <c r="J159" s="6">
        <f t="shared" si="21"/>
        <v>-1.8123238018504795E-3</v>
      </c>
      <c r="K159" s="9">
        <f t="shared" si="21"/>
        <v>0</v>
      </c>
      <c r="L159" s="6">
        <f t="shared" si="22"/>
        <v>-2.7894020875785254E-3</v>
      </c>
      <c r="M159" s="6">
        <f t="shared" si="22"/>
        <v>-3.9650540236026181E-3</v>
      </c>
      <c r="N159" s="6">
        <f t="shared" si="22"/>
        <v>-2.6617882959260467E-3</v>
      </c>
      <c r="O159" s="6">
        <f t="shared" si="22"/>
        <v>-1.8139680475359053E-3</v>
      </c>
      <c r="P159" s="9">
        <f t="shared" si="22"/>
        <v>0</v>
      </c>
      <c r="Q159" s="6">
        <f t="shared" si="23"/>
        <v>970.64586623231537</v>
      </c>
      <c r="R159" s="6">
        <f t="shared" si="24"/>
        <v>-2.2426583153750904E-3</v>
      </c>
      <c r="S159" s="6">
        <f t="shared" si="25"/>
        <v>-2.2451768396990696E-3</v>
      </c>
      <c r="T159" s="6"/>
    </row>
    <row r="160" spans="1:20">
      <c r="A160" s="7">
        <v>37945</v>
      </c>
      <c r="B160" s="8">
        <v>68.400000000000006</v>
      </c>
      <c r="C160" s="6">
        <v>67.209999999999894</v>
      </c>
      <c r="D160" s="6">
        <v>59.5</v>
      </c>
      <c r="E160" s="6">
        <v>49.03</v>
      </c>
      <c r="F160" s="9">
        <v>59.439999999999898</v>
      </c>
      <c r="G160" s="8">
        <f t="shared" si="21"/>
        <v>5.5865921787725537E-3</v>
      </c>
      <c r="H160" s="6">
        <f t="shared" si="21"/>
        <v>-1.1035903472630948E-2</v>
      </c>
      <c r="I160" s="6">
        <f t="shared" si="21"/>
        <v>-8.8289188738963631E-3</v>
      </c>
      <c r="J160" s="6">
        <f t="shared" si="21"/>
        <v>-1.0893685696994115E-2</v>
      </c>
      <c r="K160" s="9">
        <f t="shared" si="21"/>
        <v>-1.3116387182467215E-2</v>
      </c>
      <c r="L160" s="6">
        <f t="shared" si="22"/>
        <v>5.5710450494569751E-3</v>
      </c>
      <c r="M160" s="6">
        <f t="shared" si="22"/>
        <v>-1.1097250821856764E-2</v>
      </c>
      <c r="N160" s="6">
        <f t="shared" si="22"/>
        <v>-8.8681247121676354E-3</v>
      </c>
      <c r="O160" s="6">
        <f t="shared" si="22"/>
        <v>-1.0953456369340605E-2</v>
      </c>
      <c r="P160" s="9">
        <f t="shared" si="22"/>
        <v>-1.3203166646125987E-2</v>
      </c>
      <c r="Q160" s="6">
        <f t="shared" si="23"/>
        <v>963.21298961674927</v>
      </c>
      <c r="R160" s="6">
        <f t="shared" si="24"/>
        <v>-7.6576606094432183E-3</v>
      </c>
      <c r="S160" s="6">
        <f t="shared" si="25"/>
        <v>-7.6871310385457159E-3</v>
      </c>
      <c r="T160" s="6"/>
    </row>
    <row r="161" spans="1:20">
      <c r="A161" s="7">
        <v>37947</v>
      </c>
      <c r="B161" s="8">
        <v>68.34</v>
      </c>
      <c r="C161" s="6">
        <v>68.400000000000006</v>
      </c>
      <c r="D161" s="6">
        <v>60.549999999999898</v>
      </c>
      <c r="E161" s="6">
        <v>49.729999999999897</v>
      </c>
      <c r="F161" s="9">
        <v>60.17</v>
      </c>
      <c r="G161" s="8">
        <f t="shared" si="21"/>
        <v>-8.7719298245614308E-4</v>
      </c>
      <c r="H161" s="6">
        <f t="shared" si="21"/>
        <v>1.7705698556764071E-2</v>
      </c>
      <c r="I161" s="6">
        <f t="shared" si="21"/>
        <v>1.7647058823527795E-2</v>
      </c>
      <c r="J161" s="6">
        <f t="shared" si="21"/>
        <v>1.4276973281662109E-2</v>
      </c>
      <c r="K161" s="9">
        <f t="shared" si="21"/>
        <v>1.2281292059221238E-2</v>
      </c>
      <c r="L161" s="6">
        <f t="shared" si="22"/>
        <v>-8.7757794135900761E-4</v>
      </c>
      <c r="M161" s="6">
        <f t="shared" si="22"/>
        <v>1.7550778646631935E-2</v>
      </c>
      <c r="N161" s="6">
        <f t="shared" si="22"/>
        <v>1.7493157447515593E-2</v>
      </c>
      <c r="O161" s="6">
        <f t="shared" si="22"/>
        <v>1.4176017063503146E-2</v>
      </c>
      <c r="P161" s="9">
        <f t="shared" si="22"/>
        <v>1.2206488822758491E-2</v>
      </c>
      <c r="Q161" s="6">
        <f t="shared" si="23"/>
        <v>974.9707051388275</v>
      </c>
      <c r="R161" s="6">
        <f t="shared" si="24"/>
        <v>1.2206765947743814E-2</v>
      </c>
      <c r="S161" s="6">
        <f t="shared" si="25"/>
        <v>1.2132864173587249E-2</v>
      </c>
      <c r="T161" s="6"/>
    </row>
    <row r="162" spans="1:20">
      <c r="A162" s="7">
        <v>37950</v>
      </c>
      <c r="B162" s="8">
        <v>68.579999999999899</v>
      </c>
      <c r="C162" s="6">
        <v>67.159999999999897</v>
      </c>
      <c r="D162" s="6">
        <v>58.85</v>
      </c>
      <c r="E162" s="6">
        <v>48.6</v>
      </c>
      <c r="F162" s="9">
        <v>59.3599999999999</v>
      </c>
      <c r="G162" s="8">
        <f t="shared" si="21"/>
        <v>3.5118525021933245E-3</v>
      </c>
      <c r="H162" s="6">
        <f t="shared" si="21"/>
        <v>-1.8128654970761771E-2</v>
      </c>
      <c r="I162" s="6">
        <f t="shared" si="21"/>
        <v>-2.8075970272500417E-2</v>
      </c>
      <c r="J162" s="6">
        <f t="shared" si="21"/>
        <v>-2.272270259400555E-2</v>
      </c>
      <c r="K162" s="9">
        <f t="shared" si="21"/>
        <v>-1.3461858068806731E-2</v>
      </c>
      <c r="L162" s="6">
        <f t="shared" si="22"/>
        <v>3.5057003476269381E-3</v>
      </c>
      <c r="M162" s="6">
        <f t="shared" si="22"/>
        <v>-1.8294992419166271E-2</v>
      </c>
      <c r="N162" s="6">
        <f t="shared" si="22"/>
        <v>-2.847763629281384E-2</v>
      </c>
      <c r="O162" s="6">
        <f t="shared" si="22"/>
        <v>-2.2984841820196954E-2</v>
      </c>
      <c r="P162" s="9">
        <f t="shared" si="22"/>
        <v>-1.3553290373137074E-2</v>
      </c>
      <c r="Q162" s="6">
        <f t="shared" si="23"/>
        <v>959.59008726517698</v>
      </c>
      <c r="R162" s="6">
        <f t="shared" si="24"/>
        <v>-1.5775466680776229E-2</v>
      </c>
      <c r="S162" s="6">
        <f t="shared" si="25"/>
        <v>-1.5901223692450072E-2</v>
      </c>
      <c r="T162" s="6"/>
    </row>
    <row r="163" spans="1:20">
      <c r="A163" s="7">
        <v>37951</v>
      </c>
      <c r="B163" s="8">
        <v>68.39</v>
      </c>
      <c r="C163" s="6">
        <v>67.799999999999898</v>
      </c>
      <c r="D163" s="6">
        <v>59.56</v>
      </c>
      <c r="E163" s="6">
        <v>49.06</v>
      </c>
      <c r="F163" s="9">
        <v>60.219999999999899</v>
      </c>
      <c r="G163" s="8">
        <f t="shared" si="21"/>
        <v>-2.7704870224540823E-3</v>
      </c>
      <c r="H163" s="6">
        <f t="shared" si="21"/>
        <v>9.5294818344253684E-3</v>
      </c>
      <c r="I163" s="6">
        <f t="shared" si="21"/>
        <v>1.2064570943075559E-2</v>
      </c>
      <c r="J163" s="6">
        <f t="shared" si="21"/>
        <v>9.4650205761317441E-3</v>
      </c>
      <c r="K163" s="9">
        <f t="shared" si="21"/>
        <v>1.4487870619946053E-2</v>
      </c>
      <c r="L163" s="6">
        <f t="shared" si="22"/>
        <v>-2.7743319247681632E-3</v>
      </c>
      <c r="M163" s="6">
        <f t="shared" si="22"/>
        <v>9.4843627370099284E-3</v>
      </c>
      <c r="N163" s="6">
        <f t="shared" si="22"/>
        <v>1.1992374109522455E-2</v>
      </c>
      <c r="O163" s="6">
        <f t="shared" si="22"/>
        <v>9.4205079238952188E-3</v>
      </c>
      <c r="P163" s="9">
        <f t="shared" si="22"/>
        <v>1.4383924194462725E-2</v>
      </c>
      <c r="Q163" s="6">
        <f t="shared" si="23"/>
        <v>967.79966007690189</v>
      </c>
      <c r="R163" s="6">
        <f t="shared" si="24"/>
        <v>8.5552913902249283E-3</v>
      </c>
      <c r="S163" s="6">
        <f t="shared" si="25"/>
        <v>8.5189022838148207E-3</v>
      </c>
      <c r="T163" s="6"/>
    </row>
    <row r="164" spans="1:20">
      <c r="A164" s="7">
        <v>37952</v>
      </c>
      <c r="B164" s="8">
        <v>68.2</v>
      </c>
      <c r="C164" s="6">
        <v>70.010000000000005</v>
      </c>
      <c r="D164" s="6">
        <v>61.579999999999899</v>
      </c>
      <c r="E164" s="6">
        <v>50.509999999999899</v>
      </c>
      <c r="F164" s="9">
        <v>62.399999999999899</v>
      </c>
      <c r="G164" s="8">
        <f t="shared" si="21"/>
        <v>-2.7781839450211621E-3</v>
      </c>
      <c r="H164" s="6">
        <f t="shared" si="21"/>
        <v>3.259587020649124E-2</v>
      </c>
      <c r="I164" s="6">
        <f t="shared" si="21"/>
        <v>3.3915379449293015E-2</v>
      </c>
      <c r="J164" s="6">
        <f t="shared" si="21"/>
        <v>2.9555646147572334E-2</v>
      </c>
      <c r="K164" s="9">
        <f t="shared" si="21"/>
        <v>3.6200597808037305E-2</v>
      </c>
      <c r="L164" s="6">
        <f t="shared" si="22"/>
        <v>-2.7820502605882219E-3</v>
      </c>
      <c r="M164" s="6">
        <f t="shared" si="22"/>
        <v>3.207589404275784E-2</v>
      </c>
      <c r="N164" s="6">
        <f t="shared" si="22"/>
        <v>3.3352934680544323E-2</v>
      </c>
      <c r="O164" s="6">
        <f t="shared" si="22"/>
        <v>2.9127297649615958E-2</v>
      </c>
      <c r="P164" s="9">
        <f t="shared" si="22"/>
        <v>3.5560752321794314E-2</v>
      </c>
      <c r="Q164" s="6">
        <f t="shared" si="23"/>
        <v>992.86360205264361</v>
      </c>
      <c r="R164" s="6">
        <f t="shared" si="24"/>
        <v>2.5897861933274549E-2</v>
      </c>
      <c r="S164" s="6">
        <f t="shared" si="25"/>
        <v>2.556819202053345E-2</v>
      </c>
      <c r="T164" s="6"/>
    </row>
    <row r="165" spans="1:20">
      <c r="A165" s="7">
        <v>37953</v>
      </c>
      <c r="B165" s="8">
        <v>68.23</v>
      </c>
      <c r="C165" s="6">
        <v>70.09</v>
      </c>
      <c r="D165" s="6">
        <v>61.2</v>
      </c>
      <c r="E165" s="6">
        <v>50.52</v>
      </c>
      <c r="F165" s="9">
        <v>62.219999999999899</v>
      </c>
      <c r="G165" s="8">
        <f t="shared" si="21"/>
        <v>4.3988269794725809E-4</v>
      </c>
      <c r="H165" s="6">
        <f t="shared" si="21"/>
        <v>1.1426939008711834E-3</v>
      </c>
      <c r="I165" s="6">
        <f t="shared" si="21"/>
        <v>-6.1708346865848585E-3</v>
      </c>
      <c r="J165" s="6">
        <f t="shared" si="21"/>
        <v>1.979805979035465E-4</v>
      </c>
      <c r="K165" s="9">
        <f t="shared" si="21"/>
        <v>-2.8846153846153744E-3</v>
      </c>
      <c r="L165" s="6">
        <f t="shared" si="22"/>
        <v>4.3978597791588747E-4</v>
      </c>
      <c r="M165" s="6">
        <f t="shared" si="22"/>
        <v>1.1420415231270563E-3</v>
      </c>
      <c r="N165" s="6">
        <f t="shared" si="22"/>
        <v>-6.1899529780722103E-3</v>
      </c>
      <c r="O165" s="6">
        <f t="shared" si="22"/>
        <v>1.9796100233129279E-4</v>
      </c>
      <c r="P165" s="9">
        <f t="shared" si="22"/>
        <v>-2.8887839058910091E-3</v>
      </c>
      <c r="Q165" s="6">
        <f t="shared" si="23"/>
        <v>991.41900678386332</v>
      </c>
      <c r="R165" s="6">
        <f t="shared" si="24"/>
        <v>-1.4549785748956491E-3</v>
      </c>
      <c r="S165" s="6">
        <f t="shared" si="25"/>
        <v>-1.456038084055786E-3</v>
      </c>
      <c r="T165" s="6"/>
    </row>
    <row r="166" spans="1:20">
      <c r="A166" s="7">
        <v>37954</v>
      </c>
      <c r="B166" s="8">
        <v>68.400000000000006</v>
      </c>
      <c r="C166" s="6">
        <v>70.150000000000006</v>
      </c>
      <c r="D166" s="6">
        <v>61.549999999999898</v>
      </c>
      <c r="E166" s="6">
        <v>50.829999999999899</v>
      </c>
      <c r="F166" s="9">
        <v>62.63</v>
      </c>
      <c r="G166" s="8">
        <f t="shared" si="21"/>
        <v>2.4915726220138268E-3</v>
      </c>
      <c r="H166" s="6">
        <f t="shared" si="21"/>
        <v>8.5604223141677593E-4</v>
      </c>
      <c r="I166" s="6">
        <f t="shared" si="21"/>
        <v>5.7189542483642164E-3</v>
      </c>
      <c r="J166" s="6">
        <f t="shared" si="21"/>
        <v>6.1361836896258737E-3</v>
      </c>
      <c r="K166" s="9">
        <f t="shared" si="21"/>
        <v>6.589521054324976E-3</v>
      </c>
      <c r="L166" s="6">
        <f t="shared" si="22"/>
        <v>2.4884738011725686E-3</v>
      </c>
      <c r="M166" s="6">
        <f t="shared" si="22"/>
        <v>8.5567603623658262E-4</v>
      </c>
      <c r="N166" s="6">
        <f t="shared" si="22"/>
        <v>5.7026631121803329E-3</v>
      </c>
      <c r="O166" s="6">
        <f t="shared" si="22"/>
        <v>6.1174339765187949E-3</v>
      </c>
      <c r="P166" s="9">
        <f t="shared" si="22"/>
        <v>6.5679050678321216E-3</v>
      </c>
      <c r="Q166" s="6">
        <f t="shared" si="23"/>
        <v>995.74006168220546</v>
      </c>
      <c r="R166" s="6">
        <f t="shared" si="24"/>
        <v>4.3584547691491345E-3</v>
      </c>
      <c r="S166" s="6">
        <f t="shared" si="25"/>
        <v>4.3489842131834468E-3</v>
      </c>
      <c r="T166" s="6"/>
    </row>
    <row r="167" spans="1:20">
      <c r="A167" s="7">
        <v>37957</v>
      </c>
      <c r="B167" s="8">
        <v>68.629999999999896</v>
      </c>
      <c r="C167" s="6">
        <v>69.510000000000005</v>
      </c>
      <c r="D167" s="6">
        <v>61.02</v>
      </c>
      <c r="E167" s="6">
        <v>50.829999999999899</v>
      </c>
      <c r="F167" s="9">
        <v>62.579999999999899</v>
      </c>
      <c r="G167" s="8">
        <f t="shared" si="21"/>
        <v>3.3625730994135683E-3</v>
      </c>
      <c r="H167" s="6">
        <f t="shared" si="21"/>
        <v>-9.1233071988595649E-3</v>
      </c>
      <c r="I167" s="6">
        <f t="shared" si="21"/>
        <v>-8.6108854589747041E-3</v>
      </c>
      <c r="J167" s="6">
        <f t="shared" si="21"/>
        <v>0</v>
      </c>
      <c r="K167" s="9">
        <f t="shared" si="21"/>
        <v>-7.9833945393747996E-4</v>
      </c>
      <c r="L167" s="6">
        <f t="shared" si="22"/>
        <v>3.3569322920368864E-3</v>
      </c>
      <c r="M167" s="6">
        <f t="shared" si="22"/>
        <v>-9.1651794360753953E-3</v>
      </c>
      <c r="N167" s="6">
        <f t="shared" si="22"/>
        <v>-8.6481733419371803E-3</v>
      </c>
      <c r="O167" s="6">
        <f t="shared" si="22"/>
        <v>0</v>
      </c>
      <c r="P167" s="9">
        <f t="shared" si="22"/>
        <v>-7.9865829658707548E-4</v>
      </c>
      <c r="Q167" s="6">
        <f t="shared" si="23"/>
        <v>992.71899449766897</v>
      </c>
      <c r="R167" s="6">
        <f t="shared" si="24"/>
        <v>-3.0339918024716362E-3</v>
      </c>
      <c r="S167" s="6">
        <f t="shared" si="25"/>
        <v>-3.0386036862410752E-3</v>
      </c>
      <c r="T167" s="6"/>
    </row>
    <row r="168" spans="1:20">
      <c r="A168" s="7">
        <v>37958</v>
      </c>
      <c r="B168" s="8">
        <v>68.599999999999895</v>
      </c>
      <c r="C168" s="6">
        <v>69.069999999999894</v>
      </c>
      <c r="D168" s="6">
        <v>60.45</v>
      </c>
      <c r="E168" s="6">
        <v>50.42</v>
      </c>
      <c r="F168" s="9">
        <v>62.229999999999897</v>
      </c>
      <c r="G168" s="8">
        <f t="shared" si="21"/>
        <v>-4.3712662101125233E-4</v>
      </c>
      <c r="H168" s="6">
        <f t="shared" si="21"/>
        <v>-6.3300244569143294E-3</v>
      </c>
      <c r="I168" s="6">
        <f t="shared" si="21"/>
        <v>-9.3411996066863345E-3</v>
      </c>
      <c r="J168" s="6">
        <f t="shared" si="21"/>
        <v>-8.0661026952566495E-3</v>
      </c>
      <c r="K168" s="9">
        <f t="shared" si="21"/>
        <v>-5.5928411633110464E-3</v>
      </c>
      <c r="L168" s="6">
        <f t="shared" si="22"/>
        <v>-4.372221887037871E-4</v>
      </c>
      <c r="M168" s="6">
        <f t="shared" si="22"/>
        <v>-6.3501440115146558E-3</v>
      </c>
      <c r="N168" s="6">
        <f t="shared" si="22"/>
        <v>-9.3851022277219066E-3</v>
      </c>
      <c r="O168" s="6">
        <f t="shared" si="22"/>
        <v>-8.0988096990353003E-3</v>
      </c>
      <c r="P168" s="9">
        <f t="shared" si="22"/>
        <v>-5.6085396596096482E-3</v>
      </c>
      <c r="Q168" s="6">
        <f t="shared" si="23"/>
        <v>986.80888275610471</v>
      </c>
      <c r="R168" s="6">
        <f t="shared" si="24"/>
        <v>-5.9534589086359226E-3</v>
      </c>
      <c r="S168" s="6">
        <f t="shared" si="25"/>
        <v>-5.9712513981746802E-3</v>
      </c>
      <c r="T168" s="6"/>
    </row>
    <row r="169" spans="1:20">
      <c r="A169" s="7">
        <v>37959</v>
      </c>
      <c r="B169" s="8">
        <v>68.64</v>
      </c>
      <c r="C169" s="6">
        <v>70.180000000000007</v>
      </c>
      <c r="D169" s="6">
        <v>61.469999999999899</v>
      </c>
      <c r="E169" s="6">
        <v>51.06</v>
      </c>
      <c r="F169" s="9">
        <v>63.119999999999898</v>
      </c>
      <c r="G169" s="8">
        <f t="shared" ref="G169:K219" si="26">B169/B168-1</f>
        <v>5.8309037901027594E-4</v>
      </c>
      <c r="H169" s="6">
        <f t="shared" si="26"/>
        <v>1.6070652960766152E-2</v>
      </c>
      <c r="I169" s="6">
        <f t="shared" si="26"/>
        <v>1.6873449131511897E-2</v>
      </c>
      <c r="J169" s="6">
        <f t="shared" si="26"/>
        <v>1.2693375644585503E-2</v>
      </c>
      <c r="K169" s="9">
        <f t="shared" si="26"/>
        <v>1.4301783705608306E-2</v>
      </c>
      <c r="L169" s="6">
        <f t="shared" ref="L169:P219" si="27">LN(B169/B168)</f>
        <v>5.8292044786882916E-4</v>
      </c>
      <c r="M169" s="6">
        <f t="shared" si="27"/>
        <v>1.5942887054189201E-2</v>
      </c>
      <c r="N169" s="6">
        <f t="shared" si="27"/>
        <v>1.6732673858114677E-2</v>
      </c>
      <c r="O169" s="6">
        <f t="shared" si="27"/>
        <v>1.2613490053564023E-2</v>
      </c>
      <c r="P169" s="9">
        <f t="shared" si="27"/>
        <v>1.4200477956492366E-2</v>
      </c>
      <c r="Q169" s="6">
        <f t="shared" si="23"/>
        <v>998.75368163265057</v>
      </c>
      <c r="R169" s="6">
        <f t="shared" si="24"/>
        <v>1.2104470364296429E-2</v>
      </c>
      <c r="S169" s="6">
        <f t="shared" si="25"/>
        <v>1.2031797122533616E-2</v>
      </c>
      <c r="T169" s="6"/>
    </row>
    <row r="170" spans="1:20">
      <c r="A170" s="7">
        <v>37960</v>
      </c>
      <c r="B170" s="8">
        <v>68.430000000000007</v>
      </c>
      <c r="C170" s="6">
        <v>71.829999999999899</v>
      </c>
      <c r="D170" s="6">
        <v>63.049999999999898</v>
      </c>
      <c r="E170" s="6">
        <v>51.979999999999897</v>
      </c>
      <c r="F170" s="9">
        <v>64.159999999999897</v>
      </c>
      <c r="G170" s="8">
        <f t="shared" si="26"/>
        <v>-3.0594405594405183E-3</v>
      </c>
      <c r="H170" s="6">
        <f t="shared" si="26"/>
        <v>2.3510971786832258E-2</v>
      </c>
      <c r="I170" s="6">
        <f t="shared" si="26"/>
        <v>2.5703595249715327E-2</v>
      </c>
      <c r="J170" s="6">
        <f t="shared" si="26"/>
        <v>1.8018018018016058E-2</v>
      </c>
      <c r="K170" s="9">
        <f t="shared" si="26"/>
        <v>1.6476552598225558E-2</v>
      </c>
      <c r="L170" s="6">
        <f t="shared" si="27"/>
        <v>-3.0641302153004459E-3</v>
      </c>
      <c r="M170" s="6">
        <f t="shared" si="27"/>
        <v>2.3238845931639621E-2</v>
      </c>
      <c r="N170" s="6">
        <f t="shared" si="27"/>
        <v>2.5378811492010506E-2</v>
      </c>
      <c r="O170" s="6">
        <f t="shared" si="27"/>
        <v>1.7857617400004508E-2</v>
      </c>
      <c r="P170" s="9">
        <f t="shared" si="27"/>
        <v>1.6342287020640209E-2</v>
      </c>
      <c r="Q170" s="6">
        <f t="shared" si="23"/>
        <v>1014.8635180115587</v>
      </c>
      <c r="R170" s="6">
        <f t="shared" si="24"/>
        <v>1.6129939418669737E-2</v>
      </c>
      <c r="S170" s="6">
        <f t="shared" si="25"/>
        <v>1.6001234107273221E-2</v>
      </c>
      <c r="T170" s="6"/>
    </row>
    <row r="171" spans="1:20">
      <c r="A171" s="7">
        <v>37961</v>
      </c>
      <c r="B171" s="8">
        <v>68.239999999999895</v>
      </c>
      <c r="C171" s="6">
        <v>71.739999999999895</v>
      </c>
      <c r="D171" s="6">
        <v>63.189999999999898</v>
      </c>
      <c r="E171" s="6">
        <v>52.0399999999999</v>
      </c>
      <c r="F171" s="9">
        <v>64.62</v>
      </c>
      <c r="G171" s="8">
        <f t="shared" si="26"/>
        <v>-2.7765599883108338E-3</v>
      </c>
      <c r="H171" s="6">
        <f t="shared" si="26"/>
        <v>-1.252958373938462E-3</v>
      </c>
      <c r="I171" s="6">
        <f t="shared" si="26"/>
        <v>2.2204599524187074E-3</v>
      </c>
      <c r="J171" s="6">
        <f t="shared" si="26"/>
        <v>1.1542901115815241E-3</v>
      </c>
      <c r="K171" s="9">
        <f t="shared" si="26"/>
        <v>7.1695760598520231E-3</v>
      </c>
      <c r="L171" s="6">
        <f t="shared" si="27"/>
        <v>-2.7804217809842932E-3</v>
      </c>
      <c r="M171" s="6">
        <f t="shared" si="27"/>
        <v>-1.2537439825737163E-3</v>
      </c>
      <c r="N171" s="6">
        <f t="shared" si="27"/>
        <v>2.2179983744353188E-3</v>
      </c>
      <c r="O171" s="6">
        <f t="shared" si="27"/>
        <v>1.1536244309604711E-3</v>
      </c>
      <c r="P171" s="9">
        <f t="shared" si="27"/>
        <v>7.143996838094779E-3</v>
      </c>
      <c r="Q171" s="6">
        <f t="shared" si="23"/>
        <v>1016.1858461563805</v>
      </c>
      <c r="R171" s="6">
        <f t="shared" si="24"/>
        <v>1.3029615523205919E-3</v>
      </c>
      <c r="S171" s="6">
        <f t="shared" si="25"/>
        <v>1.3021134345471207E-3</v>
      </c>
      <c r="T171" s="6"/>
    </row>
    <row r="172" spans="1:20">
      <c r="A172" s="7">
        <v>37964</v>
      </c>
      <c r="B172" s="8">
        <v>68.25</v>
      </c>
      <c r="C172" s="6">
        <v>72.17</v>
      </c>
      <c r="D172" s="6">
        <v>63.67</v>
      </c>
      <c r="E172" s="6">
        <v>52.59</v>
      </c>
      <c r="F172" s="9">
        <v>65.040000000000006</v>
      </c>
      <c r="G172" s="8">
        <f t="shared" si="26"/>
        <v>1.465416178210166E-4</v>
      </c>
      <c r="H172" s="6">
        <f t="shared" si="26"/>
        <v>5.9938667410106561E-3</v>
      </c>
      <c r="I172" s="6">
        <f t="shared" si="26"/>
        <v>7.596138629531568E-3</v>
      </c>
      <c r="J172" s="6">
        <f t="shared" si="26"/>
        <v>1.0568793235974372E-2</v>
      </c>
      <c r="K172" s="9">
        <f t="shared" si="26"/>
        <v>6.4995357474466608E-3</v>
      </c>
      <c r="L172" s="6">
        <f t="shared" si="27"/>
        <v>1.4653088164699119E-4</v>
      </c>
      <c r="M172" s="6">
        <f t="shared" si="27"/>
        <v>5.9759749800467922E-3</v>
      </c>
      <c r="N172" s="6">
        <f t="shared" si="27"/>
        <v>7.5674332435716378E-3</v>
      </c>
      <c r="O172" s="6">
        <f t="shared" si="27"/>
        <v>1.0513333956950317E-2</v>
      </c>
      <c r="P172" s="9">
        <f t="shared" si="27"/>
        <v>6.4785048432030043E-3</v>
      </c>
      <c r="Q172" s="6">
        <f t="shared" si="23"/>
        <v>1022.4465419474064</v>
      </c>
      <c r="R172" s="6">
        <f t="shared" si="24"/>
        <v>6.1609751943568544E-3</v>
      </c>
      <c r="S172" s="6">
        <f t="shared" si="25"/>
        <v>6.142073980230668E-3</v>
      </c>
      <c r="T172" s="6"/>
    </row>
    <row r="173" spans="1:20">
      <c r="A173" s="7">
        <v>37965</v>
      </c>
      <c r="B173" s="8">
        <v>68.599999999999895</v>
      </c>
      <c r="C173" s="6">
        <v>70.079999999999899</v>
      </c>
      <c r="D173" s="6">
        <v>61.57</v>
      </c>
      <c r="E173" s="6">
        <v>50.829999999999899</v>
      </c>
      <c r="F173" s="9">
        <v>63.17</v>
      </c>
      <c r="G173" s="8">
        <f t="shared" si="26"/>
        <v>5.1282051282035557E-3</v>
      </c>
      <c r="H173" s="6">
        <f t="shared" si="26"/>
        <v>-2.8959401413331087E-2</v>
      </c>
      <c r="I173" s="6">
        <f t="shared" si="26"/>
        <v>-3.2982566357782295E-2</v>
      </c>
      <c r="J173" s="6">
        <f t="shared" si="26"/>
        <v>-3.3466438486406291E-2</v>
      </c>
      <c r="K173" s="9">
        <f t="shared" si="26"/>
        <v>-2.8751537515375181E-2</v>
      </c>
      <c r="L173" s="6">
        <f t="shared" si="27"/>
        <v>5.1151006667688624E-3</v>
      </c>
      <c r="M173" s="6">
        <f t="shared" si="27"/>
        <v>-2.9387000456047356E-2</v>
      </c>
      <c r="N173" s="6">
        <f t="shared" si="27"/>
        <v>-3.3538755105815179E-2</v>
      </c>
      <c r="O173" s="6">
        <f t="shared" si="27"/>
        <v>-3.4039256142443783E-2</v>
      </c>
      <c r="P173" s="9">
        <f t="shared" si="27"/>
        <v>-2.917296032894616E-2</v>
      </c>
      <c r="Q173" s="6">
        <f t="shared" si="23"/>
        <v>998.105824035556</v>
      </c>
      <c r="R173" s="6">
        <f t="shared" si="24"/>
        <v>-2.3806347728938262E-2</v>
      </c>
      <c r="S173" s="6">
        <f t="shared" si="25"/>
        <v>-2.409429803838763E-2</v>
      </c>
      <c r="T173" s="6"/>
    </row>
    <row r="174" spans="1:20">
      <c r="A174" s="7">
        <v>37966</v>
      </c>
      <c r="B174" s="8">
        <v>68.34</v>
      </c>
      <c r="C174" s="6">
        <v>70.599999999999895</v>
      </c>
      <c r="D174" s="6">
        <v>61.759999999999899</v>
      </c>
      <c r="E174" s="6">
        <v>50.909999999999897</v>
      </c>
      <c r="F174" s="9">
        <v>63.63</v>
      </c>
      <c r="G174" s="8">
        <f t="shared" si="26"/>
        <v>-3.7900874635552473E-3</v>
      </c>
      <c r="H174" s="6">
        <f t="shared" si="26"/>
        <v>7.4200913242008504E-3</v>
      </c>
      <c r="I174" s="6">
        <f t="shared" si="26"/>
        <v>3.0859184667841877E-3</v>
      </c>
      <c r="J174" s="6">
        <f t="shared" si="26"/>
        <v>1.5738736966357525E-3</v>
      </c>
      <c r="K174" s="9">
        <f t="shared" si="26"/>
        <v>7.2819376286212822E-3</v>
      </c>
      <c r="L174" s="6">
        <f t="shared" si="27"/>
        <v>-3.7972880446921578E-3</v>
      </c>
      <c r="M174" s="6">
        <f t="shared" si="27"/>
        <v>7.3926978710603308E-3</v>
      </c>
      <c r="N174" s="6">
        <f t="shared" si="27"/>
        <v>3.0811667934003881E-3</v>
      </c>
      <c r="O174" s="6">
        <f t="shared" si="27"/>
        <v>1.5726364554334072E-3</v>
      </c>
      <c r="P174" s="9">
        <f t="shared" si="27"/>
        <v>7.2555523340918499E-3</v>
      </c>
      <c r="Q174" s="6">
        <f t="shared" si="23"/>
        <v>1001.2142716453715</v>
      </c>
      <c r="R174" s="6">
        <f t="shared" si="24"/>
        <v>3.1143467305373655E-3</v>
      </c>
      <c r="S174" s="6">
        <f t="shared" si="25"/>
        <v>3.1095071981429557E-3</v>
      </c>
      <c r="T174" s="6"/>
    </row>
    <row r="175" spans="1:20">
      <c r="A175" s="7">
        <v>37967</v>
      </c>
      <c r="B175" s="8">
        <v>68.290000000000006</v>
      </c>
      <c r="C175" s="6">
        <v>70.189999999999898</v>
      </c>
      <c r="D175" s="6">
        <v>61.64</v>
      </c>
      <c r="E175" s="6">
        <v>50.82</v>
      </c>
      <c r="F175" s="9">
        <v>63.579999999999899</v>
      </c>
      <c r="G175" s="8">
        <f t="shared" si="26"/>
        <v>-7.3163593795722015E-4</v>
      </c>
      <c r="H175" s="6">
        <f t="shared" si="26"/>
        <v>-5.8073654390934371E-3</v>
      </c>
      <c r="I175" s="6">
        <f t="shared" si="26"/>
        <v>-1.9430051813454918E-3</v>
      </c>
      <c r="J175" s="6">
        <f t="shared" si="26"/>
        <v>-1.7678255745412486E-3</v>
      </c>
      <c r="K175" s="9">
        <f t="shared" si="26"/>
        <v>-7.8579286500246592E-4</v>
      </c>
      <c r="L175" s="6">
        <f t="shared" si="27"/>
        <v>-7.3190371414783137E-4</v>
      </c>
      <c r="M175" s="6">
        <f t="shared" si="27"/>
        <v>-5.8242937568662315E-3</v>
      </c>
      <c r="N175" s="6">
        <f t="shared" si="27"/>
        <v>-1.9448952646040679E-3</v>
      </c>
      <c r="O175" s="6">
        <f t="shared" si="27"/>
        <v>-1.7693900222245458E-3</v>
      </c>
      <c r="P175" s="9">
        <f t="shared" si="27"/>
        <v>-7.8610176204580622E-4</v>
      </c>
      <c r="Q175" s="6">
        <f t="shared" si="23"/>
        <v>999.00446659647866</v>
      </c>
      <c r="R175" s="6">
        <f t="shared" si="24"/>
        <v>-2.2071249995879727E-3</v>
      </c>
      <c r="S175" s="6">
        <f t="shared" si="25"/>
        <v>-2.2095642898431428E-3</v>
      </c>
      <c r="T175" s="6"/>
    </row>
    <row r="176" spans="1:20">
      <c r="A176" s="7">
        <v>37968</v>
      </c>
      <c r="B176" s="8">
        <v>68.14</v>
      </c>
      <c r="C176" s="6">
        <v>69.31</v>
      </c>
      <c r="D176" s="6">
        <v>60.32</v>
      </c>
      <c r="E176" s="6">
        <v>50.03</v>
      </c>
      <c r="F176" s="9">
        <v>62.969999999999899</v>
      </c>
      <c r="G176" s="8">
        <f t="shared" si="26"/>
        <v>-2.1965148630840314E-3</v>
      </c>
      <c r="H176" s="6">
        <f t="shared" si="26"/>
        <v>-1.2537398489811946E-2</v>
      </c>
      <c r="I176" s="6">
        <f t="shared" si="26"/>
        <v>-2.1414665801427701E-2</v>
      </c>
      <c r="J176" s="6">
        <f t="shared" si="26"/>
        <v>-1.5545060999606397E-2</v>
      </c>
      <c r="K176" s="9">
        <f t="shared" si="26"/>
        <v>-9.5942120163573508E-3</v>
      </c>
      <c r="L176" s="6">
        <f t="shared" si="27"/>
        <v>-2.1989307401775069E-3</v>
      </c>
      <c r="M176" s="6">
        <f t="shared" si="27"/>
        <v>-1.2616654812435351E-2</v>
      </c>
      <c r="N176" s="6">
        <f t="shared" si="27"/>
        <v>-2.1647286752214428E-2</v>
      </c>
      <c r="O176" s="6">
        <f t="shared" si="27"/>
        <v>-1.5667152391904294E-2</v>
      </c>
      <c r="P176" s="9">
        <f t="shared" si="27"/>
        <v>-9.6405329820053402E-3</v>
      </c>
      <c r="Q176" s="6">
        <f t="shared" si="23"/>
        <v>986.75909898323425</v>
      </c>
      <c r="R176" s="6">
        <f t="shared" si="24"/>
        <v>-1.2257570434057485E-2</v>
      </c>
      <c r="S176" s="6">
        <f t="shared" si="25"/>
        <v>-1.2333314042010036E-2</v>
      </c>
      <c r="T176" s="6"/>
    </row>
    <row r="177" spans="1:20">
      <c r="A177" s="7">
        <v>37971</v>
      </c>
      <c r="B177" s="8">
        <v>68.269999999999897</v>
      </c>
      <c r="C177" s="6">
        <v>67.819999999999894</v>
      </c>
      <c r="D177" s="6">
        <v>59.5399999999999</v>
      </c>
      <c r="E177" s="6">
        <v>49.39</v>
      </c>
      <c r="F177" s="9">
        <v>61.729999999999897</v>
      </c>
      <c r="G177" s="8">
        <f t="shared" si="26"/>
        <v>1.9078368065732487E-3</v>
      </c>
      <c r="H177" s="6">
        <f t="shared" si="26"/>
        <v>-2.1497619391142808E-2</v>
      </c>
      <c r="I177" s="6">
        <f t="shared" si="26"/>
        <v>-1.293103448276034E-2</v>
      </c>
      <c r="J177" s="6">
        <f t="shared" si="26"/>
        <v>-1.2792324605236827E-2</v>
      </c>
      <c r="K177" s="9">
        <f t="shared" si="26"/>
        <v>-1.9691916785771091E-2</v>
      </c>
      <c r="L177" s="6">
        <f t="shared" si="27"/>
        <v>1.906019197366982E-3</v>
      </c>
      <c r="M177" s="6">
        <f t="shared" si="27"/>
        <v>-2.1732059232402366E-2</v>
      </c>
      <c r="N177" s="6">
        <f t="shared" si="27"/>
        <v>-1.3015368112072049E-2</v>
      </c>
      <c r="O177" s="6">
        <f t="shared" si="27"/>
        <v>-1.2874850947580172E-2</v>
      </c>
      <c r="P177" s="9">
        <f t="shared" si="27"/>
        <v>-1.9888386094846881E-2</v>
      </c>
      <c r="Q177" s="6">
        <f t="shared" si="23"/>
        <v>973.93023240049388</v>
      </c>
      <c r="R177" s="6">
        <f t="shared" si="24"/>
        <v>-1.3001011691667563E-2</v>
      </c>
      <c r="S177" s="6">
        <f t="shared" si="25"/>
        <v>-1.3086264566067894E-2</v>
      </c>
      <c r="T177" s="6"/>
    </row>
    <row r="178" spans="1:20">
      <c r="A178" s="7">
        <v>37972</v>
      </c>
      <c r="B178" s="8">
        <v>68.3599999999999</v>
      </c>
      <c r="C178" s="6">
        <v>68.62</v>
      </c>
      <c r="D178" s="6">
        <v>60.509999999999899</v>
      </c>
      <c r="E178" s="6">
        <v>49.6</v>
      </c>
      <c r="F178" s="9">
        <v>62.119999999999898</v>
      </c>
      <c r="G178" s="8">
        <f t="shared" si="26"/>
        <v>1.3182950051267017E-3</v>
      </c>
      <c r="H178" s="6">
        <f t="shared" si="26"/>
        <v>1.1795930404012278E-2</v>
      </c>
      <c r="I178" s="6">
        <f t="shared" si="26"/>
        <v>1.6291568693315384E-2</v>
      </c>
      <c r="J178" s="6">
        <f t="shared" si="26"/>
        <v>4.2518728487548341E-3</v>
      </c>
      <c r="K178" s="9">
        <f t="shared" si="26"/>
        <v>6.3178357362709825E-3</v>
      </c>
      <c r="L178" s="6">
        <f t="shared" si="27"/>
        <v>1.3174268172012032E-3</v>
      </c>
      <c r="M178" s="6">
        <f t="shared" si="27"/>
        <v>1.1726900732812745E-2</v>
      </c>
      <c r="N178" s="6">
        <f t="shared" si="27"/>
        <v>1.6160285046599734E-2</v>
      </c>
      <c r="O178" s="6">
        <f t="shared" si="27"/>
        <v>4.2428591783483559E-3</v>
      </c>
      <c r="P178" s="9">
        <f t="shared" si="27"/>
        <v>6.2979618746819253E-3</v>
      </c>
      <c r="Q178" s="6">
        <f t="shared" si="23"/>
        <v>981.71690252504277</v>
      </c>
      <c r="R178" s="6">
        <f t="shared" si="24"/>
        <v>7.995100537496037E-3</v>
      </c>
      <c r="S178" s="6">
        <f t="shared" si="25"/>
        <v>7.963309059483354E-3</v>
      </c>
      <c r="T178" s="6"/>
    </row>
    <row r="179" spans="1:20">
      <c r="A179" s="7">
        <v>37973</v>
      </c>
      <c r="B179" s="8">
        <v>68.400000000000006</v>
      </c>
      <c r="C179" s="6">
        <v>68.89</v>
      </c>
      <c r="D179" s="6">
        <v>60.52</v>
      </c>
      <c r="E179" s="6">
        <v>49.57</v>
      </c>
      <c r="F179" s="9">
        <v>62.43</v>
      </c>
      <c r="G179" s="8">
        <f t="shared" si="26"/>
        <v>5.8513750731581382E-4</v>
      </c>
      <c r="H179" s="6">
        <f t="shared" si="26"/>
        <v>3.9347129116875657E-3</v>
      </c>
      <c r="I179" s="6">
        <f t="shared" si="26"/>
        <v>1.6526194017685292E-4</v>
      </c>
      <c r="J179" s="6">
        <f t="shared" si="26"/>
        <v>-6.0483870967742437E-4</v>
      </c>
      <c r="K179" s="9">
        <f t="shared" si="26"/>
        <v>4.9903412749534581E-3</v>
      </c>
      <c r="L179" s="6">
        <f t="shared" si="27"/>
        <v>5.8496638111623115E-4</v>
      </c>
      <c r="M179" s="6">
        <f t="shared" si="27"/>
        <v>3.9269921748008325E-3</v>
      </c>
      <c r="N179" s="6">
        <f t="shared" si="27"/>
        <v>1.6524828592674861E-4</v>
      </c>
      <c r="O179" s="6">
        <f t="shared" si="27"/>
        <v>-6.0502169839928173E-4</v>
      </c>
      <c r="P179" s="9">
        <f t="shared" si="27"/>
        <v>4.9779307931681711E-3</v>
      </c>
      <c r="Q179" s="6">
        <f t="shared" si="23"/>
        <v>983.49785772256962</v>
      </c>
      <c r="R179" s="6">
        <f t="shared" si="24"/>
        <v>1.8141229848912532E-3</v>
      </c>
      <c r="S179" s="6">
        <f t="shared" si="25"/>
        <v>1.8124794512036069E-3</v>
      </c>
      <c r="T179" s="6"/>
    </row>
    <row r="180" spans="1:20">
      <c r="A180" s="7">
        <v>37974</v>
      </c>
      <c r="B180" s="8">
        <v>68.510000000000005</v>
      </c>
      <c r="C180" s="6">
        <v>69.95</v>
      </c>
      <c r="D180" s="6">
        <v>60.93</v>
      </c>
      <c r="E180" s="6">
        <v>49.829999999999899</v>
      </c>
      <c r="F180" s="9">
        <v>63.35</v>
      </c>
      <c r="G180" s="8">
        <f t="shared" si="26"/>
        <v>1.6081871345028365E-3</v>
      </c>
      <c r="H180" s="6">
        <f t="shared" si="26"/>
        <v>1.538684859921613E-2</v>
      </c>
      <c r="I180" s="6">
        <f t="shared" si="26"/>
        <v>6.7746199603435642E-3</v>
      </c>
      <c r="J180" s="6">
        <f t="shared" si="26"/>
        <v>5.245107928180337E-3</v>
      </c>
      <c r="K180" s="9">
        <f t="shared" si="26"/>
        <v>1.4736504885471735E-2</v>
      </c>
      <c r="L180" s="6">
        <f t="shared" si="27"/>
        <v>1.6068953863028292E-3</v>
      </c>
      <c r="M180" s="6">
        <f t="shared" si="27"/>
        <v>1.5269671506385691E-2</v>
      </c>
      <c r="N180" s="6">
        <f t="shared" si="27"/>
        <v>6.7517753402477152E-3</v>
      </c>
      <c r="O180" s="6">
        <f t="shared" si="27"/>
        <v>5.2314002608286527E-3</v>
      </c>
      <c r="P180" s="9">
        <f t="shared" si="27"/>
        <v>1.4628977693495316E-2</v>
      </c>
      <c r="Q180" s="6">
        <f t="shared" si="23"/>
        <v>992.10371349256604</v>
      </c>
      <c r="R180" s="6">
        <f t="shared" si="24"/>
        <v>8.7502537015429205E-3</v>
      </c>
      <c r="S180" s="6">
        <f t="shared" si="25"/>
        <v>8.7121921028998333E-3</v>
      </c>
      <c r="T180" s="6"/>
    </row>
    <row r="181" spans="1:20">
      <c r="A181" s="7">
        <v>37975</v>
      </c>
      <c r="B181" s="8">
        <v>68.25</v>
      </c>
      <c r="C181" s="6">
        <v>71.34</v>
      </c>
      <c r="D181" s="6">
        <v>62.13</v>
      </c>
      <c r="E181" s="6">
        <v>50.579999999999899</v>
      </c>
      <c r="F181" s="9">
        <v>64.180000000000007</v>
      </c>
      <c r="G181" s="8">
        <f t="shared" si="26"/>
        <v>-3.7950664136623402E-3</v>
      </c>
      <c r="H181" s="6">
        <f t="shared" si="26"/>
        <v>1.9871336669049278E-2</v>
      </c>
      <c r="I181" s="6">
        <f t="shared" si="26"/>
        <v>1.9694731659281262E-2</v>
      </c>
      <c r="J181" s="6">
        <f t="shared" si="26"/>
        <v>1.5051173991571298E-2</v>
      </c>
      <c r="K181" s="9">
        <f t="shared" si="26"/>
        <v>1.3101815311760134E-2</v>
      </c>
      <c r="L181" s="6">
        <f t="shared" si="27"/>
        <v>-3.8022859497386821E-3</v>
      </c>
      <c r="M181" s="6">
        <f t="shared" si="27"/>
        <v>1.9676478819255241E-2</v>
      </c>
      <c r="N181" s="6">
        <f t="shared" si="27"/>
        <v>1.9503299815199594E-2</v>
      </c>
      <c r="O181" s="6">
        <f t="shared" si="27"/>
        <v>1.493902894850585E-2</v>
      </c>
      <c r="P181" s="9">
        <f t="shared" si="27"/>
        <v>1.3016728914562823E-2</v>
      </c>
      <c r="Q181" s="6">
        <f t="shared" si="23"/>
        <v>1004.7875593062948</v>
      </c>
      <c r="R181" s="6">
        <f t="shared" si="24"/>
        <v>1.2784798243599927E-2</v>
      </c>
      <c r="S181" s="6">
        <f t="shared" si="25"/>
        <v>1.2703762662032667E-2</v>
      </c>
      <c r="T181" s="6"/>
    </row>
    <row r="182" spans="1:20">
      <c r="A182" s="7">
        <v>37978</v>
      </c>
      <c r="B182" s="8">
        <v>68.219999999999899</v>
      </c>
      <c r="C182" s="6">
        <v>72.010000000000005</v>
      </c>
      <c r="D182" s="6">
        <v>62.82</v>
      </c>
      <c r="E182" s="6">
        <v>51.03</v>
      </c>
      <c r="F182" s="9">
        <v>64.84</v>
      </c>
      <c r="G182" s="8">
        <f t="shared" si="26"/>
        <v>-4.395604395619479E-4</v>
      </c>
      <c r="H182" s="6">
        <f t="shared" si="26"/>
        <v>9.3916456405944704E-3</v>
      </c>
      <c r="I182" s="6">
        <f t="shared" si="26"/>
        <v>1.1105746016417228E-2</v>
      </c>
      <c r="J182" s="6">
        <f t="shared" si="26"/>
        <v>8.8967971530269363E-3</v>
      </c>
      <c r="K182" s="9">
        <f t="shared" si="26"/>
        <v>1.0283577438454206E-2</v>
      </c>
      <c r="L182" s="6">
        <f t="shared" si="27"/>
        <v>-4.3965707457095074E-4</v>
      </c>
      <c r="M182" s="6">
        <f t="shared" si="27"/>
        <v>9.3478183300301082E-3</v>
      </c>
      <c r="N182" s="6">
        <f t="shared" si="27"/>
        <v>1.1044530034898041E-2</v>
      </c>
      <c r="O182" s="6">
        <f t="shared" si="27"/>
        <v>8.8574538340630039E-3</v>
      </c>
      <c r="P182" s="9">
        <f t="shared" si="27"/>
        <v>1.0231061185764402E-2</v>
      </c>
      <c r="Q182" s="6">
        <f t="shared" si="23"/>
        <v>1012.6727715155577</v>
      </c>
      <c r="R182" s="6">
        <f t="shared" si="24"/>
        <v>7.8476411617861789E-3</v>
      </c>
      <c r="S182" s="6">
        <f t="shared" si="25"/>
        <v>7.8170085838336258E-3</v>
      </c>
      <c r="T182" s="6"/>
    </row>
    <row r="183" spans="1:20">
      <c r="A183" s="7">
        <v>37980</v>
      </c>
      <c r="B183" s="8">
        <v>68.1099999999999</v>
      </c>
      <c r="C183" s="6">
        <v>72.349999999999895</v>
      </c>
      <c r="D183" s="6">
        <v>62.68</v>
      </c>
      <c r="E183" s="6">
        <v>50.88</v>
      </c>
      <c r="F183" s="9">
        <v>65.010000000000005</v>
      </c>
      <c r="G183" s="8">
        <f t="shared" si="26"/>
        <v>-1.6124303723248357E-3</v>
      </c>
      <c r="H183" s="6">
        <f t="shared" si="26"/>
        <v>4.7215664491027098E-3</v>
      </c>
      <c r="I183" s="6">
        <f t="shared" si="26"/>
        <v>-2.2285896211398093E-3</v>
      </c>
      <c r="J183" s="6">
        <f t="shared" si="26"/>
        <v>-2.9394473838918467E-3</v>
      </c>
      <c r="K183" s="9">
        <f t="shared" si="26"/>
        <v>2.6218383713756399E-3</v>
      </c>
      <c r="L183" s="6">
        <f t="shared" si="27"/>
        <v>-1.6137317372726769E-3</v>
      </c>
      <c r="M183" s="6">
        <f t="shared" si="27"/>
        <v>4.710454816715854E-3</v>
      </c>
      <c r="N183" s="6">
        <f t="shared" si="27"/>
        <v>-2.2310766226804534E-3</v>
      </c>
      <c r="O183" s="6">
        <f t="shared" si="27"/>
        <v>-2.9437760440133992E-3</v>
      </c>
      <c r="P183" s="9">
        <f t="shared" si="27"/>
        <v>2.6184073489019669E-3</v>
      </c>
      <c r="Q183" s="6">
        <f t="shared" si="23"/>
        <v>1012.7867857997009</v>
      </c>
      <c r="R183" s="6">
        <f t="shared" si="24"/>
        <v>1.1258748862437163E-4</v>
      </c>
      <c r="S183" s="6">
        <f t="shared" si="25"/>
        <v>1.1258115112868499E-4</v>
      </c>
      <c r="T183" s="6"/>
    </row>
    <row r="184" spans="1:20">
      <c r="A184" s="7">
        <v>37981</v>
      </c>
      <c r="B184" s="8">
        <v>68.239999999999895</v>
      </c>
      <c r="C184" s="6">
        <v>70.7</v>
      </c>
      <c r="D184" s="6">
        <v>61.14</v>
      </c>
      <c r="E184" s="6">
        <v>50.219999999999899</v>
      </c>
      <c r="F184" s="9">
        <v>64.010000000000005</v>
      </c>
      <c r="G184" s="8">
        <f t="shared" si="26"/>
        <v>1.9086771399206004E-3</v>
      </c>
      <c r="H184" s="6">
        <f t="shared" si="26"/>
        <v>-2.2805805114027522E-2</v>
      </c>
      <c r="I184" s="6">
        <f t="shared" si="26"/>
        <v>-2.4569240587109076E-2</v>
      </c>
      <c r="J184" s="6">
        <f t="shared" si="26"/>
        <v>-1.2971698113209529E-2</v>
      </c>
      <c r="K184" s="9">
        <f t="shared" si="26"/>
        <v>-1.5382248884787009E-2</v>
      </c>
      <c r="L184" s="6">
        <f t="shared" si="27"/>
        <v>1.9068579301965629E-3</v>
      </c>
      <c r="M184" s="6">
        <f t="shared" si="27"/>
        <v>-2.3069880174964256E-2</v>
      </c>
      <c r="N184" s="6">
        <f t="shared" si="27"/>
        <v>-2.4876101025131582E-2</v>
      </c>
      <c r="O184" s="6">
        <f t="shared" si="27"/>
        <v>-1.3056565302429759E-2</v>
      </c>
      <c r="P184" s="9">
        <f t="shared" si="27"/>
        <v>-1.5501783062465404E-2</v>
      </c>
      <c r="Q184" s="6">
        <f t="shared" si="23"/>
        <v>997.83393777531387</v>
      </c>
      <c r="R184" s="6">
        <f t="shared" si="24"/>
        <v>-1.4764063111842508E-2</v>
      </c>
      <c r="S184" s="6">
        <f t="shared" si="25"/>
        <v>-1.4874136657046252E-2</v>
      </c>
      <c r="T184" s="6"/>
    </row>
    <row r="185" spans="1:20">
      <c r="A185" s="7">
        <v>37982</v>
      </c>
      <c r="B185" s="8">
        <v>68.379999999999896</v>
      </c>
      <c r="C185" s="6">
        <v>70.67</v>
      </c>
      <c r="D185" s="6">
        <v>60.939999999999898</v>
      </c>
      <c r="E185" s="6">
        <v>50.219999999999899</v>
      </c>
      <c r="F185" s="9">
        <v>64.14</v>
      </c>
      <c r="G185" s="8">
        <f t="shared" si="26"/>
        <v>2.051582649472472E-3</v>
      </c>
      <c r="H185" s="6">
        <f t="shared" si="26"/>
        <v>-4.2432814710047229E-4</v>
      </c>
      <c r="I185" s="6">
        <f t="shared" si="26"/>
        <v>-3.2711808963052924E-3</v>
      </c>
      <c r="J185" s="6">
        <f t="shared" si="26"/>
        <v>0</v>
      </c>
      <c r="K185" s="9">
        <f t="shared" si="26"/>
        <v>2.0309326667706795E-3</v>
      </c>
      <c r="L185" s="6">
        <f t="shared" si="27"/>
        <v>2.0494810277315724E-3</v>
      </c>
      <c r="M185" s="6">
        <f t="shared" si="27"/>
        <v>-4.2441819976417078E-4</v>
      </c>
      <c r="N185" s="6">
        <f t="shared" si="27"/>
        <v>-3.2765429051271936E-3</v>
      </c>
      <c r="O185" s="6">
        <f t="shared" si="27"/>
        <v>0</v>
      </c>
      <c r="P185" s="9">
        <f t="shared" si="27"/>
        <v>2.0288731110966979E-3</v>
      </c>
      <c r="Q185" s="6">
        <f t="shared" si="23"/>
        <v>997.9111713739477</v>
      </c>
      <c r="R185" s="6">
        <f t="shared" si="24"/>
        <v>7.7401254567477287E-5</v>
      </c>
      <c r="S185" s="6">
        <f t="shared" si="25"/>
        <v>7.7398259244911013E-5</v>
      </c>
      <c r="T185" s="6"/>
    </row>
    <row r="186" spans="1:20">
      <c r="A186" s="7">
        <v>37985</v>
      </c>
      <c r="B186" s="8">
        <v>68.579999999999899</v>
      </c>
      <c r="C186" s="6">
        <v>70.269999999999897</v>
      </c>
      <c r="D186" s="6">
        <v>60.759999999999899</v>
      </c>
      <c r="E186" s="6">
        <v>49.969999999999899</v>
      </c>
      <c r="F186" s="9">
        <v>63.729999999999897</v>
      </c>
      <c r="G186" s="8">
        <f t="shared" si="26"/>
        <v>2.9248318221701819E-3</v>
      </c>
      <c r="H186" s="6">
        <f t="shared" si="26"/>
        <v>-5.6601103721537482E-3</v>
      </c>
      <c r="I186" s="6">
        <f t="shared" si="26"/>
        <v>-2.9537249753855965E-3</v>
      </c>
      <c r="J186" s="6">
        <f t="shared" si="26"/>
        <v>-4.9780963759458174E-3</v>
      </c>
      <c r="K186" s="9">
        <f t="shared" si="26"/>
        <v>-6.392266916122602E-3</v>
      </c>
      <c r="L186" s="6">
        <f t="shared" si="27"/>
        <v>2.920562823619017E-3</v>
      </c>
      <c r="M186" s="6">
        <f t="shared" si="27"/>
        <v>-5.6761894986581025E-3</v>
      </c>
      <c r="N186" s="6">
        <f t="shared" si="27"/>
        <v>-2.9580958299908495E-3</v>
      </c>
      <c r="O186" s="6">
        <f t="shared" si="27"/>
        <v>-4.9905283733252892E-3</v>
      </c>
      <c r="P186" s="9">
        <f t="shared" si="27"/>
        <v>-6.4127849388077307E-3</v>
      </c>
      <c r="Q186" s="6">
        <f t="shared" si="23"/>
        <v>994.50642482921035</v>
      </c>
      <c r="R186" s="6">
        <f t="shared" si="24"/>
        <v>-3.4118733634875163E-3</v>
      </c>
      <c r="S186" s="6">
        <f t="shared" si="25"/>
        <v>-3.4177070764512571E-3</v>
      </c>
      <c r="T186" s="6"/>
    </row>
    <row r="187" spans="1:20">
      <c r="A187" s="7">
        <v>37987</v>
      </c>
      <c r="B187" s="8">
        <v>68.879999999999896</v>
      </c>
      <c r="C187" s="6">
        <v>69.099999999999895</v>
      </c>
      <c r="D187" s="6">
        <v>59.74</v>
      </c>
      <c r="E187" s="6">
        <v>49.219999999999899</v>
      </c>
      <c r="F187" s="9">
        <v>63</v>
      </c>
      <c r="G187" s="8">
        <f t="shared" si="26"/>
        <v>4.3744531933507247E-3</v>
      </c>
      <c r="H187" s="6">
        <f t="shared" si="26"/>
        <v>-1.6650064038707835E-2</v>
      </c>
      <c r="I187" s="6">
        <f t="shared" si="26"/>
        <v>-1.6787360105330773E-2</v>
      </c>
      <c r="J187" s="6">
        <f t="shared" si="26"/>
        <v>-1.5009005403242015E-2</v>
      </c>
      <c r="K187" s="9">
        <f t="shared" si="26"/>
        <v>-1.145457398399341E-2</v>
      </c>
      <c r="L187" s="6">
        <f t="shared" si="27"/>
        <v>4.3649130847009656E-3</v>
      </c>
      <c r="M187" s="6">
        <f t="shared" si="27"/>
        <v>-1.6790234430482127E-2</v>
      </c>
      <c r="N187" s="6">
        <f t="shared" si="27"/>
        <v>-1.6929864939606656E-2</v>
      </c>
      <c r="O187" s="6">
        <f t="shared" si="27"/>
        <v>-1.5122780393203909E-2</v>
      </c>
      <c r="P187" s="9">
        <f t="shared" si="27"/>
        <v>-1.1520682934668481E-2</v>
      </c>
      <c r="Q187" s="6">
        <f t="shared" si="23"/>
        <v>983.46212261727692</v>
      </c>
      <c r="R187" s="6">
        <f t="shared" si="24"/>
        <v>-1.1105310067584662E-2</v>
      </c>
      <c r="S187" s="6">
        <f t="shared" si="25"/>
        <v>-1.1167434391540637E-2</v>
      </c>
      <c r="T187" s="6"/>
    </row>
    <row r="188" spans="1:20">
      <c r="A188" s="7">
        <v>37988</v>
      </c>
      <c r="B188" s="8">
        <v>68.969999999999899</v>
      </c>
      <c r="C188" s="6">
        <v>68.89</v>
      </c>
      <c r="D188" s="6">
        <v>58.88</v>
      </c>
      <c r="E188" s="6">
        <v>48.68</v>
      </c>
      <c r="F188" s="9">
        <v>63.02</v>
      </c>
      <c r="G188" s="8">
        <f t="shared" si="26"/>
        <v>1.3066202090592505E-3</v>
      </c>
      <c r="H188" s="6">
        <f t="shared" si="26"/>
        <v>-3.0390738060765976E-3</v>
      </c>
      <c r="I188" s="6">
        <f t="shared" si="26"/>
        <v>-1.4395714763977274E-2</v>
      </c>
      <c r="J188" s="6">
        <f t="shared" si="26"/>
        <v>-1.0971149939047131E-2</v>
      </c>
      <c r="K188" s="9">
        <f t="shared" si="26"/>
        <v>3.1746031746027192E-4</v>
      </c>
      <c r="L188" s="6">
        <f t="shared" si="27"/>
        <v>1.3057673237245279E-3</v>
      </c>
      <c r="M188" s="6">
        <f t="shared" si="27"/>
        <v>-3.0437011685181788E-3</v>
      </c>
      <c r="N188" s="6">
        <f t="shared" si="27"/>
        <v>-1.4500338367342982E-2</v>
      </c>
      <c r="O188" s="6">
        <f t="shared" si="27"/>
        <v>-1.1031776843581323E-2</v>
      </c>
      <c r="P188" s="9">
        <f t="shared" si="27"/>
        <v>3.1740993759581408E-4</v>
      </c>
      <c r="Q188" s="6">
        <f t="shared" si="23"/>
        <v>978.19433403744017</v>
      </c>
      <c r="R188" s="6">
        <f t="shared" si="24"/>
        <v>-5.356371596516296E-3</v>
      </c>
      <c r="S188" s="6">
        <f t="shared" si="25"/>
        <v>-5.3707683875779582E-3</v>
      </c>
      <c r="T188" s="6"/>
    </row>
    <row r="189" spans="1:20">
      <c r="A189" s="7">
        <v>37989</v>
      </c>
      <c r="B189" s="8">
        <v>69.040000000000006</v>
      </c>
      <c r="C189" s="6">
        <v>66.459999999999894</v>
      </c>
      <c r="D189" s="6">
        <v>57.189999999999898</v>
      </c>
      <c r="E189" s="6">
        <v>47.35</v>
      </c>
      <c r="F189" s="9">
        <v>61.02</v>
      </c>
      <c r="G189" s="8">
        <f t="shared" si="26"/>
        <v>1.0149340292895381E-3</v>
      </c>
      <c r="H189" s="6">
        <f t="shared" si="26"/>
        <v>-3.5273624618959332E-2</v>
      </c>
      <c r="I189" s="6">
        <f t="shared" si="26"/>
        <v>-2.8702445652175723E-2</v>
      </c>
      <c r="J189" s="6">
        <f t="shared" si="26"/>
        <v>-2.7321281840591571E-2</v>
      </c>
      <c r="K189" s="9">
        <f t="shared" si="26"/>
        <v>-3.1735956839098689E-2</v>
      </c>
      <c r="L189" s="6">
        <f t="shared" si="27"/>
        <v>1.0144193319740747E-3</v>
      </c>
      <c r="M189" s="6">
        <f t="shared" si="27"/>
        <v>-3.5910766678657891E-2</v>
      </c>
      <c r="N189" s="6">
        <f t="shared" si="27"/>
        <v>-2.9122416493397842E-2</v>
      </c>
      <c r="O189" s="6">
        <f t="shared" si="27"/>
        <v>-2.7701448487239124E-2</v>
      </c>
      <c r="P189" s="9">
        <f t="shared" si="27"/>
        <v>-3.2250457040604953E-2</v>
      </c>
      <c r="Q189" s="6">
        <f t="shared" si="23"/>
        <v>954.32279743809966</v>
      </c>
      <c r="R189" s="6">
        <f t="shared" si="24"/>
        <v>-2.4403674984307157E-2</v>
      </c>
      <c r="S189" s="6">
        <f t="shared" si="25"/>
        <v>-2.470637954405043E-2</v>
      </c>
      <c r="T189" s="6"/>
    </row>
    <row r="190" spans="1:20">
      <c r="A190" s="7">
        <v>37992</v>
      </c>
      <c r="B190" s="8">
        <v>69.079999999999899</v>
      </c>
      <c r="C190" s="6">
        <v>66.209999999999894</v>
      </c>
      <c r="D190" s="6">
        <v>57.479999999999897</v>
      </c>
      <c r="E190" s="6">
        <v>47.469999999999899</v>
      </c>
      <c r="F190" s="9">
        <v>60.409999999999897</v>
      </c>
      <c r="G190" s="8">
        <f t="shared" si="26"/>
        <v>5.7937427578069745E-4</v>
      </c>
      <c r="H190" s="6">
        <f t="shared" si="26"/>
        <v>-3.7616611495636665E-3</v>
      </c>
      <c r="I190" s="6">
        <f t="shared" si="26"/>
        <v>5.0708165763244661E-3</v>
      </c>
      <c r="J190" s="6">
        <f t="shared" si="26"/>
        <v>2.534318901793009E-3</v>
      </c>
      <c r="K190" s="9">
        <f t="shared" si="26"/>
        <v>-9.9967223861046062E-3</v>
      </c>
      <c r="L190" s="6">
        <f t="shared" si="27"/>
        <v>5.7920650330388964E-4</v>
      </c>
      <c r="M190" s="6">
        <f t="shared" si="27"/>
        <v>-3.7687539896935169E-3</v>
      </c>
      <c r="N190" s="6">
        <f t="shared" si="27"/>
        <v>5.0580032835992909E-3</v>
      </c>
      <c r="O190" s="6">
        <f t="shared" si="27"/>
        <v>2.5311129311372908E-3</v>
      </c>
      <c r="P190" s="9">
        <f t="shared" si="27"/>
        <v>-1.0047025137875408E-2</v>
      </c>
      <c r="Q190" s="6">
        <f t="shared" si="23"/>
        <v>953.25894247410247</v>
      </c>
      <c r="R190" s="6">
        <f t="shared" si="24"/>
        <v>-1.11477475635402E-3</v>
      </c>
      <c r="S190" s="6">
        <f t="shared" si="25"/>
        <v>-1.1153965799044765E-3</v>
      </c>
      <c r="T190" s="6"/>
    </row>
    <row r="191" spans="1:20">
      <c r="A191" s="7">
        <v>37993</v>
      </c>
      <c r="B191" s="8">
        <v>69.14</v>
      </c>
      <c r="C191" s="6">
        <v>64.849999999999895</v>
      </c>
      <c r="D191" s="6">
        <v>55.93</v>
      </c>
      <c r="E191" s="6">
        <v>46.259999999999899</v>
      </c>
      <c r="F191" s="9">
        <v>59.03</v>
      </c>
      <c r="G191" s="8">
        <f t="shared" si="26"/>
        <v>8.6855819340048157E-4</v>
      </c>
      <c r="H191" s="6">
        <f t="shared" si="26"/>
        <v>-2.0540703821175121E-2</v>
      </c>
      <c r="I191" s="6">
        <f t="shared" si="26"/>
        <v>-2.6965901183018448E-2</v>
      </c>
      <c r="J191" s="6">
        <f t="shared" si="26"/>
        <v>-2.5489783020855361E-2</v>
      </c>
      <c r="K191" s="9">
        <f t="shared" si="26"/>
        <v>-2.2843900016551899E-2</v>
      </c>
      <c r="L191" s="6">
        <f t="shared" si="27"/>
        <v>8.6818121500214563E-4</v>
      </c>
      <c r="M191" s="6">
        <f t="shared" si="27"/>
        <v>-2.0754598174301909E-2</v>
      </c>
      <c r="N191" s="6">
        <f t="shared" si="27"/>
        <v>-2.7336152377325791E-2</v>
      </c>
      <c r="O191" s="6">
        <f t="shared" si="27"/>
        <v>-2.5820275759933634E-2</v>
      </c>
      <c r="P191" s="9">
        <f t="shared" si="27"/>
        <v>-2.3108864898050193E-2</v>
      </c>
      <c r="Q191" s="6">
        <f t="shared" si="23"/>
        <v>935.1524123220961</v>
      </c>
      <c r="R191" s="6">
        <f t="shared" si="24"/>
        <v>-1.8994345969640072E-2</v>
      </c>
      <c r="S191" s="6">
        <f t="shared" si="25"/>
        <v>-1.91770558958093E-2</v>
      </c>
      <c r="T191" s="6"/>
    </row>
    <row r="192" spans="1:20">
      <c r="A192" s="7">
        <v>37994</v>
      </c>
      <c r="B192" s="8">
        <v>69.069999999999894</v>
      </c>
      <c r="C192" s="6">
        <v>65.14</v>
      </c>
      <c r="D192" s="6">
        <v>56.38</v>
      </c>
      <c r="E192" s="6">
        <v>46.75</v>
      </c>
      <c r="F192" s="9">
        <v>59.35</v>
      </c>
      <c r="G192" s="8">
        <f t="shared" si="26"/>
        <v>-1.0124385305193551E-3</v>
      </c>
      <c r="H192" s="6">
        <f t="shared" si="26"/>
        <v>4.4718581341574026E-3</v>
      </c>
      <c r="I192" s="6">
        <f t="shared" si="26"/>
        <v>8.0457715000894492E-3</v>
      </c>
      <c r="J192" s="6">
        <f t="shared" si="26"/>
        <v>1.0592304366625616E-2</v>
      </c>
      <c r="K192" s="9">
        <f t="shared" si="26"/>
        <v>5.4209723869218518E-3</v>
      </c>
      <c r="L192" s="6">
        <f t="shared" si="27"/>
        <v>-1.012951392598503E-3</v>
      </c>
      <c r="M192" s="6">
        <f t="shared" si="27"/>
        <v>4.4618890856361944E-3</v>
      </c>
      <c r="N192" s="6">
        <f t="shared" si="27"/>
        <v>8.0135768524699381E-3</v>
      </c>
      <c r="O192" s="6">
        <f t="shared" si="27"/>
        <v>1.0536598931405043E-2</v>
      </c>
      <c r="P192" s="9">
        <f t="shared" si="27"/>
        <v>5.4063318030789934E-3</v>
      </c>
      <c r="Q192" s="6">
        <f t="shared" si="23"/>
        <v>940.29920464212387</v>
      </c>
      <c r="R192" s="6">
        <f t="shared" si="24"/>
        <v>5.5036935714549932E-3</v>
      </c>
      <c r="S192" s="6">
        <f t="shared" si="25"/>
        <v>5.488603591754234E-3</v>
      </c>
      <c r="T192" s="6"/>
    </row>
    <row r="193" spans="1:20">
      <c r="A193" s="7">
        <v>37995</v>
      </c>
      <c r="B193" s="8">
        <v>69.09</v>
      </c>
      <c r="C193" s="6">
        <v>65.969999999999899</v>
      </c>
      <c r="D193" s="6">
        <v>56.99</v>
      </c>
      <c r="E193" s="6">
        <v>47.24</v>
      </c>
      <c r="F193" s="9">
        <v>59.7</v>
      </c>
      <c r="G193" s="8">
        <f t="shared" si="26"/>
        <v>2.8956131460988743E-4</v>
      </c>
      <c r="H193" s="6">
        <f t="shared" si="26"/>
        <v>1.2741786920477338E-2</v>
      </c>
      <c r="I193" s="6">
        <f t="shared" si="26"/>
        <v>1.0819439517559371E-2</v>
      </c>
      <c r="J193" s="6">
        <f t="shared" si="26"/>
        <v>1.0481283422459908E-2</v>
      </c>
      <c r="K193" s="9">
        <f t="shared" si="26"/>
        <v>5.8972198820557153E-3</v>
      </c>
      <c r="L193" s="6">
        <f t="shared" si="27"/>
        <v>2.8951939982350001E-4</v>
      </c>
      <c r="M193" s="6">
        <f t="shared" si="27"/>
        <v>1.2661293386690465E-2</v>
      </c>
      <c r="N193" s="6">
        <f t="shared" si="27"/>
        <v>1.0761328160941655E-2</v>
      </c>
      <c r="O193" s="6">
        <f t="shared" si="27"/>
        <v>1.0426735594465565E-2</v>
      </c>
      <c r="P193" s="9">
        <f t="shared" si="27"/>
        <v>5.8798993428794714E-3</v>
      </c>
      <c r="Q193" s="6">
        <f t="shared" si="23"/>
        <v>947.8647187189971</v>
      </c>
      <c r="R193" s="6">
        <f t="shared" si="24"/>
        <v>8.045858211432444E-3</v>
      </c>
      <c r="S193" s="6">
        <f t="shared" si="25"/>
        <v>8.013662871717989E-3</v>
      </c>
      <c r="T193" s="6"/>
    </row>
    <row r="194" spans="1:20">
      <c r="A194" s="7">
        <v>37996</v>
      </c>
      <c r="B194" s="8">
        <v>69.319999999999894</v>
      </c>
      <c r="C194" s="6">
        <v>64.62</v>
      </c>
      <c r="D194" s="6">
        <v>55.99</v>
      </c>
      <c r="E194" s="6">
        <v>46.84</v>
      </c>
      <c r="F194" s="9">
        <v>58.93</v>
      </c>
      <c r="G194" s="8">
        <f t="shared" si="26"/>
        <v>3.3289911709348807E-3</v>
      </c>
      <c r="H194" s="6">
        <f t="shared" si="26"/>
        <v>-2.0463847203272656E-2</v>
      </c>
      <c r="I194" s="6">
        <f t="shared" si="26"/>
        <v>-1.7546938059308625E-2</v>
      </c>
      <c r="J194" s="6">
        <f t="shared" si="26"/>
        <v>-8.4674005080439541E-3</v>
      </c>
      <c r="K194" s="9">
        <f t="shared" si="26"/>
        <v>-1.2897822445561147E-2</v>
      </c>
      <c r="L194" s="6">
        <f t="shared" si="27"/>
        <v>3.3234623467002368E-3</v>
      </c>
      <c r="M194" s="6">
        <f t="shared" si="27"/>
        <v>-2.0676132838425718E-2</v>
      </c>
      <c r="N194" s="6">
        <f t="shared" si="27"/>
        <v>-1.7702710486106249E-2</v>
      </c>
      <c r="O194" s="6">
        <f t="shared" si="27"/>
        <v>-8.5034525996448857E-3</v>
      </c>
      <c r="P194" s="9">
        <f t="shared" si="27"/>
        <v>-1.2981721548734435E-2</v>
      </c>
      <c r="Q194" s="6">
        <f t="shared" si="23"/>
        <v>937.23972070966988</v>
      </c>
      <c r="R194" s="6">
        <f t="shared" si="24"/>
        <v>-1.1209403409050302E-2</v>
      </c>
      <c r="S194" s="6">
        <f t="shared" si="25"/>
        <v>-1.1272702244086353E-2</v>
      </c>
      <c r="T194" s="6"/>
    </row>
    <row r="195" spans="1:20">
      <c r="A195" s="7">
        <v>37999</v>
      </c>
      <c r="B195" s="8">
        <v>69.3599999999999</v>
      </c>
      <c r="C195" s="6">
        <v>65.239999999999895</v>
      </c>
      <c r="D195" s="6">
        <v>56.399999999999899</v>
      </c>
      <c r="E195" s="6">
        <v>47.159999999999897</v>
      </c>
      <c r="F195" s="9">
        <v>59.74</v>
      </c>
      <c r="G195" s="8">
        <f t="shared" si="26"/>
        <v>5.7703404500863975E-4</v>
      </c>
      <c r="H195" s="6">
        <f t="shared" si="26"/>
        <v>9.5945527700385114E-3</v>
      </c>
      <c r="I195" s="6">
        <f t="shared" si="26"/>
        <v>7.3227362028915888E-3</v>
      </c>
      <c r="J195" s="6">
        <f t="shared" si="26"/>
        <v>6.8317677198952431E-3</v>
      </c>
      <c r="K195" s="9">
        <f t="shared" si="26"/>
        <v>1.3745121330392074E-2</v>
      </c>
      <c r="L195" s="6">
        <f t="shared" si="27"/>
        <v>5.7686762488106562E-4</v>
      </c>
      <c r="M195" s="6">
        <f t="shared" si="27"/>
        <v>9.5488173564592157E-3</v>
      </c>
      <c r="N195" s="6">
        <f t="shared" si="27"/>
        <v>7.2960551432095224E-3</v>
      </c>
      <c r="O195" s="6">
        <f t="shared" si="27"/>
        <v>6.8085369396513199E-3</v>
      </c>
      <c r="P195" s="9">
        <f t="shared" si="27"/>
        <v>1.3651513938141844E-2</v>
      </c>
      <c r="Q195" s="6">
        <f t="shared" si="23"/>
        <v>944.37609114285044</v>
      </c>
      <c r="R195" s="6">
        <f t="shared" si="24"/>
        <v>7.6142424136452121E-3</v>
      </c>
      <c r="S195" s="6">
        <f t="shared" si="25"/>
        <v>7.5854003841584333E-3</v>
      </c>
      <c r="T195" s="6"/>
    </row>
    <row r="196" spans="1:20">
      <c r="A196" s="7">
        <v>38000</v>
      </c>
      <c r="B196" s="8">
        <v>69.48</v>
      </c>
      <c r="C196" s="6">
        <v>63.89</v>
      </c>
      <c r="D196" s="6">
        <v>55.2</v>
      </c>
      <c r="E196" s="6">
        <v>46.07</v>
      </c>
      <c r="F196" s="9">
        <v>57.939999999999898</v>
      </c>
      <c r="G196" s="8">
        <f t="shared" si="26"/>
        <v>1.7301038062298435E-3</v>
      </c>
      <c r="H196" s="6">
        <f t="shared" si="26"/>
        <v>-2.0692826486816362E-2</v>
      </c>
      <c r="I196" s="6">
        <f t="shared" si="26"/>
        <v>-2.1276595744678994E-2</v>
      </c>
      <c r="J196" s="6">
        <f t="shared" si="26"/>
        <v>-2.3112807463950391E-2</v>
      </c>
      <c r="K196" s="9">
        <f t="shared" si="26"/>
        <v>-3.013056578507034E-2</v>
      </c>
      <c r="L196" s="6">
        <f t="shared" si="27"/>
        <v>1.7286089006192406E-3</v>
      </c>
      <c r="M196" s="6">
        <f t="shared" si="27"/>
        <v>-2.0909923138559643E-2</v>
      </c>
      <c r="N196" s="6">
        <f t="shared" si="27"/>
        <v>-2.150620522096169E-2</v>
      </c>
      <c r="O196" s="6">
        <f t="shared" si="27"/>
        <v>-2.3384096721342406E-2</v>
      </c>
      <c r="P196" s="9">
        <f t="shared" si="27"/>
        <v>-3.059382044676116E-2</v>
      </c>
      <c r="Q196" s="6">
        <f t="shared" ref="Q196:Q259" si="28">Q195*(1+R196)</f>
        <v>926.71952735227546</v>
      </c>
      <c r="R196" s="6">
        <f t="shared" ref="R196:R259" si="29">SUMPRODUCT($U$2:$Y$2,G196:K196)</f>
        <v>-1.8696538334857252E-2</v>
      </c>
      <c r="S196" s="6">
        <f t="shared" ref="S196:S259" si="30">LN(1+R196)</f>
        <v>-1.8873528144052753E-2</v>
      </c>
      <c r="T196" s="6"/>
    </row>
    <row r="197" spans="1:20">
      <c r="A197" s="7">
        <v>38001</v>
      </c>
      <c r="B197" s="8">
        <v>69.469999999999899</v>
      </c>
      <c r="C197" s="6">
        <v>63.469999999999899</v>
      </c>
      <c r="D197" s="6">
        <v>55.5399999999999</v>
      </c>
      <c r="E197" s="6">
        <v>46.14</v>
      </c>
      <c r="F197" s="9">
        <v>57.35</v>
      </c>
      <c r="G197" s="8">
        <f t="shared" si="26"/>
        <v>-1.4392630973092402E-4</v>
      </c>
      <c r="H197" s="6">
        <f t="shared" si="26"/>
        <v>-6.5737987165456202E-3</v>
      </c>
      <c r="I197" s="6">
        <f t="shared" si="26"/>
        <v>6.159420289853168E-3</v>
      </c>
      <c r="J197" s="6">
        <f t="shared" si="26"/>
        <v>1.519426958975556E-3</v>
      </c>
      <c r="K197" s="9">
        <f t="shared" si="26"/>
        <v>-1.0182947877112491E-2</v>
      </c>
      <c r="L197" s="6">
        <f t="shared" si="27"/>
        <v>-1.4393666811614842E-4</v>
      </c>
      <c r="M197" s="6">
        <f t="shared" si="27"/>
        <v>-6.5955012958747363E-3</v>
      </c>
      <c r="N197" s="6">
        <f t="shared" si="27"/>
        <v>6.1405285956019707E-3</v>
      </c>
      <c r="O197" s="6">
        <f t="shared" si="27"/>
        <v>1.5182737977820788E-3</v>
      </c>
      <c r="P197" s="9">
        <f t="shared" si="27"/>
        <v>-1.0235148765822861E-2</v>
      </c>
      <c r="Q197" s="6">
        <f t="shared" si="28"/>
        <v>925.01031816989166</v>
      </c>
      <c r="R197" s="6">
        <f t="shared" si="29"/>
        <v>-1.8443651309120624E-3</v>
      </c>
      <c r="S197" s="6">
        <f t="shared" si="30"/>
        <v>-1.8460680664922247E-3</v>
      </c>
      <c r="T197" s="6"/>
    </row>
    <row r="198" spans="1:20">
      <c r="A198" s="7">
        <v>38002</v>
      </c>
      <c r="B198" s="8">
        <v>69.62</v>
      </c>
      <c r="C198" s="6">
        <v>61.759999999999899</v>
      </c>
      <c r="D198" s="6">
        <v>54.2</v>
      </c>
      <c r="E198" s="6">
        <v>44.82</v>
      </c>
      <c r="F198" s="9">
        <v>55.25</v>
      </c>
      <c r="G198" s="8">
        <f t="shared" si="26"/>
        <v>2.1592054124097704E-3</v>
      </c>
      <c r="H198" s="6">
        <f t="shared" si="26"/>
        <v>-2.6941862297148345E-2</v>
      </c>
      <c r="I198" s="6">
        <f t="shared" si="26"/>
        <v>-2.4126755491535867E-2</v>
      </c>
      <c r="J198" s="6">
        <f t="shared" si="26"/>
        <v>-2.860858257477239E-2</v>
      </c>
      <c r="K198" s="9">
        <f t="shared" si="26"/>
        <v>-3.6617262423714103E-2</v>
      </c>
      <c r="L198" s="6">
        <f t="shared" si="27"/>
        <v>2.1568776785048332E-3</v>
      </c>
      <c r="M198" s="6">
        <f t="shared" si="27"/>
        <v>-2.7311447601858094E-2</v>
      </c>
      <c r="N198" s="6">
        <f t="shared" si="27"/>
        <v>-2.4422573433051157E-2</v>
      </c>
      <c r="O198" s="6">
        <f t="shared" si="27"/>
        <v>-2.9025784372826626E-2</v>
      </c>
      <c r="P198" s="9">
        <f t="shared" si="27"/>
        <v>-3.7304503177517566E-2</v>
      </c>
      <c r="Q198" s="6">
        <f t="shared" si="28"/>
        <v>903.89506002216558</v>
      </c>
      <c r="R198" s="6">
        <f t="shared" si="29"/>
        <v>-2.282705147495219E-2</v>
      </c>
      <c r="S198" s="6">
        <f t="shared" si="30"/>
        <v>-2.3091622620847241E-2</v>
      </c>
      <c r="T198" s="6"/>
    </row>
    <row r="199" spans="1:20">
      <c r="A199" s="7">
        <v>38003</v>
      </c>
      <c r="B199" s="8">
        <v>69.73</v>
      </c>
      <c r="C199" s="6">
        <v>61.32</v>
      </c>
      <c r="D199" s="6">
        <v>53.479999999999897</v>
      </c>
      <c r="E199" s="6">
        <v>44.52</v>
      </c>
      <c r="F199" s="9">
        <v>55.369999999999898</v>
      </c>
      <c r="G199" s="8">
        <f t="shared" si="26"/>
        <v>1.5800057454753436E-3</v>
      </c>
      <c r="H199" s="6">
        <f t="shared" si="26"/>
        <v>-7.1243523316045776E-3</v>
      </c>
      <c r="I199" s="6">
        <f t="shared" si="26"/>
        <v>-1.3284132841330343E-2</v>
      </c>
      <c r="J199" s="6">
        <f t="shared" si="26"/>
        <v>-6.6934404283801596E-3</v>
      </c>
      <c r="K199" s="9">
        <f t="shared" si="26"/>
        <v>2.1719457013555932E-3</v>
      </c>
      <c r="L199" s="6">
        <f t="shared" si="27"/>
        <v>1.5787588496264265E-3</v>
      </c>
      <c r="M199" s="6">
        <f t="shared" si="27"/>
        <v>-7.1498517129057028E-3</v>
      </c>
      <c r="N199" s="6">
        <f t="shared" si="27"/>
        <v>-1.3373156211860053E-2</v>
      </c>
      <c r="O199" s="6">
        <f t="shared" si="27"/>
        <v>-6.7159419654368299E-3</v>
      </c>
      <c r="P199" s="9">
        <f t="shared" si="27"/>
        <v>2.1695904370117444E-3</v>
      </c>
      <c r="Q199" s="6">
        <f t="shared" si="28"/>
        <v>899.67387476418889</v>
      </c>
      <c r="R199" s="6">
        <f t="shared" si="29"/>
        <v>-4.669994830896829E-3</v>
      </c>
      <c r="S199" s="6">
        <f t="shared" si="30"/>
        <v>-4.6809333251845156E-3</v>
      </c>
      <c r="T199" s="6"/>
    </row>
    <row r="200" spans="1:20">
      <c r="A200" s="7">
        <v>38007</v>
      </c>
      <c r="B200" s="8">
        <v>70.06</v>
      </c>
      <c r="C200" s="6">
        <v>60.649999999999899</v>
      </c>
      <c r="D200" s="6">
        <v>53.75</v>
      </c>
      <c r="E200" s="6">
        <v>44.619999999999898</v>
      </c>
      <c r="F200" s="9">
        <v>55.02</v>
      </c>
      <c r="G200" s="8">
        <f t="shared" si="26"/>
        <v>4.732539796357349E-3</v>
      </c>
      <c r="H200" s="6">
        <f t="shared" si="26"/>
        <v>-1.0926288323550248E-2</v>
      </c>
      <c r="I200" s="6">
        <f t="shared" si="26"/>
        <v>5.0486163051628452E-3</v>
      </c>
      <c r="J200" s="6">
        <f t="shared" si="26"/>
        <v>2.2461814914620515E-3</v>
      </c>
      <c r="K200" s="9">
        <f t="shared" si="26"/>
        <v>-6.3211125158009196E-3</v>
      </c>
      <c r="L200" s="6">
        <f t="shared" si="27"/>
        <v>4.7213765364213633E-3</v>
      </c>
      <c r="M200" s="6">
        <f t="shared" si="27"/>
        <v>-1.0986418613555909E-2</v>
      </c>
      <c r="N200" s="6">
        <f t="shared" si="27"/>
        <v>5.0359147740317778E-3</v>
      </c>
      <c r="O200" s="6">
        <f t="shared" si="27"/>
        <v>2.2436625970399197E-3</v>
      </c>
      <c r="P200" s="9">
        <f t="shared" si="27"/>
        <v>-6.3411753384454549E-3</v>
      </c>
      <c r="Q200" s="6">
        <f t="shared" si="28"/>
        <v>898.73460385871397</v>
      </c>
      <c r="R200" s="6">
        <f t="shared" si="29"/>
        <v>-1.0440126492737847E-3</v>
      </c>
      <c r="S200" s="6">
        <f t="shared" si="30"/>
        <v>-1.0445580100884742E-3</v>
      </c>
      <c r="T200" s="6"/>
    </row>
    <row r="201" spans="1:20">
      <c r="A201" s="7">
        <v>38008</v>
      </c>
      <c r="B201" s="8">
        <v>70.1099999999999</v>
      </c>
      <c r="C201" s="6">
        <v>61.729999999999897</v>
      </c>
      <c r="D201" s="6">
        <v>56.079999999999899</v>
      </c>
      <c r="E201" s="6">
        <v>46.299999999999898</v>
      </c>
      <c r="F201" s="9">
        <v>55.38</v>
      </c>
      <c r="G201" s="8">
        <f t="shared" si="26"/>
        <v>7.1367399371813356E-4</v>
      </c>
      <c r="H201" s="6">
        <f t="shared" si="26"/>
        <v>1.7807089859851688E-2</v>
      </c>
      <c r="I201" s="6">
        <f t="shared" si="26"/>
        <v>4.3348837209300495E-2</v>
      </c>
      <c r="J201" s="6">
        <f t="shared" si="26"/>
        <v>3.7651277454056498E-2</v>
      </c>
      <c r="K201" s="9">
        <f t="shared" si="26"/>
        <v>6.5430752453652374E-3</v>
      </c>
      <c r="L201" s="6">
        <f t="shared" si="27"/>
        <v>7.1341944953398856E-4</v>
      </c>
      <c r="M201" s="6">
        <f t="shared" si="27"/>
        <v>1.765040101574546E-2</v>
      </c>
      <c r="N201" s="6">
        <f t="shared" si="27"/>
        <v>4.2435575718560714E-2</v>
      </c>
      <c r="O201" s="6">
        <f t="shared" si="27"/>
        <v>3.6959772087801955E-2</v>
      </c>
      <c r="P201" s="9">
        <f t="shared" si="27"/>
        <v>6.5217622463872244E-3</v>
      </c>
      <c r="Q201" s="6">
        <f t="shared" si="28"/>
        <v>917.79927295236246</v>
      </c>
      <c r="R201" s="6">
        <f t="shared" si="29"/>
        <v>2.121279075245841E-2</v>
      </c>
      <c r="S201" s="6">
        <f t="shared" si="30"/>
        <v>2.099093152459202E-2</v>
      </c>
      <c r="T201" s="6"/>
    </row>
    <row r="202" spans="1:20">
      <c r="A202" s="7">
        <v>38009</v>
      </c>
      <c r="B202" s="8">
        <v>69.829999999999899</v>
      </c>
      <c r="C202" s="6">
        <v>62.439999999999898</v>
      </c>
      <c r="D202" s="6">
        <v>55.88</v>
      </c>
      <c r="E202" s="6">
        <v>46.52</v>
      </c>
      <c r="F202" s="9">
        <v>56.56</v>
      </c>
      <c r="G202" s="8">
        <f t="shared" si="26"/>
        <v>-3.9937241477677743E-3</v>
      </c>
      <c r="H202" s="6">
        <f t="shared" si="26"/>
        <v>1.1501700955775185E-2</v>
      </c>
      <c r="I202" s="6">
        <f t="shared" si="26"/>
        <v>-3.5663338088426366E-3</v>
      </c>
      <c r="J202" s="6">
        <f t="shared" si="26"/>
        <v>4.7516198704127266E-3</v>
      </c>
      <c r="K202" s="9">
        <f t="shared" si="26"/>
        <v>2.1307331166486199E-2</v>
      </c>
      <c r="L202" s="6">
        <f t="shared" si="27"/>
        <v>-4.0017203609323329E-3</v>
      </c>
      <c r="M202" s="6">
        <f t="shared" si="27"/>
        <v>1.143605924142683E-2</v>
      </c>
      <c r="N202" s="6">
        <f t="shared" si="27"/>
        <v>-3.5727083375717049E-3</v>
      </c>
      <c r="O202" s="6">
        <f t="shared" si="27"/>
        <v>4.7403665582776335E-3</v>
      </c>
      <c r="P202" s="9">
        <f t="shared" si="27"/>
        <v>2.1083503845501627E-2</v>
      </c>
      <c r="Q202" s="6">
        <f t="shared" si="28"/>
        <v>923.30617763125008</v>
      </c>
      <c r="R202" s="6">
        <f t="shared" si="29"/>
        <v>6.0001188072127407E-3</v>
      </c>
      <c r="S202" s="6">
        <f t="shared" si="30"/>
        <v>5.9821897761615037E-3</v>
      </c>
      <c r="T202" s="6"/>
    </row>
    <row r="203" spans="1:20">
      <c r="A203" s="7">
        <v>38010</v>
      </c>
      <c r="B203" s="8">
        <v>70.03</v>
      </c>
      <c r="C203" s="6">
        <v>61.939999999999898</v>
      </c>
      <c r="D203" s="6">
        <v>55.57</v>
      </c>
      <c r="E203" s="6">
        <v>46.03</v>
      </c>
      <c r="F203" s="9">
        <v>56.0399999999999</v>
      </c>
      <c r="G203" s="8">
        <f t="shared" si="26"/>
        <v>2.8640985249908102E-3</v>
      </c>
      <c r="H203" s="6">
        <f t="shared" si="26"/>
        <v>-8.0076873798846648E-3</v>
      </c>
      <c r="I203" s="6">
        <f t="shared" si="26"/>
        <v>-5.5476020042949381E-3</v>
      </c>
      <c r="J203" s="6">
        <f t="shared" si="26"/>
        <v>-1.0533104041272612E-2</v>
      </c>
      <c r="K203" s="9">
        <f t="shared" si="26"/>
        <v>-9.19377652051101E-3</v>
      </c>
      <c r="L203" s="6">
        <f t="shared" si="27"/>
        <v>2.8600048094839796E-3</v>
      </c>
      <c r="M203" s="6">
        <f t="shared" si="27"/>
        <v>-8.0399211021745538E-3</v>
      </c>
      <c r="N203" s="6">
        <f t="shared" si="27"/>
        <v>-5.5630470969312042E-3</v>
      </c>
      <c r="O203" s="6">
        <f t="shared" si="27"/>
        <v>-1.0588969821313649E-2</v>
      </c>
      <c r="P203" s="9">
        <f t="shared" si="27"/>
        <v>-9.2363001195128955E-3</v>
      </c>
      <c r="Q203" s="6">
        <f t="shared" si="28"/>
        <v>917.68913898032758</v>
      </c>
      <c r="R203" s="6">
        <f t="shared" si="29"/>
        <v>-6.0836142841944824E-3</v>
      </c>
      <c r="S203" s="6">
        <f t="shared" si="30"/>
        <v>-6.1021948619479271E-3</v>
      </c>
      <c r="T203" s="6"/>
    </row>
    <row r="204" spans="1:20">
      <c r="A204" s="7">
        <v>38013</v>
      </c>
      <c r="B204" s="8">
        <v>69.89</v>
      </c>
      <c r="C204" s="6">
        <v>63.189999999999898</v>
      </c>
      <c r="D204" s="6">
        <v>56.829999999999899</v>
      </c>
      <c r="E204" s="6">
        <v>47.02</v>
      </c>
      <c r="F204" s="9">
        <v>57.049999999999898</v>
      </c>
      <c r="G204" s="8">
        <f t="shared" si="26"/>
        <v>-1.999143224332478E-3</v>
      </c>
      <c r="H204" s="6">
        <f t="shared" si="26"/>
        <v>2.0180820148530954E-2</v>
      </c>
      <c r="I204" s="6">
        <f t="shared" si="26"/>
        <v>2.2674104732767653E-2</v>
      </c>
      <c r="J204" s="6">
        <f t="shared" si="26"/>
        <v>2.1507712361503506E-2</v>
      </c>
      <c r="K204" s="9">
        <f t="shared" si="26"/>
        <v>1.8022840827980113E-2</v>
      </c>
      <c r="L204" s="6">
        <f t="shared" si="27"/>
        <v>-2.0011441783887541E-3</v>
      </c>
      <c r="M204" s="6">
        <f t="shared" si="27"/>
        <v>1.9979886240307269E-2</v>
      </c>
      <c r="N204" s="6">
        <f t="shared" si="27"/>
        <v>2.2420868017198451E-2</v>
      </c>
      <c r="O204" s="6">
        <f t="shared" si="27"/>
        <v>2.1279685282773519E-2</v>
      </c>
      <c r="P204" s="9">
        <f t="shared" si="27"/>
        <v>1.7862354839278491E-2</v>
      </c>
      <c r="Q204" s="6">
        <f t="shared" si="28"/>
        <v>932.44307226253204</v>
      </c>
      <c r="R204" s="6">
        <f t="shared" si="29"/>
        <v>1.607726696928995E-2</v>
      </c>
      <c r="S204" s="6">
        <f t="shared" si="30"/>
        <v>1.5949396431246758E-2</v>
      </c>
      <c r="T204" s="6"/>
    </row>
    <row r="205" spans="1:20">
      <c r="A205" s="7">
        <v>38014</v>
      </c>
      <c r="B205" s="8">
        <v>69.92</v>
      </c>
      <c r="C205" s="6">
        <v>63.479999999999897</v>
      </c>
      <c r="D205" s="6">
        <v>57.5399999999999</v>
      </c>
      <c r="E205" s="6">
        <v>47.509999999999899</v>
      </c>
      <c r="F205" s="9">
        <v>57.38</v>
      </c>
      <c r="G205" s="8">
        <f t="shared" si="26"/>
        <v>4.2924595793381037E-4</v>
      </c>
      <c r="H205" s="6">
        <f t="shared" si="26"/>
        <v>4.5893337553410962E-3</v>
      </c>
      <c r="I205" s="6">
        <f t="shared" si="26"/>
        <v>1.2493401372514645E-2</v>
      </c>
      <c r="J205" s="6">
        <f t="shared" si="26"/>
        <v>1.0421097405357127E-2</v>
      </c>
      <c r="K205" s="9">
        <f t="shared" si="26"/>
        <v>5.7843996494322258E-3</v>
      </c>
      <c r="L205" s="6">
        <f t="shared" si="27"/>
        <v>4.2915385824228013E-4</v>
      </c>
      <c r="M205" s="6">
        <f t="shared" si="27"/>
        <v>4.5788348728444932E-3</v>
      </c>
      <c r="N205" s="6">
        <f t="shared" si="27"/>
        <v>1.2416002814371855E-2</v>
      </c>
      <c r="O205" s="6">
        <f t="shared" si="27"/>
        <v>1.0367172086904235E-2</v>
      </c>
      <c r="P205" s="9">
        <f t="shared" si="27"/>
        <v>5.7677342451359749E-3</v>
      </c>
      <c r="Q205" s="6">
        <f t="shared" si="28"/>
        <v>938.73099804380126</v>
      </c>
      <c r="R205" s="6">
        <f t="shared" si="29"/>
        <v>6.7434956281157803E-3</v>
      </c>
      <c r="S205" s="6">
        <f t="shared" si="30"/>
        <v>6.7208599668132718E-3</v>
      </c>
      <c r="T205" s="6"/>
    </row>
    <row r="206" spans="1:20">
      <c r="A206" s="7">
        <v>38015</v>
      </c>
      <c r="B206" s="8">
        <v>69.989999999999895</v>
      </c>
      <c r="C206" s="6">
        <v>62.659999999999897</v>
      </c>
      <c r="D206" s="6">
        <v>56.67</v>
      </c>
      <c r="E206" s="6">
        <v>47.21</v>
      </c>
      <c r="F206" s="9">
        <v>56.659999999999897</v>
      </c>
      <c r="G206" s="8">
        <f t="shared" si="26"/>
        <v>1.0011441647581609E-3</v>
      </c>
      <c r="H206" s="6">
        <f t="shared" si="26"/>
        <v>-1.2917454316320076E-2</v>
      </c>
      <c r="I206" s="6">
        <f t="shared" si="26"/>
        <v>-1.5119916579768855E-2</v>
      </c>
      <c r="J206" s="6">
        <f t="shared" si="26"/>
        <v>-6.3144601136581047E-3</v>
      </c>
      <c r="K206" s="9">
        <f t="shared" si="26"/>
        <v>-1.2547926106659224E-2</v>
      </c>
      <c r="L206" s="6">
        <f t="shared" si="27"/>
        <v>1.0006433541667088E-3</v>
      </c>
      <c r="M206" s="6">
        <f t="shared" si="27"/>
        <v>-1.3001610134162626E-2</v>
      </c>
      <c r="N206" s="6">
        <f t="shared" si="27"/>
        <v>-1.5235387941872212E-2</v>
      </c>
      <c r="O206" s="6">
        <f t="shared" si="27"/>
        <v>-6.3344806406323909E-3</v>
      </c>
      <c r="P206" s="9">
        <f t="shared" si="27"/>
        <v>-1.2627316150850113E-2</v>
      </c>
      <c r="Q206" s="6">
        <f t="shared" si="28"/>
        <v>930.11370789481589</v>
      </c>
      <c r="R206" s="6">
        <f t="shared" si="29"/>
        <v>-9.1797225903296198E-3</v>
      </c>
      <c r="S206" s="6">
        <f t="shared" si="30"/>
        <v>-9.2221158822963258E-3</v>
      </c>
      <c r="T206" s="6"/>
    </row>
    <row r="207" spans="1:20">
      <c r="A207" s="7">
        <v>38016</v>
      </c>
      <c r="B207" s="8">
        <v>70.129999999999896</v>
      </c>
      <c r="C207" s="6">
        <v>63.899999999999899</v>
      </c>
      <c r="D207" s="6">
        <v>58.399999999999899</v>
      </c>
      <c r="E207" s="6">
        <v>48.119999999999898</v>
      </c>
      <c r="F207" s="9">
        <v>57.43</v>
      </c>
      <c r="G207" s="8">
        <f t="shared" si="26"/>
        <v>2.0002857551078002E-3</v>
      </c>
      <c r="H207" s="6">
        <f t="shared" si="26"/>
        <v>1.9789339291414132E-2</v>
      </c>
      <c r="I207" s="6">
        <f t="shared" si="26"/>
        <v>3.0527616022585136E-2</v>
      </c>
      <c r="J207" s="6">
        <f t="shared" si="26"/>
        <v>1.9275577208216488E-2</v>
      </c>
      <c r="K207" s="9">
        <f t="shared" si="26"/>
        <v>1.3589834098131082E-2</v>
      </c>
      <c r="L207" s="6">
        <f t="shared" si="27"/>
        <v>1.9982878473707145E-3</v>
      </c>
      <c r="M207" s="6">
        <f t="shared" si="27"/>
        <v>1.9596075859443597E-2</v>
      </c>
      <c r="N207" s="6">
        <f t="shared" si="27"/>
        <v>3.0070919652651778E-2</v>
      </c>
      <c r="O207" s="6">
        <f t="shared" si="27"/>
        <v>1.9092156548280684E-2</v>
      </c>
      <c r="P207" s="9">
        <f t="shared" si="27"/>
        <v>1.3498320473836523E-2</v>
      </c>
      <c r="Q207" s="6">
        <f t="shared" si="28"/>
        <v>945.95961842466579</v>
      </c>
      <c r="R207" s="6">
        <f t="shared" si="29"/>
        <v>1.7036530475090926E-2</v>
      </c>
      <c r="S207" s="6">
        <f t="shared" si="30"/>
        <v>1.6893036259168579E-2</v>
      </c>
      <c r="T207" s="6"/>
    </row>
    <row r="208" spans="1:20">
      <c r="A208" s="7">
        <v>38017</v>
      </c>
      <c r="B208" s="8">
        <v>70.219999999999899</v>
      </c>
      <c r="C208" s="6">
        <v>65.67</v>
      </c>
      <c r="D208" s="6">
        <v>59.78</v>
      </c>
      <c r="E208" s="6">
        <v>49.189999999999898</v>
      </c>
      <c r="F208" s="9">
        <v>59.229999999999897</v>
      </c>
      <c r="G208" s="8">
        <f t="shared" si="26"/>
        <v>1.2833309567945594E-3</v>
      </c>
      <c r="H208" s="6">
        <f t="shared" si="26"/>
        <v>2.769953051643359E-2</v>
      </c>
      <c r="I208" s="6">
        <f t="shared" si="26"/>
        <v>2.363013698630323E-2</v>
      </c>
      <c r="J208" s="6">
        <f t="shared" si="26"/>
        <v>2.2236076475478095E-2</v>
      </c>
      <c r="K208" s="9">
        <f t="shared" si="26"/>
        <v>3.1342503917811237E-2</v>
      </c>
      <c r="L208" s="6">
        <f t="shared" si="27"/>
        <v>1.2825081914671402E-3</v>
      </c>
      <c r="M208" s="6">
        <f t="shared" si="27"/>
        <v>2.7322838819393763E-2</v>
      </c>
      <c r="N208" s="6">
        <f t="shared" si="27"/>
        <v>2.3355267021612242E-2</v>
      </c>
      <c r="O208" s="6">
        <f t="shared" si="27"/>
        <v>2.1992459700770434E-2</v>
      </c>
      <c r="P208" s="9">
        <f t="shared" si="27"/>
        <v>3.0861355412666949E-2</v>
      </c>
      <c r="Q208" s="6">
        <f t="shared" si="28"/>
        <v>966.05020750697133</v>
      </c>
      <c r="R208" s="6">
        <f t="shared" si="29"/>
        <v>2.1238315770564141E-2</v>
      </c>
      <c r="S208" s="6">
        <f t="shared" si="30"/>
        <v>2.1015926020690977E-2</v>
      </c>
      <c r="T208" s="6"/>
    </row>
    <row r="209" spans="1:20">
      <c r="A209" s="7">
        <v>38020</v>
      </c>
      <c r="B209" s="8">
        <v>70.14</v>
      </c>
      <c r="C209" s="6">
        <v>65.06</v>
      </c>
      <c r="D209" s="6">
        <v>59.31</v>
      </c>
      <c r="E209" s="6">
        <v>48.7</v>
      </c>
      <c r="F209" s="9">
        <v>58.869999999999898</v>
      </c>
      <c r="G209" s="8">
        <f t="shared" si="26"/>
        <v>-1.1392765593833953E-3</v>
      </c>
      <c r="H209" s="6">
        <f t="shared" si="26"/>
        <v>-9.2888685853509401E-3</v>
      </c>
      <c r="I209" s="6">
        <f t="shared" si="26"/>
        <v>-7.86216125794581E-3</v>
      </c>
      <c r="J209" s="6">
        <f t="shared" si="26"/>
        <v>-9.9613742630595414E-3</v>
      </c>
      <c r="K209" s="9">
        <f t="shared" si="26"/>
        <v>-6.078001013000156E-3</v>
      </c>
      <c r="L209" s="6">
        <f t="shared" si="27"/>
        <v>-1.139926028252742E-3</v>
      </c>
      <c r="M209" s="6">
        <f t="shared" si="27"/>
        <v>-9.3322791576758088E-3</v>
      </c>
      <c r="N209" s="6">
        <f t="shared" si="27"/>
        <v>-7.8932310051565754E-3</v>
      </c>
      <c r="O209" s="6">
        <f t="shared" si="27"/>
        <v>-1.0011320718702258E-2</v>
      </c>
      <c r="P209" s="9">
        <f t="shared" si="27"/>
        <v>-6.0965472487037962E-3</v>
      </c>
      <c r="Q209" s="6">
        <f t="shared" si="28"/>
        <v>959.41736828509238</v>
      </c>
      <c r="R209" s="6">
        <f t="shared" si="29"/>
        <v>-6.8659363357479689E-3</v>
      </c>
      <c r="S209" s="6">
        <f t="shared" si="30"/>
        <v>-6.889615324492857E-3</v>
      </c>
      <c r="T209" s="6"/>
    </row>
    <row r="210" spans="1:20">
      <c r="A210" s="7">
        <v>38021</v>
      </c>
      <c r="B210" s="8">
        <v>70.3599999999999</v>
      </c>
      <c r="C210" s="6">
        <v>63.39</v>
      </c>
      <c r="D210" s="6">
        <v>57.85</v>
      </c>
      <c r="E210" s="6">
        <v>47.43</v>
      </c>
      <c r="F210" s="9">
        <v>56.92</v>
      </c>
      <c r="G210" s="8">
        <f t="shared" si="26"/>
        <v>3.1365839749057933E-3</v>
      </c>
      <c r="H210" s="6">
        <f t="shared" si="26"/>
        <v>-2.5668613587457756E-2</v>
      </c>
      <c r="I210" s="6">
        <f t="shared" si="26"/>
        <v>-2.461642218850113E-2</v>
      </c>
      <c r="J210" s="6">
        <f t="shared" si="26"/>
        <v>-2.6078028747433368E-2</v>
      </c>
      <c r="K210" s="9">
        <f t="shared" si="26"/>
        <v>-3.3123832172581968E-2</v>
      </c>
      <c r="L210" s="6">
        <f t="shared" si="27"/>
        <v>3.1316751573238454E-3</v>
      </c>
      <c r="M210" s="6">
        <f t="shared" si="27"/>
        <v>-2.6003800749130401E-2</v>
      </c>
      <c r="N210" s="6">
        <f t="shared" si="27"/>
        <v>-2.4924472210949688E-2</v>
      </c>
      <c r="O210" s="6">
        <f t="shared" si="27"/>
        <v>-2.6424090199053871E-2</v>
      </c>
      <c r="P210" s="9">
        <f t="shared" si="27"/>
        <v>-3.3684849818516625E-2</v>
      </c>
      <c r="Q210" s="6">
        <f t="shared" si="28"/>
        <v>939.01050085566351</v>
      </c>
      <c r="R210" s="6">
        <f t="shared" si="29"/>
        <v>-2.1270062544213687E-2</v>
      </c>
      <c r="S210" s="6">
        <f t="shared" si="30"/>
        <v>-2.1499530016678557E-2</v>
      </c>
      <c r="T210" s="6"/>
    </row>
    <row r="211" spans="1:20">
      <c r="A211" s="7">
        <v>38022</v>
      </c>
      <c r="B211" s="8">
        <v>70.28</v>
      </c>
      <c r="C211" s="6">
        <v>62.009999999999899</v>
      </c>
      <c r="D211" s="6">
        <v>57.219999999999899</v>
      </c>
      <c r="E211" s="6">
        <v>47.02</v>
      </c>
      <c r="F211" s="9">
        <v>56.009999999999899</v>
      </c>
      <c r="G211" s="8">
        <f t="shared" si="26"/>
        <v>-1.1370096645807459E-3</v>
      </c>
      <c r="H211" s="6">
        <f t="shared" si="26"/>
        <v>-2.1769995267393982E-2</v>
      </c>
      <c r="I211" s="6">
        <f t="shared" si="26"/>
        <v>-1.089023336214523E-2</v>
      </c>
      <c r="J211" s="6">
        <f t="shared" si="26"/>
        <v>-8.6443179422306393E-3</v>
      </c>
      <c r="K211" s="9">
        <f t="shared" si="26"/>
        <v>-1.5987350667605482E-2</v>
      </c>
      <c r="L211" s="6">
        <f t="shared" si="27"/>
        <v>-1.1376565504595737E-3</v>
      </c>
      <c r="M211" s="6">
        <f t="shared" si="27"/>
        <v>-2.2010457934290125E-2</v>
      </c>
      <c r="N211" s="6">
        <f t="shared" si="27"/>
        <v>-1.0949966017723155E-2</v>
      </c>
      <c r="O211" s="6">
        <f t="shared" si="27"/>
        <v>-8.6818967775668717E-3</v>
      </c>
      <c r="P211" s="9">
        <f t="shared" si="27"/>
        <v>-1.6116526999912541E-2</v>
      </c>
      <c r="Q211" s="6">
        <f t="shared" si="28"/>
        <v>928.03742942839699</v>
      </c>
      <c r="R211" s="6">
        <f t="shared" si="29"/>
        <v>-1.1685781380791216E-2</v>
      </c>
      <c r="S211" s="6">
        <f t="shared" si="30"/>
        <v>-1.1754596757007359E-2</v>
      </c>
      <c r="T211" s="6"/>
    </row>
    <row r="212" spans="1:20">
      <c r="A212" s="7">
        <v>38023</v>
      </c>
      <c r="B212" s="8">
        <v>70.069999999999894</v>
      </c>
      <c r="C212" s="6">
        <v>62.829999999999899</v>
      </c>
      <c r="D212" s="6">
        <v>58.2</v>
      </c>
      <c r="E212" s="6">
        <v>47.219999999999899</v>
      </c>
      <c r="F212" s="9">
        <v>56.579999999999899</v>
      </c>
      <c r="G212" s="8">
        <f t="shared" si="26"/>
        <v>-2.9880478087664919E-3</v>
      </c>
      <c r="H212" s="6">
        <f t="shared" si="26"/>
        <v>1.3223673601032049E-2</v>
      </c>
      <c r="I212" s="6">
        <f t="shared" si="26"/>
        <v>1.7126878713738192E-2</v>
      </c>
      <c r="J212" s="6">
        <f t="shared" si="26"/>
        <v>4.2535091450424112E-3</v>
      </c>
      <c r="K212" s="9">
        <f t="shared" si="26"/>
        <v>1.0176754151044465E-2</v>
      </c>
      <c r="L212" s="6">
        <f t="shared" si="27"/>
        <v>-2.9925209364554763E-3</v>
      </c>
      <c r="M212" s="6">
        <f t="shared" si="27"/>
        <v>1.3137004053069024E-2</v>
      </c>
      <c r="N212" s="6">
        <f t="shared" si="27"/>
        <v>1.6981867115429646E-2</v>
      </c>
      <c r="O212" s="6">
        <f t="shared" si="27"/>
        <v>4.2444885454411664E-3</v>
      </c>
      <c r="P212" s="9">
        <f t="shared" si="27"/>
        <v>1.0125319651680198E-2</v>
      </c>
      <c r="Q212" s="6">
        <f t="shared" si="28"/>
        <v>935.79447998834689</v>
      </c>
      <c r="R212" s="6">
        <f t="shared" si="29"/>
        <v>8.3585535604181246E-3</v>
      </c>
      <c r="S212" s="6">
        <f t="shared" si="30"/>
        <v>8.3238142973612577E-3</v>
      </c>
      <c r="T212" s="6"/>
    </row>
    <row r="213" spans="1:20">
      <c r="A213" s="7">
        <v>38024</v>
      </c>
      <c r="B213" s="8">
        <v>70.25</v>
      </c>
      <c r="C213" s="6">
        <v>62.899999999999899</v>
      </c>
      <c r="D213" s="6">
        <v>57.7</v>
      </c>
      <c r="E213" s="6">
        <v>46.939999999999898</v>
      </c>
      <c r="F213" s="9">
        <v>56.99</v>
      </c>
      <c r="G213" s="8">
        <f t="shared" si="26"/>
        <v>2.5688597117183853E-3</v>
      </c>
      <c r="H213" s="6">
        <f t="shared" si="26"/>
        <v>1.1141174598121584E-3</v>
      </c>
      <c r="I213" s="6">
        <f t="shared" si="26"/>
        <v>-8.5910652920961894E-3</v>
      </c>
      <c r="J213" s="6">
        <f t="shared" si="26"/>
        <v>-5.9296908089793154E-3</v>
      </c>
      <c r="K213" s="9">
        <f t="shared" si="26"/>
        <v>7.2463768115960114E-3</v>
      </c>
      <c r="L213" s="6">
        <f t="shared" si="27"/>
        <v>2.5655658314141508E-3</v>
      </c>
      <c r="M213" s="6">
        <f t="shared" si="27"/>
        <v>1.1134972915391558E-3</v>
      </c>
      <c r="N213" s="6">
        <f t="shared" si="27"/>
        <v>-8.6281812233382302E-3</v>
      </c>
      <c r="O213" s="6">
        <f t="shared" si="27"/>
        <v>-5.9473412344894748E-3</v>
      </c>
      <c r="P213" s="9">
        <f t="shared" si="27"/>
        <v>7.2202479734888615E-3</v>
      </c>
      <c r="Q213" s="6">
        <f t="shared" si="28"/>
        <v>935.12231713286792</v>
      </c>
      <c r="R213" s="6">
        <f t="shared" si="29"/>
        <v>-7.1828042358978994E-4</v>
      </c>
      <c r="S213" s="6">
        <f t="shared" si="30"/>
        <v>-7.1853851056652841E-4</v>
      </c>
      <c r="T213" s="6"/>
    </row>
    <row r="214" spans="1:20">
      <c r="A214" s="7">
        <v>38027</v>
      </c>
      <c r="B214" s="8">
        <v>70.299999999999898</v>
      </c>
      <c r="C214" s="6">
        <v>63.45</v>
      </c>
      <c r="D214" s="6">
        <v>57.649999999999899</v>
      </c>
      <c r="E214" s="6">
        <v>47.06</v>
      </c>
      <c r="F214" s="9">
        <v>57.829999999999899</v>
      </c>
      <c r="G214" s="8">
        <f t="shared" si="26"/>
        <v>7.1174377224059171E-4</v>
      </c>
      <c r="H214" s="6">
        <f t="shared" si="26"/>
        <v>8.744038155804601E-3</v>
      </c>
      <c r="I214" s="6">
        <f t="shared" si="26"/>
        <v>-8.6655112651823352E-4</v>
      </c>
      <c r="J214" s="6">
        <f t="shared" si="26"/>
        <v>2.5564550490009275E-3</v>
      </c>
      <c r="K214" s="9">
        <f t="shared" si="26"/>
        <v>1.473942796981742E-2</v>
      </c>
      <c r="L214" s="6">
        <f t="shared" si="27"/>
        <v>7.1149060276267393E-4</v>
      </c>
      <c r="M214" s="6">
        <f t="shared" si="27"/>
        <v>8.7060304540035518E-3</v>
      </c>
      <c r="N214" s="6">
        <f t="shared" si="27"/>
        <v>-8.669267989876155E-4</v>
      </c>
      <c r="O214" s="6">
        <f t="shared" si="27"/>
        <v>2.5531928763411695E-3</v>
      </c>
      <c r="P214" s="9">
        <f t="shared" si="27"/>
        <v>1.4631858323216876E-2</v>
      </c>
      <c r="Q214" s="6">
        <f t="shared" si="28"/>
        <v>939.96346665585384</v>
      </c>
      <c r="R214" s="6">
        <f t="shared" si="29"/>
        <v>5.1770227640690614E-3</v>
      </c>
      <c r="S214" s="6">
        <f t="shared" si="30"/>
        <v>5.1636680536489982E-3</v>
      </c>
      <c r="T214" s="6"/>
    </row>
    <row r="215" spans="1:20">
      <c r="A215" s="7">
        <v>38028</v>
      </c>
      <c r="B215" s="8">
        <v>70.269999999999897</v>
      </c>
      <c r="C215" s="6">
        <v>63.75</v>
      </c>
      <c r="D215" s="6">
        <v>58.06</v>
      </c>
      <c r="E215" s="6">
        <v>47.299999999999898</v>
      </c>
      <c r="F215" s="9">
        <v>57.719999999999899</v>
      </c>
      <c r="G215" s="8">
        <f t="shared" si="26"/>
        <v>-4.2674253200569723E-4</v>
      </c>
      <c r="H215" s="6">
        <f t="shared" si="26"/>
        <v>4.7281323877068626E-3</v>
      </c>
      <c r="I215" s="6">
        <f t="shared" si="26"/>
        <v>7.1118820468361044E-3</v>
      </c>
      <c r="J215" s="6">
        <f t="shared" si="26"/>
        <v>5.099872503185221E-3</v>
      </c>
      <c r="K215" s="9">
        <f t="shared" si="26"/>
        <v>-1.9021269237420313E-3</v>
      </c>
      <c r="L215" s="6">
        <f t="shared" si="27"/>
        <v>-4.2683361251288107E-4</v>
      </c>
      <c r="M215" s="6">
        <f t="shared" si="27"/>
        <v>4.7169898781388667E-3</v>
      </c>
      <c r="N215" s="6">
        <f t="shared" si="27"/>
        <v>7.0867118814175473E-3</v>
      </c>
      <c r="O215" s="6">
        <f t="shared" si="27"/>
        <v>5.0869121986686708E-3</v>
      </c>
      <c r="P215" s="9">
        <f t="shared" si="27"/>
        <v>-1.9039382644567959E-3</v>
      </c>
      <c r="Q215" s="6">
        <f t="shared" si="28"/>
        <v>942.71023118460016</v>
      </c>
      <c r="R215" s="6">
        <f t="shared" si="29"/>
        <v>2.9222034963960917E-3</v>
      </c>
      <c r="S215" s="6">
        <f t="shared" si="30"/>
        <v>2.9179421594029958E-3</v>
      </c>
      <c r="T215" s="6"/>
    </row>
    <row r="216" spans="1:20">
      <c r="A216" s="7">
        <v>38029</v>
      </c>
      <c r="B216" s="8">
        <v>70.260000000000005</v>
      </c>
      <c r="C216" s="6">
        <v>65.049999999999898</v>
      </c>
      <c r="D216" s="6">
        <v>58.979999999999897</v>
      </c>
      <c r="E216" s="6">
        <v>47.7899999999999</v>
      </c>
      <c r="F216" s="9">
        <v>58.799999999999898</v>
      </c>
      <c r="G216" s="8">
        <f t="shared" si="26"/>
        <v>-1.4230823964556105E-4</v>
      </c>
      <c r="H216" s="6">
        <f t="shared" si="26"/>
        <v>2.0392156862743427E-2</v>
      </c>
      <c r="I216" s="6">
        <f t="shared" si="26"/>
        <v>1.5845676885978266E-2</v>
      </c>
      <c r="J216" s="6">
        <f t="shared" si="26"/>
        <v>1.0359408033826734E-2</v>
      </c>
      <c r="K216" s="9">
        <f t="shared" si="26"/>
        <v>1.8711018711018657E-2</v>
      </c>
      <c r="L216" s="6">
        <f t="shared" si="27"/>
        <v>-1.423183664238573E-4</v>
      </c>
      <c r="M216" s="6">
        <f t="shared" si="27"/>
        <v>2.0187020919977115E-2</v>
      </c>
      <c r="N216" s="6">
        <f t="shared" si="27"/>
        <v>1.5721444790644624E-2</v>
      </c>
      <c r="O216" s="6">
        <f t="shared" si="27"/>
        <v>1.0306117092179658E-2</v>
      </c>
      <c r="P216" s="9">
        <f t="shared" si="27"/>
        <v>1.853812099891106E-2</v>
      </c>
      <c r="Q216" s="6">
        <f t="shared" si="28"/>
        <v>954.99675316753201</v>
      </c>
      <c r="R216" s="6">
        <f t="shared" si="29"/>
        <v>1.3033190450784306E-2</v>
      </c>
      <c r="S216" s="6">
        <f t="shared" si="30"/>
        <v>1.2948989241928105E-2</v>
      </c>
      <c r="T216" s="6"/>
    </row>
    <row r="217" spans="1:20">
      <c r="A217" s="7">
        <v>38030</v>
      </c>
      <c r="B217" s="8">
        <v>70.189999999999898</v>
      </c>
      <c r="C217" s="6">
        <v>63.899999999999899</v>
      </c>
      <c r="D217" s="6">
        <v>57.799999999999898</v>
      </c>
      <c r="E217" s="6">
        <v>47.1099999999999</v>
      </c>
      <c r="F217" s="9">
        <v>58.02</v>
      </c>
      <c r="G217" s="8">
        <f t="shared" si="26"/>
        <v>-9.9629945915324924E-4</v>
      </c>
      <c r="H217" s="6">
        <f t="shared" si="26"/>
        <v>-1.7678708685626487E-2</v>
      </c>
      <c r="I217" s="6">
        <f t="shared" si="26"/>
        <v>-2.0006781959986508E-2</v>
      </c>
      <c r="J217" s="6">
        <f t="shared" si="26"/>
        <v>-1.4228918183720518E-2</v>
      </c>
      <c r="K217" s="9">
        <f t="shared" si="26"/>
        <v>-1.3265306122447251E-2</v>
      </c>
      <c r="L217" s="6">
        <f t="shared" si="27"/>
        <v>-9.9679609535238971E-4</v>
      </c>
      <c r="M217" s="6">
        <f t="shared" si="27"/>
        <v>-1.783684357502521E-2</v>
      </c>
      <c r="N217" s="6">
        <f t="shared" si="27"/>
        <v>-2.0209627708798472E-2</v>
      </c>
      <c r="O217" s="6">
        <f t="shared" si="27"/>
        <v>-1.4331119878117181E-2</v>
      </c>
      <c r="P217" s="9">
        <f t="shared" si="27"/>
        <v>-1.3354076211321526E-2</v>
      </c>
      <c r="Q217" s="6">
        <f t="shared" si="28"/>
        <v>942.35717738752999</v>
      </c>
      <c r="R217" s="6">
        <f t="shared" si="29"/>
        <v>-1.3235202882186804E-2</v>
      </c>
      <c r="S217" s="6">
        <f t="shared" si="30"/>
        <v>-1.3323568739290127E-2</v>
      </c>
      <c r="T217" s="6"/>
    </row>
    <row r="218" spans="1:20">
      <c r="A218" s="7">
        <v>38031</v>
      </c>
      <c r="B218" s="8">
        <v>70.209999999999894</v>
      </c>
      <c r="C218" s="6">
        <v>63.63</v>
      </c>
      <c r="D218" s="6">
        <v>57.81</v>
      </c>
      <c r="E218" s="6">
        <v>47.119999999999898</v>
      </c>
      <c r="F218" s="9">
        <v>57.829999999999899</v>
      </c>
      <c r="G218" s="8">
        <f t="shared" si="26"/>
        <v>2.8494087476849117E-4</v>
      </c>
      <c r="H218" s="6">
        <f t="shared" si="26"/>
        <v>-4.2253521126744964E-3</v>
      </c>
      <c r="I218" s="6">
        <f t="shared" si="26"/>
        <v>1.7301038062456087E-4</v>
      </c>
      <c r="J218" s="6">
        <f t="shared" si="26"/>
        <v>2.122691572914448E-4</v>
      </c>
      <c r="K218" s="9">
        <f t="shared" si="26"/>
        <v>-3.2747328507428675E-3</v>
      </c>
      <c r="L218" s="6">
        <f t="shared" si="27"/>
        <v>2.8490028682736019E-4</v>
      </c>
      <c r="M218" s="6">
        <f t="shared" si="27"/>
        <v>-4.2343041387867828E-3</v>
      </c>
      <c r="N218" s="6">
        <f t="shared" si="27"/>
        <v>1.7299541605465135E-4</v>
      </c>
      <c r="O218" s="6">
        <f t="shared" si="27"/>
        <v>2.1224663138152375E-4</v>
      </c>
      <c r="P218" s="9">
        <f t="shared" si="27"/>
        <v>-3.2801065231328184E-3</v>
      </c>
      <c r="Q218" s="6">
        <f t="shared" si="28"/>
        <v>941.06994301153634</v>
      </c>
      <c r="R218" s="6">
        <f t="shared" si="29"/>
        <v>-1.3659729101465736E-3</v>
      </c>
      <c r="S218" s="6">
        <f t="shared" si="30"/>
        <v>-1.3669067015949941E-3</v>
      </c>
      <c r="T218" s="6"/>
    </row>
    <row r="219" spans="1:20">
      <c r="A219" s="7">
        <v>38035</v>
      </c>
      <c r="B219" s="8">
        <v>69.87</v>
      </c>
      <c r="C219" s="6">
        <v>63.729999999999897</v>
      </c>
      <c r="D219" s="6">
        <v>57.75</v>
      </c>
      <c r="E219" s="6">
        <v>47.09</v>
      </c>
      <c r="F219" s="9">
        <v>58.02</v>
      </c>
      <c r="G219" s="8">
        <f t="shared" si="26"/>
        <v>-4.8426150121049227E-3</v>
      </c>
      <c r="H219" s="6">
        <f t="shared" si="26"/>
        <v>1.5715857299998248E-3</v>
      </c>
      <c r="I219" s="6">
        <f t="shared" si="26"/>
        <v>-1.0378827192527584E-3</v>
      </c>
      <c r="J219" s="6">
        <f t="shared" si="26"/>
        <v>-6.3667232597397483E-4</v>
      </c>
      <c r="K219" s="9">
        <f t="shared" si="26"/>
        <v>3.2854919591924769E-3</v>
      </c>
      <c r="L219" s="6">
        <f t="shared" si="27"/>
        <v>-4.8543784647965263E-3</v>
      </c>
      <c r="M219" s="6">
        <f t="shared" si="27"/>
        <v>1.5703520815002396E-3</v>
      </c>
      <c r="N219" s="6">
        <f t="shared" si="27"/>
        <v>-1.0384216924818263E-3</v>
      </c>
      <c r="O219" s="6">
        <f t="shared" si="27"/>
        <v>-6.3687508786579652E-4</v>
      </c>
      <c r="P219" s="9">
        <f t="shared" si="27"/>
        <v>3.2801065231328089E-3</v>
      </c>
      <c r="Q219" s="6">
        <f t="shared" si="28"/>
        <v>940.75749040548055</v>
      </c>
      <c r="R219" s="6">
        <f t="shared" si="29"/>
        <v>-3.3201847362787087E-4</v>
      </c>
      <c r="S219" s="6">
        <f t="shared" si="30"/>
        <v>-3.3207360396446156E-4</v>
      </c>
      <c r="T219" s="6"/>
    </row>
    <row r="220" spans="1:20">
      <c r="A220" s="7">
        <v>38036</v>
      </c>
      <c r="B220" s="8">
        <v>69.849999999999895</v>
      </c>
      <c r="C220" s="6">
        <v>64.28</v>
      </c>
      <c r="D220" s="6">
        <v>58.719999999999899</v>
      </c>
      <c r="E220" s="6">
        <v>47.63</v>
      </c>
      <c r="F220" s="9">
        <v>58.67</v>
      </c>
      <c r="G220" s="8">
        <f t="shared" ref="G220:K270" si="31">B220/B219-1</f>
        <v>-2.8624588521697358E-4</v>
      </c>
      <c r="H220" s="6">
        <f t="shared" si="31"/>
        <v>8.6301584810937193E-3</v>
      </c>
      <c r="I220" s="6">
        <f t="shared" si="31"/>
        <v>1.6796536796535033E-2</v>
      </c>
      <c r="J220" s="6">
        <f t="shared" si="31"/>
        <v>1.146740284561476E-2</v>
      </c>
      <c r="K220" s="9">
        <f t="shared" si="31"/>
        <v>1.1203033436745891E-2</v>
      </c>
      <c r="L220" s="6">
        <f t="shared" ref="L220:P270" si="32">LN(B220/B219)</f>
        <v>-2.8628686139006926E-4</v>
      </c>
      <c r="M220" s="6">
        <f t="shared" si="32"/>
        <v>8.5931315431106818E-3</v>
      </c>
      <c r="N220" s="6">
        <f t="shared" si="32"/>
        <v>1.6657034904355484E-2</v>
      </c>
      <c r="O220" s="6">
        <f t="shared" si="32"/>
        <v>1.1402150557305792E-2</v>
      </c>
      <c r="P220" s="9">
        <f t="shared" si="32"/>
        <v>1.1140744244510501E-2</v>
      </c>
      <c r="Q220" s="6">
        <f t="shared" si="28"/>
        <v>949.75318016977303</v>
      </c>
      <c r="R220" s="6">
        <f t="shared" si="29"/>
        <v>9.5621771349544867E-3</v>
      </c>
      <c r="S220" s="6">
        <f t="shared" si="30"/>
        <v>9.5167488848965781E-3</v>
      </c>
      <c r="T220" s="6"/>
    </row>
    <row r="221" spans="1:20">
      <c r="A221" s="7">
        <v>38037</v>
      </c>
      <c r="B221" s="8">
        <v>70.17</v>
      </c>
      <c r="C221" s="6">
        <v>63.25</v>
      </c>
      <c r="D221" s="6">
        <v>57.7899999999999</v>
      </c>
      <c r="E221" s="6">
        <v>46.85</v>
      </c>
      <c r="F221" s="9">
        <v>57.92</v>
      </c>
      <c r="G221" s="8">
        <f t="shared" si="31"/>
        <v>4.5812455261289298E-3</v>
      </c>
      <c r="H221" s="6">
        <f t="shared" si="31"/>
        <v>-1.6023646546359682E-2</v>
      </c>
      <c r="I221" s="6">
        <f t="shared" si="31"/>
        <v>-1.5837874659400564E-2</v>
      </c>
      <c r="J221" s="6">
        <f t="shared" si="31"/>
        <v>-1.6376233466302792E-2</v>
      </c>
      <c r="K221" s="9">
        <f t="shared" si="31"/>
        <v>-1.2783364581557821E-2</v>
      </c>
      <c r="L221" s="6">
        <f t="shared" si="32"/>
        <v>4.5707835612280321E-3</v>
      </c>
      <c r="M221" s="6">
        <f t="shared" si="32"/>
        <v>-1.6153413261682226E-2</v>
      </c>
      <c r="N221" s="6">
        <f t="shared" si="32"/>
        <v>-1.5964633976573554E-2</v>
      </c>
      <c r="O221" s="6">
        <f t="shared" si="32"/>
        <v>-1.6511806128337872E-2</v>
      </c>
      <c r="P221" s="9">
        <f t="shared" si="32"/>
        <v>-1.2865774860307547E-2</v>
      </c>
      <c r="Q221" s="6">
        <f t="shared" si="28"/>
        <v>939.03239025755988</v>
      </c>
      <c r="R221" s="6">
        <f t="shared" si="29"/>
        <v>-1.1287974745498386E-2</v>
      </c>
      <c r="S221" s="6">
        <f t="shared" si="30"/>
        <v>-1.1352167460082966E-2</v>
      </c>
      <c r="T221" s="6"/>
    </row>
    <row r="222" spans="1:20">
      <c r="A222" s="7">
        <v>38038</v>
      </c>
      <c r="B222" s="8">
        <v>70.040000000000006</v>
      </c>
      <c r="C222" s="6">
        <v>63.17</v>
      </c>
      <c r="D222" s="6">
        <v>58.46</v>
      </c>
      <c r="E222" s="6">
        <v>47.31</v>
      </c>
      <c r="F222" s="9">
        <v>58.34</v>
      </c>
      <c r="G222" s="8">
        <f t="shared" si="31"/>
        <v>-1.8526435798773555E-3</v>
      </c>
      <c r="H222" s="6">
        <f t="shared" si="31"/>
        <v>-1.2648221343872779E-3</v>
      </c>
      <c r="I222" s="6">
        <f t="shared" si="31"/>
        <v>1.1593701332412332E-2</v>
      </c>
      <c r="J222" s="6">
        <f t="shared" si="31"/>
        <v>9.8185699039488039E-3</v>
      </c>
      <c r="K222" s="9">
        <f t="shared" si="31"/>
        <v>7.2513812154695323E-3</v>
      </c>
      <c r="L222" s="6">
        <f t="shared" si="32"/>
        <v>-1.8543618465461621E-3</v>
      </c>
      <c r="M222" s="6">
        <f t="shared" si="32"/>
        <v>-1.2656226970205206E-3</v>
      </c>
      <c r="N222" s="6">
        <f t="shared" si="32"/>
        <v>1.1527009353415132E-2</v>
      </c>
      <c r="O222" s="6">
        <f t="shared" si="32"/>
        <v>9.7706809586255439E-3</v>
      </c>
      <c r="P222" s="9">
        <f t="shared" si="32"/>
        <v>7.2252163621143537E-3</v>
      </c>
      <c r="Q222" s="6">
        <f t="shared" si="28"/>
        <v>943.83012961638838</v>
      </c>
      <c r="R222" s="6">
        <f t="shared" si="29"/>
        <v>5.1092373475132066E-3</v>
      </c>
      <c r="S222" s="6">
        <f t="shared" si="30"/>
        <v>5.0962294824101334E-3</v>
      </c>
      <c r="T222" s="6"/>
    </row>
    <row r="223" spans="1:20">
      <c r="A223" s="7">
        <v>38041</v>
      </c>
      <c r="B223" s="8">
        <v>69.930000000000007</v>
      </c>
      <c r="C223" s="6">
        <v>64.45</v>
      </c>
      <c r="D223" s="6">
        <v>59.06</v>
      </c>
      <c r="E223" s="6">
        <v>48.1</v>
      </c>
      <c r="F223" s="9">
        <v>59.52</v>
      </c>
      <c r="G223" s="8">
        <f t="shared" si="31"/>
        <v>-1.5705311250713283E-3</v>
      </c>
      <c r="H223" s="6">
        <f t="shared" si="31"/>
        <v>2.0262782966598003E-2</v>
      </c>
      <c r="I223" s="6">
        <f t="shared" si="31"/>
        <v>1.0263427984946949E-2</v>
      </c>
      <c r="J223" s="6">
        <f t="shared" si="31"/>
        <v>1.6698372437116804E-2</v>
      </c>
      <c r="K223" s="9">
        <f t="shared" si="31"/>
        <v>2.022625985601656E-2</v>
      </c>
      <c r="L223" s="6">
        <f t="shared" si="32"/>
        <v>-1.5717657018755867E-3</v>
      </c>
      <c r="M223" s="6">
        <f t="shared" si="32"/>
        <v>2.0060224474587308E-2</v>
      </c>
      <c r="N223" s="6">
        <f t="shared" si="32"/>
        <v>1.0211116632676707E-2</v>
      </c>
      <c r="O223" s="6">
        <f t="shared" si="32"/>
        <v>1.6560487468658708E-2</v>
      </c>
      <c r="P223" s="9">
        <f t="shared" si="32"/>
        <v>2.0024426085261168E-2</v>
      </c>
      <c r="Q223" s="6">
        <f t="shared" si="28"/>
        <v>956.2660943217918</v>
      </c>
      <c r="R223" s="6">
        <f t="shared" si="29"/>
        <v>1.3176062423921399E-2</v>
      </c>
      <c r="S223" s="6">
        <f t="shared" si="30"/>
        <v>1.3090013149672281E-2</v>
      </c>
      <c r="T223" s="6"/>
    </row>
    <row r="224" spans="1:20">
      <c r="A224" s="7">
        <v>38042</v>
      </c>
      <c r="B224" s="8">
        <v>70.069999999999894</v>
      </c>
      <c r="C224" s="6">
        <v>65.150000000000006</v>
      </c>
      <c r="D224" s="6">
        <v>59.5</v>
      </c>
      <c r="E224" s="6">
        <v>48.509999999999899</v>
      </c>
      <c r="F224" s="9">
        <v>60.07</v>
      </c>
      <c r="G224" s="8">
        <f t="shared" si="31"/>
        <v>2.0020020020004026E-3</v>
      </c>
      <c r="H224" s="6">
        <f t="shared" si="31"/>
        <v>1.0861132660977546E-2</v>
      </c>
      <c r="I224" s="6">
        <f t="shared" si="31"/>
        <v>7.4500507958008555E-3</v>
      </c>
      <c r="J224" s="6">
        <f t="shared" si="31"/>
        <v>8.5239085239063872E-3</v>
      </c>
      <c r="K224" s="9">
        <f t="shared" si="31"/>
        <v>9.2405913978494958E-3</v>
      </c>
      <c r="L224" s="6">
        <f t="shared" si="32"/>
        <v>2.0000006666654703E-3</v>
      </c>
      <c r="M224" s="6">
        <f t="shared" si="32"/>
        <v>1.0802574185657774E-2</v>
      </c>
      <c r="N224" s="6">
        <f t="shared" si="32"/>
        <v>7.4224362358074406E-3</v>
      </c>
      <c r="O224" s="6">
        <f t="shared" si="32"/>
        <v>8.4877851454075535E-3</v>
      </c>
      <c r="P224" s="9">
        <f t="shared" si="32"/>
        <v>9.1981583372336678E-3</v>
      </c>
      <c r="Q224" s="6">
        <f t="shared" si="28"/>
        <v>963.54857421772329</v>
      </c>
      <c r="R224" s="6">
        <f t="shared" si="29"/>
        <v>7.6155370761069379E-3</v>
      </c>
      <c r="S224" s="6">
        <f t="shared" si="30"/>
        <v>7.5866852624138642E-3</v>
      </c>
      <c r="T224" s="6"/>
    </row>
    <row r="225" spans="1:20">
      <c r="A225" s="7">
        <v>38043</v>
      </c>
      <c r="B225" s="8">
        <v>70.14</v>
      </c>
      <c r="C225" s="6">
        <v>65</v>
      </c>
      <c r="D225" s="6">
        <v>59.35</v>
      </c>
      <c r="E225" s="6">
        <v>48.2899999999999</v>
      </c>
      <c r="F225" s="9">
        <v>59.71</v>
      </c>
      <c r="G225" s="8">
        <f t="shared" si="31"/>
        <v>9.9900099900263051E-4</v>
      </c>
      <c r="H225" s="6">
        <f t="shared" si="31"/>
        <v>-2.3023791250960102E-3</v>
      </c>
      <c r="I225" s="6">
        <f t="shared" si="31"/>
        <v>-2.5210084033613356E-3</v>
      </c>
      <c r="J225" s="6">
        <f t="shared" si="31"/>
        <v>-4.5351473922902175E-3</v>
      </c>
      <c r="K225" s="9">
        <f t="shared" si="31"/>
        <v>-5.9930081571499816E-3</v>
      </c>
      <c r="L225" s="6">
        <f t="shared" si="32"/>
        <v>9.9850232959115283E-4</v>
      </c>
      <c r="M225" s="6">
        <f t="shared" si="32"/>
        <v>-2.3050336752170916E-3</v>
      </c>
      <c r="N225" s="6">
        <f t="shared" si="32"/>
        <v>-2.5241914959070232E-3</v>
      </c>
      <c r="O225" s="6">
        <f t="shared" si="32"/>
        <v>-4.5454623716746105E-3</v>
      </c>
      <c r="P225" s="9">
        <f t="shared" si="32"/>
        <v>-6.011038303168994E-3</v>
      </c>
      <c r="Q225" s="6">
        <f t="shared" si="28"/>
        <v>960.78269992641947</v>
      </c>
      <c r="R225" s="6">
        <f t="shared" si="29"/>
        <v>-2.8705084157789832E-3</v>
      </c>
      <c r="S225" s="6">
        <f t="shared" si="30"/>
        <v>-2.8746362262303924E-3</v>
      </c>
      <c r="T225" s="6"/>
    </row>
    <row r="226" spans="1:20">
      <c r="A226" s="7">
        <v>38044</v>
      </c>
      <c r="B226" s="8">
        <v>70.42</v>
      </c>
      <c r="C226" s="6">
        <v>64.329999999999899</v>
      </c>
      <c r="D226" s="6">
        <v>58.31</v>
      </c>
      <c r="E226" s="6">
        <v>47.719999999999899</v>
      </c>
      <c r="F226" s="9">
        <v>59.32</v>
      </c>
      <c r="G226" s="8">
        <f t="shared" si="31"/>
        <v>3.9920159680639777E-3</v>
      </c>
      <c r="H226" s="6">
        <f t="shared" si="31"/>
        <v>-1.0307692307693905E-2</v>
      </c>
      <c r="I226" s="6">
        <f t="shared" si="31"/>
        <v>-1.7523167649536653E-2</v>
      </c>
      <c r="J226" s="6">
        <f t="shared" si="31"/>
        <v>-1.1803686063367236E-2</v>
      </c>
      <c r="K226" s="9">
        <f t="shared" si="31"/>
        <v>-6.5315692513816526E-3</v>
      </c>
      <c r="L226" s="6">
        <f t="shared" si="32"/>
        <v>3.9840690148745129E-3</v>
      </c>
      <c r="M226" s="6">
        <f t="shared" si="32"/>
        <v>-1.0361184472729738E-2</v>
      </c>
      <c r="N226" s="6">
        <f t="shared" si="32"/>
        <v>-1.7678515821612423E-2</v>
      </c>
      <c r="O226" s="6">
        <f t="shared" si="32"/>
        <v>-1.1873902655735243E-2</v>
      </c>
      <c r="P226" s="9">
        <f t="shared" si="32"/>
        <v>-6.552993289169683E-3</v>
      </c>
      <c r="Q226" s="6">
        <f t="shared" si="28"/>
        <v>952.67867092718325</v>
      </c>
      <c r="R226" s="6">
        <f t="shared" si="29"/>
        <v>-8.4348198607830938E-3</v>
      </c>
      <c r="S226" s="6">
        <f t="shared" si="30"/>
        <v>-8.4705942629572702E-3</v>
      </c>
      <c r="T226" s="6"/>
    </row>
    <row r="227" spans="1:20">
      <c r="A227" s="7">
        <v>38045</v>
      </c>
      <c r="B227" s="8">
        <v>70.680000000000007</v>
      </c>
      <c r="C227" s="6">
        <v>62.7899999999999</v>
      </c>
      <c r="D227" s="6">
        <v>56.8599999999999</v>
      </c>
      <c r="E227" s="6">
        <v>46.2899999999999</v>
      </c>
      <c r="F227" s="9">
        <v>57.52</v>
      </c>
      <c r="G227" s="8">
        <f t="shared" si="31"/>
        <v>3.6921329167851624E-3</v>
      </c>
      <c r="H227" s="6">
        <f t="shared" si="31"/>
        <v>-2.393906420021763E-2</v>
      </c>
      <c r="I227" s="6">
        <f t="shared" si="31"/>
        <v>-2.4867089693021871E-2</v>
      </c>
      <c r="J227" s="6">
        <f t="shared" si="31"/>
        <v>-2.9966471081307677E-2</v>
      </c>
      <c r="K227" s="9">
        <f t="shared" si="31"/>
        <v>-3.0343897505057282E-2</v>
      </c>
      <c r="L227" s="6">
        <f t="shared" si="32"/>
        <v>3.6853337245893528E-3</v>
      </c>
      <c r="M227" s="6">
        <f t="shared" si="32"/>
        <v>-2.4230260296890932E-2</v>
      </c>
      <c r="N227" s="6">
        <f t="shared" si="32"/>
        <v>-2.5181499011212756E-2</v>
      </c>
      <c r="O227" s="6">
        <f t="shared" si="32"/>
        <v>-3.0424642186536253E-2</v>
      </c>
      <c r="P227" s="9">
        <f t="shared" si="32"/>
        <v>-3.0813803856940061E-2</v>
      </c>
      <c r="Q227" s="6">
        <f t="shared" si="28"/>
        <v>932.59155746078</v>
      </c>
      <c r="R227" s="6">
        <f t="shared" si="29"/>
        <v>-2.1084877912563863E-2</v>
      </c>
      <c r="S227" s="6">
        <f t="shared" si="30"/>
        <v>-2.1310338792968758E-2</v>
      </c>
      <c r="T227" s="6"/>
    </row>
    <row r="228" spans="1:20">
      <c r="A228" s="7">
        <v>38048</v>
      </c>
      <c r="B228" s="8">
        <v>70.650000000000006</v>
      </c>
      <c r="C228" s="6">
        <v>62.509999999999899</v>
      </c>
      <c r="D228" s="6">
        <v>56.689999999999898</v>
      </c>
      <c r="E228" s="6">
        <v>46.399999999999899</v>
      </c>
      <c r="F228" s="9">
        <v>57.49</v>
      </c>
      <c r="G228" s="8">
        <f t="shared" si="31"/>
        <v>-4.2444821731746352E-4</v>
      </c>
      <c r="H228" s="6">
        <f t="shared" si="31"/>
        <v>-4.4593088071349651E-3</v>
      </c>
      <c r="I228" s="6">
        <f t="shared" si="31"/>
        <v>-2.9897995075625072E-3</v>
      </c>
      <c r="J228" s="6">
        <f t="shared" si="31"/>
        <v>2.3763231799525109E-3</v>
      </c>
      <c r="K228" s="9">
        <f t="shared" si="31"/>
        <v>-5.215577190542664E-4</v>
      </c>
      <c r="L228" s="6">
        <f t="shared" si="32"/>
        <v>-4.245383209591776E-4</v>
      </c>
      <c r="M228" s="6">
        <f t="shared" si="32"/>
        <v>-4.469281182297143E-3</v>
      </c>
      <c r="N228" s="6">
        <f t="shared" si="32"/>
        <v>-2.9942778866414691E-3</v>
      </c>
      <c r="O228" s="6">
        <f t="shared" si="32"/>
        <v>2.3735041890304552E-3</v>
      </c>
      <c r="P228" s="9">
        <f t="shared" si="32"/>
        <v>-5.2169377759172934E-4</v>
      </c>
      <c r="Q228" s="6">
        <f t="shared" si="28"/>
        <v>931.46894271297117</v>
      </c>
      <c r="R228" s="6">
        <f t="shared" si="29"/>
        <v>-1.2037582142233384E-3</v>
      </c>
      <c r="S228" s="6">
        <f t="shared" si="30"/>
        <v>-1.2044833130967416E-3</v>
      </c>
      <c r="T228" s="6"/>
    </row>
    <row r="229" spans="1:20">
      <c r="A229" s="7">
        <v>38049</v>
      </c>
      <c r="B229" s="8">
        <v>70.599999999999895</v>
      </c>
      <c r="C229" s="6">
        <v>62.119999999999898</v>
      </c>
      <c r="D229" s="6">
        <v>56.43</v>
      </c>
      <c r="E229" s="6">
        <v>46.21</v>
      </c>
      <c r="F229" s="9">
        <v>57.13</v>
      </c>
      <c r="G229" s="8">
        <f t="shared" si="31"/>
        <v>-7.07714083511779E-4</v>
      </c>
      <c r="H229" s="6">
        <f t="shared" si="31"/>
        <v>-6.2390017597184766E-3</v>
      </c>
      <c r="I229" s="6">
        <f t="shared" si="31"/>
        <v>-4.5863467983753292E-3</v>
      </c>
      <c r="J229" s="6">
        <f t="shared" si="31"/>
        <v>-4.094827586204719E-3</v>
      </c>
      <c r="K229" s="9">
        <f t="shared" si="31"/>
        <v>-6.2619586014959205E-3</v>
      </c>
      <c r="L229" s="6">
        <f t="shared" si="32"/>
        <v>-7.0796463134157217E-4</v>
      </c>
      <c r="M229" s="6">
        <f t="shared" si="32"/>
        <v>-6.2585456632346954E-3</v>
      </c>
      <c r="N229" s="6">
        <f t="shared" si="32"/>
        <v>-4.5968963551618006E-3</v>
      </c>
      <c r="O229" s="6">
        <f t="shared" si="32"/>
        <v>-4.1032343500323797E-3</v>
      </c>
      <c r="P229" s="9">
        <f t="shared" si="32"/>
        <v>-6.281646898828386E-3</v>
      </c>
      <c r="Q229" s="6">
        <f t="shared" si="28"/>
        <v>927.39099984393499</v>
      </c>
      <c r="R229" s="6">
        <f t="shared" si="29"/>
        <v>-4.3779697658612449E-3</v>
      </c>
      <c r="S229" s="6">
        <f t="shared" si="30"/>
        <v>-4.3875811379525285E-3</v>
      </c>
      <c r="T229" s="6"/>
    </row>
    <row r="230" spans="1:20">
      <c r="A230" s="7">
        <v>38050</v>
      </c>
      <c r="B230" s="8">
        <v>70.5</v>
      </c>
      <c r="C230" s="6">
        <v>62.649999999999899</v>
      </c>
      <c r="D230" s="6">
        <v>56.799999999999898</v>
      </c>
      <c r="E230" s="6">
        <v>46.35</v>
      </c>
      <c r="F230" s="9">
        <v>57.759999999999899</v>
      </c>
      <c r="G230" s="8">
        <f t="shared" si="31"/>
        <v>-1.4164305948993761E-3</v>
      </c>
      <c r="H230" s="6">
        <f t="shared" si="31"/>
        <v>8.5318737926594057E-3</v>
      </c>
      <c r="I230" s="6">
        <f t="shared" si="31"/>
        <v>6.556796030478429E-3</v>
      </c>
      <c r="J230" s="6">
        <f t="shared" si="31"/>
        <v>3.0296472624973259E-3</v>
      </c>
      <c r="K230" s="9">
        <f t="shared" si="31"/>
        <v>1.1027481183264465E-2</v>
      </c>
      <c r="L230" s="6">
        <f t="shared" si="32"/>
        <v>-1.4174346809719481E-3</v>
      </c>
      <c r="M230" s="6">
        <f t="shared" si="32"/>
        <v>8.4956830615910243E-3</v>
      </c>
      <c r="N230" s="6">
        <f t="shared" si="32"/>
        <v>6.5353937460551547E-3</v>
      </c>
      <c r="O230" s="6">
        <f t="shared" si="32"/>
        <v>3.0250671296891767E-3</v>
      </c>
      <c r="P230" s="9">
        <f t="shared" si="32"/>
        <v>1.0967121848197873E-2</v>
      </c>
      <c r="Q230" s="6">
        <f t="shared" si="28"/>
        <v>932.53419304638112</v>
      </c>
      <c r="R230" s="6">
        <f t="shared" si="29"/>
        <v>5.5458735348000495E-3</v>
      </c>
      <c r="S230" s="6">
        <f t="shared" si="30"/>
        <v>5.5305518003325727E-3</v>
      </c>
      <c r="T230" s="6"/>
    </row>
    <row r="231" spans="1:20">
      <c r="A231" s="7">
        <v>38051</v>
      </c>
      <c r="B231" s="8">
        <v>70.56</v>
      </c>
      <c r="C231" s="6">
        <v>60.719999999999899</v>
      </c>
      <c r="D231" s="6">
        <v>54.899999999999899</v>
      </c>
      <c r="E231" s="6">
        <v>45.21</v>
      </c>
      <c r="F231" s="9">
        <v>56.329999999999899</v>
      </c>
      <c r="G231" s="8">
        <f t="shared" si="31"/>
        <v>8.5106382978716866E-4</v>
      </c>
      <c r="H231" s="6">
        <f t="shared" si="31"/>
        <v>-3.0806065442936958E-2</v>
      </c>
      <c r="I231" s="6">
        <f t="shared" si="31"/>
        <v>-3.3450704225352124E-2</v>
      </c>
      <c r="J231" s="6">
        <f t="shared" si="31"/>
        <v>-2.4595469255663471E-2</v>
      </c>
      <c r="K231" s="9">
        <f t="shared" si="31"/>
        <v>-2.4757617728531911E-2</v>
      </c>
      <c r="L231" s="6">
        <f t="shared" si="32"/>
        <v>8.5070188031282853E-4</v>
      </c>
      <c r="M231" s="6">
        <f t="shared" si="32"/>
        <v>-3.129054825470283E-2</v>
      </c>
      <c r="N231" s="6">
        <f t="shared" si="32"/>
        <v>-3.4022977211620731E-2</v>
      </c>
      <c r="O231" s="6">
        <f t="shared" si="32"/>
        <v>-2.490299070535042E-2</v>
      </c>
      <c r="P231" s="9">
        <f t="shared" si="32"/>
        <v>-2.5069241677948245E-2</v>
      </c>
      <c r="Q231" s="6">
        <f t="shared" si="28"/>
        <v>911.50390707162148</v>
      </c>
      <c r="R231" s="6">
        <f t="shared" si="29"/>
        <v>-2.2551758564539462E-2</v>
      </c>
      <c r="S231" s="6">
        <f t="shared" si="30"/>
        <v>-2.2809938462661508E-2</v>
      </c>
      <c r="T231" s="6"/>
    </row>
    <row r="232" spans="1:20">
      <c r="A232" s="7">
        <v>38052</v>
      </c>
      <c r="B232" s="8">
        <v>70.42</v>
      </c>
      <c r="C232" s="6">
        <v>60.049999999999898</v>
      </c>
      <c r="D232" s="6">
        <v>54.85</v>
      </c>
      <c r="E232" s="6">
        <v>44.92</v>
      </c>
      <c r="F232" s="9">
        <v>55.63</v>
      </c>
      <c r="G232" s="8">
        <f t="shared" si="31"/>
        <v>-1.9841269841269771E-3</v>
      </c>
      <c r="H232" s="6">
        <f t="shared" si="31"/>
        <v>-1.103425559947302E-2</v>
      </c>
      <c r="I232" s="6">
        <f t="shared" si="31"/>
        <v>-9.107468123843443E-4</v>
      </c>
      <c r="J232" s="6">
        <f t="shared" si="31"/>
        <v>-6.4145100641450625E-3</v>
      </c>
      <c r="K232" s="9">
        <f t="shared" si="31"/>
        <v>-1.2426770814839339E-2</v>
      </c>
      <c r="L232" s="6">
        <f t="shared" si="32"/>
        <v>-1.9860979716294028E-3</v>
      </c>
      <c r="M232" s="6">
        <f t="shared" si="32"/>
        <v>-1.1095584561381967E-2</v>
      </c>
      <c r="N232" s="6">
        <f t="shared" si="32"/>
        <v>-9.1116179424388102E-4</v>
      </c>
      <c r="O232" s="6">
        <f t="shared" si="32"/>
        <v>-6.4351714362713133E-3</v>
      </c>
      <c r="P232" s="9">
        <f t="shared" si="32"/>
        <v>-1.2504628819418957E-2</v>
      </c>
      <c r="Q232" s="6">
        <f t="shared" si="28"/>
        <v>905.52983567122669</v>
      </c>
      <c r="R232" s="6">
        <f t="shared" si="29"/>
        <v>-6.5540820549937484E-3</v>
      </c>
      <c r="S232" s="6">
        <f t="shared" si="30"/>
        <v>-6.5756543602197371E-3</v>
      </c>
      <c r="T232" s="6"/>
    </row>
    <row r="233" spans="1:20">
      <c r="A233" s="7">
        <v>38055</v>
      </c>
      <c r="B233" s="8">
        <v>70.680000000000007</v>
      </c>
      <c r="C233" s="6">
        <v>58.549999999999898</v>
      </c>
      <c r="D233" s="6">
        <v>54.02</v>
      </c>
      <c r="E233" s="6">
        <v>44.24</v>
      </c>
      <c r="F233" s="9">
        <v>53.96</v>
      </c>
      <c r="G233" s="8">
        <f t="shared" si="31"/>
        <v>3.6921329167851624E-3</v>
      </c>
      <c r="H233" s="6">
        <f t="shared" si="31"/>
        <v>-2.497918401332222E-2</v>
      </c>
      <c r="I233" s="6">
        <f t="shared" si="31"/>
        <v>-1.5132178669097551E-2</v>
      </c>
      <c r="J233" s="6">
        <f t="shared" si="31"/>
        <v>-1.5138023152270752E-2</v>
      </c>
      <c r="K233" s="9">
        <f t="shared" si="31"/>
        <v>-3.0019773503505376E-2</v>
      </c>
      <c r="L233" s="6">
        <f t="shared" si="32"/>
        <v>3.6853337245893528E-3</v>
      </c>
      <c r="M233" s="6">
        <f t="shared" si="32"/>
        <v>-2.5296458482266186E-2</v>
      </c>
      <c r="N233" s="6">
        <f t="shared" si="32"/>
        <v>-1.5247838356769751E-2</v>
      </c>
      <c r="O233" s="6">
        <f t="shared" si="32"/>
        <v>-1.5253772656163121E-2</v>
      </c>
      <c r="P233" s="9">
        <f t="shared" si="32"/>
        <v>-3.0479592747646788E-2</v>
      </c>
      <c r="Q233" s="6">
        <f t="shared" si="28"/>
        <v>890.7557494052412</v>
      </c>
      <c r="R233" s="6">
        <f t="shared" si="29"/>
        <v>-1.6315405284282148E-2</v>
      </c>
      <c r="S233" s="6">
        <f t="shared" si="30"/>
        <v>-1.6449967137320273E-2</v>
      </c>
      <c r="T233" s="6"/>
    </row>
    <row r="234" spans="1:20">
      <c r="A234" s="7">
        <v>38056</v>
      </c>
      <c r="B234" s="8">
        <v>70.379999999999896</v>
      </c>
      <c r="C234" s="6">
        <v>60.39</v>
      </c>
      <c r="D234" s="6">
        <v>56</v>
      </c>
      <c r="E234" s="6">
        <v>45.81</v>
      </c>
      <c r="F234" s="9">
        <v>55.85</v>
      </c>
      <c r="G234" s="8">
        <f t="shared" si="31"/>
        <v>-4.2444821731764115E-3</v>
      </c>
      <c r="H234" s="6">
        <f t="shared" si="31"/>
        <v>3.1426131511530508E-2</v>
      </c>
      <c r="I234" s="6">
        <f t="shared" si="31"/>
        <v>3.6653091447611974E-2</v>
      </c>
      <c r="J234" s="6">
        <f t="shared" si="31"/>
        <v>3.5488245931283968E-2</v>
      </c>
      <c r="K234" s="9">
        <f t="shared" si="31"/>
        <v>3.5025945144551596E-2</v>
      </c>
      <c r="L234" s="6">
        <f t="shared" si="32"/>
        <v>-4.2535155580580982E-3</v>
      </c>
      <c r="M234" s="6">
        <f t="shared" si="32"/>
        <v>3.0942438276085303E-2</v>
      </c>
      <c r="N234" s="6">
        <f t="shared" si="32"/>
        <v>3.5997342370679697E-2</v>
      </c>
      <c r="O234" s="6">
        <f t="shared" si="32"/>
        <v>3.4873050684571458E-2</v>
      </c>
      <c r="P234" s="9">
        <f t="shared" si="32"/>
        <v>3.4426494175654659E-2</v>
      </c>
      <c r="Q234" s="6">
        <f t="shared" si="28"/>
        <v>914.69016610171184</v>
      </c>
      <c r="R234" s="6">
        <f t="shared" si="29"/>
        <v>2.686978637236033E-2</v>
      </c>
      <c r="S234" s="6">
        <f t="shared" si="30"/>
        <v>2.6515132618038267E-2</v>
      </c>
      <c r="T234" s="6"/>
    </row>
    <row r="235" spans="1:20">
      <c r="A235" s="7">
        <v>38057</v>
      </c>
      <c r="B235" s="8">
        <v>70.659999999999897</v>
      </c>
      <c r="C235" s="6">
        <v>60.18</v>
      </c>
      <c r="D235" s="6">
        <v>55.46</v>
      </c>
      <c r="E235" s="6">
        <v>45.399999999999899</v>
      </c>
      <c r="F235" s="9">
        <v>55.53</v>
      </c>
      <c r="G235" s="8">
        <f t="shared" si="31"/>
        <v>3.9784029553850964E-3</v>
      </c>
      <c r="H235" s="6">
        <f t="shared" si="31"/>
        <v>-3.4773969200199151E-3</v>
      </c>
      <c r="I235" s="6">
        <f t="shared" si="31"/>
        <v>-9.6428571428571752E-3</v>
      </c>
      <c r="J235" s="6">
        <f t="shared" si="31"/>
        <v>-8.9500109146497531E-3</v>
      </c>
      <c r="K235" s="9">
        <f t="shared" si="31"/>
        <v>-5.7296329453894179E-3</v>
      </c>
      <c r="L235" s="6">
        <f t="shared" si="32"/>
        <v>3.9705100375601078E-3</v>
      </c>
      <c r="M235" s="6">
        <f t="shared" si="32"/>
        <v>-3.4834571179106883E-3</v>
      </c>
      <c r="N235" s="6">
        <f t="shared" si="32"/>
        <v>-9.6896505475172878E-3</v>
      </c>
      <c r="O235" s="6">
        <f t="shared" si="32"/>
        <v>-8.9903028513507732E-3</v>
      </c>
      <c r="P235" s="9">
        <f t="shared" si="32"/>
        <v>-5.7461102616938684E-3</v>
      </c>
      <c r="Q235" s="6">
        <f t="shared" si="28"/>
        <v>910.33230866398333</v>
      </c>
      <c r="R235" s="6">
        <f t="shared" si="29"/>
        <v>-4.7642989935062332E-3</v>
      </c>
      <c r="S235" s="6">
        <f t="shared" si="30"/>
        <v>-4.7756844428064578E-3</v>
      </c>
      <c r="T235" s="6"/>
    </row>
    <row r="236" spans="1:20">
      <c r="A236" s="7">
        <v>38058</v>
      </c>
      <c r="B236" s="8">
        <v>70.549999999999898</v>
      </c>
      <c r="C236" s="6">
        <v>61.259999999999899</v>
      </c>
      <c r="D236" s="6">
        <v>56.27</v>
      </c>
      <c r="E236" s="6">
        <v>45.7</v>
      </c>
      <c r="F236" s="9">
        <v>56.119999999999898</v>
      </c>
      <c r="G236" s="8">
        <f t="shared" si="31"/>
        <v>-1.5567506368525663E-3</v>
      </c>
      <c r="H236" s="6">
        <f t="shared" si="31"/>
        <v>1.7946161515451919E-2</v>
      </c>
      <c r="I236" s="6">
        <f t="shared" si="31"/>
        <v>1.4605120807789529E-2</v>
      </c>
      <c r="J236" s="6">
        <f t="shared" si="31"/>
        <v>6.607929515420885E-3</v>
      </c>
      <c r="K236" s="9">
        <f t="shared" si="31"/>
        <v>1.0624887448224429E-2</v>
      </c>
      <c r="L236" s="6">
        <f t="shared" si="32"/>
        <v>-1.5579636321761819E-3</v>
      </c>
      <c r="M236" s="6">
        <f t="shared" si="32"/>
        <v>1.7787030202728336E-2</v>
      </c>
      <c r="N236" s="6">
        <f t="shared" si="32"/>
        <v>1.4499493257555764E-2</v>
      </c>
      <c r="O236" s="6">
        <f t="shared" si="32"/>
        <v>6.5861928528590822E-3</v>
      </c>
      <c r="P236" s="9">
        <f t="shared" si="32"/>
        <v>1.0568839980742626E-2</v>
      </c>
      <c r="Q236" s="6">
        <f t="shared" si="28"/>
        <v>919.11289139144901</v>
      </c>
      <c r="R236" s="6">
        <f t="shared" si="29"/>
        <v>9.64546973000684E-3</v>
      </c>
      <c r="S236" s="6">
        <f t="shared" si="30"/>
        <v>9.5992491619025684E-3</v>
      </c>
      <c r="T236" s="6"/>
    </row>
    <row r="237" spans="1:20">
      <c r="A237" s="7">
        <v>38059</v>
      </c>
      <c r="B237" s="8">
        <v>70.769999999999897</v>
      </c>
      <c r="C237" s="6">
        <v>59.81</v>
      </c>
      <c r="D237" s="6">
        <v>55.159999999999897</v>
      </c>
      <c r="E237" s="6">
        <v>44.939999999999898</v>
      </c>
      <c r="F237" s="9">
        <v>55.0399999999999</v>
      </c>
      <c r="G237" s="8">
        <f t="shared" si="31"/>
        <v>3.1183557760452452E-3</v>
      </c>
      <c r="H237" s="6">
        <f t="shared" si="31"/>
        <v>-2.3669604962453406E-2</v>
      </c>
      <c r="I237" s="6">
        <f t="shared" si="31"/>
        <v>-1.9726319530835368E-2</v>
      </c>
      <c r="J237" s="6">
        <f t="shared" si="31"/>
        <v>-1.6630196936544994E-2</v>
      </c>
      <c r="K237" s="9">
        <f t="shared" si="31"/>
        <v>-1.92444761225945E-2</v>
      </c>
      <c r="L237" s="6">
        <f t="shared" si="32"/>
        <v>3.1135037888702301E-3</v>
      </c>
      <c r="M237" s="6">
        <f t="shared" si="32"/>
        <v>-2.3954230348161795E-2</v>
      </c>
      <c r="N237" s="6">
        <f t="shared" si="32"/>
        <v>-1.9923480520088476E-2</v>
      </c>
      <c r="O237" s="6">
        <f t="shared" si="32"/>
        <v>-1.6770031142978269E-2</v>
      </c>
      <c r="P237" s="9">
        <f t="shared" si="32"/>
        <v>-1.9432061609172029E-2</v>
      </c>
      <c r="Q237" s="6">
        <f t="shared" si="28"/>
        <v>905.11438996644256</v>
      </c>
      <c r="R237" s="6">
        <f t="shared" si="29"/>
        <v>-1.5230448355276604E-2</v>
      </c>
      <c r="S237" s="6">
        <f t="shared" si="30"/>
        <v>-1.5347622903518248E-2</v>
      </c>
      <c r="T237" s="6"/>
    </row>
    <row r="238" spans="1:20">
      <c r="A238" s="7">
        <v>38062</v>
      </c>
      <c r="B238" s="8">
        <v>70.8599999999999</v>
      </c>
      <c r="C238" s="6">
        <v>58.189999999999898</v>
      </c>
      <c r="D238" s="6">
        <v>54.34</v>
      </c>
      <c r="E238" s="6">
        <v>44.28</v>
      </c>
      <c r="F238" s="9">
        <v>53.43</v>
      </c>
      <c r="G238" s="8">
        <f t="shared" si="31"/>
        <v>1.2717253073337709E-3</v>
      </c>
      <c r="H238" s="6">
        <f t="shared" si="31"/>
        <v>-2.7085771610100395E-2</v>
      </c>
      <c r="I238" s="6">
        <f t="shared" si="31"/>
        <v>-1.4865844815081464E-2</v>
      </c>
      <c r="J238" s="6">
        <f t="shared" si="31"/>
        <v>-1.4686248331105878E-2</v>
      </c>
      <c r="K238" s="9">
        <f t="shared" si="31"/>
        <v>-2.9251453488370327E-2</v>
      </c>
      <c r="L238" s="6">
        <f t="shared" si="32"/>
        <v>1.2709173496327395E-3</v>
      </c>
      <c r="M238" s="6">
        <f t="shared" si="32"/>
        <v>-2.7459352387888891E-2</v>
      </c>
      <c r="N238" s="6">
        <f t="shared" si="32"/>
        <v>-1.4977448926897423E-2</v>
      </c>
      <c r="O238" s="6">
        <f t="shared" si="32"/>
        <v>-1.4795158916744683E-2</v>
      </c>
      <c r="P238" s="9">
        <f t="shared" si="32"/>
        <v>-2.9687807655406427E-2</v>
      </c>
      <c r="Q238" s="6">
        <f t="shared" si="28"/>
        <v>889.79666976406349</v>
      </c>
      <c r="R238" s="6">
        <f t="shared" si="29"/>
        <v>-1.692351858746486E-2</v>
      </c>
      <c r="S238" s="6">
        <f t="shared" si="30"/>
        <v>-1.7068357779623202E-2</v>
      </c>
      <c r="T238" s="6"/>
    </row>
    <row r="239" spans="1:20">
      <c r="A239" s="7">
        <v>38063</v>
      </c>
      <c r="B239" s="8">
        <v>70.540000000000006</v>
      </c>
      <c r="C239" s="6">
        <v>60.909999999999897</v>
      </c>
      <c r="D239" s="6">
        <v>56.549999999999898</v>
      </c>
      <c r="E239" s="6">
        <v>45.829999999999899</v>
      </c>
      <c r="F239" s="9">
        <v>55.6099999999999</v>
      </c>
      <c r="G239" s="8">
        <f t="shared" si="31"/>
        <v>-4.5159469376220285E-3</v>
      </c>
      <c r="H239" s="6">
        <f t="shared" si="31"/>
        <v>4.6743426705619484E-2</v>
      </c>
      <c r="I239" s="6">
        <f t="shared" si="31"/>
        <v>4.0669856459328191E-2</v>
      </c>
      <c r="J239" s="6">
        <f t="shared" si="31"/>
        <v>3.5004516711831579E-2</v>
      </c>
      <c r="K239" s="9">
        <f t="shared" si="31"/>
        <v>4.0801048100316262E-2</v>
      </c>
      <c r="L239" s="6">
        <f t="shared" si="32"/>
        <v>-4.5261746294185416E-3</v>
      </c>
      <c r="M239" s="6">
        <f t="shared" si="32"/>
        <v>4.5683846179814663E-2</v>
      </c>
      <c r="N239" s="6">
        <f t="shared" si="32"/>
        <v>3.98645985639259E-2</v>
      </c>
      <c r="O239" s="6">
        <f t="shared" si="32"/>
        <v>3.4405790680594427E-2</v>
      </c>
      <c r="P239" s="9">
        <f t="shared" si="32"/>
        <v>3.9990655229790804E-2</v>
      </c>
      <c r="Q239" s="6">
        <f t="shared" si="28"/>
        <v>918.03933232942734</v>
      </c>
      <c r="R239" s="6">
        <f t="shared" si="29"/>
        <v>3.1740580207894692E-2</v>
      </c>
      <c r="S239" s="6">
        <f t="shared" si="30"/>
        <v>3.1247259691643069E-2</v>
      </c>
      <c r="T239" s="6"/>
    </row>
    <row r="240" spans="1:20">
      <c r="A240" s="7">
        <v>38064</v>
      </c>
      <c r="B240" s="8">
        <v>70.930000000000007</v>
      </c>
      <c r="C240" s="6">
        <v>59.399999999999899</v>
      </c>
      <c r="D240" s="6">
        <v>55.28</v>
      </c>
      <c r="E240" s="6">
        <v>45.09</v>
      </c>
      <c r="F240" s="9">
        <v>53.869999999999898</v>
      </c>
      <c r="G240" s="8">
        <f t="shared" si="31"/>
        <v>5.5287779982988727E-3</v>
      </c>
      <c r="H240" s="6">
        <f t="shared" si="31"/>
        <v>-2.4790674766048237E-2</v>
      </c>
      <c r="I240" s="6">
        <f t="shared" si="31"/>
        <v>-2.2458001768344782E-2</v>
      </c>
      <c r="J240" s="6">
        <f t="shared" si="31"/>
        <v>-1.6146628845732036E-2</v>
      </c>
      <c r="K240" s="9">
        <f t="shared" si="31"/>
        <v>-3.1289336450278871E-2</v>
      </c>
      <c r="L240" s="6">
        <f t="shared" si="32"/>
        <v>5.5135504060894822E-3</v>
      </c>
      <c r="M240" s="6">
        <f t="shared" si="32"/>
        <v>-2.5103138479793979E-2</v>
      </c>
      <c r="N240" s="6">
        <f t="shared" si="32"/>
        <v>-2.271402310271315E-2</v>
      </c>
      <c r="O240" s="6">
        <f t="shared" si="32"/>
        <v>-1.6278406088037642E-2</v>
      </c>
      <c r="P240" s="9">
        <f t="shared" si="32"/>
        <v>-3.178930450703038E-2</v>
      </c>
      <c r="Q240" s="6">
        <f t="shared" si="28"/>
        <v>901.66961438829151</v>
      </c>
      <c r="R240" s="6">
        <f t="shared" si="29"/>
        <v>-1.7831172766421013E-2</v>
      </c>
      <c r="S240" s="6">
        <f t="shared" si="30"/>
        <v>-1.7992063578079545E-2</v>
      </c>
      <c r="T240" s="6"/>
    </row>
    <row r="241" spans="1:20">
      <c r="A241" s="7">
        <v>38065</v>
      </c>
      <c r="B241" s="8">
        <v>70.799999999999898</v>
      </c>
      <c r="C241" s="6">
        <v>60.14</v>
      </c>
      <c r="D241" s="6">
        <v>56.6099999999999</v>
      </c>
      <c r="E241" s="6">
        <v>46.0399999999999</v>
      </c>
      <c r="F241" s="9">
        <v>54.43</v>
      </c>
      <c r="G241" s="8">
        <f t="shared" si="31"/>
        <v>-1.8327928944045224E-3</v>
      </c>
      <c r="H241" s="6">
        <f t="shared" si="31"/>
        <v>1.2457912457914277E-2</v>
      </c>
      <c r="I241" s="6">
        <f t="shared" si="31"/>
        <v>2.4059334298116797E-2</v>
      </c>
      <c r="J241" s="6">
        <f t="shared" si="31"/>
        <v>2.1068973164779292E-2</v>
      </c>
      <c r="K241" s="9">
        <f t="shared" si="31"/>
        <v>1.0395396324486716E-2</v>
      </c>
      <c r="L241" s="6">
        <f t="shared" si="32"/>
        <v>-1.8344745143228987E-3</v>
      </c>
      <c r="M241" s="6">
        <f t="shared" si="32"/>
        <v>1.2380951191785563E-2</v>
      </c>
      <c r="N241" s="6">
        <f t="shared" si="32"/>
        <v>2.3774468589152255E-2</v>
      </c>
      <c r="O241" s="6">
        <f t="shared" si="32"/>
        <v>2.0850091420686872E-2</v>
      </c>
      <c r="P241" s="9">
        <f t="shared" si="32"/>
        <v>1.0341735753668098E-2</v>
      </c>
      <c r="Q241" s="6">
        <f t="shared" si="28"/>
        <v>913.5984911968992</v>
      </c>
      <c r="R241" s="6">
        <f t="shared" si="29"/>
        <v>1.3229764670178513E-2</v>
      </c>
      <c r="S241" s="6">
        <f t="shared" si="30"/>
        <v>1.3143015609052873E-2</v>
      </c>
      <c r="T241" s="6"/>
    </row>
    <row r="242" spans="1:20">
      <c r="A242" s="7">
        <v>38069</v>
      </c>
      <c r="B242" s="8">
        <v>70.48</v>
      </c>
      <c r="C242" s="6">
        <v>62.7</v>
      </c>
      <c r="D242" s="6">
        <v>58.06</v>
      </c>
      <c r="E242" s="6">
        <v>46.92</v>
      </c>
      <c r="F242" s="9">
        <v>56.25</v>
      </c>
      <c r="G242" s="8">
        <f t="shared" si="31"/>
        <v>-4.5197740112979945E-3</v>
      </c>
      <c r="H242" s="6">
        <f t="shared" si="31"/>
        <v>4.2567342866644431E-2</v>
      </c>
      <c r="I242" s="6">
        <f t="shared" si="31"/>
        <v>2.5613849143262701E-2</v>
      </c>
      <c r="J242" s="6">
        <f t="shared" si="31"/>
        <v>1.9113814074719793E-2</v>
      </c>
      <c r="K242" s="9">
        <f t="shared" si="31"/>
        <v>3.3437442586808697E-2</v>
      </c>
      <c r="L242" s="6">
        <f t="shared" si="32"/>
        <v>-4.5300190717485608E-3</v>
      </c>
      <c r="M242" s="6">
        <f t="shared" si="32"/>
        <v>4.168627007849194E-2</v>
      </c>
      <c r="N242" s="6">
        <f t="shared" si="32"/>
        <v>2.5291310547917042E-2</v>
      </c>
      <c r="O242" s="6">
        <f t="shared" si="32"/>
        <v>1.8933439931594933E-2</v>
      </c>
      <c r="P242" s="9">
        <f t="shared" si="32"/>
        <v>3.2890568638420811E-2</v>
      </c>
      <c r="Q242" s="6">
        <f t="shared" si="28"/>
        <v>934.8328360423908</v>
      </c>
      <c r="R242" s="6">
        <f t="shared" si="29"/>
        <v>2.3242534932027527E-2</v>
      </c>
      <c r="S242" s="6">
        <f t="shared" si="30"/>
        <v>2.2976540914975287E-2</v>
      </c>
      <c r="T242" s="6"/>
    </row>
    <row r="243" spans="1:20">
      <c r="A243" s="7">
        <v>38070</v>
      </c>
      <c r="B243" s="8">
        <v>70.400000000000006</v>
      </c>
      <c r="C243" s="6">
        <v>63.17</v>
      </c>
      <c r="D243" s="6">
        <v>58.18</v>
      </c>
      <c r="E243" s="6">
        <v>47.17</v>
      </c>
      <c r="F243" s="9">
        <v>56.99</v>
      </c>
      <c r="G243" s="8">
        <f t="shared" si="31"/>
        <v>-1.1350737797957144E-3</v>
      </c>
      <c r="H243" s="6">
        <f t="shared" si="31"/>
        <v>7.4960127591705561E-3</v>
      </c>
      <c r="I243" s="6">
        <f t="shared" si="31"/>
        <v>2.0668274199104886E-3</v>
      </c>
      <c r="J243" s="6">
        <f t="shared" si="31"/>
        <v>5.3282182438192383E-3</v>
      </c>
      <c r="K243" s="9">
        <f t="shared" si="31"/>
        <v>1.3155555555555587E-2</v>
      </c>
      <c r="L243" s="6">
        <f t="shared" si="32"/>
        <v>-1.1357184639273798E-3</v>
      </c>
      <c r="M243" s="6">
        <f t="shared" si="32"/>
        <v>7.4680572717339124E-3</v>
      </c>
      <c r="N243" s="6">
        <f t="shared" si="32"/>
        <v>2.0646944705717913E-3</v>
      </c>
      <c r="O243" s="6">
        <f t="shared" si="32"/>
        <v>5.3140735108955627E-3</v>
      </c>
      <c r="P243" s="9">
        <f t="shared" si="32"/>
        <v>1.3069772762378711E-2</v>
      </c>
      <c r="Q243" s="6">
        <f t="shared" si="28"/>
        <v>939.86439433162718</v>
      </c>
      <c r="R243" s="6">
        <f t="shared" si="29"/>
        <v>5.3823080397320307E-3</v>
      </c>
      <c r="S243" s="6">
        <f t="shared" si="30"/>
        <v>5.3678751847006205E-3</v>
      </c>
      <c r="T243" s="6"/>
    </row>
    <row r="244" spans="1:20">
      <c r="A244" s="7">
        <v>38071</v>
      </c>
      <c r="B244" s="8">
        <v>70.599999999999895</v>
      </c>
      <c r="C244" s="6">
        <v>62.969999999999899</v>
      </c>
      <c r="D244" s="6">
        <v>57.53</v>
      </c>
      <c r="E244" s="6">
        <v>46.5</v>
      </c>
      <c r="F244" s="9">
        <v>56.42</v>
      </c>
      <c r="G244" s="8">
        <f t="shared" si="31"/>
        <v>2.8409090909076173E-3</v>
      </c>
      <c r="H244" s="6">
        <f t="shared" si="31"/>
        <v>-3.1660598385325756E-3</v>
      </c>
      <c r="I244" s="6">
        <f t="shared" si="31"/>
        <v>-1.1172224132004138E-2</v>
      </c>
      <c r="J244" s="6">
        <f t="shared" si="31"/>
        <v>-1.4203943184227352E-2</v>
      </c>
      <c r="K244" s="9">
        <f t="shared" si="31"/>
        <v>-1.0001754693805931E-2</v>
      </c>
      <c r="L244" s="6">
        <f t="shared" si="32"/>
        <v>2.8368813351982067E-3</v>
      </c>
      <c r="M244" s="6">
        <f t="shared" si="32"/>
        <v>-3.1710824099593425E-3</v>
      </c>
      <c r="N244" s="6">
        <f t="shared" si="32"/>
        <v>-1.1235102191853511E-2</v>
      </c>
      <c r="O244" s="6">
        <f t="shared" si="32"/>
        <v>-1.4305784702859767E-2</v>
      </c>
      <c r="P244" s="9">
        <f t="shared" si="32"/>
        <v>-1.0052108273057964E-2</v>
      </c>
      <c r="Q244" s="6">
        <f t="shared" si="28"/>
        <v>933.15318496099553</v>
      </c>
      <c r="R244" s="6">
        <f t="shared" si="29"/>
        <v>-7.1406145515324759E-3</v>
      </c>
      <c r="S244" s="6">
        <f t="shared" si="30"/>
        <v>-7.1662307560882528E-3</v>
      </c>
      <c r="T244" s="6"/>
    </row>
    <row r="245" spans="1:20">
      <c r="A245" s="7">
        <v>38072</v>
      </c>
      <c r="B245" s="8">
        <v>70.540000000000006</v>
      </c>
      <c r="C245" s="6">
        <v>62.259999999999899</v>
      </c>
      <c r="D245" s="6">
        <v>57.06</v>
      </c>
      <c r="E245" s="6">
        <v>45.96</v>
      </c>
      <c r="F245" s="9">
        <v>55.939999999999898</v>
      </c>
      <c r="G245" s="8">
        <f t="shared" si="31"/>
        <v>-8.498583569389595E-4</v>
      </c>
      <c r="H245" s="6">
        <f t="shared" si="31"/>
        <v>-1.127521041765922E-2</v>
      </c>
      <c r="I245" s="6">
        <f t="shared" si="31"/>
        <v>-8.1696506170693128E-3</v>
      </c>
      <c r="J245" s="6">
        <f t="shared" si="31"/>
        <v>-1.1612903225806437E-2</v>
      </c>
      <c r="K245" s="9">
        <f t="shared" si="31"/>
        <v>-8.5076214108490422E-3</v>
      </c>
      <c r="L245" s="6">
        <f t="shared" si="32"/>
        <v>-8.5021969128890561E-4</v>
      </c>
      <c r="M245" s="6">
        <f t="shared" si="32"/>
        <v>-1.133925748718922E-2</v>
      </c>
      <c r="N245" s="6">
        <f t="shared" si="32"/>
        <v>-8.2032050898480958E-3</v>
      </c>
      <c r="O245" s="6">
        <f t="shared" si="32"/>
        <v>-1.1680859612755681E-2</v>
      </c>
      <c r="P245" s="9">
        <f t="shared" si="32"/>
        <v>-8.5440178000384011E-3</v>
      </c>
      <c r="Q245" s="6">
        <f t="shared" si="28"/>
        <v>925.61046222379446</v>
      </c>
      <c r="R245" s="6">
        <f t="shared" si="29"/>
        <v>-8.0830488056645947E-3</v>
      </c>
      <c r="S245" s="6">
        <f t="shared" si="30"/>
        <v>-8.1158937559553616E-3</v>
      </c>
      <c r="T245" s="6"/>
    </row>
    <row r="246" spans="1:20">
      <c r="A246" s="7">
        <v>38073</v>
      </c>
      <c r="B246" s="8">
        <v>70.659999999999897</v>
      </c>
      <c r="C246" s="6">
        <v>61.689999999999898</v>
      </c>
      <c r="D246" s="6">
        <v>56.39</v>
      </c>
      <c r="E246" s="6">
        <v>45.59</v>
      </c>
      <c r="F246" s="9">
        <v>55.35</v>
      </c>
      <c r="G246" s="8">
        <f t="shared" si="31"/>
        <v>1.7011624610134835E-3</v>
      </c>
      <c r="H246" s="6">
        <f t="shared" si="31"/>
        <v>-9.1551557982653131E-3</v>
      </c>
      <c r="I246" s="6">
        <f t="shared" si="31"/>
        <v>-1.1742025937609535E-2</v>
      </c>
      <c r="J246" s="6">
        <f t="shared" si="31"/>
        <v>-8.0504786771105064E-3</v>
      </c>
      <c r="K246" s="9">
        <f t="shared" si="31"/>
        <v>-1.0547014658560894E-2</v>
      </c>
      <c r="L246" s="6">
        <f t="shared" si="32"/>
        <v>1.6997171230916828E-3</v>
      </c>
      <c r="M246" s="6">
        <f t="shared" si="32"/>
        <v>-9.1973217919148111E-3</v>
      </c>
      <c r="N246" s="6">
        <f t="shared" si="32"/>
        <v>-1.1811507966263188E-2</v>
      </c>
      <c r="O246" s="6">
        <f t="shared" si="32"/>
        <v>-8.0830587552048663E-3</v>
      </c>
      <c r="P246" s="9">
        <f t="shared" si="32"/>
        <v>-1.060302861916591E-2</v>
      </c>
      <c r="Q246" s="6">
        <f t="shared" si="28"/>
        <v>918.61404808849522</v>
      </c>
      <c r="R246" s="6">
        <f t="shared" si="29"/>
        <v>-7.5587025221065546E-3</v>
      </c>
      <c r="S246" s="6">
        <f t="shared" si="30"/>
        <v>-7.5874142879836723E-3</v>
      </c>
      <c r="T246" s="6"/>
    </row>
    <row r="247" spans="1:20">
      <c r="A247" s="7">
        <v>38076</v>
      </c>
      <c r="B247" s="8">
        <v>70.799999999999898</v>
      </c>
      <c r="C247" s="6">
        <v>61.939999999999898</v>
      </c>
      <c r="D247" s="6">
        <v>56.64</v>
      </c>
      <c r="E247" s="6">
        <v>45.909999999999897</v>
      </c>
      <c r="F247" s="9">
        <v>55.53</v>
      </c>
      <c r="G247" s="8">
        <f t="shared" si="31"/>
        <v>1.9813189923578722E-3</v>
      </c>
      <c r="H247" s="6">
        <f t="shared" si="31"/>
        <v>4.0525206678554415E-3</v>
      </c>
      <c r="I247" s="6">
        <f t="shared" si="31"/>
        <v>4.433410179109698E-3</v>
      </c>
      <c r="J247" s="6">
        <f t="shared" si="31"/>
        <v>7.019083132263626E-3</v>
      </c>
      <c r="K247" s="9">
        <f t="shared" si="31"/>
        <v>3.2520325203251321E-3</v>
      </c>
      <c r="L247" s="6">
        <f t="shared" si="32"/>
        <v>1.97935876867502E-3</v>
      </c>
      <c r="M247" s="6">
        <f t="shared" si="32"/>
        <v>4.0443313235094978E-3</v>
      </c>
      <c r="N247" s="6">
        <f t="shared" si="32"/>
        <v>4.4236115663734959E-3</v>
      </c>
      <c r="O247" s="6">
        <f t="shared" si="32"/>
        <v>6.9945640357784323E-3</v>
      </c>
      <c r="P247" s="9">
        <f t="shared" si="32"/>
        <v>3.2467560988698732E-3</v>
      </c>
      <c r="Q247" s="6">
        <f t="shared" si="28"/>
        <v>922.42415886354786</v>
      </c>
      <c r="R247" s="6">
        <f t="shared" si="29"/>
        <v>4.1476730983823545E-3</v>
      </c>
      <c r="S247" s="6">
        <f t="shared" si="30"/>
        <v>4.1390952129796797E-3</v>
      </c>
      <c r="T247" s="6"/>
    </row>
    <row r="248" spans="1:20">
      <c r="A248" s="7">
        <v>38077</v>
      </c>
      <c r="B248" s="8">
        <v>70.540000000000006</v>
      </c>
      <c r="C248" s="6">
        <v>63.84</v>
      </c>
      <c r="D248" s="6">
        <v>58.74</v>
      </c>
      <c r="E248" s="6">
        <v>47.619999999999898</v>
      </c>
      <c r="F248" s="9">
        <v>57.52</v>
      </c>
      <c r="G248" s="8">
        <f t="shared" si="31"/>
        <v>-3.6723163841793083E-3</v>
      </c>
      <c r="H248" s="6">
        <f t="shared" si="31"/>
        <v>3.0674846625768692E-2</v>
      </c>
      <c r="I248" s="6">
        <f t="shared" si="31"/>
        <v>3.7076271186440746E-2</v>
      </c>
      <c r="J248" s="6">
        <f t="shared" si="31"/>
        <v>3.7246787192332986E-2</v>
      </c>
      <c r="K248" s="9">
        <f t="shared" si="31"/>
        <v>3.5836484783000166E-2</v>
      </c>
      <c r="L248" s="6">
        <f t="shared" si="32"/>
        <v>-3.6790758917666531E-3</v>
      </c>
      <c r="M248" s="6">
        <f t="shared" si="32"/>
        <v>3.0213778596498358E-2</v>
      </c>
      <c r="N248" s="6">
        <f t="shared" si="32"/>
        <v>3.6405476385009759E-2</v>
      </c>
      <c r="O248" s="6">
        <f t="shared" si="32"/>
        <v>3.6569882797586196E-2</v>
      </c>
      <c r="P248" s="9">
        <f t="shared" si="32"/>
        <v>3.5209298159275405E-2</v>
      </c>
      <c r="Q248" s="6">
        <f t="shared" si="28"/>
        <v>947.72848090096329</v>
      </c>
      <c r="R248" s="6">
        <f t="shared" si="29"/>
        <v>2.7432414680672659E-2</v>
      </c>
      <c r="S248" s="6">
        <f t="shared" si="30"/>
        <v>2.7062888758387284E-2</v>
      </c>
      <c r="T248" s="6"/>
    </row>
    <row r="249" spans="1:20">
      <c r="A249" s="7">
        <v>38078</v>
      </c>
      <c r="B249" s="8">
        <v>70.430000000000007</v>
      </c>
      <c r="C249" s="6">
        <v>64.12</v>
      </c>
      <c r="D249" s="6">
        <v>58.88</v>
      </c>
      <c r="E249" s="6">
        <v>47.759999999999899</v>
      </c>
      <c r="F249" s="9">
        <v>58.07</v>
      </c>
      <c r="G249" s="8">
        <f t="shared" si="31"/>
        <v>-1.559398922597155E-3</v>
      </c>
      <c r="H249" s="6">
        <f t="shared" si="31"/>
        <v>4.3859649122808264E-3</v>
      </c>
      <c r="I249" s="6">
        <f t="shared" si="31"/>
        <v>2.3833844058562814E-3</v>
      </c>
      <c r="J249" s="6">
        <f t="shared" si="31"/>
        <v>2.9399412011759107E-3</v>
      </c>
      <c r="K249" s="9">
        <f t="shared" si="31"/>
        <v>9.5618915159942919E-3</v>
      </c>
      <c r="L249" s="6">
        <f t="shared" si="32"/>
        <v>-1.5606160505870035E-3</v>
      </c>
      <c r="M249" s="6">
        <f t="shared" si="32"/>
        <v>4.3763745997990027E-3</v>
      </c>
      <c r="N249" s="6">
        <f t="shared" si="32"/>
        <v>2.3805486501467486E-3</v>
      </c>
      <c r="O249" s="6">
        <f t="shared" si="32"/>
        <v>2.9356280256298594E-3</v>
      </c>
      <c r="P249" s="9">
        <f t="shared" si="32"/>
        <v>9.5164659711671103E-3</v>
      </c>
      <c r="Q249" s="6">
        <f t="shared" si="28"/>
        <v>951.08567316165454</v>
      </c>
      <c r="R249" s="6">
        <f t="shared" si="29"/>
        <v>3.5423566225420314E-3</v>
      </c>
      <c r="S249" s="6">
        <f t="shared" si="30"/>
        <v>3.5360972549077084E-3</v>
      </c>
      <c r="T249" s="6"/>
    </row>
    <row r="250" spans="1:20">
      <c r="A250" s="7">
        <v>38079</v>
      </c>
      <c r="B250" s="8">
        <v>70.299999999999898</v>
      </c>
      <c r="C250" s="6">
        <v>64.59</v>
      </c>
      <c r="D250" s="6">
        <v>59.21</v>
      </c>
      <c r="E250" s="6">
        <v>47.95</v>
      </c>
      <c r="F250" s="9">
        <v>58.2899999999999</v>
      </c>
      <c r="G250" s="8">
        <f t="shared" si="31"/>
        <v>-1.84580434474102E-3</v>
      </c>
      <c r="H250" s="6">
        <f t="shared" si="31"/>
        <v>7.330006238303266E-3</v>
      </c>
      <c r="I250" s="6">
        <f t="shared" si="31"/>
        <v>5.6046195652172948E-3</v>
      </c>
      <c r="J250" s="6">
        <f t="shared" si="31"/>
        <v>3.9782244556136881E-3</v>
      </c>
      <c r="K250" s="9">
        <f t="shared" si="31"/>
        <v>3.7885310831737851E-3</v>
      </c>
      <c r="L250" s="6">
        <f t="shared" si="32"/>
        <v>-1.8475099407013239E-3</v>
      </c>
      <c r="M250" s="6">
        <f t="shared" si="32"/>
        <v>7.3032723030292332E-3</v>
      </c>
      <c r="N250" s="6">
        <f t="shared" si="32"/>
        <v>5.5889721230638571E-3</v>
      </c>
      <c r="O250" s="6">
        <f t="shared" si="32"/>
        <v>3.9703322451028686E-3</v>
      </c>
      <c r="P250" s="9">
        <f t="shared" si="32"/>
        <v>3.781372673498221E-3</v>
      </c>
      <c r="Q250" s="6">
        <f t="shared" si="28"/>
        <v>954.67232698997111</v>
      </c>
      <c r="R250" s="6">
        <f t="shared" si="29"/>
        <v>3.7711153995134026E-3</v>
      </c>
      <c r="S250" s="6">
        <f t="shared" si="30"/>
        <v>3.7640225701613011E-3</v>
      </c>
      <c r="T250" s="6"/>
    </row>
    <row r="251" spans="1:20">
      <c r="A251" s="7">
        <v>38080</v>
      </c>
      <c r="B251" s="8">
        <v>70.599999999999895</v>
      </c>
      <c r="C251" s="6">
        <v>64.739999999999895</v>
      </c>
      <c r="D251" s="6">
        <v>58.88</v>
      </c>
      <c r="E251" s="6">
        <v>47.969999999999899</v>
      </c>
      <c r="F251" s="9">
        <v>58.909999999999897</v>
      </c>
      <c r="G251" s="8">
        <f t="shared" si="31"/>
        <v>4.2674253200569723E-3</v>
      </c>
      <c r="H251" s="6">
        <f t="shared" si="31"/>
        <v>2.3223409196453382E-3</v>
      </c>
      <c r="I251" s="6">
        <f t="shared" si="31"/>
        <v>-5.5733828745143654E-3</v>
      </c>
      <c r="J251" s="6">
        <f t="shared" si="31"/>
        <v>4.1710114702597778E-4</v>
      </c>
      <c r="K251" s="9">
        <f t="shared" si="31"/>
        <v>1.0636472808371877E-2</v>
      </c>
      <c r="L251" s="6">
        <f t="shared" si="32"/>
        <v>4.2583456825772458E-3</v>
      </c>
      <c r="M251" s="6">
        <f t="shared" si="32"/>
        <v>2.3196484537152764E-3</v>
      </c>
      <c r="N251" s="6">
        <f t="shared" si="32"/>
        <v>-5.5889721230638779E-3</v>
      </c>
      <c r="O251" s="6">
        <f t="shared" si="32"/>
        <v>4.1701418452315208E-4</v>
      </c>
      <c r="P251" s="9">
        <f t="shared" si="32"/>
        <v>1.0580303476137505E-2</v>
      </c>
      <c r="Q251" s="6">
        <f t="shared" si="28"/>
        <v>956.97689783835381</v>
      </c>
      <c r="R251" s="6">
        <f t="shared" si="29"/>
        <v>2.4139914641171599E-3</v>
      </c>
      <c r="S251" s="6">
        <f t="shared" si="30"/>
        <v>2.4110824673112524E-3</v>
      </c>
      <c r="T251" s="6"/>
    </row>
    <row r="252" spans="1:20">
      <c r="A252" s="7">
        <v>38083</v>
      </c>
      <c r="B252" s="8">
        <v>70.459999999999894</v>
      </c>
      <c r="C252" s="6">
        <v>64.56</v>
      </c>
      <c r="D252" s="6">
        <v>58.82</v>
      </c>
      <c r="E252" s="6">
        <v>48.07</v>
      </c>
      <c r="F252" s="9">
        <v>58.759999999999899</v>
      </c>
      <c r="G252" s="8">
        <f t="shared" si="31"/>
        <v>-1.9830028328612359E-3</v>
      </c>
      <c r="H252" s="6">
        <f t="shared" si="31"/>
        <v>-2.7803521779409257E-3</v>
      </c>
      <c r="I252" s="6">
        <f t="shared" si="31"/>
        <v>-1.0190217391304879E-3</v>
      </c>
      <c r="J252" s="6">
        <f t="shared" si="31"/>
        <v>2.0846362309798749E-3</v>
      </c>
      <c r="K252" s="9">
        <f t="shared" si="31"/>
        <v>-2.5462570022067865E-3</v>
      </c>
      <c r="L252" s="6">
        <f t="shared" si="32"/>
        <v>-1.9849715861048616E-3</v>
      </c>
      <c r="M252" s="6">
        <f t="shared" si="32"/>
        <v>-2.7842245364033164E-3</v>
      </c>
      <c r="N252" s="6">
        <f t="shared" si="32"/>
        <v>-1.0195412947718828E-3</v>
      </c>
      <c r="O252" s="6">
        <f t="shared" si="32"/>
        <v>2.082466391898948E-3</v>
      </c>
      <c r="P252" s="9">
        <f t="shared" si="32"/>
        <v>-2.5495042279194456E-3</v>
      </c>
      <c r="Q252" s="6">
        <f t="shared" si="28"/>
        <v>955.78182556277181</v>
      </c>
      <c r="R252" s="6">
        <f t="shared" si="29"/>
        <v>-1.2487995042319124E-3</v>
      </c>
      <c r="S252" s="6">
        <f t="shared" si="30"/>
        <v>-1.2495799041091528E-3</v>
      </c>
      <c r="T252" s="6"/>
    </row>
    <row r="253" spans="1:20">
      <c r="A253" s="7">
        <v>38084</v>
      </c>
      <c r="B253" s="8">
        <v>70.540000000000006</v>
      </c>
      <c r="C253" s="6">
        <v>64.739999999999895</v>
      </c>
      <c r="D253" s="6">
        <v>58.869999999999898</v>
      </c>
      <c r="E253" s="6">
        <v>47.799999999999898</v>
      </c>
      <c r="F253" s="9">
        <v>58.84</v>
      </c>
      <c r="G253" s="8">
        <f t="shared" si="31"/>
        <v>1.1353959693458648E-3</v>
      </c>
      <c r="H253" s="6">
        <f t="shared" si="31"/>
        <v>2.7881040892177023E-3</v>
      </c>
      <c r="I253" s="6">
        <f t="shared" si="31"/>
        <v>8.5005100305846071E-4</v>
      </c>
      <c r="J253" s="6">
        <f t="shared" si="31"/>
        <v>-5.6168088204723299E-3</v>
      </c>
      <c r="K253" s="9">
        <f t="shared" si="31"/>
        <v>1.3614703880209245E-3</v>
      </c>
      <c r="L253" s="6">
        <f t="shared" si="32"/>
        <v>1.1347518948159122E-3</v>
      </c>
      <c r="M253" s="6">
        <f t="shared" si="32"/>
        <v>2.7842245364033103E-3</v>
      </c>
      <c r="N253" s="6">
        <f t="shared" si="32"/>
        <v>8.4968991431930141E-4</v>
      </c>
      <c r="O253" s="6">
        <f t="shared" si="32"/>
        <v>-5.6326424084612286E-3</v>
      </c>
      <c r="P253" s="9">
        <f t="shared" si="32"/>
        <v>1.3605444275620747E-3</v>
      </c>
      <c r="Q253" s="6">
        <f t="shared" si="28"/>
        <v>955.88088520531937</v>
      </c>
      <c r="R253" s="6">
        <f t="shared" si="29"/>
        <v>1.0364252583412438E-4</v>
      </c>
      <c r="S253" s="6">
        <f t="shared" si="30"/>
        <v>1.0363715531854989E-4</v>
      </c>
      <c r="T253" s="6"/>
    </row>
    <row r="254" spans="1:20">
      <c r="A254" s="7">
        <v>38085</v>
      </c>
      <c r="B254" s="8">
        <v>70.769999999999897</v>
      </c>
      <c r="C254" s="6">
        <v>63.7</v>
      </c>
      <c r="D254" s="6">
        <v>57.7899999999999</v>
      </c>
      <c r="E254" s="6">
        <v>47.17</v>
      </c>
      <c r="F254" s="9">
        <v>58.17</v>
      </c>
      <c r="G254" s="8">
        <f t="shared" si="31"/>
        <v>3.2605613836105274E-3</v>
      </c>
      <c r="H254" s="6">
        <f t="shared" si="31"/>
        <v>-1.6064257028110762E-2</v>
      </c>
      <c r="I254" s="6">
        <f t="shared" si="31"/>
        <v>-1.8345507049430942E-2</v>
      </c>
      <c r="J254" s="6">
        <f t="shared" si="31"/>
        <v>-1.3179916317989537E-2</v>
      </c>
      <c r="K254" s="9">
        <f t="shared" si="31"/>
        <v>-1.138681169272604E-2</v>
      </c>
      <c r="L254" s="6">
        <f t="shared" si="32"/>
        <v>3.2552572797858153E-3</v>
      </c>
      <c r="M254" s="6">
        <f t="shared" si="32"/>
        <v>-1.6194685919978916E-2</v>
      </c>
      <c r="N254" s="6">
        <f t="shared" si="32"/>
        <v>-1.8515872710483376E-2</v>
      </c>
      <c r="O254" s="6">
        <f t="shared" si="32"/>
        <v>-1.3267542201237865E-2</v>
      </c>
      <c r="P254" s="9">
        <f t="shared" si="32"/>
        <v>-1.1452137810566644E-2</v>
      </c>
      <c r="Q254" s="6">
        <f t="shared" si="28"/>
        <v>945.22932657292017</v>
      </c>
      <c r="R254" s="6">
        <f t="shared" si="29"/>
        <v>-1.1143186140929351E-2</v>
      </c>
      <c r="S254" s="6">
        <f t="shared" si="30"/>
        <v>-1.1205736547576653E-2</v>
      </c>
      <c r="T254" s="6"/>
    </row>
    <row r="255" spans="1:20">
      <c r="A255" s="7">
        <v>38086</v>
      </c>
      <c r="B255" s="8">
        <v>70.549999999999898</v>
      </c>
      <c r="C255" s="6">
        <v>64.3599999999999</v>
      </c>
      <c r="D255" s="6">
        <v>58.14</v>
      </c>
      <c r="E255" s="6">
        <v>47.45</v>
      </c>
      <c r="F255" s="9">
        <v>58.7899999999999</v>
      </c>
      <c r="G255" s="8">
        <f t="shared" si="31"/>
        <v>-3.1086618623710205E-3</v>
      </c>
      <c r="H255" s="6">
        <f t="shared" si="31"/>
        <v>1.036106750392296E-2</v>
      </c>
      <c r="I255" s="6">
        <f t="shared" si="31"/>
        <v>6.0564111437981794E-3</v>
      </c>
      <c r="J255" s="6">
        <f t="shared" si="31"/>
        <v>5.935976256095099E-3</v>
      </c>
      <c r="K255" s="9">
        <f t="shared" si="31"/>
        <v>1.0658414990543097E-2</v>
      </c>
      <c r="L255" s="6">
        <f t="shared" si="32"/>
        <v>-3.1135037888703017E-3</v>
      </c>
      <c r="M255" s="6">
        <f t="shared" si="32"/>
        <v>1.0307759546063128E-2</v>
      </c>
      <c r="N255" s="6">
        <f t="shared" si="32"/>
        <v>6.0381448010449227E-3</v>
      </c>
      <c r="O255" s="6">
        <f t="shared" si="32"/>
        <v>5.9184277597666901E-3</v>
      </c>
      <c r="P255" s="9">
        <f t="shared" si="32"/>
        <v>1.0602014491491604E-2</v>
      </c>
      <c r="Q255" s="6">
        <f t="shared" si="28"/>
        <v>950.88240441100947</v>
      </c>
      <c r="R255" s="6">
        <f t="shared" si="29"/>
        <v>5.9806416063976631E-3</v>
      </c>
      <c r="S255" s="6">
        <f t="shared" si="30"/>
        <v>5.9628285564133771E-3</v>
      </c>
      <c r="T255" s="6"/>
    </row>
    <row r="256" spans="1:20">
      <c r="A256" s="7">
        <v>38087</v>
      </c>
      <c r="B256" s="8">
        <v>70.739999999999895</v>
      </c>
      <c r="C256" s="6">
        <v>62.74</v>
      </c>
      <c r="D256" s="6">
        <v>56.89</v>
      </c>
      <c r="E256" s="6">
        <v>46.759999999999899</v>
      </c>
      <c r="F256" s="9">
        <v>57.579999999999899</v>
      </c>
      <c r="G256" s="8">
        <f t="shared" si="31"/>
        <v>2.6931254429483076E-3</v>
      </c>
      <c r="H256" s="6">
        <f t="shared" si="31"/>
        <v>-2.5170913610936929E-2</v>
      </c>
      <c r="I256" s="6">
        <f t="shared" si="31"/>
        <v>-2.1499828001375954E-2</v>
      </c>
      <c r="J256" s="6">
        <f t="shared" si="31"/>
        <v>-1.4541622760803063E-2</v>
      </c>
      <c r="K256" s="9">
        <f t="shared" si="31"/>
        <v>-2.0581731587004604E-2</v>
      </c>
      <c r="L256" s="6">
        <f t="shared" si="32"/>
        <v>2.6895054785115932E-3</v>
      </c>
      <c r="M256" s="6">
        <f t="shared" si="32"/>
        <v>-2.5493119361648789E-2</v>
      </c>
      <c r="N256" s="6">
        <f t="shared" si="32"/>
        <v>-2.1734316368173807E-2</v>
      </c>
      <c r="O256" s="6">
        <f t="shared" si="32"/>
        <v>-1.4648388452071462E-2</v>
      </c>
      <c r="P256" s="9">
        <f t="shared" si="32"/>
        <v>-2.0796487230133769E-2</v>
      </c>
      <c r="Q256" s="6">
        <f t="shared" si="28"/>
        <v>935.83926020368676</v>
      </c>
      <c r="R256" s="6">
        <f t="shared" si="29"/>
        <v>-1.5820194103434448E-2</v>
      </c>
      <c r="S256" s="6">
        <f t="shared" si="30"/>
        <v>-1.5946669053217545E-2</v>
      </c>
      <c r="T256" s="6"/>
    </row>
    <row r="257" spans="1:20">
      <c r="A257" s="7">
        <v>38090</v>
      </c>
      <c r="B257" s="8">
        <v>70.67</v>
      </c>
      <c r="C257" s="6">
        <v>62.67</v>
      </c>
      <c r="D257" s="6">
        <v>56.729999999999897</v>
      </c>
      <c r="E257" s="6">
        <v>46.56</v>
      </c>
      <c r="F257" s="9">
        <v>57.549999999999898</v>
      </c>
      <c r="G257" s="8">
        <f t="shared" si="31"/>
        <v>-9.8953915747657106E-4</v>
      </c>
      <c r="H257" s="6">
        <f t="shared" si="31"/>
        <v>-1.1157156518967204E-3</v>
      </c>
      <c r="I257" s="6">
        <f t="shared" si="31"/>
        <v>-2.8124450694340108E-3</v>
      </c>
      <c r="J257" s="6">
        <f t="shared" si="31"/>
        <v>-4.277159965780486E-3</v>
      </c>
      <c r="K257" s="9">
        <f t="shared" si="31"/>
        <v>-5.2101424105599481E-4</v>
      </c>
      <c r="L257" s="6">
        <f t="shared" si="32"/>
        <v>-9.9002907457009133E-4</v>
      </c>
      <c r="M257" s="6">
        <f t="shared" si="32"/>
        <v>-1.1163385259479845E-3</v>
      </c>
      <c r="N257" s="6">
        <f t="shared" si="32"/>
        <v>-2.8164074240819821E-3</v>
      </c>
      <c r="O257" s="6">
        <f t="shared" si="32"/>
        <v>-4.2863331806830361E-3</v>
      </c>
      <c r="P257" s="9">
        <f t="shared" si="32"/>
        <v>-5.2115001613823556E-4</v>
      </c>
      <c r="Q257" s="6">
        <f t="shared" si="28"/>
        <v>934.02076092037851</v>
      </c>
      <c r="R257" s="6">
        <f t="shared" si="29"/>
        <v>-1.9431748171287568E-3</v>
      </c>
      <c r="S257" s="6">
        <f t="shared" si="30"/>
        <v>-1.9450652306466948E-3</v>
      </c>
      <c r="T257" s="6"/>
    </row>
    <row r="258" spans="1:20">
      <c r="A258" s="7">
        <v>38091</v>
      </c>
      <c r="B258" s="8">
        <v>70.56</v>
      </c>
      <c r="C258" s="6">
        <v>62.95</v>
      </c>
      <c r="D258" s="6">
        <v>57.259999999999899</v>
      </c>
      <c r="E258" s="6">
        <v>46.719999999999899</v>
      </c>
      <c r="F258" s="9">
        <v>57.729999999999897</v>
      </c>
      <c r="G258" s="8">
        <f t="shared" si="31"/>
        <v>-1.5565303523418228E-3</v>
      </c>
      <c r="H258" s="6">
        <f t="shared" si="31"/>
        <v>4.4678474549226799E-3</v>
      </c>
      <c r="I258" s="6">
        <f t="shared" si="31"/>
        <v>9.3424995593160975E-3</v>
      </c>
      <c r="J258" s="6">
        <f t="shared" si="31"/>
        <v>3.4364261168362553E-3</v>
      </c>
      <c r="K258" s="9">
        <f t="shared" si="31"/>
        <v>3.1277150304083179E-3</v>
      </c>
      <c r="L258" s="6">
        <f t="shared" si="32"/>
        <v>-1.5577430042270385E-3</v>
      </c>
      <c r="M258" s="6">
        <f t="shared" si="32"/>
        <v>4.457896253772132E-3</v>
      </c>
      <c r="N258" s="6">
        <f t="shared" si="32"/>
        <v>9.2991283314932133E-3</v>
      </c>
      <c r="O258" s="6">
        <f t="shared" si="32"/>
        <v>3.4305350967870096E-3</v>
      </c>
      <c r="P258" s="9">
        <f t="shared" si="32"/>
        <v>3.1228339049505357E-3</v>
      </c>
      <c r="Q258" s="6">
        <f t="shared" si="28"/>
        <v>937.53603357475095</v>
      </c>
      <c r="R258" s="6">
        <f t="shared" si="29"/>
        <v>3.7635915618283054E-3</v>
      </c>
      <c r="S258" s="6">
        <f t="shared" si="30"/>
        <v>3.7565269710475796E-3</v>
      </c>
      <c r="T258" s="6"/>
    </row>
    <row r="259" spans="1:20">
      <c r="A259" s="7">
        <v>38092</v>
      </c>
      <c r="B259" s="8">
        <v>70.379999999999896</v>
      </c>
      <c r="C259" s="6">
        <v>64.819999999999894</v>
      </c>
      <c r="D259" s="6">
        <v>59.09</v>
      </c>
      <c r="E259" s="6">
        <v>47.99</v>
      </c>
      <c r="F259" s="9">
        <v>59.299999999999898</v>
      </c>
      <c r="G259" s="8">
        <f t="shared" si="31"/>
        <v>-2.5510204081647947E-3</v>
      </c>
      <c r="H259" s="6">
        <f t="shared" si="31"/>
        <v>2.9706115965049795E-2</v>
      </c>
      <c r="I259" s="6">
        <f t="shared" si="31"/>
        <v>3.1959483059729399E-2</v>
      </c>
      <c r="J259" s="6">
        <f t="shared" si="31"/>
        <v>2.7183219178084528E-2</v>
      </c>
      <c r="K259" s="9">
        <f t="shared" si="31"/>
        <v>2.7195565563831625E-2</v>
      </c>
      <c r="L259" s="6">
        <f t="shared" si="32"/>
        <v>-2.5542798050983005E-3</v>
      </c>
      <c r="M259" s="6">
        <f t="shared" si="32"/>
        <v>2.9273437223043368E-2</v>
      </c>
      <c r="N259" s="6">
        <f t="shared" si="32"/>
        <v>3.1459405687616016E-2</v>
      </c>
      <c r="O259" s="6">
        <f t="shared" si="32"/>
        <v>2.6820317350184811E-2</v>
      </c>
      <c r="P259" s="9">
        <f t="shared" si="32"/>
        <v>2.6832336930837555E-2</v>
      </c>
      <c r="Q259" s="6">
        <f t="shared" si="28"/>
        <v>958.81685711879402</v>
      </c>
      <c r="R259" s="6">
        <f t="shared" si="29"/>
        <v>2.2698672671706114E-2</v>
      </c>
      <c r="S259" s="6">
        <f t="shared" si="30"/>
        <v>2.2444890962268569E-2</v>
      </c>
      <c r="T259" s="6"/>
    </row>
    <row r="260" spans="1:20">
      <c r="A260" s="7">
        <v>38093</v>
      </c>
      <c r="B260" s="8">
        <v>70.25</v>
      </c>
      <c r="C260" s="6">
        <v>64.34</v>
      </c>
      <c r="D260" s="6">
        <v>58.88</v>
      </c>
      <c r="E260" s="6">
        <v>48.1099999999999</v>
      </c>
      <c r="F260" s="9">
        <v>59.13</v>
      </c>
      <c r="G260" s="8">
        <f t="shared" si="31"/>
        <v>-1.8471156578558912E-3</v>
      </c>
      <c r="H260" s="6">
        <f t="shared" si="31"/>
        <v>-7.4051218759625392E-3</v>
      </c>
      <c r="I260" s="6">
        <f t="shared" si="31"/>
        <v>-3.5539008292435614E-3</v>
      </c>
      <c r="J260" s="6">
        <f t="shared" si="31"/>
        <v>2.5005209418607066E-3</v>
      </c>
      <c r="K260" s="9">
        <f t="shared" si="31"/>
        <v>-2.8667790893742717E-3</v>
      </c>
      <c r="L260" s="6">
        <f t="shared" si="32"/>
        <v>-1.8488236795824915E-3</v>
      </c>
      <c r="M260" s="6">
        <f t="shared" si="32"/>
        <v>-7.4326759025193498E-3</v>
      </c>
      <c r="N260" s="6">
        <f t="shared" si="32"/>
        <v>-3.5602309369624626E-3</v>
      </c>
      <c r="O260" s="6">
        <f t="shared" si="32"/>
        <v>2.4973998412060067E-3</v>
      </c>
      <c r="P260" s="9">
        <f t="shared" si="32"/>
        <v>-2.8708961709394544E-3</v>
      </c>
      <c r="Q260" s="6">
        <f t="shared" ref="Q260:Q323" si="33">Q259*(1+R260)</f>
        <v>956.29087395419549</v>
      </c>
      <c r="R260" s="6">
        <f t="shared" ref="R260:R323" si="34">SUMPRODUCT($U$2:$Y$2,G260:K260)</f>
        <v>-2.6344793021151115E-3</v>
      </c>
      <c r="S260" s="6">
        <f t="shared" ref="S260:S323" si="35">LN(1+R260)</f>
        <v>-2.6379556496311267E-3</v>
      </c>
      <c r="T260" s="6"/>
    </row>
    <row r="261" spans="1:20">
      <c r="A261" s="7">
        <v>38094</v>
      </c>
      <c r="B261" s="8">
        <v>70.25</v>
      </c>
      <c r="C261" s="6">
        <v>65.45</v>
      </c>
      <c r="D261" s="6">
        <v>59.329999999999899</v>
      </c>
      <c r="E261" s="6">
        <v>48.689999999999898</v>
      </c>
      <c r="F261" s="9">
        <v>60.259999999999899</v>
      </c>
      <c r="G261" s="8">
        <f t="shared" si="31"/>
        <v>0</v>
      </c>
      <c r="H261" s="6">
        <f t="shared" si="31"/>
        <v>1.7252098228162982E-2</v>
      </c>
      <c r="I261" s="6">
        <f t="shared" si="31"/>
        <v>7.6426630434764942E-3</v>
      </c>
      <c r="J261" s="6">
        <f t="shared" si="31"/>
        <v>1.2055705674495876E-2</v>
      </c>
      <c r="K261" s="9">
        <f t="shared" si="31"/>
        <v>1.9110434635547069E-2</v>
      </c>
      <c r="L261" s="6">
        <f t="shared" si="32"/>
        <v>0</v>
      </c>
      <c r="M261" s="6">
        <f t="shared" si="32"/>
        <v>1.7104970545028741E-2</v>
      </c>
      <c r="N261" s="6">
        <f t="shared" si="32"/>
        <v>7.6136058499293238E-3</v>
      </c>
      <c r="O261" s="6">
        <f t="shared" si="32"/>
        <v>1.198361448324713E-2</v>
      </c>
      <c r="P261" s="9">
        <f t="shared" si="32"/>
        <v>1.893012386941496E-2</v>
      </c>
      <c r="Q261" s="6">
        <f t="shared" si="33"/>
        <v>967.01297966783693</v>
      </c>
      <c r="R261" s="6">
        <f t="shared" si="34"/>
        <v>1.1212180316336485E-2</v>
      </c>
      <c r="S261" s="6">
        <f t="shared" si="35"/>
        <v>1.1149789745680093E-2</v>
      </c>
      <c r="T261" s="6"/>
    </row>
    <row r="262" spans="1:20">
      <c r="A262" s="7">
        <v>38097</v>
      </c>
      <c r="B262" s="8">
        <v>70.159999999999897</v>
      </c>
      <c r="C262" s="6">
        <v>65.7</v>
      </c>
      <c r="D262" s="6">
        <v>59.25</v>
      </c>
      <c r="E262" s="6">
        <v>48.6</v>
      </c>
      <c r="F262" s="9">
        <v>60.549999999999898</v>
      </c>
      <c r="G262" s="8">
        <f t="shared" si="31"/>
        <v>-1.2811387900371063E-3</v>
      </c>
      <c r="H262" s="6">
        <f t="shared" si="31"/>
        <v>3.8197097020626902E-3</v>
      </c>
      <c r="I262" s="6">
        <f t="shared" si="31"/>
        <v>-1.3483903590072455E-3</v>
      </c>
      <c r="J262" s="6">
        <f t="shared" si="31"/>
        <v>-1.8484288354877476E-3</v>
      </c>
      <c r="K262" s="9">
        <f t="shared" si="31"/>
        <v>4.8124792565549246E-3</v>
      </c>
      <c r="L262" s="6">
        <f t="shared" si="32"/>
        <v>-1.2819601499290669E-3</v>
      </c>
      <c r="M262" s="6">
        <f t="shared" si="32"/>
        <v>3.8124331346559388E-3</v>
      </c>
      <c r="N262" s="6">
        <f t="shared" si="32"/>
        <v>-1.3493002553096188E-3</v>
      </c>
      <c r="O262" s="6">
        <f t="shared" si="32"/>
        <v>-1.850139288159364E-3</v>
      </c>
      <c r="P262" s="9">
        <f t="shared" si="32"/>
        <v>4.8009362969460784E-3</v>
      </c>
      <c r="Q262" s="6">
        <f t="shared" si="33"/>
        <v>967.81641872233286</v>
      </c>
      <c r="R262" s="6">
        <f t="shared" si="34"/>
        <v>8.308461948171032E-4</v>
      </c>
      <c r="S262" s="6">
        <f t="shared" si="35"/>
        <v>8.3050123317764655E-4</v>
      </c>
      <c r="T262" s="6"/>
    </row>
    <row r="263" spans="1:20">
      <c r="A263" s="7">
        <v>38098</v>
      </c>
      <c r="B263" s="8">
        <v>70.269999999999897</v>
      </c>
      <c r="C263" s="6">
        <v>64.549999999999898</v>
      </c>
      <c r="D263" s="6">
        <v>58.2899999999999</v>
      </c>
      <c r="E263" s="6">
        <v>48.229999999999897</v>
      </c>
      <c r="F263" s="9">
        <v>59.56</v>
      </c>
      <c r="G263" s="8">
        <f t="shared" si="31"/>
        <v>1.567844925883799E-3</v>
      </c>
      <c r="H263" s="6">
        <f t="shared" si="31"/>
        <v>-1.7503805175039688E-2</v>
      </c>
      <c r="I263" s="6">
        <f t="shared" si="31"/>
        <v>-1.6202531645571283E-2</v>
      </c>
      <c r="J263" s="6">
        <f t="shared" si="31"/>
        <v>-7.6131687242819712E-3</v>
      </c>
      <c r="K263" s="9">
        <f t="shared" si="31"/>
        <v>-1.6350123864573018E-2</v>
      </c>
      <c r="L263" s="6">
        <f t="shared" si="32"/>
        <v>1.5666171401788507E-3</v>
      </c>
      <c r="M263" s="6">
        <f t="shared" si="32"/>
        <v>-1.7658808197914988E-2</v>
      </c>
      <c r="N263" s="6">
        <f t="shared" si="32"/>
        <v>-1.6335227957783846E-2</v>
      </c>
      <c r="O263" s="6">
        <f t="shared" si="32"/>
        <v>-7.642296825569727E-3</v>
      </c>
      <c r="P263" s="9">
        <f t="shared" si="32"/>
        <v>-1.6485262183291282E-2</v>
      </c>
      <c r="Q263" s="6">
        <f t="shared" si="33"/>
        <v>956.9571730937663</v>
      </c>
      <c r="R263" s="6">
        <f t="shared" si="34"/>
        <v>-1.1220356896716433E-2</v>
      </c>
      <c r="S263" s="6">
        <f t="shared" si="35"/>
        <v>-1.1283779967088408E-2</v>
      </c>
      <c r="T263" s="6"/>
    </row>
    <row r="264" spans="1:20">
      <c r="A264" s="7">
        <v>38099</v>
      </c>
      <c r="B264" s="8">
        <v>70.28</v>
      </c>
      <c r="C264" s="6">
        <v>64.829999999999899</v>
      </c>
      <c r="D264" s="6">
        <v>58.329999999999899</v>
      </c>
      <c r="E264" s="6">
        <v>48.1099999999999</v>
      </c>
      <c r="F264" s="9">
        <v>59.84</v>
      </c>
      <c r="G264" s="8">
        <f t="shared" si="31"/>
        <v>1.4230823964855865E-4</v>
      </c>
      <c r="H264" s="6">
        <f t="shared" si="31"/>
        <v>4.3377226955847448E-3</v>
      </c>
      <c r="I264" s="6">
        <f t="shared" si="31"/>
        <v>6.8622405215301718E-4</v>
      </c>
      <c r="J264" s="6">
        <f t="shared" si="31"/>
        <v>-2.4880779597760139E-3</v>
      </c>
      <c r="K264" s="9">
        <f t="shared" si="31"/>
        <v>4.7011417058429039E-3</v>
      </c>
      <c r="L264" s="6">
        <f t="shared" si="32"/>
        <v>1.4229811479157838E-4</v>
      </c>
      <c r="M264" s="6">
        <f t="shared" si="32"/>
        <v>4.3283418942527191E-3</v>
      </c>
      <c r="N264" s="6">
        <f t="shared" si="32"/>
        <v>6.859887080878246E-4</v>
      </c>
      <c r="O264" s="6">
        <f t="shared" si="32"/>
        <v>-2.4911783695181111E-3</v>
      </c>
      <c r="P264" s="9">
        <f t="shared" si="32"/>
        <v>4.6901258504136239E-3</v>
      </c>
      <c r="Q264" s="6">
        <f t="shared" si="33"/>
        <v>958.36951149267099</v>
      </c>
      <c r="R264" s="6">
        <f t="shared" si="34"/>
        <v>1.4758637466906423E-3</v>
      </c>
      <c r="S264" s="6">
        <f t="shared" si="35"/>
        <v>1.4747757301692027E-3</v>
      </c>
      <c r="T264" s="6"/>
    </row>
    <row r="265" spans="1:20">
      <c r="A265" s="7">
        <v>38100</v>
      </c>
      <c r="B265" s="8">
        <v>70.040000000000006</v>
      </c>
      <c r="C265" s="6">
        <v>65.56</v>
      </c>
      <c r="D265" s="6">
        <v>58.93</v>
      </c>
      <c r="E265" s="6">
        <v>48.5</v>
      </c>
      <c r="F265" s="9">
        <v>60.03</v>
      </c>
      <c r="G265" s="8">
        <f t="shared" si="31"/>
        <v>-3.4149117814455954E-3</v>
      </c>
      <c r="H265" s="6">
        <f t="shared" si="31"/>
        <v>1.1260219034399332E-2</v>
      </c>
      <c r="I265" s="6">
        <f t="shared" si="31"/>
        <v>1.0286302074405951E-2</v>
      </c>
      <c r="J265" s="6">
        <f t="shared" si="31"/>
        <v>8.1064227811287193E-3</v>
      </c>
      <c r="K265" s="9">
        <f t="shared" si="31"/>
        <v>3.175133689839571E-3</v>
      </c>
      <c r="L265" s="6">
        <f t="shared" si="32"/>
        <v>-3.4207559012452895E-3</v>
      </c>
      <c r="M265" s="6">
        <f t="shared" si="32"/>
        <v>1.1197294688726296E-2</v>
      </c>
      <c r="N265" s="6">
        <f t="shared" si="32"/>
        <v>1.0233758084277412E-2</v>
      </c>
      <c r="O265" s="6">
        <f t="shared" si="32"/>
        <v>8.0737422320772932E-3</v>
      </c>
      <c r="P265" s="9">
        <f t="shared" si="32"/>
        <v>3.1701035975299284E-3</v>
      </c>
      <c r="Q265" s="6">
        <f t="shared" si="33"/>
        <v>964.00724776019024</v>
      </c>
      <c r="R265" s="6">
        <f t="shared" si="34"/>
        <v>5.8826331596655967E-3</v>
      </c>
      <c r="S265" s="6">
        <f t="shared" si="35"/>
        <v>5.8653980321437191E-3</v>
      </c>
      <c r="T265" s="6"/>
    </row>
    <row r="266" spans="1:20">
      <c r="A266" s="7">
        <v>38101</v>
      </c>
      <c r="B266" s="8">
        <v>70.040000000000006</v>
      </c>
      <c r="C266" s="6">
        <v>66.349999999999895</v>
      </c>
      <c r="D266" s="6">
        <v>59.649999999999899</v>
      </c>
      <c r="E266" s="6">
        <v>48.869999999999898</v>
      </c>
      <c r="F266" s="9">
        <v>60.88</v>
      </c>
      <c r="G266" s="8">
        <f t="shared" si="31"/>
        <v>0</v>
      </c>
      <c r="H266" s="6">
        <f t="shared" si="31"/>
        <v>1.205003050640463E-2</v>
      </c>
      <c r="I266" s="6">
        <f t="shared" si="31"/>
        <v>1.2217885627013425E-2</v>
      </c>
      <c r="J266" s="6">
        <f t="shared" si="31"/>
        <v>7.6288659793792846E-3</v>
      </c>
      <c r="K266" s="9">
        <f t="shared" si="31"/>
        <v>1.4159586873230046E-2</v>
      </c>
      <c r="L266" s="6">
        <f t="shared" si="32"/>
        <v>0</v>
      </c>
      <c r="M266" s="6">
        <f t="shared" si="32"/>
        <v>1.1978006902585886E-2</v>
      </c>
      <c r="N266" s="6">
        <f t="shared" si="32"/>
        <v>1.2143849694101486E-2</v>
      </c>
      <c r="O266" s="6">
        <f t="shared" si="32"/>
        <v>7.5999133386237981E-3</v>
      </c>
      <c r="P266" s="9">
        <f t="shared" si="32"/>
        <v>1.4060276289678658E-2</v>
      </c>
      <c r="Q266" s="6">
        <f t="shared" si="33"/>
        <v>972.88698246179979</v>
      </c>
      <c r="R266" s="6">
        <f t="shared" si="34"/>
        <v>9.2112737972054777E-3</v>
      </c>
      <c r="S266" s="6">
        <f t="shared" si="35"/>
        <v>9.1691087461568035E-3</v>
      </c>
      <c r="T266" s="6"/>
    </row>
    <row r="267" spans="1:20">
      <c r="A267" s="7">
        <v>38104</v>
      </c>
      <c r="B267" s="8">
        <v>70.09</v>
      </c>
      <c r="C267" s="6">
        <v>66.62</v>
      </c>
      <c r="D267" s="6">
        <v>59.96</v>
      </c>
      <c r="E267" s="6">
        <v>48.84</v>
      </c>
      <c r="F267" s="9">
        <v>60.899999999999899</v>
      </c>
      <c r="G267" s="8">
        <f t="shared" si="31"/>
        <v>7.1387778412335123E-4</v>
      </c>
      <c r="H267" s="6">
        <f t="shared" si="31"/>
        <v>4.0693293142444187E-3</v>
      </c>
      <c r="I267" s="6">
        <f t="shared" si="31"/>
        <v>5.1969823973194718E-3</v>
      </c>
      <c r="J267" s="6">
        <f t="shared" si="31"/>
        <v>-6.1387354204822664E-4</v>
      </c>
      <c r="K267" s="9">
        <f t="shared" si="31"/>
        <v>3.2851511169340597E-4</v>
      </c>
      <c r="L267" s="6">
        <f t="shared" si="32"/>
        <v>7.1362309458228084E-4</v>
      </c>
      <c r="M267" s="6">
        <f t="shared" si="32"/>
        <v>4.0610719873188372E-3</v>
      </c>
      <c r="N267" s="6">
        <f t="shared" si="32"/>
        <v>5.1835246904736107E-3</v>
      </c>
      <c r="O267" s="6">
        <f t="shared" si="32"/>
        <v>-6.1406203955741004E-4</v>
      </c>
      <c r="P267" s="9">
        <f t="shared" si="32"/>
        <v>3.2846116241921165E-4</v>
      </c>
      <c r="Q267" s="6">
        <f t="shared" si="33"/>
        <v>974.77337744992542</v>
      </c>
      <c r="R267" s="6">
        <f t="shared" si="34"/>
        <v>1.9389662130664842E-3</v>
      </c>
      <c r="S267" s="6">
        <f t="shared" si="35"/>
        <v>1.9370888444565555E-3</v>
      </c>
      <c r="T267" s="6"/>
    </row>
    <row r="268" spans="1:20">
      <c r="A268" s="7">
        <v>38105</v>
      </c>
      <c r="B268" s="8">
        <v>70.14</v>
      </c>
      <c r="C268" s="6">
        <v>66.069999999999894</v>
      </c>
      <c r="D268" s="6">
        <v>59.68</v>
      </c>
      <c r="E268" s="6">
        <v>48.71</v>
      </c>
      <c r="F268" s="9">
        <v>60.479999999999897</v>
      </c>
      <c r="G268" s="8">
        <f t="shared" si="31"/>
        <v>7.1336852618064661E-4</v>
      </c>
      <c r="H268" s="6">
        <f t="shared" si="31"/>
        <v>-8.2557790453333668E-3</v>
      </c>
      <c r="I268" s="6">
        <f t="shared" si="31"/>
        <v>-4.6697798532354673E-3</v>
      </c>
      <c r="J268" s="6">
        <f t="shared" si="31"/>
        <v>-2.6617526617527254E-3</v>
      </c>
      <c r="K268" s="9">
        <f t="shared" si="31"/>
        <v>-6.8965517241379448E-3</v>
      </c>
      <c r="L268" s="6">
        <f t="shared" si="32"/>
        <v>7.1311419979867732E-4</v>
      </c>
      <c r="M268" s="6">
        <f t="shared" si="32"/>
        <v>-8.290046723740915E-3</v>
      </c>
      <c r="N268" s="6">
        <f t="shared" si="32"/>
        <v>-4.6807173388915208E-3</v>
      </c>
      <c r="O268" s="6">
        <f t="shared" si="32"/>
        <v>-2.6653014240527019E-3</v>
      </c>
      <c r="P268" s="9">
        <f t="shared" si="32"/>
        <v>-6.9204428445737952E-3</v>
      </c>
      <c r="Q268" s="6">
        <f t="shared" si="33"/>
        <v>970.52911770906883</v>
      </c>
      <c r="R268" s="6">
        <f t="shared" si="34"/>
        <v>-4.3540989516557722E-3</v>
      </c>
      <c r="S268" s="6">
        <f t="shared" si="35"/>
        <v>-4.3636056459239025E-3</v>
      </c>
      <c r="T268" s="6"/>
    </row>
    <row r="269" spans="1:20">
      <c r="A269" s="7">
        <v>38106</v>
      </c>
      <c r="B269" s="8">
        <v>70.400000000000006</v>
      </c>
      <c r="C269" s="6">
        <v>66.010000000000005</v>
      </c>
      <c r="D269" s="6">
        <v>59.299999999999898</v>
      </c>
      <c r="E269" s="6">
        <v>48.329999999999899</v>
      </c>
      <c r="F269" s="9">
        <v>60.229999999999897</v>
      </c>
      <c r="G269" s="8">
        <f t="shared" si="31"/>
        <v>3.706871970345027E-3</v>
      </c>
      <c r="H269" s="6">
        <f t="shared" si="31"/>
        <v>-9.0812774330084611E-4</v>
      </c>
      <c r="I269" s="6">
        <f t="shared" si="31"/>
        <v>-6.3672922252028252E-3</v>
      </c>
      <c r="J269" s="6">
        <f t="shared" si="31"/>
        <v>-7.8012728392548025E-3</v>
      </c>
      <c r="K269" s="9">
        <f t="shared" si="31"/>
        <v>-4.1335978835979059E-3</v>
      </c>
      <c r="L269" s="6">
        <f t="shared" si="32"/>
        <v>3.7000184519646743E-3</v>
      </c>
      <c r="M269" s="6">
        <f t="shared" si="32"/>
        <v>-9.0854034111318219E-4</v>
      </c>
      <c r="N269" s="6">
        <f t="shared" si="32"/>
        <v>-6.3876498918274066E-3</v>
      </c>
      <c r="O269" s="6">
        <f t="shared" si="32"/>
        <v>-7.8318619614606896E-3</v>
      </c>
      <c r="P269" s="9">
        <f t="shared" si="32"/>
        <v>-4.1421648156478742E-3</v>
      </c>
      <c r="Q269" s="6">
        <f t="shared" si="33"/>
        <v>967.5198138505134</v>
      </c>
      <c r="R269" s="6">
        <f t="shared" si="34"/>
        <v>-3.1006837442022709E-3</v>
      </c>
      <c r="S269" s="6">
        <f t="shared" si="35"/>
        <v>-3.1055008241144639E-3</v>
      </c>
      <c r="T269" s="6"/>
    </row>
    <row r="270" spans="1:20">
      <c r="A270" s="7">
        <v>38107</v>
      </c>
      <c r="B270" s="8">
        <v>70.150000000000006</v>
      </c>
      <c r="C270" s="6">
        <v>67.010000000000005</v>
      </c>
      <c r="D270" s="6">
        <v>60.56</v>
      </c>
      <c r="E270" s="6">
        <v>49.21</v>
      </c>
      <c r="F270" s="9">
        <v>60.729999999999897</v>
      </c>
      <c r="G270" s="8">
        <f t="shared" si="31"/>
        <v>-3.5511363636363535E-3</v>
      </c>
      <c r="H270" s="6">
        <f t="shared" si="31"/>
        <v>1.5149219815179471E-2</v>
      </c>
      <c r="I270" s="6">
        <f t="shared" si="31"/>
        <v>2.1247892074200747E-2</v>
      </c>
      <c r="J270" s="6">
        <f t="shared" si="31"/>
        <v>1.820815228636663E-2</v>
      </c>
      <c r="K270" s="9">
        <f t="shared" si="31"/>
        <v>8.3015108749793232E-3</v>
      </c>
      <c r="L270" s="6">
        <f t="shared" si="32"/>
        <v>-3.5574566155267603E-3</v>
      </c>
      <c r="M270" s="6">
        <f t="shared" si="32"/>
        <v>1.5035616284399873E-2</v>
      </c>
      <c r="N270" s="6">
        <f t="shared" si="32"/>
        <v>2.1025303125515291E-2</v>
      </c>
      <c r="O270" s="6">
        <f t="shared" si="32"/>
        <v>1.8044369020896154E-2</v>
      </c>
      <c r="P270" s="9">
        <f t="shared" si="32"/>
        <v>8.2672428538543459E-3</v>
      </c>
      <c r="Q270" s="6">
        <f t="shared" si="33"/>
        <v>979.00536514921566</v>
      </c>
      <c r="R270" s="6">
        <f t="shared" si="34"/>
        <v>1.1871127737417966E-2</v>
      </c>
      <c r="S270" s="6">
        <f t="shared" si="35"/>
        <v>1.1801218623335049E-2</v>
      </c>
      <c r="T270" s="6"/>
    </row>
    <row r="271" spans="1:20">
      <c r="A271" s="7">
        <v>38108</v>
      </c>
      <c r="B271" s="8">
        <v>70.049999999999898</v>
      </c>
      <c r="C271" s="6">
        <v>67.069999999999894</v>
      </c>
      <c r="D271" s="6">
        <v>60.5</v>
      </c>
      <c r="E271" s="6">
        <v>49.32</v>
      </c>
      <c r="F271" s="9">
        <v>61.09</v>
      </c>
      <c r="G271" s="8">
        <f t="shared" ref="G271:K321" si="36">B271/B270-1</f>
        <v>-1.4255167498233856E-3</v>
      </c>
      <c r="H271" s="6">
        <f t="shared" si="36"/>
        <v>8.9538874794636847E-4</v>
      </c>
      <c r="I271" s="6">
        <f t="shared" si="36"/>
        <v>-9.9075297225892367E-4</v>
      </c>
      <c r="J271" s="6">
        <f t="shared" si="36"/>
        <v>2.2353180247915994E-3</v>
      </c>
      <c r="K271" s="9">
        <f t="shared" si="36"/>
        <v>5.927877490533584E-3</v>
      </c>
      <c r="L271" s="6">
        <f t="shared" ref="L271:P321" si="37">LN(B271/B270)</f>
        <v>-1.4265337654555141E-3</v>
      </c>
      <c r="M271" s="6">
        <f t="shared" si="37"/>
        <v>8.9498812656481027E-4</v>
      </c>
      <c r="N271" s="6">
        <f t="shared" si="37"/>
        <v>-9.9124409239756471E-4</v>
      </c>
      <c r="O271" s="6">
        <f t="shared" si="37"/>
        <v>2.2328234182565979E-3</v>
      </c>
      <c r="P271" s="9">
        <f t="shared" si="37"/>
        <v>5.910376752193313E-3</v>
      </c>
      <c r="Q271" s="6">
        <f t="shared" si="33"/>
        <v>980.30593746378236</v>
      </c>
      <c r="R271" s="6">
        <f t="shared" si="34"/>
        <v>1.3284629082378485E-3</v>
      </c>
      <c r="S271" s="6">
        <f t="shared" si="35"/>
        <v>1.327581282107375E-3</v>
      </c>
      <c r="T271" s="6"/>
    </row>
    <row r="272" spans="1:20">
      <c r="A272" s="7">
        <v>38111</v>
      </c>
      <c r="B272" s="8">
        <v>70.150000000000006</v>
      </c>
      <c r="C272" s="6">
        <v>67.049999999999898</v>
      </c>
      <c r="D272" s="6">
        <v>60.259999999999899</v>
      </c>
      <c r="E272" s="6">
        <v>49.219999999999899</v>
      </c>
      <c r="F272" s="9">
        <v>61.159999999999897</v>
      </c>
      <c r="G272" s="8">
        <f t="shared" si="36"/>
        <v>1.4275517487525313E-3</v>
      </c>
      <c r="H272" s="6">
        <f t="shared" si="36"/>
        <v>-2.9819591471591522E-4</v>
      </c>
      <c r="I272" s="6">
        <f t="shared" si="36"/>
        <v>-3.9669421487620316E-3</v>
      </c>
      <c r="J272" s="6">
        <f t="shared" si="36"/>
        <v>-2.0275750202778386E-3</v>
      </c>
      <c r="K272" s="9">
        <f t="shared" si="36"/>
        <v>1.1458503846766277E-3</v>
      </c>
      <c r="L272" s="6">
        <f t="shared" si="37"/>
        <v>1.4265337654555735E-3</v>
      </c>
      <c r="M272" s="6">
        <f t="shared" si="37"/>
        <v>-2.9824038395827584E-4</v>
      </c>
      <c r="N272" s="6">
        <f t="shared" si="37"/>
        <v>-3.9748313346423102E-3</v>
      </c>
      <c r="O272" s="6">
        <f t="shared" si="37"/>
        <v>-2.0296333332358359E-3</v>
      </c>
      <c r="P272" s="9">
        <f t="shared" si="37"/>
        <v>1.1451943991842614E-3</v>
      </c>
      <c r="Q272" s="6">
        <f t="shared" si="33"/>
        <v>979.57672494220651</v>
      </c>
      <c r="R272" s="6">
        <f t="shared" si="34"/>
        <v>-7.4386219006532521E-4</v>
      </c>
      <c r="S272" s="6">
        <f t="shared" si="35"/>
        <v>-7.4413899282143399E-4</v>
      </c>
      <c r="T272" s="6"/>
    </row>
    <row r="273" spans="1:20">
      <c r="A273" s="7">
        <v>38112</v>
      </c>
      <c r="B273" s="8">
        <v>70.12</v>
      </c>
      <c r="C273" s="6">
        <v>67.709999999999894</v>
      </c>
      <c r="D273" s="6">
        <v>60.509999999999899</v>
      </c>
      <c r="E273" s="6">
        <v>49.59</v>
      </c>
      <c r="F273" s="9">
        <v>61.92</v>
      </c>
      <c r="G273" s="8">
        <f t="shared" si="36"/>
        <v>-4.2765502494657159E-4</v>
      </c>
      <c r="H273" s="6">
        <f t="shared" si="36"/>
        <v>9.8434004474272641E-3</v>
      </c>
      <c r="I273" s="6">
        <f t="shared" si="36"/>
        <v>4.1486890142714561E-3</v>
      </c>
      <c r="J273" s="6">
        <f t="shared" si="36"/>
        <v>7.5172694026839348E-3</v>
      </c>
      <c r="K273" s="9">
        <f t="shared" si="36"/>
        <v>1.2426422498366785E-2</v>
      </c>
      <c r="L273" s="6">
        <f t="shared" si="37"/>
        <v>-4.2774649543622526E-4</v>
      </c>
      <c r="M273" s="6">
        <f t="shared" si="37"/>
        <v>9.7952697698664576E-3</v>
      </c>
      <c r="N273" s="6">
        <f t="shared" si="37"/>
        <v>4.1401069320748853E-3</v>
      </c>
      <c r="O273" s="6">
        <f t="shared" si="37"/>
        <v>7.4891555381347789E-3</v>
      </c>
      <c r="P273" s="9">
        <f t="shared" si="37"/>
        <v>1.2349848220611942E-2</v>
      </c>
      <c r="Q273" s="6">
        <f t="shared" si="33"/>
        <v>986.14148107359358</v>
      </c>
      <c r="R273" s="6">
        <f t="shared" si="34"/>
        <v>6.7016252675605745E-3</v>
      </c>
      <c r="S273" s="6">
        <f t="shared" si="35"/>
        <v>6.679269202678066E-3</v>
      </c>
      <c r="T273" s="6"/>
    </row>
    <row r="274" spans="1:20">
      <c r="A274" s="7">
        <v>38113</v>
      </c>
      <c r="B274" s="8">
        <v>70.209999999999894</v>
      </c>
      <c r="C274" s="6">
        <v>66.73</v>
      </c>
      <c r="D274" s="6">
        <v>59.729999999999897</v>
      </c>
      <c r="E274" s="6">
        <v>48.8599999999999</v>
      </c>
      <c r="F274" s="9">
        <v>60.969999999999899</v>
      </c>
      <c r="G274" s="8">
        <f t="shared" si="36"/>
        <v>1.2835139760394298E-3</v>
      </c>
      <c r="H274" s="6">
        <f t="shared" si="36"/>
        <v>-1.4473489883324309E-2</v>
      </c>
      <c r="I274" s="6">
        <f t="shared" si="36"/>
        <v>-1.2890431333663854E-2</v>
      </c>
      <c r="J274" s="6">
        <f t="shared" si="36"/>
        <v>-1.472070982053042E-2</v>
      </c>
      <c r="K274" s="9">
        <f t="shared" si="36"/>
        <v>-1.5342377260983531E-2</v>
      </c>
      <c r="L274" s="6">
        <f t="shared" si="37"/>
        <v>1.2826909761220781E-3</v>
      </c>
      <c r="M274" s="6">
        <f t="shared" si="37"/>
        <v>-1.4579252582037171E-2</v>
      </c>
      <c r="N274" s="6">
        <f t="shared" si="37"/>
        <v>-1.2974233890015478E-2</v>
      </c>
      <c r="O274" s="6">
        <f t="shared" si="37"/>
        <v>-1.4830134671450211E-2</v>
      </c>
      <c r="P274" s="9">
        <f t="shared" si="37"/>
        <v>-1.5461289361748587E-2</v>
      </c>
      <c r="Q274" s="6">
        <f t="shared" si="33"/>
        <v>975.06839534483356</v>
      </c>
      <c r="R274" s="6">
        <f t="shared" si="34"/>
        <v>-1.1228698864492537E-2</v>
      </c>
      <c r="S274" s="6">
        <f t="shared" si="35"/>
        <v>-1.1292216632450135E-2</v>
      </c>
      <c r="T274" s="6"/>
    </row>
    <row r="275" spans="1:20">
      <c r="A275" s="7">
        <v>38114</v>
      </c>
      <c r="B275" s="8">
        <v>70.409999999999897</v>
      </c>
      <c r="C275" s="6">
        <v>67</v>
      </c>
      <c r="D275" s="6">
        <v>59.77</v>
      </c>
      <c r="E275" s="6">
        <v>49.02</v>
      </c>
      <c r="F275" s="9">
        <v>61.6</v>
      </c>
      <c r="G275" s="8">
        <f t="shared" si="36"/>
        <v>2.848597065945091E-3</v>
      </c>
      <c r="H275" s="6">
        <f t="shared" si="36"/>
        <v>4.046156151655822E-3</v>
      </c>
      <c r="I275" s="6">
        <f t="shared" si="36"/>
        <v>6.6968022769309243E-4</v>
      </c>
      <c r="J275" s="6">
        <f t="shared" si="36"/>
        <v>3.27466230045248E-3</v>
      </c>
      <c r="K275" s="9">
        <f t="shared" si="36"/>
        <v>1.0332950631459781E-2</v>
      </c>
      <c r="L275" s="6">
        <f t="shared" si="37"/>
        <v>2.8445475018844379E-3</v>
      </c>
      <c r="M275" s="6">
        <f t="shared" si="37"/>
        <v>4.037992475450774E-3</v>
      </c>
      <c r="N275" s="6">
        <f t="shared" si="37"/>
        <v>6.6945609195001219E-4</v>
      </c>
      <c r="O275" s="6">
        <f t="shared" si="37"/>
        <v>3.2693122703743131E-3</v>
      </c>
      <c r="P275" s="9">
        <f t="shared" si="37"/>
        <v>1.027993061975103E-2</v>
      </c>
      <c r="Q275" s="6">
        <f t="shared" si="33"/>
        <v>979.19723400227122</v>
      </c>
      <c r="R275" s="6">
        <f t="shared" si="34"/>
        <v>4.2344092754412537E-3</v>
      </c>
      <c r="S275" s="6">
        <f t="shared" si="35"/>
        <v>4.2254693923492797E-3</v>
      </c>
      <c r="T275" s="6"/>
    </row>
    <row r="276" spans="1:20">
      <c r="A276" s="7">
        <v>38115</v>
      </c>
      <c r="B276" s="8">
        <v>70.489999999999895</v>
      </c>
      <c r="C276" s="6">
        <v>67.14</v>
      </c>
      <c r="D276" s="6">
        <v>59.78</v>
      </c>
      <c r="E276" s="6">
        <v>48.909999999999897</v>
      </c>
      <c r="F276" s="9">
        <v>61.56</v>
      </c>
      <c r="G276" s="8">
        <f t="shared" si="36"/>
        <v>1.1362022439993513E-3</v>
      </c>
      <c r="H276" s="6">
        <f t="shared" si="36"/>
        <v>2.089552238806025E-3</v>
      </c>
      <c r="I276" s="6">
        <f t="shared" si="36"/>
        <v>1.6730801405384632E-4</v>
      </c>
      <c r="J276" s="6">
        <f t="shared" si="36"/>
        <v>-2.2439820481457984E-3</v>
      </c>
      <c r="K276" s="9">
        <f t="shared" si="36"/>
        <v>-6.4935064935067732E-4</v>
      </c>
      <c r="L276" s="6">
        <f t="shared" si="37"/>
        <v>1.1355572547423138E-3</v>
      </c>
      <c r="M276" s="6">
        <f t="shared" si="37"/>
        <v>2.0873721609228606E-3</v>
      </c>
      <c r="N276" s="6">
        <f t="shared" si="37"/>
        <v>1.6729401962896085E-4</v>
      </c>
      <c r="O276" s="6">
        <f t="shared" si="37"/>
        <v>-2.2465035487028839E-3</v>
      </c>
      <c r="P276" s="9">
        <f t="shared" si="37"/>
        <v>-6.4956156879564502E-4</v>
      </c>
      <c r="Q276" s="6">
        <f t="shared" si="33"/>
        <v>979.29510080972807</v>
      </c>
      <c r="R276" s="6">
        <f t="shared" si="34"/>
        <v>9.9945959872549357E-5</v>
      </c>
      <c r="S276" s="6">
        <f t="shared" si="35"/>
        <v>9.9940965607825844E-5</v>
      </c>
      <c r="T276" s="6"/>
    </row>
    <row r="277" spans="1:20">
      <c r="A277" s="7">
        <v>38118</v>
      </c>
      <c r="B277" s="8">
        <v>70.299999999999898</v>
      </c>
      <c r="C277" s="6">
        <v>68.06</v>
      </c>
      <c r="D277" s="6">
        <v>60.78</v>
      </c>
      <c r="E277" s="6">
        <v>49.64</v>
      </c>
      <c r="F277" s="9">
        <v>62.09</v>
      </c>
      <c r="G277" s="8">
        <f t="shared" si="36"/>
        <v>-2.6954177897573484E-3</v>
      </c>
      <c r="H277" s="6">
        <f t="shared" si="36"/>
        <v>1.370271075364915E-2</v>
      </c>
      <c r="I277" s="6">
        <f t="shared" si="36"/>
        <v>1.6728002676480447E-2</v>
      </c>
      <c r="J277" s="6">
        <f t="shared" si="36"/>
        <v>1.49253731343304E-2</v>
      </c>
      <c r="K277" s="9">
        <f t="shared" si="36"/>
        <v>8.6094866796622149E-3</v>
      </c>
      <c r="L277" s="6">
        <f t="shared" si="37"/>
        <v>-2.6990569691649467E-3</v>
      </c>
      <c r="M277" s="6">
        <f t="shared" si="37"/>
        <v>1.3609677520870861E-2</v>
      </c>
      <c r="N277" s="6">
        <f t="shared" si="37"/>
        <v>1.6589630632855231E-2</v>
      </c>
      <c r="O277" s="6">
        <f t="shared" si="37"/>
        <v>1.4815085785142651E-2</v>
      </c>
      <c r="P277" s="9">
        <f t="shared" si="37"/>
        <v>8.5726364061230464E-3</v>
      </c>
      <c r="Q277" s="6">
        <f t="shared" si="33"/>
        <v>989.33682322057064</v>
      </c>
      <c r="R277" s="6">
        <f t="shared" si="34"/>
        <v>1.0254031090872973E-2</v>
      </c>
      <c r="S277" s="6">
        <f t="shared" si="35"/>
        <v>1.0201815159896222E-2</v>
      </c>
      <c r="T277" s="6"/>
    </row>
    <row r="278" spans="1:20">
      <c r="A278" s="7">
        <v>38119</v>
      </c>
      <c r="B278" s="8">
        <v>70.129999999999896</v>
      </c>
      <c r="C278" s="6">
        <v>68.549999999999898</v>
      </c>
      <c r="D278" s="6">
        <v>61.03</v>
      </c>
      <c r="E278" s="6">
        <v>49.799999999999898</v>
      </c>
      <c r="F278" s="9">
        <v>62.75</v>
      </c>
      <c r="G278" s="8">
        <f t="shared" si="36"/>
        <v>-2.4182076813655806E-3</v>
      </c>
      <c r="H278" s="6">
        <f t="shared" si="36"/>
        <v>7.1995298266220864E-3</v>
      </c>
      <c r="I278" s="6">
        <f t="shared" si="36"/>
        <v>4.1131951299768765E-3</v>
      </c>
      <c r="J278" s="6">
        <f t="shared" si="36"/>
        <v>3.2232070910536148E-3</v>
      </c>
      <c r="K278" s="9">
        <f t="shared" si="36"/>
        <v>1.0629731035593393E-2</v>
      </c>
      <c r="L278" s="6">
        <f t="shared" si="37"/>
        <v>-2.4211362678001462E-3</v>
      </c>
      <c r="M278" s="6">
        <f t="shared" si="37"/>
        <v>7.1737369355622579E-3</v>
      </c>
      <c r="N278" s="6">
        <f t="shared" si="37"/>
        <v>4.1047590677564831E-3</v>
      </c>
      <c r="O278" s="6">
        <f t="shared" si="37"/>
        <v>3.2180236941988009E-3</v>
      </c>
      <c r="P278" s="9">
        <f t="shared" si="37"/>
        <v>1.0573632635091741E-2</v>
      </c>
      <c r="Q278" s="6">
        <f t="shared" si="33"/>
        <v>993.83780227330021</v>
      </c>
      <c r="R278" s="6">
        <f t="shared" si="34"/>
        <v>4.5494910803760783E-3</v>
      </c>
      <c r="S278" s="6">
        <f t="shared" si="35"/>
        <v>4.5391734273756658E-3</v>
      </c>
      <c r="T278" s="6"/>
    </row>
    <row r="279" spans="1:20">
      <c r="A279" s="7">
        <v>38120</v>
      </c>
      <c r="B279" s="8">
        <v>70.079999999999899</v>
      </c>
      <c r="C279" s="6">
        <v>68.629999999999896</v>
      </c>
      <c r="D279" s="6">
        <v>61.219999999999899</v>
      </c>
      <c r="E279" s="6">
        <v>50.1099999999999</v>
      </c>
      <c r="F279" s="9">
        <v>62.77</v>
      </c>
      <c r="G279" s="8">
        <f t="shared" si="36"/>
        <v>-7.1296164266354545E-4</v>
      </c>
      <c r="H279" s="6">
        <f t="shared" si="36"/>
        <v>1.1670313639677854E-3</v>
      </c>
      <c r="I279" s="6">
        <f t="shared" si="36"/>
        <v>3.1132230050778809E-3</v>
      </c>
      <c r="J279" s="6">
        <f t="shared" si="36"/>
        <v>6.2248995983935629E-3</v>
      </c>
      <c r="K279" s="9">
        <f t="shared" si="36"/>
        <v>3.1872509960173545E-4</v>
      </c>
      <c r="L279" s="6">
        <f t="shared" si="37"/>
        <v>-7.1321592068300001E-4</v>
      </c>
      <c r="M279" s="6">
        <f t="shared" si="37"/>
        <v>1.1663509122197767E-3</v>
      </c>
      <c r="N279" s="6">
        <f t="shared" si="37"/>
        <v>3.1083869608612784E-3</v>
      </c>
      <c r="O279" s="6">
        <f t="shared" si="37"/>
        <v>6.2056049410260288E-3</v>
      </c>
      <c r="P279" s="9">
        <f t="shared" si="37"/>
        <v>3.186743175472344E-4</v>
      </c>
      <c r="Q279" s="6">
        <f t="shared" si="33"/>
        <v>995.84752466370219</v>
      </c>
      <c r="R279" s="6">
        <f t="shared" si="34"/>
        <v>2.0221834848754838E-3</v>
      </c>
      <c r="S279" s="6">
        <f t="shared" si="35"/>
        <v>2.0201416240670004E-3</v>
      </c>
      <c r="T279" s="6"/>
    </row>
    <row r="280" spans="1:20">
      <c r="A280" s="7">
        <v>38121</v>
      </c>
      <c r="B280" s="8">
        <v>70.31</v>
      </c>
      <c r="C280" s="6">
        <v>69.39</v>
      </c>
      <c r="D280" s="6">
        <v>61.8599999999999</v>
      </c>
      <c r="E280" s="6">
        <v>50.64</v>
      </c>
      <c r="F280" s="9">
        <v>63.74</v>
      </c>
      <c r="G280" s="8">
        <f t="shared" si="36"/>
        <v>3.2819634703211698E-3</v>
      </c>
      <c r="H280" s="6">
        <f t="shared" si="36"/>
        <v>1.1073874398952466E-2</v>
      </c>
      <c r="I280" s="6">
        <f t="shared" si="36"/>
        <v>1.0454099967331043E-2</v>
      </c>
      <c r="J280" s="6">
        <f t="shared" si="36"/>
        <v>1.0576731191380917E-2</v>
      </c>
      <c r="K280" s="9">
        <f t="shared" si="36"/>
        <v>1.5453241994583422E-2</v>
      </c>
      <c r="L280" s="6">
        <f t="shared" si="37"/>
        <v>3.2765895829354949E-3</v>
      </c>
      <c r="M280" s="6">
        <f t="shared" si="37"/>
        <v>1.1013007990915763E-2</v>
      </c>
      <c r="N280" s="6">
        <f t="shared" si="37"/>
        <v>1.0399833739657215E-2</v>
      </c>
      <c r="O280" s="6">
        <f t="shared" si="37"/>
        <v>1.0521188864289398E-2</v>
      </c>
      <c r="P280" s="9">
        <f t="shared" si="37"/>
        <v>1.5335056659750015E-2</v>
      </c>
      <c r="Q280" s="6">
        <f t="shared" si="33"/>
        <v>1005.9732845728918</v>
      </c>
      <c r="R280" s="6">
        <f t="shared" si="34"/>
        <v>1.0167982204513804E-2</v>
      </c>
      <c r="S280" s="6">
        <f t="shared" si="35"/>
        <v>1.0116636038064253E-2</v>
      </c>
      <c r="T280" s="6"/>
    </row>
    <row r="281" spans="1:20">
      <c r="A281" s="7">
        <v>38122</v>
      </c>
      <c r="B281" s="8">
        <v>70.28</v>
      </c>
      <c r="C281" s="6">
        <v>69.39</v>
      </c>
      <c r="D281" s="6">
        <v>61.7</v>
      </c>
      <c r="E281" s="6">
        <v>50.719999999999899</v>
      </c>
      <c r="F281" s="9">
        <v>64.209999999999894</v>
      </c>
      <c r="G281" s="8">
        <f t="shared" si="36"/>
        <v>-4.2668183757643696E-4</v>
      </c>
      <c r="H281" s="6">
        <f t="shared" si="36"/>
        <v>0</v>
      </c>
      <c r="I281" s="6">
        <f t="shared" si="36"/>
        <v>-2.5864856126721625E-3</v>
      </c>
      <c r="J281" s="6">
        <f t="shared" si="36"/>
        <v>1.57977883096172E-3</v>
      </c>
      <c r="K281" s="9">
        <f t="shared" si="36"/>
        <v>7.3737056793206079E-3</v>
      </c>
      <c r="L281" s="6">
        <f t="shared" si="37"/>
        <v>-4.2677289217351211E-4</v>
      </c>
      <c r="M281" s="6">
        <f t="shared" si="37"/>
        <v>0</v>
      </c>
      <c r="N281" s="6">
        <f t="shared" si="37"/>
        <v>-2.5898363455798068E-3</v>
      </c>
      <c r="O281" s="6">
        <f t="shared" si="37"/>
        <v>1.5785322930477945E-3</v>
      </c>
      <c r="P281" s="9">
        <f t="shared" si="37"/>
        <v>7.3466528167650232E-3</v>
      </c>
      <c r="Q281" s="6">
        <f t="shared" si="33"/>
        <v>1007.1684446257491</v>
      </c>
      <c r="R281" s="6">
        <f t="shared" si="34"/>
        <v>1.1880634120067458E-3</v>
      </c>
      <c r="S281" s="6">
        <f t="shared" si="35"/>
        <v>1.1873582231553676E-3</v>
      </c>
      <c r="T281" s="6"/>
    </row>
    <row r="282" spans="1:20">
      <c r="A282" s="7">
        <v>38125</v>
      </c>
      <c r="B282" s="8">
        <v>70.349999999999895</v>
      </c>
      <c r="C282" s="6">
        <v>69.39</v>
      </c>
      <c r="D282" s="6">
        <v>61.729999999999897</v>
      </c>
      <c r="E282" s="6">
        <v>50.74</v>
      </c>
      <c r="F282" s="9">
        <v>63.799999999999898</v>
      </c>
      <c r="G282" s="8">
        <f t="shared" si="36"/>
        <v>9.9601593625342488E-4</v>
      </c>
      <c r="H282" s="6">
        <f t="shared" si="36"/>
        <v>0</v>
      </c>
      <c r="I282" s="6">
        <f t="shared" si="36"/>
        <v>4.8622366288331165E-4</v>
      </c>
      <c r="J282" s="6">
        <f t="shared" si="36"/>
        <v>3.9432176656362117E-4</v>
      </c>
      <c r="K282" s="9">
        <f t="shared" si="36"/>
        <v>-6.3852982401494396E-3</v>
      </c>
      <c r="L282" s="6">
        <f t="shared" si="37"/>
        <v>9.9552024150006686E-4</v>
      </c>
      <c r="M282" s="6">
        <f t="shared" si="37"/>
        <v>0</v>
      </c>
      <c r="N282" s="6">
        <f t="shared" si="37"/>
        <v>4.8610549446077503E-4</v>
      </c>
      <c r="O282" s="6">
        <f t="shared" si="37"/>
        <v>3.9424404216743776E-4</v>
      </c>
      <c r="P282" s="9">
        <f t="shared" si="37"/>
        <v>-6.4057714552127358E-3</v>
      </c>
      <c r="Q282" s="6">
        <f t="shared" si="33"/>
        <v>1006.260233124736</v>
      </c>
      <c r="R282" s="6">
        <f t="shared" si="34"/>
        <v>-9.0174737488981651E-4</v>
      </c>
      <c r="S282" s="6">
        <f t="shared" si="35"/>
        <v>-9.021541936373998E-4</v>
      </c>
      <c r="T282" s="6"/>
    </row>
    <row r="283" spans="1:20">
      <c r="A283" s="7">
        <v>38126</v>
      </c>
      <c r="B283" s="8">
        <v>70.3599999999999</v>
      </c>
      <c r="C283" s="6">
        <v>69.17</v>
      </c>
      <c r="D283" s="6">
        <v>61.38</v>
      </c>
      <c r="E283" s="6">
        <v>50.509999999999899</v>
      </c>
      <c r="F283" s="9">
        <v>63.619999999999898</v>
      </c>
      <c r="G283" s="8">
        <f t="shared" si="36"/>
        <v>1.421464108031234E-4</v>
      </c>
      <c r="H283" s="6">
        <f t="shared" si="36"/>
        <v>-3.17048566075806E-3</v>
      </c>
      <c r="I283" s="6">
        <f t="shared" si="36"/>
        <v>-5.6698525838311253E-3</v>
      </c>
      <c r="J283" s="6">
        <f t="shared" si="36"/>
        <v>-4.5329128892412918E-3</v>
      </c>
      <c r="K283" s="9">
        <f t="shared" si="36"/>
        <v>-2.8213166144200885E-3</v>
      </c>
      <c r="L283" s="6">
        <f t="shared" si="37"/>
        <v>1.4213630895935385E-4</v>
      </c>
      <c r="M283" s="6">
        <f t="shared" si="37"/>
        <v>-3.1755222989641794E-3</v>
      </c>
      <c r="N283" s="6">
        <f t="shared" si="37"/>
        <v>-5.6859872142127005E-3</v>
      </c>
      <c r="O283" s="6">
        <f t="shared" si="37"/>
        <v>-4.5432176911766502E-3</v>
      </c>
      <c r="P283" s="9">
        <f t="shared" si="37"/>
        <v>-2.8253040297461719E-3</v>
      </c>
      <c r="Q283" s="6">
        <f t="shared" si="33"/>
        <v>1003.0296504772888</v>
      </c>
      <c r="R283" s="6">
        <f t="shared" si="34"/>
        <v>-3.2104842674894885E-3</v>
      </c>
      <c r="S283" s="6">
        <f t="shared" si="35"/>
        <v>-3.2156489291111198E-3</v>
      </c>
      <c r="T283" s="6"/>
    </row>
    <row r="284" spans="1:20">
      <c r="A284" s="7">
        <v>38127</v>
      </c>
      <c r="B284" s="8">
        <v>70.319999999999894</v>
      </c>
      <c r="C284" s="6">
        <v>67.989999999999895</v>
      </c>
      <c r="D284" s="6">
        <v>60.64</v>
      </c>
      <c r="E284" s="6">
        <v>49.579999999999899</v>
      </c>
      <c r="F284" s="9">
        <v>62.49</v>
      </c>
      <c r="G284" s="8">
        <f t="shared" si="36"/>
        <v>-5.6850483229120563E-4</v>
      </c>
      <c r="H284" s="6">
        <f t="shared" si="36"/>
        <v>-1.7059418823190731E-2</v>
      </c>
      <c r="I284" s="6">
        <f t="shared" si="36"/>
        <v>-1.2056044314108894E-2</v>
      </c>
      <c r="J284" s="6">
        <f t="shared" si="36"/>
        <v>-1.8412195604830761E-2</v>
      </c>
      <c r="K284" s="9">
        <f t="shared" si="36"/>
        <v>-1.7761710154038046E-2</v>
      </c>
      <c r="L284" s="6">
        <f t="shared" si="37"/>
        <v>-5.6866649243599411E-4</v>
      </c>
      <c r="M284" s="6">
        <f t="shared" si="37"/>
        <v>-1.7206607074126596E-2</v>
      </c>
      <c r="N284" s="6">
        <f t="shared" si="37"/>
        <v>-1.2129307857473961E-2</v>
      </c>
      <c r="O284" s="6">
        <f t="shared" si="37"/>
        <v>-1.8583809872916798E-2</v>
      </c>
      <c r="P284" s="9">
        <f t="shared" si="37"/>
        <v>-1.7921342380006141E-2</v>
      </c>
      <c r="Q284" s="6">
        <f t="shared" si="33"/>
        <v>989.81817046388187</v>
      </c>
      <c r="R284" s="6">
        <f t="shared" si="34"/>
        <v>-1.3171574745691928E-2</v>
      </c>
      <c r="S284" s="6">
        <f t="shared" si="35"/>
        <v>-1.3259089255072583E-2</v>
      </c>
      <c r="T284" s="6"/>
    </row>
    <row r="285" spans="1:20">
      <c r="A285" s="7">
        <v>38128</v>
      </c>
      <c r="B285" s="8">
        <v>70.040000000000006</v>
      </c>
      <c r="C285" s="6">
        <v>68.150000000000006</v>
      </c>
      <c r="D285" s="6">
        <v>60.96</v>
      </c>
      <c r="E285" s="6">
        <v>49.75</v>
      </c>
      <c r="F285" s="9">
        <v>62.34</v>
      </c>
      <c r="G285" s="8">
        <f t="shared" si="36"/>
        <v>-3.9817974971542158E-3</v>
      </c>
      <c r="H285" s="6">
        <f t="shared" si="36"/>
        <v>2.3532872481264455E-3</v>
      </c>
      <c r="I285" s="6">
        <f t="shared" si="36"/>
        <v>5.2770448548813409E-3</v>
      </c>
      <c r="J285" s="6">
        <f t="shared" si="36"/>
        <v>3.4288019362667121E-3</v>
      </c>
      <c r="K285" s="9">
        <f t="shared" si="36"/>
        <v>-2.4003840614498229E-3</v>
      </c>
      <c r="L285" s="6">
        <f t="shared" si="37"/>
        <v>-3.9897459592688062E-3</v>
      </c>
      <c r="M285" s="6">
        <f t="shared" si="37"/>
        <v>2.3505226041750692E-3</v>
      </c>
      <c r="N285" s="6">
        <f t="shared" si="37"/>
        <v>5.2631700442746909E-3</v>
      </c>
      <c r="O285" s="6">
        <f t="shared" si="37"/>
        <v>3.4229369975594132E-3</v>
      </c>
      <c r="P285" s="9">
        <f t="shared" si="37"/>
        <v>-2.4032696017992827E-3</v>
      </c>
      <c r="Q285" s="6">
        <f t="shared" si="33"/>
        <v>990.7440369734345</v>
      </c>
      <c r="R285" s="6">
        <f t="shared" si="34"/>
        <v>9.3539049613409206E-4</v>
      </c>
      <c r="S285" s="6">
        <f t="shared" si="35"/>
        <v>9.3495329106094637E-4</v>
      </c>
      <c r="T285" s="6"/>
    </row>
    <row r="286" spans="1:20">
      <c r="A286" s="7">
        <v>38129</v>
      </c>
      <c r="B286" s="8">
        <v>70.209999999999894</v>
      </c>
      <c r="C286" s="6">
        <v>67.510000000000005</v>
      </c>
      <c r="D286" s="6">
        <v>60.28</v>
      </c>
      <c r="E286" s="6">
        <v>49.2</v>
      </c>
      <c r="F286" s="9">
        <v>61.77</v>
      </c>
      <c r="G286" s="8">
        <f t="shared" si="36"/>
        <v>2.4271844660177511E-3</v>
      </c>
      <c r="H286" s="6">
        <f t="shared" si="36"/>
        <v>-9.3910491562729792E-3</v>
      </c>
      <c r="I286" s="6">
        <f t="shared" si="36"/>
        <v>-1.1154855643044637E-2</v>
      </c>
      <c r="J286" s="6">
        <f t="shared" si="36"/>
        <v>-1.1055276381909507E-2</v>
      </c>
      <c r="K286" s="9">
        <f t="shared" si="36"/>
        <v>-9.1434071222329383E-3</v>
      </c>
      <c r="L286" s="6">
        <f t="shared" si="37"/>
        <v>2.4242436115047036E-3</v>
      </c>
      <c r="M286" s="6">
        <f t="shared" si="37"/>
        <v>-9.4354230887625599E-3</v>
      </c>
      <c r="N286" s="6">
        <f t="shared" si="37"/>
        <v>-1.1217537620096141E-2</v>
      </c>
      <c r="O286" s="6">
        <f t="shared" si="37"/>
        <v>-1.1116840106339305E-2</v>
      </c>
      <c r="P286" s="9">
        <f t="shared" si="37"/>
        <v>-9.1854646313832763E-3</v>
      </c>
      <c r="Q286" s="6">
        <f t="shared" si="33"/>
        <v>983.15148910058474</v>
      </c>
      <c r="R286" s="6">
        <f t="shared" si="34"/>
        <v>-7.663480767488462E-3</v>
      </c>
      <c r="S286" s="6">
        <f t="shared" si="35"/>
        <v>-7.6929961265119811E-3</v>
      </c>
      <c r="T286" s="6"/>
    </row>
    <row r="287" spans="1:20">
      <c r="A287" s="7">
        <v>38133</v>
      </c>
      <c r="B287" s="8">
        <v>70.040000000000006</v>
      </c>
      <c r="C287" s="6">
        <v>68.34</v>
      </c>
      <c r="D287" s="6">
        <v>60.909999999999897</v>
      </c>
      <c r="E287" s="6">
        <v>49.52</v>
      </c>
      <c r="F287" s="9">
        <v>62.049999999999898</v>
      </c>
      <c r="G287" s="8">
        <f t="shared" si="36"/>
        <v>-2.4213075060516287E-3</v>
      </c>
      <c r="H287" s="6">
        <f t="shared" si="36"/>
        <v>1.2294474892608376E-2</v>
      </c>
      <c r="I287" s="6">
        <f t="shared" si="36"/>
        <v>1.045122760451056E-2</v>
      </c>
      <c r="J287" s="6">
        <f t="shared" si="36"/>
        <v>6.5040650406504863E-3</v>
      </c>
      <c r="K287" s="9">
        <f t="shared" si="36"/>
        <v>4.5329447952062729E-3</v>
      </c>
      <c r="L287" s="6">
        <f t="shared" si="37"/>
        <v>-2.4242436115047223E-3</v>
      </c>
      <c r="M287" s="6">
        <f t="shared" si="37"/>
        <v>1.2219511633366535E-2</v>
      </c>
      <c r="N287" s="6">
        <f t="shared" si="37"/>
        <v>1.0396991090096846E-2</v>
      </c>
      <c r="O287" s="6">
        <f t="shared" si="37"/>
        <v>6.483004878078312E-3</v>
      </c>
      <c r="P287" s="9">
        <f t="shared" si="37"/>
        <v>4.5227019428066952E-3</v>
      </c>
      <c r="Q287" s="6">
        <f t="shared" si="33"/>
        <v>989.31809147176</v>
      </c>
      <c r="R287" s="6">
        <f t="shared" si="34"/>
        <v>6.2722809653848119E-3</v>
      </c>
      <c r="S287" s="6">
        <f t="shared" si="35"/>
        <v>6.2526920797883389E-3</v>
      </c>
      <c r="T287" s="6"/>
    </row>
    <row r="288" spans="1:20">
      <c r="A288" s="7">
        <v>38134</v>
      </c>
      <c r="B288" s="8">
        <v>69.879999999999896</v>
      </c>
      <c r="C288" s="6">
        <v>69.06</v>
      </c>
      <c r="D288" s="6">
        <v>61.149999999999899</v>
      </c>
      <c r="E288" s="6">
        <v>49.81</v>
      </c>
      <c r="F288" s="9">
        <v>62.869999999999898</v>
      </c>
      <c r="G288" s="8">
        <f t="shared" si="36"/>
        <v>-2.2844089091963449E-3</v>
      </c>
      <c r="H288" s="6">
        <f t="shared" si="36"/>
        <v>1.0535557506584636E-2</v>
      </c>
      <c r="I288" s="6">
        <f t="shared" si="36"/>
        <v>3.9402396979149046E-3</v>
      </c>
      <c r="J288" s="6">
        <f t="shared" si="36"/>
        <v>5.8562197092084656E-3</v>
      </c>
      <c r="K288" s="9">
        <f t="shared" si="36"/>
        <v>1.3215149073327881E-2</v>
      </c>
      <c r="L288" s="6">
        <f t="shared" si="37"/>
        <v>-2.287022151796889E-3</v>
      </c>
      <c r="M288" s="6">
        <f t="shared" si="37"/>
        <v>1.0480445274700418E-2</v>
      </c>
      <c r="N288" s="6">
        <f t="shared" si="37"/>
        <v>3.9324972847880552E-3</v>
      </c>
      <c r="O288" s="6">
        <f t="shared" si="37"/>
        <v>5.8391387088514201E-3</v>
      </c>
      <c r="P288" s="9">
        <f t="shared" si="37"/>
        <v>1.3128590744353425E-2</v>
      </c>
      <c r="Q288" s="6">
        <f t="shared" si="33"/>
        <v>995.50385370503864</v>
      </c>
      <c r="R288" s="6">
        <f t="shared" si="34"/>
        <v>6.2525514155679085E-3</v>
      </c>
      <c r="S288" s="6">
        <f t="shared" si="35"/>
        <v>6.2330853156876602E-3</v>
      </c>
      <c r="T288" s="6"/>
    </row>
    <row r="289" spans="1:20">
      <c r="A289" s="7">
        <v>38135</v>
      </c>
      <c r="B289" s="8">
        <v>69.799999999999898</v>
      </c>
      <c r="C289" s="6">
        <v>69.5</v>
      </c>
      <c r="D289" s="6">
        <v>61.619999999999898</v>
      </c>
      <c r="E289" s="6">
        <v>50.1</v>
      </c>
      <c r="F289" s="9">
        <v>62.75</v>
      </c>
      <c r="G289" s="8">
        <f t="shared" si="36"/>
        <v>-1.1448196908986352E-3</v>
      </c>
      <c r="H289" s="6">
        <f t="shared" si="36"/>
        <v>6.3712713582391167E-3</v>
      </c>
      <c r="I289" s="6">
        <f t="shared" si="36"/>
        <v>7.6860179885527291E-3</v>
      </c>
      <c r="J289" s="6">
        <f t="shared" si="36"/>
        <v>5.822124071471535E-3</v>
      </c>
      <c r="K289" s="9">
        <f t="shared" si="36"/>
        <v>-1.9087004930793405E-3</v>
      </c>
      <c r="L289" s="6">
        <f t="shared" si="37"/>
        <v>-1.1454754975289787E-3</v>
      </c>
      <c r="M289" s="6">
        <f t="shared" si="37"/>
        <v>6.3510606089000757E-3</v>
      </c>
      <c r="N289" s="6">
        <f t="shared" si="37"/>
        <v>7.6566310353404915E-3</v>
      </c>
      <c r="O289" s="6">
        <f t="shared" si="37"/>
        <v>5.8052410056270397E-3</v>
      </c>
      <c r="P289" s="9">
        <f t="shared" si="37"/>
        <v>-1.9105243830748288E-3</v>
      </c>
      <c r="Q289" s="6">
        <f t="shared" si="33"/>
        <v>998.85390201639086</v>
      </c>
      <c r="R289" s="6">
        <f t="shared" si="34"/>
        <v>3.3651786468570808E-3</v>
      </c>
      <c r="S289" s="6">
        <f t="shared" si="35"/>
        <v>3.3595291041269306E-3</v>
      </c>
      <c r="T289" s="6"/>
    </row>
    <row r="290" spans="1:20">
      <c r="A290" s="7">
        <v>38136</v>
      </c>
      <c r="B290" s="8">
        <v>69.8599999999999</v>
      </c>
      <c r="C290" s="6">
        <v>69.95</v>
      </c>
      <c r="D290" s="6">
        <v>61.75</v>
      </c>
      <c r="E290" s="6">
        <v>50.1099999999999</v>
      </c>
      <c r="F290" s="9">
        <v>63.39</v>
      </c>
      <c r="G290" s="8">
        <f t="shared" si="36"/>
        <v>8.5959885386821533E-4</v>
      </c>
      <c r="H290" s="6">
        <f t="shared" si="36"/>
        <v>6.4748201438848962E-3</v>
      </c>
      <c r="I290" s="6">
        <f t="shared" si="36"/>
        <v>2.1097046413518505E-3</v>
      </c>
      <c r="J290" s="6">
        <f t="shared" si="36"/>
        <v>1.9960079840108946E-4</v>
      </c>
      <c r="K290" s="9">
        <f t="shared" si="36"/>
        <v>1.0199203187251094E-2</v>
      </c>
      <c r="L290" s="6">
        <f t="shared" si="37"/>
        <v>8.5922961035914363E-4</v>
      </c>
      <c r="M290" s="6">
        <f t="shared" si="37"/>
        <v>6.4539485407437381E-3</v>
      </c>
      <c r="N290" s="6">
        <f t="shared" si="37"/>
        <v>2.1074823395663502E-3</v>
      </c>
      <c r="O290" s="6">
        <f t="shared" si="37"/>
        <v>1.99580880812062E-4</v>
      </c>
      <c r="P290" s="9">
        <f t="shared" si="37"/>
        <v>1.0147542284181852E-2</v>
      </c>
      <c r="Q290" s="6">
        <f t="shared" si="33"/>
        <v>1002.8179391534743</v>
      </c>
      <c r="R290" s="6">
        <f t="shared" si="34"/>
        <v>3.9685855249514288E-3</v>
      </c>
      <c r="S290" s="6">
        <f t="shared" si="35"/>
        <v>3.960731462239033E-3</v>
      </c>
      <c r="T290" s="6"/>
    </row>
    <row r="291" spans="1:20">
      <c r="A291" s="7">
        <v>38139</v>
      </c>
      <c r="B291" s="8">
        <v>70.040000000000006</v>
      </c>
      <c r="C291" s="6">
        <v>69.519999999999897</v>
      </c>
      <c r="D291" s="6">
        <v>61.06</v>
      </c>
      <c r="E291" s="6">
        <v>49.75</v>
      </c>
      <c r="F291" s="9">
        <v>63.1</v>
      </c>
      <c r="G291" s="8">
        <f t="shared" si="36"/>
        <v>2.5765817348999409E-3</v>
      </c>
      <c r="H291" s="6">
        <f t="shared" si="36"/>
        <v>-6.1472480343117697E-3</v>
      </c>
      <c r="I291" s="6">
        <f t="shared" si="36"/>
        <v>-1.1174089068825888E-2</v>
      </c>
      <c r="J291" s="6">
        <f t="shared" si="36"/>
        <v>-7.1841947715006738E-3</v>
      </c>
      <c r="K291" s="9">
        <f t="shared" si="36"/>
        <v>-4.5748540779302349E-3</v>
      </c>
      <c r="L291" s="6">
        <f t="shared" si="37"/>
        <v>2.5732680389667587E-3</v>
      </c>
      <c r="M291" s="6">
        <f t="shared" si="37"/>
        <v>-6.1662201543551416E-3</v>
      </c>
      <c r="N291" s="6">
        <f t="shared" si="37"/>
        <v>-1.1236988201354768E-2</v>
      </c>
      <c r="O291" s="6">
        <f t="shared" si="37"/>
        <v>-7.2101253670294688E-3</v>
      </c>
      <c r="P291" s="9">
        <f t="shared" si="37"/>
        <v>-4.5853507489075108E-3</v>
      </c>
      <c r="Q291" s="6">
        <f t="shared" si="33"/>
        <v>997.50224108841644</v>
      </c>
      <c r="R291" s="6">
        <f t="shared" si="34"/>
        <v>-5.3007608435337254E-3</v>
      </c>
      <c r="S291" s="6">
        <f t="shared" si="35"/>
        <v>-5.3148597215517297E-3</v>
      </c>
      <c r="T291" s="6"/>
    </row>
    <row r="292" spans="1:20">
      <c r="A292" s="7">
        <v>38140</v>
      </c>
      <c r="B292" s="8">
        <v>70.209999999999894</v>
      </c>
      <c r="C292" s="6">
        <v>69.209999999999894</v>
      </c>
      <c r="D292" s="6">
        <v>60.979999999999897</v>
      </c>
      <c r="E292" s="6">
        <v>49.619999999999898</v>
      </c>
      <c r="F292" s="9">
        <v>62.81</v>
      </c>
      <c r="G292" s="8">
        <f t="shared" si="36"/>
        <v>2.4271844660177511E-3</v>
      </c>
      <c r="H292" s="6">
        <f t="shared" si="36"/>
        <v>-4.4591484464903131E-3</v>
      </c>
      <c r="I292" s="6">
        <f t="shared" si="36"/>
        <v>-1.3101867016066526E-3</v>
      </c>
      <c r="J292" s="6">
        <f t="shared" si="36"/>
        <v>-2.6130653266351889E-3</v>
      </c>
      <c r="K292" s="9">
        <f t="shared" si="36"/>
        <v>-4.5958795562598409E-3</v>
      </c>
      <c r="L292" s="6">
        <f t="shared" si="37"/>
        <v>2.4242436115047036E-3</v>
      </c>
      <c r="M292" s="6">
        <f t="shared" si="37"/>
        <v>-4.469120103364704E-3</v>
      </c>
      <c r="N292" s="6">
        <f t="shared" si="37"/>
        <v>-1.3110457466247397E-3</v>
      </c>
      <c r="O292" s="6">
        <f t="shared" si="37"/>
        <v>-2.6164853409488577E-3</v>
      </c>
      <c r="P292" s="9">
        <f t="shared" si="37"/>
        <v>-4.6064730808780159E-3</v>
      </c>
      <c r="Q292" s="6">
        <f t="shared" si="33"/>
        <v>995.39729279401649</v>
      </c>
      <c r="R292" s="6">
        <f t="shared" si="34"/>
        <v>-2.1102191129948491E-3</v>
      </c>
      <c r="S292" s="6">
        <f t="shared" si="35"/>
        <v>-2.1124487625989175E-3</v>
      </c>
      <c r="T292" s="6"/>
    </row>
    <row r="293" spans="1:20">
      <c r="A293" s="7">
        <v>38141</v>
      </c>
      <c r="B293" s="8">
        <v>70.1099999999999</v>
      </c>
      <c r="C293" s="6">
        <v>69.5</v>
      </c>
      <c r="D293" s="6">
        <v>61.34</v>
      </c>
      <c r="E293" s="6">
        <v>49.6</v>
      </c>
      <c r="F293" s="9">
        <v>62.799999999999898</v>
      </c>
      <c r="G293" s="8">
        <f t="shared" si="36"/>
        <v>-1.4242985329724345E-3</v>
      </c>
      <c r="H293" s="6">
        <f t="shared" si="36"/>
        <v>4.1901459326703083E-3</v>
      </c>
      <c r="I293" s="6">
        <f t="shared" si="36"/>
        <v>5.9035749426059603E-3</v>
      </c>
      <c r="J293" s="6">
        <f t="shared" si="36"/>
        <v>-4.0306328093298038E-4</v>
      </c>
      <c r="K293" s="9">
        <f t="shared" si="36"/>
        <v>-1.5921031683019393E-4</v>
      </c>
      <c r="L293" s="6">
        <f t="shared" si="37"/>
        <v>-1.4253138102811127E-3</v>
      </c>
      <c r="M293" s="6">
        <f t="shared" si="37"/>
        <v>4.181391716976071E-3</v>
      </c>
      <c r="N293" s="6">
        <f t="shared" si="37"/>
        <v>5.8862171259985701E-3</v>
      </c>
      <c r="O293" s="6">
        <f t="shared" si="37"/>
        <v>-4.0314453277102042E-4</v>
      </c>
      <c r="P293" s="9">
        <f t="shared" si="37"/>
        <v>-1.5922299213806421E-4</v>
      </c>
      <c r="Q293" s="6">
        <f t="shared" si="33"/>
        <v>997.01125957653528</v>
      </c>
      <c r="R293" s="6">
        <f t="shared" si="34"/>
        <v>1.6214297489081323E-3</v>
      </c>
      <c r="S293" s="6">
        <f t="shared" si="35"/>
        <v>1.620116650898616E-3</v>
      </c>
      <c r="T293" s="6"/>
    </row>
    <row r="294" spans="1:20">
      <c r="A294" s="7">
        <v>38142</v>
      </c>
      <c r="B294" s="8">
        <v>70.010000000000005</v>
      </c>
      <c r="C294" s="6">
        <v>71.299999999999898</v>
      </c>
      <c r="D294" s="6">
        <v>62.5</v>
      </c>
      <c r="E294" s="6">
        <v>50.46</v>
      </c>
      <c r="F294" s="9">
        <v>64.349999999999895</v>
      </c>
      <c r="G294" s="8">
        <f t="shared" si="36"/>
        <v>-1.4263300527727063E-3</v>
      </c>
      <c r="H294" s="6">
        <f t="shared" si="36"/>
        <v>2.5899280575538031E-2</v>
      </c>
      <c r="I294" s="6">
        <f t="shared" si="36"/>
        <v>1.8910987936093804E-2</v>
      </c>
      <c r="J294" s="6">
        <f t="shared" si="36"/>
        <v>1.7338709677419351E-2</v>
      </c>
      <c r="K294" s="9">
        <f t="shared" si="36"/>
        <v>2.468152866242046E-2</v>
      </c>
      <c r="L294" s="6">
        <f t="shared" si="37"/>
        <v>-1.4273482297685583E-3</v>
      </c>
      <c r="M294" s="6">
        <f t="shared" si="37"/>
        <v>2.5569574849502306E-2</v>
      </c>
      <c r="N294" s="6">
        <f t="shared" si="37"/>
        <v>1.8734398056250243E-2</v>
      </c>
      <c r="O294" s="6">
        <f t="shared" si="37"/>
        <v>1.7190109482029883E-2</v>
      </c>
      <c r="P294" s="9">
        <f t="shared" si="37"/>
        <v>2.4381860567982753E-2</v>
      </c>
      <c r="Q294" s="6">
        <f t="shared" si="33"/>
        <v>1014.0410447531689</v>
      </c>
      <c r="R294" s="6">
        <f t="shared" si="34"/>
        <v>1.7080835359739789E-2</v>
      </c>
      <c r="S294" s="6">
        <f t="shared" si="35"/>
        <v>1.6936598037264522E-2</v>
      </c>
      <c r="T294" s="6"/>
    </row>
    <row r="295" spans="1:20">
      <c r="A295" s="7">
        <v>38143</v>
      </c>
      <c r="B295" s="8">
        <v>70.2</v>
      </c>
      <c r="C295" s="6">
        <v>69.5</v>
      </c>
      <c r="D295" s="6">
        <v>60.57</v>
      </c>
      <c r="E295" s="6">
        <v>48.939999999999898</v>
      </c>
      <c r="F295" s="9">
        <v>62.939999999999898</v>
      </c>
      <c r="G295" s="8">
        <f t="shared" si="36"/>
        <v>2.7138980145693381E-3</v>
      </c>
      <c r="H295" s="6">
        <f t="shared" si="36"/>
        <v>-2.5245441795230028E-2</v>
      </c>
      <c r="I295" s="6">
        <f t="shared" si="36"/>
        <v>-3.0880000000000019E-2</v>
      </c>
      <c r="J295" s="6">
        <f t="shared" si="36"/>
        <v>-3.0122869599684909E-2</v>
      </c>
      <c r="K295" s="9">
        <f t="shared" si="36"/>
        <v>-2.1911421911421924E-2</v>
      </c>
      <c r="L295" s="6">
        <f t="shared" si="37"/>
        <v>2.7102220426592138E-3</v>
      </c>
      <c r="M295" s="6">
        <f t="shared" si="37"/>
        <v>-2.5569574849502379E-2</v>
      </c>
      <c r="N295" s="6">
        <f t="shared" si="37"/>
        <v>-3.1366835749500013E-2</v>
      </c>
      <c r="O295" s="6">
        <f t="shared" si="37"/>
        <v>-3.0585885198388136E-2</v>
      </c>
      <c r="P295" s="9">
        <f t="shared" si="37"/>
        <v>-2.2155042405874875E-2</v>
      </c>
      <c r="Q295" s="6">
        <f t="shared" si="33"/>
        <v>992.65576375634203</v>
      </c>
      <c r="R295" s="6">
        <f t="shared" si="34"/>
        <v>-2.1089167058353508E-2</v>
      </c>
      <c r="S295" s="6">
        <f t="shared" si="35"/>
        <v>-2.1314720332378467E-2</v>
      </c>
      <c r="T295" s="6"/>
    </row>
    <row r="296" spans="1:20">
      <c r="A296" s="7">
        <v>38146</v>
      </c>
      <c r="B296" s="8">
        <v>69.799999999999898</v>
      </c>
      <c r="C296" s="6">
        <v>69.17</v>
      </c>
      <c r="D296" s="6">
        <v>60.03</v>
      </c>
      <c r="E296" s="6">
        <v>48.85</v>
      </c>
      <c r="F296" s="9">
        <v>63.13</v>
      </c>
      <c r="G296" s="8">
        <f t="shared" si="36"/>
        <v>-5.6980056980071581E-3</v>
      </c>
      <c r="H296" s="6">
        <f t="shared" si="36"/>
        <v>-4.7482014388489091E-3</v>
      </c>
      <c r="I296" s="6">
        <f t="shared" si="36"/>
        <v>-8.9153046062406816E-3</v>
      </c>
      <c r="J296" s="6">
        <f t="shared" si="36"/>
        <v>-1.8389865140967521E-3</v>
      </c>
      <c r="K296" s="9">
        <f t="shared" si="36"/>
        <v>3.0187480139831635E-3</v>
      </c>
      <c r="L296" s="6">
        <f t="shared" si="37"/>
        <v>-5.7143012634401158E-3</v>
      </c>
      <c r="M296" s="6">
        <f t="shared" si="37"/>
        <v>-4.7595099582530848E-3</v>
      </c>
      <c r="N296" s="6">
        <f t="shared" si="37"/>
        <v>-8.9552837291040546E-3</v>
      </c>
      <c r="O296" s="6">
        <f t="shared" si="37"/>
        <v>-1.8406795257317086E-3</v>
      </c>
      <c r="P296" s="9">
        <f t="shared" si="37"/>
        <v>3.0142007432750369E-3</v>
      </c>
      <c r="Q296" s="6">
        <f t="shared" si="33"/>
        <v>989.04611992152184</v>
      </c>
      <c r="R296" s="6">
        <f t="shared" si="34"/>
        <v>-3.6363500486420678E-3</v>
      </c>
      <c r="S296" s="6">
        <f t="shared" si="35"/>
        <v>-3.6429776411893455E-3</v>
      </c>
      <c r="T296" s="6"/>
    </row>
    <row r="297" spans="1:20">
      <c r="A297" s="7">
        <v>38147</v>
      </c>
      <c r="B297" s="8">
        <v>69.53</v>
      </c>
      <c r="C297" s="6">
        <v>68.790000000000006</v>
      </c>
      <c r="D297" s="6">
        <v>59.89</v>
      </c>
      <c r="E297" s="6">
        <v>48.68</v>
      </c>
      <c r="F297" s="9">
        <v>62.259999999999899</v>
      </c>
      <c r="G297" s="8">
        <f t="shared" si="36"/>
        <v>-3.8681948424054147E-3</v>
      </c>
      <c r="H297" s="6">
        <f t="shared" si="36"/>
        <v>-5.4937111464506971E-3</v>
      </c>
      <c r="I297" s="6">
        <f t="shared" si="36"/>
        <v>-2.3321672497085277E-3</v>
      </c>
      <c r="J297" s="6">
        <f t="shared" si="36"/>
        <v>-3.4800409416582134E-3</v>
      </c>
      <c r="K297" s="9">
        <f t="shared" si="36"/>
        <v>-1.3781086646603935E-2</v>
      </c>
      <c r="L297" s="6">
        <f t="shared" si="37"/>
        <v>-3.875695657398863E-3</v>
      </c>
      <c r="M297" s="6">
        <f t="shared" si="37"/>
        <v>-5.5088570745705102E-3</v>
      </c>
      <c r="N297" s="6">
        <f t="shared" si="37"/>
        <v>-2.3348909873807467E-3</v>
      </c>
      <c r="O297" s="6">
        <f t="shared" si="37"/>
        <v>-3.4861103694653998E-3</v>
      </c>
      <c r="P297" s="9">
        <f t="shared" si="37"/>
        <v>-1.3876927366073854E-2</v>
      </c>
      <c r="Q297" s="6">
        <f t="shared" si="33"/>
        <v>983.31851411565754</v>
      </c>
      <c r="R297" s="6">
        <f t="shared" si="34"/>
        <v>-5.7910401653653576E-3</v>
      </c>
      <c r="S297" s="6">
        <f t="shared" si="35"/>
        <v>-5.8078732573308657E-3</v>
      </c>
      <c r="T297" s="6"/>
    </row>
    <row r="298" spans="1:20">
      <c r="A298" s="7">
        <v>38148</v>
      </c>
      <c r="B298" s="8">
        <v>69.719999999999899</v>
      </c>
      <c r="C298" s="6">
        <v>67.519999999999897</v>
      </c>
      <c r="D298" s="6">
        <v>58.57</v>
      </c>
      <c r="E298" s="6">
        <v>47.71</v>
      </c>
      <c r="F298" s="9">
        <v>61.31</v>
      </c>
      <c r="G298" s="8">
        <f t="shared" si="36"/>
        <v>2.7326333956549931E-3</v>
      </c>
      <c r="H298" s="6">
        <f t="shared" si="36"/>
        <v>-1.8461985753744914E-2</v>
      </c>
      <c r="I298" s="6">
        <f t="shared" si="36"/>
        <v>-2.204040741359159E-2</v>
      </c>
      <c r="J298" s="6">
        <f t="shared" si="36"/>
        <v>-1.9926047658175849E-2</v>
      </c>
      <c r="K298" s="9">
        <f t="shared" si="36"/>
        <v>-1.5258592997107301E-2</v>
      </c>
      <c r="L298" s="6">
        <f t="shared" si="37"/>
        <v>2.7289065408921589E-3</v>
      </c>
      <c r="M298" s="6">
        <f t="shared" si="37"/>
        <v>-1.8634535250222756E-2</v>
      </c>
      <c r="N298" s="6">
        <f t="shared" si="37"/>
        <v>-2.228692617468013E-2</v>
      </c>
      <c r="O298" s="6">
        <f t="shared" si="37"/>
        <v>-2.0127248591310792E-2</v>
      </c>
      <c r="P298" s="9">
        <f t="shared" si="37"/>
        <v>-1.5376203238863925E-2</v>
      </c>
      <c r="Q298" s="6">
        <f t="shared" si="33"/>
        <v>968.97103159044923</v>
      </c>
      <c r="R298" s="6">
        <f t="shared" si="34"/>
        <v>-1.4590880085392933E-2</v>
      </c>
      <c r="S298" s="6">
        <f t="shared" si="35"/>
        <v>-1.4698373876937633E-2</v>
      </c>
      <c r="T298" s="6"/>
    </row>
    <row r="299" spans="1:20">
      <c r="A299" s="7">
        <v>38149</v>
      </c>
      <c r="B299" s="8">
        <v>69.379999999999896</v>
      </c>
      <c r="C299" s="6">
        <v>67.879999999999896</v>
      </c>
      <c r="D299" s="6">
        <v>58.77</v>
      </c>
      <c r="E299" s="6">
        <v>47.89</v>
      </c>
      <c r="F299" s="9">
        <v>61.1</v>
      </c>
      <c r="G299" s="8">
        <f t="shared" si="36"/>
        <v>-4.8766494549628003E-3</v>
      </c>
      <c r="H299" s="6">
        <f t="shared" si="36"/>
        <v>5.3317535545023276E-3</v>
      </c>
      <c r="I299" s="6">
        <f t="shared" si="36"/>
        <v>3.414717432132619E-3</v>
      </c>
      <c r="J299" s="6">
        <f t="shared" si="36"/>
        <v>3.772793963529697E-3</v>
      </c>
      <c r="K299" s="9">
        <f t="shared" si="36"/>
        <v>-3.4252161148262683E-3</v>
      </c>
      <c r="L299" s="6">
        <f t="shared" si="37"/>
        <v>-4.8885791102166124E-3</v>
      </c>
      <c r="M299" s="6">
        <f t="shared" si="37"/>
        <v>5.3175900783238497E-3</v>
      </c>
      <c r="N299" s="6">
        <f t="shared" si="37"/>
        <v>3.4089005228682954E-3</v>
      </c>
      <c r="O299" s="6">
        <f t="shared" si="37"/>
        <v>3.7656948265023947E-3</v>
      </c>
      <c r="P299" s="9">
        <f t="shared" si="37"/>
        <v>-3.4310955970469001E-3</v>
      </c>
      <c r="Q299" s="6">
        <f t="shared" si="33"/>
        <v>969.78833915609539</v>
      </c>
      <c r="R299" s="6">
        <f t="shared" si="34"/>
        <v>8.4347987607511507E-4</v>
      </c>
      <c r="S299" s="6">
        <f t="shared" si="35"/>
        <v>8.4312434683148313E-4</v>
      </c>
      <c r="T299" s="6"/>
    </row>
    <row r="300" spans="1:20">
      <c r="A300" s="7">
        <v>38150</v>
      </c>
      <c r="B300" s="8">
        <v>69.319999999999894</v>
      </c>
      <c r="C300" s="6">
        <v>69.079999999999899</v>
      </c>
      <c r="D300" s="6">
        <v>59.549999999999898</v>
      </c>
      <c r="E300" s="6">
        <v>48.5</v>
      </c>
      <c r="F300" s="9">
        <v>62.46</v>
      </c>
      <c r="G300" s="8">
        <f t="shared" si="36"/>
        <v>-8.6480253675413898E-4</v>
      </c>
      <c r="H300" s="6">
        <f t="shared" si="36"/>
        <v>1.7678255745433136E-2</v>
      </c>
      <c r="I300" s="6">
        <f t="shared" si="36"/>
        <v>1.3272077590605669E-2</v>
      </c>
      <c r="J300" s="6">
        <f t="shared" si="36"/>
        <v>1.2737523491334279E-2</v>
      </c>
      <c r="K300" s="9">
        <f t="shared" si="36"/>
        <v>2.2258592471358529E-2</v>
      </c>
      <c r="L300" s="6">
        <f t="shared" si="37"/>
        <v>-8.6517669419835152E-4</v>
      </c>
      <c r="M300" s="6">
        <f t="shared" si="37"/>
        <v>1.7523812912452304E-2</v>
      </c>
      <c r="N300" s="6">
        <f t="shared" si="37"/>
        <v>1.3184775176748275E-2</v>
      </c>
      <c r="O300" s="6">
        <f t="shared" si="37"/>
        <v>1.2657083588919489E-2</v>
      </c>
      <c r="P300" s="9">
        <f t="shared" si="37"/>
        <v>2.2014485677382976E-2</v>
      </c>
      <c r="Q300" s="6">
        <f t="shared" si="33"/>
        <v>982.41142358066372</v>
      </c>
      <c r="R300" s="6">
        <f t="shared" si="34"/>
        <v>1.3016329352395495E-2</v>
      </c>
      <c r="S300" s="6">
        <f t="shared" si="35"/>
        <v>1.2932344931683546E-2</v>
      </c>
      <c r="T300" s="6"/>
    </row>
    <row r="301" spans="1:20">
      <c r="A301" s="7">
        <v>38153</v>
      </c>
      <c r="B301" s="8">
        <v>69.3599999999999</v>
      </c>
      <c r="C301" s="6">
        <v>69.6099999999999</v>
      </c>
      <c r="D301" s="6">
        <v>59.899999999999899</v>
      </c>
      <c r="E301" s="6">
        <v>48.81</v>
      </c>
      <c r="F301" s="9">
        <v>63.009999999999899</v>
      </c>
      <c r="G301" s="8">
        <f t="shared" si="36"/>
        <v>5.7703404500863975E-4</v>
      </c>
      <c r="H301" s="6">
        <f t="shared" si="36"/>
        <v>7.6722640416908572E-3</v>
      </c>
      <c r="I301" s="6">
        <f t="shared" si="36"/>
        <v>5.8774139378674484E-3</v>
      </c>
      <c r="J301" s="6">
        <f t="shared" si="36"/>
        <v>6.3917525773196093E-3</v>
      </c>
      <c r="K301" s="9">
        <f t="shared" si="36"/>
        <v>8.8056356067867103E-3</v>
      </c>
      <c r="L301" s="6">
        <f t="shared" si="37"/>
        <v>5.7686762488106562E-4</v>
      </c>
      <c r="M301" s="6">
        <f t="shared" si="37"/>
        <v>7.6429819020973145E-3</v>
      </c>
      <c r="N301" s="6">
        <f t="shared" si="37"/>
        <v>5.8602093200946634E-3</v>
      </c>
      <c r="O301" s="6">
        <f t="shared" si="37"/>
        <v>6.3714119556186307E-3</v>
      </c>
      <c r="P301" s="9">
        <f t="shared" si="37"/>
        <v>8.7670920990299897E-3</v>
      </c>
      <c r="Q301" s="6">
        <f t="shared" si="33"/>
        <v>988.17308978690858</v>
      </c>
      <c r="R301" s="6">
        <f t="shared" si="34"/>
        <v>5.8648200417346528E-3</v>
      </c>
      <c r="S301" s="6">
        <f t="shared" si="35"/>
        <v>5.8476889326212729E-3</v>
      </c>
      <c r="T301" s="6"/>
    </row>
    <row r="302" spans="1:20">
      <c r="A302" s="7">
        <v>38154</v>
      </c>
      <c r="B302" s="8">
        <v>69.549999999999898</v>
      </c>
      <c r="C302" s="6">
        <v>69.659999999999897</v>
      </c>
      <c r="D302" s="6">
        <v>59.399999999999899</v>
      </c>
      <c r="E302" s="6">
        <v>48.31</v>
      </c>
      <c r="F302" s="9">
        <v>63.1099999999999</v>
      </c>
      <c r="G302" s="8">
        <f t="shared" si="36"/>
        <v>2.7393310265282356E-3</v>
      </c>
      <c r="H302" s="6">
        <f t="shared" si="36"/>
        <v>7.1828760235592704E-4</v>
      </c>
      <c r="I302" s="6">
        <f t="shared" si="36"/>
        <v>-8.3472454090149917E-3</v>
      </c>
      <c r="J302" s="6">
        <f t="shared" si="36"/>
        <v>-1.0243802499487864E-2</v>
      </c>
      <c r="K302" s="9">
        <f t="shared" si="36"/>
        <v>1.587049674654839E-3</v>
      </c>
      <c r="L302" s="6">
        <f t="shared" si="37"/>
        <v>2.7355858971654812E-3</v>
      </c>
      <c r="M302" s="6">
        <f t="shared" si="37"/>
        <v>7.1802975727997106E-4</v>
      </c>
      <c r="N302" s="6">
        <f t="shared" si="37"/>
        <v>-8.3822787528043882E-3</v>
      </c>
      <c r="O302" s="6">
        <f t="shared" si="37"/>
        <v>-1.0296631332740877E-2</v>
      </c>
      <c r="P302" s="9">
        <f t="shared" si="37"/>
        <v>1.585791642184057E-3</v>
      </c>
      <c r="Q302" s="6">
        <f t="shared" si="33"/>
        <v>985.49585622897587</v>
      </c>
      <c r="R302" s="6">
        <f t="shared" si="34"/>
        <v>-2.7092759209927705E-3</v>
      </c>
      <c r="S302" s="6">
        <f t="shared" si="35"/>
        <v>-2.7129526513536804E-3</v>
      </c>
      <c r="T302" s="6"/>
    </row>
    <row r="303" spans="1:20">
      <c r="A303" s="7">
        <v>38155</v>
      </c>
      <c r="B303" s="8">
        <v>69.629999999999896</v>
      </c>
      <c r="C303" s="6">
        <v>69.290000000000006</v>
      </c>
      <c r="D303" s="6">
        <v>58.759999999999899</v>
      </c>
      <c r="E303" s="6">
        <v>47.71</v>
      </c>
      <c r="F303" s="9">
        <v>62.8599999999999</v>
      </c>
      <c r="G303" s="8">
        <f t="shared" si="36"/>
        <v>1.1502516175412314E-3</v>
      </c>
      <c r="H303" s="6">
        <f t="shared" si="36"/>
        <v>-5.3115130634494578E-3</v>
      </c>
      <c r="I303" s="6">
        <f t="shared" si="36"/>
        <v>-1.077441077441077E-2</v>
      </c>
      <c r="J303" s="6">
        <f t="shared" si="36"/>
        <v>-1.2419788863589298E-2</v>
      </c>
      <c r="K303" s="9">
        <f t="shared" si="36"/>
        <v>-3.9613373474884916E-3</v>
      </c>
      <c r="L303" s="6">
        <f t="shared" si="37"/>
        <v>1.1495905850033416E-3</v>
      </c>
      <c r="M303" s="6">
        <f t="shared" si="37"/>
        <v>-5.3256692985636242E-3</v>
      </c>
      <c r="N303" s="6">
        <f t="shared" si="37"/>
        <v>-1.0832875062922683E-2</v>
      </c>
      <c r="O303" s="6">
        <f t="shared" si="37"/>
        <v>-1.249755903829964E-2</v>
      </c>
      <c r="P303" s="9">
        <f t="shared" si="37"/>
        <v>-3.9692042267265998E-3</v>
      </c>
      <c r="Q303" s="6">
        <f t="shared" si="33"/>
        <v>979.323341212076</v>
      </c>
      <c r="R303" s="6">
        <f t="shared" si="34"/>
        <v>-6.2633596862793576E-3</v>
      </c>
      <c r="S303" s="6">
        <f t="shared" si="35"/>
        <v>-6.2830568134263501E-3</v>
      </c>
      <c r="T303" s="6"/>
    </row>
    <row r="304" spans="1:20">
      <c r="A304" s="7">
        <v>38156</v>
      </c>
      <c r="B304" s="8">
        <v>69.469999999999899</v>
      </c>
      <c r="C304" s="6">
        <v>69.8599999999999</v>
      </c>
      <c r="D304" s="6">
        <v>59.21</v>
      </c>
      <c r="E304" s="6">
        <v>47.95</v>
      </c>
      <c r="F304" s="9">
        <v>62.81</v>
      </c>
      <c r="G304" s="8">
        <f t="shared" si="36"/>
        <v>-2.2978601177653379E-3</v>
      </c>
      <c r="H304" s="6">
        <f t="shared" si="36"/>
        <v>8.2262952807028444E-3</v>
      </c>
      <c r="I304" s="6">
        <f t="shared" si="36"/>
        <v>7.6582709326089571E-3</v>
      </c>
      <c r="J304" s="6">
        <f t="shared" si="36"/>
        <v>5.0303919513730033E-3</v>
      </c>
      <c r="K304" s="9">
        <f t="shared" si="36"/>
        <v>-7.9541839007157833E-4</v>
      </c>
      <c r="L304" s="6">
        <f t="shared" si="37"/>
        <v>-2.3005042496658272E-3</v>
      </c>
      <c r="M304" s="6">
        <f t="shared" si="37"/>
        <v>8.1926437393945745E-3</v>
      </c>
      <c r="N304" s="6">
        <f t="shared" si="37"/>
        <v>7.6290952380099232E-3</v>
      </c>
      <c r="O304" s="6">
        <f t="shared" si="37"/>
        <v>5.0177818014317125E-3</v>
      </c>
      <c r="P304" s="9">
        <f t="shared" si="37"/>
        <v>-7.9573490313054559E-4</v>
      </c>
      <c r="Q304" s="6">
        <f t="shared" si="33"/>
        <v>982.81397858558705</v>
      </c>
      <c r="R304" s="6">
        <f t="shared" si="34"/>
        <v>3.5643359313695779E-3</v>
      </c>
      <c r="S304" s="6">
        <f t="shared" si="35"/>
        <v>3.5579987401748664E-3</v>
      </c>
      <c r="T304" s="6"/>
    </row>
    <row r="305" spans="1:20">
      <c r="A305" s="7">
        <v>38157</v>
      </c>
      <c r="B305" s="8">
        <v>69.579999999999899</v>
      </c>
      <c r="C305" s="6">
        <v>68.689999999999898</v>
      </c>
      <c r="D305" s="6">
        <v>58.219999999999899</v>
      </c>
      <c r="E305" s="6">
        <v>47.06</v>
      </c>
      <c r="F305" s="9">
        <v>61.71</v>
      </c>
      <c r="G305" s="8">
        <f t="shared" si="36"/>
        <v>1.5834173024327214E-3</v>
      </c>
      <c r="H305" s="6">
        <f t="shared" si="36"/>
        <v>-1.6747781276839402E-2</v>
      </c>
      <c r="I305" s="6">
        <f t="shared" si="36"/>
        <v>-1.6720148623544984E-2</v>
      </c>
      <c r="J305" s="6">
        <f t="shared" si="36"/>
        <v>-1.8561001042752934E-2</v>
      </c>
      <c r="K305" s="9">
        <f t="shared" si="36"/>
        <v>-1.7513134851138368E-2</v>
      </c>
      <c r="L305" s="6">
        <f t="shared" si="37"/>
        <v>1.5821650190064468E-3</v>
      </c>
      <c r="M305" s="6">
        <f t="shared" si="37"/>
        <v>-1.6889611152895681E-2</v>
      </c>
      <c r="N305" s="6">
        <f t="shared" si="37"/>
        <v>-1.6861508226209274E-2</v>
      </c>
      <c r="O305" s="6">
        <f t="shared" si="37"/>
        <v>-1.873541803023087E-2</v>
      </c>
      <c r="P305" s="9">
        <f t="shared" si="37"/>
        <v>-1.7668304133313915E-2</v>
      </c>
      <c r="Q305" s="6">
        <f t="shared" si="33"/>
        <v>969.45583664487344</v>
      </c>
      <c r="R305" s="6">
        <f t="shared" si="34"/>
        <v>-1.3591729698368594E-2</v>
      </c>
      <c r="S305" s="6">
        <f t="shared" si="35"/>
        <v>-1.3684942838651848E-2</v>
      </c>
      <c r="T305" s="6"/>
    </row>
    <row r="306" spans="1:20">
      <c r="A306" s="7">
        <v>38160</v>
      </c>
      <c r="B306" s="8">
        <v>69.48</v>
      </c>
      <c r="C306" s="6">
        <v>68.03</v>
      </c>
      <c r="D306" s="6">
        <v>57.369999999999898</v>
      </c>
      <c r="E306" s="6">
        <v>46.6</v>
      </c>
      <c r="F306" s="9">
        <v>62.159999999999897</v>
      </c>
      <c r="G306" s="8">
        <f t="shared" si="36"/>
        <v>-1.4371945961467736E-3</v>
      </c>
      <c r="H306" s="6">
        <f t="shared" si="36"/>
        <v>-9.6083855000712592E-3</v>
      </c>
      <c r="I306" s="6">
        <f t="shared" si="36"/>
        <v>-1.4599793885262891E-2</v>
      </c>
      <c r="J306" s="6">
        <f t="shared" si="36"/>
        <v>-9.7747556311091888E-3</v>
      </c>
      <c r="K306" s="9">
        <f t="shared" si="36"/>
        <v>7.2921730675723495E-3</v>
      </c>
      <c r="L306" s="6">
        <f t="shared" si="37"/>
        <v>-1.4382283508902404E-3</v>
      </c>
      <c r="M306" s="6">
        <f t="shared" si="37"/>
        <v>-9.6548438688192854E-3</v>
      </c>
      <c r="N306" s="6">
        <f t="shared" si="37"/>
        <v>-1.4707419703697568E-2</v>
      </c>
      <c r="O306" s="6">
        <f t="shared" si="37"/>
        <v>-9.8228421676162005E-3</v>
      </c>
      <c r="P306" s="9">
        <f t="shared" si="37"/>
        <v>7.2657137264147348E-3</v>
      </c>
      <c r="Q306" s="6">
        <f t="shared" si="33"/>
        <v>964.00207431578133</v>
      </c>
      <c r="R306" s="6">
        <f t="shared" si="34"/>
        <v>-5.6255913090035529E-3</v>
      </c>
      <c r="S306" s="6">
        <f t="shared" si="35"/>
        <v>-5.6414745441944417E-3</v>
      </c>
      <c r="T306" s="6"/>
    </row>
    <row r="307" spans="1:20">
      <c r="A307" s="7">
        <v>38161</v>
      </c>
      <c r="B307" s="8">
        <v>69.59</v>
      </c>
      <c r="C307" s="6">
        <v>67.040000000000006</v>
      </c>
      <c r="D307" s="6">
        <v>56.829999999999899</v>
      </c>
      <c r="E307" s="6">
        <v>46.509999999999899</v>
      </c>
      <c r="F307" s="9">
        <v>61.149999999999899</v>
      </c>
      <c r="G307" s="8">
        <f t="shared" si="36"/>
        <v>1.5831894070235109E-3</v>
      </c>
      <c r="H307" s="6">
        <f t="shared" si="36"/>
        <v>-1.4552403351462462E-2</v>
      </c>
      <c r="I307" s="6">
        <f t="shared" si="36"/>
        <v>-9.4125849747254131E-3</v>
      </c>
      <c r="J307" s="6">
        <f t="shared" si="36"/>
        <v>-1.9313304721052527E-3</v>
      </c>
      <c r="K307" s="9">
        <f t="shared" si="36"/>
        <v>-1.6248391248391281E-2</v>
      </c>
      <c r="L307" s="6">
        <f t="shared" si="37"/>
        <v>1.5819374838544058E-3</v>
      </c>
      <c r="M307" s="6">
        <f t="shared" si="37"/>
        <v>-1.4659328183141676E-2</v>
      </c>
      <c r="N307" s="6">
        <f t="shared" si="37"/>
        <v>-9.4571633047495166E-3</v>
      </c>
      <c r="O307" s="6">
        <f t="shared" si="37"/>
        <v>-1.9331978955967975E-3</v>
      </c>
      <c r="P307" s="9">
        <f t="shared" si="37"/>
        <v>-1.6381843926210671E-2</v>
      </c>
      <c r="Q307" s="6">
        <f t="shared" si="33"/>
        <v>956.18179630897419</v>
      </c>
      <c r="R307" s="6">
        <f t="shared" si="34"/>
        <v>-8.1123041279321795E-3</v>
      </c>
      <c r="S307" s="6">
        <f t="shared" si="35"/>
        <v>-8.1453879123613258E-3</v>
      </c>
      <c r="T307" s="6"/>
    </row>
    <row r="308" spans="1:20">
      <c r="A308" s="7">
        <v>38162</v>
      </c>
      <c r="B308" s="8">
        <v>69.75</v>
      </c>
      <c r="C308" s="6">
        <v>67.799999999999898</v>
      </c>
      <c r="D308" s="6">
        <v>57.42</v>
      </c>
      <c r="E308" s="6">
        <v>46.88</v>
      </c>
      <c r="F308" s="9">
        <v>61.38</v>
      </c>
      <c r="G308" s="8">
        <f t="shared" si="36"/>
        <v>2.2991809167982602E-3</v>
      </c>
      <c r="H308" s="6">
        <f t="shared" si="36"/>
        <v>1.1336515513124867E-2</v>
      </c>
      <c r="I308" s="6">
        <f t="shared" si="36"/>
        <v>1.0381840577161849E-2</v>
      </c>
      <c r="J308" s="6">
        <f t="shared" si="36"/>
        <v>7.9552784347474148E-3</v>
      </c>
      <c r="K308" s="9">
        <f t="shared" si="36"/>
        <v>3.7612428454636415E-3</v>
      </c>
      <c r="L308" s="6">
        <f t="shared" si="37"/>
        <v>2.2965418447161955E-3</v>
      </c>
      <c r="M308" s="6">
        <f t="shared" si="37"/>
        <v>1.1272738772520679E-2</v>
      </c>
      <c r="N308" s="6">
        <f t="shared" si="37"/>
        <v>1.032831938388965E-2</v>
      </c>
      <c r="O308" s="6">
        <f t="shared" si="37"/>
        <v>7.9238020327537118E-3</v>
      </c>
      <c r="P308" s="9">
        <f t="shared" si="37"/>
        <v>3.7541870584104089E-3</v>
      </c>
      <c r="Q308" s="6">
        <f t="shared" si="33"/>
        <v>963.01544751748531</v>
      </c>
      <c r="R308" s="6">
        <f t="shared" si="34"/>
        <v>7.1468116574592063E-3</v>
      </c>
      <c r="S308" s="6">
        <f t="shared" si="35"/>
        <v>7.1213942295545469E-3</v>
      </c>
      <c r="T308" s="6"/>
    </row>
    <row r="309" spans="1:20">
      <c r="A309" s="7">
        <v>38163</v>
      </c>
      <c r="B309" s="8">
        <v>69.799999999999898</v>
      </c>
      <c r="C309" s="6">
        <v>66.189999999999898</v>
      </c>
      <c r="D309" s="6">
        <v>55.649999999999899</v>
      </c>
      <c r="E309" s="6">
        <v>45.549999999999898</v>
      </c>
      <c r="F309" s="9">
        <v>59.7899999999999</v>
      </c>
      <c r="G309" s="8">
        <f t="shared" si="36"/>
        <v>7.168458781348086E-4</v>
      </c>
      <c r="H309" s="6">
        <f t="shared" si="36"/>
        <v>-2.3746312684365778E-2</v>
      </c>
      <c r="I309" s="6">
        <f t="shared" si="36"/>
        <v>-3.0825496342739456E-2</v>
      </c>
      <c r="J309" s="6">
        <f t="shared" si="36"/>
        <v>-2.8370307167237763E-2</v>
      </c>
      <c r="K309" s="9">
        <f t="shared" si="36"/>
        <v>-2.5904203323559805E-2</v>
      </c>
      <c r="L309" s="6">
        <f t="shared" si="37"/>
        <v>7.1658906685038765E-4</v>
      </c>
      <c r="M309" s="6">
        <f t="shared" si="37"/>
        <v>-2.4032800815518455E-2</v>
      </c>
      <c r="N309" s="6">
        <f t="shared" si="37"/>
        <v>-3.1310596971365845E-2</v>
      </c>
      <c r="O309" s="6">
        <f t="shared" si="37"/>
        <v>-2.8780521562792181E-2</v>
      </c>
      <c r="P309" s="9">
        <f t="shared" si="37"/>
        <v>-2.624562629877876E-2</v>
      </c>
      <c r="Q309" s="6">
        <f t="shared" si="33"/>
        <v>942.18937682807905</v>
      </c>
      <c r="R309" s="6">
        <f t="shared" si="34"/>
        <v>-2.16258947279536E-2</v>
      </c>
      <c r="S309" s="6">
        <f t="shared" si="35"/>
        <v>-2.1863161361657904E-2</v>
      </c>
      <c r="T309" s="6"/>
    </row>
    <row r="310" spans="1:20">
      <c r="A310" s="7">
        <v>38164</v>
      </c>
      <c r="B310" s="8">
        <v>69.819999999999894</v>
      </c>
      <c r="C310" s="6">
        <v>66.159999999999897</v>
      </c>
      <c r="D310" s="6">
        <v>55.329999999999899</v>
      </c>
      <c r="E310" s="6">
        <v>45.229999999999897</v>
      </c>
      <c r="F310" s="9">
        <v>59.89</v>
      </c>
      <c r="G310" s="8">
        <f t="shared" si="36"/>
        <v>2.8653295128933109E-4</v>
      </c>
      <c r="H310" s="6">
        <f t="shared" si="36"/>
        <v>-4.5324067079621777E-4</v>
      </c>
      <c r="I310" s="6">
        <f t="shared" si="36"/>
        <v>-5.7502246181491135E-3</v>
      </c>
      <c r="J310" s="6">
        <f t="shared" si="36"/>
        <v>-7.0252469813392171E-3</v>
      </c>
      <c r="K310" s="9">
        <f t="shared" si="36"/>
        <v>1.6725204883776268E-3</v>
      </c>
      <c r="L310" s="6">
        <f t="shared" si="37"/>
        <v>2.8649190856311894E-4</v>
      </c>
      <c r="M310" s="6">
        <f t="shared" si="37"/>
        <v>-4.5334341539557665E-4</v>
      </c>
      <c r="N310" s="6">
        <f t="shared" si="37"/>
        <v>-5.766820811535422E-3</v>
      </c>
      <c r="O310" s="6">
        <f t="shared" si="37"/>
        <v>-7.0500402162155702E-3</v>
      </c>
      <c r="P310" s="9">
        <f t="shared" si="37"/>
        <v>1.671123383559634E-3</v>
      </c>
      <c r="Q310" s="6">
        <f t="shared" si="33"/>
        <v>940.06574626194208</v>
      </c>
      <c r="R310" s="6">
        <f t="shared" si="34"/>
        <v>-2.2539317661235182E-3</v>
      </c>
      <c r="S310" s="6">
        <f t="shared" si="35"/>
        <v>-2.2564756936048645E-3</v>
      </c>
      <c r="T310" s="6"/>
    </row>
    <row r="311" spans="1:20">
      <c r="A311" s="7">
        <v>38167</v>
      </c>
      <c r="B311" s="8">
        <v>69.98</v>
      </c>
      <c r="C311" s="6">
        <v>65.799999999999898</v>
      </c>
      <c r="D311" s="6">
        <v>54.729999999999897</v>
      </c>
      <c r="E311" s="6">
        <v>45.189999999999898</v>
      </c>
      <c r="F311" s="9">
        <v>59.82</v>
      </c>
      <c r="G311" s="8">
        <f t="shared" si="36"/>
        <v>2.2916069894030056E-3</v>
      </c>
      <c r="H311" s="6">
        <f t="shared" si="36"/>
        <v>-5.4413542926239344E-3</v>
      </c>
      <c r="I311" s="6">
        <f t="shared" si="36"/>
        <v>-1.0844026748599411E-2</v>
      </c>
      <c r="J311" s="6">
        <f t="shared" si="36"/>
        <v>-8.8436878178199674E-4</v>
      </c>
      <c r="K311" s="9">
        <f t="shared" si="36"/>
        <v>-1.1688094840540675E-3</v>
      </c>
      <c r="L311" s="6">
        <f t="shared" si="37"/>
        <v>2.2889852626536773E-3</v>
      </c>
      <c r="M311" s="6">
        <f t="shared" si="37"/>
        <v>-5.4562123841643499E-3</v>
      </c>
      <c r="N311" s="6">
        <f t="shared" si="37"/>
        <v>-1.0903251754191696E-2</v>
      </c>
      <c r="O311" s="6">
        <f t="shared" si="37"/>
        <v>-8.847600665634652E-4</v>
      </c>
      <c r="P311" s="9">
        <f t="shared" si="37"/>
        <v>-1.1694930745690399E-3</v>
      </c>
      <c r="Q311" s="6">
        <f t="shared" si="33"/>
        <v>937.04870822079658</v>
      </c>
      <c r="R311" s="6">
        <f t="shared" si="34"/>
        <v>-3.209390463531281E-3</v>
      </c>
      <c r="S311" s="6">
        <f t="shared" si="35"/>
        <v>-3.2145516028042197E-3</v>
      </c>
      <c r="T311" s="6"/>
    </row>
    <row r="312" spans="1:20">
      <c r="A312" s="7">
        <v>38168</v>
      </c>
      <c r="B312" s="8">
        <v>69.969999999999899</v>
      </c>
      <c r="C312" s="6">
        <v>65.739999999999895</v>
      </c>
      <c r="D312" s="6">
        <v>54.75</v>
      </c>
      <c r="E312" s="6">
        <v>45.2899999999999</v>
      </c>
      <c r="F312" s="9">
        <v>59.96</v>
      </c>
      <c r="G312" s="8">
        <f t="shared" si="36"/>
        <v>-1.4289797085031974E-4</v>
      </c>
      <c r="H312" s="6">
        <f t="shared" si="36"/>
        <v>-9.1185410334349015E-4</v>
      </c>
      <c r="I312" s="6">
        <f t="shared" si="36"/>
        <v>3.6543029417335227E-4</v>
      </c>
      <c r="J312" s="6">
        <f t="shared" si="36"/>
        <v>2.2128789555211359E-3</v>
      </c>
      <c r="K312" s="9">
        <f t="shared" si="36"/>
        <v>2.3403543965228035E-3</v>
      </c>
      <c r="L312" s="6">
        <f t="shared" si="37"/>
        <v>-1.4290818173811132E-4</v>
      </c>
      <c r="M312" s="6">
        <f t="shared" si="37"/>
        <v>-9.1227009519819413E-4</v>
      </c>
      <c r="N312" s="6">
        <f t="shared" si="37"/>
        <v>3.6536354078538078E-4</v>
      </c>
      <c r="O312" s="6">
        <f t="shared" si="37"/>
        <v>2.2104341449341895E-3</v>
      </c>
      <c r="P312" s="9">
        <f t="shared" si="37"/>
        <v>2.3376200325948937E-3</v>
      </c>
      <c r="Q312" s="6">
        <f t="shared" si="33"/>
        <v>937.77284289024544</v>
      </c>
      <c r="R312" s="6">
        <f t="shared" si="34"/>
        <v>7.7278231440469636E-4</v>
      </c>
      <c r="S312" s="6">
        <f t="shared" si="35"/>
        <v>7.7248387189624316E-4</v>
      </c>
      <c r="T312" s="6"/>
    </row>
    <row r="313" spans="1:20">
      <c r="A313" s="7">
        <v>38169</v>
      </c>
      <c r="B313" s="8">
        <v>70.040000000000006</v>
      </c>
      <c r="C313" s="6">
        <v>63.81</v>
      </c>
      <c r="D313" s="6">
        <v>53.329999999999899</v>
      </c>
      <c r="E313" s="6">
        <v>44.3599999999999</v>
      </c>
      <c r="F313" s="9">
        <v>57.78</v>
      </c>
      <c r="G313" s="8">
        <f t="shared" si="36"/>
        <v>1.0004287551823587E-3</v>
      </c>
      <c r="H313" s="6">
        <f t="shared" si="36"/>
        <v>-2.9358077274108552E-2</v>
      </c>
      <c r="I313" s="6">
        <f t="shared" si="36"/>
        <v>-2.593607305936263E-2</v>
      </c>
      <c r="J313" s="6">
        <f t="shared" si="36"/>
        <v>-2.0534334290130296E-2</v>
      </c>
      <c r="K313" s="9">
        <f t="shared" si="36"/>
        <v>-3.6357571714476289E-2</v>
      </c>
      <c r="L313" s="6">
        <f t="shared" si="37"/>
        <v>9.9992865984730459E-4</v>
      </c>
      <c r="M313" s="6">
        <f t="shared" si="37"/>
        <v>-2.9797650355816208E-2</v>
      </c>
      <c r="N313" s="6">
        <f t="shared" si="37"/>
        <v>-2.6278344084101304E-2</v>
      </c>
      <c r="O313" s="6">
        <f t="shared" si="37"/>
        <v>-2.074809508595624E-2</v>
      </c>
      <c r="P313" s="9">
        <f t="shared" si="37"/>
        <v>-3.7034978196307737E-2</v>
      </c>
      <c r="Q313" s="6">
        <f t="shared" si="33"/>
        <v>916.91947047685585</v>
      </c>
      <c r="R313" s="6">
        <f t="shared" si="34"/>
        <v>-2.2237125516579082E-2</v>
      </c>
      <c r="S313" s="6">
        <f t="shared" si="35"/>
        <v>-2.2488097973811384E-2</v>
      </c>
      <c r="T313" s="6"/>
    </row>
    <row r="314" spans="1:20">
      <c r="A314" s="7">
        <v>38170</v>
      </c>
      <c r="B314" s="8">
        <v>70.1099999999999</v>
      </c>
      <c r="C314" s="6">
        <v>63.189999999999898</v>
      </c>
      <c r="D314" s="6">
        <v>52.77</v>
      </c>
      <c r="E314" s="6">
        <v>43.909999999999897</v>
      </c>
      <c r="F314" s="9">
        <v>57.1</v>
      </c>
      <c r="G314" s="8">
        <f t="shared" si="36"/>
        <v>9.9942889777127064E-4</v>
      </c>
      <c r="H314" s="6">
        <f t="shared" si="36"/>
        <v>-9.7163454004091099E-3</v>
      </c>
      <c r="I314" s="6">
        <f t="shared" si="36"/>
        <v>-1.0500656291016264E-2</v>
      </c>
      <c r="J314" s="6">
        <f t="shared" si="36"/>
        <v>-1.0144274120829633E-2</v>
      </c>
      <c r="K314" s="9">
        <f t="shared" si="36"/>
        <v>-1.17687781239183E-2</v>
      </c>
      <c r="L314" s="6">
        <f t="shared" si="37"/>
        <v>9.9892980122374747E-4</v>
      </c>
      <c r="M314" s="6">
        <f t="shared" si="37"/>
        <v>-9.7638570948932885E-3</v>
      </c>
      <c r="N314" s="6">
        <f t="shared" si="37"/>
        <v>-1.0556177194932409E-2</v>
      </c>
      <c r="O314" s="6">
        <f t="shared" si="37"/>
        <v>-1.0196077908540265E-2</v>
      </c>
      <c r="P314" s="9">
        <f t="shared" si="37"/>
        <v>-1.1838578376124644E-2</v>
      </c>
      <c r="Q314" s="6">
        <f t="shared" si="33"/>
        <v>909.3767762907371</v>
      </c>
      <c r="R314" s="6">
        <f t="shared" si="34"/>
        <v>-8.2261250076804075E-3</v>
      </c>
      <c r="S314" s="6">
        <f t="shared" si="35"/>
        <v>-8.2601462779463598E-3</v>
      </c>
      <c r="T314" s="6"/>
    </row>
    <row r="315" spans="1:20">
      <c r="A315" s="7">
        <v>38174</v>
      </c>
      <c r="B315" s="8">
        <v>70.180000000000007</v>
      </c>
      <c r="C315" s="6">
        <v>62.71</v>
      </c>
      <c r="D315" s="6">
        <v>52.3599999999999</v>
      </c>
      <c r="E315" s="6">
        <v>43.409999999999897</v>
      </c>
      <c r="F315" s="9">
        <v>56.64</v>
      </c>
      <c r="G315" s="8">
        <f t="shared" si="36"/>
        <v>9.9843103694352564E-4</v>
      </c>
      <c r="H315" s="6">
        <f t="shared" si="36"/>
        <v>-7.5961386295283484E-3</v>
      </c>
      <c r="I315" s="6">
        <f t="shared" si="36"/>
        <v>-7.7695660413132916E-3</v>
      </c>
      <c r="J315" s="6">
        <f t="shared" si="36"/>
        <v>-1.1386927806877778E-2</v>
      </c>
      <c r="K315" s="9">
        <f t="shared" si="36"/>
        <v>-8.0560420315236581E-3</v>
      </c>
      <c r="L315" s="6">
        <f t="shared" si="37"/>
        <v>9.979329361943538E-4</v>
      </c>
      <c r="M315" s="6">
        <f t="shared" si="37"/>
        <v>-7.6251362304327807E-3</v>
      </c>
      <c r="N315" s="6">
        <f t="shared" si="37"/>
        <v>-7.7999063758792684E-3</v>
      </c>
      <c r="O315" s="6">
        <f t="shared" si="37"/>
        <v>-1.1452255262123966E-2</v>
      </c>
      <c r="P315" s="9">
        <f t="shared" si="37"/>
        <v>-8.0886672765002263E-3</v>
      </c>
      <c r="Q315" s="6">
        <f t="shared" si="33"/>
        <v>903.22752624784812</v>
      </c>
      <c r="R315" s="6">
        <f t="shared" si="34"/>
        <v>-6.7620486944599103E-3</v>
      </c>
      <c r="S315" s="6">
        <f t="shared" si="35"/>
        <v>-6.7850149368516794E-3</v>
      </c>
      <c r="T315" s="6"/>
    </row>
    <row r="316" spans="1:20">
      <c r="A316" s="7">
        <v>38175</v>
      </c>
      <c r="B316" s="8">
        <v>70.219999999999899</v>
      </c>
      <c r="C316" s="6">
        <v>63.96</v>
      </c>
      <c r="D316" s="6">
        <v>54.369999999999898</v>
      </c>
      <c r="E316" s="6">
        <v>44.67</v>
      </c>
      <c r="F316" s="9">
        <v>57.049999999999898</v>
      </c>
      <c r="G316" s="8">
        <f t="shared" si="36"/>
        <v>5.6996295240652195E-4</v>
      </c>
      <c r="H316" s="6">
        <f t="shared" si="36"/>
        <v>1.9933025035879348E-2</v>
      </c>
      <c r="I316" s="6">
        <f t="shared" si="36"/>
        <v>3.838808250572967E-2</v>
      </c>
      <c r="J316" s="6">
        <f t="shared" si="36"/>
        <v>2.9025570145130297E-2</v>
      </c>
      <c r="K316" s="9">
        <f t="shared" si="36"/>
        <v>7.238700564969891E-3</v>
      </c>
      <c r="L316" s="6">
        <f t="shared" si="37"/>
        <v>5.6980058521555687E-4</v>
      </c>
      <c r="M316" s="6">
        <f t="shared" si="37"/>
        <v>1.973696341082393E-2</v>
      </c>
      <c r="N316" s="6">
        <f t="shared" si="37"/>
        <v>3.7669590116130219E-2</v>
      </c>
      <c r="O316" s="6">
        <f t="shared" si="37"/>
        <v>2.86123060525275E-2</v>
      </c>
      <c r="P316" s="9">
        <f t="shared" si="37"/>
        <v>7.2126269226184779E-3</v>
      </c>
      <c r="Q316" s="6">
        <f t="shared" si="33"/>
        <v>920.41691093686086</v>
      </c>
      <c r="R316" s="6">
        <f t="shared" si="34"/>
        <v>1.9031068240823148E-2</v>
      </c>
      <c r="S316" s="6">
        <f t="shared" si="35"/>
        <v>1.8852242726567967E-2</v>
      </c>
      <c r="T316" s="6"/>
    </row>
    <row r="317" spans="1:20">
      <c r="A317" s="7">
        <v>38176</v>
      </c>
      <c r="B317" s="8">
        <v>70.290000000000006</v>
      </c>
      <c r="C317" s="6">
        <v>62.63</v>
      </c>
      <c r="D317" s="6">
        <v>52.75</v>
      </c>
      <c r="E317" s="6">
        <v>43.67</v>
      </c>
      <c r="F317" s="9">
        <v>56.229999999999897</v>
      </c>
      <c r="G317" s="8">
        <f t="shared" si="36"/>
        <v>9.968669894631077E-4</v>
      </c>
      <c r="H317" s="6">
        <f t="shared" si="36"/>
        <v>-2.0794246404002514E-2</v>
      </c>
      <c r="I317" s="6">
        <f t="shared" si="36"/>
        <v>-2.9795843295933433E-2</v>
      </c>
      <c r="J317" s="6">
        <f t="shared" si="36"/>
        <v>-2.2386389075442104E-2</v>
      </c>
      <c r="K317" s="9">
        <f t="shared" si="36"/>
        <v>-1.4373356704645124E-2</v>
      </c>
      <c r="L317" s="6">
        <f t="shared" si="37"/>
        <v>9.9637044752921042E-4</v>
      </c>
      <c r="M317" s="6">
        <f t="shared" si="37"/>
        <v>-2.1013491428432007E-2</v>
      </c>
      <c r="N317" s="6">
        <f t="shared" si="37"/>
        <v>-3.0248758801651537E-2</v>
      </c>
      <c r="O317" s="6">
        <f t="shared" si="37"/>
        <v>-2.2640767866557689E-2</v>
      </c>
      <c r="P317" s="9">
        <f t="shared" si="37"/>
        <v>-1.4477654003974386E-2</v>
      </c>
      <c r="Q317" s="6">
        <f t="shared" si="33"/>
        <v>904.520764435199</v>
      </c>
      <c r="R317" s="6">
        <f t="shared" si="34"/>
        <v>-1.7270593698112013E-2</v>
      </c>
      <c r="S317" s="6">
        <f t="shared" si="35"/>
        <v>-1.7421470074608762E-2</v>
      </c>
      <c r="T317" s="6"/>
    </row>
    <row r="318" spans="1:20">
      <c r="A318" s="7">
        <v>38177</v>
      </c>
      <c r="B318" s="8">
        <v>70.31</v>
      </c>
      <c r="C318" s="6">
        <v>63.07</v>
      </c>
      <c r="D318" s="6">
        <v>53.09</v>
      </c>
      <c r="E318" s="6">
        <v>43.7</v>
      </c>
      <c r="F318" s="9">
        <v>56.99</v>
      </c>
      <c r="G318" s="8">
        <f t="shared" si="36"/>
        <v>2.8453549580298443E-4</v>
      </c>
      <c r="H318" s="6">
        <f t="shared" si="36"/>
        <v>7.0253871946350799E-3</v>
      </c>
      <c r="I318" s="6">
        <f t="shared" si="36"/>
        <v>6.4454976303318645E-3</v>
      </c>
      <c r="J318" s="6">
        <f t="shared" si="36"/>
        <v>6.8697046027033082E-4</v>
      </c>
      <c r="K318" s="9">
        <f t="shared" si="36"/>
        <v>1.3515916770409087E-2</v>
      </c>
      <c r="L318" s="6">
        <f t="shared" si="37"/>
        <v>2.8449502325586734E-4</v>
      </c>
      <c r="M318" s="6">
        <f t="shared" si="37"/>
        <v>7.0008241382382864E-3</v>
      </c>
      <c r="N318" s="6">
        <f t="shared" si="37"/>
        <v>6.4248142394043497E-3</v>
      </c>
      <c r="O318" s="6">
        <f t="shared" si="37"/>
        <v>6.8673460407500002E-4</v>
      </c>
      <c r="P318" s="9">
        <f t="shared" si="37"/>
        <v>1.3425391542799663E-2</v>
      </c>
      <c r="Q318" s="6">
        <f t="shared" si="33"/>
        <v>909.57853837894913</v>
      </c>
      <c r="R318" s="6">
        <f t="shared" si="34"/>
        <v>5.5916615102898689E-3</v>
      </c>
      <c r="S318" s="6">
        <f t="shared" si="35"/>
        <v>5.5760862053146811E-3</v>
      </c>
      <c r="T318" s="6"/>
    </row>
    <row r="319" spans="1:20">
      <c r="A319" s="7">
        <v>38178</v>
      </c>
      <c r="B319" s="8">
        <v>70.069999999999894</v>
      </c>
      <c r="C319" s="6">
        <v>63.42</v>
      </c>
      <c r="D319" s="6">
        <v>53.149999999999899</v>
      </c>
      <c r="E319" s="6">
        <v>43.18</v>
      </c>
      <c r="F319" s="9">
        <v>56.619999999999898</v>
      </c>
      <c r="G319" s="8">
        <f t="shared" si="36"/>
        <v>-3.413454700613161E-3</v>
      </c>
      <c r="H319" s="6">
        <f t="shared" si="36"/>
        <v>5.5493895671476778E-3</v>
      </c>
      <c r="I319" s="6">
        <f t="shared" si="36"/>
        <v>1.1301563382914992E-3</v>
      </c>
      <c r="J319" s="6">
        <f t="shared" si="36"/>
        <v>-1.189931350114426E-2</v>
      </c>
      <c r="K319" s="9">
        <f t="shared" si="36"/>
        <v>-6.4923670819460044E-3</v>
      </c>
      <c r="L319" s="6">
        <f t="shared" si="37"/>
        <v>-3.4192938286290312E-3</v>
      </c>
      <c r="M319" s="6">
        <f t="shared" si="37"/>
        <v>5.5340484346414788E-3</v>
      </c>
      <c r="N319" s="6">
        <f t="shared" si="37"/>
        <v>1.129518192374856E-3</v>
      </c>
      <c r="O319" s="6">
        <f t="shared" si="37"/>
        <v>-1.1970677014883269E-2</v>
      </c>
      <c r="P319" s="9">
        <f t="shared" si="37"/>
        <v>-6.5135341631564663E-3</v>
      </c>
      <c r="Q319" s="6">
        <f t="shared" si="33"/>
        <v>906.82695608318875</v>
      </c>
      <c r="R319" s="6">
        <f t="shared" si="34"/>
        <v>-3.0251178756528501E-3</v>
      </c>
      <c r="S319" s="6">
        <f t="shared" si="35"/>
        <v>-3.0297027936800774E-3</v>
      </c>
      <c r="T319" s="6"/>
    </row>
    <row r="320" spans="1:20">
      <c r="A320" s="7">
        <v>38181</v>
      </c>
      <c r="B320" s="8">
        <v>70.260000000000005</v>
      </c>
      <c r="C320" s="6">
        <v>62.8599999999999</v>
      </c>
      <c r="D320" s="6">
        <v>52.0399999999999</v>
      </c>
      <c r="E320" s="6">
        <v>42.5399999999999</v>
      </c>
      <c r="F320" s="9">
        <v>56.689999999999898</v>
      </c>
      <c r="G320" s="8">
        <f t="shared" si="36"/>
        <v>2.7115741401471105E-3</v>
      </c>
      <c r="H320" s="6">
        <f t="shared" si="36"/>
        <v>-8.830022075056787E-3</v>
      </c>
      <c r="I320" s="6">
        <f t="shared" si="36"/>
        <v>-2.0884289746001872E-2</v>
      </c>
      <c r="J320" s="6">
        <f t="shared" si="36"/>
        <v>-1.4821676702179265E-2</v>
      </c>
      <c r="K320" s="9">
        <f t="shared" si="36"/>
        <v>1.2363122571530383E-3</v>
      </c>
      <c r="L320" s="6">
        <f t="shared" si="37"/>
        <v>2.7079044552399899E-3</v>
      </c>
      <c r="M320" s="6">
        <f t="shared" si="37"/>
        <v>-8.8692377407813411E-3</v>
      </c>
      <c r="N320" s="6">
        <f t="shared" si="37"/>
        <v>-2.11054511436524E-2</v>
      </c>
      <c r="O320" s="6">
        <f t="shared" si="37"/>
        <v>-1.4932615314572529E-2</v>
      </c>
      <c r="P320" s="9">
        <f t="shared" si="37"/>
        <v>1.2355486524588748E-3</v>
      </c>
      <c r="Q320" s="6">
        <f t="shared" si="33"/>
        <v>899.46567906237715</v>
      </c>
      <c r="R320" s="6">
        <f t="shared" si="34"/>
        <v>-8.117620425187556E-3</v>
      </c>
      <c r="S320" s="6">
        <f t="shared" si="35"/>
        <v>-8.1507477041247289E-3</v>
      </c>
      <c r="T320" s="6"/>
    </row>
    <row r="321" spans="1:20">
      <c r="A321" s="7">
        <v>38182</v>
      </c>
      <c r="B321" s="8">
        <v>70.28</v>
      </c>
      <c r="C321" s="6">
        <v>62.439999999999898</v>
      </c>
      <c r="D321" s="6">
        <v>51.59</v>
      </c>
      <c r="E321" s="6">
        <v>42.24</v>
      </c>
      <c r="F321" s="9">
        <v>55.81</v>
      </c>
      <c r="G321" s="8">
        <f t="shared" si="36"/>
        <v>2.8465698832902397E-4</v>
      </c>
      <c r="H321" s="6">
        <f t="shared" si="36"/>
        <v>-6.6815144766146917E-3</v>
      </c>
      <c r="I321" s="6">
        <f t="shared" si="36"/>
        <v>-8.6471944657935396E-3</v>
      </c>
      <c r="J321" s="6">
        <f t="shared" si="36"/>
        <v>-7.0521861777127492E-3</v>
      </c>
      <c r="K321" s="9">
        <f t="shared" si="36"/>
        <v>-1.5523019932967008E-2</v>
      </c>
      <c r="L321" s="6">
        <f t="shared" si="37"/>
        <v>2.8461648121542803E-4</v>
      </c>
      <c r="M321" s="6">
        <f t="shared" si="37"/>
        <v>-6.7039357221902176E-3</v>
      </c>
      <c r="N321" s="6">
        <f t="shared" si="37"/>
        <v>-8.6847983877439642E-3</v>
      </c>
      <c r="O321" s="6">
        <f t="shared" si="37"/>
        <v>-7.0771703740827394E-3</v>
      </c>
      <c r="P321" s="9">
        <f t="shared" si="37"/>
        <v>-1.5644763535868328E-2</v>
      </c>
      <c r="Q321" s="6">
        <f t="shared" si="33"/>
        <v>892.69823276216891</v>
      </c>
      <c r="R321" s="6">
        <f t="shared" si="34"/>
        <v>-7.5238516129517933E-3</v>
      </c>
      <c r="S321" s="6">
        <f t="shared" si="35"/>
        <v>-7.552298561401727E-3</v>
      </c>
      <c r="T321" s="6"/>
    </row>
    <row r="322" spans="1:20">
      <c r="A322" s="7">
        <v>38183</v>
      </c>
      <c r="B322" s="8">
        <v>70.1099999999999</v>
      </c>
      <c r="C322" s="6">
        <v>64.209999999999894</v>
      </c>
      <c r="D322" s="6">
        <v>53.719999999999899</v>
      </c>
      <c r="E322" s="6">
        <v>43.45</v>
      </c>
      <c r="F322" s="9">
        <v>56.74</v>
      </c>
      <c r="G322" s="8">
        <f t="shared" ref="G322:K372" si="38">B322/B321-1</f>
        <v>-2.4188958451920595E-3</v>
      </c>
      <c r="H322" s="6">
        <f t="shared" si="38"/>
        <v>2.8347213324791731E-2</v>
      </c>
      <c r="I322" s="6">
        <f t="shared" si="38"/>
        <v>4.128707113781549E-2</v>
      </c>
      <c r="J322" s="6">
        <f t="shared" si="38"/>
        <v>2.8645833333333259E-2</v>
      </c>
      <c r="K322" s="9">
        <f t="shared" si="38"/>
        <v>1.6663680344024323E-2</v>
      </c>
      <c r="L322" s="6">
        <f t="shared" ref="L322:P372" si="39">LN(B322/B321)</f>
        <v>-2.4218261000215602E-3</v>
      </c>
      <c r="M322" s="6">
        <f t="shared" si="39"/>
        <v>2.7952866158725623E-2</v>
      </c>
      <c r="N322" s="6">
        <f t="shared" si="39"/>
        <v>4.0457516398476445E-2</v>
      </c>
      <c r="O322" s="6">
        <f t="shared" si="39"/>
        <v>2.8243212313394939E-2</v>
      </c>
      <c r="P322" s="9">
        <f t="shared" si="39"/>
        <v>1.6526364580363041E-2</v>
      </c>
      <c r="Q322" s="6">
        <f t="shared" si="33"/>
        <v>912.78838904622478</v>
      </c>
      <c r="R322" s="6">
        <f t="shared" si="34"/>
        <v>2.2504980458954549E-2</v>
      </c>
      <c r="S322" s="6">
        <f t="shared" si="35"/>
        <v>2.2255479787460362E-2</v>
      </c>
      <c r="T322" s="6"/>
    </row>
    <row r="323" spans="1:20">
      <c r="A323" s="7">
        <v>38184</v>
      </c>
      <c r="B323" s="8">
        <v>69.900000000000006</v>
      </c>
      <c r="C323" s="6">
        <v>64.299999999999898</v>
      </c>
      <c r="D323" s="6">
        <v>54.909999999999897</v>
      </c>
      <c r="E323" s="6">
        <v>44.6099999999999</v>
      </c>
      <c r="F323" s="9">
        <v>57.02</v>
      </c>
      <c r="G323" s="8">
        <f t="shared" si="38"/>
        <v>-2.9952931108243597E-3</v>
      </c>
      <c r="H323" s="6">
        <f t="shared" si="38"/>
        <v>1.4016508332035382E-3</v>
      </c>
      <c r="I323" s="6">
        <f t="shared" si="38"/>
        <v>2.2151898734177111E-2</v>
      </c>
      <c r="J323" s="6">
        <f t="shared" si="38"/>
        <v>2.6697353279629299E-2</v>
      </c>
      <c r="K323" s="9">
        <f t="shared" si="38"/>
        <v>4.934790271413414E-3</v>
      </c>
      <c r="L323" s="6">
        <f t="shared" si="39"/>
        <v>-2.9997879791102159E-3</v>
      </c>
      <c r="M323" s="6">
        <f t="shared" si="39"/>
        <v>1.4006694376166877E-3</v>
      </c>
      <c r="N323" s="6">
        <f t="shared" si="39"/>
        <v>2.1910109635744326E-2</v>
      </c>
      <c r="O323" s="6">
        <f t="shared" si="39"/>
        <v>2.6347197428769953E-2</v>
      </c>
      <c r="P323" s="9">
        <f t="shared" si="39"/>
        <v>4.9226541038205939E-3</v>
      </c>
      <c r="Q323" s="6">
        <f t="shared" si="33"/>
        <v>922.31614727554768</v>
      </c>
      <c r="R323" s="6">
        <f t="shared" si="34"/>
        <v>1.0438080001519801E-2</v>
      </c>
      <c r="S323" s="6">
        <f t="shared" si="35"/>
        <v>1.0383979389810777E-2</v>
      </c>
      <c r="T323" s="6"/>
    </row>
    <row r="324" spans="1:20">
      <c r="A324" s="7">
        <v>38185</v>
      </c>
      <c r="B324" s="8">
        <v>69.849999999999895</v>
      </c>
      <c r="C324" s="6">
        <v>64.23</v>
      </c>
      <c r="D324" s="6">
        <v>54.93</v>
      </c>
      <c r="E324" s="6">
        <v>44.46</v>
      </c>
      <c r="F324" s="9">
        <v>56.7899999999999</v>
      </c>
      <c r="G324" s="8">
        <f t="shared" si="38"/>
        <v>-7.1530758226190372E-4</v>
      </c>
      <c r="H324" s="6">
        <f t="shared" si="38"/>
        <v>-1.0886469673389021E-3</v>
      </c>
      <c r="I324" s="6">
        <f t="shared" si="38"/>
        <v>3.6423238026039861E-4</v>
      </c>
      <c r="J324" s="6">
        <f t="shared" si="38"/>
        <v>-3.3624747814369194E-3</v>
      </c>
      <c r="K324" s="9">
        <f t="shared" si="38"/>
        <v>-4.0336723956524434E-3</v>
      </c>
      <c r="L324" s="6">
        <f t="shared" si="39"/>
        <v>-7.1556353679528184E-4</v>
      </c>
      <c r="M324" s="6">
        <f t="shared" si="39"/>
        <v>-1.0892399738708927E-3</v>
      </c>
      <c r="N324" s="6">
        <f t="shared" si="39"/>
        <v>3.6416606374957525E-4</v>
      </c>
      <c r="O324" s="6">
        <f t="shared" si="39"/>
        <v>-3.3681406041206493E-3</v>
      </c>
      <c r="P324" s="9">
        <f t="shared" si="39"/>
        <v>-4.0418295951865635E-3</v>
      </c>
      <c r="Q324" s="6">
        <f t="shared" ref="Q324:Q387" si="40">Q323*(1+R324)</f>
        <v>920.68625428086182</v>
      </c>
      <c r="R324" s="6">
        <f t="shared" ref="R324:R387" si="41">SUMPRODUCT($U$2:$Y$2,G324:K324)</f>
        <v>-1.7671738692859541E-3</v>
      </c>
      <c r="S324" s="6">
        <f t="shared" ref="S324:S387" si="42">LN(1+R324)</f>
        <v>-1.7687371630408033E-3</v>
      </c>
      <c r="T324" s="6"/>
    </row>
    <row r="325" spans="1:20">
      <c r="A325" s="7">
        <v>38188</v>
      </c>
      <c r="B325" s="8">
        <v>69.89</v>
      </c>
      <c r="C325" s="6">
        <v>65.019999999999897</v>
      </c>
      <c r="D325" s="6">
        <v>55.45</v>
      </c>
      <c r="E325" s="6">
        <v>44.5</v>
      </c>
      <c r="F325" s="9">
        <v>57.71</v>
      </c>
      <c r="G325" s="8">
        <f t="shared" si="38"/>
        <v>5.7265569076747624E-4</v>
      </c>
      <c r="H325" s="6">
        <f t="shared" si="38"/>
        <v>1.2299548497585189E-2</v>
      </c>
      <c r="I325" s="6">
        <f t="shared" si="38"/>
        <v>9.4665938467139998E-3</v>
      </c>
      <c r="J325" s="6">
        <f t="shared" si="38"/>
        <v>8.9968511021143449E-4</v>
      </c>
      <c r="K325" s="9">
        <f t="shared" si="38"/>
        <v>1.6200035217469599E-2</v>
      </c>
      <c r="L325" s="6">
        <f t="shared" si="39"/>
        <v>5.7249178606837928E-4</v>
      </c>
      <c r="M325" s="6">
        <f t="shared" si="39"/>
        <v>1.2224523606056574E-2</v>
      </c>
      <c r="N325" s="6">
        <f t="shared" si="39"/>
        <v>9.4220664418470067E-3</v>
      </c>
      <c r="O325" s="6">
        <f t="shared" si="39"/>
        <v>8.9928063614401715E-4</v>
      </c>
      <c r="P325" s="9">
        <f t="shared" si="39"/>
        <v>1.6070214833535591E-2</v>
      </c>
      <c r="Q325" s="6">
        <f t="shared" si="40"/>
        <v>927.9483546300188</v>
      </c>
      <c r="R325" s="6">
        <f t="shared" si="41"/>
        <v>7.8877036725495397E-3</v>
      </c>
      <c r="S325" s="6">
        <f t="shared" si="42"/>
        <v>7.8567583564128629E-3</v>
      </c>
      <c r="T325" s="6"/>
    </row>
    <row r="326" spans="1:20">
      <c r="A326" s="7">
        <v>38189</v>
      </c>
      <c r="B326" s="8">
        <v>69.719999999999899</v>
      </c>
      <c r="C326" s="6">
        <v>65.87</v>
      </c>
      <c r="D326" s="6">
        <v>57.049999999999898</v>
      </c>
      <c r="E326" s="6">
        <v>45.18</v>
      </c>
      <c r="F326" s="9">
        <v>57.329999999999899</v>
      </c>
      <c r="G326" s="8">
        <f t="shared" si="38"/>
        <v>-2.4323937616268498E-3</v>
      </c>
      <c r="H326" s="6">
        <f t="shared" si="38"/>
        <v>1.3072900645956675E-2</v>
      </c>
      <c r="I326" s="6">
        <f t="shared" si="38"/>
        <v>2.8854824165913451E-2</v>
      </c>
      <c r="J326" s="6">
        <f t="shared" si="38"/>
        <v>1.5280898876404381E-2</v>
      </c>
      <c r="K326" s="9">
        <f t="shared" si="38"/>
        <v>-6.5846473748067957E-3</v>
      </c>
      <c r="L326" s="6">
        <f t="shared" si="39"/>
        <v>-2.4353568372189258E-3</v>
      </c>
      <c r="M326" s="6">
        <f t="shared" si="39"/>
        <v>1.2988187776843853E-2</v>
      </c>
      <c r="N326" s="6">
        <f t="shared" si="39"/>
        <v>2.8446362511706867E-2</v>
      </c>
      <c r="O326" s="6">
        <f t="shared" si="39"/>
        <v>1.5165321867662569E-2</v>
      </c>
      <c r="P326" s="9">
        <f t="shared" si="39"/>
        <v>-6.6064218025854412E-3</v>
      </c>
      <c r="Q326" s="6">
        <f t="shared" si="40"/>
        <v>936.89221457721828</v>
      </c>
      <c r="R326" s="6">
        <f t="shared" si="41"/>
        <v>9.6383165103681723E-3</v>
      </c>
      <c r="S326" s="6">
        <f t="shared" si="42"/>
        <v>9.5921642541868767E-3</v>
      </c>
      <c r="T326" s="6"/>
    </row>
    <row r="327" spans="1:20">
      <c r="A327" s="7">
        <v>38190</v>
      </c>
      <c r="B327" s="8">
        <v>69.81</v>
      </c>
      <c r="C327" s="6">
        <v>65.67</v>
      </c>
      <c r="D327" s="6">
        <v>57.6099999999999</v>
      </c>
      <c r="E327" s="6">
        <v>45.71</v>
      </c>
      <c r="F327" s="9">
        <v>56.89</v>
      </c>
      <c r="G327" s="8">
        <f t="shared" si="38"/>
        <v>1.2908777969034002E-3</v>
      </c>
      <c r="H327" s="6">
        <f t="shared" si="38"/>
        <v>-3.0362835888871897E-3</v>
      </c>
      <c r="I327" s="6">
        <f t="shared" si="38"/>
        <v>9.8159509202455641E-3</v>
      </c>
      <c r="J327" s="6">
        <f t="shared" si="38"/>
        <v>1.1730854360336496E-2</v>
      </c>
      <c r="K327" s="9">
        <f t="shared" si="38"/>
        <v>-7.6748648177201728E-3</v>
      </c>
      <c r="L327" s="6">
        <f t="shared" si="39"/>
        <v>1.2900453304913898E-3</v>
      </c>
      <c r="M327" s="6">
        <f t="shared" si="39"/>
        <v>-3.0409024497202969E-3</v>
      </c>
      <c r="N327" s="6">
        <f t="shared" si="39"/>
        <v>9.7680874362072664E-3</v>
      </c>
      <c r="O327" s="6">
        <f t="shared" si="39"/>
        <v>1.1662581303795851E-2</v>
      </c>
      <c r="P327" s="9">
        <f t="shared" si="39"/>
        <v>-7.7044681577335371E-3</v>
      </c>
      <c r="Q327" s="6">
        <f t="shared" si="40"/>
        <v>939.16446576180749</v>
      </c>
      <c r="R327" s="6">
        <f t="shared" si="41"/>
        <v>2.42530693417562E-3</v>
      </c>
      <c r="S327" s="6">
        <f t="shared" si="42"/>
        <v>2.4223706239903859E-3</v>
      </c>
      <c r="T327" s="6"/>
    </row>
    <row r="328" spans="1:20">
      <c r="A328" s="7">
        <v>38191</v>
      </c>
      <c r="B328" s="8">
        <v>70.129999999999896</v>
      </c>
      <c r="C328" s="6">
        <v>64.129999999999896</v>
      </c>
      <c r="D328" s="6">
        <v>56.009999999999899</v>
      </c>
      <c r="E328" s="6">
        <v>44.09</v>
      </c>
      <c r="F328" s="9">
        <v>55.299999999999898</v>
      </c>
      <c r="G328" s="8">
        <f t="shared" si="38"/>
        <v>4.5838705056566731E-3</v>
      </c>
      <c r="H328" s="6">
        <f t="shared" si="38"/>
        <v>-2.3450586264658235E-2</v>
      </c>
      <c r="I328" s="6">
        <f t="shared" si="38"/>
        <v>-2.7772956084013312E-2</v>
      </c>
      <c r="J328" s="6">
        <f t="shared" si="38"/>
        <v>-3.544082257711656E-2</v>
      </c>
      <c r="K328" s="9">
        <f t="shared" si="38"/>
        <v>-2.7948672877484704E-2</v>
      </c>
      <c r="L328" s="6">
        <f t="shared" si="39"/>
        <v>4.573396566507488E-3</v>
      </c>
      <c r="M328" s="6">
        <f t="shared" si="39"/>
        <v>-2.3729927042111368E-2</v>
      </c>
      <c r="N328" s="6">
        <f t="shared" si="39"/>
        <v>-2.8165917522550935E-2</v>
      </c>
      <c r="O328" s="6">
        <f t="shared" si="39"/>
        <v>-3.6084092973806693E-2</v>
      </c>
      <c r="P328" s="9">
        <f t="shared" si="39"/>
        <v>-2.8346670234268803E-2</v>
      </c>
      <c r="Q328" s="6">
        <f t="shared" si="40"/>
        <v>918.49736893715101</v>
      </c>
      <c r="R328" s="6">
        <f t="shared" si="41"/>
        <v>-2.2005833459523227E-2</v>
      </c>
      <c r="S328" s="6">
        <f t="shared" si="42"/>
        <v>-2.2251573647647595E-2</v>
      </c>
      <c r="T328" s="6"/>
    </row>
    <row r="329" spans="1:20">
      <c r="A329" s="7">
        <v>38192</v>
      </c>
      <c r="B329" s="8">
        <v>70.010000000000005</v>
      </c>
      <c r="C329" s="6">
        <v>64.739999999999895</v>
      </c>
      <c r="D329" s="6">
        <v>56.24</v>
      </c>
      <c r="E329" s="6">
        <v>43.99</v>
      </c>
      <c r="F329" s="9">
        <v>55.81</v>
      </c>
      <c r="G329" s="8">
        <f t="shared" si="38"/>
        <v>-1.7111079423911546E-3</v>
      </c>
      <c r="H329" s="6">
        <f t="shared" si="38"/>
        <v>9.511928894433197E-3</v>
      </c>
      <c r="I329" s="6">
        <f t="shared" si="38"/>
        <v>4.1064095697216363E-3</v>
      </c>
      <c r="J329" s="6">
        <f t="shared" si="38"/>
        <v>-2.2680880018145499E-3</v>
      </c>
      <c r="K329" s="9">
        <f t="shared" si="38"/>
        <v>9.2224231464757001E-3</v>
      </c>
      <c r="L329" s="6">
        <f t="shared" si="39"/>
        <v>-1.712573559711319E-3</v>
      </c>
      <c r="M329" s="6">
        <f t="shared" si="39"/>
        <v>9.4669753373267523E-3</v>
      </c>
      <c r="N329" s="6">
        <f t="shared" si="39"/>
        <v>4.098001280670463E-3</v>
      </c>
      <c r="O329" s="6">
        <f t="shared" si="39"/>
        <v>-2.2706640092179497E-3</v>
      </c>
      <c r="P329" s="9">
        <f t="shared" si="39"/>
        <v>9.1801562720549915E-3</v>
      </c>
      <c r="Q329" s="6">
        <f t="shared" si="40"/>
        <v>921.96222862488025</v>
      </c>
      <c r="R329" s="6">
        <f t="shared" si="41"/>
        <v>3.7723131332849658E-3</v>
      </c>
      <c r="S329" s="6">
        <f t="shared" si="42"/>
        <v>3.7652158033979759E-3</v>
      </c>
      <c r="T329" s="6"/>
    </row>
    <row r="330" spans="1:20">
      <c r="A330" s="7">
        <v>38195</v>
      </c>
      <c r="B330" s="8">
        <v>70.12</v>
      </c>
      <c r="C330" s="6">
        <v>63.88</v>
      </c>
      <c r="D330" s="6">
        <v>55.409999999999897</v>
      </c>
      <c r="E330" s="6">
        <v>43.35</v>
      </c>
      <c r="F330" s="9">
        <v>55.21</v>
      </c>
      <c r="G330" s="8">
        <f t="shared" si="38"/>
        <v>1.5712041136979327E-3</v>
      </c>
      <c r="H330" s="6">
        <f t="shared" si="38"/>
        <v>-1.3283904850168282E-2</v>
      </c>
      <c r="I330" s="6">
        <f t="shared" si="38"/>
        <v>-1.4758179231865287E-2</v>
      </c>
      <c r="J330" s="6">
        <f t="shared" si="38"/>
        <v>-1.4548761082064154E-2</v>
      </c>
      <c r="K330" s="9">
        <f t="shared" si="38"/>
        <v>-1.0750761512273832E-2</v>
      </c>
      <c r="L330" s="6">
        <f t="shared" si="39"/>
        <v>1.5699710639274266E-3</v>
      </c>
      <c r="M330" s="6">
        <f t="shared" si="39"/>
        <v>-1.3372925151284958E-2</v>
      </c>
      <c r="N330" s="6">
        <f t="shared" si="39"/>
        <v>-1.4868164623153051E-2</v>
      </c>
      <c r="O330" s="6">
        <f t="shared" si="39"/>
        <v>-1.4655632134077581E-2</v>
      </c>
      <c r="P330" s="9">
        <f t="shared" si="39"/>
        <v>-1.080896850438901E-2</v>
      </c>
      <c r="Q330" s="6">
        <f t="shared" si="40"/>
        <v>912.41615748018228</v>
      </c>
      <c r="R330" s="6">
        <f t="shared" si="41"/>
        <v>-1.0354080512534726E-2</v>
      </c>
      <c r="S330" s="6">
        <f t="shared" si="42"/>
        <v>-1.0408056911418913E-2</v>
      </c>
      <c r="T330" s="6"/>
    </row>
    <row r="331" spans="1:20">
      <c r="A331" s="7">
        <v>38196</v>
      </c>
      <c r="B331" s="8">
        <v>69.969999999999899</v>
      </c>
      <c r="C331" s="6">
        <v>65.09</v>
      </c>
      <c r="D331" s="6">
        <v>57.0399999999999</v>
      </c>
      <c r="E331" s="6">
        <v>44.409999999999897</v>
      </c>
      <c r="F331" s="9">
        <v>55.969999999999899</v>
      </c>
      <c r="G331" s="8">
        <f t="shared" si="38"/>
        <v>-2.1391899600698983E-3</v>
      </c>
      <c r="H331" s="6">
        <f t="shared" si="38"/>
        <v>1.8941765810895461E-2</v>
      </c>
      <c r="I331" s="6">
        <f t="shared" si="38"/>
        <v>2.941707273055405E-2</v>
      </c>
      <c r="J331" s="6">
        <f t="shared" si="38"/>
        <v>2.445213379469191E-2</v>
      </c>
      <c r="K331" s="9">
        <f t="shared" si="38"/>
        <v>1.3765622169894964E-2</v>
      </c>
      <c r="L331" s="6">
        <f t="shared" si="39"/>
        <v>-2.1414812952298338E-3</v>
      </c>
      <c r="M331" s="6">
        <f t="shared" si="39"/>
        <v>1.8764604237484293E-2</v>
      </c>
      <c r="N331" s="6">
        <f t="shared" si="39"/>
        <v>2.8992693226782211E-2</v>
      </c>
      <c r="O331" s="6">
        <f t="shared" si="39"/>
        <v>2.4157966077457665E-2</v>
      </c>
      <c r="P331" s="9">
        <f t="shared" si="39"/>
        <v>1.3671736607313202E-2</v>
      </c>
      <c r="Q331" s="6">
        <f t="shared" si="40"/>
        <v>927.82456792086828</v>
      </c>
      <c r="R331" s="6">
        <f t="shared" si="41"/>
        <v>1.68874809091933E-2</v>
      </c>
      <c r="S331" s="6">
        <f t="shared" si="42"/>
        <v>1.6746472704846652E-2</v>
      </c>
      <c r="T331" s="6"/>
    </row>
    <row r="332" spans="1:20">
      <c r="A332" s="7">
        <v>38197</v>
      </c>
      <c r="B332" s="8">
        <v>70.069999999999894</v>
      </c>
      <c r="C332" s="6">
        <v>65.769999999999897</v>
      </c>
      <c r="D332" s="6">
        <v>57.35</v>
      </c>
      <c r="E332" s="6">
        <v>44.969999999999899</v>
      </c>
      <c r="F332" s="9">
        <v>57.25</v>
      </c>
      <c r="G332" s="8">
        <f t="shared" si="38"/>
        <v>1.4291839359725778E-3</v>
      </c>
      <c r="H332" s="6">
        <f t="shared" si="38"/>
        <v>1.0447073283144759E-2</v>
      </c>
      <c r="I332" s="6">
        <f t="shared" si="38"/>
        <v>5.4347826086973416E-3</v>
      </c>
      <c r="J332" s="6">
        <f t="shared" si="38"/>
        <v>1.2609772573744626E-2</v>
      </c>
      <c r="K332" s="9">
        <f t="shared" si="38"/>
        <v>2.2869394318386638E-2</v>
      </c>
      <c r="L332" s="6">
        <f t="shared" si="39"/>
        <v>1.4281636246371776E-3</v>
      </c>
      <c r="M332" s="6">
        <f t="shared" si="39"/>
        <v>1.0392879728962065E-2</v>
      </c>
      <c r="N332" s="6">
        <f t="shared" si="39"/>
        <v>5.4200674693408802E-3</v>
      </c>
      <c r="O332" s="6">
        <f t="shared" si="39"/>
        <v>1.25309314786051E-2</v>
      </c>
      <c r="P332" s="9">
        <f t="shared" si="39"/>
        <v>2.2611809531082567E-2</v>
      </c>
      <c r="Q332" s="6">
        <f t="shared" si="40"/>
        <v>937.62057806894575</v>
      </c>
      <c r="R332" s="6">
        <f t="shared" si="41"/>
        <v>1.0558041343989188E-2</v>
      </c>
      <c r="S332" s="6">
        <f t="shared" si="42"/>
        <v>1.0502694454469497E-2</v>
      </c>
      <c r="T332" s="6"/>
    </row>
    <row r="333" spans="1:20">
      <c r="A333" s="7">
        <v>38198</v>
      </c>
      <c r="B333" s="8">
        <v>70.269999999999897</v>
      </c>
      <c r="C333" s="6">
        <v>65.290000000000006</v>
      </c>
      <c r="D333" s="6">
        <v>56.95</v>
      </c>
      <c r="E333" s="6">
        <v>44.49</v>
      </c>
      <c r="F333" s="9">
        <v>56</v>
      </c>
      <c r="G333" s="8">
        <f t="shared" si="38"/>
        <v>2.8542885685742814E-3</v>
      </c>
      <c r="H333" s="6">
        <f t="shared" si="38"/>
        <v>-7.2981602554339498E-3</v>
      </c>
      <c r="I333" s="6">
        <f t="shared" si="38"/>
        <v>-6.9747166521360038E-3</v>
      </c>
      <c r="J333" s="6">
        <f t="shared" si="38"/>
        <v>-1.0673782521678832E-2</v>
      </c>
      <c r="K333" s="9">
        <f t="shared" si="38"/>
        <v>-2.183406113537123E-2</v>
      </c>
      <c r="L333" s="6">
        <f t="shared" si="39"/>
        <v>2.8502228216638228E-3</v>
      </c>
      <c r="M333" s="6">
        <f t="shared" si="39"/>
        <v>-7.3249221147158664E-3</v>
      </c>
      <c r="N333" s="6">
        <f t="shared" si="39"/>
        <v>-6.9991536821885471E-3</v>
      </c>
      <c r="O333" s="6">
        <f t="shared" si="39"/>
        <v>-1.0731155964663295E-2</v>
      </c>
      <c r="P333" s="9">
        <f t="shared" si="39"/>
        <v>-2.2075951699199847E-2</v>
      </c>
      <c r="Q333" s="6">
        <f t="shared" si="40"/>
        <v>929.38331275681799</v>
      </c>
      <c r="R333" s="6">
        <f t="shared" si="41"/>
        <v>-8.7852863992091464E-3</v>
      </c>
      <c r="S333" s="6">
        <f t="shared" si="42"/>
        <v>-8.8241045473638896E-3</v>
      </c>
      <c r="T333" s="6"/>
    </row>
    <row r="334" spans="1:20">
      <c r="A334" s="7">
        <v>38199</v>
      </c>
      <c r="B334" s="8">
        <v>70.260000000000005</v>
      </c>
      <c r="C334" s="6">
        <v>65.48</v>
      </c>
      <c r="D334" s="6">
        <v>57.18</v>
      </c>
      <c r="E334" s="6">
        <v>44.43</v>
      </c>
      <c r="F334" s="9">
        <v>55.689999999999898</v>
      </c>
      <c r="G334" s="8">
        <f t="shared" si="38"/>
        <v>-1.4230823964556105E-4</v>
      </c>
      <c r="H334" s="6">
        <f t="shared" si="38"/>
        <v>2.9100934293153635E-3</v>
      </c>
      <c r="I334" s="6">
        <f t="shared" si="38"/>
        <v>4.0386303775241661E-3</v>
      </c>
      <c r="J334" s="6">
        <f t="shared" si="38"/>
        <v>-1.3486176668915384E-3</v>
      </c>
      <c r="K334" s="9">
        <f t="shared" si="38"/>
        <v>-5.5357142857160868E-3</v>
      </c>
      <c r="L334" s="6">
        <f t="shared" si="39"/>
        <v>-1.423183664238573E-4</v>
      </c>
      <c r="M334" s="6">
        <f t="shared" si="39"/>
        <v>2.905867304392044E-3</v>
      </c>
      <c r="N334" s="6">
        <f t="shared" si="39"/>
        <v>4.0304970009746206E-3</v>
      </c>
      <c r="O334" s="6">
        <f t="shared" si="39"/>
        <v>-1.3495278701334151E-3</v>
      </c>
      <c r="P334" s="9">
        <f t="shared" si="39"/>
        <v>-5.5510931335738065E-3</v>
      </c>
      <c r="Q334" s="6">
        <f t="shared" si="40"/>
        <v>929.36882991913922</v>
      </c>
      <c r="R334" s="6">
        <f t="shared" si="41"/>
        <v>-1.5583277082731545E-5</v>
      </c>
      <c r="S334" s="6">
        <f t="shared" si="42"/>
        <v>-1.5583398503255069E-5</v>
      </c>
      <c r="T334" s="6"/>
    </row>
    <row r="335" spans="1:20">
      <c r="A335" s="7">
        <v>38202</v>
      </c>
      <c r="B335" s="8">
        <v>70.219999999999899</v>
      </c>
      <c r="C335" s="6">
        <v>64.12</v>
      </c>
      <c r="D335" s="6">
        <v>56.329999999999899</v>
      </c>
      <c r="E335" s="6">
        <v>43.95</v>
      </c>
      <c r="F335" s="9">
        <v>54.0399999999999</v>
      </c>
      <c r="G335" s="8">
        <f t="shared" si="38"/>
        <v>-5.6931397665960226E-4</v>
      </c>
      <c r="H335" s="6">
        <f t="shared" si="38"/>
        <v>-2.0769700671960933E-2</v>
      </c>
      <c r="I335" s="6">
        <f t="shared" si="38"/>
        <v>-1.4865337530606926E-2</v>
      </c>
      <c r="J335" s="6">
        <f t="shared" si="38"/>
        <v>-1.080351114112077E-2</v>
      </c>
      <c r="K335" s="9">
        <f t="shared" si="38"/>
        <v>-2.9628299515173318E-2</v>
      </c>
      <c r="L335" s="6">
        <f t="shared" si="39"/>
        <v>-5.6947609739626658E-4</v>
      </c>
      <c r="M335" s="6">
        <f t="shared" si="39"/>
        <v>-2.098842476158198E-2</v>
      </c>
      <c r="N335" s="6">
        <f t="shared" si="39"/>
        <v>-1.4976933987544992E-2</v>
      </c>
      <c r="O335" s="6">
        <f t="shared" si="39"/>
        <v>-1.0862292816631007E-2</v>
      </c>
      <c r="P335" s="9">
        <f t="shared" si="39"/>
        <v>-3.0076084509579167E-2</v>
      </c>
      <c r="Q335" s="6">
        <f t="shared" si="40"/>
        <v>915.12417772235096</v>
      </c>
      <c r="R335" s="6">
        <f t="shared" si="41"/>
        <v>-1.5327232567104311E-2</v>
      </c>
      <c r="S335" s="6">
        <f t="shared" si="42"/>
        <v>-1.5445908810110246E-2</v>
      </c>
      <c r="T335" s="6"/>
    </row>
    <row r="336" spans="1:20">
      <c r="A336" s="7">
        <v>38203</v>
      </c>
      <c r="B336" s="8">
        <v>70.189999999999898</v>
      </c>
      <c r="C336" s="6">
        <v>65.39</v>
      </c>
      <c r="D336" s="6">
        <v>57.899999999999899</v>
      </c>
      <c r="E336" s="6">
        <v>45.18</v>
      </c>
      <c r="F336" s="9">
        <v>54.99</v>
      </c>
      <c r="G336" s="8">
        <f t="shared" si="38"/>
        <v>-4.2722870976930061E-4</v>
      </c>
      <c r="H336" s="6">
        <f t="shared" si="38"/>
        <v>1.9806612601372287E-2</v>
      </c>
      <c r="I336" s="6">
        <f t="shared" si="38"/>
        <v>2.7871471684715043E-2</v>
      </c>
      <c r="J336" s="6">
        <f t="shared" si="38"/>
        <v>2.7986348122866822E-2</v>
      </c>
      <c r="K336" s="9">
        <f t="shared" si="38"/>
        <v>1.7579570688381008E-2</v>
      </c>
      <c r="L336" s="6">
        <f t="shared" si="39"/>
        <v>-4.2731999795607493E-4</v>
      </c>
      <c r="M336" s="6">
        <f t="shared" si="39"/>
        <v>1.9613013831832234E-2</v>
      </c>
      <c r="N336" s="6">
        <f t="shared" si="39"/>
        <v>2.7490131672326931E-2</v>
      </c>
      <c r="O336" s="6">
        <f t="shared" si="39"/>
        <v>2.7601886908671137E-2</v>
      </c>
      <c r="P336" s="9">
        <f t="shared" si="39"/>
        <v>1.7426837427727222E-2</v>
      </c>
      <c r="Q336" s="6">
        <f t="shared" si="40"/>
        <v>932.11195259040346</v>
      </c>
      <c r="R336" s="6">
        <f t="shared" si="41"/>
        <v>1.8563354877513174E-2</v>
      </c>
      <c r="S336" s="6">
        <f t="shared" si="42"/>
        <v>1.8393158851761602E-2</v>
      </c>
      <c r="T336" s="6"/>
    </row>
    <row r="337" spans="1:20">
      <c r="A337" s="7">
        <v>38204</v>
      </c>
      <c r="B337" s="8">
        <v>70.159999999999897</v>
      </c>
      <c r="C337" s="6">
        <v>65.959999999999894</v>
      </c>
      <c r="D337" s="6">
        <v>58.049999999999898</v>
      </c>
      <c r="E337" s="6">
        <v>45.38</v>
      </c>
      <c r="F337" s="9">
        <v>55.909999999999897</v>
      </c>
      <c r="G337" s="8">
        <f t="shared" si="38"/>
        <v>-4.2741131215273676E-4</v>
      </c>
      <c r="H337" s="6">
        <f t="shared" si="38"/>
        <v>8.7169291940647486E-3</v>
      </c>
      <c r="I337" s="6">
        <f t="shared" si="38"/>
        <v>2.5906735751295429E-3</v>
      </c>
      <c r="J337" s="6">
        <f t="shared" si="38"/>
        <v>4.4267374944666482E-3</v>
      </c>
      <c r="K337" s="9">
        <f t="shared" si="38"/>
        <v>1.6730314602653173E-2</v>
      </c>
      <c r="L337" s="6">
        <f t="shared" si="39"/>
        <v>-4.2750267840252146E-4</v>
      </c>
      <c r="M337" s="6">
        <f t="shared" si="39"/>
        <v>8.6791561182119701E-3</v>
      </c>
      <c r="N337" s="6">
        <f t="shared" si="39"/>
        <v>2.5873235649509544E-3</v>
      </c>
      <c r="O337" s="6">
        <f t="shared" si="39"/>
        <v>4.4169683118385284E-3</v>
      </c>
      <c r="P337" s="9">
        <f t="shared" si="39"/>
        <v>1.659190451882878E-2</v>
      </c>
      <c r="Q337" s="6">
        <f t="shared" si="40"/>
        <v>938.0844121193802</v>
      </c>
      <c r="R337" s="6">
        <f t="shared" si="41"/>
        <v>6.4074487108322755E-3</v>
      </c>
      <c r="S337" s="6">
        <f t="shared" si="42"/>
        <v>6.3870082788911988E-3</v>
      </c>
      <c r="T337" s="6"/>
    </row>
    <row r="338" spans="1:20">
      <c r="A338" s="7">
        <v>38205</v>
      </c>
      <c r="B338" s="8">
        <v>70.45</v>
      </c>
      <c r="C338" s="6">
        <v>65.14</v>
      </c>
      <c r="D338" s="6">
        <v>56.939999999999898</v>
      </c>
      <c r="E338" s="6">
        <v>44.59</v>
      </c>
      <c r="F338" s="9">
        <v>55.119999999999898</v>
      </c>
      <c r="G338" s="8">
        <f t="shared" si="38"/>
        <v>4.133409350058459E-3</v>
      </c>
      <c r="H338" s="6">
        <f t="shared" si="38"/>
        <v>-1.243177683444352E-2</v>
      </c>
      <c r="I338" s="6">
        <f t="shared" si="38"/>
        <v>-1.9121447028423777E-2</v>
      </c>
      <c r="J338" s="6">
        <f t="shared" si="38"/>
        <v>-1.7408550022036118E-2</v>
      </c>
      <c r="K338" s="9">
        <f t="shared" si="38"/>
        <v>-1.4129851547129313E-2</v>
      </c>
      <c r="L338" s="6">
        <f t="shared" si="39"/>
        <v>4.1248902807630638E-3</v>
      </c>
      <c r="M338" s="6">
        <f t="shared" si="39"/>
        <v>-1.2509697843309102E-2</v>
      </c>
      <c r="N338" s="6">
        <f t="shared" si="39"/>
        <v>-1.9306626294009012E-2</v>
      </c>
      <c r="O338" s="6">
        <f t="shared" si="39"/>
        <v>-1.7561860712310362E-2</v>
      </c>
      <c r="P338" s="9">
        <f t="shared" si="39"/>
        <v>-1.4230628333150808E-2</v>
      </c>
      <c r="Q338" s="6">
        <f t="shared" si="40"/>
        <v>927.02285542480695</v>
      </c>
      <c r="R338" s="6">
        <f t="shared" si="41"/>
        <v>-1.1791643216394854E-2</v>
      </c>
      <c r="S338" s="6">
        <f t="shared" si="42"/>
        <v>-1.186171603509931E-2</v>
      </c>
      <c r="T338" s="6"/>
    </row>
    <row r="339" spans="1:20">
      <c r="A339" s="7">
        <v>38206</v>
      </c>
      <c r="B339" s="8">
        <v>70.319999999999894</v>
      </c>
      <c r="C339" s="6">
        <v>66.439999999999898</v>
      </c>
      <c r="D339" s="6">
        <v>58.52</v>
      </c>
      <c r="E339" s="6">
        <v>45.71</v>
      </c>
      <c r="F339" s="9">
        <v>55.649999999999899</v>
      </c>
      <c r="G339" s="8">
        <f t="shared" si="38"/>
        <v>-1.8452803406686646E-3</v>
      </c>
      <c r="H339" s="6">
        <f t="shared" si="38"/>
        <v>1.9957015658579991E-2</v>
      </c>
      <c r="I339" s="6">
        <f t="shared" si="38"/>
        <v>2.7748507200563877E-2</v>
      </c>
      <c r="J339" s="6">
        <f t="shared" si="38"/>
        <v>2.5117739403453632E-2</v>
      </c>
      <c r="K339" s="9">
        <f t="shared" si="38"/>
        <v>9.6153846153845812E-3</v>
      </c>
      <c r="L339" s="6">
        <f t="shared" si="39"/>
        <v>-1.8469849677691936E-3</v>
      </c>
      <c r="M339" s="6">
        <f t="shared" si="39"/>
        <v>1.9760484897005194E-2</v>
      </c>
      <c r="N339" s="6">
        <f t="shared" si="39"/>
        <v>2.7370494302033893E-2</v>
      </c>
      <c r="O339" s="6">
        <f t="shared" si="39"/>
        <v>2.4807473704267658E-2</v>
      </c>
      <c r="P339" s="9">
        <f t="shared" si="39"/>
        <v>9.5694510161506725E-3</v>
      </c>
      <c r="Q339" s="6">
        <f t="shared" si="40"/>
        <v>941.96523397995065</v>
      </c>
      <c r="R339" s="6">
        <f t="shared" si="41"/>
        <v>1.6118673307462684E-2</v>
      </c>
      <c r="S339" s="6">
        <f t="shared" si="42"/>
        <v>1.5990146771662196E-2</v>
      </c>
      <c r="T339" s="6"/>
    </row>
    <row r="340" spans="1:20">
      <c r="A340" s="7">
        <v>38209</v>
      </c>
      <c r="B340" s="8">
        <v>70.3599999999999</v>
      </c>
      <c r="C340" s="6">
        <v>67.579999999999899</v>
      </c>
      <c r="D340" s="6">
        <v>59.96</v>
      </c>
      <c r="E340" s="6">
        <v>46.3599999999999</v>
      </c>
      <c r="F340" s="9">
        <v>55.88</v>
      </c>
      <c r="G340" s="8">
        <f t="shared" si="38"/>
        <v>5.6882821387960192E-4</v>
      </c>
      <c r="H340" s="6">
        <f t="shared" si="38"/>
        <v>1.7158338350391267E-2</v>
      </c>
      <c r="I340" s="6">
        <f t="shared" si="38"/>
        <v>2.4606971975392966E-2</v>
      </c>
      <c r="J340" s="6">
        <f t="shared" si="38"/>
        <v>1.4220083132791439E-2</v>
      </c>
      <c r="K340" s="9">
        <f t="shared" si="38"/>
        <v>4.1329739442965696E-3</v>
      </c>
      <c r="L340" s="6">
        <f t="shared" si="39"/>
        <v>5.6866649243605624E-4</v>
      </c>
      <c r="M340" s="6">
        <f t="shared" si="39"/>
        <v>1.7012796541049702E-2</v>
      </c>
      <c r="N340" s="6">
        <f t="shared" si="39"/>
        <v>2.4309097082473335E-2</v>
      </c>
      <c r="O340" s="6">
        <f t="shared" si="39"/>
        <v>1.4119926127895732E-2</v>
      </c>
      <c r="P340" s="9">
        <f t="shared" si="39"/>
        <v>4.1244566672090938E-3</v>
      </c>
      <c r="Q340" s="6">
        <f t="shared" si="40"/>
        <v>953.39827966369478</v>
      </c>
      <c r="R340" s="6">
        <f t="shared" si="41"/>
        <v>1.213743912335037E-2</v>
      </c>
      <c r="S340" s="6">
        <f t="shared" si="42"/>
        <v>1.206437105443601E-2</v>
      </c>
      <c r="T340" s="6"/>
    </row>
    <row r="341" spans="1:20">
      <c r="A341" s="7">
        <v>38210</v>
      </c>
      <c r="B341" s="8">
        <v>70.48</v>
      </c>
      <c r="C341" s="6">
        <v>67.319999999999894</v>
      </c>
      <c r="D341" s="6">
        <v>59.329999999999899</v>
      </c>
      <c r="E341" s="6">
        <v>45.77</v>
      </c>
      <c r="F341" s="9">
        <v>55.5399999999999</v>
      </c>
      <c r="G341" s="8">
        <f t="shared" si="38"/>
        <v>1.7055144968747271E-3</v>
      </c>
      <c r="H341" s="6">
        <f t="shared" si="38"/>
        <v>-3.8472920982539627E-3</v>
      </c>
      <c r="I341" s="6">
        <f t="shared" si="38"/>
        <v>-1.0507004669781606E-2</v>
      </c>
      <c r="J341" s="6">
        <f t="shared" si="38"/>
        <v>-1.2726488352025389E-2</v>
      </c>
      <c r="K341" s="9">
        <f t="shared" si="38"/>
        <v>-6.0844667143897802E-3</v>
      </c>
      <c r="L341" s="6">
        <f t="shared" si="39"/>
        <v>1.7040617585681493E-3</v>
      </c>
      <c r="M341" s="6">
        <f t="shared" si="39"/>
        <v>-3.8547119635386714E-3</v>
      </c>
      <c r="N341" s="6">
        <f t="shared" si="39"/>
        <v>-1.056259296384685E-2</v>
      </c>
      <c r="O341" s="6">
        <f t="shared" si="39"/>
        <v>-1.2808163805997991E-2</v>
      </c>
      <c r="P341" s="9">
        <f t="shared" si="39"/>
        <v>-6.1030525101093951E-3</v>
      </c>
      <c r="Q341" s="6">
        <f t="shared" si="40"/>
        <v>947.39954777243145</v>
      </c>
      <c r="R341" s="6">
        <f t="shared" si="41"/>
        <v>-6.2919474675152028E-3</v>
      </c>
      <c r="S341" s="6">
        <f t="shared" si="42"/>
        <v>-6.3118251925824553E-3</v>
      </c>
      <c r="T341" s="6"/>
    </row>
    <row r="342" spans="1:20">
      <c r="A342" s="7">
        <v>38211</v>
      </c>
      <c r="B342" s="8">
        <v>70.400000000000006</v>
      </c>
      <c r="C342" s="6">
        <v>67.489999999999895</v>
      </c>
      <c r="D342" s="6">
        <v>59.2</v>
      </c>
      <c r="E342" s="6">
        <v>45.6099999999999</v>
      </c>
      <c r="F342" s="9">
        <v>56.119999999999898</v>
      </c>
      <c r="G342" s="8">
        <f t="shared" si="38"/>
        <v>-1.1350737797957144E-3</v>
      </c>
      <c r="H342" s="6">
        <f t="shared" si="38"/>
        <v>2.525252525252597E-3</v>
      </c>
      <c r="I342" s="6">
        <f t="shared" si="38"/>
        <v>-2.1911343333878008E-3</v>
      </c>
      <c r="J342" s="6">
        <f t="shared" si="38"/>
        <v>-3.4957395674044545E-3</v>
      </c>
      <c r="K342" s="9">
        <f t="shared" si="38"/>
        <v>1.0442924018725153E-2</v>
      </c>
      <c r="L342" s="6">
        <f t="shared" si="39"/>
        <v>-1.1357184639273798E-3</v>
      </c>
      <c r="M342" s="6">
        <f t="shared" si="39"/>
        <v>2.5220694327099391E-3</v>
      </c>
      <c r="N342" s="6">
        <f t="shared" si="39"/>
        <v>-2.193538380590158E-3</v>
      </c>
      <c r="O342" s="6">
        <f t="shared" si="39"/>
        <v>-3.5018639419438875E-3</v>
      </c>
      <c r="P342" s="9">
        <f t="shared" si="39"/>
        <v>1.0388773355606611E-2</v>
      </c>
      <c r="Q342" s="6">
        <f t="shared" si="40"/>
        <v>948.56413466156766</v>
      </c>
      <c r="R342" s="6">
        <f t="shared" si="41"/>
        <v>1.229245772677956E-3</v>
      </c>
      <c r="S342" s="6">
        <f t="shared" si="42"/>
        <v>1.2284908686714638E-3</v>
      </c>
      <c r="T342" s="6"/>
    </row>
    <row r="343" spans="1:20">
      <c r="A343" s="7">
        <v>38212</v>
      </c>
      <c r="B343" s="8">
        <v>70.459999999999894</v>
      </c>
      <c r="C343" s="6">
        <v>68.099999999999895</v>
      </c>
      <c r="D343" s="6">
        <v>59.799999999999898</v>
      </c>
      <c r="E343" s="6">
        <v>46.06</v>
      </c>
      <c r="F343" s="9">
        <v>56.49</v>
      </c>
      <c r="G343" s="8">
        <f t="shared" si="38"/>
        <v>8.5227272727106396E-4</v>
      </c>
      <c r="H343" s="6">
        <f t="shared" si="38"/>
        <v>9.0383760557120052E-3</v>
      </c>
      <c r="I343" s="6">
        <f t="shared" si="38"/>
        <v>1.0135135135133311E-2</v>
      </c>
      <c r="J343" s="6">
        <f t="shared" si="38"/>
        <v>9.8662573996952663E-3</v>
      </c>
      <c r="K343" s="9">
        <f t="shared" si="38"/>
        <v>6.5930149679276351E-3</v>
      </c>
      <c r="L343" s="6">
        <f t="shared" si="39"/>
        <v>8.5190974909319912E-4</v>
      </c>
      <c r="M343" s="6">
        <f t="shared" si="39"/>
        <v>8.9977744001516046E-3</v>
      </c>
      <c r="N343" s="6">
        <f t="shared" si="39"/>
        <v>1.0084119066624249E-2</v>
      </c>
      <c r="O343" s="6">
        <f t="shared" si="39"/>
        <v>9.8179036689322683E-3</v>
      </c>
      <c r="P343" s="9">
        <f t="shared" si="39"/>
        <v>6.5713761029122944E-3</v>
      </c>
      <c r="Q343" s="6">
        <f t="shared" si="40"/>
        <v>955.48581783031977</v>
      </c>
      <c r="R343" s="6">
        <f t="shared" si="41"/>
        <v>7.2970112571478576E-3</v>
      </c>
      <c r="S343" s="6">
        <f t="shared" si="42"/>
        <v>7.2705168789513139E-3</v>
      </c>
      <c r="T343" s="6"/>
    </row>
    <row r="344" spans="1:20">
      <c r="A344" s="7">
        <v>38213</v>
      </c>
      <c r="B344" s="8">
        <v>70.540000000000006</v>
      </c>
      <c r="C344" s="6">
        <v>67.98</v>
      </c>
      <c r="D344" s="6">
        <v>60.079999999999899</v>
      </c>
      <c r="E344" s="6">
        <v>46.24</v>
      </c>
      <c r="F344" s="9">
        <v>56.369999999999898</v>
      </c>
      <c r="G344" s="8">
        <f t="shared" si="38"/>
        <v>1.1353959693458648E-3</v>
      </c>
      <c r="H344" s="6">
        <f t="shared" si="38"/>
        <v>-1.7621145374433489E-3</v>
      </c>
      <c r="I344" s="6">
        <f t="shared" si="38"/>
        <v>4.6822742474916801E-3</v>
      </c>
      <c r="J344" s="6">
        <f t="shared" si="38"/>
        <v>3.9079461571862595E-3</v>
      </c>
      <c r="K344" s="9">
        <f t="shared" si="38"/>
        <v>-2.1242697822642098E-3</v>
      </c>
      <c r="L344" s="6">
        <f t="shared" si="39"/>
        <v>1.1347518948159122E-3</v>
      </c>
      <c r="M344" s="6">
        <f t="shared" si="39"/>
        <v>-1.763668887495147E-3</v>
      </c>
      <c r="N344" s="6">
        <f t="shared" si="39"/>
        <v>4.6713464992932932E-3</v>
      </c>
      <c r="O344" s="6">
        <f t="shared" si="39"/>
        <v>3.9003299715828724E-3</v>
      </c>
      <c r="P344" s="9">
        <f t="shared" si="39"/>
        <v>-2.1265292436889625E-3</v>
      </c>
      <c r="Q344" s="6">
        <f t="shared" si="40"/>
        <v>956.60167851330368</v>
      </c>
      <c r="R344" s="6">
        <f t="shared" si="41"/>
        <v>1.167846410863249E-3</v>
      </c>
      <c r="S344" s="6">
        <f t="shared" si="42"/>
        <v>1.1671650087074095E-3</v>
      </c>
      <c r="T344" s="6"/>
    </row>
    <row r="345" spans="1:20">
      <c r="A345" s="7">
        <v>38216</v>
      </c>
      <c r="B345" s="8">
        <v>70.56</v>
      </c>
      <c r="C345" s="6">
        <v>67.09</v>
      </c>
      <c r="D345" s="6">
        <v>59.09</v>
      </c>
      <c r="E345" s="6">
        <v>45.71</v>
      </c>
      <c r="F345" s="9">
        <v>55.6099999999999</v>
      </c>
      <c r="G345" s="8">
        <f t="shared" si="38"/>
        <v>2.8352707683576561E-4</v>
      </c>
      <c r="H345" s="6">
        <f t="shared" si="38"/>
        <v>-1.3092085907619899E-2</v>
      </c>
      <c r="I345" s="6">
        <f t="shared" si="38"/>
        <v>-1.6478029294272556E-2</v>
      </c>
      <c r="J345" s="6">
        <f t="shared" si="38"/>
        <v>-1.1461937716263026E-2</v>
      </c>
      <c r="K345" s="9">
        <f t="shared" si="38"/>
        <v>-1.3482348767074659E-2</v>
      </c>
      <c r="L345" s="6">
        <f t="shared" si="39"/>
        <v>2.8348689062985497E-4</v>
      </c>
      <c r="M345" s="6">
        <f t="shared" si="39"/>
        <v>-1.3178542693173277E-2</v>
      </c>
      <c r="N345" s="6">
        <f t="shared" si="39"/>
        <v>-1.6615302098294305E-2</v>
      </c>
      <c r="O345" s="6">
        <f t="shared" si="39"/>
        <v>-1.1528132020469083E-2</v>
      </c>
      <c r="P345" s="9">
        <f t="shared" si="39"/>
        <v>-1.3574060894010996E-2</v>
      </c>
      <c r="Q345" s="6">
        <f t="shared" si="40"/>
        <v>946.22620937777685</v>
      </c>
      <c r="R345" s="6">
        <f t="shared" si="41"/>
        <v>-1.0846174921678876E-2</v>
      </c>
      <c r="S345" s="6">
        <f t="shared" si="42"/>
        <v>-1.0905423479854921E-2</v>
      </c>
      <c r="T345" s="6"/>
    </row>
    <row r="346" spans="1:20">
      <c r="A346" s="7">
        <v>38217</v>
      </c>
      <c r="B346" s="8">
        <v>70.56</v>
      </c>
      <c r="C346" s="6">
        <v>66.06</v>
      </c>
      <c r="D346" s="6">
        <v>58.079999999999899</v>
      </c>
      <c r="E346" s="6">
        <v>45.049999999999898</v>
      </c>
      <c r="F346" s="9">
        <v>55.399999999999899</v>
      </c>
      <c r="G346" s="8">
        <f t="shared" si="38"/>
        <v>0</v>
      </c>
      <c r="H346" s="6">
        <f t="shared" si="38"/>
        <v>-1.5352511551647074E-2</v>
      </c>
      <c r="I346" s="6">
        <f t="shared" si="38"/>
        <v>-1.7092570654934969E-2</v>
      </c>
      <c r="J346" s="6">
        <f t="shared" si="38"/>
        <v>-1.443885364253128E-2</v>
      </c>
      <c r="K346" s="9">
        <f t="shared" si="38"/>
        <v>-3.7762992267578177E-3</v>
      </c>
      <c r="L346" s="6">
        <f t="shared" si="39"/>
        <v>0</v>
      </c>
      <c r="M346" s="6">
        <f t="shared" si="39"/>
        <v>-1.547158161215312E-2</v>
      </c>
      <c r="N346" s="6">
        <f t="shared" si="39"/>
        <v>-1.7240334841044425E-2</v>
      </c>
      <c r="O346" s="6">
        <f t="shared" si="39"/>
        <v>-1.4544108289308404E-2</v>
      </c>
      <c r="P346" s="9">
        <f t="shared" si="39"/>
        <v>-3.7834474462345303E-3</v>
      </c>
      <c r="Q346" s="6">
        <f t="shared" si="40"/>
        <v>936.63900093737118</v>
      </c>
      <c r="R346" s="6">
        <f t="shared" si="41"/>
        <v>-1.013204701517423E-2</v>
      </c>
      <c r="S346" s="6">
        <f t="shared" si="42"/>
        <v>-1.0183725572922827E-2</v>
      </c>
      <c r="T346" s="6"/>
    </row>
    <row r="347" spans="1:20">
      <c r="A347" s="7">
        <v>38218</v>
      </c>
      <c r="B347" s="8">
        <v>70.680000000000007</v>
      </c>
      <c r="C347" s="6">
        <v>66.400000000000006</v>
      </c>
      <c r="D347" s="6">
        <v>58.14</v>
      </c>
      <c r="E347" s="6">
        <v>45.149999999999899</v>
      </c>
      <c r="F347" s="9">
        <v>56.049999999999898</v>
      </c>
      <c r="G347" s="8">
        <f t="shared" si="38"/>
        <v>1.7006802721089009E-3</v>
      </c>
      <c r="H347" s="6">
        <f t="shared" si="38"/>
        <v>5.1468362095066222E-3</v>
      </c>
      <c r="I347" s="6">
        <f t="shared" si="38"/>
        <v>1.0330578512414146E-3</v>
      </c>
      <c r="J347" s="6">
        <f t="shared" si="38"/>
        <v>2.2197558268590711E-3</v>
      </c>
      <c r="K347" s="9">
        <f t="shared" si="38"/>
        <v>1.1732851985559511E-2</v>
      </c>
      <c r="L347" s="6">
        <f t="shared" si="39"/>
        <v>1.6992357529598428E-3</v>
      </c>
      <c r="M347" s="6">
        <f t="shared" si="39"/>
        <v>5.1336365197446844E-3</v>
      </c>
      <c r="N347" s="6">
        <f t="shared" si="39"/>
        <v>1.0325246141909587E-3</v>
      </c>
      <c r="O347" s="6">
        <f t="shared" si="39"/>
        <v>2.2172958086475311E-3</v>
      </c>
      <c r="P347" s="9">
        <f t="shared" si="39"/>
        <v>1.1664555764930737E-2</v>
      </c>
      <c r="Q347" s="6">
        <f t="shared" si="40"/>
        <v>940.72896291973814</v>
      </c>
      <c r="R347" s="6">
        <f t="shared" si="41"/>
        <v>4.3666364290551041E-3</v>
      </c>
      <c r="S347" s="6">
        <f t="shared" si="42"/>
        <v>4.3571303352604902E-3</v>
      </c>
      <c r="T347" s="6"/>
    </row>
    <row r="348" spans="1:20">
      <c r="A348" s="7">
        <v>38219</v>
      </c>
      <c r="B348" s="8">
        <v>70.569999999999894</v>
      </c>
      <c r="C348" s="6">
        <v>66.079999999999899</v>
      </c>
      <c r="D348" s="6">
        <v>57.6</v>
      </c>
      <c r="E348" s="6">
        <v>45.06</v>
      </c>
      <c r="F348" s="9">
        <v>56.21</v>
      </c>
      <c r="G348" s="8">
        <f t="shared" si="38"/>
        <v>-1.5563101301657722E-3</v>
      </c>
      <c r="H348" s="6">
        <f t="shared" si="38"/>
        <v>-4.819277108435327E-3</v>
      </c>
      <c r="I348" s="6">
        <f t="shared" si="38"/>
        <v>-9.2879256965944235E-3</v>
      </c>
      <c r="J348" s="6">
        <f t="shared" si="38"/>
        <v>-1.9933554817253007E-3</v>
      </c>
      <c r="K348" s="9">
        <f t="shared" si="38"/>
        <v>2.8545941124014096E-3</v>
      </c>
      <c r="L348" s="6">
        <f t="shared" si="39"/>
        <v>-1.5575224387584282E-3</v>
      </c>
      <c r="M348" s="6">
        <f t="shared" si="39"/>
        <v>-4.8309272696671424E-3</v>
      </c>
      <c r="N348" s="6">
        <f t="shared" si="39"/>
        <v>-9.3313274288843052E-3</v>
      </c>
      <c r="O348" s="6">
        <f t="shared" si="39"/>
        <v>-1.9953448588937708E-3</v>
      </c>
      <c r="P348" s="9">
        <f t="shared" si="39"/>
        <v>2.8505274958164546E-3</v>
      </c>
      <c r="Q348" s="6">
        <f t="shared" si="40"/>
        <v>937.94397728866932</v>
      </c>
      <c r="R348" s="6">
        <f t="shared" si="41"/>
        <v>-2.9604548609038829E-3</v>
      </c>
      <c r="S348" s="6">
        <f t="shared" si="42"/>
        <v>-2.9648456754090189E-3</v>
      </c>
      <c r="T348" s="6"/>
    </row>
    <row r="349" spans="1:20">
      <c r="A349" s="7">
        <v>38220</v>
      </c>
      <c r="B349" s="8">
        <v>70.510000000000005</v>
      </c>
      <c r="C349" s="6">
        <v>67.040000000000006</v>
      </c>
      <c r="D349" s="6">
        <v>58.7</v>
      </c>
      <c r="E349" s="6">
        <v>45.719999999999899</v>
      </c>
      <c r="F349" s="9">
        <v>56.399999999999899</v>
      </c>
      <c r="G349" s="8">
        <f t="shared" si="38"/>
        <v>-8.5021964007214734E-4</v>
      </c>
      <c r="H349" s="6">
        <f t="shared" si="38"/>
        <v>1.4527845036321319E-2</v>
      </c>
      <c r="I349" s="6">
        <f t="shared" si="38"/>
        <v>1.9097222222222321E-2</v>
      </c>
      <c r="J349" s="6">
        <f t="shared" si="38"/>
        <v>1.4647137150463729E-2</v>
      </c>
      <c r="K349" s="9">
        <f t="shared" si="38"/>
        <v>3.3801814623715121E-3</v>
      </c>
      <c r="L349" s="6">
        <f t="shared" si="39"/>
        <v>-8.5058128178811931E-4</v>
      </c>
      <c r="M349" s="6">
        <f t="shared" si="39"/>
        <v>1.4423326961106656E-2</v>
      </c>
      <c r="N349" s="6">
        <f t="shared" si="39"/>
        <v>1.8917159132205305E-2</v>
      </c>
      <c r="O349" s="6">
        <f t="shared" si="39"/>
        <v>1.4540903922509247E-2</v>
      </c>
      <c r="P349" s="9">
        <f t="shared" si="39"/>
        <v>3.3744814900278776E-3</v>
      </c>
      <c r="Q349" s="6">
        <f t="shared" si="40"/>
        <v>947.4738944586436</v>
      </c>
      <c r="R349" s="6">
        <f t="shared" si="41"/>
        <v>1.0160433246261348E-2</v>
      </c>
      <c r="S349" s="6">
        <f t="shared" si="42"/>
        <v>1.0109163036947399E-2</v>
      </c>
      <c r="T349" s="6"/>
    </row>
    <row r="350" spans="1:20">
      <c r="A350" s="7">
        <v>38223</v>
      </c>
      <c r="B350" s="8">
        <v>70.62</v>
      </c>
      <c r="C350" s="6">
        <v>65.629999999999896</v>
      </c>
      <c r="D350" s="6">
        <v>57.49</v>
      </c>
      <c r="E350" s="6">
        <v>44.799999999999898</v>
      </c>
      <c r="F350" s="9">
        <v>55.2899999999999</v>
      </c>
      <c r="G350" s="8">
        <f t="shared" si="38"/>
        <v>1.5600624024960652E-3</v>
      </c>
      <c r="H350" s="6">
        <f t="shared" si="38"/>
        <v>-2.1032219570407351E-2</v>
      </c>
      <c r="I350" s="6">
        <f t="shared" si="38"/>
        <v>-2.0613287904599709E-2</v>
      </c>
      <c r="J350" s="6">
        <f t="shared" si="38"/>
        <v>-2.0122484689413911E-2</v>
      </c>
      <c r="K350" s="9">
        <f t="shared" si="38"/>
        <v>-1.9680851063829774E-2</v>
      </c>
      <c r="L350" s="6">
        <f t="shared" si="39"/>
        <v>1.5588467692910996E-3</v>
      </c>
      <c r="M350" s="6">
        <f t="shared" si="39"/>
        <v>-2.1256547688197878E-2</v>
      </c>
      <c r="N350" s="6">
        <f t="shared" si="39"/>
        <v>-2.0828707198851271E-2</v>
      </c>
      <c r="O350" s="6">
        <f t="shared" si="39"/>
        <v>-2.0327699505670517E-2</v>
      </c>
      <c r="P350" s="9">
        <f t="shared" si="39"/>
        <v>-1.9877098154171595E-2</v>
      </c>
      <c r="Q350" s="6">
        <f t="shared" si="40"/>
        <v>932.33538760013744</v>
      </c>
      <c r="R350" s="6">
        <f t="shared" si="41"/>
        <v>-1.5977756165150937E-2</v>
      </c>
      <c r="S350" s="6">
        <f t="shared" si="42"/>
        <v>-1.6106776662164046E-2</v>
      </c>
      <c r="T350" s="6"/>
    </row>
    <row r="351" spans="1:20">
      <c r="A351" s="7">
        <v>38224</v>
      </c>
      <c r="B351" s="8">
        <v>70.64</v>
      </c>
      <c r="C351" s="6">
        <v>65.849999999999895</v>
      </c>
      <c r="D351" s="6">
        <v>57.67</v>
      </c>
      <c r="E351" s="6">
        <v>44.92</v>
      </c>
      <c r="F351" s="9">
        <v>55.549999999999898</v>
      </c>
      <c r="G351" s="8">
        <f t="shared" si="38"/>
        <v>2.8320589068253632E-4</v>
      </c>
      <c r="H351" s="6">
        <f t="shared" si="38"/>
        <v>3.3521255523387694E-3</v>
      </c>
      <c r="I351" s="6">
        <f t="shared" si="38"/>
        <v>3.1309793007479048E-3</v>
      </c>
      <c r="J351" s="6">
        <f t="shared" si="38"/>
        <v>2.6785714285737505E-3</v>
      </c>
      <c r="K351" s="9">
        <f t="shared" si="38"/>
        <v>4.7024778440947212E-3</v>
      </c>
      <c r="L351" s="6">
        <f t="shared" si="39"/>
        <v>2.831657954642337E-4</v>
      </c>
      <c r="M351" s="6">
        <f t="shared" si="39"/>
        <v>3.3465197036585659E-3</v>
      </c>
      <c r="N351" s="6">
        <f t="shared" si="39"/>
        <v>3.12608799212166E-3</v>
      </c>
      <c r="O351" s="6">
        <f t="shared" si="39"/>
        <v>2.6749904493052696E-3</v>
      </c>
      <c r="P351" s="9">
        <f t="shared" si="39"/>
        <v>4.6914557357973447E-3</v>
      </c>
      <c r="Q351" s="6">
        <f t="shared" si="40"/>
        <v>934.97340447702629</v>
      </c>
      <c r="R351" s="6">
        <f t="shared" si="41"/>
        <v>2.8294720032875365E-3</v>
      </c>
      <c r="S351" s="6">
        <f t="shared" si="42"/>
        <v>2.8254765822258213E-3</v>
      </c>
      <c r="T351" s="6"/>
    </row>
    <row r="352" spans="1:20">
      <c r="A352" s="7">
        <v>38225</v>
      </c>
      <c r="B352" s="8">
        <v>70.739999999999895</v>
      </c>
      <c r="C352" s="6">
        <v>66.56</v>
      </c>
      <c r="D352" s="6">
        <v>58.2899999999999</v>
      </c>
      <c r="E352" s="6">
        <v>45.38</v>
      </c>
      <c r="F352" s="9">
        <v>56.159999999999897</v>
      </c>
      <c r="G352" s="8">
        <f t="shared" si="38"/>
        <v>1.4156285390698464E-3</v>
      </c>
      <c r="H352" s="6">
        <f t="shared" si="38"/>
        <v>1.0782080485954637E-2</v>
      </c>
      <c r="I352" s="6">
        <f t="shared" si="38"/>
        <v>1.0750823651810348E-2</v>
      </c>
      <c r="J352" s="6">
        <f t="shared" si="38"/>
        <v>1.0240427426536192E-2</v>
      </c>
      <c r="K352" s="9">
        <f t="shared" si="38"/>
        <v>1.0981098109811072E-2</v>
      </c>
      <c r="L352" s="6">
        <f t="shared" si="39"/>
        <v>1.4146274816284868E-3</v>
      </c>
      <c r="M352" s="6">
        <f t="shared" si="39"/>
        <v>1.07243683236648E-2</v>
      </c>
      <c r="N352" s="6">
        <f t="shared" si="39"/>
        <v>1.0693444430135488E-2</v>
      </c>
      <c r="O352" s="6">
        <f t="shared" si="39"/>
        <v>1.0188349481453364E-2</v>
      </c>
      <c r="P352" s="9">
        <f t="shared" si="39"/>
        <v>1.0921243631916768E-2</v>
      </c>
      <c r="Q352" s="6">
        <f t="shared" si="40"/>
        <v>943.23297041773174</v>
      </c>
      <c r="R352" s="6">
        <f t="shared" si="41"/>
        <v>8.834011642636419E-3</v>
      </c>
      <c r="S352" s="6">
        <f t="shared" si="42"/>
        <v>8.795220051303591E-3</v>
      </c>
      <c r="T352" s="6"/>
    </row>
    <row r="353" spans="1:20">
      <c r="A353" s="7">
        <v>38226</v>
      </c>
      <c r="B353" s="8">
        <v>70.629999999999896</v>
      </c>
      <c r="C353" s="6">
        <v>67.469999999999899</v>
      </c>
      <c r="D353" s="6">
        <v>59.399999999999899</v>
      </c>
      <c r="E353" s="6">
        <v>46.229999999999897</v>
      </c>
      <c r="F353" s="9">
        <v>56.7899999999999</v>
      </c>
      <c r="G353" s="8">
        <f t="shared" si="38"/>
        <v>-1.5549901046084669E-3</v>
      </c>
      <c r="H353" s="6">
        <f t="shared" si="38"/>
        <v>1.3671874999998446E-2</v>
      </c>
      <c r="I353" s="6">
        <f t="shared" si="38"/>
        <v>1.9042717447246504E-2</v>
      </c>
      <c r="J353" s="6">
        <f t="shared" si="38"/>
        <v>1.8730718378137778E-2</v>
      </c>
      <c r="K353" s="9">
        <f t="shared" si="38"/>
        <v>1.1217948717948678E-2</v>
      </c>
      <c r="L353" s="6">
        <f t="shared" si="39"/>
        <v>-1.5562003565037078E-3</v>
      </c>
      <c r="M353" s="6">
        <f t="shared" si="39"/>
        <v>1.3579258126379321E-2</v>
      </c>
      <c r="N353" s="6">
        <f t="shared" si="39"/>
        <v>1.8863674311140811E-2</v>
      </c>
      <c r="O353" s="6">
        <f t="shared" si="39"/>
        <v>1.8557458648436078E-2</v>
      </c>
      <c r="P353" s="9">
        <f t="shared" si="39"/>
        <v>1.1155494171785452E-2</v>
      </c>
      <c r="Q353" s="6">
        <f t="shared" si="40"/>
        <v>954.76083731768654</v>
      </c>
      <c r="R353" s="6">
        <f t="shared" si="41"/>
        <v>1.2221653887744589E-2</v>
      </c>
      <c r="S353" s="6">
        <f t="shared" si="42"/>
        <v>1.214757246344844E-2</v>
      </c>
      <c r="T353" s="6"/>
    </row>
    <row r="354" spans="1:20">
      <c r="A354" s="7">
        <v>38227</v>
      </c>
      <c r="B354" s="8">
        <v>70.579999999999899</v>
      </c>
      <c r="C354" s="6">
        <v>67.019999999999897</v>
      </c>
      <c r="D354" s="6">
        <v>59.009999999999899</v>
      </c>
      <c r="E354" s="6">
        <v>45.909999999999897</v>
      </c>
      <c r="F354" s="9">
        <v>56.0399999999999</v>
      </c>
      <c r="G354" s="8">
        <f t="shared" si="38"/>
        <v>-7.0791448393026091E-4</v>
      </c>
      <c r="H354" s="6">
        <f t="shared" si="38"/>
        <v>-6.6696309470876125E-3</v>
      </c>
      <c r="I354" s="6">
        <f t="shared" si="38"/>
        <v>-6.5656565656565524E-3</v>
      </c>
      <c r="J354" s="6">
        <f t="shared" si="38"/>
        <v>-6.9219121782392312E-3</v>
      </c>
      <c r="K354" s="9">
        <f t="shared" si="38"/>
        <v>-1.3206550449022747E-2</v>
      </c>
      <c r="L354" s="6">
        <f t="shared" si="39"/>
        <v>-7.0816517370680477E-4</v>
      </c>
      <c r="M354" s="6">
        <f t="shared" si="39"/>
        <v>-6.6919723301696833E-3</v>
      </c>
      <c r="N354" s="6">
        <f t="shared" si="39"/>
        <v>-6.5873052995218369E-3</v>
      </c>
      <c r="O354" s="6">
        <f t="shared" si="39"/>
        <v>-6.9459797390033868E-3</v>
      </c>
      <c r="P354" s="9">
        <f t="shared" si="39"/>
        <v>-1.329453242053495E-2</v>
      </c>
      <c r="Q354" s="6">
        <f t="shared" si="40"/>
        <v>948.25477910865516</v>
      </c>
      <c r="R354" s="6">
        <f t="shared" si="41"/>
        <v>-6.8143329247872808E-3</v>
      </c>
      <c r="S354" s="6">
        <f t="shared" si="42"/>
        <v>-6.8376565082220609E-3</v>
      </c>
      <c r="T354" s="6"/>
    </row>
    <row r="355" spans="1:20">
      <c r="A355" s="7">
        <v>38231</v>
      </c>
      <c r="B355" s="8">
        <v>70.790000000000006</v>
      </c>
      <c r="C355" s="6">
        <v>66.549999999999898</v>
      </c>
      <c r="D355" s="6">
        <v>59.32</v>
      </c>
      <c r="E355" s="6">
        <v>45.719999999999899</v>
      </c>
      <c r="F355" s="9">
        <v>54.799999999999898</v>
      </c>
      <c r="G355" s="8">
        <f t="shared" si="38"/>
        <v>2.9753471238327389E-3</v>
      </c>
      <c r="H355" s="6">
        <f t="shared" si="38"/>
        <v>-7.0128319904505521E-3</v>
      </c>
      <c r="I355" s="6">
        <f t="shared" si="38"/>
        <v>5.2533468903592784E-3</v>
      </c>
      <c r="J355" s="6">
        <f t="shared" si="38"/>
        <v>-4.1385319102591467E-3</v>
      </c>
      <c r="K355" s="9">
        <f t="shared" si="38"/>
        <v>-2.2127052105638922E-2</v>
      </c>
      <c r="L355" s="6">
        <f t="shared" si="39"/>
        <v>2.9709295389754903E-3</v>
      </c>
      <c r="M355" s="6">
        <f t="shared" si="39"/>
        <v>-7.0375374680436429E-3</v>
      </c>
      <c r="N355" s="6">
        <f t="shared" si="39"/>
        <v>5.2395962006556553E-3</v>
      </c>
      <c r="O355" s="6">
        <f t="shared" si="39"/>
        <v>-4.1471193345207161E-3</v>
      </c>
      <c r="P355" s="9">
        <f t="shared" si="39"/>
        <v>-2.2375527514836499E-2</v>
      </c>
      <c r="Q355" s="6">
        <f t="shared" si="40"/>
        <v>943.50407538977402</v>
      </c>
      <c r="R355" s="6">
        <f t="shared" si="41"/>
        <v>-5.0099443984313215E-3</v>
      </c>
      <c r="S355" s="6">
        <f t="shared" si="42"/>
        <v>-5.0225362437710235E-3</v>
      </c>
      <c r="T355" s="6"/>
    </row>
    <row r="356" spans="1:20">
      <c r="A356" s="7">
        <v>38232</v>
      </c>
      <c r="B356" s="8">
        <v>70.819999999999894</v>
      </c>
      <c r="C356" s="6">
        <v>66.239999999999895</v>
      </c>
      <c r="D356" s="6">
        <v>59.74</v>
      </c>
      <c r="E356" s="6">
        <v>45.8599999999999</v>
      </c>
      <c r="F356" s="9">
        <v>53.799999999999898</v>
      </c>
      <c r="G356" s="8">
        <f t="shared" si="38"/>
        <v>4.2378867071457549E-4</v>
      </c>
      <c r="H356" s="6">
        <f t="shared" si="38"/>
        <v>-4.658151765589813E-3</v>
      </c>
      <c r="I356" s="6">
        <f t="shared" si="38"/>
        <v>7.0802427511800214E-3</v>
      </c>
      <c r="J356" s="6">
        <f t="shared" si="38"/>
        <v>3.0621172353455517E-3</v>
      </c>
      <c r="K356" s="9">
        <f t="shared" si="38"/>
        <v>-1.8248175182481785E-2</v>
      </c>
      <c r="L356" s="6">
        <f t="shared" si="39"/>
        <v>4.2369889765816977E-4</v>
      </c>
      <c r="M356" s="6">
        <f t="shared" si="39"/>
        <v>-4.6690347641164176E-3</v>
      </c>
      <c r="N356" s="6">
        <f t="shared" si="39"/>
        <v>7.0552955182323742E-3</v>
      </c>
      <c r="O356" s="6">
        <f t="shared" si="39"/>
        <v>3.0574385031484452E-3</v>
      </c>
      <c r="P356" s="9">
        <f t="shared" si="39"/>
        <v>-1.8416726786231151E-2</v>
      </c>
      <c r="Q356" s="6">
        <f t="shared" si="40"/>
        <v>941.17547368808675</v>
      </c>
      <c r="R356" s="6">
        <f t="shared" si="41"/>
        <v>-2.4680356581662901E-3</v>
      </c>
      <c r="S356" s="6">
        <f t="shared" si="42"/>
        <v>-2.4710862785649644E-3</v>
      </c>
      <c r="T356" s="6"/>
    </row>
    <row r="357" spans="1:20">
      <c r="A357" s="7">
        <v>38233</v>
      </c>
      <c r="B357" s="8">
        <v>70.989999999999895</v>
      </c>
      <c r="C357" s="6">
        <v>64.069999999999894</v>
      </c>
      <c r="D357" s="6">
        <v>58.229999999999897</v>
      </c>
      <c r="E357" s="6">
        <v>44.46</v>
      </c>
      <c r="F357" s="9">
        <v>52.219999999999899</v>
      </c>
      <c r="G357" s="8">
        <f t="shared" si="38"/>
        <v>2.4004518497600102E-3</v>
      </c>
      <c r="H357" s="6">
        <f t="shared" si="38"/>
        <v>-3.2759661835748854E-2</v>
      </c>
      <c r="I357" s="6">
        <f t="shared" si="38"/>
        <v>-2.5276196853031507E-2</v>
      </c>
      <c r="J357" s="6">
        <f t="shared" si="38"/>
        <v>-3.0527692978628451E-2</v>
      </c>
      <c r="K357" s="9">
        <f t="shared" si="38"/>
        <v>-2.9368029739776924E-2</v>
      </c>
      <c r="L357" s="6">
        <f t="shared" si="39"/>
        <v>2.397575367536907E-3</v>
      </c>
      <c r="M357" s="6">
        <f t="shared" si="39"/>
        <v>-3.3308274426074119E-2</v>
      </c>
      <c r="N357" s="6">
        <f t="shared" si="39"/>
        <v>-2.5601126938936916E-2</v>
      </c>
      <c r="O357" s="6">
        <f t="shared" si="39"/>
        <v>-3.100336889370563E-2</v>
      </c>
      <c r="P357" s="9">
        <f t="shared" si="39"/>
        <v>-2.9807903896755916E-2</v>
      </c>
      <c r="Q357" s="6">
        <f t="shared" si="40"/>
        <v>919.42846057070074</v>
      </c>
      <c r="R357" s="6">
        <f t="shared" si="41"/>
        <v>-2.3106225911485149E-2</v>
      </c>
      <c r="S357" s="6">
        <f t="shared" si="42"/>
        <v>-2.3377359474355461E-2</v>
      </c>
      <c r="T357" s="6"/>
    </row>
    <row r="358" spans="1:20">
      <c r="A358" s="7">
        <v>38234</v>
      </c>
      <c r="B358" s="8">
        <v>70.879999999999896</v>
      </c>
      <c r="C358" s="6">
        <v>63.969999999999899</v>
      </c>
      <c r="D358" s="6">
        <v>58.189999999999898</v>
      </c>
      <c r="E358" s="6">
        <v>44.92</v>
      </c>
      <c r="F358" s="9">
        <v>52.56</v>
      </c>
      <c r="G358" s="8">
        <f t="shared" si="38"/>
        <v>-1.5495140160586285E-3</v>
      </c>
      <c r="H358" s="6">
        <f t="shared" si="38"/>
        <v>-1.5607928827843232E-3</v>
      </c>
      <c r="I358" s="6">
        <f t="shared" si="38"/>
        <v>-6.8693113515372328E-4</v>
      </c>
      <c r="J358" s="6">
        <f t="shared" si="38"/>
        <v>1.0346378767431386E-2</v>
      </c>
      <c r="K358" s="9">
        <f t="shared" si="38"/>
        <v>6.5109153581022206E-3</v>
      </c>
      <c r="L358" s="6">
        <f t="shared" si="39"/>
        <v>-1.5507157544690474E-3</v>
      </c>
      <c r="M358" s="6">
        <f t="shared" si="39"/>
        <v>-1.5620121888838083E-3</v>
      </c>
      <c r="N358" s="6">
        <f t="shared" si="39"/>
        <v>-6.8716718045004426E-4</v>
      </c>
      <c r="O358" s="6">
        <f t="shared" si="39"/>
        <v>1.0293221334191898E-2</v>
      </c>
      <c r="P358" s="9">
        <f t="shared" si="39"/>
        <v>6.4898109053741484E-3</v>
      </c>
      <c r="Q358" s="6">
        <f t="shared" si="40"/>
        <v>921.83001802414253</v>
      </c>
      <c r="R358" s="6">
        <f t="shared" si="41"/>
        <v>2.6120112183073861E-3</v>
      </c>
      <c r="S358" s="6">
        <f t="shared" si="42"/>
        <v>2.6086058456306388E-3</v>
      </c>
      <c r="T358" s="6"/>
    </row>
    <row r="359" spans="1:20">
      <c r="A359" s="7">
        <v>38237</v>
      </c>
      <c r="B359" s="8">
        <v>70.959999999999894</v>
      </c>
      <c r="C359" s="6">
        <v>64.5</v>
      </c>
      <c r="D359" s="6">
        <v>59.7</v>
      </c>
      <c r="E359" s="6">
        <v>46.13</v>
      </c>
      <c r="F359" s="9">
        <v>52.329999999999899</v>
      </c>
      <c r="G359" s="8">
        <f t="shared" si="38"/>
        <v>1.1286681715574343E-3</v>
      </c>
      <c r="H359" s="6">
        <f t="shared" si="38"/>
        <v>8.2851336564029321E-3</v>
      </c>
      <c r="I359" s="6">
        <f t="shared" si="38"/>
        <v>2.5949475854959658E-2</v>
      </c>
      <c r="J359" s="6">
        <f t="shared" si="38"/>
        <v>2.6936776491540471E-2</v>
      </c>
      <c r="K359" s="9">
        <f t="shared" si="38"/>
        <v>-4.3759512937614486E-3</v>
      </c>
      <c r="L359" s="6">
        <f t="shared" si="39"/>
        <v>1.1280317044984152E-3</v>
      </c>
      <c r="M359" s="6">
        <f t="shared" si="39"/>
        <v>8.2510003396820304E-3</v>
      </c>
      <c r="N359" s="6">
        <f t="shared" si="39"/>
        <v>2.5618501729979561E-2</v>
      </c>
      <c r="O359" s="6">
        <f t="shared" si="39"/>
        <v>2.6580367699486681E-2</v>
      </c>
      <c r="P359" s="9">
        <f t="shared" si="39"/>
        <v>-4.3855537922405704E-3</v>
      </c>
      <c r="Q359" s="6">
        <f t="shared" si="40"/>
        <v>932.50925338465186</v>
      </c>
      <c r="R359" s="6">
        <f t="shared" si="41"/>
        <v>1.158482057613981E-2</v>
      </c>
      <c r="S359" s="6">
        <f t="shared" si="42"/>
        <v>1.1518230339426521E-2</v>
      </c>
      <c r="T359" s="6"/>
    </row>
    <row r="360" spans="1:20">
      <c r="A360" s="7">
        <v>38238</v>
      </c>
      <c r="B360" s="8">
        <v>70.959999999999894</v>
      </c>
      <c r="C360" s="6">
        <v>62.009999999999899</v>
      </c>
      <c r="D360" s="6">
        <v>57.81</v>
      </c>
      <c r="E360" s="6">
        <v>44.369999999999898</v>
      </c>
      <c r="F360" s="9">
        <v>49.84</v>
      </c>
      <c r="G360" s="8">
        <f t="shared" si="38"/>
        <v>0</v>
      </c>
      <c r="H360" s="6">
        <f t="shared" si="38"/>
        <v>-3.8604651162792325E-2</v>
      </c>
      <c r="I360" s="6">
        <f t="shared" si="38"/>
        <v>-3.1658291457286492E-2</v>
      </c>
      <c r="J360" s="6">
        <f t="shared" si="38"/>
        <v>-3.8153045740301428E-2</v>
      </c>
      <c r="K360" s="9">
        <f t="shared" si="38"/>
        <v>-4.7582648576340536E-2</v>
      </c>
      <c r="L360" s="6">
        <f t="shared" si="39"/>
        <v>0</v>
      </c>
      <c r="M360" s="6">
        <f t="shared" si="39"/>
        <v>-3.9369561439941914E-2</v>
      </c>
      <c r="N360" s="6">
        <f t="shared" si="39"/>
        <v>-3.2170249304171748E-2</v>
      </c>
      <c r="O360" s="6">
        <f t="shared" si="39"/>
        <v>-3.8899932178913396E-2</v>
      </c>
      <c r="P360" s="9">
        <f t="shared" si="39"/>
        <v>-4.8751945904916744E-2</v>
      </c>
      <c r="Q360" s="6">
        <f t="shared" si="40"/>
        <v>903.41521889287492</v>
      </c>
      <c r="R360" s="6">
        <f t="shared" si="41"/>
        <v>-3.1199727387344157E-2</v>
      </c>
      <c r="S360" s="6">
        <f t="shared" si="42"/>
        <v>-3.169680535120508E-2</v>
      </c>
      <c r="T360" s="6"/>
    </row>
    <row r="361" spans="1:20">
      <c r="A361" s="7">
        <v>38239</v>
      </c>
      <c r="B361" s="8">
        <v>71.09</v>
      </c>
      <c r="C361" s="6">
        <v>62.759999999999899</v>
      </c>
      <c r="D361" s="6">
        <v>58.42</v>
      </c>
      <c r="E361" s="6">
        <v>44.64</v>
      </c>
      <c r="F361" s="9">
        <v>50.579999999999899</v>
      </c>
      <c r="G361" s="8">
        <f t="shared" si="38"/>
        <v>1.8320180383331053E-3</v>
      </c>
      <c r="H361" s="6">
        <f t="shared" si="38"/>
        <v>1.2094823415578215E-2</v>
      </c>
      <c r="I361" s="6">
        <f t="shared" si="38"/>
        <v>1.0551807645736044E-2</v>
      </c>
      <c r="J361" s="6">
        <f t="shared" si="38"/>
        <v>6.0851926977711912E-3</v>
      </c>
      <c r="K361" s="9">
        <f t="shared" si="38"/>
        <v>1.4847512038521193E-2</v>
      </c>
      <c r="L361" s="6">
        <f t="shared" si="39"/>
        <v>1.8303419400693306E-3</v>
      </c>
      <c r="M361" s="6">
        <f t="shared" si="39"/>
        <v>1.202226550304534E-2</v>
      </c>
      <c r="N361" s="6">
        <f t="shared" si="39"/>
        <v>1.0496525865210203E-2</v>
      </c>
      <c r="O361" s="6">
        <f t="shared" si="39"/>
        <v>6.0667526822397897E-3</v>
      </c>
      <c r="P361" s="9">
        <f t="shared" si="39"/>
        <v>1.4738366762619335E-2</v>
      </c>
      <c r="Q361" s="6">
        <f t="shared" si="40"/>
        <v>911.62028052605842</v>
      </c>
      <c r="R361" s="6">
        <f t="shared" si="41"/>
        <v>9.0822707671879502E-3</v>
      </c>
      <c r="S361" s="6">
        <f t="shared" si="42"/>
        <v>9.0412749822917828E-3</v>
      </c>
      <c r="T361" s="6"/>
    </row>
    <row r="362" spans="1:20">
      <c r="A362" s="7">
        <v>38240</v>
      </c>
      <c r="B362" s="8">
        <v>71</v>
      </c>
      <c r="C362" s="6">
        <v>63.149999999999899</v>
      </c>
      <c r="D362" s="6">
        <v>58.7</v>
      </c>
      <c r="E362" s="6">
        <v>45</v>
      </c>
      <c r="F362" s="9">
        <v>51.56</v>
      </c>
      <c r="G362" s="8">
        <f t="shared" si="38"/>
        <v>-1.2660008440006365E-3</v>
      </c>
      <c r="H362" s="6">
        <f t="shared" si="38"/>
        <v>6.2141491395792947E-3</v>
      </c>
      <c r="I362" s="6">
        <f t="shared" si="38"/>
        <v>4.7928791509757041E-3</v>
      </c>
      <c r="J362" s="6">
        <f t="shared" si="38"/>
        <v>8.0645161290322509E-3</v>
      </c>
      <c r="K362" s="9">
        <f t="shared" si="38"/>
        <v>1.9375247133256446E-2</v>
      </c>
      <c r="L362" s="6">
        <f t="shared" si="39"/>
        <v>-1.2668029000763859E-3</v>
      </c>
      <c r="M362" s="6">
        <f t="shared" si="39"/>
        <v>6.1949209316682179E-3</v>
      </c>
      <c r="N362" s="6">
        <f t="shared" si="39"/>
        <v>4.7814298744558699E-3</v>
      </c>
      <c r="O362" s="6">
        <f t="shared" si="39"/>
        <v>8.0321716972642527E-3</v>
      </c>
      <c r="P362" s="9">
        <f t="shared" si="39"/>
        <v>1.9189936829169703E-2</v>
      </c>
      <c r="Q362" s="6">
        <f t="shared" si="40"/>
        <v>918.39923309729363</v>
      </c>
      <c r="R362" s="6">
        <f t="shared" si="41"/>
        <v>7.4361581417686125E-3</v>
      </c>
      <c r="S362" s="6">
        <f t="shared" si="42"/>
        <v>7.4086462222861969E-3</v>
      </c>
      <c r="T362" s="6"/>
    </row>
    <row r="363" spans="1:20">
      <c r="A363" s="7">
        <v>38241</v>
      </c>
      <c r="B363" s="8">
        <v>70.930000000000007</v>
      </c>
      <c r="C363" s="6">
        <v>63.35</v>
      </c>
      <c r="D363" s="6">
        <v>58.93</v>
      </c>
      <c r="E363" s="6">
        <v>45.49</v>
      </c>
      <c r="F363" s="9">
        <v>52.6</v>
      </c>
      <c r="G363" s="8">
        <f t="shared" si="38"/>
        <v>-9.8591549295767855E-4</v>
      </c>
      <c r="H363" s="6">
        <f t="shared" si="38"/>
        <v>3.1670625494870652E-3</v>
      </c>
      <c r="I363" s="6">
        <f t="shared" si="38"/>
        <v>3.918228279386593E-3</v>
      </c>
      <c r="J363" s="6">
        <f t="shared" si="38"/>
        <v>1.0888888888888948E-2</v>
      </c>
      <c r="K363" s="9">
        <f t="shared" si="38"/>
        <v>2.0170674941815347E-2</v>
      </c>
      <c r="L363" s="6">
        <f t="shared" si="39"/>
        <v>-9.8640182731997059E-4</v>
      </c>
      <c r="M363" s="6">
        <f t="shared" si="39"/>
        <v>3.1620579706496503E-3</v>
      </c>
      <c r="N363" s="6">
        <f t="shared" si="39"/>
        <v>3.9105720157710938E-3</v>
      </c>
      <c r="O363" s="6">
        <f t="shared" si="39"/>
        <v>1.0830031811593019E-2</v>
      </c>
      <c r="P363" s="9">
        <f t="shared" si="39"/>
        <v>1.9969941672677526E-2</v>
      </c>
      <c r="Q363" s="6">
        <f t="shared" si="40"/>
        <v>925.22458134396027</v>
      </c>
      <c r="R363" s="6">
        <f t="shared" si="41"/>
        <v>7.4317878333240552E-3</v>
      </c>
      <c r="S363" s="6">
        <f t="shared" si="42"/>
        <v>7.4043081628583276E-3</v>
      </c>
      <c r="T363" s="6"/>
    </row>
    <row r="364" spans="1:20">
      <c r="A364" s="7">
        <v>38244</v>
      </c>
      <c r="B364" s="8">
        <v>71.430000000000007</v>
      </c>
      <c r="C364" s="6">
        <v>61.079999999999899</v>
      </c>
      <c r="D364" s="6">
        <v>56.509999999999899</v>
      </c>
      <c r="E364" s="6">
        <v>43.59</v>
      </c>
      <c r="F364" s="9">
        <v>49.38</v>
      </c>
      <c r="G364" s="8">
        <f t="shared" si="38"/>
        <v>7.0492034400113646E-3</v>
      </c>
      <c r="H364" s="6">
        <f t="shared" si="38"/>
        <v>-3.5832675611682796E-2</v>
      </c>
      <c r="I364" s="6">
        <f t="shared" si="38"/>
        <v>-4.1065671135246951E-2</v>
      </c>
      <c r="J364" s="6">
        <f t="shared" si="38"/>
        <v>-4.1767421411299188E-2</v>
      </c>
      <c r="K364" s="9">
        <f t="shared" si="38"/>
        <v>-6.1216730038022749E-2</v>
      </c>
      <c r="L364" s="6">
        <f t="shared" si="39"/>
        <v>7.0244739528858065E-3</v>
      </c>
      <c r="M364" s="6">
        <f t="shared" si="39"/>
        <v>-3.6490426416718097E-2</v>
      </c>
      <c r="N364" s="6">
        <f t="shared" si="39"/>
        <v>-4.1932685208071835E-2</v>
      </c>
      <c r="O364" s="6">
        <f t="shared" si="39"/>
        <v>-4.2664755331611494E-2</v>
      </c>
      <c r="P364" s="9">
        <f t="shared" si="39"/>
        <v>-6.3170635826630656E-2</v>
      </c>
      <c r="Q364" s="6">
        <f t="shared" si="40"/>
        <v>893.24265878733229</v>
      </c>
      <c r="R364" s="6">
        <f t="shared" si="41"/>
        <v>-3.4566658951248067E-2</v>
      </c>
      <c r="S364" s="6">
        <f t="shared" si="42"/>
        <v>-3.5178220357948778E-2</v>
      </c>
      <c r="T364" s="6"/>
    </row>
    <row r="365" spans="1:20">
      <c r="A365" s="7">
        <v>38245</v>
      </c>
      <c r="B365" s="8">
        <v>70.95</v>
      </c>
      <c r="C365" s="6">
        <v>62.439999999999898</v>
      </c>
      <c r="D365" s="6">
        <v>58.14</v>
      </c>
      <c r="E365" s="6">
        <v>44.34</v>
      </c>
      <c r="F365" s="9">
        <v>50.18</v>
      </c>
      <c r="G365" s="8">
        <f t="shared" si="38"/>
        <v>-6.7198656026880021E-3</v>
      </c>
      <c r="H365" s="6">
        <f t="shared" si="38"/>
        <v>2.2265880812049721E-2</v>
      </c>
      <c r="I365" s="6">
        <f t="shared" si="38"/>
        <v>2.8844452309327639E-2</v>
      </c>
      <c r="J365" s="6">
        <f t="shared" si="38"/>
        <v>1.7205781142463961E-2</v>
      </c>
      <c r="K365" s="9">
        <f t="shared" si="38"/>
        <v>1.6200891049007682E-2</v>
      </c>
      <c r="L365" s="6">
        <f t="shared" si="39"/>
        <v>-6.7425455608294948E-3</v>
      </c>
      <c r="M365" s="6">
        <f t="shared" si="39"/>
        <v>2.2021615296799579E-2</v>
      </c>
      <c r="N365" s="6">
        <f t="shared" si="39"/>
        <v>2.8436281488979712E-2</v>
      </c>
      <c r="O365" s="6">
        <f t="shared" si="39"/>
        <v>1.7059437937864273E-2</v>
      </c>
      <c r="P365" s="9">
        <f t="shared" si="39"/>
        <v>1.6071057021242771E-2</v>
      </c>
      <c r="Q365" s="6">
        <f t="shared" si="40"/>
        <v>907.141003571483</v>
      </c>
      <c r="R365" s="6">
        <f t="shared" si="41"/>
        <v>1.5559427942032199E-2</v>
      </c>
      <c r="S365" s="6">
        <f t="shared" si="42"/>
        <v>1.5439621194592405E-2</v>
      </c>
      <c r="T365" s="6"/>
    </row>
    <row r="366" spans="1:20">
      <c r="A366" s="7">
        <v>38246</v>
      </c>
      <c r="B366" s="8">
        <v>71.069999999999894</v>
      </c>
      <c r="C366" s="6">
        <v>60.14</v>
      </c>
      <c r="D366" s="6">
        <v>55.35</v>
      </c>
      <c r="E366" s="6">
        <v>42.0399999999999</v>
      </c>
      <c r="F366" s="9">
        <v>47.909999999999897</v>
      </c>
      <c r="G366" s="8">
        <f t="shared" si="38"/>
        <v>1.6913319238884839E-3</v>
      </c>
      <c r="H366" s="6">
        <f t="shared" si="38"/>
        <v>-3.6835361947467948E-2</v>
      </c>
      <c r="I366" s="6">
        <f t="shared" si="38"/>
        <v>-4.7987616099071206E-2</v>
      </c>
      <c r="J366" s="6">
        <f t="shared" si="38"/>
        <v>-5.1871898962564389E-2</v>
      </c>
      <c r="K366" s="9">
        <f t="shared" si="38"/>
        <v>-4.5237146273417794E-2</v>
      </c>
      <c r="L366" s="6">
        <f t="shared" si="39"/>
        <v>1.6899032327505426E-3</v>
      </c>
      <c r="M366" s="6">
        <f t="shared" si="39"/>
        <v>-3.7530918086846624E-2</v>
      </c>
      <c r="N366" s="6">
        <f t="shared" si="39"/>
        <v>-4.9177235976083977E-2</v>
      </c>
      <c r="O366" s="6">
        <f t="shared" si="39"/>
        <v>-5.326565817941753E-2</v>
      </c>
      <c r="P366" s="9">
        <f t="shared" si="39"/>
        <v>-4.6292290043247662E-2</v>
      </c>
      <c r="Q366" s="6">
        <f t="shared" si="40"/>
        <v>874.44025924278537</v>
      </c>
      <c r="R366" s="6">
        <f t="shared" si="41"/>
        <v>-3.6048138271726572E-2</v>
      </c>
      <c r="S366" s="6">
        <f t="shared" si="42"/>
        <v>-3.6713921584954685E-2</v>
      </c>
      <c r="T366" s="6"/>
    </row>
    <row r="367" spans="1:20">
      <c r="A367" s="7">
        <v>38247</v>
      </c>
      <c r="B367" s="8">
        <v>70.95</v>
      </c>
      <c r="C367" s="6">
        <v>62.369999999999898</v>
      </c>
      <c r="D367" s="6">
        <v>58.71</v>
      </c>
      <c r="E367" s="6">
        <v>44.409999999999897</v>
      </c>
      <c r="F367" s="9">
        <v>49.57</v>
      </c>
      <c r="G367" s="8">
        <f t="shared" si="38"/>
        <v>-1.6884761502728995E-3</v>
      </c>
      <c r="H367" s="6">
        <f t="shared" si="38"/>
        <v>3.7080146325239483E-2</v>
      </c>
      <c r="I367" s="6">
        <f t="shared" si="38"/>
        <v>6.0704607046070391E-2</v>
      </c>
      <c r="J367" s="6">
        <f t="shared" si="38"/>
        <v>5.6374881065651916E-2</v>
      </c>
      <c r="K367" s="9">
        <f t="shared" si="38"/>
        <v>3.4648298893761309E-2</v>
      </c>
      <c r="L367" s="6">
        <f t="shared" si="39"/>
        <v>-1.6899032327506391E-3</v>
      </c>
      <c r="M367" s="6">
        <f t="shared" si="39"/>
        <v>3.6409212977646675E-2</v>
      </c>
      <c r="N367" s="6">
        <f t="shared" si="39"/>
        <v>5.8933410921448603E-2</v>
      </c>
      <c r="O367" s="6">
        <f t="shared" si="39"/>
        <v>5.4843123295260671E-2</v>
      </c>
      <c r="P367" s="9">
        <f t="shared" si="39"/>
        <v>3.4061561137453872E-2</v>
      </c>
      <c r="Q367" s="6">
        <f t="shared" si="40"/>
        <v>907.16521657203384</v>
      </c>
      <c r="R367" s="6">
        <f t="shared" si="41"/>
        <v>3.742389143609004E-2</v>
      </c>
      <c r="S367" s="6">
        <f t="shared" si="42"/>
        <v>3.6740612779950756E-2</v>
      </c>
      <c r="T367" s="6"/>
    </row>
    <row r="368" spans="1:20">
      <c r="A368" s="7">
        <v>38248</v>
      </c>
      <c r="B368" s="8">
        <v>70.64</v>
      </c>
      <c r="C368" s="6">
        <v>65.099999999999895</v>
      </c>
      <c r="D368" s="6">
        <v>61.159999999999897</v>
      </c>
      <c r="E368" s="6">
        <v>45.909999999999897</v>
      </c>
      <c r="F368" s="9">
        <v>51.759999999999899</v>
      </c>
      <c r="G368" s="8">
        <f t="shared" si="38"/>
        <v>-4.3692741367160615E-3</v>
      </c>
      <c r="H368" s="6">
        <f t="shared" si="38"/>
        <v>4.3771043771043683E-2</v>
      </c>
      <c r="I368" s="6">
        <f t="shared" si="38"/>
        <v>4.173053994208642E-2</v>
      </c>
      <c r="J368" s="6">
        <f t="shared" si="38"/>
        <v>3.3776176536816083E-2</v>
      </c>
      <c r="K368" s="9">
        <f t="shared" si="38"/>
        <v>4.417994754891863E-2</v>
      </c>
      <c r="L368" s="6">
        <f t="shared" si="39"/>
        <v>-4.3788473103471559E-3</v>
      </c>
      <c r="M368" s="6">
        <f t="shared" si="39"/>
        <v>4.2840158676492227E-2</v>
      </c>
      <c r="N368" s="6">
        <f t="shared" si="39"/>
        <v>4.0883310984765261E-2</v>
      </c>
      <c r="O368" s="6">
        <f t="shared" si="39"/>
        <v>3.3218288957119826E-2</v>
      </c>
      <c r="P368" s="9">
        <f t="shared" si="39"/>
        <v>4.3231838160160602E-2</v>
      </c>
      <c r="Q368" s="6">
        <f t="shared" si="40"/>
        <v>936.02911524747969</v>
      </c>
      <c r="R368" s="6">
        <f t="shared" si="41"/>
        <v>3.1817686732429754E-2</v>
      </c>
      <c r="S368" s="6">
        <f t="shared" si="42"/>
        <v>3.1321991310135515E-2</v>
      </c>
      <c r="T368" s="6"/>
    </row>
    <row r="369" spans="1:20">
      <c r="A369" s="7">
        <v>38251</v>
      </c>
      <c r="B369" s="8">
        <v>70.629999999999896</v>
      </c>
      <c r="C369" s="6">
        <v>62.939999999999898</v>
      </c>
      <c r="D369" s="6">
        <v>58.369999999999898</v>
      </c>
      <c r="E369" s="6">
        <v>43.71</v>
      </c>
      <c r="F369" s="9">
        <v>50.43</v>
      </c>
      <c r="G369" s="8">
        <f t="shared" si="38"/>
        <v>-1.4156285390864998E-4</v>
      </c>
      <c r="H369" s="6">
        <f t="shared" si="38"/>
        <v>-3.3179723502304137E-2</v>
      </c>
      <c r="I369" s="6">
        <f t="shared" si="38"/>
        <v>-4.5618051013734506E-2</v>
      </c>
      <c r="J369" s="6">
        <f t="shared" si="38"/>
        <v>-4.7919843171420173E-2</v>
      </c>
      <c r="K369" s="9">
        <f t="shared" si="38"/>
        <v>-2.5695517774341203E-2</v>
      </c>
      <c r="L369" s="6">
        <f t="shared" si="39"/>
        <v>-1.4157287487519561E-4</v>
      </c>
      <c r="M369" s="6">
        <f t="shared" si="39"/>
        <v>-3.3742657578262739E-2</v>
      </c>
      <c r="N369" s="6">
        <f t="shared" si="39"/>
        <v>-4.6691321845161934E-2</v>
      </c>
      <c r="O369" s="6">
        <f t="shared" si="39"/>
        <v>-4.9106049385905237E-2</v>
      </c>
      <c r="P369" s="9">
        <f t="shared" si="39"/>
        <v>-2.6031414104009224E-2</v>
      </c>
      <c r="Q369" s="6">
        <f t="shared" si="40"/>
        <v>907.46998738921991</v>
      </c>
      <c r="R369" s="6">
        <f t="shared" si="41"/>
        <v>-3.0510939663141737E-2</v>
      </c>
      <c r="S369" s="6">
        <f t="shared" si="42"/>
        <v>-3.0986088182734153E-2</v>
      </c>
      <c r="T369" s="6"/>
    </row>
    <row r="370" spans="1:20">
      <c r="A370" s="7">
        <v>38252</v>
      </c>
      <c r="B370" s="8">
        <v>70.549999999999898</v>
      </c>
      <c r="C370" s="6">
        <v>61.71</v>
      </c>
      <c r="D370" s="6">
        <v>57.81</v>
      </c>
      <c r="E370" s="6">
        <v>43.259999999999899</v>
      </c>
      <c r="F370" s="9">
        <v>49.46</v>
      </c>
      <c r="G370" s="8">
        <f t="shared" si="38"/>
        <v>-1.1326631742885063E-3</v>
      </c>
      <c r="H370" s="6">
        <f t="shared" si="38"/>
        <v>-1.9542421353668571E-2</v>
      </c>
      <c r="I370" s="6">
        <f t="shared" si="38"/>
        <v>-9.5939695048808948E-3</v>
      </c>
      <c r="J370" s="6">
        <f t="shared" si="38"/>
        <v>-1.029512697323498E-2</v>
      </c>
      <c r="K370" s="9">
        <f t="shared" si="38"/>
        <v>-1.9234582589728322E-2</v>
      </c>
      <c r="L370" s="6">
        <f t="shared" si="39"/>
        <v>-1.1333051220078435E-3</v>
      </c>
      <c r="M370" s="6">
        <f t="shared" si="39"/>
        <v>-1.9735899303283694E-2</v>
      </c>
      <c r="N370" s="6">
        <f t="shared" si="39"/>
        <v>-9.6402881213131803E-3</v>
      </c>
      <c r="O370" s="6">
        <f t="shared" si="39"/>
        <v>-1.0348488350312782E-2</v>
      </c>
      <c r="P370" s="9">
        <f t="shared" si="39"/>
        <v>-1.9421973995363769E-2</v>
      </c>
      <c r="Q370" s="6">
        <f t="shared" si="40"/>
        <v>896.6168707399853</v>
      </c>
      <c r="R370" s="6">
        <f t="shared" si="41"/>
        <v>-1.1959752719160254E-2</v>
      </c>
      <c r="S370" s="6">
        <f t="shared" si="42"/>
        <v>-1.2031845949751959E-2</v>
      </c>
      <c r="T370" s="6"/>
    </row>
    <row r="371" spans="1:20">
      <c r="A371" s="7">
        <v>38253</v>
      </c>
      <c r="B371" s="8">
        <v>71.099999999999895</v>
      </c>
      <c r="C371" s="6">
        <v>61.0399999999999</v>
      </c>
      <c r="D371" s="6">
        <v>57.14</v>
      </c>
      <c r="E371" s="6">
        <v>43.13</v>
      </c>
      <c r="F371" s="9">
        <v>49.149999999999899</v>
      </c>
      <c r="G371" s="8">
        <f t="shared" si="38"/>
        <v>7.795889440113335E-3</v>
      </c>
      <c r="H371" s="6">
        <f t="shared" si="38"/>
        <v>-1.0857235456167569E-2</v>
      </c>
      <c r="I371" s="6">
        <f t="shared" si="38"/>
        <v>-1.1589690364988803E-2</v>
      </c>
      <c r="J371" s="6">
        <f t="shared" si="38"/>
        <v>-3.0050855293549672E-3</v>
      </c>
      <c r="K371" s="9">
        <f t="shared" si="38"/>
        <v>-6.2676910634876792E-3</v>
      </c>
      <c r="L371" s="6">
        <f t="shared" si="39"/>
        <v>7.765658510372123E-3</v>
      </c>
      <c r="M371" s="6">
        <f t="shared" si="39"/>
        <v>-1.0916605356775575E-2</v>
      </c>
      <c r="N371" s="6">
        <f t="shared" si="39"/>
        <v>-1.1657374291757748E-2</v>
      </c>
      <c r="O371" s="6">
        <f t="shared" si="39"/>
        <v>-3.0096098651585276E-3</v>
      </c>
      <c r="P371" s="9">
        <f t="shared" si="39"/>
        <v>-6.2874155000966344E-3</v>
      </c>
      <c r="Q371" s="6">
        <f t="shared" si="40"/>
        <v>892.32677187502247</v>
      </c>
      <c r="R371" s="6">
        <f t="shared" si="41"/>
        <v>-4.784762594777137E-3</v>
      </c>
      <c r="S371" s="6">
        <f t="shared" si="42"/>
        <v>-4.7962462169016153E-3</v>
      </c>
      <c r="T371" s="6"/>
    </row>
    <row r="372" spans="1:20">
      <c r="A372" s="7">
        <v>38254</v>
      </c>
      <c r="B372" s="8">
        <v>71.049999999999898</v>
      </c>
      <c r="C372" s="6">
        <v>61.39</v>
      </c>
      <c r="D372" s="6">
        <v>57.6099999999999</v>
      </c>
      <c r="E372" s="6">
        <v>43.649999999999899</v>
      </c>
      <c r="F372" s="9">
        <v>49.659999999999897</v>
      </c>
      <c r="G372" s="8">
        <f t="shared" si="38"/>
        <v>-7.0323488044998772E-4</v>
      </c>
      <c r="H372" s="6">
        <f t="shared" si="38"/>
        <v>5.7339449541300436E-3</v>
      </c>
      <c r="I372" s="6">
        <f t="shared" si="38"/>
        <v>8.2254112705617555E-3</v>
      </c>
      <c r="J372" s="6">
        <f t="shared" si="38"/>
        <v>1.2056573150936556E-2</v>
      </c>
      <c r="K372" s="9">
        <f t="shared" si="38"/>
        <v>1.037639877924712E-2</v>
      </c>
      <c r="L372" s="6">
        <f t="shared" si="39"/>
        <v>-7.0348226608546633E-4</v>
      </c>
      <c r="M372" s="6">
        <f t="shared" si="39"/>
        <v>5.7175684632050057E-3</v>
      </c>
      <c r="N372" s="6">
        <f t="shared" si="39"/>
        <v>8.1917669416629764E-3</v>
      </c>
      <c r="O372" s="6">
        <f t="shared" si="39"/>
        <v>1.1984471625857009E-2</v>
      </c>
      <c r="P372" s="9">
        <f t="shared" si="39"/>
        <v>1.0322933486844911E-2</v>
      </c>
      <c r="Q372" s="6">
        <f t="shared" si="40"/>
        <v>898.69603855356547</v>
      </c>
      <c r="R372" s="6">
        <f t="shared" si="41"/>
        <v>7.1378186548850982E-3</v>
      </c>
      <c r="S372" s="6">
        <f t="shared" si="42"/>
        <v>7.1124650023354332E-3</v>
      </c>
      <c r="T372" s="6"/>
    </row>
    <row r="373" spans="1:20">
      <c r="A373" s="7">
        <v>38255</v>
      </c>
      <c r="B373" s="8">
        <v>70.760000000000005</v>
      </c>
      <c r="C373" s="6">
        <v>61.2</v>
      </c>
      <c r="D373" s="6">
        <v>57.5399999999999</v>
      </c>
      <c r="E373" s="6">
        <v>43.549999999999898</v>
      </c>
      <c r="F373" s="9">
        <v>48.78</v>
      </c>
      <c r="G373" s="8">
        <f t="shared" ref="G373:K423" si="43">B373/B372-1</f>
        <v>-4.0816326530597191E-3</v>
      </c>
      <c r="H373" s="6">
        <f t="shared" si="43"/>
        <v>-3.0949666069391979E-3</v>
      </c>
      <c r="I373" s="6">
        <f t="shared" si="43"/>
        <v>-1.2150668286755595E-3</v>
      </c>
      <c r="J373" s="6">
        <f t="shared" si="43"/>
        <v>-2.2909507445589838E-3</v>
      </c>
      <c r="K373" s="9">
        <f t="shared" si="43"/>
        <v>-1.7720499395890044E-2</v>
      </c>
      <c r="L373" s="6">
        <f t="shared" ref="L373:P423" si="44">LN(B373/B372)</f>
        <v>-4.0899852515236057E-3</v>
      </c>
      <c r="M373" s="6">
        <f t="shared" si="44"/>
        <v>-3.0997659211245364E-3</v>
      </c>
      <c r="N373" s="6">
        <f t="shared" si="44"/>
        <v>-1.2158056208898781E-3</v>
      </c>
      <c r="O373" s="6">
        <f t="shared" si="44"/>
        <v>-2.293578987099401E-3</v>
      </c>
      <c r="P373" s="9">
        <f t="shared" si="44"/>
        <v>-1.7879387292244267E-2</v>
      </c>
      <c r="Q373" s="6">
        <f t="shared" si="40"/>
        <v>893.59088494602747</v>
      </c>
      <c r="R373" s="6">
        <f t="shared" si="41"/>
        <v>-5.680623245824701E-3</v>
      </c>
      <c r="S373" s="6">
        <f t="shared" si="42"/>
        <v>-5.6968193511607321E-3</v>
      </c>
      <c r="T373" s="6"/>
    </row>
    <row r="374" spans="1:20">
      <c r="A374" s="7">
        <v>38258</v>
      </c>
      <c r="B374" s="8">
        <v>70.8599999999999</v>
      </c>
      <c r="C374" s="6">
        <v>56.7899999999999</v>
      </c>
      <c r="D374" s="6">
        <v>53.829999999999899</v>
      </c>
      <c r="E374" s="6">
        <v>40.369999999999898</v>
      </c>
      <c r="F374" s="9">
        <v>44.57</v>
      </c>
      <c r="G374" s="8">
        <f t="shared" si="43"/>
        <v>1.4132278123217823E-3</v>
      </c>
      <c r="H374" s="6">
        <f t="shared" si="43"/>
        <v>-7.2058823529413396E-2</v>
      </c>
      <c r="I374" s="6">
        <f t="shared" si="43"/>
        <v>-6.4476885644768944E-2</v>
      </c>
      <c r="J374" s="6">
        <f t="shared" si="43"/>
        <v>-7.3019517795637312E-2</v>
      </c>
      <c r="K374" s="9">
        <f t="shared" si="43"/>
        <v>-8.6305863058630639E-2</v>
      </c>
      <c r="L374" s="6">
        <f t="shared" si="44"/>
        <v>1.412230145739849E-3</v>
      </c>
      <c r="M374" s="6">
        <f t="shared" si="44"/>
        <v>-7.4786935628940981E-2</v>
      </c>
      <c r="N374" s="6">
        <f t="shared" si="44"/>
        <v>-6.6649425550536032E-2</v>
      </c>
      <c r="O374" s="6">
        <f t="shared" si="44"/>
        <v>-7.582276843366248E-2</v>
      </c>
      <c r="P374" s="9">
        <f t="shared" si="44"/>
        <v>-9.025940582930983E-2</v>
      </c>
      <c r="Q374" s="6">
        <f t="shared" si="40"/>
        <v>840.9676997923923</v>
      </c>
      <c r="R374" s="6">
        <f t="shared" si="41"/>
        <v>-5.8889572443225707E-2</v>
      </c>
      <c r="S374" s="6">
        <f t="shared" si="42"/>
        <v>-6.0694794999442345E-2</v>
      </c>
      <c r="T374" s="6"/>
    </row>
    <row r="375" spans="1:20">
      <c r="A375" s="7">
        <v>38259</v>
      </c>
      <c r="B375" s="8">
        <v>70.42</v>
      </c>
      <c r="C375" s="6">
        <v>58.43</v>
      </c>
      <c r="D375" s="6">
        <v>55.8599999999999</v>
      </c>
      <c r="E375" s="6">
        <v>41.71</v>
      </c>
      <c r="F375" s="9">
        <v>46.439999999999898</v>
      </c>
      <c r="G375" s="8">
        <f t="shared" si="43"/>
        <v>-6.2094270392308859E-3</v>
      </c>
      <c r="H375" s="6">
        <f t="shared" si="43"/>
        <v>2.887832364853149E-2</v>
      </c>
      <c r="I375" s="6">
        <f t="shared" si="43"/>
        <v>3.7711313394018342E-2</v>
      </c>
      <c r="J375" s="6">
        <f t="shared" si="43"/>
        <v>3.3192965073076675E-2</v>
      </c>
      <c r="K375" s="9">
        <f t="shared" si="43"/>
        <v>4.1956472963874836E-2</v>
      </c>
      <c r="L375" s="6">
        <f t="shared" si="44"/>
        <v>-6.228785710418073E-3</v>
      </c>
      <c r="M375" s="6">
        <f t="shared" si="44"/>
        <v>2.8469202677006259E-2</v>
      </c>
      <c r="N375" s="6">
        <f t="shared" si="44"/>
        <v>3.7017627944164924E-2</v>
      </c>
      <c r="O375" s="6">
        <f t="shared" si="44"/>
        <v>3.2653973344006958E-2</v>
      </c>
      <c r="P375" s="9">
        <f t="shared" si="44"/>
        <v>4.1100169871224175E-2</v>
      </c>
      <c r="Q375" s="6">
        <f t="shared" si="40"/>
        <v>863.762911065612</v>
      </c>
      <c r="R375" s="6">
        <f t="shared" si="41"/>
        <v>2.7105929608054094E-2</v>
      </c>
      <c r="S375" s="6">
        <f t="shared" si="42"/>
        <v>2.6745070328495931E-2</v>
      </c>
      <c r="T375" s="6"/>
    </row>
    <row r="376" spans="1:20">
      <c r="A376" s="7">
        <v>38260</v>
      </c>
      <c r="B376" s="8">
        <v>68.56</v>
      </c>
      <c r="C376" s="6">
        <v>57.869999999999898</v>
      </c>
      <c r="D376" s="6">
        <v>55.17</v>
      </c>
      <c r="E376" s="6">
        <v>41.71</v>
      </c>
      <c r="F376" s="9">
        <v>45.689999999999898</v>
      </c>
      <c r="G376" s="8">
        <f t="shared" si="43"/>
        <v>-2.6412950866231188E-2</v>
      </c>
      <c r="H376" s="6">
        <f t="shared" si="43"/>
        <v>-9.5841177477340445E-3</v>
      </c>
      <c r="I376" s="6">
        <f t="shared" si="43"/>
        <v>-1.2352309344788703E-2</v>
      </c>
      <c r="J376" s="6">
        <f t="shared" si="43"/>
        <v>0</v>
      </c>
      <c r="K376" s="9">
        <f t="shared" si="43"/>
        <v>-1.6149870801033583E-2</v>
      </c>
      <c r="L376" s="6">
        <f t="shared" si="44"/>
        <v>-2.6768039437382107E-2</v>
      </c>
      <c r="M376" s="6">
        <f t="shared" si="44"/>
        <v>-9.630340980599993E-3</v>
      </c>
      <c r="N376" s="6">
        <f t="shared" si="44"/>
        <v>-1.2429233232689421E-2</v>
      </c>
      <c r="O376" s="6">
        <f t="shared" si="44"/>
        <v>0</v>
      </c>
      <c r="P376" s="9">
        <f t="shared" si="44"/>
        <v>-1.6281701254510606E-2</v>
      </c>
      <c r="Q376" s="6">
        <f t="shared" si="40"/>
        <v>852.62049929155216</v>
      </c>
      <c r="R376" s="6">
        <f t="shared" si="41"/>
        <v>-1.2899849751957505E-2</v>
      </c>
      <c r="S376" s="6">
        <f t="shared" si="42"/>
        <v>-1.2983775346734531E-2</v>
      </c>
      <c r="T376" s="6"/>
    </row>
    <row r="377" spans="1:20">
      <c r="A377" s="7">
        <v>38261</v>
      </c>
      <c r="B377" s="8">
        <v>69.92</v>
      </c>
      <c r="C377" s="6">
        <v>54.219999999999899</v>
      </c>
      <c r="D377" s="6">
        <v>52.829999999999899</v>
      </c>
      <c r="E377" s="6">
        <v>39.630000000000003</v>
      </c>
      <c r="F377" s="9">
        <v>42.49</v>
      </c>
      <c r="G377" s="8">
        <f t="shared" si="43"/>
        <v>1.9836639439906545E-2</v>
      </c>
      <c r="H377" s="6">
        <f t="shared" si="43"/>
        <v>-6.3072403663383514E-2</v>
      </c>
      <c r="I377" s="6">
        <f t="shared" si="43"/>
        <v>-4.2414355628060618E-2</v>
      </c>
      <c r="J377" s="6">
        <f t="shared" si="43"/>
        <v>-4.9868137137377033E-2</v>
      </c>
      <c r="K377" s="9">
        <f t="shared" si="43"/>
        <v>-7.0037207266358092E-2</v>
      </c>
      <c r="L377" s="6">
        <f t="shared" si="44"/>
        <v>1.9642457057755566E-2</v>
      </c>
      <c r="M377" s="6">
        <f t="shared" si="44"/>
        <v>-6.5149271515228008E-2</v>
      </c>
      <c r="N377" s="6">
        <f t="shared" si="44"/>
        <v>-4.3340116108116923E-2</v>
      </c>
      <c r="O377" s="6">
        <f t="shared" si="44"/>
        <v>-5.1154501006510138E-2</v>
      </c>
      <c r="P377" s="9">
        <f t="shared" si="44"/>
        <v>-7.2610701448457604E-2</v>
      </c>
      <c r="Q377" s="6">
        <f t="shared" si="40"/>
        <v>817.56833877846475</v>
      </c>
      <c r="R377" s="6">
        <f t="shared" si="41"/>
        <v>-4.1111092851054548E-2</v>
      </c>
      <c r="S377" s="6">
        <f t="shared" si="42"/>
        <v>-4.1980053197950271E-2</v>
      </c>
      <c r="T377" s="6"/>
    </row>
    <row r="378" spans="1:20">
      <c r="A378" s="7">
        <v>38262</v>
      </c>
      <c r="B378" s="8">
        <v>69.969999999999899</v>
      </c>
      <c r="C378" s="6">
        <v>52.759999999999899</v>
      </c>
      <c r="D378" s="6">
        <v>51.25</v>
      </c>
      <c r="E378" s="6">
        <v>38.74</v>
      </c>
      <c r="F378" s="9">
        <v>41.64</v>
      </c>
      <c r="G378" s="8">
        <f t="shared" si="43"/>
        <v>7.1510297482690888E-4</v>
      </c>
      <c r="H378" s="6">
        <f t="shared" si="43"/>
        <v>-2.6927333087421679E-2</v>
      </c>
      <c r="I378" s="6">
        <f t="shared" si="43"/>
        <v>-2.9907249668746916E-2</v>
      </c>
      <c r="J378" s="6">
        <f t="shared" si="43"/>
        <v>-2.2457734039868837E-2</v>
      </c>
      <c r="K378" s="9">
        <f t="shared" si="43"/>
        <v>-2.0004706989879995E-2</v>
      </c>
      <c r="L378" s="6">
        <f t="shared" si="44"/>
        <v>7.1484741052387695E-4</v>
      </c>
      <c r="M378" s="6">
        <f t="shared" si="44"/>
        <v>-2.7296516221405682E-2</v>
      </c>
      <c r="N378" s="6">
        <f t="shared" si="44"/>
        <v>-3.0363593157704944E-2</v>
      </c>
      <c r="O378" s="6">
        <f t="shared" si="44"/>
        <v>-2.2713749223493875E-2</v>
      </c>
      <c r="P378" s="9">
        <f t="shared" si="44"/>
        <v>-2.0207510379952089E-2</v>
      </c>
      <c r="Q378" s="6">
        <f t="shared" si="40"/>
        <v>801.44884733224205</v>
      </c>
      <c r="R378" s="6">
        <f t="shared" si="41"/>
        <v>-1.9716384162218107E-2</v>
      </c>
      <c r="S378" s="6">
        <f t="shared" si="42"/>
        <v>-1.9913345270650914E-2</v>
      </c>
      <c r="T378" s="6"/>
    </row>
    <row r="379" spans="1:20">
      <c r="A379" s="7">
        <v>38265</v>
      </c>
      <c r="B379" s="8">
        <v>70.439999999999898</v>
      </c>
      <c r="C379" s="6">
        <v>50.59</v>
      </c>
      <c r="D379" s="6">
        <v>49.759999999999899</v>
      </c>
      <c r="E379" s="6">
        <v>37.200000000000003</v>
      </c>
      <c r="F379" s="9">
        <v>39.659999999999897</v>
      </c>
      <c r="G379" s="8">
        <f t="shared" si="43"/>
        <v>6.7171644990711155E-3</v>
      </c>
      <c r="H379" s="6">
        <f t="shared" si="43"/>
        <v>-4.1129643669444604E-2</v>
      </c>
      <c r="I379" s="6">
        <f t="shared" si="43"/>
        <v>-2.9073170731709341E-2</v>
      </c>
      <c r="J379" s="6">
        <f t="shared" si="43"/>
        <v>-3.9752194114610173E-2</v>
      </c>
      <c r="K379" s="9">
        <f t="shared" si="43"/>
        <v>-4.755043227665956E-2</v>
      </c>
      <c r="L379" s="6">
        <f t="shared" si="44"/>
        <v>6.6947048702001126E-3</v>
      </c>
      <c r="M379" s="6">
        <f t="shared" si="44"/>
        <v>-4.1999399545267095E-2</v>
      </c>
      <c r="N379" s="6">
        <f t="shared" si="44"/>
        <v>-2.9504169587595639E-2</v>
      </c>
      <c r="O379" s="6">
        <f t="shared" si="44"/>
        <v>-4.0563896699748893E-2</v>
      </c>
      <c r="P379" s="9">
        <f t="shared" si="44"/>
        <v>-4.8718120655120843E-2</v>
      </c>
      <c r="Q379" s="6">
        <f t="shared" si="40"/>
        <v>777.27902928693743</v>
      </c>
      <c r="R379" s="6">
        <f t="shared" si="41"/>
        <v>-3.0157655258670514E-2</v>
      </c>
      <c r="S379" s="6">
        <f t="shared" si="42"/>
        <v>-3.0621751888840181E-2</v>
      </c>
      <c r="T379" s="6"/>
    </row>
    <row r="380" spans="1:20">
      <c r="A380" s="7">
        <v>38266</v>
      </c>
      <c r="B380" s="8">
        <v>70.959999999999894</v>
      </c>
      <c r="C380" s="6">
        <v>47.5399999999999</v>
      </c>
      <c r="D380" s="6">
        <v>46.56</v>
      </c>
      <c r="E380" s="6">
        <v>34.89</v>
      </c>
      <c r="F380" s="9">
        <v>37.259999999999899</v>
      </c>
      <c r="G380" s="8">
        <f t="shared" si="43"/>
        <v>7.3821692220328305E-3</v>
      </c>
      <c r="H380" s="6">
        <f t="shared" si="43"/>
        <v>-6.0288594583911892E-2</v>
      </c>
      <c r="I380" s="6">
        <f t="shared" si="43"/>
        <v>-6.4308681672023749E-2</v>
      </c>
      <c r="J380" s="6">
        <f t="shared" si="43"/>
        <v>-6.2096774193548421E-2</v>
      </c>
      <c r="K380" s="9">
        <f t="shared" si="43"/>
        <v>-6.0514372163388952E-2</v>
      </c>
      <c r="L380" s="6">
        <f t="shared" si="44"/>
        <v>7.3550543733185555E-3</v>
      </c>
      <c r="M380" s="6">
        <f t="shared" si="44"/>
        <v>-6.2182466371799021E-2</v>
      </c>
      <c r="N380" s="6">
        <f t="shared" si="44"/>
        <v>-6.6469645007739511E-2</v>
      </c>
      <c r="O380" s="6">
        <f t="shared" si="44"/>
        <v>-6.4108506080418154E-2</v>
      </c>
      <c r="P380" s="9">
        <f t="shared" si="44"/>
        <v>-6.2422757918207679E-2</v>
      </c>
      <c r="Q380" s="6">
        <f t="shared" si="40"/>
        <v>739.9966458003064</v>
      </c>
      <c r="R380" s="6">
        <f t="shared" si="41"/>
        <v>-4.7965250678168037E-2</v>
      </c>
      <c r="S380" s="6">
        <f t="shared" si="42"/>
        <v>-4.9153743468452256E-2</v>
      </c>
      <c r="T380" s="6"/>
    </row>
    <row r="381" spans="1:20">
      <c r="A381" s="7">
        <v>38267</v>
      </c>
      <c r="B381" s="8">
        <v>69.75</v>
      </c>
      <c r="C381" s="6">
        <v>46.719999999999899</v>
      </c>
      <c r="D381" s="6">
        <v>45.299999999999898</v>
      </c>
      <c r="E381" s="6">
        <v>34.25</v>
      </c>
      <c r="F381" s="9">
        <v>37.25</v>
      </c>
      <c r="G381" s="8">
        <f t="shared" si="43"/>
        <v>-1.7051860202929814E-2</v>
      </c>
      <c r="H381" s="6">
        <f t="shared" si="43"/>
        <v>-1.7248632730332392E-2</v>
      </c>
      <c r="I381" s="6">
        <f t="shared" si="43"/>
        <v>-2.7061855670105328E-2</v>
      </c>
      <c r="J381" s="6">
        <f t="shared" si="43"/>
        <v>-1.8343364860991751E-2</v>
      </c>
      <c r="K381" s="9">
        <f t="shared" si="43"/>
        <v>-2.6838432635256648E-4</v>
      </c>
      <c r="L381" s="6">
        <f t="shared" si="44"/>
        <v>-1.7198917299847603E-2</v>
      </c>
      <c r="M381" s="6">
        <f t="shared" si="44"/>
        <v>-1.7399123412076289E-2</v>
      </c>
      <c r="N381" s="6">
        <f t="shared" si="44"/>
        <v>-2.7434770934196346E-2</v>
      </c>
      <c r="O381" s="6">
        <f t="shared" si="44"/>
        <v>-1.8513690490448514E-2</v>
      </c>
      <c r="P381" s="9">
        <f t="shared" si="44"/>
        <v>-2.6842034787110048E-4</v>
      </c>
      <c r="Q381" s="6">
        <f t="shared" si="40"/>
        <v>728.16053297709982</v>
      </c>
      <c r="R381" s="6">
        <f t="shared" si="41"/>
        <v>-1.5994819558142373E-2</v>
      </c>
      <c r="S381" s="6">
        <f t="shared" si="42"/>
        <v>-1.6124117267057453E-2</v>
      </c>
      <c r="T381" s="6"/>
    </row>
    <row r="382" spans="1:20">
      <c r="A382" s="7">
        <v>38268</v>
      </c>
      <c r="B382" s="8">
        <v>70.219999999999899</v>
      </c>
      <c r="C382" s="6">
        <v>43.56</v>
      </c>
      <c r="D382" s="6">
        <v>41.67</v>
      </c>
      <c r="E382" s="6">
        <v>31.75</v>
      </c>
      <c r="F382" s="9">
        <v>35.219999999999899</v>
      </c>
      <c r="G382" s="8">
        <f t="shared" si="43"/>
        <v>6.7383512544787472E-3</v>
      </c>
      <c r="H382" s="6">
        <f t="shared" si="43"/>
        <v>-6.763698630136783E-2</v>
      </c>
      <c r="I382" s="6">
        <f t="shared" si="43"/>
        <v>-8.0132450331123706E-2</v>
      </c>
      <c r="J382" s="6">
        <f t="shared" si="43"/>
        <v>-7.2992700729927029E-2</v>
      </c>
      <c r="K382" s="9">
        <f t="shared" si="43"/>
        <v>-5.4496644295304764E-2</v>
      </c>
      <c r="L382" s="6">
        <f t="shared" si="44"/>
        <v>6.7157500388096451E-3</v>
      </c>
      <c r="M382" s="6">
        <f t="shared" si="44"/>
        <v>-7.0033040455209722E-2</v>
      </c>
      <c r="N382" s="6">
        <f t="shared" si="44"/>
        <v>-8.3525587054623943E-2</v>
      </c>
      <c r="O382" s="6">
        <f t="shared" si="44"/>
        <v>-7.5793839369533669E-2</v>
      </c>
      <c r="P382" s="9">
        <f t="shared" si="44"/>
        <v>-5.603784175751135E-2</v>
      </c>
      <c r="Q382" s="6">
        <f t="shared" si="40"/>
        <v>689.0553370335665</v>
      </c>
      <c r="R382" s="6">
        <f t="shared" si="41"/>
        <v>-5.3704086080648916E-2</v>
      </c>
      <c r="S382" s="6">
        <f t="shared" si="42"/>
        <v>-5.5199953432095342E-2</v>
      </c>
      <c r="T382" s="6"/>
    </row>
    <row r="383" spans="1:20">
      <c r="A383" s="7">
        <v>38269</v>
      </c>
      <c r="B383" s="8">
        <v>68.689999999999898</v>
      </c>
      <c r="C383" s="6">
        <v>43.969999999999899</v>
      </c>
      <c r="D383" s="6">
        <v>42.85</v>
      </c>
      <c r="E383" s="6">
        <v>31.14</v>
      </c>
      <c r="F383" s="9">
        <v>34.200000000000003</v>
      </c>
      <c r="G383" s="8">
        <f t="shared" si="43"/>
        <v>-2.178866419823422E-2</v>
      </c>
      <c r="H383" s="6">
        <f t="shared" si="43"/>
        <v>9.4123048668479647E-3</v>
      </c>
      <c r="I383" s="6">
        <f t="shared" si="43"/>
        <v>2.8317734581233545E-2</v>
      </c>
      <c r="J383" s="6">
        <f t="shared" si="43"/>
        <v>-1.9212598425196847E-2</v>
      </c>
      <c r="K383" s="9">
        <f t="shared" si="43"/>
        <v>-2.8960817717203269E-2</v>
      </c>
      <c r="L383" s="6">
        <f t="shared" si="44"/>
        <v>-2.2029542514496046E-2</v>
      </c>
      <c r="M383" s="6">
        <f t="shared" si="44"/>
        <v>9.3682851279566944E-3</v>
      </c>
      <c r="N383" s="6">
        <f t="shared" si="44"/>
        <v>2.7924199609426749E-2</v>
      </c>
      <c r="O383" s="6">
        <f t="shared" si="44"/>
        <v>-1.9399558932848379E-2</v>
      </c>
      <c r="P383" s="9">
        <f t="shared" si="44"/>
        <v>-2.9388458999497664E-2</v>
      </c>
      <c r="Q383" s="6">
        <f t="shared" si="40"/>
        <v>684.61340507346688</v>
      </c>
      <c r="R383" s="6">
        <f t="shared" si="41"/>
        <v>-6.4464081785105655E-3</v>
      </c>
      <c r="S383" s="6">
        <f t="shared" si="42"/>
        <v>-6.4672759977095371E-3</v>
      </c>
      <c r="T383" s="6"/>
    </row>
    <row r="384" spans="1:20">
      <c r="A384" s="7">
        <v>38272</v>
      </c>
      <c r="B384" s="8">
        <v>66.409999999999897</v>
      </c>
      <c r="C384" s="6">
        <v>48.689999999999898</v>
      </c>
      <c r="D384" s="6">
        <v>46.7</v>
      </c>
      <c r="E384" s="6">
        <v>34.74</v>
      </c>
      <c r="F384" s="9">
        <v>38.700000000000003</v>
      </c>
      <c r="G384" s="8">
        <f t="shared" si="43"/>
        <v>-3.3192604454796992E-2</v>
      </c>
      <c r="H384" s="6">
        <f t="shared" si="43"/>
        <v>0.10734591767113955</v>
      </c>
      <c r="I384" s="6">
        <f t="shared" si="43"/>
        <v>8.9848308051341919E-2</v>
      </c>
      <c r="J384" s="6">
        <f t="shared" si="43"/>
        <v>0.11560693641618491</v>
      </c>
      <c r="K384" s="9">
        <f t="shared" si="43"/>
        <v>0.13157894736842102</v>
      </c>
      <c r="L384" s="6">
        <f t="shared" si="44"/>
        <v>-3.3755980673168012E-2</v>
      </c>
      <c r="M384" s="6">
        <f t="shared" si="44"/>
        <v>0.1019660870018909</v>
      </c>
      <c r="N384" s="6">
        <f t="shared" si="44"/>
        <v>8.6038519631062862E-2</v>
      </c>
      <c r="O384" s="6">
        <f t="shared" si="44"/>
        <v>0.10939859440710656</v>
      </c>
      <c r="P384" s="9">
        <f t="shared" si="44"/>
        <v>0.12361395596717663</v>
      </c>
      <c r="Q384" s="6">
        <f t="shared" si="40"/>
        <v>740.91430066496923</v>
      </c>
      <c r="R384" s="6">
        <f t="shared" si="41"/>
        <v>8.2237501010458083E-2</v>
      </c>
      <c r="S384" s="6">
        <f t="shared" si="42"/>
        <v>7.9030658195376011E-2</v>
      </c>
      <c r="T384" s="6"/>
    </row>
    <row r="385" spans="1:20">
      <c r="A385" s="7">
        <v>38273</v>
      </c>
      <c r="B385" s="8">
        <v>68.150000000000006</v>
      </c>
      <c r="C385" s="6">
        <v>47.85</v>
      </c>
      <c r="D385" s="6">
        <v>46.02</v>
      </c>
      <c r="E385" s="6">
        <v>34.64</v>
      </c>
      <c r="F385" s="9">
        <v>37.979999999999897</v>
      </c>
      <c r="G385" s="8">
        <f t="shared" si="43"/>
        <v>2.620087336244703E-2</v>
      </c>
      <c r="H385" s="6">
        <f t="shared" si="43"/>
        <v>-1.7252002464569705E-2</v>
      </c>
      <c r="I385" s="6">
        <f t="shared" si="43"/>
        <v>-1.45610278372591E-2</v>
      </c>
      <c r="J385" s="6">
        <f t="shared" si="43"/>
        <v>-2.8785261945883933E-3</v>
      </c>
      <c r="K385" s="9">
        <f t="shared" si="43"/>
        <v>-1.8604651162793417E-2</v>
      </c>
      <c r="L385" s="6">
        <f t="shared" si="44"/>
        <v>2.5863510589920886E-2</v>
      </c>
      <c r="M385" s="6">
        <f t="shared" si="44"/>
        <v>-1.7402552295644153E-2</v>
      </c>
      <c r="N385" s="6">
        <f t="shared" si="44"/>
        <v>-1.4668080067631806E-2</v>
      </c>
      <c r="O385" s="6">
        <f t="shared" si="44"/>
        <v>-2.8826771187244918E-3</v>
      </c>
      <c r="P385" s="9">
        <f t="shared" si="44"/>
        <v>-1.8779894651599075E-2</v>
      </c>
      <c r="Q385" s="6">
        <f t="shared" si="40"/>
        <v>736.89923653261519</v>
      </c>
      <c r="R385" s="6">
        <f t="shared" si="41"/>
        <v>-5.4190668593527176E-3</v>
      </c>
      <c r="S385" s="6">
        <f t="shared" si="42"/>
        <v>-5.433803264654394E-3</v>
      </c>
      <c r="T385" s="6"/>
    </row>
    <row r="386" spans="1:20">
      <c r="A386" s="7">
        <v>38274</v>
      </c>
      <c r="B386" s="8">
        <v>68.129999999999896</v>
      </c>
      <c r="C386" s="6">
        <v>42.909999999999897</v>
      </c>
      <c r="D386" s="6">
        <v>41.689999999999898</v>
      </c>
      <c r="E386" s="6">
        <v>31.3</v>
      </c>
      <c r="F386" s="9">
        <v>33.880000000000003</v>
      </c>
      <c r="G386" s="8">
        <f t="shared" si="43"/>
        <v>-2.9347028613513348E-4</v>
      </c>
      <c r="H386" s="6">
        <f t="shared" si="43"/>
        <v>-0.10323928944618821</v>
      </c>
      <c r="I386" s="6">
        <f t="shared" si="43"/>
        <v>-9.4089526292918446E-2</v>
      </c>
      <c r="J386" s="6">
        <f t="shared" si="43"/>
        <v>-9.6420323325635104E-2</v>
      </c>
      <c r="K386" s="9">
        <f t="shared" si="43"/>
        <v>-0.10795155344918128</v>
      </c>
      <c r="L386" s="6">
        <f t="shared" si="44"/>
        <v>-2.9351335696643451E-4</v>
      </c>
      <c r="M386" s="6">
        <f t="shared" si="44"/>
        <v>-0.1089662188955324</v>
      </c>
      <c r="N386" s="6">
        <f t="shared" si="44"/>
        <v>-9.8814792714516861E-2</v>
      </c>
      <c r="O386" s="6">
        <f t="shared" si="44"/>
        <v>-0.10139098614812687</v>
      </c>
      <c r="P386" s="9">
        <f t="shared" si="44"/>
        <v>-0.11423483560028337</v>
      </c>
      <c r="Q386" s="6">
        <f t="shared" si="40"/>
        <v>677.65339820102906</v>
      </c>
      <c r="R386" s="6">
        <f t="shared" si="41"/>
        <v>-8.0398832560011652E-2</v>
      </c>
      <c r="S386" s="6">
        <f t="shared" si="42"/>
        <v>-8.3815216585447147E-2</v>
      </c>
      <c r="T386" s="6"/>
    </row>
    <row r="387" spans="1:20">
      <c r="A387" s="7">
        <v>38275</v>
      </c>
      <c r="B387" s="8">
        <v>68.59</v>
      </c>
      <c r="C387" s="6">
        <v>45.21</v>
      </c>
      <c r="D387" s="6">
        <v>43.939999999999898</v>
      </c>
      <c r="E387" s="6">
        <v>32.340000000000003</v>
      </c>
      <c r="F387" s="9">
        <v>35.509999999999899</v>
      </c>
      <c r="G387" s="8">
        <f t="shared" si="43"/>
        <v>6.751798033173495E-3</v>
      </c>
      <c r="H387" s="6">
        <f t="shared" si="43"/>
        <v>5.3600559310186702E-2</v>
      </c>
      <c r="I387" s="6">
        <f t="shared" si="43"/>
        <v>5.3969776924922108E-2</v>
      </c>
      <c r="J387" s="6">
        <f t="shared" si="43"/>
        <v>3.3226837060702952E-2</v>
      </c>
      <c r="K387" s="9">
        <f t="shared" si="43"/>
        <v>4.8110979929158582E-2</v>
      </c>
      <c r="L387" s="6">
        <f t="shared" si="44"/>
        <v>6.7291067256548282E-3</v>
      </c>
      <c r="M387" s="6">
        <f t="shared" si="44"/>
        <v>5.2213402303082912E-2</v>
      </c>
      <c r="N387" s="6">
        <f t="shared" si="44"/>
        <v>5.2563775063758686E-2</v>
      </c>
      <c r="O387" s="6">
        <f t="shared" si="44"/>
        <v>3.2686756602853327E-2</v>
      </c>
      <c r="P387" s="9">
        <f t="shared" si="44"/>
        <v>4.6989477171139861E-2</v>
      </c>
      <c r="Q387" s="6">
        <f t="shared" si="40"/>
        <v>704.17132437341479</v>
      </c>
      <c r="R387" s="6">
        <f t="shared" si="41"/>
        <v>3.9131990251628772E-2</v>
      </c>
      <c r="S387" s="6">
        <f t="shared" si="42"/>
        <v>3.8385739902067777E-2</v>
      </c>
      <c r="T387" s="6"/>
    </row>
    <row r="388" spans="1:20">
      <c r="A388" s="7">
        <v>38276</v>
      </c>
      <c r="B388" s="8">
        <v>67.939999999999898</v>
      </c>
      <c r="C388" s="6">
        <v>44.67</v>
      </c>
      <c r="D388" s="6">
        <v>42.81</v>
      </c>
      <c r="E388" s="6">
        <v>32.130000000000003</v>
      </c>
      <c r="F388" s="9">
        <v>35.579999999999899</v>
      </c>
      <c r="G388" s="8">
        <f t="shared" si="43"/>
        <v>-9.47660008747786E-3</v>
      </c>
      <c r="H388" s="6">
        <f t="shared" si="43"/>
        <v>-1.1944260119442607E-2</v>
      </c>
      <c r="I388" s="6">
        <f t="shared" si="43"/>
        <v>-2.5716886663629923E-2</v>
      </c>
      <c r="J388" s="6">
        <f t="shared" si="43"/>
        <v>-6.4935064935065512E-3</v>
      </c>
      <c r="K388" s="9">
        <f t="shared" si="43"/>
        <v>1.9712756969867407E-3</v>
      </c>
      <c r="L388" s="6">
        <f t="shared" si="44"/>
        <v>-9.5217887787937185E-3</v>
      </c>
      <c r="M388" s="6">
        <f t="shared" si="44"/>
        <v>-1.201616594248648E-2</v>
      </c>
      <c r="N388" s="6">
        <f t="shared" si="44"/>
        <v>-2.6053346799607045E-2</v>
      </c>
      <c r="O388" s="6">
        <f t="shared" si="44"/>
        <v>-6.5146810211937538E-3</v>
      </c>
      <c r="P388" s="9">
        <f t="shared" si="44"/>
        <v>1.9693352826925361E-3</v>
      </c>
      <c r="Q388" s="6">
        <f t="shared" ref="Q388:Q451" si="45">Q387*(1+R388)</f>
        <v>696.89582939523041</v>
      </c>
      <c r="R388" s="6">
        <f t="shared" ref="R388:R451" si="46">SUMPRODUCT($U$2:$Y$2,G388:K388)</f>
        <v>-1.0331995533414042E-2</v>
      </c>
      <c r="S388" s="6">
        <f t="shared" ref="S388:S451" si="47">LN(1+R388)</f>
        <v>-1.038574111920996E-2</v>
      </c>
      <c r="T388" s="6"/>
    </row>
    <row r="389" spans="1:20">
      <c r="A389" s="7">
        <v>38279</v>
      </c>
      <c r="B389" s="8">
        <v>68.290000000000006</v>
      </c>
      <c r="C389" s="6">
        <v>46.96</v>
      </c>
      <c r="D389" s="6">
        <v>44.5</v>
      </c>
      <c r="E389" s="6">
        <v>33.5</v>
      </c>
      <c r="F389" s="9">
        <v>37.93</v>
      </c>
      <c r="G389" s="8">
        <f t="shared" si="43"/>
        <v>5.1516043567869652E-3</v>
      </c>
      <c r="H389" s="6">
        <f t="shared" si="43"/>
        <v>5.1264830982762355E-2</v>
      </c>
      <c r="I389" s="6">
        <f t="shared" si="43"/>
        <v>3.9476757766876869E-2</v>
      </c>
      <c r="J389" s="6">
        <f t="shared" si="43"/>
        <v>4.2639277933395503E-2</v>
      </c>
      <c r="K389" s="9">
        <f t="shared" si="43"/>
        <v>6.6048341765039487E-2</v>
      </c>
      <c r="L389" s="6">
        <f t="shared" si="44"/>
        <v>5.1383802405615886E-3</v>
      </c>
      <c r="M389" s="6">
        <f t="shared" si="44"/>
        <v>4.9994040155813581E-2</v>
      </c>
      <c r="N389" s="6">
        <f t="shared" si="44"/>
        <v>3.8717469015339762E-2</v>
      </c>
      <c r="O389" s="6">
        <f t="shared" si="44"/>
        <v>4.1755265703253587E-2</v>
      </c>
      <c r="P389" s="9">
        <f t="shared" si="44"/>
        <v>6.3958673463121257E-2</v>
      </c>
      <c r="Q389" s="6">
        <f t="shared" si="45"/>
        <v>725.41013243882924</v>
      </c>
      <c r="R389" s="6">
        <f t="shared" si="46"/>
        <v>4.0916162560972233E-2</v>
      </c>
      <c r="S389" s="6">
        <f t="shared" si="47"/>
        <v>4.0101250905499028E-2</v>
      </c>
      <c r="T389" s="6"/>
    </row>
    <row r="390" spans="1:20">
      <c r="A390" s="7">
        <v>38280</v>
      </c>
      <c r="B390" s="8">
        <v>69.069999999999894</v>
      </c>
      <c r="C390" s="6">
        <v>45.509999999999899</v>
      </c>
      <c r="D390" s="6">
        <v>43.329999999999899</v>
      </c>
      <c r="E390" s="6">
        <v>32.549999999999898</v>
      </c>
      <c r="F390" s="9">
        <v>36.340000000000003</v>
      </c>
      <c r="G390" s="8">
        <f t="shared" si="43"/>
        <v>1.1421877288034565E-2</v>
      </c>
      <c r="H390" s="6">
        <f t="shared" si="43"/>
        <v>-3.0877342419082243E-2</v>
      </c>
      <c r="I390" s="6">
        <f t="shared" si="43"/>
        <v>-2.6292134831462977E-2</v>
      </c>
      <c r="J390" s="6">
        <f t="shared" si="43"/>
        <v>-2.8358208955226893E-2</v>
      </c>
      <c r="K390" s="9">
        <f t="shared" si="43"/>
        <v>-4.1919325072501845E-2</v>
      </c>
      <c r="L390" s="6">
        <f t="shared" si="44"/>
        <v>1.135714012788192E-2</v>
      </c>
      <c r="M390" s="6">
        <f t="shared" si="44"/>
        <v>-3.1364093491292683E-2</v>
      </c>
      <c r="N390" s="6">
        <f t="shared" si="44"/>
        <v>-2.6643953420378855E-2</v>
      </c>
      <c r="O390" s="6">
        <f t="shared" si="44"/>
        <v>-2.8768070176445601E-2</v>
      </c>
      <c r="P390" s="9">
        <f t="shared" si="44"/>
        <v>-4.2823292732782306E-2</v>
      </c>
      <c r="Q390" s="6">
        <f t="shared" si="45"/>
        <v>708.57697087601071</v>
      </c>
      <c r="R390" s="6">
        <f t="shared" si="46"/>
        <v>-2.3205026798047881E-2</v>
      </c>
      <c r="S390" s="6">
        <f t="shared" si="47"/>
        <v>-2.3478502388531559E-2</v>
      </c>
      <c r="T390" s="6"/>
    </row>
    <row r="391" spans="1:20">
      <c r="A391" s="7">
        <v>38281</v>
      </c>
      <c r="B391" s="8">
        <v>69.540000000000006</v>
      </c>
      <c r="C391" s="6">
        <v>43.049999999999898</v>
      </c>
      <c r="D391" s="6">
        <v>41.049999999999898</v>
      </c>
      <c r="E391" s="6">
        <v>30.7899999999999</v>
      </c>
      <c r="F391" s="9">
        <v>33.5399999999999</v>
      </c>
      <c r="G391" s="8">
        <f t="shared" si="43"/>
        <v>6.8046908932983818E-3</v>
      </c>
      <c r="H391" s="6">
        <f t="shared" si="43"/>
        <v>-5.4054054054054168E-2</v>
      </c>
      <c r="I391" s="6">
        <f t="shared" si="43"/>
        <v>-5.2619432264020438E-2</v>
      </c>
      <c r="J391" s="6">
        <f t="shared" si="43"/>
        <v>-5.4070660522273495E-2</v>
      </c>
      <c r="K391" s="9">
        <f t="shared" si="43"/>
        <v>-7.7050082553662746E-2</v>
      </c>
      <c r="L391" s="6">
        <f t="shared" si="44"/>
        <v>6.7816434788355168E-3</v>
      </c>
      <c r="M391" s="6">
        <f t="shared" si="44"/>
        <v>-5.5569851154810883E-2</v>
      </c>
      <c r="N391" s="6">
        <f t="shared" si="44"/>
        <v>-5.4054399853380945E-2</v>
      </c>
      <c r="O391" s="6">
        <f t="shared" si="44"/>
        <v>-5.5587406718169315E-2</v>
      </c>
      <c r="P391" s="9">
        <f t="shared" si="44"/>
        <v>-8.0180306572965446E-2</v>
      </c>
      <c r="Q391" s="6">
        <f t="shared" si="45"/>
        <v>675.84219737703415</v>
      </c>
      <c r="R391" s="6">
        <f t="shared" si="46"/>
        <v>-4.6197907700142496E-2</v>
      </c>
      <c r="S391" s="6">
        <f t="shared" si="47"/>
        <v>-4.7299079474101793E-2</v>
      </c>
      <c r="T391" s="6"/>
    </row>
    <row r="392" spans="1:20">
      <c r="A392" s="7">
        <v>38282</v>
      </c>
      <c r="B392" s="8">
        <v>69.519999999999897</v>
      </c>
      <c r="C392" s="6">
        <v>41.469999999999899</v>
      </c>
      <c r="D392" s="6">
        <v>39.99</v>
      </c>
      <c r="E392" s="6">
        <v>30.02</v>
      </c>
      <c r="F392" s="9">
        <v>32.770000000000003</v>
      </c>
      <c r="G392" s="8">
        <f t="shared" si="43"/>
        <v>-2.8760425654461574E-4</v>
      </c>
      <c r="H392" s="6">
        <f t="shared" si="43"/>
        <v>-3.6701509872241633E-2</v>
      </c>
      <c r="I392" s="6">
        <f t="shared" si="43"/>
        <v>-2.5822168087695441E-2</v>
      </c>
      <c r="J392" s="6">
        <f t="shared" si="43"/>
        <v>-2.5008119519321248E-2</v>
      </c>
      <c r="K392" s="9">
        <f t="shared" si="43"/>
        <v>-2.2957662492543163E-2</v>
      </c>
      <c r="L392" s="6">
        <f t="shared" si="44"/>
        <v>-2.8764562258036248E-4</v>
      </c>
      <c r="M392" s="6">
        <f t="shared" si="44"/>
        <v>-3.7391956615449924E-2</v>
      </c>
      <c r="N392" s="6">
        <f t="shared" si="44"/>
        <v>-2.616141303970768E-2</v>
      </c>
      <c r="O392" s="6">
        <f t="shared" si="44"/>
        <v>-2.532613573108982E-2</v>
      </c>
      <c r="P392" s="9">
        <f t="shared" si="44"/>
        <v>-2.3225293684336443E-2</v>
      </c>
      <c r="Q392" s="6">
        <f t="shared" si="45"/>
        <v>660.86863447562166</v>
      </c>
      <c r="R392" s="6">
        <f t="shared" si="46"/>
        <v>-2.2155412845669221E-2</v>
      </c>
      <c r="S392" s="6">
        <f t="shared" si="47"/>
        <v>-2.2404530414819806E-2</v>
      </c>
      <c r="T392" s="6"/>
    </row>
    <row r="393" spans="1:20">
      <c r="A393" s="7">
        <v>38283</v>
      </c>
      <c r="B393" s="8">
        <v>68.430000000000007</v>
      </c>
      <c r="C393" s="6">
        <v>40.1</v>
      </c>
      <c r="D393" s="6">
        <v>38.590000000000003</v>
      </c>
      <c r="E393" s="6">
        <v>29.19</v>
      </c>
      <c r="F393" s="9">
        <v>31.59</v>
      </c>
      <c r="G393" s="8">
        <f t="shared" si="43"/>
        <v>-1.5678941311851102E-2</v>
      </c>
      <c r="H393" s="6">
        <f t="shared" si="43"/>
        <v>-3.3035929587651336E-2</v>
      </c>
      <c r="I393" s="6">
        <f t="shared" si="43"/>
        <v>-3.5008752188046999E-2</v>
      </c>
      <c r="J393" s="6">
        <f t="shared" si="43"/>
        <v>-2.7648234510326386E-2</v>
      </c>
      <c r="K393" s="9">
        <f t="shared" si="43"/>
        <v>-3.6008544400366271E-2</v>
      </c>
      <c r="L393" s="6">
        <f t="shared" si="44"/>
        <v>-1.5803155992728617E-2</v>
      </c>
      <c r="M393" s="6">
        <f t="shared" si="44"/>
        <v>-3.3593939945763963E-2</v>
      </c>
      <c r="N393" s="6">
        <f t="shared" si="44"/>
        <v>-3.5636247309199592E-2</v>
      </c>
      <c r="O393" s="6">
        <f t="shared" si="44"/>
        <v>-2.8037641339292443E-2</v>
      </c>
      <c r="P393" s="9">
        <f t="shared" si="44"/>
        <v>-3.6672847896729491E-2</v>
      </c>
      <c r="Q393" s="6">
        <f t="shared" si="45"/>
        <v>641.38881747221239</v>
      </c>
      <c r="R393" s="6">
        <f t="shared" si="46"/>
        <v>-2.9476080399648424E-2</v>
      </c>
      <c r="S393" s="6">
        <f t="shared" si="47"/>
        <v>-2.9919229999463587E-2</v>
      </c>
      <c r="T393" s="6"/>
    </row>
    <row r="394" spans="1:20">
      <c r="A394" s="7">
        <v>38286</v>
      </c>
      <c r="B394" s="8">
        <v>68.959999999999894</v>
      </c>
      <c r="C394" s="6">
        <v>38.009999999999899</v>
      </c>
      <c r="D394" s="6">
        <v>36.93</v>
      </c>
      <c r="E394" s="6">
        <v>28.02</v>
      </c>
      <c r="F394" s="9">
        <v>30.1999999999999</v>
      </c>
      <c r="G394" s="8">
        <f t="shared" si="43"/>
        <v>7.7451410200188864E-3</v>
      </c>
      <c r="H394" s="6">
        <f t="shared" si="43"/>
        <v>-5.2119700748132214E-2</v>
      </c>
      <c r="I394" s="6">
        <f t="shared" si="43"/>
        <v>-4.3016325472920558E-2</v>
      </c>
      <c r="J394" s="6">
        <f t="shared" si="43"/>
        <v>-4.0082219938335051E-2</v>
      </c>
      <c r="K394" s="9">
        <f t="shared" si="43"/>
        <v>-4.4001266223491653E-2</v>
      </c>
      <c r="L394" s="6">
        <f t="shared" si="44"/>
        <v>7.7153013910297432E-3</v>
      </c>
      <c r="M394" s="6">
        <f t="shared" si="44"/>
        <v>-5.3527051311368805E-2</v>
      </c>
      <c r="N394" s="6">
        <f t="shared" si="44"/>
        <v>-4.3968946685055674E-2</v>
      </c>
      <c r="O394" s="6">
        <f t="shared" si="44"/>
        <v>-4.0907643957162447E-2</v>
      </c>
      <c r="P394" s="9">
        <f t="shared" si="44"/>
        <v>-4.4998690433173227E-2</v>
      </c>
      <c r="Q394" s="6">
        <f t="shared" si="45"/>
        <v>619.39246861716913</v>
      </c>
      <c r="R394" s="6">
        <f t="shared" si="46"/>
        <v>-3.4294874272572121E-2</v>
      </c>
      <c r="S394" s="6">
        <f t="shared" si="47"/>
        <v>-3.4896744238917199E-2</v>
      </c>
      <c r="T394" s="6"/>
    </row>
    <row r="395" spans="1:20">
      <c r="A395" s="7">
        <v>38287</v>
      </c>
      <c r="B395" s="8">
        <v>68.879999999999896</v>
      </c>
      <c r="C395" s="6">
        <v>40.700000000000003</v>
      </c>
      <c r="D395" s="6">
        <v>39.74</v>
      </c>
      <c r="E395" s="6">
        <v>30.809999999999899</v>
      </c>
      <c r="F395" s="9">
        <v>32.909999999999897</v>
      </c>
      <c r="G395" s="8">
        <f t="shared" si="43"/>
        <v>-1.1600928074245731E-3</v>
      </c>
      <c r="H395" s="6">
        <f t="shared" si="43"/>
        <v>7.0770849776377487E-2</v>
      </c>
      <c r="I395" s="6">
        <f t="shared" si="43"/>
        <v>7.6089899810452222E-2</v>
      </c>
      <c r="J395" s="6">
        <f t="shared" si="43"/>
        <v>9.9571734475371043E-2</v>
      </c>
      <c r="K395" s="9">
        <f t="shared" si="43"/>
        <v>8.9735099337748592E-2</v>
      </c>
      <c r="L395" s="6">
        <f t="shared" si="44"/>
        <v>-1.1607662359622759E-3</v>
      </c>
      <c r="M395" s="6">
        <f t="shared" si="44"/>
        <v>6.8378809447394592E-2</v>
      </c>
      <c r="N395" s="6">
        <f t="shared" si="44"/>
        <v>7.3334008259198974E-2</v>
      </c>
      <c r="O395" s="6">
        <f t="shared" si="44"/>
        <v>9.4920771699712247E-2</v>
      </c>
      <c r="P395" s="9">
        <f t="shared" si="44"/>
        <v>8.5934638574424849E-2</v>
      </c>
      <c r="Q395" s="6">
        <f t="shared" si="45"/>
        <v>660.89269193783855</v>
      </c>
      <c r="R395" s="6">
        <f t="shared" si="46"/>
        <v>6.7001498118504962E-2</v>
      </c>
      <c r="S395" s="6">
        <f t="shared" si="47"/>
        <v>6.4852376365964262E-2</v>
      </c>
      <c r="T395" s="6"/>
    </row>
    <row r="396" spans="1:20">
      <c r="A396" s="7">
        <v>38288</v>
      </c>
      <c r="B396" s="8">
        <v>69.209999999999894</v>
      </c>
      <c r="C396" s="6">
        <v>41.659999999999897</v>
      </c>
      <c r="D396" s="6">
        <v>40.259999999999899</v>
      </c>
      <c r="E396" s="6">
        <v>30.87</v>
      </c>
      <c r="F396" s="9">
        <v>33.93</v>
      </c>
      <c r="G396" s="8">
        <f t="shared" si="43"/>
        <v>4.790940766550511E-3</v>
      </c>
      <c r="H396" s="6">
        <f t="shared" si="43"/>
        <v>2.3587223587220985E-2</v>
      </c>
      <c r="I396" s="6">
        <f t="shared" si="43"/>
        <v>1.3085052843480049E-2</v>
      </c>
      <c r="J396" s="6">
        <f t="shared" si="43"/>
        <v>1.9474196689419632E-3</v>
      </c>
      <c r="K396" s="9">
        <f t="shared" si="43"/>
        <v>3.0993618960805325E-2</v>
      </c>
      <c r="L396" s="6">
        <f t="shared" si="44"/>
        <v>4.7795007342966173E-3</v>
      </c>
      <c r="M396" s="6">
        <f t="shared" si="44"/>
        <v>2.3313343384274089E-2</v>
      </c>
      <c r="N396" s="6">
        <f t="shared" si="44"/>
        <v>1.3000183087972081E-2</v>
      </c>
      <c r="O396" s="6">
        <f t="shared" si="44"/>
        <v>1.9455259054946769E-3</v>
      </c>
      <c r="P396" s="9">
        <f t="shared" si="44"/>
        <v>3.0523015840893251E-2</v>
      </c>
      <c r="Q396" s="6">
        <f t="shared" si="45"/>
        <v>670.72733772286585</v>
      </c>
      <c r="R396" s="6">
        <f t="shared" si="46"/>
        <v>1.4880851165399767E-2</v>
      </c>
      <c r="S396" s="6">
        <f t="shared" si="47"/>
        <v>1.4771217588853936E-2</v>
      </c>
      <c r="T396" s="6"/>
    </row>
    <row r="397" spans="1:20">
      <c r="A397" s="7">
        <v>38289</v>
      </c>
      <c r="B397" s="8">
        <v>69.329999999999899</v>
      </c>
      <c r="C397" s="6">
        <v>43.78</v>
      </c>
      <c r="D397" s="6">
        <v>42.02</v>
      </c>
      <c r="E397" s="6">
        <v>31.719999999999899</v>
      </c>
      <c r="F397" s="9">
        <v>35.719999999999899</v>
      </c>
      <c r="G397" s="8">
        <f t="shared" si="43"/>
        <v>1.733853489380266E-3</v>
      </c>
      <c r="H397" s="6">
        <f t="shared" si="43"/>
        <v>5.0888142102738954E-2</v>
      </c>
      <c r="I397" s="6">
        <f t="shared" si="43"/>
        <v>4.3715846994538232E-2</v>
      </c>
      <c r="J397" s="6">
        <f t="shared" si="43"/>
        <v>2.7534823453187585E-2</v>
      </c>
      <c r="K397" s="9">
        <f t="shared" si="43"/>
        <v>5.2755673445325613E-2</v>
      </c>
      <c r="L397" s="6">
        <f t="shared" si="44"/>
        <v>1.7323521006271793E-3</v>
      </c>
      <c r="M397" s="6">
        <f t="shared" si="44"/>
        <v>4.9635656261893341E-2</v>
      </c>
      <c r="N397" s="6">
        <f t="shared" si="44"/>
        <v>4.2787275205211535E-2</v>
      </c>
      <c r="O397" s="6">
        <f t="shared" si="44"/>
        <v>2.7162558252576175E-2</v>
      </c>
      <c r="P397" s="9">
        <f t="shared" si="44"/>
        <v>5.1411177212156663E-2</v>
      </c>
      <c r="Q397" s="6">
        <f t="shared" si="45"/>
        <v>694.42122890472569</v>
      </c>
      <c r="R397" s="6">
        <f t="shared" si="46"/>
        <v>3.5325667897034133E-2</v>
      </c>
      <c r="S397" s="6">
        <f t="shared" si="47"/>
        <v>3.4716032196818243E-2</v>
      </c>
      <c r="T397" s="6"/>
    </row>
    <row r="398" spans="1:20">
      <c r="A398" s="7">
        <v>38290</v>
      </c>
      <c r="B398" s="8">
        <v>69</v>
      </c>
      <c r="C398" s="6">
        <v>45.469999999999899</v>
      </c>
      <c r="D398" s="6">
        <v>43.6</v>
      </c>
      <c r="E398" s="6">
        <v>32.46</v>
      </c>
      <c r="F398" s="9">
        <v>36.35</v>
      </c>
      <c r="G398" s="8">
        <f t="shared" si="43"/>
        <v>-4.7598442232784643E-3</v>
      </c>
      <c r="H398" s="6">
        <f t="shared" si="43"/>
        <v>3.8602101416169488E-2</v>
      </c>
      <c r="I398" s="6">
        <f t="shared" si="43"/>
        <v>3.7601142313184122E-2</v>
      </c>
      <c r="J398" s="6">
        <f t="shared" si="43"/>
        <v>2.3329129886510147E-2</v>
      </c>
      <c r="K398" s="9">
        <f t="shared" si="43"/>
        <v>1.7637178051514768E-2</v>
      </c>
      <c r="L398" s="6">
        <f t="shared" si="44"/>
        <v>-4.7712083571381601E-3</v>
      </c>
      <c r="M398" s="6">
        <f t="shared" si="44"/>
        <v>3.7875675742200118E-2</v>
      </c>
      <c r="N398" s="6">
        <f t="shared" si="44"/>
        <v>3.6911454938134206E-2</v>
      </c>
      <c r="O398" s="6">
        <f t="shared" si="44"/>
        <v>2.3061165319801055E-2</v>
      </c>
      <c r="P398" s="9">
        <f t="shared" si="44"/>
        <v>1.7483447971233034E-2</v>
      </c>
      <c r="Q398" s="6">
        <f t="shared" si="45"/>
        <v>710.03316634155624</v>
      </c>
      <c r="R398" s="6">
        <f t="shared" si="46"/>
        <v>2.2481941488820014E-2</v>
      </c>
      <c r="S398" s="6">
        <f t="shared" si="47"/>
        <v>2.2232947643231697E-2</v>
      </c>
      <c r="T398" s="6"/>
    </row>
    <row r="399" spans="1:20">
      <c r="A399" s="7">
        <v>38293</v>
      </c>
      <c r="B399" s="8">
        <v>68.879999999999896</v>
      </c>
      <c r="C399" s="6">
        <v>45.6</v>
      </c>
      <c r="D399" s="6">
        <v>43.869999999999898</v>
      </c>
      <c r="E399" s="6">
        <v>32.53</v>
      </c>
      <c r="F399" s="9">
        <v>36.200000000000003</v>
      </c>
      <c r="G399" s="8">
        <f t="shared" si="43"/>
        <v>-1.7391304347841308E-3</v>
      </c>
      <c r="H399" s="6">
        <f t="shared" si="43"/>
        <v>2.859027930505853E-3</v>
      </c>
      <c r="I399" s="6">
        <f t="shared" si="43"/>
        <v>6.1926605504563081E-3</v>
      </c>
      <c r="J399" s="6">
        <f t="shared" si="43"/>
        <v>2.1565003080714629E-3</v>
      </c>
      <c r="K399" s="9">
        <f t="shared" si="43"/>
        <v>-4.126547455295726E-3</v>
      </c>
      <c r="L399" s="6">
        <f t="shared" si="44"/>
        <v>-1.7406444777855463E-3</v>
      </c>
      <c r="M399" s="6">
        <f t="shared" si="44"/>
        <v>2.8549486834234215E-3</v>
      </c>
      <c r="N399" s="6">
        <f t="shared" si="44"/>
        <v>6.1735648231315814E-3</v>
      </c>
      <c r="O399" s="6">
        <f t="shared" si="44"/>
        <v>2.1541783988149234E-3</v>
      </c>
      <c r="P399" s="9">
        <f t="shared" si="44"/>
        <v>-4.1350851478029905E-3</v>
      </c>
      <c r="Q399" s="6">
        <f t="shared" si="45"/>
        <v>710.79183832751585</v>
      </c>
      <c r="R399" s="6">
        <f t="shared" si="46"/>
        <v>1.0685021797907533E-3</v>
      </c>
      <c r="S399" s="6">
        <f t="shared" si="47"/>
        <v>1.0679317376462224E-3</v>
      </c>
      <c r="T399" s="6"/>
    </row>
    <row r="400" spans="1:20">
      <c r="A400" s="7">
        <v>38294</v>
      </c>
      <c r="B400" s="8">
        <v>68.62</v>
      </c>
      <c r="C400" s="6">
        <v>46.46</v>
      </c>
      <c r="D400" s="6">
        <v>44.479999999999897</v>
      </c>
      <c r="E400" s="6">
        <v>33.64</v>
      </c>
      <c r="F400" s="9">
        <v>37.909999999999897</v>
      </c>
      <c r="G400" s="8">
        <f t="shared" si="43"/>
        <v>-3.7746806039473668E-3</v>
      </c>
      <c r="H400" s="6">
        <f t="shared" si="43"/>
        <v>1.8859649122807021E-2</v>
      </c>
      <c r="I400" s="6">
        <f t="shared" si="43"/>
        <v>1.3904718486437151E-2</v>
      </c>
      <c r="J400" s="6">
        <f t="shared" si="43"/>
        <v>3.4122348601291153E-2</v>
      </c>
      <c r="K400" s="9">
        <f t="shared" si="43"/>
        <v>4.7237569060770479E-2</v>
      </c>
      <c r="L400" s="6">
        <f t="shared" si="44"/>
        <v>-3.7818226891701678E-3</v>
      </c>
      <c r="M400" s="6">
        <f t="shared" si="44"/>
        <v>1.8684010821922691E-2</v>
      </c>
      <c r="N400" s="6">
        <f t="shared" si="44"/>
        <v>1.3808934764204278E-2</v>
      </c>
      <c r="O400" s="6">
        <f t="shared" si="44"/>
        <v>3.3553094619487252E-2</v>
      </c>
      <c r="P400" s="9">
        <f t="shared" si="44"/>
        <v>4.6155810696515233E-2</v>
      </c>
      <c r="Q400" s="6">
        <f t="shared" si="45"/>
        <v>726.47895799956109</v>
      </c>
      <c r="R400" s="6">
        <f t="shared" si="46"/>
        <v>2.2069920933471689E-2</v>
      </c>
      <c r="S400" s="6">
        <f t="shared" si="47"/>
        <v>2.1829905227435265E-2</v>
      </c>
      <c r="T400" s="6"/>
    </row>
    <row r="401" spans="1:20">
      <c r="A401" s="7">
        <v>38295</v>
      </c>
      <c r="B401" s="8">
        <v>69.799999999999898</v>
      </c>
      <c r="C401" s="6">
        <v>44.119999999999898</v>
      </c>
      <c r="D401" s="6">
        <v>41.869999999999898</v>
      </c>
      <c r="E401" s="6">
        <v>31.98</v>
      </c>
      <c r="F401" s="9">
        <v>35.729999999999897</v>
      </c>
      <c r="G401" s="8">
        <f t="shared" si="43"/>
        <v>1.7196152725151403E-2</v>
      </c>
      <c r="H401" s="6">
        <f t="shared" si="43"/>
        <v>-5.0365906155835138E-2</v>
      </c>
      <c r="I401" s="6">
        <f t="shared" si="43"/>
        <v>-5.8678057553956942E-2</v>
      </c>
      <c r="J401" s="6">
        <f t="shared" si="43"/>
        <v>-4.9346016646849011E-2</v>
      </c>
      <c r="K401" s="9">
        <f t="shared" si="43"/>
        <v>-5.7504616196254466E-2</v>
      </c>
      <c r="L401" s="6">
        <f t="shared" si="44"/>
        <v>1.7049972338021545E-2</v>
      </c>
      <c r="M401" s="6">
        <f t="shared" si="44"/>
        <v>-5.167853295696364E-2</v>
      </c>
      <c r="N401" s="6">
        <f t="shared" si="44"/>
        <v>-6.0470069911275091E-2</v>
      </c>
      <c r="O401" s="6">
        <f t="shared" si="44"/>
        <v>-5.0605127698939156E-2</v>
      </c>
      <c r="P401" s="9">
        <f t="shared" si="44"/>
        <v>-5.9224257492925231E-2</v>
      </c>
      <c r="Q401" s="6">
        <f t="shared" si="45"/>
        <v>697.6089103139384</v>
      </c>
      <c r="R401" s="6">
        <f t="shared" si="46"/>
        <v>-3.9739688765548828E-2</v>
      </c>
      <c r="S401" s="6">
        <f t="shared" si="47"/>
        <v>-4.0550873740928688E-2</v>
      </c>
      <c r="T401" s="6"/>
    </row>
    <row r="402" spans="1:20">
      <c r="A402" s="7">
        <v>38296</v>
      </c>
      <c r="B402" s="8">
        <v>69.760000000000005</v>
      </c>
      <c r="C402" s="6">
        <v>42.329999999999899</v>
      </c>
      <c r="D402" s="6">
        <v>40.340000000000003</v>
      </c>
      <c r="E402" s="6">
        <v>30.5</v>
      </c>
      <c r="F402" s="9">
        <v>33.57</v>
      </c>
      <c r="G402" s="8">
        <f t="shared" si="43"/>
        <v>-5.730659025772189E-4</v>
      </c>
      <c r="H402" s="6">
        <f t="shared" si="43"/>
        <v>-4.0571169537624741E-2</v>
      </c>
      <c r="I402" s="6">
        <f t="shared" si="43"/>
        <v>-3.654167661810126E-2</v>
      </c>
      <c r="J402" s="6">
        <f t="shared" si="43"/>
        <v>-4.6278924327704862E-2</v>
      </c>
      <c r="K402" s="9">
        <f t="shared" si="43"/>
        <v>-6.0453400503775678E-2</v>
      </c>
      <c r="L402" s="6">
        <f t="shared" si="44"/>
        <v>-5.7323016760102115E-4</v>
      </c>
      <c r="M402" s="6">
        <f t="shared" si="44"/>
        <v>-4.1417139852469476E-2</v>
      </c>
      <c r="N402" s="6">
        <f t="shared" si="44"/>
        <v>-3.7226047504983761E-2</v>
      </c>
      <c r="O402" s="6">
        <f t="shared" si="44"/>
        <v>-4.7384023792442283E-2</v>
      </c>
      <c r="P402" s="9">
        <f t="shared" si="44"/>
        <v>-6.2357861043372043E-2</v>
      </c>
      <c r="Q402" s="6">
        <f t="shared" si="45"/>
        <v>671.8785492581984</v>
      </c>
      <c r="R402" s="6">
        <f t="shared" si="46"/>
        <v>-3.6883647377956755E-2</v>
      </c>
      <c r="S402" s="6">
        <f t="shared" si="47"/>
        <v>-3.7581051406681804E-2</v>
      </c>
      <c r="T402" s="6"/>
    </row>
    <row r="403" spans="1:20">
      <c r="A403" s="7">
        <v>38297</v>
      </c>
      <c r="B403" s="8">
        <v>70.25</v>
      </c>
      <c r="C403" s="6">
        <v>43.149999999999899</v>
      </c>
      <c r="D403" s="6">
        <v>41.329999999999899</v>
      </c>
      <c r="E403" s="6">
        <v>31.2899999999999</v>
      </c>
      <c r="F403" s="9">
        <v>34.469999999999899</v>
      </c>
      <c r="G403" s="8">
        <f t="shared" si="43"/>
        <v>7.0240825688072661E-3</v>
      </c>
      <c r="H403" s="6">
        <f t="shared" si="43"/>
        <v>1.9371604063312065E-2</v>
      </c>
      <c r="I403" s="6">
        <f t="shared" si="43"/>
        <v>2.4541398116011193E-2</v>
      </c>
      <c r="J403" s="6">
        <f t="shared" si="43"/>
        <v>2.5901639344259042E-2</v>
      </c>
      <c r="K403" s="9">
        <f t="shared" si="43"/>
        <v>2.680965147452774E-2</v>
      </c>
      <c r="L403" s="6">
        <f t="shared" si="44"/>
        <v>6.9995286131308843E-3</v>
      </c>
      <c r="M403" s="6">
        <f t="shared" si="44"/>
        <v>1.9186362996604617E-2</v>
      </c>
      <c r="N403" s="6">
        <f t="shared" si="44"/>
        <v>2.4245095997572654E-2</v>
      </c>
      <c r="O403" s="6">
        <f t="shared" si="44"/>
        <v>2.557187406742166E-2</v>
      </c>
      <c r="P403" s="9">
        <f t="shared" si="44"/>
        <v>2.6456569536827439E-2</v>
      </c>
      <c r="Q403" s="6">
        <f t="shared" si="45"/>
        <v>685.80637329997228</v>
      </c>
      <c r="R403" s="6">
        <f t="shared" si="46"/>
        <v>2.0729675113383462E-2</v>
      </c>
      <c r="S403" s="6">
        <f t="shared" si="47"/>
        <v>2.0517739300848627E-2</v>
      </c>
      <c r="T403" s="6"/>
    </row>
    <row r="404" spans="1:20">
      <c r="A404" s="7">
        <v>38300</v>
      </c>
      <c r="B404" s="8">
        <v>70.09</v>
      </c>
      <c r="C404" s="6">
        <v>42.329999999999899</v>
      </c>
      <c r="D404" s="6">
        <v>40.07</v>
      </c>
      <c r="E404" s="6">
        <v>30.5</v>
      </c>
      <c r="F404" s="9">
        <v>34.079999999999899</v>
      </c>
      <c r="G404" s="8">
        <f t="shared" si="43"/>
        <v>-2.27758007117429E-3</v>
      </c>
      <c r="H404" s="6">
        <f t="shared" si="43"/>
        <v>-1.9003476245654793E-2</v>
      </c>
      <c r="I404" s="6">
        <f t="shared" si="43"/>
        <v>-3.0486329542702695E-2</v>
      </c>
      <c r="J404" s="6">
        <f t="shared" si="43"/>
        <v>-2.52476829658006E-2</v>
      </c>
      <c r="K404" s="9">
        <f t="shared" si="43"/>
        <v>-1.1314186248912117E-2</v>
      </c>
      <c r="L404" s="6">
        <f t="shared" si="44"/>
        <v>-2.2801777016216692E-3</v>
      </c>
      <c r="M404" s="6">
        <f t="shared" si="44"/>
        <v>-1.9186362996604728E-2</v>
      </c>
      <c r="N404" s="6">
        <f t="shared" si="44"/>
        <v>-3.0960703875585367E-2</v>
      </c>
      <c r="O404" s="6">
        <f t="shared" si="44"/>
        <v>-2.5571874067421577E-2</v>
      </c>
      <c r="P404" s="9">
        <f t="shared" si="44"/>
        <v>-1.1378678567659043E-2</v>
      </c>
      <c r="Q404" s="6">
        <f t="shared" si="45"/>
        <v>673.69102008422112</v>
      </c>
      <c r="R404" s="6">
        <f t="shared" si="46"/>
        <v>-1.76658510148489E-2</v>
      </c>
      <c r="S404" s="6">
        <f t="shared" si="47"/>
        <v>-1.782375459207779E-2</v>
      </c>
      <c r="T404" s="6"/>
    </row>
    <row r="405" spans="1:20">
      <c r="A405" s="7">
        <v>38301</v>
      </c>
      <c r="B405" s="8">
        <v>70.629999999999896</v>
      </c>
      <c r="C405" s="6">
        <v>41.28</v>
      </c>
      <c r="D405" s="6">
        <v>39.329999999999899</v>
      </c>
      <c r="E405" s="6">
        <v>29.84</v>
      </c>
      <c r="F405" s="9">
        <v>32.93</v>
      </c>
      <c r="G405" s="8">
        <f t="shared" si="43"/>
        <v>7.704380082749207E-3</v>
      </c>
      <c r="H405" s="6">
        <f t="shared" si="43"/>
        <v>-2.4805102763994835E-2</v>
      </c>
      <c r="I405" s="6">
        <f t="shared" si="43"/>
        <v>-1.8467681557277293E-2</v>
      </c>
      <c r="J405" s="6">
        <f t="shared" si="43"/>
        <v>-2.1639344262295079E-2</v>
      </c>
      <c r="K405" s="9">
        <f t="shared" si="43"/>
        <v>-3.3744131455396231E-2</v>
      </c>
      <c r="L405" s="6">
        <f t="shared" si="44"/>
        <v>7.6748529085959739E-3</v>
      </c>
      <c r="M405" s="6">
        <f t="shared" si="44"/>
        <v>-2.5117933359522643E-2</v>
      </c>
      <c r="N405" s="6">
        <f t="shared" si="44"/>
        <v>-1.8640338204337595E-2</v>
      </c>
      <c r="O405" s="6">
        <f t="shared" si="44"/>
        <v>-2.1876908277805834E-2</v>
      </c>
      <c r="P405" s="9">
        <f t="shared" si="44"/>
        <v>-3.432660557283914E-2</v>
      </c>
      <c r="Q405" s="6">
        <f t="shared" si="45"/>
        <v>661.43632712696524</v>
      </c>
      <c r="R405" s="6">
        <f t="shared" si="46"/>
        <v>-1.8190375991242846E-2</v>
      </c>
      <c r="S405" s="6">
        <f t="shared" si="47"/>
        <v>-1.8357854993560564E-2</v>
      </c>
      <c r="T405" s="6"/>
    </row>
    <row r="406" spans="1:20">
      <c r="A406" s="7">
        <v>38302</v>
      </c>
      <c r="B406" s="8">
        <v>71.010000000000005</v>
      </c>
      <c r="C406" s="6">
        <v>38.57</v>
      </c>
      <c r="D406" s="6">
        <v>37.14</v>
      </c>
      <c r="E406" s="6">
        <v>28.27</v>
      </c>
      <c r="F406" s="9">
        <v>30.87</v>
      </c>
      <c r="G406" s="8">
        <f t="shared" si="43"/>
        <v>5.3801500778720701E-3</v>
      </c>
      <c r="H406" s="6">
        <f t="shared" si="43"/>
        <v>-6.5649224806201611E-2</v>
      </c>
      <c r="I406" s="6">
        <f t="shared" si="43"/>
        <v>-5.5682684973300423E-2</v>
      </c>
      <c r="J406" s="6">
        <f t="shared" si="43"/>
        <v>-5.2613941018766819E-2</v>
      </c>
      <c r="K406" s="9">
        <f t="shared" si="43"/>
        <v>-6.2556938961433328E-2</v>
      </c>
      <c r="L406" s="6">
        <f t="shared" si="44"/>
        <v>5.3657287731728323E-3</v>
      </c>
      <c r="M406" s="6">
        <f t="shared" si="44"/>
        <v>-6.7903348953170933E-2</v>
      </c>
      <c r="N406" s="6">
        <f t="shared" si="44"/>
        <v>-5.7293030519155887E-2</v>
      </c>
      <c r="O406" s="6">
        <f t="shared" si="44"/>
        <v>-5.4048603630061191E-2</v>
      </c>
      <c r="P406" s="9">
        <f t="shared" si="44"/>
        <v>-6.4599257874204966E-2</v>
      </c>
      <c r="Q406" s="6">
        <f t="shared" si="45"/>
        <v>630.86174514555751</v>
      </c>
      <c r="R406" s="6">
        <f t="shared" si="46"/>
        <v>-4.6224527936366028E-2</v>
      </c>
      <c r="S406" s="6">
        <f t="shared" si="47"/>
        <v>-4.7326989464995479E-2</v>
      </c>
      <c r="T406" s="6"/>
    </row>
    <row r="407" spans="1:20">
      <c r="A407" s="7">
        <v>38303</v>
      </c>
      <c r="B407" s="8">
        <v>71.349999999999895</v>
      </c>
      <c r="C407" s="6">
        <v>41.479999999999897</v>
      </c>
      <c r="D407" s="6">
        <v>40.24</v>
      </c>
      <c r="E407" s="6">
        <v>30.42</v>
      </c>
      <c r="F407" s="9">
        <v>33.020000000000003</v>
      </c>
      <c r="G407" s="8">
        <f t="shared" si="43"/>
        <v>4.7880580199957112E-3</v>
      </c>
      <c r="H407" s="6">
        <f t="shared" si="43"/>
        <v>7.5447238786618964E-2</v>
      </c>
      <c r="I407" s="6">
        <f t="shared" si="43"/>
        <v>8.3467959073775022E-2</v>
      </c>
      <c r="J407" s="6">
        <f t="shared" si="43"/>
        <v>7.605235231694385E-2</v>
      </c>
      <c r="K407" s="9">
        <f t="shared" si="43"/>
        <v>6.9646906381600315E-2</v>
      </c>
      <c r="L407" s="6">
        <f t="shared" si="44"/>
        <v>4.7766317288417013E-3</v>
      </c>
      <c r="M407" s="6">
        <f t="shared" si="44"/>
        <v>7.2736611141187582E-2</v>
      </c>
      <c r="N407" s="6">
        <f t="shared" si="44"/>
        <v>8.0166969866924134E-2</v>
      </c>
      <c r="O407" s="6">
        <f t="shared" si="44"/>
        <v>7.3299115125647907E-2</v>
      </c>
      <c r="P407" s="9">
        <f t="shared" si="44"/>
        <v>6.7328599977914072E-2</v>
      </c>
      <c r="Q407" s="6">
        <f t="shared" si="45"/>
        <v>669.8997872054955</v>
      </c>
      <c r="R407" s="6">
        <f t="shared" si="46"/>
        <v>6.188050291578677E-2</v>
      </c>
      <c r="S407" s="6">
        <f t="shared" si="47"/>
        <v>6.0041395693879784E-2</v>
      </c>
      <c r="T407" s="6"/>
    </row>
    <row r="408" spans="1:20">
      <c r="A408" s="7">
        <v>38304</v>
      </c>
      <c r="B408" s="8">
        <v>71.03</v>
      </c>
      <c r="C408" s="6">
        <v>38.75</v>
      </c>
      <c r="D408" s="6">
        <v>37.6099999999999</v>
      </c>
      <c r="E408" s="6">
        <v>28.989999999999899</v>
      </c>
      <c r="F408" s="9">
        <v>31.51</v>
      </c>
      <c r="G408" s="8">
        <f t="shared" si="43"/>
        <v>-4.4849334267679231E-3</v>
      </c>
      <c r="H408" s="6">
        <f t="shared" si="43"/>
        <v>-6.5814850530373725E-2</v>
      </c>
      <c r="I408" s="6">
        <f t="shared" si="43"/>
        <v>-6.5357852882706347E-2</v>
      </c>
      <c r="J408" s="6">
        <f t="shared" si="43"/>
        <v>-4.7008547008550394E-2</v>
      </c>
      <c r="K408" s="9">
        <f t="shared" si="43"/>
        <v>-4.5729860690490676E-2</v>
      </c>
      <c r="L408" s="6">
        <f t="shared" si="44"/>
        <v>-4.4950209131252965E-3</v>
      </c>
      <c r="M408" s="6">
        <f t="shared" si="44"/>
        <v>-6.8080627561968046E-2</v>
      </c>
      <c r="N408" s="6">
        <f t="shared" si="44"/>
        <v>-6.7591553309241492E-2</v>
      </c>
      <c r="O408" s="6">
        <f t="shared" si="44"/>
        <v>-4.8149343897586225E-2</v>
      </c>
      <c r="P408" s="9">
        <f t="shared" si="44"/>
        <v>-4.6808482722798778E-2</v>
      </c>
      <c r="Q408" s="6">
        <f t="shared" si="45"/>
        <v>639.29929487845982</v>
      </c>
      <c r="R408" s="6">
        <f t="shared" si="46"/>
        <v>-4.567920890777781E-2</v>
      </c>
      <c r="S408" s="6">
        <f t="shared" si="47"/>
        <v>-4.6755405049717584E-2</v>
      </c>
      <c r="T408" s="6"/>
    </row>
    <row r="409" spans="1:20">
      <c r="A409" s="7">
        <v>38307</v>
      </c>
      <c r="B409" s="8">
        <v>70.439999999999898</v>
      </c>
      <c r="C409" s="6">
        <v>38.21</v>
      </c>
      <c r="D409" s="6">
        <v>37.149999999999899</v>
      </c>
      <c r="E409" s="6">
        <v>28.2899999999999</v>
      </c>
      <c r="F409" s="9">
        <v>30.77</v>
      </c>
      <c r="G409" s="8">
        <f t="shared" si="43"/>
        <v>-8.3063494298197815E-3</v>
      </c>
      <c r="H409" s="6">
        <f t="shared" si="43"/>
        <v>-1.3935483870967769E-2</v>
      </c>
      <c r="I409" s="6">
        <f t="shared" si="43"/>
        <v>-1.2230789683594812E-2</v>
      </c>
      <c r="J409" s="6">
        <f t="shared" si="43"/>
        <v>-2.4146257330113885E-2</v>
      </c>
      <c r="K409" s="9">
        <f t="shared" si="43"/>
        <v>-2.348460806093311E-2</v>
      </c>
      <c r="L409" s="6">
        <f t="shared" si="44"/>
        <v>-8.3410393817146128E-3</v>
      </c>
      <c r="M409" s="6">
        <f t="shared" si="44"/>
        <v>-1.4033494340547447E-2</v>
      </c>
      <c r="N409" s="6">
        <f t="shared" si="44"/>
        <v>-1.2306201318476874E-2</v>
      </c>
      <c r="O409" s="6">
        <f t="shared" si="44"/>
        <v>-2.4442557620088363E-2</v>
      </c>
      <c r="P409" s="9">
        <f t="shared" si="44"/>
        <v>-2.3764766435232853E-2</v>
      </c>
      <c r="Q409" s="6">
        <f t="shared" si="45"/>
        <v>628.80155443336503</v>
      </c>
      <c r="R409" s="6">
        <f t="shared" si="46"/>
        <v>-1.6420697675085874E-2</v>
      </c>
      <c r="S409" s="6">
        <f t="shared" si="47"/>
        <v>-1.6557011638124407E-2</v>
      </c>
      <c r="T409" s="6"/>
    </row>
    <row r="410" spans="1:20">
      <c r="A410" s="7">
        <v>38308</v>
      </c>
      <c r="B410" s="8">
        <v>70.709999999999894</v>
      </c>
      <c r="C410" s="6">
        <v>37.71</v>
      </c>
      <c r="D410" s="6">
        <v>36.92</v>
      </c>
      <c r="E410" s="6">
        <v>28.3</v>
      </c>
      <c r="F410" s="9">
        <v>30.64</v>
      </c>
      <c r="G410" s="8">
        <f t="shared" si="43"/>
        <v>3.8330494037477347E-3</v>
      </c>
      <c r="H410" s="6">
        <f t="shared" si="43"/>
        <v>-1.3085579691180294E-2</v>
      </c>
      <c r="I410" s="6">
        <f t="shared" si="43"/>
        <v>-6.191117092864018E-3</v>
      </c>
      <c r="J410" s="6">
        <f t="shared" si="43"/>
        <v>3.5348179569116844E-4</v>
      </c>
      <c r="K410" s="9">
        <f t="shared" si="43"/>
        <v>-4.224894377640509E-3</v>
      </c>
      <c r="L410" s="6">
        <f t="shared" si="44"/>
        <v>3.8257219881439116E-3</v>
      </c>
      <c r="M410" s="6">
        <f t="shared" si="44"/>
        <v>-1.317195018854281E-2</v>
      </c>
      <c r="N410" s="6">
        <f t="shared" si="44"/>
        <v>-6.210361529114008E-3</v>
      </c>
      <c r="O410" s="6">
        <f t="shared" si="44"/>
        <v>3.5341933571976763E-4</v>
      </c>
      <c r="P410" s="9">
        <f t="shared" si="44"/>
        <v>-4.2338444615598585E-3</v>
      </c>
      <c r="Q410" s="6">
        <f t="shared" si="45"/>
        <v>626.37248648771822</v>
      </c>
      <c r="R410" s="6">
        <f t="shared" si="46"/>
        <v>-3.8630119924491836E-3</v>
      </c>
      <c r="S410" s="6">
        <f t="shared" si="47"/>
        <v>-3.8704926948528433E-3</v>
      </c>
      <c r="T410" s="6"/>
    </row>
    <row r="411" spans="1:20">
      <c r="A411" s="7">
        <v>38309</v>
      </c>
      <c r="B411" s="8">
        <v>70.989999999999895</v>
      </c>
      <c r="C411" s="6">
        <v>35.130000000000003</v>
      </c>
      <c r="D411" s="6">
        <v>34.049999999999898</v>
      </c>
      <c r="E411" s="6">
        <v>26.239999999999899</v>
      </c>
      <c r="F411" s="9">
        <v>28.6299999999999</v>
      </c>
      <c r="G411" s="8">
        <f t="shared" si="43"/>
        <v>3.9598359496535451E-3</v>
      </c>
      <c r="H411" s="6">
        <f t="shared" si="43"/>
        <v>-6.8416865552903716E-2</v>
      </c>
      <c r="I411" s="6">
        <f t="shared" si="43"/>
        <v>-7.7735644637055956E-2</v>
      </c>
      <c r="J411" s="6">
        <f t="shared" si="43"/>
        <v>-7.2791519434632579E-2</v>
      </c>
      <c r="K411" s="9">
        <f t="shared" si="43"/>
        <v>-6.5600522193214772E-2</v>
      </c>
      <c r="L411" s="6">
        <f t="shared" si="44"/>
        <v>3.9520164351451196E-3</v>
      </c>
      <c r="M411" s="6">
        <f t="shared" si="44"/>
        <v>-7.0869844992530059E-2</v>
      </c>
      <c r="N411" s="6">
        <f t="shared" si="44"/>
        <v>-8.0923377039133146E-2</v>
      </c>
      <c r="O411" s="6">
        <f t="shared" si="44"/>
        <v>-7.5576840573307533E-2</v>
      </c>
      <c r="P411" s="9">
        <f t="shared" si="44"/>
        <v>-6.7851225762370376E-2</v>
      </c>
      <c r="Q411" s="6">
        <f t="shared" si="45"/>
        <v>591.22237725796117</v>
      </c>
      <c r="R411" s="6">
        <f t="shared" si="46"/>
        <v>-5.6116943173630703E-2</v>
      </c>
      <c r="S411" s="6">
        <f t="shared" si="47"/>
        <v>-5.7753000990997852E-2</v>
      </c>
      <c r="T411" s="6"/>
    </row>
    <row r="412" spans="1:20">
      <c r="A412" s="7">
        <v>38310</v>
      </c>
      <c r="B412" s="8">
        <v>71.849999999999895</v>
      </c>
      <c r="C412" s="6">
        <v>32.590000000000003</v>
      </c>
      <c r="D412" s="6">
        <v>31.6</v>
      </c>
      <c r="E412" s="6">
        <v>24.27</v>
      </c>
      <c r="F412" s="9">
        <v>26.19</v>
      </c>
      <c r="G412" s="8">
        <f t="shared" si="43"/>
        <v>1.2114382307367277E-2</v>
      </c>
      <c r="H412" s="6">
        <f t="shared" si="43"/>
        <v>-7.2302875035582082E-2</v>
      </c>
      <c r="I412" s="6">
        <f t="shared" si="43"/>
        <v>-7.1953010278998586E-2</v>
      </c>
      <c r="J412" s="6">
        <f t="shared" si="43"/>
        <v>-7.5076219512191567E-2</v>
      </c>
      <c r="K412" s="9">
        <f t="shared" si="43"/>
        <v>-8.5225288159270218E-2</v>
      </c>
      <c r="L412" s="6">
        <f t="shared" si="44"/>
        <v>1.2041590473739448E-2</v>
      </c>
      <c r="M412" s="6">
        <f t="shared" si="44"/>
        <v>-7.5049973428265443E-2</v>
      </c>
      <c r="N412" s="6">
        <f t="shared" si="44"/>
        <v>-7.4672912002651831E-2</v>
      </c>
      <c r="O412" s="6">
        <f t="shared" si="44"/>
        <v>-7.8043944337374438E-2</v>
      </c>
      <c r="P412" s="9">
        <f t="shared" si="44"/>
        <v>-8.9077460590399574E-2</v>
      </c>
      <c r="Q412" s="6">
        <f t="shared" si="45"/>
        <v>556.64260686077682</v>
      </c>
      <c r="R412" s="6">
        <f t="shared" si="46"/>
        <v>-5.8488602135735035E-2</v>
      </c>
      <c r="S412" s="6">
        <f t="shared" si="47"/>
        <v>-6.0268824888887622E-2</v>
      </c>
      <c r="T412" s="6"/>
    </row>
    <row r="413" spans="1:20">
      <c r="A413" s="7">
        <v>38311</v>
      </c>
      <c r="B413" s="8">
        <v>71.53</v>
      </c>
      <c r="C413" s="6">
        <v>34.369999999999898</v>
      </c>
      <c r="D413" s="6">
        <v>33.409999999999897</v>
      </c>
      <c r="E413" s="6">
        <v>25.6299999999999</v>
      </c>
      <c r="F413" s="9">
        <v>27.8799999999999</v>
      </c>
      <c r="G413" s="8">
        <f t="shared" si="43"/>
        <v>-4.4537230340973011E-3</v>
      </c>
      <c r="H413" s="6">
        <f t="shared" si="43"/>
        <v>5.4617980975756097E-2</v>
      </c>
      <c r="I413" s="6">
        <f t="shared" si="43"/>
        <v>5.727848101265498E-2</v>
      </c>
      <c r="J413" s="6">
        <f t="shared" si="43"/>
        <v>5.6036258755661317E-2</v>
      </c>
      <c r="K413" s="9">
        <f t="shared" si="43"/>
        <v>6.4528445971741011E-2</v>
      </c>
      <c r="L413" s="6">
        <f t="shared" si="44"/>
        <v>-4.4636704047399537E-3</v>
      </c>
      <c r="M413" s="6">
        <f t="shared" si="44"/>
        <v>5.3178598012269179E-2</v>
      </c>
      <c r="N413" s="6">
        <f t="shared" si="44"/>
        <v>5.5698135775795667E-2</v>
      </c>
      <c r="O413" s="6">
        <f t="shared" si="44"/>
        <v>5.4522520637465835E-2</v>
      </c>
      <c r="P413" s="9">
        <f t="shared" si="44"/>
        <v>6.2531927372698914E-2</v>
      </c>
      <c r="Q413" s="6">
        <f t="shared" si="45"/>
        <v>582.02633842770729</v>
      </c>
      <c r="R413" s="6">
        <f t="shared" si="46"/>
        <v>4.5601488736343225E-2</v>
      </c>
      <c r="S413" s="6">
        <f t="shared" si="47"/>
        <v>4.4592307137442222E-2</v>
      </c>
      <c r="T413" s="6"/>
    </row>
    <row r="414" spans="1:20">
      <c r="A414" s="7">
        <v>38314</v>
      </c>
      <c r="B414" s="8">
        <v>71.45</v>
      </c>
      <c r="C414" s="6">
        <v>36.719999999999899</v>
      </c>
      <c r="D414" s="6">
        <v>35.899999999999899</v>
      </c>
      <c r="E414" s="6">
        <v>27.52</v>
      </c>
      <c r="F414" s="9">
        <v>30.05</v>
      </c>
      <c r="G414" s="8">
        <f t="shared" si="43"/>
        <v>-1.1184118551655908E-3</v>
      </c>
      <c r="H414" s="6">
        <f t="shared" si="43"/>
        <v>6.8373581611871126E-2</v>
      </c>
      <c r="I414" s="6">
        <f t="shared" si="43"/>
        <v>7.4528584256210895E-2</v>
      </c>
      <c r="J414" s="6">
        <f t="shared" si="43"/>
        <v>7.3741708934846217E-2</v>
      </c>
      <c r="K414" s="9">
        <f t="shared" si="43"/>
        <v>7.783357245337541E-2</v>
      </c>
      <c r="L414" s="6">
        <f t="shared" si="44"/>
        <v>-1.1190377444159699E-3</v>
      </c>
      <c r="M414" s="6">
        <f t="shared" si="44"/>
        <v>6.6137474890547485E-2</v>
      </c>
      <c r="N414" s="6">
        <f t="shared" si="44"/>
        <v>7.188203912556819E-2</v>
      </c>
      <c r="O414" s="6">
        <f t="shared" si="44"/>
        <v>7.1149472689167118E-2</v>
      </c>
      <c r="P414" s="9">
        <f t="shared" si="44"/>
        <v>7.4953075088896995E-2</v>
      </c>
      <c r="Q414" s="6">
        <f t="shared" si="45"/>
        <v>616.17487547154906</v>
      </c>
      <c r="R414" s="6">
        <f t="shared" si="46"/>
        <v>5.8671807080227609E-2</v>
      </c>
      <c r="S414" s="6">
        <f t="shared" si="47"/>
        <v>5.7015110259362664E-2</v>
      </c>
      <c r="T414" s="6"/>
    </row>
    <row r="415" spans="1:20">
      <c r="A415" s="7">
        <v>38315</v>
      </c>
      <c r="B415" s="8">
        <v>71.939999999999898</v>
      </c>
      <c r="C415" s="6">
        <v>37.200000000000003</v>
      </c>
      <c r="D415" s="6">
        <v>36.880000000000003</v>
      </c>
      <c r="E415" s="6">
        <v>28.219999999999899</v>
      </c>
      <c r="F415" s="9">
        <v>30.57</v>
      </c>
      <c r="G415" s="8">
        <f t="shared" si="43"/>
        <v>6.8579426172132862E-3</v>
      </c>
      <c r="H415" s="6">
        <f t="shared" si="43"/>
        <v>1.3071895424839441E-2</v>
      </c>
      <c r="I415" s="6">
        <f t="shared" si="43"/>
        <v>2.7298050139278773E-2</v>
      </c>
      <c r="J415" s="6">
        <f t="shared" si="43"/>
        <v>2.5436046511624344E-2</v>
      </c>
      <c r="K415" s="9">
        <f t="shared" si="43"/>
        <v>1.730449251247923E-2</v>
      </c>
      <c r="L415" s="6">
        <f t="shared" si="44"/>
        <v>6.8345338915999252E-3</v>
      </c>
      <c r="M415" s="6">
        <f t="shared" si="44"/>
        <v>1.298719552681396E-2</v>
      </c>
      <c r="N415" s="6">
        <f t="shared" si="44"/>
        <v>2.6932103194162817E-2</v>
      </c>
      <c r="O415" s="6">
        <f t="shared" si="44"/>
        <v>2.5117933359521557E-2</v>
      </c>
      <c r="P415" s="9">
        <f t="shared" si="44"/>
        <v>1.7156474921526579E-2</v>
      </c>
      <c r="Q415" s="6">
        <f t="shared" si="45"/>
        <v>627.26213235748503</v>
      </c>
      <c r="R415" s="6">
        <f t="shared" si="46"/>
        <v>1.7993685441087016E-2</v>
      </c>
      <c r="S415" s="6">
        <f t="shared" si="47"/>
        <v>1.7833715202498521E-2</v>
      </c>
      <c r="T415" s="6"/>
    </row>
    <row r="416" spans="1:20">
      <c r="A416" s="7">
        <v>38316</v>
      </c>
      <c r="B416" s="8">
        <v>72.049999999999898</v>
      </c>
      <c r="C416" s="6">
        <v>39.450000000000003</v>
      </c>
      <c r="D416" s="6">
        <v>38.649999999999899</v>
      </c>
      <c r="E416" s="6">
        <v>29.57</v>
      </c>
      <c r="F416" s="9">
        <v>32.24</v>
      </c>
      <c r="G416" s="8">
        <f t="shared" si="43"/>
        <v>1.5290519877675379E-3</v>
      </c>
      <c r="H416" s="6">
        <f t="shared" si="43"/>
        <v>6.0483870967741993E-2</v>
      </c>
      <c r="I416" s="6">
        <f t="shared" si="43"/>
        <v>4.799349240780626E-2</v>
      </c>
      <c r="J416" s="6">
        <f t="shared" si="43"/>
        <v>4.7838412473426795E-2</v>
      </c>
      <c r="K416" s="9">
        <f t="shared" si="43"/>
        <v>5.4628720968269651E-2</v>
      </c>
      <c r="L416" s="6">
        <f t="shared" si="44"/>
        <v>1.5278841780531714E-3</v>
      </c>
      <c r="M416" s="6">
        <f t="shared" si="44"/>
        <v>5.8725286012782429E-2</v>
      </c>
      <c r="N416" s="6">
        <f t="shared" si="44"/>
        <v>4.6877376345035172E-2</v>
      </c>
      <c r="O416" s="6">
        <f t="shared" si="44"/>
        <v>4.6729387439721423E-2</v>
      </c>
      <c r="P416" s="9">
        <f t="shared" si="44"/>
        <v>5.3188781735684504E-2</v>
      </c>
      <c r="Q416" s="6">
        <f t="shared" si="45"/>
        <v>653.91745461608389</v>
      </c>
      <c r="R416" s="6">
        <f t="shared" si="46"/>
        <v>4.2494709761002447E-2</v>
      </c>
      <c r="S416" s="6">
        <f t="shared" si="47"/>
        <v>4.1616600108161962E-2</v>
      </c>
      <c r="T416" s="6"/>
    </row>
    <row r="417" spans="1:20">
      <c r="A417" s="7">
        <v>38318</v>
      </c>
      <c r="B417" s="8">
        <v>71.95</v>
      </c>
      <c r="C417" s="6">
        <v>40.0399999999999</v>
      </c>
      <c r="D417" s="6">
        <v>39.43</v>
      </c>
      <c r="E417" s="6">
        <v>29.96</v>
      </c>
      <c r="F417" s="9">
        <v>32.509999999999899</v>
      </c>
      <c r="G417" s="8">
        <f t="shared" si="43"/>
        <v>-1.3879250520457687E-3</v>
      </c>
      <c r="H417" s="6">
        <f t="shared" si="43"/>
        <v>1.4955640050694496E-2</v>
      </c>
      <c r="I417" s="6">
        <f t="shared" si="43"/>
        <v>2.0181112548514957E-2</v>
      </c>
      <c r="J417" s="6">
        <f t="shared" si="43"/>
        <v>1.3189042948934748E-2</v>
      </c>
      <c r="K417" s="9">
        <f t="shared" si="43"/>
        <v>8.3746898262995195E-3</v>
      </c>
      <c r="L417" s="6">
        <f t="shared" si="44"/>
        <v>-1.3888891121528486E-3</v>
      </c>
      <c r="M417" s="6">
        <f t="shared" si="44"/>
        <v>1.4844907155134037E-2</v>
      </c>
      <c r="N417" s="6">
        <f t="shared" si="44"/>
        <v>1.9980172856107457E-2</v>
      </c>
      <c r="O417" s="6">
        <f t="shared" si="44"/>
        <v>1.3102824784632896E-2</v>
      </c>
      <c r="P417" s="9">
        <f t="shared" si="44"/>
        <v>8.3398166773832483E-3</v>
      </c>
      <c r="Q417" s="6">
        <f t="shared" si="45"/>
        <v>661.15142434694815</v>
      </c>
      <c r="R417" s="6">
        <f t="shared" si="46"/>
        <v>1.1062512064479592E-2</v>
      </c>
      <c r="S417" s="6">
        <f t="shared" si="47"/>
        <v>1.1001770040252261E-2</v>
      </c>
      <c r="T417" s="6"/>
    </row>
    <row r="418" spans="1:20">
      <c r="A418" s="7">
        <v>38321</v>
      </c>
      <c r="B418" s="8">
        <v>72.209999999999894</v>
      </c>
      <c r="C418" s="6">
        <v>35.719999999999899</v>
      </c>
      <c r="D418" s="6">
        <v>34.18</v>
      </c>
      <c r="E418" s="6">
        <v>26.75</v>
      </c>
      <c r="F418" s="9">
        <v>29.51</v>
      </c>
      <c r="G418" s="8">
        <f t="shared" si="43"/>
        <v>3.6136205698387158E-3</v>
      </c>
      <c r="H418" s="6">
        <f t="shared" si="43"/>
        <v>-0.10789210789210812</v>
      </c>
      <c r="I418" s="6">
        <f t="shared" si="43"/>
        <v>-0.13314734973370534</v>
      </c>
      <c r="J418" s="6">
        <f t="shared" si="43"/>
        <v>-0.10714285714285721</v>
      </c>
      <c r="K418" s="9">
        <f t="shared" si="43"/>
        <v>-9.2279298677327204E-2</v>
      </c>
      <c r="L418" s="6">
        <f t="shared" si="44"/>
        <v>3.6071071297120046E-3</v>
      </c>
      <c r="M418" s="6">
        <f t="shared" si="44"/>
        <v>-0.11416819843872179</v>
      </c>
      <c r="N418" s="6">
        <f t="shared" si="44"/>
        <v>-0.14288627020209102</v>
      </c>
      <c r="O418" s="6">
        <f t="shared" si="44"/>
        <v>-0.11332868530700324</v>
      </c>
      <c r="P418" s="9">
        <f t="shared" si="44"/>
        <v>-9.6818545360962793E-2</v>
      </c>
      <c r="Q418" s="6">
        <f t="shared" si="45"/>
        <v>603.38688980431255</v>
      </c>
      <c r="R418" s="6">
        <f t="shared" si="46"/>
        <v>-8.7369598575231841E-2</v>
      </c>
      <c r="S418" s="6">
        <f t="shared" si="47"/>
        <v>-9.1424298064554391E-2</v>
      </c>
      <c r="T418" s="6"/>
    </row>
    <row r="419" spans="1:20">
      <c r="A419" s="7">
        <v>38322</v>
      </c>
      <c r="B419" s="8">
        <v>72.409999999999897</v>
      </c>
      <c r="C419" s="6">
        <v>37.42</v>
      </c>
      <c r="D419" s="6">
        <v>36.299999999999898</v>
      </c>
      <c r="E419" s="6">
        <v>28.05</v>
      </c>
      <c r="F419" s="9">
        <v>30.41</v>
      </c>
      <c r="G419" s="8">
        <f t="shared" si="43"/>
        <v>2.7696994876056369E-3</v>
      </c>
      <c r="H419" s="6">
        <f t="shared" si="43"/>
        <v>4.759238521836795E-2</v>
      </c>
      <c r="I419" s="6">
        <f t="shared" si="43"/>
        <v>6.202457577530418E-2</v>
      </c>
      <c r="J419" s="6">
        <f t="shared" si="43"/>
        <v>4.8598130841121412E-2</v>
      </c>
      <c r="K419" s="9">
        <f t="shared" si="43"/>
        <v>3.0498136225008521E-2</v>
      </c>
      <c r="L419" s="6">
        <f t="shared" si="44"/>
        <v>2.7658709376391579E-3</v>
      </c>
      <c r="M419" s="6">
        <f t="shared" si="44"/>
        <v>4.6494564837648016E-2</v>
      </c>
      <c r="N419" s="6">
        <f t="shared" si="44"/>
        <v>6.0177063583357421E-2</v>
      </c>
      <c r="O419" s="6">
        <f t="shared" si="44"/>
        <v>4.7454158626689689E-2</v>
      </c>
      <c r="P419" s="9">
        <f t="shared" si="44"/>
        <v>3.0042312734425283E-2</v>
      </c>
      <c r="Q419" s="6">
        <f t="shared" si="45"/>
        <v>626.49454742500347</v>
      </c>
      <c r="R419" s="6">
        <f t="shared" si="46"/>
        <v>3.8296585509481541E-2</v>
      </c>
      <c r="S419" s="6">
        <f t="shared" si="47"/>
        <v>3.7581471782406617E-2</v>
      </c>
      <c r="T419" s="6"/>
    </row>
    <row r="420" spans="1:20">
      <c r="A420" s="7">
        <v>38323</v>
      </c>
      <c r="B420" s="8">
        <v>72.59</v>
      </c>
      <c r="C420" s="6">
        <v>38.649999999999899</v>
      </c>
      <c r="D420" s="6">
        <v>37.67</v>
      </c>
      <c r="E420" s="6">
        <v>28.829999999999899</v>
      </c>
      <c r="F420" s="9">
        <v>31.16</v>
      </c>
      <c r="G420" s="8">
        <f t="shared" si="43"/>
        <v>2.4858444966180393E-3</v>
      </c>
      <c r="H420" s="6">
        <f t="shared" si="43"/>
        <v>3.2870122928912338E-2</v>
      </c>
      <c r="I420" s="6">
        <f t="shared" si="43"/>
        <v>3.7741046831959002E-2</v>
      </c>
      <c r="J420" s="6">
        <f t="shared" si="43"/>
        <v>2.7807486631012512E-2</v>
      </c>
      <c r="K420" s="9">
        <f t="shared" si="43"/>
        <v>2.4662939822426733E-2</v>
      </c>
      <c r="L420" s="6">
        <f t="shared" si="44"/>
        <v>2.4827598960214222E-3</v>
      </c>
      <c r="M420" s="6">
        <f t="shared" si="44"/>
        <v>3.2341454187484818E-2</v>
      </c>
      <c r="N420" s="6">
        <f t="shared" si="44"/>
        <v>3.7046280433147574E-2</v>
      </c>
      <c r="O420" s="6">
        <f t="shared" si="44"/>
        <v>2.7427879681602058E-2</v>
      </c>
      <c r="P420" s="9">
        <f t="shared" si="44"/>
        <v>2.4363719313274138E-2</v>
      </c>
      <c r="Q420" s="6">
        <f t="shared" si="45"/>
        <v>642.22801081290527</v>
      </c>
      <c r="R420" s="6">
        <f t="shared" si="46"/>
        <v>2.5113488142185725E-2</v>
      </c>
      <c r="S420" s="6">
        <f t="shared" si="47"/>
        <v>2.4803326600067122E-2</v>
      </c>
      <c r="T420" s="6"/>
    </row>
    <row r="421" spans="1:20">
      <c r="A421" s="7">
        <v>38324</v>
      </c>
      <c r="B421" s="8">
        <v>72.59</v>
      </c>
      <c r="C421" s="6">
        <v>37.1</v>
      </c>
      <c r="D421" s="6">
        <v>36.57</v>
      </c>
      <c r="E421" s="6">
        <v>28</v>
      </c>
      <c r="F421" s="9">
        <v>29.87</v>
      </c>
      <c r="G421" s="8">
        <f t="shared" si="43"/>
        <v>0</v>
      </c>
      <c r="H421" s="6">
        <f t="shared" si="43"/>
        <v>-4.0103492884861591E-2</v>
      </c>
      <c r="I421" s="6">
        <f t="shared" si="43"/>
        <v>-2.9200955667640027E-2</v>
      </c>
      <c r="J421" s="6">
        <f t="shared" si="43"/>
        <v>-2.8789455428369859E-2</v>
      </c>
      <c r="K421" s="9">
        <f t="shared" si="43"/>
        <v>-4.1399229781771463E-2</v>
      </c>
      <c r="L421" s="6">
        <f t="shared" si="44"/>
        <v>0</v>
      </c>
      <c r="M421" s="6">
        <f t="shared" si="44"/>
        <v>-4.092980542003883E-2</v>
      </c>
      <c r="N421" s="6">
        <f t="shared" si="44"/>
        <v>-2.9635789542659847E-2</v>
      </c>
      <c r="O421" s="6">
        <f t="shared" si="44"/>
        <v>-2.9212001475103427E-2</v>
      </c>
      <c r="P421" s="9">
        <f t="shared" si="44"/>
        <v>-4.2280588774529046E-2</v>
      </c>
      <c r="Q421" s="6">
        <f t="shared" si="45"/>
        <v>624.31073124921716</v>
      </c>
      <c r="R421" s="6">
        <f t="shared" si="46"/>
        <v>-2.7898626752528591E-2</v>
      </c>
      <c r="S421" s="6">
        <f t="shared" si="47"/>
        <v>-2.8295186495406518E-2</v>
      </c>
      <c r="T421" s="6"/>
    </row>
    <row r="422" spans="1:20">
      <c r="A422" s="7">
        <v>38325</v>
      </c>
      <c r="B422" s="8">
        <v>72.34</v>
      </c>
      <c r="C422" s="6">
        <v>38.6</v>
      </c>
      <c r="D422" s="6">
        <v>38.14</v>
      </c>
      <c r="E422" s="6">
        <v>29.309999999999899</v>
      </c>
      <c r="F422" s="9">
        <v>31.17</v>
      </c>
      <c r="G422" s="8">
        <f t="shared" si="43"/>
        <v>-3.4440005510401051E-3</v>
      </c>
      <c r="H422" s="6">
        <f t="shared" si="43"/>
        <v>4.0431266846361114E-2</v>
      </c>
      <c r="I422" s="6">
        <f t="shared" si="43"/>
        <v>4.2931364506425984E-2</v>
      </c>
      <c r="J422" s="6">
        <f t="shared" si="43"/>
        <v>4.6785714285710656E-2</v>
      </c>
      <c r="K422" s="9">
        <f t="shared" si="43"/>
        <v>4.3521928356210271E-2</v>
      </c>
      <c r="L422" s="6">
        <f t="shared" si="44"/>
        <v>-3.4499447727973946E-3</v>
      </c>
      <c r="M422" s="6">
        <f t="shared" si="44"/>
        <v>3.963530685739565E-2</v>
      </c>
      <c r="N422" s="6">
        <f t="shared" si="44"/>
        <v>4.2035368010983114E-2</v>
      </c>
      <c r="O422" s="6">
        <f t="shared" si="44"/>
        <v>4.5724244547593669E-2</v>
      </c>
      <c r="P422" s="9">
        <f t="shared" si="44"/>
        <v>4.2601461551227314E-2</v>
      </c>
      <c r="Q422" s="6">
        <f t="shared" si="45"/>
        <v>645.56554909950626</v>
      </c>
      <c r="R422" s="6">
        <f t="shared" si="46"/>
        <v>3.4045254688733588E-2</v>
      </c>
      <c r="S422" s="6">
        <f t="shared" si="47"/>
        <v>3.347854175204007E-2</v>
      </c>
      <c r="T422" s="6"/>
    </row>
    <row r="423" spans="1:20">
      <c r="A423" s="7">
        <v>38328</v>
      </c>
      <c r="B423" s="8">
        <v>72.42</v>
      </c>
      <c r="C423" s="6">
        <v>40.380000000000003</v>
      </c>
      <c r="D423" s="6">
        <v>39.659999999999897</v>
      </c>
      <c r="E423" s="6">
        <v>30.48</v>
      </c>
      <c r="F423" s="9">
        <v>32.53</v>
      </c>
      <c r="G423" s="8">
        <f t="shared" si="43"/>
        <v>1.1058888581696458E-3</v>
      </c>
      <c r="H423" s="6">
        <f t="shared" si="43"/>
        <v>4.611398963730573E-2</v>
      </c>
      <c r="I423" s="6">
        <f t="shared" si="43"/>
        <v>3.9853172522283709E-2</v>
      </c>
      <c r="J423" s="6">
        <f t="shared" si="43"/>
        <v>3.9918116683729243E-2</v>
      </c>
      <c r="K423" s="9">
        <f t="shared" si="43"/>
        <v>4.3631697144690396E-2</v>
      </c>
      <c r="L423" s="6">
        <f t="shared" si="44"/>
        <v>1.1052778135431378E-3</v>
      </c>
      <c r="M423" s="6">
        <f t="shared" si="44"/>
        <v>4.5082336413906292E-2</v>
      </c>
      <c r="N423" s="6">
        <f t="shared" si="44"/>
        <v>3.9079522919374408E-2</v>
      </c>
      <c r="O423" s="6">
        <f t="shared" si="44"/>
        <v>3.914197609564788E-2</v>
      </c>
      <c r="P423" s="9">
        <f t="shared" si="44"/>
        <v>4.2706646706014359E-2</v>
      </c>
      <c r="Q423" s="6">
        <f t="shared" si="45"/>
        <v>667.5951977861771</v>
      </c>
      <c r="R423" s="6">
        <f t="shared" si="46"/>
        <v>3.4124572969235746E-2</v>
      </c>
      <c r="S423" s="6">
        <f t="shared" si="47"/>
        <v>3.355524558891098E-2</v>
      </c>
      <c r="T423" s="6"/>
    </row>
    <row r="424" spans="1:20">
      <c r="A424" s="7">
        <v>38329</v>
      </c>
      <c r="B424" s="8">
        <v>71.939999999999898</v>
      </c>
      <c r="C424" s="6">
        <v>39.46</v>
      </c>
      <c r="D424" s="6">
        <v>38.399999999999899</v>
      </c>
      <c r="E424" s="6">
        <v>29.82</v>
      </c>
      <c r="F424" s="9">
        <v>32.149999999999899</v>
      </c>
      <c r="G424" s="8">
        <f t="shared" ref="G424:K474" si="48">B424/B423-1</f>
        <v>-6.6280033140030392E-3</v>
      </c>
      <c r="H424" s="6">
        <f t="shared" si="48"/>
        <v>-2.2783556215948519E-2</v>
      </c>
      <c r="I424" s="6">
        <f t="shared" si="48"/>
        <v>-3.17700453857791E-2</v>
      </c>
      <c r="J424" s="6">
        <f t="shared" si="48"/>
        <v>-2.1653543307086576E-2</v>
      </c>
      <c r="K424" s="9">
        <f t="shared" si="48"/>
        <v>-1.1681524746391059E-2</v>
      </c>
      <c r="L424" s="6">
        <f t="shared" ref="L424:P474" si="49">LN(B424/B423)</f>
        <v>-6.6500660700186485E-3</v>
      </c>
      <c r="M424" s="6">
        <f t="shared" si="49"/>
        <v>-2.3047112290222181E-2</v>
      </c>
      <c r="N424" s="6">
        <f t="shared" si="49"/>
        <v>-3.2285663497968721E-2</v>
      </c>
      <c r="O424" s="6">
        <f t="shared" si="49"/>
        <v>-2.1891421481853125E-2</v>
      </c>
      <c r="P424" s="9">
        <f t="shared" si="49"/>
        <v>-1.1750289801634839E-2</v>
      </c>
      <c r="Q424" s="6">
        <f t="shared" si="45"/>
        <v>654.97542238918311</v>
      </c>
      <c r="R424" s="6">
        <f t="shared" si="46"/>
        <v>-1.8903334593841661E-2</v>
      </c>
      <c r="S424" s="6">
        <f t="shared" si="47"/>
        <v>-1.9084286650329903E-2</v>
      </c>
      <c r="T424" s="6"/>
    </row>
    <row r="425" spans="1:20">
      <c r="A425" s="7">
        <v>38330</v>
      </c>
      <c r="B425" s="8">
        <v>72.650000000000006</v>
      </c>
      <c r="C425" s="6">
        <v>40.35</v>
      </c>
      <c r="D425" s="6">
        <v>39.270000000000003</v>
      </c>
      <c r="E425" s="6">
        <v>30.6</v>
      </c>
      <c r="F425" s="9">
        <v>33</v>
      </c>
      <c r="G425" s="8">
        <f t="shared" si="48"/>
        <v>9.8693355574104302E-3</v>
      </c>
      <c r="H425" s="6">
        <f t="shared" si="48"/>
        <v>2.2554485554992398E-2</v>
      </c>
      <c r="I425" s="6">
        <f t="shared" si="48"/>
        <v>2.2656250000002709E-2</v>
      </c>
      <c r="J425" s="6">
        <f t="shared" si="48"/>
        <v>2.6156941649899457E-2</v>
      </c>
      <c r="K425" s="9">
        <f t="shared" si="48"/>
        <v>2.6438569206846063E-2</v>
      </c>
      <c r="L425" s="6">
        <f t="shared" si="49"/>
        <v>9.8209517488154971E-3</v>
      </c>
      <c r="M425" s="6">
        <f t="shared" si="49"/>
        <v>2.2303894121488518E-2</v>
      </c>
      <c r="N425" s="6">
        <f t="shared" si="49"/>
        <v>2.2403408996239729E-2</v>
      </c>
      <c r="O425" s="6">
        <f t="shared" si="49"/>
        <v>2.5820699621742788E-2</v>
      </c>
      <c r="P425" s="9">
        <f t="shared" si="49"/>
        <v>2.60951107828549E-2</v>
      </c>
      <c r="Q425" s="6">
        <f t="shared" si="45"/>
        <v>669.0803943454323</v>
      </c>
      <c r="R425" s="6">
        <f t="shared" si="46"/>
        <v>2.1535116393830211E-2</v>
      </c>
      <c r="S425" s="6">
        <f t="shared" si="47"/>
        <v>2.1306511966916058E-2</v>
      </c>
      <c r="T425" s="6"/>
    </row>
    <row r="426" spans="1:20">
      <c r="A426" s="7">
        <v>38331</v>
      </c>
      <c r="B426" s="8">
        <v>71.95</v>
      </c>
      <c r="C426" s="6">
        <v>38.57</v>
      </c>
      <c r="D426" s="6">
        <v>37.340000000000003</v>
      </c>
      <c r="E426" s="6">
        <v>29.1</v>
      </c>
      <c r="F426" s="9">
        <v>31.85</v>
      </c>
      <c r="G426" s="8">
        <f t="shared" si="48"/>
        <v>-9.6352374397797869E-3</v>
      </c>
      <c r="H426" s="6">
        <f t="shared" si="48"/>
        <v>-4.4114002478314762E-2</v>
      </c>
      <c r="I426" s="6">
        <f t="shared" si="48"/>
        <v>-4.9146931499872704E-2</v>
      </c>
      <c r="J426" s="6">
        <f t="shared" si="48"/>
        <v>-4.9019607843137303E-2</v>
      </c>
      <c r="K426" s="9">
        <f t="shared" si="48"/>
        <v>-3.4848484848484795E-2</v>
      </c>
      <c r="L426" s="6">
        <f t="shared" si="49"/>
        <v>-9.6819566829151084E-3</v>
      </c>
      <c r="M426" s="6">
        <f t="shared" si="49"/>
        <v>-4.51166224958214E-2</v>
      </c>
      <c r="N426" s="6">
        <f t="shared" si="49"/>
        <v>-5.0395730476341723E-2</v>
      </c>
      <c r="O426" s="6">
        <f t="shared" si="49"/>
        <v>-5.0261834780888311E-2</v>
      </c>
      <c r="P426" s="9">
        <f t="shared" si="49"/>
        <v>-3.5470179448307826E-2</v>
      </c>
      <c r="Q426" s="6">
        <f t="shared" si="45"/>
        <v>644.08833284941659</v>
      </c>
      <c r="R426" s="6">
        <f t="shared" si="46"/>
        <v>-3.7352852821917873E-2</v>
      </c>
      <c r="S426" s="6">
        <f t="shared" si="47"/>
        <v>-3.8068344320161977E-2</v>
      </c>
      <c r="T426" s="6"/>
    </row>
    <row r="427" spans="1:20">
      <c r="A427" s="7">
        <v>38332</v>
      </c>
      <c r="B427" s="8">
        <v>72.62</v>
      </c>
      <c r="C427" s="6">
        <v>39.67</v>
      </c>
      <c r="D427" s="6">
        <v>38.579999999999899</v>
      </c>
      <c r="E427" s="6">
        <v>29.87</v>
      </c>
      <c r="F427" s="9">
        <v>32.24</v>
      </c>
      <c r="G427" s="8">
        <f t="shared" si="48"/>
        <v>9.3120222376650297E-3</v>
      </c>
      <c r="H427" s="6">
        <f t="shared" si="48"/>
        <v>2.8519574799066749E-2</v>
      </c>
      <c r="I427" s="6">
        <f t="shared" si="48"/>
        <v>3.3208355650773846E-2</v>
      </c>
      <c r="J427" s="6">
        <f t="shared" si="48"/>
        <v>2.6460481099656263E-2</v>
      </c>
      <c r="K427" s="9">
        <f t="shared" si="48"/>
        <v>1.2244897959183598E-2</v>
      </c>
      <c r="L427" s="6">
        <f t="shared" si="49"/>
        <v>9.2689326528128876E-3</v>
      </c>
      <c r="M427" s="6">
        <f t="shared" si="49"/>
        <v>2.8120462306102462E-2</v>
      </c>
      <c r="N427" s="6">
        <f t="shared" si="49"/>
        <v>3.2668869364003754E-2</v>
      </c>
      <c r="O427" s="6">
        <f t="shared" si="49"/>
        <v>2.6116458050571507E-2</v>
      </c>
      <c r="P427" s="9">
        <f t="shared" si="49"/>
        <v>1.2170535620255114E-2</v>
      </c>
      <c r="Q427" s="6">
        <f t="shared" si="45"/>
        <v>658.22547040191864</v>
      </c>
      <c r="R427" s="6">
        <f t="shared" si="46"/>
        <v>2.1949066349269099E-2</v>
      </c>
      <c r="S427" s="6">
        <f t="shared" si="47"/>
        <v>2.1711653307961754E-2</v>
      </c>
      <c r="T427" s="6"/>
    </row>
    <row r="428" spans="1:20">
      <c r="A428" s="7">
        <v>38335</v>
      </c>
      <c r="B428" s="8">
        <v>72.34</v>
      </c>
      <c r="C428" s="6">
        <v>38.53</v>
      </c>
      <c r="D428" s="6">
        <v>37.340000000000003</v>
      </c>
      <c r="E428" s="6">
        <v>29.239999999999899</v>
      </c>
      <c r="F428" s="9">
        <v>31.66</v>
      </c>
      <c r="G428" s="8">
        <f t="shared" si="48"/>
        <v>-3.8556871385293512E-3</v>
      </c>
      <c r="H428" s="6">
        <f t="shared" si="48"/>
        <v>-2.873708091756999E-2</v>
      </c>
      <c r="I428" s="6">
        <f t="shared" si="48"/>
        <v>-3.2141005702433834E-2</v>
      </c>
      <c r="J428" s="6">
        <f t="shared" si="48"/>
        <v>-2.1091396049551459E-2</v>
      </c>
      <c r="K428" s="9">
        <f t="shared" si="48"/>
        <v>-1.7990074441687431E-2</v>
      </c>
      <c r="L428" s="6">
        <f t="shared" si="49"/>
        <v>-3.8631394622378585E-3</v>
      </c>
      <c r="M428" s="6">
        <f t="shared" si="49"/>
        <v>-2.915807588817259E-2</v>
      </c>
      <c r="N428" s="6">
        <f t="shared" si="49"/>
        <v>-3.2668869364003712E-2</v>
      </c>
      <c r="O428" s="6">
        <f t="shared" si="49"/>
        <v>-2.1316997346444166E-2</v>
      </c>
      <c r="P428" s="9">
        <f t="shared" si="49"/>
        <v>-1.8153863185561541E-2</v>
      </c>
      <c r="Q428" s="6">
        <f t="shared" si="45"/>
        <v>644.55870280567945</v>
      </c>
      <c r="R428" s="6">
        <f t="shared" si="46"/>
        <v>-2.0763048849954415E-2</v>
      </c>
      <c r="S428" s="6">
        <f t="shared" si="47"/>
        <v>-2.0981631875967022E-2</v>
      </c>
      <c r="T428" s="6"/>
    </row>
    <row r="429" spans="1:20">
      <c r="A429" s="7">
        <v>38336</v>
      </c>
      <c r="B429" s="8">
        <v>72.78</v>
      </c>
      <c r="C429" s="6">
        <v>40.57</v>
      </c>
      <c r="D429" s="6">
        <v>39.950000000000003</v>
      </c>
      <c r="E429" s="6">
        <v>31.149999999999899</v>
      </c>
      <c r="F429" s="9">
        <v>33.31</v>
      </c>
      <c r="G429" s="8">
        <f t="shared" si="48"/>
        <v>6.0823887199337179E-3</v>
      </c>
      <c r="H429" s="6">
        <f t="shared" si="48"/>
        <v>5.294575655333511E-2</v>
      </c>
      <c r="I429" s="6">
        <f t="shared" si="48"/>
        <v>6.9898232458489584E-2</v>
      </c>
      <c r="J429" s="6">
        <f t="shared" si="48"/>
        <v>6.532147742818073E-2</v>
      </c>
      <c r="K429" s="9">
        <f t="shared" si="48"/>
        <v>5.2116234996841593E-2</v>
      </c>
      <c r="L429" s="6">
        <f t="shared" si="49"/>
        <v>6.0639656600619462E-3</v>
      </c>
      <c r="M429" s="6">
        <f t="shared" si="49"/>
        <v>5.1591718580289693E-2</v>
      </c>
      <c r="N429" s="6">
        <f t="shared" si="49"/>
        <v>6.7563534098707148E-2</v>
      </c>
      <c r="O429" s="6">
        <f t="shared" si="49"/>
        <v>6.3276610351884546E-2</v>
      </c>
      <c r="P429" s="9">
        <f t="shared" si="49"/>
        <v>5.0803597752722342E-2</v>
      </c>
      <c r="Q429" s="6">
        <f t="shared" si="45"/>
        <v>676.31792647955069</v>
      </c>
      <c r="R429" s="6">
        <f t="shared" si="46"/>
        <v>4.927281803135615E-2</v>
      </c>
      <c r="S429" s="6">
        <f t="shared" si="47"/>
        <v>4.8097369987100978E-2</v>
      </c>
      <c r="T429" s="6"/>
    </row>
    <row r="430" spans="1:20">
      <c r="A430" s="7">
        <v>38337</v>
      </c>
      <c r="B430" s="8">
        <v>72.969999999999899</v>
      </c>
      <c r="C430" s="6">
        <v>41.369999999999898</v>
      </c>
      <c r="D430" s="6">
        <v>40.229999999999897</v>
      </c>
      <c r="E430" s="6">
        <v>31.23</v>
      </c>
      <c r="F430" s="9">
        <v>33.68</v>
      </c>
      <c r="G430" s="8">
        <f t="shared" si="48"/>
        <v>2.6106073096989757E-3</v>
      </c>
      <c r="H430" s="6">
        <f t="shared" si="48"/>
        <v>1.9719004190285938E-2</v>
      </c>
      <c r="I430" s="6">
        <f t="shared" si="48"/>
        <v>7.0087609511864102E-3</v>
      </c>
      <c r="J430" s="6">
        <f t="shared" si="48"/>
        <v>2.5682182985586888E-3</v>
      </c>
      <c r="K430" s="9">
        <f t="shared" si="48"/>
        <v>1.1107775442809942E-2</v>
      </c>
      <c r="L430" s="6">
        <f t="shared" si="49"/>
        <v>2.6072055935134866E-3</v>
      </c>
      <c r="M430" s="6">
        <f t="shared" si="49"/>
        <v>1.9527103254961865E-2</v>
      </c>
      <c r="N430" s="6">
        <f t="shared" si="49"/>
        <v>6.984313749410615E-3</v>
      </c>
      <c r="O430" s="6">
        <f t="shared" si="49"/>
        <v>2.56492606152836E-3</v>
      </c>
      <c r="P430" s="9">
        <f t="shared" si="49"/>
        <v>1.1046537168537669E-2</v>
      </c>
      <c r="Q430" s="6">
        <f t="shared" si="45"/>
        <v>682.1362038699848</v>
      </c>
      <c r="R430" s="6">
        <f t="shared" si="46"/>
        <v>8.6028732385079916E-3</v>
      </c>
      <c r="S430" s="6">
        <f t="shared" si="47"/>
        <v>8.5660793957797621E-3</v>
      </c>
      <c r="T430" s="6"/>
    </row>
    <row r="431" spans="1:20">
      <c r="A431" s="7">
        <v>38338</v>
      </c>
      <c r="B431" s="8">
        <v>73.31</v>
      </c>
      <c r="C431" s="6">
        <v>40.82</v>
      </c>
      <c r="D431" s="6">
        <v>39.56</v>
      </c>
      <c r="E431" s="6">
        <v>30.489999999999899</v>
      </c>
      <c r="F431" s="9">
        <v>33</v>
      </c>
      <c r="G431" s="8">
        <f t="shared" si="48"/>
        <v>4.6594490886679996E-3</v>
      </c>
      <c r="H431" s="6">
        <f t="shared" si="48"/>
        <v>-1.3294657964706302E-2</v>
      </c>
      <c r="I431" s="6">
        <f t="shared" si="48"/>
        <v>-1.6654238130745624E-2</v>
      </c>
      <c r="J431" s="6">
        <f t="shared" si="48"/>
        <v>-2.3695164905542798E-2</v>
      </c>
      <c r="K431" s="9">
        <f t="shared" si="48"/>
        <v>-2.0190023752969077E-2</v>
      </c>
      <c r="L431" s="6">
        <f t="shared" si="49"/>
        <v>4.6486274579678934E-3</v>
      </c>
      <c r="M431" s="6">
        <f t="shared" si="49"/>
        <v>-1.3383823091618945E-2</v>
      </c>
      <c r="N431" s="6">
        <f t="shared" si="49"/>
        <v>-1.6794479207182866E-2</v>
      </c>
      <c r="O431" s="6">
        <f t="shared" si="49"/>
        <v>-2.3980410294827125E-2</v>
      </c>
      <c r="P431" s="9">
        <f t="shared" si="49"/>
        <v>-2.0396627907645699E-2</v>
      </c>
      <c r="Q431" s="6">
        <f t="shared" si="45"/>
        <v>672.69889919462196</v>
      </c>
      <c r="R431" s="6">
        <f t="shared" si="46"/>
        <v>-1.3834927133059161E-2</v>
      </c>
      <c r="S431" s="6">
        <f t="shared" si="47"/>
        <v>-1.3931521691362135E-2</v>
      </c>
      <c r="T431" s="6"/>
    </row>
    <row r="432" spans="1:20">
      <c r="A432" s="7">
        <v>38339</v>
      </c>
      <c r="B432" s="8">
        <v>73.56</v>
      </c>
      <c r="C432" s="6">
        <v>41.06</v>
      </c>
      <c r="D432" s="6">
        <v>40</v>
      </c>
      <c r="E432" s="6">
        <v>30.8</v>
      </c>
      <c r="F432" s="9">
        <v>33.049999999999898</v>
      </c>
      <c r="G432" s="8">
        <f t="shared" si="48"/>
        <v>3.4101759650797536E-3</v>
      </c>
      <c r="H432" s="6">
        <f t="shared" si="48"/>
        <v>5.8794708476237467E-3</v>
      </c>
      <c r="I432" s="6">
        <f t="shared" si="48"/>
        <v>1.1122345803842304E-2</v>
      </c>
      <c r="J432" s="6">
        <f t="shared" si="48"/>
        <v>1.0167267956710413E-2</v>
      </c>
      <c r="K432" s="9">
        <f t="shared" si="48"/>
        <v>1.5151515151483608E-3</v>
      </c>
      <c r="L432" s="6">
        <f t="shared" si="49"/>
        <v>3.4043745006250839E-3</v>
      </c>
      <c r="M432" s="6">
        <f t="shared" si="49"/>
        <v>5.8622542090888104E-3</v>
      </c>
      <c r="N432" s="6">
        <f t="shared" si="49"/>
        <v>1.1060947359424976E-2</v>
      </c>
      <c r="O432" s="6">
        <f t="shared" si="49"/>
        <v>1.0115928979368633E-2</v>
      </c>
      <c r="P432" s="9">
        <f t="shared" si="49"/>
        <v>1.5140048312119072E-3</v>
      </c>
      <c r="Q432" s="6">
        <f t="shared" si="45"/>
        <v>677.01687433105565</v>
      </c>
      <c r="R432" s="6">
        <f t="shared" si="46"/>
        <v>6.4188824176809149E-3</v>
      </c>
      <c r="S432" s="6">
        <f t="shared" si="47"/>
        <v>6.3983691267417465E-3</v>
      </c>
      <c r="T432" s="6"/>
    </row>
    <row r="433" spans="1:20">
      <c r="A433" s="7">
        <v>38342</v>
      </c>
      <c r="B433" s="8">
        <v>73.59</v>
      </c>
      <c r="C433" s="6">
        <v>40.090000000000003</v>
      </c>
      <c r="D433" s="6">
        <v>38.909999999999897</v>
      </c>
      <c r="E433" s="6">
        <v>30.18</v>
      </c>
      <c r="F433" s="9">
        <v>32.079999999999899</v>
      </c>
      <c r="G433" s="8">
        <f t="shared" si="48"/>
        <v>4.078303425774088E-4</v>
      </c>
      <c r="H433" s="6">
        <f t="shared" si="48"/>
        <v>-2.3623964929371577E-2</v>
      </c>
      <c r="I433" s="6">
        <f t="shared" si="48"/>
        <v>-2.725000000000255E-2</v>
      </c>
      <c r="J433" s="6">
        <f t="shared" si="48"/>
        <v>-2.0129870129870109E-2</v>
      </c>
      <c r="K433" s="9">
        <f t="shared" si="48"/>
        <v>-2.9349470499243635E-2</v>
      </c>
      <c r="L433" s="6">
        <f t="shared" si="49"/>
        <v>4.0774720238720549E-4</v>
      </c>
      <c r="M433" s="6">
        <f t="shared" si="49"/>
        <v>-2.3907484936371848E-2</v>
      </c>
      <c r="N433" s="6">
        <f t="shared" si="49"/>
        <v>-2.7628167117476718E-2</v>
      </c>
      <c r="O433" s="6">
        <f t="shared" si="49"/>
        <v>-2.0335236639825924E-2</v>
      </c>
      <c r="P433" s="9">
        <f t="shared" si="49"/>
        <v>-2.9788783299381612E-2</v>
      </c>
      <c r="Q433" s="6">
        <f t="shared" si="45"/>
        <v>663.48391968421413</v>
      </c>
      <c r="R433" s="6">
        <f t="shared" si="46"/>
        <v>-1.9989095043182095E-2</v>
      </c>
      <c r="S433" s="6">
        <f t="shared" si="47"/>
        <v>-2.0191579872472692E-2</v>
      </c>
      <c r="T433" s="6"/>
    </row>
    <row r="434" spans="1:20">
      <c r="A434" s="7">
        <v>38343</v>
      </c>
      <c r="B434" s="8">
        <v>73.67</v>
      </c>
      <c r="C434" s="6">
        <v>39.509999999999899</v>
      </c>
      <c r="D434" s="6">
        <v>38.53</v>
      </c>
      <c r="E434" s="6">
        <v>29.87</v>
      </c>
      <c r="F434" s="9">
        <v>31.87</v>
      </c>
      <c r="G434" s="8">
        <f t="shared" si="48"/>
        <v>1.0871042261175745E-3</v>
      </c>
      <c r="H434" s="6">
        <f t="shared" si="48"/>
        <v>-1.4467448241459291E-2</v>
      </c>
      <c r="I434" s="6">
        <f t="shared" si="48"/>
        <v>-9.7661269596478473E-3</v>
      </c>
      <c r="J434" s="6">
        <f t="shared" si="48"/>
        <v>-1.0271703114645425E-2</v>
      </c>
      <c r="K434" s="9">
        <f t="shared" si="48"/>
        <v>-6.546134663338532E-3</v>
      </c>
      <c r="L434" s="6">
        <f t="shared" si="49"/>
        <v>1.0865137562144928E-3</v>
      </c>
      <c r="M434" s="6">
        <f t="shared" si="49"/>
        <v>-1.457312223111883E-2</v>
      </c>
      <c r="N434" s="6">
        <f t="shared" si="49"/>
        <v>-9.8141283583933325E-3</v>
      </c>
      <c r="O434" s="6">
        <f t="shared" si="49"/>
        <v>-1.0324821111684373E-2</v>
      </c>
      <c r="P434" s="9">
        <f t="shared" si="49"/>
        <v>-6.5676545690655681E-3</v>
      </c>
      <c r="Q434" s="6">
        <f t="shared" si="45"/>
        <v>658.18078444043556</v>
      </c>
      <c r="R434" s="6">
        <f t="shared" si="46"/>
        <v>-7.9928617505947049E-3</v>
      </c>
      <c r="S434" s="6">
        <f t="shared" si="47"/>
        <v>-8.024975907221215E-3</v>
      </c>
      <c r="T434" s="6"/>
    </row>
    <row r="435" spans="1:20">
      <c r="A435" s="7">
        <v>38344</v>
      </c>
      <c r="B435" s="8">
        <v>73.900000000000006</v>
      </c>
      <c r="C435" s="6">
        <v>39.399999999999899</v>
      </c>
      <c r="D435" s="6">
        <v>37.469999999999899</v>
      </c>
      <c r="E435" s="6">
        <v>29.26</v>
      </c>
      <c r="F435" s="9">
        <v>31.71</v>
      </c>
      <c r="G435" s="8">
        <f t="shared" si="48"/>
        <v>3.1220306773449558E-3</v>
      </c>
      <c r="H435" s="6">
        <f t="shared" si="48"/>
        <v>-2.7841052897999985E-3</v>
      </c>
      <c r="I435" s="6">
        <f t="shared" si="48"/>
        <v>-2.7511030365951261E-2</v>
      </c>
      <c r="J435" s="6">
        <f t="shared" si="48"/>
        <v>-2.0421827920990898E-2</v>
      </c>
      <c r="K435" s="9">
        <f t="shared" si="48"/>
        <v>-5.0203953561342995E-3</v>
      </c>
      <c r="L435" s="6">
        <f t="shared" si="49"/>
        <v>3.1171672594339059E-3</v>
      </c>
      <c r="M435" s="6">
        <f t="shared" si="49"/>
        <v>-2.7879881194111801E-3</v>
      </c>
      <c r="N435" s="6">
        <f t="shared" si="49"/>
        <v>-2.7896545832472943E-2</v>
      </c>
      <c r="O435" s="6">
        <f t="shared" si="49"/>
        <v>-2.0633236636040116E-2</v>
      </c>
      <c r="P435" s="9">
        <f t="shared" si="49"/>
        <v>-5.0330398789890903E-3</v>
      </c>
      <c r="Q435" s="6">
        <f t="shared" si="45"/>
        <v>651.25470483547224</v>
      </c>
      <c r="R435" s="6">
        <f t="shared" si="46"/>
        <v>-1.0523065651106299E-2</v>
      </c>
      <c r="S435" s="6">
        <f t="shared" si="47"/>
        <v>-1.0578824621624116E-2</v>
      </c>
      <c r="T435" s="6"/>
    </row>
    <row r="436" spans="1:20">
      <c r="A436" s="7">
        <v>38346</v>
      </c>
      <c r="B436" s="8">
        <v>73.95</v>
      </c>
      <c r="C436" s="6">
        <v>39.829999999999899</v>
      </c>
      <c r="D436" s="6">
        <v>38.06</v>
      </c>
      <c r="E436" s="6">
        <v>29.559999999999899</v>
      </c>
      <c r="F436" s="9">
        <v>32.159999999999897</v>
      </c>
      <c r="G436" s="8">
        <f t="shared" si="48"/>
        <v>6.7658998646824564E-4</v>
      </c>
      <c r="H436" s="6">
        <f t="shared" si="48"/>
        <v>1.0913705583756261E-2</v>
      </c>
      <c r="I436" s="6">
        <f t="shared" si="48"/>
        <v>1.5745930077398107E-2</v>
      </c>
      <c r="J436" s="6">
        <f t="shared" si="48"/>
        <v>1.0252904989743516E-2</v>
      </c>
      <c r="K436" s="9">
        <f t="shared" si="48"/>
        <v>1.4191106906335405E-2</v>
      </c>
      <c r="L436" s="6">
        <f t="shared" si="49"/>
        <v>6.7636120265276056E-4</v>
      </c>
      <c r="M436" s="6">
        <f t="shared" si="49"/>
        <v>1.0854580889664643E-2</v>
      </c>
      <c r="N436" s="6">
        <f t="shared" si="49"/>
        <v>1.5623249062410246E-2</v>
      </c>
      <c r="O436" s="6">
        <f t="shared" si="49"/>
        <v>1.0200700488019233E-2</v>
      </c>
      <c r="P436" s="9">
        <f t="shared" si="49"/>
        <v>1.409135576050642E-2</v>
      </c>
      <c r="Q436" s="6">
        <f t="shared" si="45"/>
        <v>657.99912949903899</v>
      </c>
      <c r="R436" s="6">
        <f t="shared" si="46"/>
        <v>1.0356047508740307E-2</v>
      </c>
      <c r="S436" s="6">
        <f t="shared" si="47"/>
        <v>1.0302791017667573E-2</v>
      </c>
      <c r="T436" s="6"/>
    </row>
    <row r="437" spans="1:20">
      <c r="A437" s="7">
        <v>38349</v>
      </c>
      <c r="B437" s="8">
        <v>74.09</v>
      </c>
      <c r="C437" s="6">
        <v>39.189999999999898</v>
      </c>
      <c r="D437" s="6">
        <v>37.24</v>
      </c>
      <c r="E437" s="6">
        <v>29.219999999999899</v>
      </c>
      <c r="F437" s="9">
        <v>31.93</v>
      </c>
      <c r="G437" s="8">
        <f t="shared" si="48"/>
        <v>1.8931710615279762E-3</v>
      </c>
      <c r="H437" s="6">
        <f t="shared" si="48"/>
        <v>-1.6068290233492433E-2</v>
      </c>
      <c r="I437" s="6">
        <f t="shared" si="48"/>
        <v>-2.154492905937988E-2</v>
      </c>
      <c r="J437" s="6">
        <f t="shared" si="48"/>
        <v>-1.1502029769959399E-2</v>
      </c>
      <c r="K437" s="9">
        <f t="shared" si="48"/>
        <v>-7.1517412935291347E-3</v>
      </c>
      <c r="L437" s="6">
        <f t="shared" si="49"/>
        <v>1.8913812717566564E-3</v>
      </c>
      <c r="M437" s="6">
        <f t="shared" si="49"/>
        <v>-1.6198784982012857E-2</v>
      </c>
      <c r="N437" s="6">
        <f t="shared" si="49"/>
        <v>-2.1780409459137066E-2</v>
      </c>
      <c r="O437" s="6">
        <f t="shared" si="49"/>
        <v>-1.1568689757447596E-2</v>
      </c>
      <c r="P437" s="9">
        <f t="shared" si="49"/>
        <v>-7.177437584071745E-3</v>
      </c>
      <c r="Q437" s="6">
        <f t="shared" si="45"/>
        <v>650.84354434633133</v>
      </c>
      <c r="R437" s="6">
        <f t="shared" si="46"/>
        <v>-1.0874763858966576E-2</v>
      </c>
      <c r="S437" s="6">
        <f t="shared" si="47"/>
        <v>-1.0934326315506542E-2</v>
      </c>
      <c r="T437" s="6"/>
    </row>
    <row r="438" spans="1:20">
      <c r="A438" s="7">
        <v>38350</v>
      </c>
      <c r="B438" s="8">
        <v>74.099999999999895</v>
      </c>
      <c r="C438" s="6">
        <v>40.42</v>
      </c>
      <c r="D438" s="6">
        <v>38.729999999999897</v>
      </c>
      <c r="E438" s="6">
        <v>30.149999999999899</v>
      </c>
      <c r="F438" s="9">
        <v>32.829999999999899</v>
      </c>
      <c r="G438" s="8">
        <f t="shared" si="48"/>
        <v>1.3497098123749218E-4</v>
      </c>
      <c r="H438" s="6">
        <f t="shared" si="48"/>
        <v>3.1385557540191567E-2</v>
      </c>
      <c r="I438" s="6">
        <f t="shared" si="48"/>
        <v>4.0010741138557959E-2</v>
      </c>
      <c r="J438" s="6">
        <f t="shared" si="48"/>
        <v>3.1827515400410844E-2</v>
      </c>
      <c r="K438" s="9">
        <f t="shared" si="48"/>
        <v>2.8186658315060953E-2</v>
      </c>
      <c r="L438" s="6">
        <f t="shared" si="49"/>
        <v>1.3496187347411737E-4</v>
      </c>
      <c r="M438" s="6">
        <f t="shared" si="49"/>
        <v>3.0903099763937521E-2</v>
      </c>
      <c r="N438" s="6">
        <f t="shared" si="49"/>
        <v>3.9231041117791882E-2</v>
      </c>
      <c r="O438" s="6">
        <f t="shared" si="49"/>
        <v>3.1331516850641186E-2</v>
      </c>
      <c r="P438" s="9">
        <f t="shared" si="49"/>
        <v>2.7796724786807493E-2</v>
      </c>
      <c r="Q438" s="6">
        <f t="shared" si="45"/>
        <v>667.96664486815007</v>
      </c>
      <c r="R438" s="6">
        <f t="shared" si="46"/>
        <v>2.6309088675091762E-2</v>
      </c>
      <c r="S438" s="6">
        <f t="shared" si="47"/>
        <v>2.5968957398702919E-2</v>
      </c>
      <c r="T438" s="6"/>
    </row>
    <row r="439" spans="1:20">
      <c r="A439" s="7">
        <v>38351</v>
      </c>
      <c r="B439" s="8">
        <v>74.400000000000006</v>
      </c>
      <c r="C439" s="6">
        <v>41.509999999999899</v>
      </c>
      <c r="D439" s="6">
        <v>39.92</v>
      </c>
      <c r="E439" s="6">
        <v>30.809999999999899</v>
      </c>
      <c r="F439" s="9">
        <v>33.340000000000003</v>
      </c>
      <c r="G439" s="8">
        <f t="shared" si="48"/>
        <v>4.0485829959528985E-3</v>
      </c>
      <c r="H439" s="6">
        <f t="shared" si="48"/>
        <v>2.6966848094999829E-2</v>
      </c>
      <c r="I439" s="6">
        <f t="shared" si="48"/>
        <v>3.0725535760395273E-2</v>
      </c>
      <c r="J439" s="6">
        <f t="shared" si="48"/>
        <v>2.189054726368167E-2</v>
      </c>
      <c r="K439" s="9">
        <f t="shared" si="48"/>
        <v>1.5534572037773531E-2</v>
      </c>
      <c r="L439" s="6">
        <f t="shared" si="49"/>
        <v>4.0404095370064532E-3</v>
      </c>
      <c r="M439" s="6">
        <f t="shared" si="49"/>
        <v>2.6609650089469864E-2</v>
      </c>
      <c r="N439" s="6">
        <f t="shared" si="49"/>
        <v>3.0262957916605132E-2</v>
      </c>
      <c r="O439" s="6">
        <f t="shared" si="49"/>
        <v>2.1654389435382181E-2</v>
      </c>
      <c r="P439" s="9">
        <f t="shared" si="49"/>
        <v>1.5415145809149792E-2</v>
      </c>
      <c r="Q439" s="6">
        <f t="shared" si="45"/>
        <v>681.21457243858879</v>
      </c>
      <c r="R439" s="6">
        <f t="shared" si="46"/>
        <v>1.983321723056064E-2</v>
      </c>
      <c r="S439" s="6">
        <f t="shared" si="47"/>
        <v>1.963910140749215E-2</v>
      </c>
      <c r="T439" s="6"/>
    </row>
    <row r="440" spans="1:20">
      <c r="A440" s="7">
        <v>38353</v>
      </c>
      <c r="B440" s="8">
        <v>73.2</v>
      </c>
      <c r="C440" s="6">
        <v>42.7899999999999</v>
      </c>
      <c r="D440" s="6">
        <v>40.49</v>
      </c>
      <c r="E440" s="6">
        <v>31.67</v>
      </c>
      <c r="F440" s="9">
        <v>34.82</v>
      </c>
      <c r="G440" s="8">
        <f t="shared" si="48"/>
        <v>-1.6129032258064502E-2</v>
      </c>
      <c r="H440" s="6">
        <f t="shared" si="48"/>
        <v>3.0835943146229949E-2</v>
      </c>
      <c r="I440" s="6">
        <f t="shared" si="48"/>
        <v>1.4278557114228541E-2</v>
      </c>
      <c r="J440" s="6">
        <f t="shared" si="48"/>
        <v>2.7913015254790841E-2</v>
      </c>
      <c r="K440" s="9">
        <f t="shared" si="48"/>
        <v>4.4391121775644748E-2</v>
      </c>
      <c r="L440" s="6">
        <f t="shared" si="49"/>
        <v>-1.6260520871780291E-2</v>
      </c>
      <c r="M440" s="6">
        <f t="shared" si="49"/>
        <v>3.0370068363778202E-2</v>
      </c>
      <c r="N440" s="6">
        <f t="shared" si="49"/>
        <v>1.4177578600806611E-2</v>
      </c>
      <c r="O440" s="6">
        <f t="shared" si="49"/>
        <v>2.7530547941975216E-2</v>
      </c>
      <c r="P440" s="9">
        <f t="shared" si="49"/>
        <v>4.3434057017394924E-2</v>
      </c>
      <c r="Q440" s="6">
        <f t="shared" si="45"/>
        <v>695.01456343557129</v>
      </c>
      <c r="R440" s="6">
        <f t="shared" si="46"/>
        <v>2.0257921006565916E-2</v>
      </c>
      <c r="S440" s="6">
        <f t="shared" si="47"/>
        <v>2.0055459063461928E-2</v>
      </c>
      <c r="T440" s="6"/>
    </row>
    <row r="441" spans="1:20">
      <c r="A441" s="7">
        <v>38356</v>
      </c>
      <c r="B441" s="8">
        <v>73.150000000000006</v>
      </c>
      <c r="C441" s="6">
        <v>42.71</v>
      </c>
      <c r="D441" s="6">
        <v>40.479999999999897</v>
      </c>
      <c r="E441" s="6">
        <v>31.899999999999899</v>
      </c>
      <c r="F441" s="9">
        <v>35.090000000000003</v>
      </c>
      <c r="G441" s="8">
        <f t="shared" si="48"/>
        <v>-6.8306010928953498E-4</v>
      </c>
      <c r="H441" s="6">
        <f t="shared" si="48"/>
        <v>-1.8695956999275065E-3</v>
      </c>
      <c r="I441" s="6">
        <f t="shared" si="48"/>
        <v>-2.469745616227037E-4</v>
      </c>
      <c r="J441" s="6">
        <f t="shared" si="48"/>
        <v>7.2623934322670891E-3</v>
      </c>
      <c r="K441" s="9">
        <f t="shared" si="48"/>
        <v>7.7541642734062499E-3</v>
      </c>
      <c r="L441" s="6">
        <f t="shared" si="49"/>
        <v>-6.8329350113247663E-4</v>
      </c>
      <c r="M441" s="6">
        <f t="shared" si="49"/>
        <v>-1.8713455753479524E-3</v>
      </c>
      <c r="N441" s="6">
        <f t="shared" si="49"/>
        <v>-2.4700506486220091E-4</v>
      </c>
      <c r="O441" s="6">
        <f t="shared" si="49"/>
        <v>7.2361492402472838E-3</v>
      </c>
      <c r="P441" s="9">
        <f t="shared" si="49"/>
        <v>7.7242552550809244E-3</v>
      </c>
      <c r="Q441" s="6">
        <f t="shared" si="45"/>
        <v>696.71275191920006</v>
      </c>
      <c r="R441" s="6">
        <f t="shared" si="46"/>
        <v>2.4433854669667189E-3</v>
      </c>
      <c r="S441" s="6">
        <f t="shared" si="47"/>
        <v>2.4404052542484609E-3</v>
      </c>
      <c r="T441" s="6"/>
    </row>
    <row r="442" spans="1:20">
      <c r="A442" s="7">
        <v>38357</v>
      </c>
      <c r="B442" s="8">
        <v>74.150000000000006</v>
      </c>
      <c r="C442" s="6">
        <v>43.479999999999897</v>
      </c>
      <c r="D442" s="6">
        <v>41.3599999999999</v>
      </c>
      <c r="E442" s="6">
        <v>32.5</v>
      </c>
      <c r="F442" s="9">
        <v>35.479999999999897</v>
      </c>
      <c r="G442" s="8">
        <f t="shared" si="48"/>
        <v>1.36705399863295E-2</v>
      </c>
      <c r="H442" s="6">
        <f t="shared" si="48"/>
        <v>1.802856473893466E-2</v>
      </c>
      <c r="I442" s="6">
        <f t="shared" si="48"/>
        <v>2.1739130434782705E-2</v>
      </c>
      <c r="J442" s="6">
        <f t="shared" si="48"/>
        <v>1.8808777429470291E-2</v>
      </c>
      <c r="K442" s="9">
        <f t="shared" si="48"/>
        <v>1.1114277571954823E-2</v>
      </c>
      <c r="L442" s="6">
        <f t="shared" si="49"/>
        <v>1.3577941117807826E-2</v>
      </c>
      <c r="M442" s="6">
        <f t="shared" si="49"/>
        <v>1.7867977399631252E-2</v>
      </c>
      <c r="N442" s="6">
        <f t="shared" si="49"/>
        <v>2.1506205220963682E-2</v>
      </c>
      <c r="O442" s="6">
        <f t="shared" si="49"/>
        <v>1.863407954489606E-2</v>
      </c>
      <c r="P442" s="9">
        <f t="shared" si="49"/>
        <v>1.1052967846252027E-2</v>
      </c>
      <c r="Q442" s="6">
        <f t="shared" si="45"/>
        <v>708.32852669358692</v>
      </c>
      <c r="R442" s="6">
        <f t="shared" si="46"/>
        <v>1.6672258032294395E-2</v>
      </c>
      <c r="S442" s="6">
        <f t="shared" si="47"/>
        <v>1.6534801639983419E-2</v>
      </c>
      <c r="T442" s="6"/>
    </row>
    <row r="443" spans="1:20">
      <c r="A443" s="7">
        <v>38358</v>
      </c>
      <c r="B443" s="8">
        <v>73.239999999999895</v>
      </c>
      <c r="C443" s="6">
        <v>42.1</v>
      </c>
      <c r="D443" s="6">
        <v>39.99</v>
      </c>
      <c r="E443" s="6">
        <v>31.42</v>
      </c>
      <c r="F443" s="9">
        <v>34.28</v>
      </c>
      <c r="G443" s="8">
        <f t="shared" si="48"/>
        <v>-1.2272420768713599E-2</v>
      </c>
      <c r="H443" s="6">
        <f t="shared" si="48"/>
        <v>-3.1738730450779684E-2</v>
      </c>
      <c r="I443" s="6">
        <f t="shared" si="48"/>
        <v>-3.3123791102512068E-2</v>
      </c>
      <c r="J443" s="6">
        <f t="shared" si="48"/>
        <v>-3.3230769230769175E-2</v>
      </c>
      <c r="K443" s="9">
        <f t="shared" si="48"/>
        <v>-3.3821871476885534E-2</v>
      </c>
      <c r="L443" s="6">
        <f t="shared" si="49"/>
        <v>-1.2348348777632688E-2</v>
      </c>
      <c r="M443" s="6">
        <f t="shared" si="49"/>
        <v>-3.2253321564670603E-2</v>
      </c>
      <c r="N443" s="6">
        <f t="shared" si="49"/>
        <v>-3.3684807341444176E-2</v>
      </c>
      <c r="O443" s="6">
        <f t="shared" si="49"/>
        <v>-3.3795456508216644E-2</v>
      </c>
      <c r="P443" s="9">
        <f t="shared" si="49"/>
        <v>-3.4407063711796748E-2</v>
      </c>
      <c r="Q443" s="6">
        <f t="shared" si="45"/>
        <v>687.90209104260521</v>
      </c>
      <c r="R443" s="6">
        <f t="shared" si="46"/>
        <v>-2.8837516605932013E-2</v>
      </c>
      <c r="S443" s="6">
        <f t="shared" si="47"/>
        <v>-2.9261488547751176E-2</v>
      </c>
      <c r="T443" s="6"/>
    </row>
    <row r="444" spans="1:20">
      <c r="A444" s="7">
        <v>38359</v>
      </c>
      <c r="B444" s="8">
        <v>73.219999999999899</v>
      </c>
      <c r="C444" s="6">
        <v>42.5</v>
      </c>
      <c r="D444" s="6">
        <v>40.329999999999899</v>
      </c>
      <c r="E444" s="6">
        <v>31.62</v>
      </c>
      <c r="F444" s="9">
        <v>34.520000000000003</v>
      </c>
      <c r="G444" s="8">
        <f t="shared" si="48"/>
        <v>-2.7307482250127357E-4</v>
      </c>
      <c r="H444" s="6">
        <f t="shared" si="48"/>
        <v>9.5011876484560887E-3</v>
      </c>
      <c r="I444" s="6">
        <f t="shared" si="48"/>
        <v>8.5021255313801891E-3</v>
      </c>
      <c r="J444" s="6">
        <f t="shared" si="48"/>
        <v>6.3653723742838064E-3</v>
      </c>
      <c r="K444" s="9">
        <f t="shared" si="48"/>
        <v>7.001166861143604E-3</v>
      </c>
      <c r="L444" s="6">
        <f t="shared" si="49"/>
        <v>-2.7311211421972309E-4</v>
      </c>
      <c r="M444" s="6">
        <f t="shared" si="49"/>
        <v>9.4563352420354435E-3</v>
      </c>
      <c r="N444" s="6">
        <f t="shared" si="49"/>
        <v>8.4661860265471504E-3</v>
      </c>
      <c r="O444" s="6">
        <f t="shared" si="49"/>
        <v>6.3451989538507716E-3</v>
      </c>
      <c r="P444" s="9">
        <f t="shared" si="49"/>
        <v>6.9767724856482352E-3</v>
      </c>
      <c r="Q444" s="6">
        <f t="shared" si="45"/>
        <v>692.18039870875486</v>
      </c>
      <c r="R444" s="6">
        <f t="shared" si="46"/>
        <v>6.2193555185524833E-3</v>
      </c>
      <c r="S444" s="6">
        <f t="shared" si="47"/>
        <v>6.2000951438458997E-3</v>
      </c>
      <c r="T444" s="6"/>
    </row>
    <row r="445" spans="1:20">
      <c r="A445" s="7">
        <v>38360</v>
      </c>
      <c r="B445" s="8">
        <v>73.25</v>
      </c>
      <c r="C445" s="6">
        <v>40.99</v>
      </c>
      <c r="D445" s="6">
        <v>38.8599999999999</v>
      </c>
      <c r="E445" s="6">
        <v>30.78</v>
      </c>
      <c r="F445" s="9">
        <v>33.74</v>
      </c>
      <c r="G445" s="8">
        <f t="shared" si="48"/>
        <v>4.0972411909456774E-4</v>
      </c>
      <c r="H445" s="6">
        <f t="shared" si="48"/>
        <v>-3.5529411764705809E-2</v>
      </c>
      <c r="I445" s="6">
        <f t="shared" si="48"/>
        <v>-3.6449293330027333E-2</v>
      </c>
      <c r="J445" s="6">
        <f t="shared" si="48"/>
        <v>-2.6565464895635715E-2</v>
      </c>
      <c r="K445" s="9">
        <f t="shared" si="48"/>
        <v>-2.2595596755504044E-2</v>
      </c>
      <c r="L445" s="6">
        <f t="shared" si="49"/>
        <v>4.0964020508796301E-4</v>
      </c>
      <c r="M445" s="6">
        <f t="shared" si="49"/>
        <v>-3.6175941414124876E-2</v>
      </c>
      <c r="N445" s="6">
        <f t="shared" si="49"/>
        <v>-3.7130164935982805E-2</v>
      </c>
      <c r="O445" s="6">
        <f t="shared" si="49"/>
        <v>-2.6924703370592835E-2</v>
      </c>
      <c r="P445" s="9">
        <f t="shared" si="49"/>
        <v>-2.2854789097404942E-2</v>
      </c>
      <c r="Q445" s="6">
        <f t="shared" si="45"/>
        <v>675.46700490044918</v>
      </c>
      <c r="R445" s="6">
        <f t="shared" si="46"/>
        <v>-2.4146008525355669E-2</v>
      </c>
      <c r="S445" s="6">
        <f t="shared" si="47"/>
        <v>-2.4442302659005936E-2</v>
      </c>
      <c r="T445" s="6"/>
    </row>
    <row r="446" spans="1:20">
      <c r="A446" s="7">
        <v>38363</v>
      </c>
      <c r="B446" s="8">
        <v>73.829999999999899</v>
      </c>
      <c r="C446" s="6">
        <v>39.869999999999898</v>
      </c>
      <c r="D446" s="6">
        <v>37.659999999999897</v>
      </c>
      <c r="E446" s="6">
        <v>29.719999999999899</v>
      </c>
      <c r="F446" s="9">
        <v>32.7899999999999</v>
      </c>
      <c r="G446" s="8">
        <f t="shared" si="48"/>
        <v>7.918088737199902E-3</v>
      </c>
      <c r="H446" s="6">
        <f t="shared" si="48"/>
        <v>-2.7323737496953049E-2</v>
      </c>
      <c r="I446" s="6">
        <f t="shared" si="48"/>
        <v>-3.0880082346886439E-2</v>
      </c>
      <c r="J446" s="6">
        <f t="shared" si="48"/>
        <v>-3.4437946718651746E-2</v>
      </c>
      <c r="K446" s="9">
        <f t="shared" si="48"/>
        <v>-2.815649081209548E-2</v>
      </c>
      <c r="L446" s="6">
        <f t="shared" si="49"/>
        <v>7.8869051738960482E-3</v>
      </c>
      <c r="M446" s="6">
        <f t="shared" si="49"/>
        <v>-2.7703973122985184E-2</v>
      </c>
      <c r="N446" s="6">
        <f t="shared" si="49"/>
        <v>-3.1366920720287864E-2</v>
      </c>
      <c r="O446" s="6">
        <f t="shared" si="49"/>
        <v>-3.5044908561178138E-2</v>
      </c>
      <c r="P446" s="9">
        <f t="shared" si="49"/>
        <v>-2.8560486261268454E-2</v>
      </c>
      <c r="Q446" s="6">
        <f t="shared" si="45"/>
        <v>660.21763901601855</v>
      </c>
      <c r="R446" s="6">
        <f t="shared" si="46"/>
        <v>-2.2576033727477362E-2</v>
      </c>
      <c r="S446" s="6">
        <f t="shared" si="47"/>
        <v>-2.2834774012364896E-2</v>
      </c>
      <c r="T446" s="6"/>
    </row>
    <row r="447" spans="1:20">
      <c r="A447" s="7">
        <v>38364</v>
      </c>
      <c r="B447" s="8">
        <v>73.87</v>
      </c>
      <c r="C447" s="6">
        <v>40.189999999999898</v>
      </c>
      <c r="D447" s="6">
        <v>38.119999999999898</v>
      </c>
      <c r="E447" s="6">
        <v>29.98</v>
      </c>
      <c r="F447" s="9">
        <v>33.049999999999898</v>
      </c>
      <c r="G447" s="8">
        <f t="shared" si="48"/>
        <v>5.4178518217673499E-4</v>
      </c>
      <c r="H447" s="6">
        <f t="shared" si="48"/>
        <v>8.0260847755204701E-3</v>
      </c>
      <c r="I447" s="6">
        <f t="shared" si="48"/>
        <v>1.2214551248008521E-2</v>
      </c>
      <c r="J447" s="6">
        <f t="shared" si="48"/>
        <v>8.7483176312281863E-3</v>
      </c>
      <c r="K447" s="9">
        <f t="shared" si="48"/>
        <v>7.9292467215614781E-3</v>
      </c>
      <c r="L447" s="6">
        <f t="shared" si="49"/>
        <v>5.4163846957367302E-4</v>
      </c>
      <c r="M447" s="6">
        <f t="shared" si="49"/>
        <v>7.9940470678461165E-3</v>
      </c>
      <c r="N447" s="6">
        <f t="shared" si="49"/>
        <v>1.2140555556995034E-2</v>
      </c>
      <c r="O447" s="6">
        <f t="shared" si="49"/>
        <v>8.7102728248966213E-3</v>
      </c>
      <c r="P447" s="9">
        <f t="shared" si="49"/>
        <v>7.8979754411384346E-3</v>
      </c>
      <c r="Q447" s="6">
        <f t="shared" si="45"/>
        <v>665.16398766061934</v>
      </c>
      <c r="R447" s="6">
        <f t="shared" si="46"/>
        <v>7.491997111699079E-3</v>
      </c>
      <c r="S447" s="6">
        <f t="shared" si="47"/>
        <v>7.4640714937027116E-3</v>
      </c>
      <c r="T447" s="6"/>
    </row>
    <row r="448" spans="1:20">
      <c r="A448" s="7">
        <v>38365</v>
      </c>
      <c r="B448" s="8">
        <v>74.409999999999897</v>
      </c>
      <c r="C448" s="6">
        <v>38.590000000000003</v>
      </c>
      <c r="D448" s="6">
        <v>36.49</v>
      </c>
      <c r="E448" s="6">
        <v>28.71</v>
      </c>
      <c r="F448" s="9">
        <v>31.78</v>
      </c>
      <c r="G448" s="8">
        <f t="shared" si="48"/>
        <v>7.3101394341394954E-3</v>
      </c>
      <c r="H448" s="6">
        <f t="shared" si="48"/>
        <v>-3.9810898233388903E-2</v>
      </c>
      <c r="I448" s="6">
        <f t="shared" si="48"/>
        <v>-4.2759706190973246E-2</v>
      </c>
      <c r="J448" s="6">
        <f t="shared" si="48"/>
        <v>-4.2361574382921985E-2</v>
      </c>
      <c r="K448" s="9">
        <f t="shared" si="48"/>
        <v>-3.8426626323748825E-2</v>
      </c>
      <c r="L448" s="6">
        <f t="shared" si="49"/>
        <v>7.2835498685219196E-3</v>
      </c>
      <c r="M448" s="6">
        <f t="shared" si="49"/>
        <v>-4.0625032911579761E-2</v>
      </c>
      <c r="N448" s="6">
        <f t="shared" si="49"/>
        <v>-4.3700828337642349E-2</v>
      </c>
      <c r="O448" s="6">
        <f t="shared" si="49"/>
        <v>-4.3284998541479096E-2</v>
      </c>
      <c r="P448" s="9">
        <f t="shared" si="49"/>
        <v>-3.9184405189122182E-2</v>
      </c>
      <c r="Q448" s="6">
        <f t="shared" si="45"/>
        <v>644.40439711180647</v>
      </c>
      <c r="R448" s="6">
        <f t="shared" si="46"/>
        <v>-3.1209733139378693E-2</v>
      </c>
      <c r="S448" s="6">
        <f t="shared" si="47"/>
        <v>-3.1707133386804788E-2</v>
      </c>
      <c r="T448" s="6"/>
    </row>
    <row r="449" spans="1:20">
      <c r="A449" s="7">
        <v>38366</v>
      </c>
      <c r="B449" s="8">
        <v>74.409999999999897</v>
      </c>
      <c r="C449" s="6">
        <v>39.35</v>
      </c>
      <c r="D449" s="6">
        <v>36.869999999999898</v>
      </c>
      <c r="E449" s="6">
        <v>28.93</v>
      </c>
      <c r="F449" s="9">
        <v>32.39</v>
      </c>
      <c r="G449" s="8">
        <f t="shared" si="48"/>
        <v>0</v>
      </c>
      <c r="H449" s="6">
        <f t="shared" si="48"/>
        <v>1.9694221300855075E-2</v>
      </c>
      <c r="I449" s="6">
        <f t="shared" si="48"/>
        <v>1.0413812003285727E-2</v>
      </c>
      <c r="J449" s="6">
        <f t="shared" si="48"/>
        <v>7.6628352490422103E-3</v>
      </c>
      <c r="K449" s="9">
        <f t="shared" si="48"/>
        <v>1.919446192573937E-2</v>
      </c>
      <c r="L449" s="6">
        <f t="shared" si="49"/>
        <v>0</v>
      </c>
      <c r="M449" s="6">
        <f t="shared" si="49"/>
        <v>1.950279931388478E-2</v>
      </c>
      <c r="N449" s="6">
        <f t="shared" si="49"/>
        <v>1.0359961797694054E-2</v>
      </c>
      <c r="O449" s="6">
        <f t="shared" si="49"/>
        <v>7.6336248550712051E-3</v>
      </c>
      <c r="P449" s="9">
        <f t="shared" si="49"/>
        <v>1.9012572074667923E-2</v>
      </c>
      <c r="Q449" s="6">
        <f t="shared" si="45"/>
        <v>651.74613900051543</v>
      </c>
      <c r="R449" s="6">
        <f t="shared" si="46"/>
        <v>1.1393066095784478E-2</v>
      </c>
      <c r="S449" s="6">
        <f t="shared" si="47"/>
        <v>1.1328653891564197E-2</v>
      </c>
      <c r="T449" s="6"/>
    </row>
    <row r="450" spans="1:20">
      <c r="A450" s="7">
        <v>38367</v>
      </c>
      <c r="B450" s="8">
        <v>74.2</v>
      </c>
      <c r="C450" s="6">
        <v>39.840000000000003</v>
      </c>
      <c r="D450" s="6">
        <v>37.21</v>
      </c>
      <c r="E450" s="6">
        <v>29.44</v>
      </c>
      <c r="F450" s="9">
        <v>32.909999999999897</v>
      </c>
      <c r="G450" s="8">
        <f t="shared" si="48"/>
        <v>-2.8222013170258187E-3</v>
      </c>
      <c r="H450" s="6">
        <f t="shared" si="48"/>
        <v>1.2452350698856529E-2</v>
      </c>
      <c r="I450" s="6">
        <f t="shared" si="48"/>
        <v>9.2215893680527294E-3</v>
      </c>
      <c r="J450" s="6">
        <f t="shared" si="48"/>
        <v>1.7628759073626155E-2</v>
      </c>
      <c r="K450" s="9">
        <f t="shared" si="48"/>
        <v>1.6054337758564241E-2</v>
      </c>
      <c r="L450" s="6">
        <f t="shared" si="49"/>
        <v>-2.8261912358336339E-3</v>
      </c>
      <c r="M450" s="6">
        <f t="shared" si="49"/>
        <v>1.2375457852985362E-2</v>
      </c>
      <c r="N450" s="6">
        <f t="shared" si="49"/>
        <v>9.1793301124807828E-3</v>
      </c>
      <c r="O450" s="6">
        <f t="shared" si="49"/>
        <v>1.7475174872631921E-2</v>
      </c>
      <c r="P450" s="9">
        <f t="shared" si="49"/>
        <v>1.5926829772007472E-2</v>
      </c>
      <c r="Q450" s="6">
        <f t="shared" si="45"/>
        <v>658.59401425124418</v>
      </c>
      <c r="R450" s="6">
        <f t="shared" si="46"/>
        <v>1.0506967116414767E-2</v>
      </c>
      <c r="S450" s="6">
        <f t="shared" si="47"/>
        <v>1.0452152559605746E-2</v>
      </c>
      <c r="T450" s="6"/>
    </row>
    <row r="451" spans="1:20">
      <c r="A451" s="7">
        <v>38371</v>
      </c>
      <c r="B451" s="8">
        <v>73.53</v>
      </c>
      <c r="C451" s="6">
        <v>37.439999999999898</v>
      </c>
      <c r="D451" s="6">
        <v>34.56</v>
      </c>
      <c r="E451" s="6">
        <v>27.62</v>
      </c>
      <c r="F451" s="9">
        <v>31.0399999999999</v>
      </c>
      <c r="G451" s="8">
        <f t="shared" si="48"/>
        <v>-9.0296495956873057E-3</v>
      </c>
      <c r="H451" s="6">
        <f t="shared" si="48"/>
        <v>-6.0240963855424323E-2</v>
      </c>
      <c r="I451" s="6">
        <f t="shared" si="48"/>
        <v>-7.1217414673474866E-2</v>
      </c>
      <c r="J451" s="6">
        <f t="shared" si="48"/>
        <v>-6.1820652173913082E-2</v>
      </c>
      <c r="K451" s="9">
        <f t="shared" si="48"/>
        <v>-5.682163476147073E-2</v>
      </c>
      <c r="L451" s="6">
        <f t="shared" si="49"/>
        <v>-9.0706639652038401E-3</v>
      </c>
      <c r="M451" s="6">
        <f t="shared" si="49"/>
        <v>-6.2131781107008989E-2</v>
      </c>
      <c r="N451" s="6">
        <f t="shared" si="49"/>
        <v>-7.3880598422676247E-2</v>
      </c>
      <c r="O451" s="6">
        <f t="shared" si="49"/>
        <v>-6.3814145879529466E-2</v>
      </c>
      <c r="P451" s="9">
        <f t="shared" si="49"/>
        <v>-5.8499867640230623E-2</v>
      </c>
      <c r="Q451" s="6">
        <f t="shared" si="45"/>
        <v>624.46167936933705</v>
      </c>
      <c r="R451" s="6">
        <f t="shared" si="46"/>
        <v>-5.1826063011994071E-2</v>
      </c>
      <c r="S451" s="6">
        <f t="shared" si="47"/>
        <v>-5.3217315721665451E-2</v>
      </c>
      <c r="T451" s="6"/>
    </row>
    <row r="452" spans="1:20">
      <c r="A452" s="7">
        <v>38372</v>
      </c>
      <c r="B452" s="8">
        <v>72.989999999999895</v>
      </c>
      <c r="C452" s="6">
        <v>39.07</v>
      </c>
      <c r="D452" s="6">
        <v>36.31</v>
      </c>
      <c r="E452" s="6">
        <v>28.91</v>
      </c>
      <c r="F452" s="9">
        <v>32.25</v>
      </c>
      <c r="G452" s="8">
        <f t="shared" si="48"/>
        <v>-7.3439412484714861E-3</v>
      </c>
      <c r="H452" s="6">
        <f t="shared" si="48"/>
        <v>4.3536324786327629E-2</v>
      </c>
      <c r="I452" s="6">
        <f t="shared" si="48"/>
        <v>5.0636574074074181E-2</v>
      </c>
      <c r="J452" s="6">
        <f t="shared" si="48"/>
        <v>4.6705286024619763E-2</v>
      </c>
      <c r="K452" s="9">
        <f t="shared" si="48"/>
        <v>3.8981958762889901E-2</v>
      </c>
      <c r="L452" s="6">
        <f t="shared" si="49"/>
        <v>-7.3710407445914472E-3</v>
      </c>
      <c r="M452" s="6">
        <f t="shared" si="49"/>
        <v>4.2615257457590643E-2</v>
      </c>
      <c r="N452" s="6">
        <f t="shared" si="49"/>
        <v>4.9396241490389646E-2</v>
      </c>
      <c r="O452" s="6">
        <f t="shared" si="49"/>
        <v>4.5647408047108561E-2</v>
      </c>
      <c r="P452" s="9">
        <f t="shared" si="49"/>
        <v>3.8241347926766672E-2</v>
      </c>
      <c r="Q452" s="6">
        <f t="shared" ref="Q452:Q515" si="50">Q451*(1+R452)</f>
        <v>646.007630863092</v>
      </c>
      <c r="R452" s="6">
        <f t="shared" ref="R452:R515" si="51">SUMPRODUCT($U$2:$Y$2,G452:K452)</f>
        <v>3.4503240479888002E-2</v>
      </c>
      <c r="S452" s="6">
        <f t="shared" ref="S452:S515" si="52">LN(1+R452)</f>
        <v>3.3921350610239508E-2</v>
      </c>
      <c r="T452" s="6"/>
    </row>
    <row r="453" spans="1:20">
      <c r="A453" s="7">
        <v>38373</v>
      </c>
      <c r="B453" s="8">
        <v>73.48</v>
      </c>
      <c r="C453" s="6">
        <v>38.259999999999899</v>
      </c>
      <c r="D453" s="6">
        <v>35.049999999999898</v>
      </c>
      <c r="E453" s="6">
        <v>28.09</v>
      </c>
      <c r="F453" s="9">
        <v>31.64</v>
      </c>
      <c r="G453" s="8">
        <f t="shared" si="48"/>
        <v>6.7132483901919393E-3</v>
      </c>
      <c r="H453" s="6">
        <f t="shared" si="48"/>
        <v>-2.0732019452267769E-2</v>
      </c>
      <c r="I453" s="6">
        <f t="shared" si="48"/>
        <v>-3.4701184246766825E-2</v>
      </c>
      <c r="J453" s="6">
        <f t="shared" si="48"/>
        <v>-2.8363887928052556E-2</v>
      </c>
      <c r="K453" s="9">
        <f t="shared" si="48"/>
        <v>-1.8914728682170479E-2</v>
      </c>
      <c r="L453" s="6">
        <f t="shared" si="49"/>
        <v>6.6908148833854583E-3</v>
      </c>
      <c r="M453" s="6">
        <f t="shared" si="49"/>
        <v>-2.094994505487506E-2</v>
      </c>
      <c r="N453" s="6">
        <f t="shared" si="49"/>
        <v>-3.5317571945648274E-2</v>
      </c>
      <c r="O453" s="6">
        <f t="shared" si="49"/>
        <v>-2.877391491210237E-2</v>
      </c>
      <c r="P453" s="9">
        <f t="shared" si="49"/>
        <v>-1.9095900342328307E-2</v>
      </c>
      <c r="Q453" s="6">
        <f t="shared" si="50"/>
        <v>633.60446886075681</v>
      </c>
      <c r="R453" s="6">
        <f t="shared" si="51"/>
        <v>-1.9199714383813141E-2</v>
      </c>
      <c r="S453" s="6">
        <f t="shared" si="52"/>
        <v>-1.9386422592864209E-2</v>
      </c>
      <c r="T453" s="6"/>
    </row>
    <row r="454" spans="1:20">
      <c r="A454" s="7">
        <v>38374</v>
      </c>
      <c r="B454" s="8">
        <v>73.150000000000006</v>
      </c>
      <c r="C454" s="6">
        <v>38.439999999999898</v>
      </c>
      <c r="D454" s="6">
        <v>35.450000000000003</v>
      </c>
      <c r="E454" s="6">
        <v>28.53</v>
      </c>
      <c r="F454" s="9">
        <v>31.969999999999899</v>
      </c>
      <c r="G454" s="8">
        <f t="shared" si="48"/>
        <v>-4.4910179640718084E-3</v>
      </c>
      <c r="H454" s="6">
        <f t="shared" si="48"/>
        <v>4.7046523784630701E-3</v>
      </c>
      <c r="I454" s="6">
        <f t="shared" si="48"/>
        <v>1.1412268188305541E-2</v>
      </c>
      <c r="J454" s="6">
        <f t="shared" si="48"/>
        <v>1.5663937344250645E-2</v>
      </c>
      <c r="K454" s="9">
        <f t="shared" si="48"/>
        <v>1.0429835651071473E-2</v>
      </c>
      <c r="L454" s="6">
        <f t="shared" si="49"/>
        <v>-4.5011328807915384E-3</v>
      </c>
      <c r="M454" s="6">
        <f t="shared" si="49"/>
        <v>4.6936200899848493E-3</v>
      </c>
      <c r="N454" s="6">
        <f t="shared" si="49"/>
        <v>1.1347639497540489E-2</v>
      </c>
      <c r="O454" s="6">
        <f t="shared" si="49"/>
        <v>1.5542524109256351E-2</v>
      </c>
      <c r="P454" s="9">
        <f t="shared" si="49"/>
        <v>1.0375820172293871E-2</v>
      </c>
      <c r="Q454" s="6">
        <f t="shared" si="50"/>
        <v>638.38433986533346</v>
      </c>
      <c r="R454" s="6">
        <f t="shared" si="51"/>
        <v>7.5439351196037851E-3</v>
      </c>
      <c r="S454" s="6">
        <f t="shared" si="52"/>
        <v>7.5156219470573528E-3</v>
      </c>
      <c r="T454" s="6"/>
    </row>
    <row r="455" spans="1:20">
      <c r="A455" s="7">
        <v>38377</v>
      </c>
      <c r="B455" s="8">
        <v>72.650000000000006</v>
      </c>
      <c r="C455" s="6">
        <v>38.840000000000003</v>
      </c>
      <c r="D455" s="6">
        <v>35.64</v>
      </c>
      <c r="E455" s="6">
        <v>28.6999999999999</v>
      </c>
      <c r="F455" s="9">
        <v>32.21</v>
      </c>
      <c r="G455" s="8">
        <f t="shared" si="48"/>
        <v>-6.8352699931647498E-3</v>
      </c>
      <c r="H455" s="6">
        <f t="shared" si="48"/>
        <v>1.0405827263270107E-2</v>
      </c>
      <c r="I455" s="6">
        <f t="shared" si="48"/>
        <v>5.3596614950635058E-3</v>
      </c>
      <c r="J455" s="6">
        <f t="shared" si="48"/>
        <v>5.9586400280371432E-3</v>
      </c>
      <c r="K455" s="9">
        <f t="shared" si="48"/>
        <v>7.5070378479857869E-3</v>
      </c>
      <c r="L455" s="6">
        <f t="shared" si="49"/>
        <v>-6.8587374498414256E-3</v>
      </c>
      <c r="M455" s="6">
        <f t="shared" si="49"/>
        <v>1.0352059321035069E-2</v>
      </c>
      <c r="N455" s="6">
        <f t="shared" si="49"/>
        <v>5.3453496244720905E-3</v>
      </c>
      <c r="O455" s="6">
        <f t="shared" si="49"/>
        <v>5.9409575401633014E-3</v>
      </c>
      <c r="P455" s="9">
        <f t="shared" si="49"/>
        <v>7.4790002713606566E-3</v>
      </c>
      <c r="Q455" s="6">
        <f t="shared" si="50"/>
        <v>641.24377780392933</v>
      </c>
      <c r="R455" s="6">
        <f t="shared" si="51"/>
        <v>4.4791793282383582E-3</v>
      </c>
      <c r="S455" s="6">
        <f t="shared" si="52"/>
        <v>4.4691776595680499E-3</v>
      </c>
      <c r="T455" s="6"/>
    </row>
    <row r="456" spans="1:20">
      <c r="A456" s="7">
        <v>38378</v>
      </c>
      <c r="B456" s="8">
        <v>73.769999999999897</v>
      </c>
      <c r="C456" s="6">
        <v>39.219999999999899</v>
      </c>
      <c r="D456" s="6">
        <v>36.149999999999899</v>
      </c>
      <c r="E456" s="6">
        <v>29.07</v>
      </c>
      <c r="F456" s="9">
        <v>32.64</v>
      </c>
      <c r="G456" s="8">
        <f t="shared" si="48"/>
        <v>1.5416379903646193E-2</v>
      </c>
      <c r="H456" s="6">
        <f t="shared" si="48"/>
        <v>9.7837281153423383E-3</v>
      </c>
      <c r="I456" s="6">
        <f t="shared" si="48"/>
        <v>1.4309764309761386E-2</v>
      </c>
      <c r="J456" s="6">
        <f t="shared" si="48"/>
        <v>1.2891986062721239E-2</v>
      </c>
      <c r="K456" s="9">
        <f t="shared" si="48"/>
        <v>1.3349891338093833E-2</v>
      </c>
      <c r="L456" s="6">
        <f t="shared" si="49"/>
        <v>1.5298754879917569E-2</v>
      </c>
      <c r="M456" s="6">
        <f t="shared" si="49"/>
        <v>9.7361773450734164E-3</v>
      </c>
      <c r="N456" s="6">
        <f t="shared" si="49"/>
        <v>1.420834600216225E-2</v>
      </c>
      <c r="O456" s="6">
        <f t="shared" si="49"/>
        <v>1.2809591805212555E-2</v>
      </c>
      <c r="P456" s="9">
        <f t="shared" si="49"/>
        <v>1.3261566752798874E-2</v>
      </c>
      <c r="Q456" s="6">
        <f t="shared" si="50"/>
        <v>649.67635788269024</v>
      </c>
      <c r="R456" s="6">
        <f t="shared" si="51"/>
        <v>1.3150349945912999E-2</v>
      </c>
      <c r="S456" s="6">
        <f t="shared" si="52"/>
        <v>1.3064634732993755E-2</v>
      </c>
      <c r="T456" s="6"/>
    </row>
    <row r="457" spans="1:20">
      <c r="A457" s="7">
        <v>38379</v>
      </c>
      <c r="B457" s="8">
        <v>73.650000000000006</v>
      </c>
      <c r="C457" s="6">
        <v>40.68</v>
      </c>
      <c r="D457" s="6">
        <v>37.579999999999899</v>
      </c>
      <c r="E457" s="6">
        <v>30.18</v>
      </c>
      <c r="F457" s="9">
        <v>33.71</v>
      </c>
      <c r="G457" s="8">
        <f t="shared" si="48"/>
        <v>-1.6266775111819509E-3</v>
      </c>
      <c r="H457" s="6">
        <f t="shared" si="48"/>
        <v>3.7225905150436001E-2</v>
      </c>
      <c r="I457" s="6">
        <f t="shared" si="48"/>
        <v>3.9557399723374909E-2</v>
      </c>
      <c r="J457" s="6">
        <f t="shared" si="48"/>
        <v>3.8183694530443679E-2</v>
      </c>
      <c r="K457" s="9">
        <f t="shared" si="48"/>
        <v>3.2781862745097978E-2</v>
      </c>
      <c r="L457" s="6">
        <f t="shared" si="49"/>
        <v>-1.6280019875701531E-3</v>
      </c>
      <c r="M457" s="6">
        <f t="shared" si="49"/>
        <v>3.6549750412161436E-2</v>
      </c>
      <c r="N457" s="6">
        <f t="shared" si="49"/>
        <v>3.8795045380545644E-2</v>
      </c>
      <c r="O457" s="6">
        <f t="shared" si="49"/>
        <v>3.7472738768918212E-2</v>
      </c>
      <c r="P457" s="9">
        <f t="shared" si="49"/>
        <v>3.2255999150063039E-2</v>
      </c>
      <c r="Q457" s="6">
        <f t="shared" si="50"/>
        <v>668.66278362700803</v>
      </c>
      <c r="R457" s="6">
        <f t="shared" si="51"/>
        <v>2.9224436927634122E-2</v>
      </c>
      <c r="S457" s="6">
        <f t="shared" si="52"/>
        <v>2.8805544757679331E-2</v>
      </c>
      <c r="T457" s="6"/>
    </row>
    <row r="458" spans="1:20">
      <c r="A458" s="7">
        <v>38380</v>
      </c>
      <c r="B458" s="8">
        <v>73.59</v>
      </c>
      <c r="C458" s="6">
        <v>39.32</v>
      </c>
      <c r="D458" s="6">
        <v>35.840000000000003</v>
      </c>
      <c r="E458" s="6">
        <v>28.85</v>
      </c>
      <c r="F458" s="9">
        <v>32.729999999999897</v>
      </c>
      <c r="G458" s="8">
        <f t="shared" si="48"/>
        <v>-8.1466395112017587E-4</v>
      </c>
      <c r="H458" s="6">
        <f t="shared" si="48"/>
        <v>-3.3431661750245811E-2</v>
      </c>
      <c r="I458" s="6">
        <f t="shared" si="48"/>
        <v>-4.630122405534598E-2</v>
      </c>
      <c r="J458" s="6">
        <f t="shared" si="48"/>
        <v>-4.4068919814446605E-2</v>
      </c>
      <c r="K458" s="9">
        <f t="shared" si="48"/>
        <v>-2.9071492138834309E-2</v>
      </c>
      <c r="L458" s="6">
        <f t="shared" si="49"/>
        <v>-8.1499597013166359E-4</v>
      </c>
      <c r="M458" s="6">
        <f t="shared" si="49"/>
        <v>-3.400327590139339E-2</v>
      </c>
      <c r="N458" s="6">
        <f t="shared" si="49"/>
        <v>-4.74074058785868E-2</v>
      </c>
      <c r="O458" s="6">
        <f t="shared" si="49"/>
        <v>-4.5069460385594222E-2</v>
      </c>
      <c r="P458" s="9">
        <f t="shared" si="49"/>
        <v>-2.9502440732883412E-2</v>
      </c>
      <c r="Q458" s="6">
        <f t="shared" si="50"/>
        <v>648.10969956961503</v>
      </c>
      <c r="R458" s="6">
        <f t="shared" si="51"/>
        <v>-3.073759234199858E-2</v>
      </c>
      <c r="S458" s="6">
        <f t="shared" si="52"/>
        <v>-3.1219901215122234E-2</v>
      </c>
      <c r="T458" s="6"/>
    </row>
    <row r="459" spans="1:20">
      <c r="A459" s="7">
        <v>38381</v>
      </c>
      <c r="B459" s="8">
        <v>73.579999999999899</v>
      </c>
      <c r="C459" s="6">
        <v>38.649999999999899</v>
      </c>
      <c r="D459" s="6">
        <v>34.969999999999899</v>
      </c>
      <c r="E459" s="6">
        <v>27.989999999999899</v>
      </c>
      <c r="F459" s="9">
        <v>32.0399999999999</v>
      </c>
      <c r="G459" s="8">
        <f t="shared" si="48"/>
        <v>-1.358880282661401E-4</v>
      </c>
      <c r="H459" s="6">
        <f t="shared" si="48"/>
        <v>-1.7039674465923249E-2</v>
      </c>
      <c r="I459" s="6">
        <f t="shared" si="48"/>
        <v>-2.427455357143149E-2</v>
      </c>
      <c r="J459" s="6">
        <f t="shared" si="48"/>
        <v>-2.9809358752169945E-2</v>
      </c>
      <c r="K459" s="9">
        <f t="shared" si="48"/>
        <v>-2.1081576535288749E-2</v>
      </c>
      <c r="L459" s="6">
        <f t="shared" si="49"/>
        <v>-1.3589726188075439E-4</v>
      </c>
      <c r="M459" s="6">
        <f t="shared" si="49"/>
        <v>-1.7186520245537476E-2</v>
      </c>
      <c r="N459" s="6">
        <f t="shared" si="49"/>
        <v>-2.457403703144824E-2</v>
      </c>
      <c r="O459" s="6">
        <f t="shared" si="49"/>
        <v>-3.0262689426750096E-2</v>
      </c>
      <c r="P459" s="9">
        <f t="shared" si="49"/>
        <v>-2.1306966312930692E-2</v>
      </c>
      <c r="Q459" s="6">
        <f t="shared" si="50"/>
        <v>636.14027335953767</v>
      </c>
      <c r="R459" s="6">
        <f t="shared" si="51"/>
        <v>-1.8468210270615914E-2</v>
      </c>
      <c r="S459" s="6">
        <f t="shared" si="52"/>
        <v>-1.8640876865644133E-2</v>
      </c>
      <c r="T459" s="6"/>
    </row>
    <row r="460" spans="1:20">
      <c r="A460" s="7">
        <v>38384</v>
      </c>
      <c r="B460" s="8">
        <v>73.34</v>
      </c>
      <c r="C460" s="6">
        <v>38.880000000000003</v>
      </c>
      <c r="D460" s="6">
        <v>35.020000000000003</v>
      </c>
      <c r="E460" s="6">
        <v>27.899999999999899</v>
      </c>
      <c r="F460" s="9">
        <v>31.969999999999899</v>
      </c>
      <c r="G460" s="8">
        <f t="shared" si="48"/>
        <v>-3.261755911931119E-3</v>
      </c>
      <c r="H460" s="6">
        <f t="shared" si="48"/>
        <v>5.9508408796922208E-3</v>
      </c>
      <c r="I460" s="6">
        <f t="shared" si="48"/>
        <v>1.4297969688334966E-3</v>
      </c>
      <c r="J460" s="6">
        <f t="shared" si="48"/>
        <v>-3.215434083601254E-3</v>
      </c>
      <c r="K460" s="9">
        <f t="shared" si="48"/>
        <v>-2.1847690387016838E-3</v>
      </c>
      <c r="L460" s="6">
        <f t="shared" si="49"/>
        <v>-3.2670870334468726E-3</v>
      </c>
      <c r="M460" s="6">
        <f t="shared" si="49"/>
        <v>5.9332045588100417E-3</v>
      </c>
      <c r="N460" s="6">
        <f t="shared" si="49"/>
        <v>1.4287757824243844E-3</v>
      </c>
      <c r="O460" s="6">
        <f t="shared" si="49"/>
        <v>-3.2206147000421719E-3</v>
      </c>
      <c r="P460" s="9">
        <f t="shared" si="49"/>
        <v>-2.1871591284084529E-3</v>
      </c>
      <c r="Q460" s="6">
        <f t="shared" si="50"/>
        <v>635.97725335767007</v>
      </c>
      <c r="R460" s="6">
        <f t="shared" si="51"/>
        <v>-2.5626423714166782E-4</v>
      </c>
      <c r="S460" s="6">
        <f t="shared" si="52"/>
        <v>-2.5629707843208326E-4</v>
      </c>
      <c r="T460" s="6"/>
    </row>
    <row r="461" spans="1:20">
      <c r="A461" s="7">
        <v>38385</v>
      </c>
      <c r="B461" s="8">
        <v>73.430000000000007</v>
      </c>
      <c r="C461" s="6">
        <v>39.2899999999999</v>
      </c>
      <c r="D461" s="6">
        <v>35.229999999999897</v>
      </c>
      <c r="E461" s="6">
        <v>28.21</v>
      </c>
      <c r="F461" s="9">
        <v>32.56</v>
      </c>
      <c r="G461" s="8">
        <f t="shared" si="48"/>
        <v>1.2271611671665905E-3</v>
      </c>
      <c r="H461" s="6">
        <f t="shared" si="48"/>
        <v>1.0545267489709298E-2</v>
      </c>
      <c r="I461" s="6">
        <f t="shared" si="48"/>
        <v>5.996573386633175E-3</v>
      </c>
      <c r="J461" s="6">
        <f t="shared" si="48"/>
        <v>1.1111111111114846E-2</v>
      </c>
      <c r="K461" s="9">
        <f t="shared" si="48"/>
        <v>1.8454801376293517E-2</v>
      </c>
      <c r="L461" s="6">
        <f t="shared" si="49"/>
        <v>1.2264088203391282E-3</v>
      </c>
      <c r="M461" s="6">
        <f t="shared" si="49"/>
        <v>1.049005397812746E-2</v>
      </c>
      <c r="N461" s="6">
        <f t="shared" si="49"/>
        <v>5.9786654954374612E-3</v>
      </c>
      <c r="O461" s="6">
        <f t="shared" si="49"/>
        <v>1.1049836186588669E-2</v>
      </c>
      <c r="P461" s="9">
        <f t="shared" si="49"/>
        <v>1.8286578062592655E-2</v>
      </c>
      <c r="Q461" s="6">
        <f t="shared" si="50"/>
        <v>641.99803914392874</v>
      </c>
      <c r="R461" s="6">
        <f t="shared" si="51"/>
        <v>9.4669829061834864E-3</v>
      </c>
      <c r="S461" s="6">
        <f t="shared" si="52"/>
        <v>9.422451852713426E-3</v>
      </c>
      <c r="T461" s="6"/>
    </row>
    <row r="462" spans="1:20">
      <c r="A462" s="7">
        <v>38386</v>
      </c>
      <c r="B462" s="8">
        <v>73.379999999999896</v>
      </c>
      <c r="C462" s="6">
        <v>39.149999999999899</v>
      </c>
      <c r="D462" s="6">
        <v>34.89</v>
      </c>
      <c r="E462" s="6">
        <v>28.12</v>
      </c>
      <c r="F462" s="9">
        <v>32.6099999999999</v>
      </c>
      <c r="G462" s="8">
        <f t="shared" si="48"/>
        <v>-6.8092060465896331E-4</v>
      </c>
      <c r="H462" s="6">
        <f t="shared" si="48"/>
        <v>-3.5632476457113649E-3</v>
      </c>
      <c r="I462" s="6">
        <f t="shared" si="48"/>
        <v>-9.6508657394237529E-3</v>
      </c>
      <c r="J462" s="6">
        <f t="shared" si="48"/>
        <v>-3.1903580290677525E-3</v>
      </c>
      <c r="K462" s="9">
        <f t="shared" si="48"/>
        <v>1.5356265356234466E-3</v>
      </c>
      <c r="L462" s="6">
        <f t="shared" si="49"/>
        <v>-6.8115253638459145E-4</v>
      </c>
      <c r="M462" s="6">
        <f t="shared" si="49"/>
        <v>-3.5696111335562762E-3</v>
      </c>
      <c r="N462" s="6">
        <f t="shared" si="49"/>
        <v>-9.6977371544606193E-3</v>
      </c>
      <c r="O462" s="6">
        <f t="shared" si="49"/>
        <v>-3.1954580714408098E-3</v>
      </c>
      <c r="P462" s="9">
        <f t="shared" si="49"/>
        <v>1.5344486668851336E-3</v>
      </c>
      <c r="Q462" s="6">
        <f t="shared" si="50"/>
        <v>640.00145535405136</v>
      </c>
      <c r="R462" s="6">
        <f t="shared" si="51"/>
        <v>-3.1099530966476776E-3</v>
      </c>
      <c r="S462" s="6">
        <f t="shared" si="52"/>
        <v>-3.1147990505136299E-3</v>
      </c>
      <c r="T462" s="6"/>
    </row>
    <row r="463" spans="1:20">
      <c r="A463" s="7">
        <v>38387</v>
      </c>
      <c r="B463" s="8">
        <v>73.180000000000007</v>
      </c>
      <c r="C463" s="6">
        <v>39.759999999999899</v>
      </c>
      <c r="D463" s="6">
        <v>35.259999999999899</v>
      </c>
      <c r="E463" s="6">
        <v>28.53</v>
      </c>
      <c r="F463" s="9">
        <v>33.2899999999999</v>
      </c>
      <c r="G463" s="8">
        <f t="shared" si="48"/>
        <v>-2.7255382938115025E-3</v>
      </c>
      <c r="H463" s="6">
        <f t="shared" si="48"/>
        <v>1.5581098339719102E-2</v>
      </c>
      <c r="I463" s="6">
        <f t="shared" si="48"/>
        <v>1.0604757810257937E-2</v>
      </c>
      <c r="J463" s="6">
        <f t="shared" si="48"/>
        <v>1.4580369843527841E-2</v>
      </c>
      <c r="K463" s="9">
        <f t="shared" si="48"/>
        <v>2.0852499233364075E-2</v>
      </c>
      <c r="L463" s="6">
        <f t="shared" si="49"/>
        <v>-2.7292593360737066E-3</v>
      </c>
      <c r="M463" s="6">
        <f t="shared" si="49"/>
        <v>1.546095935156125E-2</v>
      </c>
      <c r="N463" s="6">
        <f t="shared" si="49"/>
        <v>1.0548921771038567E-2</v>
      </c>
      <c r="O463" s="6">
        <f t="shared" si="49"/>
        <v>1.4475098282944574E-2</v>
      </c>
      <c r="P463" s="9">
        <f t="shared" si="49"/>
        <v>2.0638061785705882E-2</v>
      </c>
      <c r="Q463" s="6">
        <f t="shared" si="50"/>
        <v>647.53980042357034</v>
      </c>
      <c r="R463" s="6">
        <f t="shared" si="51"/>
        <v>1.1778637386611491E-2</v>
      </c>
      <c r="S463" s="6">
        <f t="shared" si="52"/>
        <v>1.1709809178415496E-2</v>
      </c>
      <c r="T463" s="6"/>
    </row>
    <row r="464" spans="1:20">
      <c r="A464" s="7">
        <v>38388</v>
      </c>
      <c r="B464" s="8">
        <v>73.56</v>
      </c>
      <c r="C464" s="6">
        <v>41.02</v>
      </c>
      <c r="D464" s="6">
        <v>36.729999999999897</v>
      </c>
      <c r="E464" s="6">
        <v>29.62</v>
      </c>
      <c r="F464" s="9">
        <v>34.340000000000003</v>
      </c>
      <c r="G464" s="8">
        <f t="shared" si="48"/>
        <v>5.1926755944247116E-3</v>
      </c>
      <c r="H464" s="6">
        <f t="shared" si="48"/>
        <v>3.1690140845073156E-2</v>
      </c>
      <c r="I464" s="6">
        <f t="shared" si="48"/>
        <v>4.1690300623936638E-2</v>
      </c>
      <c r="J464" s="6">
        <f t="shared" si="48"/>
        <v>3.8205397826848841E-2</v>
      </c>
      <c r="K464" s="9">
        <f t="shared" si="48"/>
        <v>3.1541003304298876E-2</v>
      </c>
      <c r="L464" s="6">
        <f t="shared" si="49"/>
        <v>5.1792401450595953E-3</v>
      </c>
      <c r="M464" s="6">
        <f t="shared" si="49"/>
        <v>3.1198370855863914E-2</v>
      </c>
      <c r="N464" s="6">
        <f t="shared" si="49"/>
        <v>4.084468286185193E-2</v>
      </c>
      <c r="O464" s="6">
        <f t="shared" si="49"/>
        <v>3.749364361424401E-2</v>
      </c>
      <c r="P464" s="9">
        <f t="shared" si="49"/>
        <v>3.1053803882399089E-2</v>
      </c>
      <c r="Q464" s="6">
        <f t="shared" si="50"/>
        <v>666.74835866569822</v>
      </c>
      <c r="R464" s="6">
        <f t="shared" si="51"/>
        <v>2.9663903638916446E-2</v>
      </c>
      <c r="S464" s="6">
        <f t="shared" si="52"/>
        <v>2.9232441845100099E-2</v>
      </c>
      <c r="T464" s="6"/>
    </row>
    <row r="465" spans="1:20">
      <c r="A465" s="7">
        <v>38391</v>
      </c>
      <c r="B465" s="8">
        <v>73.540000000000006</v>
      </c>
      <c r="C465" s="6">
        <v>40.869999999999898</v>
      </c>
      <c r="D465" s="6">
        <v>36.700000000000003</v>
      </c>
      <c r="E465" s="6">
        <v>29.64</v>
      </c>
      <c r="F465" s="9">
        <v>34.31</v>
      </c>
      <c r="G465" s="8">
        <f t="shared" si="48"/>
        <v>-2.7188689505164287E-4</v>
      </c>
      <c r="H465" s="6">
        <f t="shared" si="48"/>
        <v>-3.6567528035130747E-3</v>
      </c>
      <c r="I465" s="6">
        <f t="shared" si="48"/>
        <v>-8.1677103185118227E-4</v>
      </c>
      <c r="J465" s="6">
        <f t="shared" si="48"/>
        <v>6.7521944631998565E-4</v>
      </c>
      <c r="K465" s="9">
        <f t="shared" si="48"/>
        <v>-8.7361677344210964E-4</v>
      </c>
      <c r="L465" s="6">
        <f t="shared" si="49"/>
        <v>-2.7192386299437792E-4</v>
      </c>
      <c r="M465" s="6">
        <f t="shared" si="49"/>
        <v>-3.6634550680512135E-3</v>
      </c>
      <c r="N465" s="6">
        <f t="shared" si="49"/>
        <v>-8.1710477104846469E-4</v>
      </c>
      <c r="O465" s="6">
        <f t="shared" si="49"/>
        <v>6.7499158823334604E-4</v>
      </c>
      <c r="P465" s="9">
        <f t="shared" si="49"/>
        <v>-8.7399859897118425E-4</v>
      </c>
      <c r="Q465" s="6">
        <f t="shared" si="50"/>
        <v>666.08910348411382</v>
      </c>
      <c r="R465" s="6">
        <f t="shared" si="51"/>
        <v>-9.8876161150760465E-4</v>
      </c>
      <c r="S465" s="6">
        <f t="shared" si="52"/>
        <v>-9.8925075872973453E-4</v>
      </c>
      <c r="T465" s="6"/>
    </row>
    <row r="466" spans="1:20">
      <c r="A466" s="7">
        <v>38392</v>
      </c>
      <c r="B466" s="8">
        <v>72.95</v>
      </c>
      <c r="C466" s="6">
        <v>39.25</v>
      </c>
      <c r="D466" s="6">
        <v>34.82</v>
      </c>
      <c r="E466" s="6">
        <v>28.05</v>
      </c>
      <c r="F466" s="9">
        <v>33.020000000000003</v>
      </c>
      <c r="G466" s="8">
        <f t="shared" si="48"/>
        <v>-8.0228447103617428E-3</v>
      </c>
      <c r="H466" s="6">
        <f t="shared" si="48"/>
        <v>-3.9637876192804011E-2</v>
      </c>
      <c r="I466" s="6">
        <f t="shared" si="48"/>
        <v>-5.1226158038147229E-2</v>
      </c>
      <c r="J466" s="6">
        <f t="shared" si="48"/>
        <v>-5.3643724696356254E-2</v>
      </c>
      <c r="K466" s="9">
        <f t="shared" si="48"/>
        <v>-3.7598367822792134E-2</v>
      </c>
      <c r="L466" s="6">
        <f t="shared" si="49"/>
        <v>-8.0552009043313305E-3</v>
      </c>
      <c r="M466" s="6">
        <f t="shared" si="49"/>
        <v>-4.0444853347765951E-2</v>
      </c>
      <c r="N466" s="6">
        <f t="shared" si="49"/>
        <v>-5.2584820720481699E-2</v>
      </c>
      <c r="O466" s="6">
        <f t="shared" si="49"/>
        <v>-5.5136168459180797E-2</v>
      </c>
      <c r="P466" s="9">
        <f t="shared" si="49"/>
        <v>-3.8323418378376342E-2</v>
      </c>
      <c r="Q466" s="6">
        <f t="shared" si="50"/>
        <v>640.76053625482268</v>
      </c>
      <c r="R466" s="6">
        <f t="shared" si="51"/>
        <v>-3.8025794292092276E-2</v>
      </c>
      <c r="S466" s="6">
        <f t="shared" si="52"/>
        <v>-3.8767641869353796E-2</v>
      </c>
      <c r="T466" s="6"/>
    </row>
    <row r="467" spans="1:20">
      <c r="A467" s="7">
        <v>38393</v>
      </c>
      <c r="B467" s="8">
        <v>73.680000000000007</v>
      </c>
      <c r="C467" s="6">
        <v>39.25</v>
      </c>
      <c r="D467" s="6">
        <v>34.99</v>
      </c>
      <c r="E467" s="6">
        <v>28.27</v>
      </c>
      <c r="F467" s="9">
        <v>32.93</v>
      </c>
      <c r="G467" s="8">
        <f t="shared" si="48"/>
        <v>1.0006854009595667E-2</v>
      </c>
      <c r="H467" s="6">
        <f t="shared" si="48"/>
        <v>0</v>
      </c>
      <c r="I467" s="6">
        <f t="shared" si="48"/>
        <v>4.8822515795521326E-3</v>
      </c>
      <c r="J467" s="6">
        <f t="shared" si="48"/>
        <v>7.8431372549019329E-3</v>
      </c>
      <c r="K467" s="9">
        <f t="shared" si="48"/>
        <v>-2.7256208358571454E-3</v>
      </c>
      <c r="L467" s="6">
        <f t="shared" si="49"/>
        <v>9.9571169782568057E-3</v>
      </c>
      <c r="M467" s="6">
        <f t="shared" si="49"/>
        <v>0</v>
      </c>
      <c r="N467" s="6">
        <f t="shared" si="49"/>
        <v>4.8703720395538259E-3</v>
      </c>
      <c r="O467" s="6">
        <f t="shared" si="49"/>
        <v>7.8125397367936247E-3</v>
      </c>
      <c r="P467" s="9">
        <f t="shared" si="49"/>
        <v>-2.7293421037091251E-3</v>
      </c>
      <c r="Q467" s="6">
        <f t="shared" si="50"/>
        <v>643.32442702414608</v>
      </c>
      <c r="R467" s="6">
        <f t="shared" si="51"/>
        <v>4.0013244016385181E-3</v>
      </c>
      <c r="S467" s="6">
        <f t="shared" si="52"/>
        <v>3.9933403938054403E-3</v>
      </c>
      <c r="T467" s="6"/>
    </row>
    <row r="468" spans="1:20">
      <c r="A468" s="7">
        <v>38394</v>
      </c>
      <c r="B468" s="8">
        <v>73.48</v>
      </c>
      <c r="C468" s="6">
        <v>39.64</v>
      </c>
      <c r="D468" s="6">
        <v>35.07</v>
      </c>
      <c r="E468" s="6">
        <v>28.5</v>
      </c>
      <c r="F468" s="9">
        <v>33.259999999999899</v>
      </c>
      <c r="G468" s="8">
        <f t="shared" si="48"/>
        <v>-2.7144408251900121E-3</v>
      </c>
      <c r="H468" s="6">
        <f t="shared" si="48"/>
        <v>9.936305732484163E-3</v>
      </c>
      <c r="I468" s="6">
        <f t="shared" si="48"/>
        <v>2.286367533580913E-3</v>
      </c>
      <c r="J468" s="6">
        <f t="shared" si="48"/>
        <v>8.1358330385568056E-3</v>
      </c>
      <c r="K468" s="9">
        <f t="shared" si="48"/>
        <v>1.0021257212265322E-2</v>
      </c>
      <c r="L468" s="6">
        <f t="shared" si="49"/>
        <v>-2.7181316001265044E-3</v>
      </c>
      <c r="M468" s="6">
        <f t="shared" si="49"/>
        <v>9.8872652333698886E-3</v>
      </c>
      <c r="N468" s="6">
        <f t="shared" si="49"/>
        <v>2.2837577724899674E-3</v>
      </c>
      <c r="O468" s="6">
        <f t="shared" si="49"/>
        <v>8.1029155691058983E-3</v>
      </c>
      <c r="P468" s="9">
        <f t="shared" si="49"/>
        <v>9.971377376505608E-3</v>
      </c>
      <c r="Q468" s="6">
        <f t="shared" si="50"/>
        <v>646.88398259796088</v>
      </c>
      <c r="R468" s="6">
        <f t="shared" si="51"/>
        <v>5.533064538339438E-3</v>
      </c>
      <c r="S468" s="6">
        <f t="shared" si="52"/>
        <v>5.5178133680231405E-3</v>
      </c>
      <c r="T468" s="6"/>
    </row>
    <row r="469" spans="1:20">
      <c r="A469" s="7">
        <v>38395</v>
      </c>
      <c r="B469" s="8">
        <v>73.409999999999897</v>
      </c>
      <c r="C469" s="6">
        <v>39.409999999999897</v>
      </c>
      <c r="D469" s="6">
        <v>34.43</v>
      </c>
      <c r="E469" s="6">
        <v>28.079999999999899</v>
      </c>
      <c r="F469" s="9">
        <v>33.17</v>
      </c>
      <c r="G469" s="8">
        <f t="shared" si="48"/>
        <v>-9.5264017419849356E-4</v>
      </c>
      <c r="H469" s="6">
        <f t="shared" si="48"/>
        <v>-5.8022199798209995E-3</v>
      </c>
      <c r="I469" s="6">
        <f t="shared" si="48"/>
        <v>-1.8249215854006295E-2</v>
      </c>
      <c r="J469" s="6">
        <f t="shared" si="48"/>
        <v>-1.4736842105266712E-2</v>
      </c>
      <c r="K469" s="9">
        <f t="shared" si="48"/>
        <v>-2.7059530968098766E-3</v>
      </c>
      <c r="L469" s="6">
        <f t="shared" si="49"/>
        <v>-9.5309422423635077E-4</v>
      </c>
      <c r="M469" s="6">
        <f t="shared" si="49"/>
        <v>-5.8191182548775712E-3</v>
      </c>
      <c r="N469" s="6">
        <f t="shared" si="49"/>
        <v>-1.8417786801654366E-2</v>
      </c>
      <c r="O469" s="6">
        <f t="shared" si="49"/>
        <v>-1.4846508116998079E-2</v>
      </c>
      <c r="P469" s="9">
        <f t="shared" si="49"/>
        <v>-2.7096208058174456E-3</v>
      </c>
      <c r="Q469" s="6">
        <f t="shared" si="50"/>
        <v>641.39234237851815</v>
      </c>
      <c r="R469" s="6">
        <f t="shared" si="51"/>
        <v>-8.4893742420204758E-3</v>
      </c>
      <c r="S469" s="6">
        <f t="shared" si="52"/>
        <v>-8.5256142284965506E-3</v>
      </c>
      <c r="T469" s="6"/>
    </row>
    <row r="470" spans="1:20">
      <c r="A470" s="7">
        <v>38399</v>
      </c>
      <c r="B470" s="8">
        <v>73.379999999999896</v>
      </c>
      <c r="C470" s="6">
        <v>37.96</v>
      </c>
      <c r="D470" s="6">
        <v>32.89</v>
      </c>
      <c r="E470" s="6">
        <v>26.68</v>
      </c>
      <c r="F470" s="9">
        <v>31.559999999999899</v>
      </c>
      <c r="G470" s="8">
        <f t="shared" si="48"/>
        <v>-4.08663669799747E-4</v>
      </c>
      <c r="H470" s="6">
        <f t="shared" si="48"/>
        <v>-3.67926922100964E-2</v>
      </c>
      <c r="I470" s="6">
        <f t="shared" si="48"/>
        <v>-4.4728434504792358E-2</v>
      </c>
      <c r="J470" s="6">
        <f t="shared" si="48"/>
        <v>-4.9857549857546424E-2</v>
      </c>
      <c r="K470" s="9">
        <f t="shared" si="48"/>
        <v>-4.8537835393430928E-2</v>
      </c>
      <c r="L470" s="6">
        <f t="shared" si="49"/>
        <v>-4.0874719555399004E-4</v>
      </c>
      <c r="M470" s="6">
        <f t="shared" si="49"/>
        <v>-3.7486617465182545E-2</v>
      </c>
      <c r="N470" s="6">
        <f t="shared" si="49"/>
        <v>-4.5759617149466816E-2</v>
      </c>
      <c r="O470" s="6">
        <f t="shared" si="49"/>
        <v>-5.1143358110183786E-2</v>
      </c>
      <c r="P470" s="9">
        <f t="shared" si="49"/>
        <v>-4.9755356981290848E-2</v>
      </c>
      <c r="Q470" s="6">
        <f t="shared" si="50"/>
        <v>618.26050502036264</v>
      </c>
      <c r="R470" s="6">
        <f t="shared" si="51"/>
        <v>-3.6065035127133174E-2</v>
      </c>
      <c r="S470" s="6">
        <f t="shared" si="52"/>
        <v>-3.6731450472204615E-2</v>
      </c>
      <c r="T470" s="6"/>
    </row>
    <row r="471" spans="1:20">
      <c r="A471" s="7">
        <v>38400</v>
      </c>
      <c r="B471" s="8">
        <v>73.019999999999897</v>
      </c>
      <c r="C471" s="6">
        <v>37.479999999999897</v>
      </c>
      <c r="D471" s="6">
        <v>32.5399999999999</v>
      </c>
      <c r="E471" s="6">
        <v>26.34</v>
      </c>
      <c r="F471" s="9">
        <v>31.41</v>
      </c>
      <c r="G471" s="8">
        <f t="shared" si="48"/>
        <v>-4.9059689288634134E-3</v>
      </c>
      <c r="H471" s="6">
        <f t="shared" si="48"/>
        <v>-1.2644889357220856E-2</v>
      </c>
      <c r="I471" s="6">
        <f t="shared" si="48"/>
        <v>-1.0641532380665897E-2</v>
      </c>
      <c r="J471" s="6">
        <f t="shared" si="48"/>
        <v>-1.2743628185907019E-2</v>
      </c>
      <c r="K471" s="9">
        <f t="shared" si="48"/>
        <v>-4.7528517110234647E-3</v>
      </c>
      <c r="L471" s="6">
        <f t="shared" si="49"/>
        <v>-4.9180426996451448E-3</v>
      </c>
      <c r="M471" s="6">
        <f t="shared" si="49"/>
        <v>-1.2725516371508445E-2</v>
      </c>
      <c r="N471" s="6">
        <f t="shared" si="49"/>
        <v>-1.0698558410076978E-2</v>
      </c>
      <c r="O471" s="6">
        <f t="shared" si="49"/>
        <v>-1.2825524732287957E-2</v>
      </c>
      <c r="P471" s="9">
        <f t="shared" si="49"/>
        <v>-4.7641824271151493E-3</v>
      </c>
      <c r="Q471" s="6">
        <f t="shared" si="50"/>
        <v>612.61098018266046</v>
      </c>
      <c r="R471" s="6">
        <f t="shared" si="51"/>
        <v>-9.1377741127361307E-3</v>
      </c>
      <c r="S471" s="6">
        <f t="shared" si="52"/>
        <v>-9.1797796578708592E-3</v>
      </c>
      <c r="T471" s="6"/>
    </row>
    <row r="472" spans="1:20">
      <c r="A472" s="7">
        <v>38401</v>
      </c>
      <c r="B472" s="8">
        <v>73.069999999999894</v>
      </c>
      <c r="C472" s="6">
        <v>36.8599999999999</v>
      </c>
      <c r="D472" s="6">
        <v>31.75</v>
      </c>
      <c r="E472" s="6">
        <v>25.85</v>
      </c>
      <c r="F472" s="9">
        <v>31.02</v>
      </c>
      <c r="G472" s="8">
        <f t="shared" si="48"/>
        <v>6.8474390577910604E-4</v>
      </c>
      <c r="H472" s="6">
        <f t="shared" si="48"/>
        <v>-1.6542155816435367E-2</v>
      </c>
      <c r="I472" s="6">
        <f t="shared" si="48"/>
        <v>-2.4277811923783088E-2</v>
      </c>
      <c r="J472" s="6">
        <f t="shared" si="48"/>
        <v>-1.8602885345482045E-2</v>
      </c>
      <c r="K472" s="9">
        <f t="shared" si="48"/>
        <v>-1.2416427889207271E-2</v>
      </c>
      <c r="L472" s="6">
        <f t="shared" si="49"/>
        <v>6.8450957563551205E-4</v>
      </c>
      <c r="M472" s="6">
        <f t="shared" si="49"/>
        <v>-1.6680505128544149E-2</v>
      </c>
      <c r="N472" s="6">
        <f t="shared" si="49"/>
        <v>-2.457737645218799E-2</v>
      </c>
      <c r="O472" s="6">
        <f t="shared" si="49"/>
        <v>-1.8778095360696731E-2</v>
      </c>
      <c r="P472" s="9">
        <f t="shared" si="49"/>
        <v>-1.2494155802162427E-2</v>
      </c>
      <c r="Q472" s="6">
        <f t="shared" si="50"/>
        <v>603.89297004298794</v>
      </c>
      <c r="R472" s="6">
        <f t="shared" si="51"/>
        <v>-1.4230907413825732E-2</v>
      </c>
      <c r="S472" s="6">
        <f t="shared" si="52"/>
        <v>-1.4333137823407895E-2</v>
      </c>
      <c r="T472" s="6"/>
    </row>
    <row r="473" spans="1:20">
      <c r="A473" s="7">
        <v>38402</v>
      </c>
      <c r="B473" s="8">
        <v>73.31</v>
      </c>
      <c r="C473" s="6">
        <v>36.450000000000003</v>
      </c>
      <c r="D473" s="6">
        <v>31.3799999999999</v>
      </c>
      <c r="E473" s="6">
        <v>25.68</v>
      </c>
      <c r="F473" s="9">
        <v>30.85</v>
      </c>
      <c r="G473" s="8">
        <f t="shared" si="48"/>
        <v>3.2845216915302622E-3</v>
      </c>
      <c r="H473" s="6">
        <f t="shared" si="48"/>
        <v>-1.1123168746606016E-2</v>
      </c>
      <c r="I473" s="6">
        <f t="shared" si="48"/>
        <v>-1.1653543307089786E-2</v>
      </c>
      <c r="J473" s="6">
        <f t="shared" si="48"/>
        <v>-6.5764023210832523E-3</v>
      </c>
      <c r="K473" s="9">
        <f t="shared" si="48"/>
        <v>-5.4803352675693029E-3</v>
      </c>
      <c r="L473" s="6">
        <f t="shared" si="49"/>
        <v>3.2791394323703495E-3</v>
      </c>
      <c r="M473" s="6">
        <f t="shared" si="49"/>
        <v>-1.1185493787007263E-2</v>
      </c>
      <c r="N473" s="6">
        <f t="shared" si="49"/>
        <v>-1.172197803381733E-2</v>
      </c>
      <c r="O473" s="6">
        <f t="shared" si="49"/>
        <v>-6.5981221326777929E-3</v>
      </c>
      <c r="P473" s="9">
        <f t="shared" si="49"/>
        <v>-5.495407396995936E-3</v>
      </c>
      <c r="Q473" s="6">
        <f t="shared" si="50"/>
        <v>600.08253488260959</v>
      </c>
      <c r="R473" s="6">
        <f t="shared" si="51"/>
        <v>-6.3097855901636194E-3</v>
      </c>
      <c r="S473" s="6">
        <f t="shared" si="52"/>
        <v>-6.3297764235416753E-3</v>
      </c>
      <c r="T473" s="6"/>
    </row>
    <row r="474" spans="1:20">
      <c r="A474" s="7">
        <v>38405</v>
      </c>
      <c r="B474" s="8">
        <v>72.900000000000006</v>
      </c>
      <c r="C474" s="6">
        <v>35.1099999999999</v>
      </c>
      <c r="D474" s="6">
        <v>30.0399999999999</v>
      </c>
      <c r="E474" s="6">
        <v>24.6099999999999</v>
      </c>
      <c r="F474" s="9">
        <v>29.579999999999899</v>
      </c>
      <c r="G474" s="8">
        <f t="shared" si="48"/>
        <v>-5.5926885827308759E-3</v>
      </c>
      <c r="H474" s="6">
        <f t="shared" si="48"/>
        <v>-3.6762688614543237E-2</v>
      </c>
      <c r="I474" s="6">
        <f t="shared" si="48"/>
        <v>-4.2702358189930067E-2</v>
      </c>
      <c r="J474" s="6">
        <f t="shared" si="48"/>
        <v>-4.1666666666670515E-2</v>
      </c>
      <c r="K474" s="9">
        <f t="shared" si="48"/>
        <v>-4.11669367909272E-2</v>
      </c>
      <c r="L474" s="6">
        <f t="shared" si="49"/>
        <v>-5.6083862208827565E-3</v>
      </c>
      <c r="M474" s="6">
        <f t="shared" si="49"/>
        <v>-3.7455468274329155E-2</v>
      </c>
      <c r="N474" s="6">
        <f t="shared" si="49"/>
        <v>-4.3640920408952726E-2</v>
      </c>
      <c r="O474" s="6">
        <f t="shared" si="49"/>
        <v>-4.2559614418799942E-2</v>
      </c>
      <c r="P474" s="9">
        <f t="shared" si="49"/>
        <v>-4.2038293068746603E-2</v>
      </c>
      <c r="Q474" s="6">
        <f t="shared" si="50"/>
        <v>579.93280284284481</v>
      </c>
      <c r="R474" s="6">
        <f t="shared" si="51"/>
        <v>-3.3578267768960383E-2</v>
      </c>
      <c r="S474" s="6">
        <f t="shared" si="52"/>
        <v>-3.4154964232579868E-2</v>
      </c>
      <c r="T474" s="6"/>
    </row>
    <row r="475" spans="1:20">
      <c r="A475" s="7">
        <v>38406</v>
      </c>
      <c r="B475" s="8">
        <v>72.909999999999897</v>
      </c>
      <c r="C475" s="6">
        <v>36.439999999999898</v>
      </c>
      <c r="D475" s="6">
        <v>31.3599999999999</v>
      </c>
      <c r="E475" s="6">
        <v>25.82</v>
      </c>
      <c r="F475" s="9">
        <v>30.73</v>
      </c>
      <c r="G475" s="8">
        <f t="shared" ref="G475:K525" si="53">B475/B474-1</f>
        <v>1.371742112468155E-4</v>
      </c>
      <c r="H475" s="6">
        <f t="shared" si="53"/>
        <v>3.7880945599544358E-2</v>
      </c>
      <c r="I475" s="6">
        <f t="shared" si="53"/>
        <v>4.3941411451398293E-2</v>
      </c>
      <c r="J475" s="6">
        <f t="shared" si="53"/>
        <v>4.9167005282409804E-2</v>
      </c>
      <c r="K475" s="9">
        <f t="shared" si="53"/>
        <v>3.8877620013526126E-2</v>
      </c>
      <c r="L475" s="6">
        <f t="shared" ref="L475:P525" si="54">LN(B475/B474)</f>
        <v>1.37164803725003E-4</v>
      </c>
      <c r="M475" s="6">
        <f t="shared" si="54"/>
        <v>3.7181082211416763E-2</v>
      </c>
      <c r="N475" s="6">
        <f t="shared" si="54"/>
        <v>4.3003368586273252E-2</v>
      </c>
      <c r="O475" s="6">
        <f t="shared" si="54"/>
        <v>4.7996521015536024E-2</v>
      </c>
      <c r="P475" s="9">
        <f t="shared" si="54"/>
        <v>3.8140918859742891E-2</v>
      </c>
      <c r="Q475" s="6">
        <f t="shared" si="50"/>
        <v>599.65100024438232</v>
      </c>
      <c r="R475" s="6">
        <f t="shared" si="51"/>
        <v>3.4000831311625082E-2</v>
      </c>
      <c r="S475" s="6">
        <f t="shared" si="52"/>
        <v>3.3435580062340819E-2</v>
      </c>
      <c r="T475" s="6"/>
    </row>
    <row r="476" spans="1:20">
      <c r="A476" s="7">
        <v>38407</v>
      </c>
      <c r="B476" s="8">
        <v>72.760000000000005</v>
      </c>
      <c r="C476" s="6">
        <v>35.719999999999899</v>
      </c>
      <c r="D476" s="6">
        <v>30.829999999999899</v>
      </c>
      <c r="E476" s="6">
        <v>25.48</v>
      </c>
      <c r="F476" s="9">
        <v>30.48</v>
      </c>
      <c r="G476" s="8">
        <f t="shared" si="53"/>
        <v>-2.0573309559716035E-3</v>
      </c>
      <c r="H476" s="6">
        <f t="shared" si="53"/>
        <v>-1.9758507135016479E-2</v>
      </c>
      <c r="I476" s="6">
        <f t="shared" si="53"/>
        <v>-1.6900510204081676E-2</v>
      </c>
      <c r="J476" s="6">
        <f t="shared" si="53"/>
        <v>-1.3168086754453912E-2</v>
      </c>
      <c r="K476" s="9">
        <f t="shared" si="53"/>
        <v>-8.1353726000651383E-3</v>
      </c>
      <c r="L476" s="6">
        <f t="shared" si="54"/>
        <v>-2.0594501684159153E-3</v>
      </c>
      <c r="M476" s="6">
        <f t="shared" si="54"/>
        <v>-1.9956316383459287E-2</v>
      </c>
      <c r="N476" s="6">
        <f t="shared" si="54"/>
        <v>-1.7044953584148152E-2</v>
      </c>
      <c r="O476" s="6">
        <f t="shared" si="54"/>
        <v>-1.3255554714533845E-2</v>
      </c>
      <c r="P476" s="9">
        <f t="shared" si="54"/>
        <v>-8.1686453239478186E-3</v>
      </c>
      <c r="Q476" s="6">
        <f t="shared" si="50"/>
        <v>592.452812706072</v>
      </c>
      <c r="R476" s="6">
        <f t="shared" si="51"/>
        <v>-1.2003961529917763E-2</v>
      </c>
      <c r="S476" s="6">
        <f t="shared" si="52"/>
        <v>-1.2076590887973662E-2</v>
      </c>
      <c r="T476" s="6"/>
    </row>
    <row r="477" spans="1:20">
      <c r="A477" s="7">
        <v>38408</v>
      </c>
      <c r="B477" s="8">
        <v>72.680000000000007</v>
      </c>
      <c r="C477" s="6">
        <v>35.03</v>
      </c>
      <c r="D477" s="6">
        <v>30.44</v>
      </c>
      <c r="E477" s="6">
        <v>25</v>
      </c>
      <c r="F477" s="9">
        <v>29.96</v>
      </c>
      <c r="G477" s="8">
        <f t="shared" si="53"/>
        <v>-1.0995052226497881E-3</v>
      </c>
      <c r="H477" s="6">
        <f t="shared" si="53"/>
        <v>-1.9316909294510132E-2</v>
      </c>
      <c r="I477" s="6">
        <f t="shared" si="53"/>
        <v>-1.2650016217966242E-2</v>
      </c>
      <c r="J477" s="6">
        <f t="shared" si="53"/>
        <v>-1.8838304552590279E-2</v>
      </c>
      <c r="K477" s="9">
        <f t="shared" si="53"/>
        <v>-1.7060367454068248E-2</v>
      </c>
      <c r="L477" s="6">
        <f t="shared" si="54"/>
        <v>-1.1001101219510491E-3</v>
      </c>
      <c r="M477" s="6">
        <f t="shared" si="54"/>
        <v>-1.9505918798900051E-2</v>
      </c>
      <c r="N477" s="6">
        <f t="shared" si="54"/>
        <v>-1.2730708904570594E-2</v>
      </c>
      <c r="O477" s="6">
        <f t="shared" si="54"/>
        <v>-1.901800583576186E-2</v>
      </c>
      <c r="P477" s="9">
        <f t="shared" si="54"/>
        <v>-1.7207572169426803E-2</v>
      </c>
      <c r="Q477" s="6">
        <f t="shared" si="50"/>
        <v>584.28109888648521</v>
      </c>
      <c r="R477" s="6">
        <f t="shared" si="51"/>
        <v>-1.3793020548356939E-2</v>
      </c>
      <c r="S477" s="6">
        <f t="shared" si="52"/>
        <v>-1.3889028101312328E-2</v>
      </c>
      <c r="T477" s="6"/>
    </row>
    <row r="478" spans="1:20">
      <c r="A478" s="7">
        <v>38409</v>
      </c>
      <c r="B478" s="8">
        <v>72.8599999999999</v>
      </c>
      <c r="C478" s="6">
        <v>34.81</v>
      </c>
      <c r="D478" s="6">
        <v>30.07</v>
      </c>
      <c r="E478" s="6">
        <v>24.6099999999999</v>
      </c>
      <c r="F478" s="9">
        <v>29.6999999999999</v>
      </c>
      <c r="G478" s="8">
        <f t="shared" si="53"/>
        <v>2.4766097963662137E-3</v>
      </c>
      <c r="H478" s="6">
        <f t="shared" si="53"/>
        <v>-6.2803311447330312E-3</v>
      </c>
      <c r="I478" s="6">
        <f t="shared" si="53"/>
        <v>-1.2155059132720192E-2</v>
      </c>
      <c r="J478" s="6">
        <f t="shared" si="53"/>
        <v>-1.5600000000004055E-2</v>
      </c>
      <c r="K478" s="9">
        <f t="shared" si="53"/>
        <v>-8.6782376502035907E-3</v>
      </c>
      <c r="L478" s="6">
        <f t="shared" si="54"/>
        <v>2.47354805244588E-3</v>
      </c>
      <c r="M478" s="6">
        <f t="shared" si="54"/>
        <v>-6.3001353860478579E-3</v>
      </c>
      <c r="N478" s="6">
        <f t="shared" si="54"/>
        <v>-1.2229535993047476E-2</v>
      </c>
      <c r="O478" s="6">
        <f t="shared" si="54"/>
        <v>-1.5722960465240372E-2</v>
      </c>
      <c r="P478" s="9">
        <f t="shared" si="54"/>
        <v>-8.7161128403681482E-3</v>
      </c>
      <c r="Q478" s="6">
        <f t="shared" si="50"/>
        <v>579.57915305255153</v>
      </c>
      <c r="R478" s="6">
        <f t="shared" si="51"/>
        <v>-8.0474036262589317E-3</v>
      </c>
      <c r="S478" s="6">
        <f t="shared" si="52"/>
        <v>-8.0799587526148263E-3</v>
      </c>
      <c r="T478" s="6"/>
    </row>
    <row r="479" spans="1:20">
      <c r="A479" s="7">
        <v>38412</v>
      </c>
      <c r="B479" s="8">
        <v>72.92</v>
      </c>
      <c r="C479" s="6">
        <v>32.719999999999899</v>
      </c>
      <c r="D479" s="6">
        <v>28.25</v>
      </c>
      <c r="E479" s="6">
        <v>23.17</v>
      </c>
      <c r="F479" s="9">
        <v>27.9499999999999</v>
      </c>
      <c r="G479" s="8">
        <f t="shared" si="53"/>
        <v>8.234971177614181E-4</v>
      </c>
      <c r="H479" s="6">
        <f t="shared" si="53"/>
        <v>-6.0040218328069606E-2</v>
      </c>
      <c r="I479" s="6">
        <f t="shared" si="53"/>
        <v>-6.0525440638510175E-2</v>
      </c>
      <c r="J479" s="6">
        <f t="shared" si="53"/>
        <v>-5.8512799674924953E-2</v>
      </c>
      <c r="K479" s="9">
        <f t="shared" si="53"/>
        <v>-5.8922558922559154E-2</v>
      </c>
      <c r="L479" s="6">
        <f t="shared" si="54"/>
        <v>8.2315823004588018E-4</v>
      </c>
      <c r="M479" s="6">
        <f t="shared" si="54"/>
        <v>-6.1918190088804372E-2</v>
      </c>
      <c r="N479" s="6">
        <f t="shared" si="54"/>
        <v>-6.2434539407987787E-2</v>
      </c>
      <c r="O479" s="6">
        <f t="shared" si="54"/>
        <v>-6.0294525958675474E-2</v>
      </c>
      <c r="P479" s="9">
        <f t="shared" si="54"/>
        <v>-6.0729846207546012E-2</v>
      </c>
      <c r="Q479" s="6">
        <f t="shared" si="50"/>
        <v>552.08652376787711</v>
      </c>
      <c r="R479" s="6">
        <f t="shared" si="51"/>
        <v>-4.7435504089260491E-2</v>
      </c>
      <c r="S479" s="6">
        <f t="shared" si="52"/>
        <v>-4.8597462031405171E-2</v>
      </c>
      <c r="T479" s="6"/>
    </row>
    <row r="480" spans="1:20">
      <c r="A480" s="7">
        <v>38413</v>
      </c>
      <c r="B480" s="8">
        <v>72.879999999999896</v>
      </c>
      <c r="C480" s="6">
        <v>32.399999999999899</v>
      </c>
      <c r="D480" s="6">
        <v>27.6</v>
      </c>
      <c r="E480" s="6">
        <v>22.82</v>
      </c>
      <c r="F480" s="9">
        <v>27.969999999999899</v>
      </c>
      <c r="G480" s="8">
        <f t="shared" si="53"/>
        <v>-5.4854635216816661E-4</v>
      </c>
      <c r="H480" s="6">
        <f t="shared" si="53"/>
        <v>-9.7799511002445438E-3</v>
      </c>
      <c r="I480" s="6">
        <f t="shared" si="53"/>
        <v>-2.3008849557522026E-2</v>
      </c>
      <c r="J480" s="6">
        <f t="shared" si="53"/>
        <v>-1.5105740181268978E-2</v>
      </c>
      <c r="K480" s="9">
        <f t="shared" si="53"/>
        <v>7.1556350626122978E-4</v>
      </c>
      <c r="L480" s="6">
        <f t="shared" si="54"/>
        <v>-5.4869685876081679E-4</v>
      </c>
      <c r="M480" s="6">
        <f t="shared" si="54"/>
        <v>-9.8280889362626512E-3</v>
      </c>
      <c r="N480" s="6">
        <f t="shared" si="54"/>
        <v>-2.3277684869345533E-2</v>
      </c>
      <c r="O480" s="6">
        <f t="shared" si="54"/>
        <v>-1.5220994010355355E-2</v>
      </c>
      <c r="P480" s="9">
        <f t="shared" si="54"/>
        <v>7.1530761276024076E-4</v>
      </c>
      <c r="Q480" s="6">
        <f t="shared" si="50"/>
        <v>546.81657924002332</v>
      </c>
      <c r="R480" s="6">
        <f t="shared" si="51"/>
        <v>-9.5455047369884978E-3</v>
      </c>
      <c r="S480" s="6">
        <f t="shared" si="52"/>
        <v>-9.5913550770408539E-3</v>
      </c>
      <c r="T480" s="6"/>
    </row>
    <row r="481" spans="1:20">
      <c r="A481" s="7">
        <v>38414</v>
      </c>
      <c r="B481" s="8">
        <v>72.719999999999899</v>
      </c>
      <c r="C481" s="6">
        <v>33.229999999999897</v>
      </c>
      <c r="D481" s="6">
        <v>28.28</v>
      </c>
      <c r="E481" s="6">
        <v>23.5</v>
      </c>
      <c r="F481" s="9">
        <v>29.01</v>
      </c>
      <c r="G481" s="8">
        <f t="shared" si="53"/>
        <v>-2.195389681668436E-3</v>
      </c>
      <c r="H481" s="6">
        <f t="shared" si="53"/>
        <v>2.5617283950617242E-2</v>
      </c>
      <c r="I481" s="6">
        <f t="shared" si="53"/>
        <v>2.4637681159420222E-2</v>
      </c>
      <c r="J481" s="6">
        <f t="shared" si="53"/>
        <v>2.9798422436459138E-2</v>
      </c>
      <c r="K481" s="9">
        <f t="shared" si="53"/>
        <v>3.7182695745445304E-2</v>
      </c>
      <c r="L481" s="6">
        <f t="shared" si="54"/>
        <v>-2.1978030824794268E-3</v>
      </c>
      <c r="M481" s="6">
        <f t="shared" si="54"/>
        <v>2.529465956821917E-2</v>
      </c>
      <c r="N481" s="6">
        <f t="shared" si="54"/>
        <v>2.4339068305267622E-2</v>
      </c>
      <c r="O481" s="6">
        <f t="shared" si="54"/>
        <v>2.936307671618359E-2</v>
      </c>
      <c r="P481" s="9">
        <f t="shared" si="54"/>
        <v>3.6508090919447914E-2</v>
      </c>
      <c r="Q481" s="6">
        <f t="shared" si="50"/>
        <v>559.39781095069714</v>
      </c>
      <c r="R481" s="6">
        <f t="shared" si="51"/>
        <v>2.3008138722054698E-2</v>
      </c>
      <c r="S481" s="6">
        <f t="shared" si="52"/>
        <v>2.2747442677876567E-2</v>
      </c>
      <c r="T481" s="6"/>
    </row>
    <row r="482" spans="1:20">
      <c r="A482" s="7">
        <v>38415</v>
      </c>
      <c r="B482" s="8">
        <v>72.7</v>
      </c>
      <c r="C482" s="6">
        <v>31.82</v>
      </c>
      <c r="D482" s="6">
        <v>26.6299999999999</v>
      </c>
      <c r="E482" s="6">
        <v>22.28</v>
      </c>
      <c r="F482" s="9">
        <v>27.93</v>
      </c>
      <c r="G482" s="8">
        <f t="shared" si="53"/>
        <v>-2.7502750274888133E-4</v>
      </c>
      <c r="H482" s="6">
        <f t="shared" si="53"/>
        <v>-4.2431537767074978E-2</v>
      </c>
      <c r="I482" s="6">
        <f t="shared" si="53"/>
        <v>-5.8345120226311886E-2</v>
      </c>
      <c r="J482" s="6">
        <f t="shared" si="53"/>
        <v>-5.1914893617021174E-2</v>
      </c>
      <c r="K482" s="9">
        <f t="shared" si="53"/>
        <v>-3.7228541882109667E-2</v>
      </c>
      <c r="L482" s="6">
        <f t="shared" si="54"/>
        <v>-2.7506532974831791E-4</v>
      </c>
      <c r="M482" s="6">
        <f t="shared" si="54"/>
        <v>-4.3358059456859006E-2</v>
      </c>
      <c r="N482" s="6">
        <f t="shared" si="54"/>
        <v>-6.0116441202534905E-2</v>
      </c>
      <c r="O482" s="6">
        <f t="shared" si="54"/>
        <v>-5.3311006091029893E-2</v>
      </c>
      <c r="P482" s="9">
        <f t="shared" si="54"/>
        <v>-3.7939218176227307E-2</v>
      </c>
      <c r="Q482" s="6">
        <f t="shared" si="50"/>
        <v>538.11886408304611</v>
      </c>
      <c r="R482" s="6">
        <f t="shared" si="51"/>
        <v>-3.803902419905332E-2</v>
      </c>
      <c r="S482" s="6">
        <f t="shared" si="52"/>
        <v>-3.8781394834722302E-2</v>
      </c>
      <c r="T482" s="6"/>
    </row>
    <row r="483" spans="1:20">
      <c r="A483" s="7">
        <v>38416</v>
      </c>
      <c r="B483" s="8">
        <v>72.6099999999999</v>
      </c>
      <c r="C483" s="6">
        <v>31.69</v>
      </c>
      <c r="D483" s="6">
        <v>26.57</v>
      </c>
      <c r="E483" s="6">
        <v>22.07</v>
      </c>
      <c r="F483" s="9">
        <v>27.89</v>
      </c>
      <c r="G483" s="8">
        <f t="shared" si="53"/>
        <v>-1.2379642365901722E-3</v>
      </c>
      <c r="H483" s="6">
        <f t="shared" si="53"/>
        <v>-4.0854808296668654E-3</v>
      </c>
      <c r="I483" s="6">
        <f t="shared" si="53"/>
        <v>-2.253098009759702E-3</v>
      </c>
      <c r="J483" s="6">
        <f t="shared" si="53"/>
        <v>-9.4254937163376074E-3</v>
      </c>
      <c r="K483" s="9">
        <f t="shared" si="53"/>
        <v>-1.4321518080916418E-3</v>
      </c>
      <c r="L483" s="6">
        <f t="shared" si="54"/>
        <v>-1.2387311473197537E-3</v>
      </c>
      <c r="M483" s="6">
        <f t="shared" si="54"/>
        <v>-4.0938492068114205E-3</v>
      </c>
      <c r="N483" s="6">
        <f t="shared" si="54"/>
        <v>-2.2556400541149948E-3</v>
      </c>
      <c r="O483" s="6">
        <f t="shared" si="54"/>
        <v>-9.4701947904383271E-3</v>
      </c>
      <c r="P483" s="9">
        <f t="shared" si="54"/>
        <v>-1.4331783176877925E-3</v>
      </c>
      <c r="Q483" s="6">
        <f t="shared" si="50"/>
        <v>536.13490715705325</v>
      </c>
      <c r="R483" s="6">
        <f t="shared" si="51"/>
        <v>-3.686837720089198E-3</v>
      </c>
      <c r="S483" s="6">
        <f t="shared" si="52"/>
        <v>-3.6936508573857832E-3</v>
      </c>
      <c r="T483" s="6"/>
    </row>
    <row r="484" spans="1:20">
      <c r="A484" s="7">
        <v>38419</v>
      </c>
      <c r="B484" s="8">
        <v>72.48</v>
      </c>
      <c r="C484" s="6">
        <v>31.16</v>
      </c>
      <c r="D484" s="6">
        <v>26.14</v>
      </c>
      <c r="E484" s="6">
        <v>21.91</v>
      </c>
      <c r="F484" s="9">
        <v>27.5399999999999</v>
      </c>
      <c r="G484" s="8">
        <f t="shared" si="53"/>
        <v>-1.7903869990345544E-3</v>
      </c>
      <c r="H484" s="6">
        <f t="shared" si="53"/>
        <v>-1.6724518775639075E-2</v>
      </c>
      <c r="I484" s="6">
        <f t="shared" si="53"/>
        <v>-1.6183665788483292E-2</v>
      </c>
      <c r="J484" s="6">
        <f t="shared" si="53"/>
        <v>-7.2496601721794285E-3</v>
      </c>
      <c r="K484" s="9">
        <f t="shared" si="53"/>
        <v>-1.2549300824671983E-2</v>
      </c>
      <c r="L484" s="6">
        <f t="shared" si="54"/>
        <v>-1.7919916574300981E-3</v>
      </c>
      <c r="M484" s="6">
        <f t="shared" si="54"/>
        <v>-1.6865952700281937E-2</v>
      </c>
      <c r="N484" s="6">
        <f t="shared" si="54"/>
        <v>-1.6316051575646289E-2</v>
      </c>
      <c r="O484" s="6">
        <f t="shared" si="54"/>
        <v>-7.2760666612698777E-3</v>
      </c>
      <c r="P484" s="9">
        <f t="shared" si="54"/>
        <v>-1.2628708338892488E-2</v>
      </c>
      <c r="Q484" s="6">
        <f t="shared" si="50"/>
        <v>530.29130124518349</v>
      </c>
      <c r="R484" s="6">
        <f t="shared" si="51"/>
        <v>-1.0899506512001667E-2</v>
      </c>
      <c r="S484" s="6">
        <f t="shared" si="52"/>
        <v>-1.0959341310171506E-2</v>
      </c>
      <c r="T484" s="6"/>
    </row>
    <row r="485" spans="1:20">
      <c r="A485" s="7">
        <v>38420</v>
      </c>
      <c r="B485" s="8">
        <v>72.3599999999999</v>
      </c>
      <c r="C485" s="6">
        <v>33.1</v>
      </c>
      <c r="D485" s="6">
        <v>28.19</v>
      </c>
      <c r="E485" s="6">
        <v>23.489999999999899</v>
      </c>
      <c r="F485" s="9">
        <v>29.219999999999899</v>
      </c>
      <c r="G485" s="8">
        <f t="shared" si="53"/>
        <v>-1.6556291390742439E-3</v>
      </c>
      <c r="H485" s="6">
        <f t="shared" si="53"/>
        <v>6.2259306803594372E-2</v>
      </c>
      <c r="I485" s="6">
        <f t="shared" si="53"/>
        <v>7.8423871461361871E-2</v>
      </c>
      <c r="J485" s="6">
        <f t="shared" si="53"/>
        <v>7.2113190324048393E-2</v>
      </c>
      <c r="K485" s="9">
        <f t="shared" si="53"/>
        <v>6.1002178649237626E-2</v>
      </c>
      <c r="L485" s="6">
        <f t="shared" si="54"/>
        <v>-1.6570012076309037E-3</v>
      </c>
      <c r="M485" s="6">
        <f t="shared" si="54"/>
        <v>6.0398061380469721E-2</v>
      </c>
      <c r="N485" s="6">
        <f t="shared" si="54"/>
        <v>7.5500596929945263E-2</v>
      </c>
      <c r="O485" s="6">
        <f t="shared" si="54"/>
        <v>6.9631645063442021E-2</v>
      </c>
      <c r="P485" s="9">
        <f t="shared" si="54"/>
        <v>5.9213913022044783E-2</v>
      </c>
      <c r="Q485" s="6">
        <f t="shared" si="50"/>
        <v>559.15430567787723</v>
      </c>
      <c r="R485" s="6">
        <f t="shared" si="51"/>
        <v>5.4428583619833604E-2</v>
      </c>
      <c r="S485" s="6">
        <f t="shared" si="52"/>
        <v>5.2998993294562952E-2</v>
      </c>
      <c r="T485" s="6"/>
    </row>
    <row r="486" spans="1:20">
      <c r="A486" s="7">
        <v>38421</v>
      </c>
      <c r="B486" s="8">
        <v>72.439999999999898</v>
      </c>
      <c r="C486" s="6">
        <v>33.31</v>
      </c>
      <c r="D486" s="6">
        <v>28.16</v>
      </c>
      <c r="E486" s="6">
        <v>23.579999999999899</v>
      </c>
      <c r="F486" s="9">
        <v>29.37</v>
      </c>
      <c r="G486" s="8">
        <f t="shared" si="53"/>
        <v>1.1055831951354289E-3</v>
      </c>
      <c r="H486" s="6">
        <f t="shared" si="53"/>
        <v>6.344410876133022E-3</v>
      </c>
      <c r="I486" s="6">
        <f t="shared" si="53"/>
        <v>-1.0642071656615792E-3</v>
      </c>
      <c r="J486" s="6">
        <f t="shared" si="53"/>
        <v>3.8314176245211051E-3</v>
      </c>
      <c r="K486" s="9">
        <f t="shared" si="53"/>
        <v>5.133470225876291E-3</v>
      </c>
      <c r="L486" s="6">
        <f t="shared" si="54"/>
        <v>1.1049724881182432E-3</v>
      </c>
      <c r="M486" s="6">
        <f t="shared" si="54"/>
        <v>6.3243698225711586E-3</v>
      </c>
      <c r="N486" s="6">
        <f t="shared" si="54"/>
        <v>-1.0647738361795269E-3</v>
      </c>
      <c r="O486" s="6">
        <f t="shared" si="54"/>
        <v>3.8240964384034758E-3</v>
      </c>
      <c r="P486" s="9">
        <f t="shared" si="54"/>
        <v>5.1203388879788652E-3</v>
      </c>
      <c r="Q486" s="6">
        <f t="shared" si="50"/>
        <v>560.8709848548533</v>
      </c>
      <c r="R486" s="6">
        <f t="shared" si="51"/>
        <v>3.0701349512008537E-3</v>
      </c>
      <c r="S486" s="6">
        <f t="shared" si="52"/>
        <v>3.065431710821109E-3</v>
      </c>
      <c r="T486" s="6"/>
    </row>
    <row r="487" spans="1:20">
      <c r="A487" s="7">
        <v>38422</v>
      </c>
      <c r="B487" s="8">
        <v>72.3599999999999</v>
      </c>
      <c r="C487" s="6">
        <v>35.090000000000003</v>
      </c>
      <c r="D487" s="6">
        <v>29.8599999999999</v>
      </c>
      <c r="E487" s="6">
        <v>24.73</v>
      </c>
      <c r="F487" s="9">
        <v>30.6099999999999</v>
      </c>
      <c r="G487" s="8">
        <f t="shared" si="53"/>
        <v>-1.104362230811673E-3</v>
      </c>
      <c r="H487" s="6">
        <f t="shared" si="53"/>
        <v>5.3437406184329017E-2</v>
      </c>
      <c r="I487" s="6">
        <f t="shared" si="53"/>
        <v>6.0369318181814569E-2</v>
      </c>
      <c r="J487" s="6">
        <f t="shared" si="53"/>
        <v>4.8770144189996145E-2</v>
      </c>
      <c r="K487" s="9">
        <f t="shared" si="53"/>
        <v>4.2219952332308353E-2</v>
      </c>
      <c r="L487" s="6">
        <f t="shared" si="54"/>
        <v>-1.1049724881182148E-3</v>
      </c>
      <c r="M487" s="6">
        <f t="shared" si="54"/>
        <v>5.2058537389535448E-2</v>
      </c>
      <c r="N487" s="6">
        <f t="shared" si="54"/>
        <v>5.8617260821199266E-2</v>
      </c>
      <c r="O487" s="6">
        <f t="shared" si="54"/>
        <v>4.7618186424104383E-2</v>
      </c>
      <c r="P487" s="9">
        <f t="shared" si="54"/>
        <v>4.1353007746789044E-2</v>
      </c>
      <c r="Q487" s="6">
        <f t="shared" si="50"/>
        <v>583.7200228338163</v>
      </c>
      <c r="R487" s="6">
        <f t="shared" si="51"/>
        <v>4.0738491731527285E-2</v>
      </c>
      <c r="S487" s="6">
        <f t="shared" si="52"/>
        <v>3.9930549363329161E-2</v>
      </c>
      <c r="T487" s="6"/>
    </row>
    <row r="488" spans="1:20">
      <c r="A488" s="7">
        <v>38423</v>
      </c>
      <c r="B488" s="8">
        <v>72.59</v>
      </c>
      <c r="C488" s="6">
        <v>35.549999999999898</v>
      </c>
      <c r="D488" s="6">
        <v>30.219999999999899</v>
      </c>
      <c r="E488" s="6">
        <v>24.85</v>
      </c>
      <c r="F488" s="9">
        <v>30.75</v>
      </c>
      <c r="G488" s="8">
        <f t="shared" si="53"/>
        <v>3.1785516860158847E-3</v>
      </c>
      <c r="H488" s="6">
        <f t="shared" si="53"/>
        <v>1.3109147905383089E-2</v>
      </c>
      <c r="I488" s="6">
        <f t="shared" si="53"/>
        <v>1.2056262558606923E-2</v>
      </c>
      <c r="J488" s="6">
        <f t="shared" si="53"/>
        <v>4.8524059846339895E-3</v>
      </c>
      <c r="K488" s="9">
        <f t="shared" si="53"/>
        <v>4.5736687357105232E-3</v>
      </c>
      <c r="L488" s="6">
        <f t="shared" si="54"/>
        <v>3.1735107696563886E-3</v>
      </c>
      <c r="M488" s="6">
        <f t="shared" si="54"/>
        <v>1.3023966654123115E-2</v>
      </c>
      <c r="N488" s="6">
        <f t="shared" si="54"/>
        <v>1.1984164733549274E-2</v>
      </c>
      <c r="O488" s="6">
        <f t="shared" si="54"/>
        <v>4.8406710093128382E-3</v>
      </c>
      <c r="P488" s="9">
        <f t="shared" si="54"/>
        <v>4.5632412952089623E-3</v>
      </c>
      <c r="Q488" s="6">
        <f t="shared" si="50"/>
        <v>588.12944819069526</v>
      </c>
      <c r="R488" s="6">
        <f t="shared" si="51"/>
        <v>7.5540073740700837E-3</v>
      </c>
      <c r="S488" s="6">
        <f t="shared" si="52"/>
        <v>7.5256187360510157E-3</v>
      </c>
      <c r="T488" s="6"/>
    </row>
    <row r="489" spans="1:20">
      <c r="A489" s="7">
        <v>38426</v>
      </c>
      <c r="B489" s="8">
        <v>72.469999999999899</v>
      </c>
      <c r="C489" s="6">
        <v>34.840000000000003</v>
      </c>
      <c r="D489" s="6">
        <v>29.82</v>
      </c>
      <c r="E489" s="6">
        <v>24.6099999999999</v>
      </c>
      <c r="F489" s="9">
        <v>30.399999999999899</v>
      </c>
      <c r="G489" s="8">
        <f t="shared" si="53"/>
        <v>-1.653120264500707E-3</v>
      </c>
      <c r="H489" s="6">
        <f t="shared" si="53"/>
        <v>-1.9971870604779118E-2</v>
      </c>
      <c r="I489" s="6">
        <f t="shared" si="53"/>
        <v>-1.3236267372597643E-2</v>
      </c>
      <c r="J489" s="6">
        <f t="shared" si="53"/>
        <v>-9.6579476861208269E-3</v>
      </c>
      <c r="K489" s="9">
        <f t="shared" si="53"/>
        <v>-1.1382113821141515E-2</v>
      </c>
      <c r="L489" s="6">
        <f t="shared" si="54"/>
        <v>-1.6544881755606838E-3</v>
      </c>
      <c r="M489" s="6">
        <f t="shared" si="54"/>
        <v>-2.0174004264944898E-2</v>
      </c>
      <c r="N489" s="6">
        <f t="shared" si="54"/>
        <v>-1.3324647507997825E-2</v>
      </c>
      <c r="O489" s="6">
        <f t="shared" si="54"/>
        <v>-9.7048881396774034E-3</v>
      </c>
      <c r="P489" s="9">
        <f t="shared" si="54"/>
        <v>-1.1447385840354204E-2</v>
      </c>
      <c r="Q489" s="6">
        <f t="shared" si="50"/>
        <v>581.55400572325664</v>
      </c>
      <c r="R489" s="6">
        <f t="shared" si="51"/>
        <v>-1.1180263949827962E-2</v>
      </c>
      <c r="S489" s="6">
        <f t="shared" si="52"/>
        <v>-1.124323288023495E-2</v>
      </c>
      <c r="T489" s="6"/>
    </row>
    <row r="490" spans="1:20">
      <c r="A490" s="7">
        <v>38427</v>
      </c>
      <c r="B490" s="8">
        <v>72.379999999999896</v>
      </c>
      <c r="C490" s="6">
        <v>36.229999999999897</v>
      </c>
      <c r="D490" s="6">
        <v>31.17</v>
      </c>
      <c r="E490" s="6">
        <v>25.52</v>
      </c>
      <c r="F490" s="9">
        <v>31.329999999999899</v>
      </c>
      <c r="G490" s="8">
        <f t="shared" si="53"/>
        <v>-1.24189319718504E-3</v>
      </c>
      <c r="H490" s="6">
        <f t="shared" si="53"/>
        <v>3.9896670493682285E-2</v>
      </c>
      <c r="I490" s="6">
        <f t="shared" si="53"/>
        <v>4.5271629778672162E-2</v>
      </c>
      <c r="J490" s="6">
        <f t="shared" si="53"/>
        <v>3.6976838683466129E-2</v>
      </c>
      <c r="K490" s="9">
        <f t="shared" si="53"/>
        <v>3.059210526315792E-2</v>
      </c>
      <c r="L490" s="6">
        <f t="shared" si="54"/>
        <v>-1.2426649855936699E-3</v>
      </c>
      <c r="M490" s="6">
        <f t="shared" si="54"/>
        <v>3.9121352922680805E-2</v>
      </c>
      <c r="N490" s="6">
        <f t="shared" si="54"/>
        <v>4.4276784442653483E-2</v>
      </c>
      <c r="O490" s="6">
        <f t="shared" si="54"/>
        <v>3.6309594073628611E-2</v>
      </c>
      <c r="P490" s="9">
        <f t="shared" si="54"/>
        <v>3.0133496551924373E-2</v>
      </c>
      <c r="Q490" s="6">
        <f t="shared" si="50"/>
        <v>599.17455137029151</v>
      </c>
      <c r="R490" s="6">
        <f t="shared" si="51"/>
        <v>3.0299070204358694E-2</v>
      </c>
      <c r="S490" s="6">
        <f t="shared" si="52"/>
        <v>2.9849119517113071E-2</v>
      </c>
      <c r="T490" s="6"/>
    </row>
    <row r="491" spans="1:20">
      <c r="A491" s="7">
        <v>38428</v>
      </c>
      <c r="B491" s="8">
        <v>73.269999999999897</v>
      </c>
      <c r="C491" s="6">
        <v>37.28</v>
      </c>
      <c r="D491" s="6">
        <v>32.450000000000003</v>
      </c>
      <c r="E491" s="6">
        <v>26.53</v>
      </c>
      <c r="F491" s="9">
        <v>32</v>
      </c>
      <c r="G491" s="8">
        <f t="shared" si="53"/>
        <v>1.2296214423874074E-2</v>
      </c>
      <c r="H491" s="6">
        <f t="shared" si="53"/>
        <v>2.8981507038368992E-2</v>
      </c>
      <c r="I491" s="6">
        <f t="shared" si="53"/>
        <v>4.1065126724414425E-2</v>
      </c>
      <c r="J491" s="6">
        <f t="shared" si="53"/>
        <v>3.9576802507837128E-2</v>
      </c>
      <c r="K491" s="9">
        <f t="shared" si="53"/>
        <v>2.1385253750402233E-2</v>
      </c>
      <c r="L491" s="6">
        <f t="shared" si="54"/>
        <v>1.2221230036276199E-2</v>
      </c>
      <c r="M491" s="6">
        <f t="shared" si="54"/>
        <v>2.8569484910407485E-2</v>
      </c>
      <c r="N491" s="6">
        <f t="shared" si="54"/>
        <v>4.0244349370853215E-2</v>
      </c>
      <c r="O491" s="6">
        <f t="shared" si="54"/>
        <v>3.8813709673059284E-2</v>
      </c>
      <c r="P491" s="9">
        <f t="shared" si="54"/>
        <v>2.1159797835629369E-2</v>
      </c>
      <c r="Q491" s="6">
        <f t="shared" si="50"/>
        <v>616.34748173627816</v>
      </c>
      <c r="R491" s="6">
        <f t="shared" si="51"/>
        <v>2.8660980888979372E-2</v>
      </c>
      <c r="S491" s="6">
        <f t="shared" si="52"/>
        <v>2.8257937929954978E-2</v>
      </c>
      <c r="T491" s="6"/>
    </row>
    <row r="492" spans="1:20">
      <c r="A492" s="7">
        <v>38429</v>
      </c>
      <c r="B492" s="8">
        <v>73.219999999999899</v>
      </c>
      <c r="C492" s="6">
        <v>37.159999999999897</v>
      </c>
      <c r="D492" s="6">
        <v>32.07</v>
      </c>
      <c r="E492" s="6">
        <v>26.3599999999999</v>
      </c>
      <c r="F492" s="9">
        <v>31.989999999999899</v>
      </c>
      <c r="G492" s="8">
        <f t="shared" si="53"/>
        <v>-6.8240753377912799E-4</v>
      </c>
      <c r="H492" s="6">
        <f t="shared" si="53"/>
        <v>-3.2188841201744589E-3</v>
      </c>
      <c r="I492" s="6">
        <f t="shared" si="53"/>
        <v>-1.1710323574730452E-2</v>
      </c>
      <c r="J492" s="6">
        <f t="shared" si="53"/>
        <v>-6.4078401809311014E-3</v>
      </c>
      <c r="K492" s="9">
        <f t="shared" si="53"/>
        <v>-3.1250000000315747E-4</v>
      </c>
      <c r="L492" s="6">
        <f t="shared" si="54"/>
        <v>-6.8264047978230772E-4</v>
      </c>
      <c r="M492" s="6">
        <f t="shared" si="54"/>
        <v>-3.2240758717554611E-3</v>
      </c>
      <c r="N492" s="6">
        <f t="shared" si="54"/>
        <v>-1.1779429445035551E-2</v>
      </c>
      <c r="O492" s="6">
        <f t="shared" si="54"/>
        <v>-6.4284585153456886E-3</v>
      </c>
      <c r="P492" s="9">
        <f t="shared" si="54"/>
        <v>-3.1254883830306927E-4</v>
      </c>
      <c r="Q492" s="6">
        <f t="shared" si="50"/>
        <v>613.59463284048513</v>
      </c>
      <c r="R492" s="6">
        <f t="shared" si="51"/>
        <v>-4.4663910819236598E-3</v>
      </c>
      <c r="S492" s="6">
        <f t="shared" si="52"/>
        <v>-4.4763952059057787E-3</v>
      </c>
      <c r="T492" s="6"/>
    </row>
    <row r="493" spans="1:20">
      <c r="A493" s="7">
        <v>38430</v>
      </c>
      <c r="B493" s="8">
        <v>73</v>
      </c>
      <c r="C493" s="6">
        <v>35.939999999999898</v>
      </c>
      <c r="D493" s="6">
        <v>30.989999999999899</v>
      </c>
      <c r="E493" s="6">
        <v>25.6</v>
      </c>
      <c r="F493" s="9">
        <v>31.07</v>
      </c>
      <c r="G493" s="8">
        <f t="shared" si="53"/>
        <v>-3.0046435400150617E-3</v>
      </c>
      <c r="H493" s="6">
        <f t="shared" si="53"/>
        <v>-3.2831001076426336E-2</v>
      </c>
      <c r="I493" s="6">
        <f t="shared" si="53"/>
        <v>-3.3676333021518623E-2</v>
      </c>
      <c r="J493" s="6">
        <f t="shared" si="53"/>
        <v>-2.8831562974199643E-2</v>
      </c>
      <c r="K493" s="9">
        <f t="shared" si="53"/>
        <v>-2.8758987183491791E-2</v>
      </c>
      <c r="L493" s="6">
        <f t="shared" si="54"/>
        <v>-3.0091665436976869E-3</v>
      </c>
      <c r="M493" s="6">
        <f t="shared" si="54"/>
        <v>-3.3382032590224861E-2</v>
      </c>
      <c r="N493" s="6">
        <f t="shared" si="54"/>
        <v>-3.4256441905409975E-2</v>
      </c>
      <c r="O493" s="6">
        <f t="shared" si="54"/>
        <v>-2.9255358148785875E-2</v>
      </c>
      <c r="P493" s="9">
        <f t="shared" si="54"/>
        <v>-2.9180630556467461E-2</v>
      </c>
      <c r="Q493" s="6">
        <f t="shared" si="50"/>
        <v>597.99674706531107</v>
      </c>
      <c r="R493" s="6">
        <f t="shared" si="51"/>
        <v>-2.5420505559130294E-2</v>
      </c>
      <c r="S493" s="6">
        <f t="shared" si="52"/>
        <v>-2.5749188768556794E-2</v>
      </c>
      <c r="T493" s="6"/>
    </row>
    <row r="494" spans="1:20">
      <c r="A494" s="7">
        <v>38433</v>
      </c>
      <c r="B494" s="8">
        <v>72.98</v>
      </c>
      <c r="C494" s="6">
        <v>38.5399999999999</v>
      </c>
      <c r="D494" s="6">
        <v>33.840000000000003</v>
      </c>
      <c r="E494" s="6">
        <v>27.649999999999899</v>
      </c>
      <c r="F494" s="9">
        <v>33.03</v>
      </c>
      <c r="G494" s="8">
        <f t="shared" si="53"/>
        <v>-2.7397260273964719E-4</v>
      </c>
      <c r="H494" s="6">
        <f t="shared" si="53"/>
        <v>7.2342793544797113E-2</v>
      </c>
      <c r="I494" s="6">
        <f t="shared" si="53"/>
        <v>9.1965150048406441E-2</v>
      </c>
      <c r="J494" s="6">
        <f t="shared" si="53"/>
        <v>8.0078124999996003E-2</v>
      </c>
      <c r="K494" s="9">
        <f t="shared" si="53"/>
        <v>6.3083360154489787E-2</v>
      </c>
      <c r="L494" s="6">
        <f t="shared" si="54"/>
        <v>-2.7401014008946665E-4</v>
      </c>
      <c r="M494" s="6">
        <f t="shared" si="54"/>
        <v>6.9845781630807569E-2</v>
      </c>
      <c r="N494" s="6">
        <f t="shared" si="54"/>
        <v>8.7978962938369071E-2</v>
      </c>
      <c r="O494" s="6">
        <f t="shared" si="54"/>
        <v>7.703337648282331E-2</v>
      </c>
      <c r="P494" s="9">
        <f t="shared" si="54"/>
        <v>6.1173515997742178E-2</v>
      </c>
      <c r="Q494" s="6">
        <f t="shared" si="50"/>
        <v>634.73712376289598</v>
      </c>
      <c r="R494" s="6">
        <f t="shared" si="51"/>
        <v>6.1439091228989939E-2</v>
      </c>
      <c r="S494" s="6">
        <f t="shared" si="52"/>
        <v>5.9625620608138682E-2</v>
      </c>
      <c r="T494" s="6"/>
    </row>
    <row r="495" spans="1:20">
      <c r="A495" s="7">
        <v>38434</v>
      </c>
      <c r="B495" s="8">
        <v>72.760000000000005</v>
      </c>
      <c r="C495" s="6">
        <v>37.43</v>
      </c>
      <c r="D495" s="6">
        <v>32.5</v>
      </c>
      <c r="E495" s="6">
        <v>26.89</v>
      </c>
      <c r="F495" s="9">
        <v>32.35</v>
      </c>
      <c r="G495" s="8">
        <f t="shared" si="53"/>
        <v>-3.0145245272676924E-3</v>
      </c>
      <c r="H495" s="6">
        <f t="shared" si="53"/>
        <v>-2.8801245459260549E-2</v>
      </c>
      <c r="I495" s="6">
        <f t="shared" si="53"/>
        <v>-3.9598108747045058E-2</v>
      </c>
      <c r="J495" s="6">
        <f t="shared" si="53"/>
        <v>-2.7486437613016279E-2</v>
      </c>
      <c r="K495" s="9">
        <f t="shared" si="53"/>
        <v>-2.0587344838026045E-2</v>
      </c>
      <c r="L495" s="6">
        <f t="shared" si="54"/>
        <v>-3.0190773583800268E-3</v>
      </c>
      <c r="M495" s="6">
        <f t="shared" si="54"/>
        <v>-2.9224141069880104E-2</v>
      </c>
      <c r="N495" s="6">
        <f t="shared" si="54"/>
        <v>-4.0403445402330873E-2</v>
      </c>
      <c r="O495" s="6">
        <f t="shared" si="54"/>
        <v>-2.7871257687566792E-2</v>
      </c>
      <c r="P495" s="9">
        <f t="shared" si="54"/>
        <v>-2.0802218455788724E-2</v>
      </c>
      <c r="Q495" s="6">
        <f t="shared" si="50"/>
        <v>619.56847288580025</v>
      </c>
      <c r="R495" s="6">
        <f t="shared" si="51"/>
        <v>-2.3897532236923126E-2</v>
      </c>
      <c r="S495" s="6">
        <f t="shared" si="52"/>
        <v>-2.4187710617673559E-2</v>
      </c>
      <c r="T495" s="6"/>
    </row>
    <row r="496" spans="1:20">
      <c r="A496" s="7">
        <v>38435</v>
      </c>
      <c r="B496" s="8">
        <v>72.7</v>
      </c>
      <c r="C496" s="6">
        <v>38.229999999999897</v>
      </c>
      <c r="D496" s="6">
        <v>33.270000000000003</v>
      </c>
      <c r="E496" s="6">
        <v>27.329999999999899</v>
      </c>
      <c r="F496" s="9">
        <v>32.6099999999999</v>
      </c>
      <c r="G496" s="8">
        <f t="shared" si="53"/>
        <v>-8.2462891698742435E-4</v>
      </c>
      <c r="H496" s="6">
        <f t="shared" si="53"/>
        <v>2.1373230029385404E-2</v>
      </c>
      <c r="I496" s="6">
        <f t="shared" si="53"/>
        <v>2.3692307692307679E-2</v>
      </c>
      <c r="J496" s="6">
        <f t="shared" si="53"/>
        <v>1.6362960208252009E-2</v>
      </c>
      <c r="K496" s="9">
        <f t="shared" si="53"/>
        <v>8.0370942812950652E-3</v>
      </c>
      <c r="L496" s="6">
        <f t="shared" si="54"/>
        <v>-8.2496911044789123E-4</v>
      </c>
      <c r="M496" s="6">
        <f t="shared" si="54"/>
        <v>2.1148025791981096E-2</v>
      </c>
      <c r="N496" s="6">
        <f t="shared" si="54"/>
        <v>2.3416000694693545E-2</v>
      </c>
      <c r="O496" s="6">
        <f t="shared" si="54"/>
        <v>1.6230529659199557E-2</v>
      </c>
      <c r="P496" s="9">
        <f t="shared" si="54"/>
        <v>8.0049688543149863E-3</v>
      </c>
      <c r="Q496" s="6">
        <f t="shared" si="50"/>
        <v>628.07402824692633</v>
      </c>
      <c r="R496" s="6">
        <f t="shared" si="51"/>
        <v>1.3728192658850547E-2</v>
      </c>
      <c r="S496" s="6">
        <f t="shared" si="52"/>
        <v>1.3634814658871387E-2</v>
      </c>
      <c r="T496" s="6"/>
    </row>
    <row r="497" spans="1:20">
      <c r="A497" s="7">
        <v>38436</v>
      </c>
      <c r="B497" s="8">
        <v>72.67</v>
      </c>
      <c r="C497" s="6">
        <v>39.950000000000003</v>
      </c>
      <c r="D497" s="6">
        <v>34.630000000000003</v>
      </c>
      <c r="E497" s="6">
        <v>28.1099999999999</v>
      </c>
      <c r="F497" s="9">
        <v>33.759999999999899</v>
      </c>
      <c r="G497" s="8">
        <f t="shared" si="53"/>
        <v>-4.1265474552953929E-4</v>
      </c>
      <c r="H497" s="6">
        <f t="shared" si="53"/>
        <v>4.4990844886217962E-2</v>
      </c>
      <c r="I497" s="6">
        <f t="shared" si="53"/>
        <v>4.0877667568379961E-2</v>
      </c>
      <c r="J497" s="6">
        <f t="shared" si="53"/>
        <v>2.8540065861690556E-2</v>
      </c>
      <c r="K497" s="9">
        <f t="shared" si="53"/>
        <v>3.5265256056424388E-2</v>
      </c>
      <c r="L497" s="6">
        <f t="shared" si="54"/>
        <v>-4.1273991092912002E-4</v>
      </c>
      <c r="M497" s="6">
        <f t="shared" si="54"/>
        <v>4.4008124503965067E-2</v>
      </c>
      <c r="N497" s="6">
        <f t="shared" si="54"/>
        <v>4.0064268383945272E-2</v>
      </c>
      <c r="O497" s="6">
        <f t="shared" si="54"/>
        <v>2.814038497846397E-2</v>
      </c>
      <c r="P497" s="9">
        <f t="shared" si="54"/>
        <v>3.465767992652858E-2</v>
      </c>
      <c r="Q497" s="6">
        <f t="shared" si="50"/>
        <v>646.82344231679303</v>
      </c>
      <c r="R497" s="6">
        <f t="shared" si="51"/>
        <v>2.985223592543667E-2</v>
      </c>
      <c r="S497" s="6">
        <f t="shared" si="52"/>
        <v>2.9415331683569797E-2</v>
      </c>
      <c r="T497" s="6"/>
    </row>
    <row r="498" spans="1:20">
      <c r="A498" s="7">
        <v>38437</v>
      </c>
      <c r="B498" s="8">
        <v>72.7</v>
      </c>
      <c r="C498" s="6">
        <v>38.799999999999898</v>
      </c>
      <c r="D498" s="6">
        <v>33.57</v>
      </c>
      <c r="E498" s="6">
        <v>27.43</v>
      </c>
      <c r="F498" s="9">
        <v>33.03</v>
      </c>
      <c r="G498" s="8">
        <f t="shared" si="53"/>
        <v>4.1282509976614534E-4</v>
      </c>
      <c r="H498" s="6">
        <f t="shared" si="53"/>
        <v>-2.8785982478100269E-2</v>
      </c>
      <c r="I498" s="6">
        <f t="shared" si="53"/>
        <v>-3.0609298296275012E-2</v>
      </c>
      <c r="J498" s="6">
        <f t="shared" si="53"/>
        <v>-2.4190679473493515E-2</v>
      </c>
      <c r="K498" s="9">
        <f t="shared" si="53"/>
        <v>-2.1623222748812232E-2</v>
      </c>
      <c r="L498" s="6">
        <f t="shared" si="54"/>
        <v>4.1273991092923387E-4</v>
      </c>
      <c r="M498" s="6">
        <f t="shared" si="54"/>
        <v>-2.9208425583058643E-2</v>
      </c>
      <c r="N498" s="6">
        <f t="shared" si="54"/>
        <v>-3.1087547422387146E-2</v>
      </c>
      <c r="O498" s="6">
        <f t="shared" si="54"/>
        <v>-2.4488079968925099E-2</v>
      </c>
      <c r="P498" s="9">
        <f t="shared" si="54"/>
        <v>-2.186043032505508E-2</v>
      </c>
      <c r="Q498" s="6">
        <f t="shared" si="50"/>
        <v>633.26649412536403</v>
      </c>
      <c r="R498" s="6">
        <f t="shared" si="51"/>
        <v>-2.0959271579382977E-2</v>
      </c>
      <c r="S498" s="6">
        <f t="shared" si="52"/>
        <v>-2.11820352530083E-2</v>
      </c>
      <c r="T498" s="6"/>
    </row>
    <row r="499" spans="1:20">
      <c r="A499" s="7">
        <v>38440</v>
      </c>
      <c r="B499" s="8">
        <v>72.98</v>
      </c>
      <c r="C499" s="6">
        <v>37.630000000000003</v>
      </c>
      <c r="D499" s="6">
        <v>32.149999999999899</v>
      </c>
      <c r="E499" s="6">
        <v>26.2899999999999</v>
      </c>
      <c r="F499" s="9">
        <v>32.049999999999898</v>
      </c>
      <c r="G499" s="8">
        <f t="shared" si="53"/>
        <v>3.8514442916093294E-3</v>
      </c>
      <c r="H499" s="6">
        <f t="shared" si="53"/>
        <v>-3.0154639175255071E-2</v>
      </c>
      <c r="I499" s="6">
        <f t="shared" si="53"/>
        <v>-4.2299672326485016E-2</v>
      </c>
      <c r="J499" s="6">
        <f t="shared" si="53"/>
        <v>-4.1560335399201564E-2</v>
      </c>
      <c r="K499" s="9">
        <f t="shared" si="53"/>
        <v>-2.9669996972452428E-2</v>
      </c>
      <c r="L499" s="6">
        <f t="shared" si="54"/>
        <v>3.8440464688278778E-3</v>
      </c>
      <c r="M499" s="6">
        <f t="shared" si="54"/>
        <v>-3.0618642023879126E-2</v>
      </c>
      <c r="N499" s="6">
        <f t="shared" si="54"/>
        <v>-4.3220360308318335E-2</v>
      </c>
      <c r="O499" s="6">
        <f t="shared" si="54"/>
        <v>-4.2448666207725784E-2</v>
      </c>
      <c r="P499" s="9">
        <f t="shared" si="54"/>
        <v>-3.0119056036022475E-2</v>
      </c>
      <c r="Q499" s="6">
        <f t="shared" si="50"/>
        <v>615.5561581130662</v>
      </c>
      <c r="R499" s="6">
        <f t="shared" si="51"/>
        <v>-2.796663991635695E-2</v>
      </c>
      <c r="S499" s="6">
        <f t="shared" si="52"/>
        <v>-2.836515403694571E-2</v>
      </c>
      <c r="T499" s="6"/>
    </row>
    <row r="500" spans="1:20">
      <c r="A500" s="7">
        <v>38441</v>
      </c>
      <c r="B500" s="8">
        <v>73.159999999999897</v>
      </c>
      <c r="C500" s="6">
        <v>38.07</v>
      </c>
      <c r="D500" s="6">
        <v>32.729999999999897</v>
      </c>
      <c r="E500" s="6">
        <v>26.68</v>
      </c>
      <c r="F500" s="9">
        <v>32.14</v>
      </c>
      <c r="G500" s="8">
        <f t="shared" si="53"/>
        <v>2.4664291586722342E-3</v>
      </c>
      <c r="H500" s="6">
        <f t="shared" si="53"/>
        <v>1.1692798299229201E-2</v>
      </c>
      <c r="I500" s="6">
        <f t="shared" si="53"/>
        <v>1.8040435458786863E-2</v>
      </c>
      <c r="J500" s="6">
        <f t="shared" si="53"/>
        <v>1.4834537847093987E-2</v>
      </c>
      <c r="K500" s="9">
        <f t="shared" si="53"/>
        <v>2.8081123244962924E-3</v>
      </c>
      <c r="L500" s="6">
        <f t="shared" si="54"/>
        <v>2.4633925143619922E-3</v>
      </c>
      <c r="M500" s="6">
        <f t="shared" si="54"/>
        <v>1.1624965789059961E-2</v>
      </c>
      <c r="N500" s="6">
        <f t="shared" si="54"/>
        <v>1.7879637829460678E-2</v>
      </c>
      <c r="O500" s="6">
        <f t="shared" si="54"/>
        <v>1.4725582305636909E-2</v>
      </c>
      <c r="P500" s="9">
        <f t="shared" si="54"/>
        <v>2.804176942690785E-3</v>
      </c>
      <c r="Q500" s="6">
        <f t="shared" si="50"/>
        <v>621.69230666428405</v>
      </c>
      <c r="R500" s="6">
        <f t="shared" si="51"/>
        <v>9.9684626176557174E-3</v>
      </c>
      <c r="S500" s="6">
        <f t="shared" si="52"/>
        <v>9.9191052346195852E-3</v>
      </c>
      <c r="T500" s="6"/>
    </row>
    <row r="501" spans="1:20">
      <c r="A501" s="7">
        <v>38442</v>
      </c>
      <c r="B501" s="8">
        <v>73.1099999999999</v>
      </c>
      <c r="C501" s="6">
        <v>38.49</v>
      </c>
      <c r="D501" s="6">
        <v>33.329999999999899</v>
      </c>
      <c r="E501" s="6">
        <v>27.25</v>
      </c>
      <c r="F501" s="9">
        <v>32.67</v>
      </c>
      <c r="G501" s="8">
        <f t="shared" si="53"/>
        <v>-6.8343357025690832E-4</v>
      </c>
      <c r="H501" s="6">
        <f t="shared" si="53"/>
        <v>1.1032308904649346E-2</v>
      </c>
      <c r="I501" s="6">
        <f t="shared" si="53"/>
        <v>1.8331805682859859E-2</v>
      </c>
      <c r="J501" s="6">
        <f t="shared" si="53"/>
        <v>2.1364317841079394E-2</v>
      </c>
      <c r="K501" s="9">
        <f t="shared" si="53"/>
        <v>1.6490354698195375E-2</v>
      </c>
      <c r="L501" s="6">
        <f t="shared" si="54"/>
        <v>-6.8366721744033635E-4</v>
      </c>
      <c r="M501" s="6">
        <f t="shared" si="54"/>
        <v>1.0971896901248782E-2</v>
      </c>
      <c r="N501" s="6">
        <f t="shared" si="54"/>
        <v>1.8165803806559272E-2</v>
      </c>
      <c r="O501" s="6">
        <f t="shared" si="54"/>
        <v>2.1139300061830048E-2</v>
      </c>
      <c r="P501" s="9">
        <f t="shared" si="54"/>
        <v>1.6355865303612247E-2</v>
      </c>
      <c r="Q501" s="6">
        <f t="shared" si="50"/>
        <v>629.9652101497403</v>
      </c>
      <c r="R501" s="6">
        <f t="shared" si="51"/>
        <v>1.3307070711305413E-2</v>
      </c>
      <c r="S501" s="6">
        <f t="shared" si="52"/>
        <v>1.3219309352956062E-2</v>
      </c>
      <c r="T501" s="6"/>
    </row>
    <row r="502" spans="1:20">
      <c r="A502" s="7">
        <v>38443</v>
      </c>
      <c r="B502" s="8">
        <v>73.019999999999897</v>
      </c>
      <c r="C502" s="6">
        <v>40.189999999999898</v>
      </c>
      <c r="D502" s="6">
        <v>35.07</v>
      </c>
      <c r="E502" s="6">
        <v>28.35</v>
      </c>
      <c r="F502" s="9">
        <v>33.979999999999897</v>
      </c>
      <c r="G502" s="8">
        <f t="shared" si="53"/>
        <v>-1.2310217480508978E-3</v>
      </c>
      <c r="H502" s="6">
        <f t="shared" si="53"/>
        <v>4.4167316186019656E-2</v>
      </c>
      <c r="I502" s="6">
        <f t="shared" si="53"/>
        <v>5.220522052205534E-2</v>
      </c>
      <c r="J502" s="6">
        <f t="shared" si="53"/>
        <v>4.0366972477064333E-2</v>
      </c>
      <c r="K502" s="9">
        <f t="shared" si="53"/>
        <v>4.009794918885512E-2</v>
      </c>
      <c r="L502" s="6">
        <f t="shared" si="54"/>
        <v>-1.2317800777337583E-3</v>
      </c>
      <c r="M502" s="6">
        <f t="shared" si="54"/>
        <v>4.3219741165452415E-2</v>
      </c>
      <c r="N502" s="6">
        <f t="shared" si="54"/>
        <v>5.0888171832441396E-2</v>
      </c>
      <c r="O502" s="6">
        <f t="shared" si="54"/>
        <v>3.9573509064508107E-2</v>
      </c>
      <c r="P502" s="9">
        <f t="shared" si="54"/>
        <v>3.9314890630804129E-2</v>
      </c>
      <c r="Q502" s="6">
        <f t="shared" si="50"/>
        <v>652.09039930028223</v>
      </c>
      <c r="R502" s="6">
        <f t="shared" si="51"/>
        <v>3.5121287325188717E-2</v>
      </c>
      <c r="S502" s="6">
        <f t="shared" si="52"/>
        <v>3.4518605673048763E-2</v>
      </c>
      <c r="T502" s="6"/>
    </row>
    <row r="503" spans="1:20">
      <c r="A503" s="7">
        <v>38444</v>
      </c>
      <c r="B503" s="8">
        <v>72.900000000000006</v>
      </c>
      <c r="C503" s="6">
        <v>40.81</v>
      </c>
      <c r="D503" s="6">
        <v>36.009999999999899</v>
      </c>
      <c r="E503" s="6">
        <v>29</v>
      </c>
      <c r="F503" s="9">
        <v>34.340000000000003</v>
      </c>
      <c r="G503" s="8">
        <f t="shared" si="53"/>
        <v>-1.6433853738686555E-3</v>
      </c>
      <c r="H503" s="6">
        <f t="shared" si="53"/>
        <v>1.5426723065441683E-2</v>
      </c>
      <c r="I503" s="6">
        <f t="shared" si="53"/>
        <v>2.6803535785568711E-2</v>
      </c>
      <c r="J503" s="6">
        <f t="shared" si="53"/>
        <v>2.2927689594356204E-2</v>
      </c>
      <c r="K503" s="9">
        <f t="shared" si="53"/>
        <v>1.0594467333728819E-2</v>
      </c>
      <c r="L503" s="6">
        <f t="shared" si="54"/>
        <v>-1.6447372128768217E-3</v>
      </c>
      <c r="M503" s="6">
        <f t="shared" si="54"/>
        <v>1.5308940956607056E-2</v>
      </c>
      <c r="N503" s="6">
        <f t="shared" si="54"/>
        <v>2.6450613508694206E-2</v>
      </c>
      <c r="O503" s="6">
        <f t="shared" si="54"/>
        <v>2.2668799812712893E-2</v>
      </c>
      <c r="P503" s="9">
        <f t="shared" si="54"/>
        <v>1.0538739225546573E-2</v>
      </c>
      <c r="Q503" s="6">
        <f t="shared" si="50"/>
        <v>661.75555674602253</v>
      </c>
      <c r="R503" s="6">
        <f t="shared" si="51"/>
        <v>1.4821806081045351E-2</v>
      </c>
      <c r="S503" s="6">
        <f t="shared" si="52"/>
        <v>1.4713036569914897E-2</v>
      </c>
      <c r="T503" s="6"/>
    </row>
    <row r="504" spans="1:20">
      <c r="A504" s="7">
        <v>38447</v>
      </c>
      <c r="B504" s="8">
        <v>72.739999999999895</v>
      </c>
      <c r="C504" s="6">
        <v>40.189999999999898</v>
      </c>
      <c r="D504" s="6">
        <v>35.399999999999899</v>
      </c>
      <c r="E504" s="6">
        <v>28.719999999999899</v>
      </c>
      <c r="F504" s="9">
        <v>34.1</v>
      </c>
      <c r="G504" s="8">
        <f t="shared" si="53"/>
        <v>-2.1947873799740281E-3</v>
      </c>
      <c r="H504" s="6">
        <f t="shared" si="53"/>
        <v>-1.5192354814998921E-2</v>
      </c>
      <c r="I504" s="6">
        <f t="shared" si="53"/>
        <v>-1.6939738961399664E-2</v>
      </c>
      <c r="J504" s="6">
        <f t="shared" si="53"/>
        <v>-9.6551724137965422E-3</v>
      </c>
      <c r="K504" s="9">
        <f t="shared" si="53"/>
        <v>-6.988934187536433E-3</v>
      </c>
      <c r="L504" s="6">
        <f t="shared" si="54"/>
        <v>-2.1971994557709543E-3</v>
      </c>
      <c r="M504" s="6">
        <f t="shared" si="54"/>
        <v>-1.530894095660721E-2</v>
      </c>
      <c r="N504" s="6">
        <f t="shared" si="54"/>
        <v>-1.7084857521055156E-2</v>
      </c>
      <c r="O504" s="6">
        <f t="shared" si="54"/>
        <v>-9.7020858064540659E-3</v>
      </c>
      <c r="P504" s="9">
        <f t="shared" si="54"/>
        <v>-7.0134711798583993E-3</v>
      </c>
      <c r="Q504" s="6">
        <f t="shared" si="50"/>
        <v>655.00948986972344</v>
      </c>
      <c r="R504" s="6">
        <f t="shared" si="51"/>
        <v>-1.0194197551541119E-2</v>
      </c>
      <c r="S504" s="6">
        <f t="shared" si="52"/>
        <v>-1.0246514238193331E-2</v>
      </c>
      <c r="T504" s="6"/>
    </row>
    <row r="505" spans="1:20">
      <c r="A505" s="7">
        <v>38448</v>
      </c>
      <c r="B505" s="8">
        <v>72.8599999999999</v>
      </c>
      <c r="C505" s="6">
        <v>38.869999999999898</v>
      </c>
      <c r="D505" s="6">
        <v>34.049999999999898</v>
      </c>
      <c r="E505" s="6">
        <v>27.73</v>
      </c>
      <c r="F505" s="9">
        <v>33.009999999999899</v>
      </c>
      <c r="G505" s="8">
        <f t="shared" si="53"/>
        <v>1.6497113005224939E-3</v>
      </c>
      <c r="H505" s="6">
        <f t="shared" si="53"/>
        <v>-3.2843991042547982E-2</v>
      </c>
      <c r="I505" s="6">
        <f t="shared" si="53"/>
        <v>-3.8135593220339103E-2</v>
      </c>
      <c r="J505" s="6">
        <f t="shared" si="53"/>
        <v>-3.4470752089133083E-2</v>
      </c>
      <c r="K505" s="9">
        <f t="shared" si="53"/>
        <v>-3.1964809384167236E-2</v>
      </c>
      <c r="L505" s="6">
        <f t="shared" si="54"/>
        <v>1.6483520215748468E-3</v>
      </c>
      <c r="M505" s="6">
        <f t="shared" si="54"/>
        <v>-3.3395463596978037E-2</v>
      </c>
      <c r="N505" s="6">
        <f t="shared" si="54"/>
        <v>-3.888178754420752E-2</v>
      </c>
      <c r="O505" s="6">
        <f t="shared" si="54"/>
        <v>-3.5078884552333232E-2</v>
      </c>
      <c r="P505" s="9">
        <f t="shared" si="54"/>
        <v>-3.2486838424372576E-2</v>
      </c>
      <c r="Q505" s="6">
        <f t="shared" si="50"/>
        <v>637.22396027939419</v>
      </c>
      <c r="R505" s="6">
        <f t="shared" si="51"/>
        <v>-2.7153086887132985E-2</v>
      </c>
      <c r="S505" s="6">
        <f t="shared" si="52"/>
        <v>-2.752854410482029E-2</v>
      </c>
      <c r="T505" s="6"/>
    </row>
    <row r="506" spans="1:20">
      <c r="A506" s="7">
        <v>38449</v>
      </c>
      <c r="B506" s="8">
        <v>73.049999999999898</v>
      </c>
      <c r="C506" s="6">
        <v>39.74</v>
      </c>
      <c r="D506" s="6">
        <v>34.64</v>
      </c>
      <c r="E506" s="6">
        <v>28.18</v>
      </c>
      <c r="F506" s="9">
        <v>33.6099999999999</v>
      </c>
      <c r="G506" s="8">
        <f t="shared" si="53"/>
        <v>2.6077408729068274E-3</v>
      </c>
      <c r="H506" s="6">
        <f t="shared" si="53"/>
        <v>2.2382299974275988E-2</v>
      </c>
      <c r="I506" s="6">
        <f t="shared" si="53"/>
        <v>1.7327459618211583E-2</v>
      </c>
      <c r="J506" s="6">
        <f t="shared" si="53"/>
        <v>1.622791200865481E-2</v>
      </c>
      <c r="K506" s="9">
        <f t="shared" si="53"/>
        <v>1.8176310209027768E-2</v>
      </c>
      <c r="L506" s="6">
        <f t="shared" si="54"/>
        <v>2.604346616290634E-3</v>
      </c>
      <c r="M506" s="6">
        <f t="shared" si="54"/>
        <v>2.2135492259541704E-2</v>
      </c>
      <c r="N506" s="6">
        <f t="shared" si="54"/>
        <v>1.7179051098716046E-2</v>
      </c>
      <c r="O506" s="6">
        <f t="shared" si="54"/>
        <v>1.6097646842847414E-2</v>
      </c>
      <c r="P506" s="9">
        <f t="shared" si="54"/>
        <v>1.8013095871912847E-2</v>
      </c>
      <c r="Q506" s="6">
        <f t="shared" si="50"/>
        <v>647.00174427290779</v>
      </c>
      <c r="R506" s="6">
        <f t="shared" si="51"/>
        <v>1.5344344536615396E-2</v>
      </c>
      <c r="S506" s="6">
        <f t="shared" si="52"/>
        <v>1.5227810660646459E-2</v>
      </c>
      <c r="T506" s="6"/>
    </row>
    <row r="507" spans="1:20">
      <c r="A507" s="7">
        <v>38450</v>
      </c>
      <c r="B507" s="8">
        <v>73.069999999999894</v>
      </c>
      <c r="C507" s="6">
        <v>41.78</v>
      </c>
      <c r="D507" s="6">
        <v>36.979999999999897</v>
      </c>
      <c r="E507" s="6">
        <v>29.82</v>
      </c>
      <c r="F507" s="9">
        <v>34.939999999999898</v>
      </c>
      <c r="G507" s="8">
        <f t="shared" si="53"/>
        <v>2.7378507871311797E-4</v>
      </c>
      <c r="H507" s="6">
        <f t="shared" si="53"/>
        <v>5.1333668847508784E-2</v>
      </c>
      <c r="I507" s="6">
        <f t="shared" si="53"/>
        <v>6.7551963048495756E-2</v>
      </c>
      <c r="J507" s="6">
        <f t="shared" si="53"/>
        <v>5.8197303051809923E-2</v>
      </c>
      <c r="K507" s="9">
        <f t="shared" si="53"/>
        <v>3.9571556084498694E-2</v>
      </c>
      <c r="L507" s="6">
        <f t="shared" si="54"/>
        <v>2.7374760641786917E-4</v>
      </c>
      <c r="M507" s="6">
        <f t="shared" si="54"/>
        <v>5.0059519004748913E-2</v>
      </c>
      <c r="N507" s="6">
        <f t="shared" si="54"/>
        <v>6.5368142264741483E-2</v>
      </c>
      <c r="O507" s="6">
        <f t="shared" si="54"/>
        <v>5.6566802866058322E-2</v>
      </c>
      <c r="P507" s="9">
        <f t="shared" si="54"/>
        <v>3.8808662968896242E-2</v>
      </c>
      <c r="Q507" s="6">
        <f t="shared" si="50"/>
        <v>675.07233887809753</v>
      </c>
      <c r="R507" s="6">
        <f t="shared" si="51"/>
        <v>4.3385655222205263E-2</v>
      </c>
      <c r="S507" s="6">
        <f t="shared" si="52"/>
        <v>4.247086340182088E-2</v>
      </c>
      <c r="T507" s="6"/>
    </row>
    <row r="508" spans="1:20">
      <c r="A508" s="7">
        <v>38454</v>
      </c>
      <c r="B508" s="8">
        <v>73.23</v>
      </c>
      <c r="C508" s="6">
        <v>41.81</v>
      </c>
      <c r="D508" s="6">
        <v>37.219999999999899</v>
      </c>
      <c r="E508" s="6">
        <v>29.8799999999999</v>
      </c>
      <c r="F508" s="9">
        <v>34.829999999999899</v>
      </c>
      <c r="G508" s="8">
        <f t="shared" si="53"/>
        <v>2.1896811276873596E-3</v>
      </c>
      <c r="H508" s="6">
        <f t="shared" si="53"/>
        <v>7.1804691239840679E-4</v>
      </c>
      <c r="I508" s="6">
        <f t="shared" si="53"/>
        <v>6.489994591671211E-3</v>
      </c>
      <c r="J508" s="6">
        <f t="shared" si="53"/>
        <v>2.0120724346042174E-3</v>
      </c>
      <c r="K508" s="9">
        <f t="shared" si="53"/>
        <v>-3.1482541499713301E-3</v>
      </c>
      <c r="L508" s="6">
        <f t="shared" si="54"/>
        <v>2.187287269853518E-3</v>
      </c>
      <c r="M508" s="6">
        <f t="shared" si="54"/>
        <v>7.1778924005404731E-4</v>
      </c>
      <c r="N508" s="6">
        <f t="shared" si="54"/>
        <v>6.4690252551259471E-3</v>
      </c>
      <c r="O508" s="6">
        <f t="shared" si="54"/>
        <v>2.0100509280207763E-3</v>
      </c>
      <c r="P508" s="9">
        <f t="shared" si="54"/>
        <v>-3.1532203280006357E-3</v>
      </c>
      <c r="Q508" s="6">
        <f t="shared" si="50"/>
        <v>676.18776642793046</v>
      </c>
      <c r="R508" s="6">
        <f t="shared" si="51"/>
        <v>1.6523081832779732E-3</v>
      </c>
      <c r="S508" s="6">
        <f t="shared" si="52"/>
        <v>1.650944623918623E-3</v>
      </c>
      <c r="T508" s="6"/>
    </row>
    <row r="509" spans="1:20">
      <c r="A509" s="7">
        <v>38455</v>
      </c>
      <c r="B509" s="8">
        <v>73.349999999999895</v>
      </c>
      <c r="C509" s="6">
        <v>40.969999999999899</v>
      </c>
      <c r="D509" s="6">
        <v>35.909999999999897</v>
      </c>
      <c r="E509" s="6">
        <v>28.94</v>
      </c>
      <c r="F509" s="9">
        <v>34.380000000000003</v>
      </c>
      <c r="G509" s="8">
        <f t="shared" si="53"/>
        <v>1.638672675131625E-3</v>
      </c>
      <c r="H509" s="6">
        <f t="shared" si="53"/>
        <v>-2.0090887347526953E-2</v>
      </c>
      <c r="I509" s="6">
        <f t="shared" si="53"/>
        <v>-3.5196131112305351E-2</v>
      </c>
      <c r="J509" s="6">
        <f t="shared" si="53"/>
        <v>-3.1459170013383608E-2</v>
      </c>
      <c r="K509" s="9">
        <f t="shared" si="53"/>
        <v>-1.2919896640823936E-2</v>
      </c>
      <c r="L509" s="6">
        <f t="shared" si="54"/>
        <v>1.6373315160108162E-3</v>
      </c>
      <c r="M509" s="6">
        <f t="shared" si="54"/>
        <v>-2.0295453809696426E-2</v>
      </c>
      <c r="N509" s="6">
        <f t="shared" si="54"/>
        <v>-3.5830442976113368E-2</v>
      </c>
      <c r="O509" s="6">
        <f t="shared" si="54"/>
        <v>-3.1964639061275377E-2</v>
      </c>
      <c r="P509" s="9">
        <f t="shared" si="54"/>
        <v>-1.3004084423203648E-2</v>
      </c>
      <c r="Q509" s="6">
        <f t="shared" si="50"/>
        <v>662.93077901477545</v>
      </c>
      <c r="R509" s="6">
        <f t="shared" si="51"/>
        <v>-1.9605482487781645E-2</v>
      </c>
      <c r="S509" s="6">
        <f t="shared" si="52"/>
        <v>-1.9800219436615842E-2</v>
      </c>
      <c r="T509" s="6"/>
    </row>
    <row r="510" spans="1:20">
      <c r="A510" s="7">
        <v>38456</v>
      </c>
      <c r="B510" s="8">
        <v>73.37</v>
      </c>
      <c r="C510" s="6">
        <v>41.27</v>
      </c>
      <c r="D510" s="6">
        <v>36.719999999999899</v>
      </c>
      <c r="E510" s="6">
        <v>29.57</v>
      </c>
      <c r="F510" s="9">
        <v>34.53</v>
      </c>
      <c r="G510" s="8">
        <f t="shared" si="53"/>
        <v>2.7266530334157935E-4</v>
      </c>
      <c r="H510" s="6">
        <f t="shared" si="53"/>
        <v>7.3224310471102783E-3</v>
      </c>
      <c r="I510" s="6">
        <f t="shared" si="53"/>
        <v>2.2556390977443774E-2</v>
      </c>
      <c r="J510" s="6">
        <f t="shared" si="53"/>
        <v>2.176917760884578E-2</v>
      </c>
      <c r="K510" s="9">
        <f t="shared" si="53"/>
        <v>4.3630017452005454E-3</v>
      </c>
      <c r="L510" s="6">
        <f t="shared" si="54"/>
        <v>2.7262813691359956E-4</v>
      </c>
      <c r="M510" s="6">
        <f t="shared" si="54"/>
        <v>7.2957522057133604E-3</v>
      </c>
      <c r="N510" s="6">
        <f t="shared" si="54"/>
        <v>2.2305757514298405E-2</v>
      </c>
      <c r="O510" s="6">
        <f t="shared" si="54"/>
        <v>2.1535612661047941E-2</v>
      </c>
      <c r="P510" s="9">
        <f t="shared" si="54"/>
        <v>4.3535114471976184E-3</v>
      </c>
      <c r="Q510" s="6">
        <f t="shared" si="50"/>
        <v>670.39321401462905</v>
      </c>
      <c r="R510" s="6">
        <f t="shared" si="51"/>
        <v>1.1256733336388393E-2</v>
      </c>
      <c r="S510" s="6">
        <f t="shared" si="52"/>
        <v>1.1193847797458648E-2</v>
      </c>
      <c r="T510" s="6"/>
    </row>
    <row r="511" spans="1:20">
      <c r="A511" s="7">
        <v>38457</v>
      </c>
      <c r="B511" s="8">
        <v>73.299999999999898</v>
      </c>
      <c r="C511" s="6">
        <v>42.53</v>
      </c>
      <c r="D511" s="6">
        <v>37.829999999999899</v>
      </c>
      <c r="E511" s="6">
        <v>30.46</v>
      </c>
      <c r="F511" s="9">
        <v>35.329999999999899</v>
      </c>
      <c r="G511" s="8">
        <f t="shared" si="53"/>
        <v>-9.5406842033674E-4</v>
      </c>
      <c r="H511" s="6">
        <f t="shared" si="53"/>
        <v>3.0530651805185327E-2</v>
      </c>
      <c r="I511" s="6">
        <f t="shared" si="53"/>
        <v>3.0228758169934755E-2</v>
      </c>
      <c r="J511" s="6">
        <f t="shared" si="53"/>
        <v>3.0098072370645879E-2</v>
      </c>
      <c r="K511" s="9">
        <f t="shared" si="53"/>
        <v>2.3168259484503295E-2</v>
      </c>
      <c r="L511" s="6">
        <f t="shared" si="54"/>
        <v>-9.5452383329854029E-4</v>
      </c>
      <c r="M511" s="6">
        <f t="shared" si="54"/>
        <v>3.0073865501051681E-2</v>
      </c>
      <c r="N511" s="6">
        <f t="shared" si="54"/>
        <v>2.9780872892648278E-2</v>
      </c>
      <c r="O511" s="6">
        <f t="shared" si="54"/>
        <v>2.9654013602629859E-2</v>
      </c>
      <c r="P511" s="9">
        <f t="shared" si="54"/>
        <v>2.2903949969150017E-2</v>
      </c>
      <c r="Q511" s="6">
        <f t="shared" si="50"/>
        <v>685.55371052488852</v>
      </c>
      <c r="R511" s="6">
        <f t="shared" si="51"/>
        <v>2.2614334681986509E-2</v>
      </c>
      <c r="S511" s="6">
        <f t="shared" si="52"/>
        <v>2.2362421443457205E-2</v>
      </c>
      <c r="T511" s="6"/>
    </row>
    <row r="512" spans="1:20">
      <c r="A512" s="7">
        <v>38458</v>
      </c>
      <c r="B512" s="8">
        <v>73.06</v>
      </c>
      <c r="C512" s="6">
        <v>43.079999999999899</v>
      </c>
      <c r="D512" s="6">
        <v>38.409999999999897</v>
      </c>
      <c r="E512" s="6">
        <v>30.8799999999999</v>
      </c>
      <c r="F512" s="9">
        <v>35.619999999999898</v>
      </c>
      <c r="G512" s="8">
        <f t="shared" si="53"/>
        <v>-3.274215552522497E-3</v>
      </c>
      <c r="H512" s="6">
        <f t="shared" si="53"/>
        <v>1.2932047966139226E-2</v>
      </c>
      <c r="I512" s="6">
        <f t="shared" si="53"/>
        <v>1.5331747290510123E-2</v>
      </c>
      <c r="J512" s="6">
        <f t="shared" si="53"/>
        <v>1.3788575180561313E-2</v>
      </c>
      <c r="K512" s="9">
        <f t="shared" si="53"/>
        <v>8.2083215397679155E-3</v>
      </c>
      <c r="L512" s="6">
        <f t="shared" si="54"/>
        <v>-3.2795875254679838E-3</v>
      </c>
      <c r="M512" s="6">
        <f t="shared" si="54"/>
        <v>1.2849143022643356E-2</v>
      </c>
      <c r="N512" s="6">
        <f t="shared" si="54"/>
        <v>1.5215403712875495E-2</v>
      </c>
      <c r="O512" s="6">
        <f t="shared" si="54"/>
        <v>1.3694377689556354E-2</v>
      </c>
      <c r="P512" s="9">
        <f t="shared" si="54"/>
        <v>8.174816490461756E-3</v>
      </c>
      <c r="Q512" s="6">
        <f t="shared" si="50"/>
        <v>691.9960611763438</v>
      </c>
      <c r="R512" s="6">
        <f t="shared" si="51"/>
        <v>9.3972952848912165E-3</v>
      </c>
      <c r="S512" s="6">
        <f t="shared" si="52"/>
        <v>9.3534153928852871E-3</v>
      </c>
      <c r="T512" s="6"/>
    </row>
    <row r="513" spans="1:20">
      <c r="A513" s="7">
        <v>38461</v>
      </c>
      <c r="B513" s="8">
        <v>73.400000000000006</v>
      </c>
      <c r="C513" s="6">
        <v>41.0399999999999</v>
      </c>
      <c r="D513" s="6">
        <v>35.89</v>
      </c>
      <c r="E513" s="6">
        <v>29.09</v>
      </c>
      <c r="F513" s="9">
        <v>34.090000000000003</v>
      </c>
      <c r="G513" s="8">
        <f t="shared" si="53"/>
        <v>4.6537092800438273E-3</v>
      </c>
      <c r="H513" s="6">
        <f t="shared" si="53"/>
        <v>-4.7353760445682513E-2</v>
      </c>
      <c r="I513" s="6">
        <f t="shared" si="53"/>
        <v>-6.5607914605568918E-2</v>
      </c>
      <c r="J513" s="6">
        <f t="shared" si="53"/>
        <v>-5.7966321243520302E-2</v>
      </c>
      <c r="K513" s="9">
        <f t="shared" si="53"/>
        <v>-4.2953396967992719E-2</v>
      </c>
      <c r="L513" s="6">
        <f t="shared" si="54"/>
        <v>4.6429142533334824E-3</v>
      </c>
      <c r="M513" s="6">
        <f t="shared" si="54"/>
        <v>-4.8511651425673784E-2</v>
      </c>
      <c r="N513" s="6">
        <f t="shared" si="54"/>
        <v>-6.7859137198294811E-2</v>
      </c>
      <c r="O513" s="6">
        <f t="shared" si="54"/>
        <v>-5.9714252649461959E-2</v>
      </c>
      <c r="P513" s="9">
        <f t="shared" si="54"/>
        <v>-4.3903191711700949E-2</v>
      </c>
      <c r="Q513" s="6">
        <f t="shared" si="50"/>
        <v>663.03911453532555</v>
      </c>
      <c r="R513" s="6">
        <f t="shared" si="51"/>
        <v>-4.1845536796544132E-2</v>
      </c>
      <c r="S513" s="6">
        <f t="shared" si="52"/>
        <v>-4.2746278931578174E-2</v>
      </c>
      <c r="T513" s="6"/>
    </row>
    <row r="514" spans="1:20">
      <c r="A514" s="7">
        <v>38462</v>
      </c>
      <c r="B514" s="8">
        <v>73.269999999999897</v>
      </c>
      <c r="C514" s="6">
        <v>42.27</v>
      </c>
      <c r="D514" s="6">
        <v>37.469999999999899</v>
      </c>
      <c r="E514" s="6">
        <v>30.14</v>
      </c>
      <c r="F514" s="9">
        <v>34.659999999999897</v>
      </c>
      <c r="G514" s="8">
        <f t="shared" si="53"/>
        <v>-1.7711171662140313E-3</v>
      </c>
      <c r="H514" s="6">
        <f t="shared" si="53"/>
        <v>2.9970760233920757E-2</v>
      </c>
      <c r="I514" s="6">
        <f t="shared" si="53"/>
        <v>4.4023404848144265E-2</v>
      </c>
      <c r="J514" s="6">
        <f t="shared" si="53"/>
        <v>3.6094877964936378E-2</v>
      </c>
      <c r="K514" s="9">
        <f t="shared" si="53"/>
        <v>1.6720445878553702E-2</v>
      </c>
      <c r="L514" s="6">
        <f t="shared" si="54"/>
        <v>-1.772687448598897E-3</v>
      </c>
      <c r="M514" s="6">
        <f t="shared" si="54"/>
        <v>2.9530413716186997E-2</v>
      </c>
      <c r="N514" s="6">
        <f t="shared" si="54"/>
        <v>4.3081907646077368E-2</v>
      </c>
      <c r="O514" s="6">
        <f t="shared" si="54"/>
        <v>3.5458720691239114E-2</v>
      </c>
      <c r="P514" s="9">
        <f t="shared" si="54"/>
        <v>1.6582198137645283E-2</v>
      </c>
      <c r="Q514" s="6">
        <f t="shared" si="50"/>
        <v>679.62018079417601</v>
      </c>
      <c r="R514" s="6">
        <f t="shared" si="51"/>
        <v>2.5007674351868216E-2</v>
      </c>
      <c r="S514" s="6">
        <f t="shared" si="52"/>
        <v>2.4700099734897032E-2</v>
      </c>
      <c r="T514" s="6"/>
    </row>
    <row r="515" spans="1:20">
      <c r="A515" s="7">
        <v>38463</v>
      </c>
      <c r="B515" s="8">
        <v>73.14</v>
      </c>
      <c r="C515" s="6">
        <v>42.53</v>
      </c>
      <c r="D515" s="6">
        <v>37.43</v>
      </c>
      <c r="E515" s="6">
        <v>29.969999999999899</v>
      </c>
      <c r="F515" s="9">
        <v>34.93</v>
      </c>
      <c r="G515" s="8">
        <f t="shared" si="53"/>
        <v>-1.7742595878244005E-3</v>
      </c>
      <c r="H515" s="6">
        <f t="shared" si="53"/>
        <v>6.1509344688903678E-3</v>
      </c>
      <c r="I515" s="6">
        <f t="shared" si="53"/>
        <v>-1.0675206832105877E-3</v>
      </c>
      <c r="J515" s="6">
        <f t="shared" si="53"/>
        <v>-5.6403450564067592E-3</v>
      </c>
      <c r="K515" s="9">
        <f t="shared" si="53"/>
        <v>7.7899596076198563E-3</v>
      </c>
      <c r="L515" s="6">
        <f t="shared" si="54"/>
        <v>-1.7758354506358905E-3</v>
      </c>
      <c r="M515" s="6">
        <f t="shared" si="54"/>
        <v>6.1320946868435294E-3</v>
      </c>
      <c r="N515" s="6">
        <f t="shared" si="54"/>
        <v>-1.0680908892557479E-3</v>
      </c>
      <c r="O515" s="6">
        <f t="shared" si="54"/>
        <v>-5.656311869780886E-3</v>
      </c>
      <c r="P515" s="9">
        <f t="shared" si="54"/>
        <v>7.7597745312835645E-3</v>
      </c>
      <c r="Q515" s="6">
        <f t="shared" si="50"/>
        <v>680.36215867500709</v>
      </c>
      <c r="R515" s="6">
        <f t="shared" si="51"/>
        <v>1.0917537498136953E-3</v>
      </c>
      <c r="S515" s="6">
        <f t="shared" si="52"/>
        <v>1.0911582200969683E-3</v>
      </c>
      <c r="T515" s="6"/>
    </row>
    <row r="516" spans="1:20">
      <c r="A516" s="7">
        <v>38464</v>
      </c>
      <c r="B516" s="8">
        <v>73.469999999999899</v>
      </c>
      <c r="C516" s="6">
        <v>42.3599999999999</v>
      </c>
      <c r="D516" s="6">
        <v>37.46</v>
      </c>
      <c r="E516" s="6">
        <v>30.309999999999899</v>
      </c>
      <c r="F516" s="9">
        <v>35.009999999999899</v>
      </c>
      <c r="G516" s="8">
        <f t="shared" si="53"/>
        <v>4.5118949958968813E-3</v>
      </c>
      <c r="H516" s="6">
        <f t="shared" si="53"/>
        <v>-3.997178462264328E-3</v>
      </c>
      <c r="I516" s="6">
        <f t="shared" si="53"/>
        <v>8.0149612610203036E-4</v>
      </c>
      <c r="J516" s="6">
        <f t="shared" si="53"/>
        <v>1.1344678011344644E-2</v>
      </c>
      <c r="K516" s="9">
        <f t="shared" si="53"/>
        <v>2.2902948754623953E-3</v>
      </c>
      <c r="L516" s="6">
        <f t="shared" si="54"/>
        <v>4.5017469109495164E-3</v>
      </c>
      <c r="M516" s="6">
        <f t="shared" si="54"/>
        <v>-4.0051885323388629E-3</v>
      </c>
      <c r="N516" s="6">
        <f t="shared" si="54"/>
        <v>8.0117509960482927E-4</v>
      </c>
      <c r="O516" s="6">
        <f t="shared" si="54"/>
        <v>1.1280809741139909E-2</v>
      </c>
      <c r="P516" s="9">
        <f t="shared" si="54"/>
        <v>2.287676147830891E-3</v>
      </c>
      <c r="Q516" s="6">
        <f t="shared" ref="Q516:Q579" si="55">Q515*(1+R516)</f>
        <v>682.39660284964611</v>
      </c>
      <c r="R516" s="6">
        <f t="shared" ref="R516:R579" si="56">SUMPRODUCT($U$2:$Y$2,G516:K516)</f>
        <v>2.9902371093083243E-3</v>
      </c>
      <c r="S516" s="6">
        <f t="shared" ref="S516:S579" si="57">LN(1+R516)</f>
        <v>2.9857752428029192E-3</v>
      </c>
      <c r="T516" s="6"/>
    </row>
    <row r="517" spans="1:20">
      <c r="A517" s="7">
        <v>38465</v>
      </c>
      <c r="B517" s="8">
        <v>73.3599999999999</v>
      </c>
      <c r="C517" s="6">
        <v>43.34</v>
      </c>
      <c r="D517" s="6">
        <v>38.439999999999898</v>
      </c>
      <c r="E517" s="6">
        <v>30.94</v>
      </c>
      <c r="F517" s="9">
        <v>35.729999999999897</v>
      </c>
      <c r="G517" s="8">
        <f t="shared" si="53"/>
        <v>-1.4972097454742928E-3</v>
      </c>
      <c r="H517" s="6">
        <f t="shared" si="53"/>
        <v>2.3135033050049714E-2</v>
      </c>
      <c r="I517" s="6">
        <f t="shared" si="53"/>
        <v>2.6161238654562213E-2</v>
      </c>
      <c r="J517" s="6">
        <f t="shared" si="53"/>
        <v>2.0785219399541477E-2</v>
      </c>
      <c r="K517" s="9">
        <f t="shared" si="53"/>
        <v>2.0565552699228773E-2</v>
      </c>
      <c r="L517" s="6">
        <f t="shared" si="54"/>
        <v>-1.4983316839766033E-3</v>
      </c>
      <c r="M517" s="6">
        <f t="shared" si="54"/>
        <v>2.2871475375009727E-2</v>
      </c>
      <c r="N517" s="6">
        <f t="shared" si="54"/>
        <v>2.5824887086146699E-2</v>
      </c>
      <c r="O517" s="6">
        <f t="shared" si="54"/>
        <v>2.0572154075211582E-2</v>
      </c>
      <c r="P517" s="9">
        <f t="shared" si="54"/>
        <v>2.0356937068744103E-2</v>
      </c>
      <c r="Q517" s="6">
        <f t="shared" si="55"/>
        <v>694.56371163079132</v>
      </c>
      <c r="R517" s="6">
        <f t="shared" si="56"/>
        <v>1.7829966811581579E-2</v>
      </c>
      <c r="S517" s="6">
        <f t="shared" si="57"/>
        <v>1.7672877470136832E-2</v>
      </c>
      <c r="T517" s="6"/>
    </row>
    <row r="518" spans="1:20">
      <c r="A518" s="7">
        <v>38468</v>
      </c>
      <c r="B518" s="8">
        <v>73.510000000000005</v>
      </c>
      <c r="C518" s="6">
        <v>42.95</v>
      </c>
      <c r="D518" s="6">
        <v>37.729999999999897</v>
      </c>
      <c r="E518" s="6">
        <v>30.329999999999899</v>
      </c>
      <c r="F518" s="9">
        <v>35.32</v>
      </c>
      <c r="G518" s="8">
        <f t="shared" si="53"/>
        <v>2.0447110141781355E-3</v>
      </c>
      <c r="H518" s="6">
        <f t="shared" si="53"/>
        <v>-8.9986155976004012E-3</v>
      </c>
      <c r="I518" s="6">
        <f t="shared" si="53"/>
        <v>-1.8470343392299804E-2</v>
      </c>
      <c r="J518" s="6">
        <f t="shared" si="53"/>
        <v>-1.9715578539111211E-2</v>
      </c>
      <c r="K518" s="9">
        <f t="shared" si="53"/>
        <v>-1.1474951021547719E-2</v>
      </c>
      <c r="L518" s="6">
        <f t="shared" si="54"/>
        <v>2.042623437788325E-3</v>
      </c>
      <c r="M518" s="6">
        <f t="shared" si="54"/>
        <v>-9.0393476779486465E-3</v>
      </c>
      <c r="N518" s="6">
        <f t="shared" si="54"/>
        <v>-1.8643050125872768E-2</v>
      </c>
      <c r="O518" s="6">
        <f t="shared" si="54"/>
        <v>-1.9912523444433651E-2</v>
      </c>
      <c r="P518" s="9">
        <f t="shared" si="54"/>
        <v>-1.1541296299556332E-2</v>
      </c>
      <c r="Q518" s="6">
        <f t="shared" si="55"/>
        <v>686.69919762702727</v>
      </c>
      <c r="R518" s="6">
        <f t="shared" si="56"/>
        <v>-1.1322955507276199E-2</v>
      </c>
      <c r="S518" s="6">
        <f t="shared" si="57"/>
        <v>-1.1387548217786862E-2</v>
      </c>
      <c r="T518" s="6"/>
    </row>
    <row r="519" spans="1:20">
      <c r="A519" s="7">
        <v>38469</v>
      </c>
      <c r="B519" s="8">
        <v>73.510000000000005</v>
      </c>
      <c r="C519" s="6">
        <v>42.96</v>
      </c>
      <c r="D519" s="6">
        <v>37.840000000000003</v>
      </c>
      <c r="E519" s="6">
        <v>30.32</v>
      </c>
      <c r="F519" s="9">
        <v>35.219999999999899</v>
      </c>
      <c r="G519" s="8">
        <f t="shared" si="53"/>
        <v>0</v>
      </c>
      <c r="H519" s="6">
        <f t="shared" si="53"/>
        <v>2.328288707800219E-4</v>
      </c>
      <c r="I519" s="6">
        <f t="shared" si="53"/>
        <v>2.9154518950464947E-3</v>
      </c>
      <c r="J519" s="6">
        <f t="shared" si="53"/>
        <v>-3.2970656115727248E-4</v>
      </c>
      <c r="K519" s="9">
        <f t="shared" si="53"/>
        <v>-2.831257078145577E-3</v>
      </c>
      <c r="L519" s="6">
        <f t="shared" si="54"/>
        <v>0</v>
      </c>
      <c r="M519" s="6">
        <f t="shared" si="54"/>
        <v>2.3280177034491509E-4</v>
      </c>
      <c r="N519" s="6">
        <f t="shared" si="54"/>
        <v>2.9112102074611915E-3</v>
      </c>
      <c r="O519" s="6">
        <f t="shared" si="54"/>
        <v>-3.2976092631553552E-4</v>
      </c>
      <c r="P519" s="9">
        <f t="shared" si="54"/>
        <v>-2.8352726677020731E-3</v>
      </c>
      <c r="Q519" s="6">
        <f t="shared" si="55"/>
        <v>686.6974557632193</v>
      </c>
      <c r="R519" s="6">
        <f t="shared" si="56"/>
        <v>-2.5365746952665585E-6</v>
      </c>
      <c r="S519" s="6">
        <f t="shared" si="57"/>
        <v>-2.5365779123998172E-6</v>
      </c>
      <c r="T519" s="6"/>
    </row>
    <row r="520" spans="1:20">
      <c r="A520" s="7">
        <v>38470</v>
      </c>
      <c r="B520" s="8">
        <v>73.459999999999894</v>
      </c>
      <c r="C520" s="6">
        <v>44.52</v>
      </c>
      <c r="D520" s="6">
        <v>39.42</v>
      </c>
      <c r="E520" s="6">
        <v>31.14</v>
      </c>
      <c r="F520" s="9">
        <v>36.119999999999898</v>
      </c>
      <c r="G520" s="8">
        <f t="shared" si="53"/>
        <v>-6.801795674072908E-4</v>
      </c>
      <c r="H520" s="6">
        <f t="shared" si="53"/>
        <v>3.6312849162011274E-2</v>
      </c>
      <c r="I520" s="6">
        <f t="shared" si="53"/>
        <v>4.1754756871035914E-2</v>
      </c>
      <c r="J520" s="6">
        <f t="shared" si="53"/>
        <v>2.7044854881266511E-2</v>
      </c>
      <c r="K520" s="9">
        <f t="shared" si="53"/>
        <v>2.5553662691652601E-2</v>
      </c>
      <c r="L520" s="6">
        <f t="shared" si="54"/>
        <v>-6.804109944765096E-4</v>
      </c>
      <c r="M520" s="6">
        <f t="shared" si="54"/>
        <v>3.5669076206734929E-2</v>
      </c>
      <c r="N520" s="6">
        <f t="shared" si="54"/>
        <v>4.0906557540896595E-2</v>
      </c>
      <c r="O520" s="6">
        <f t="shared" si="54"/>
        <v>2.6685605631681382E-2</v>
      </c>
      <c r="P520" s="9">
        <f t="shared" si="54"/>
        <v>2.5232625480724719E-2</v>
      </c>
      <c r="Q520" s="6">
        <f t="shared" si="55"/>
        <v>704.549659174471</v>
      </c>
      <c r="R520" s="6">
        <f t="shared" si="56"/>
        <v>2.5997188807711805E-2</v>
      </c>
      <c r="S520" s="6">
        <f t="shared" si="57"/>
        <v>2.5665006791326779E-2</v>
      </c>
      <c r="T520" s="6"/>
    </row>
    <row r="521" spans="1:20">
      <c r="A521" s="7">
        <v>38471</v>
      </c>
      <c r="B521" s="8">
        <v>73.48</v>
      </c>
      <c r="C521" s="6">
        <v>44.409999999999897</v>
      </c>
      <c r="D521" s="6">
        <v>39.130000000000003</v>
      </c>
      <c r="E521" s="6">
        <v>31.09</v>
      </c>
      <c r="F521" s="9">
        <v>36.24</v>
      </c>
      <c r="G521" s="8">
        <f t="shared" si="53"/>
        <v>2.7225701061950325E-4</v>
      </c>
      <c r="H521" s="6">
        <f t="shared" si="53"/>
        <v>-2.4707996406133637E-3</v>
      </c>
      <c r="I521" s="6">
        <f t="shared" si="53"/>
        <v>-7.3566717402333559E-3</v>
      </c>
      <c r="J521" s="6">
        <f t="shared" si="53"/>
        <v>-1.6056518946692133E-3</v>
      </c>
      <c r="K521" s="9">
        <f t="shared" si="53"/>
        <v>3.3222591362154219E-3</v>
      </c>
      <c r="L521" s="6">
        <f t="shared" si="54"/>
        <v>2.7221995540512955E-4</v>
      </c>
      <c r="M521" s="6">
        <f t="shared" si="54"/>
        <v>-2.4738571033355874E-3</v>
      </c>
      <c r="N521" s="6">
        <f t="shared" si="54"/>
        <v>-7.3838655022530194E-3</v>
      </c>
      <c r="O521" s="6">
        <f t="shared" si="54"/>
        <v>-1.6069423351898053E-3</v>
      </c>
      <c r="P521" s="9">
        <f t="shared" si="54"/>
        <v>3.3167526259966977E-3</v>
      </c>
      <c r="Q521" s="6">
        <f t="shared" si="55"/>
        <v>703.44512157828797</v>
      </c>
      <c r="R521" s="6">
        <f t="shared" si="56"/>
        <v>-1.5677214257362017E-3</v>
      </c>
      <c r="S521" s="6">
        <f t="shared" si="57"/>
        <v>-1.5689515868386559E-3</v>
      </c>
      <c r="T521" s="6"/>
    </row>
    <row r="522" spans="1:20">
      <c r="A522" s="7">
        <v>38472</v>
      </c>
      <c r="B522" s="8">
        <v>73.549999999999898</v>
      </c>
      <c r="C522" s="6">
        <v>44.59</v>
      </c>
      <c r="D522" s="6">
        <v>39.299999999999898</v>
      </c>
      <c r="E522" s="6">
        <v>31.1099999999999</v>
      </c>
      <c r="F522" s="9">
        <v>36.479999999999897</v>
      </c>
      <c r="G522" s="8">
        <f t="shared" si="53"/>
        <v>9.52640174195718E-4</v>
      </c>
      <c r="H522" s="6">
        <f t="shared" si="53"/>
        <v>4.0531411844202392E-3</v>
      </c>
      <c r="I522" s="6">
        <f t="shared" si="53"/>
        <v>4.3444927165829927E-3</v>
      </c>
      <c r="J522" s="6">
        <f t="shared" si="53"/>
        <v>6.4329366355408979E-4</v>
      </c>
      <c r="K522" s="9">
        <f t="shared" si="53"/>
        <v>6.622516556288538E-3</v>
      </c>
      <c r="L522" s="6">
        <f t="shared" si="54"/>
        <v>9.5218670052028137E-4</v>
      </c>
      <c r="M522" s="6">
        <f t="shared" si="54"/>
        <v>4.0449493353766873E-3</v>
      </c>
      <c r="N522" s="6">
        <f t="shared" si="54"/>
        <v>4.3350826528917195E-3</v>
      </c>
      <c r="O522" s="6">
        <f t="shared" si="54"/>
        <v>6.4308683887988696E-4</v>
      </c>
      <c r="P522" s="9">
        <f t="shared" si="54"/>
        <v>6.6006840313492252E-3</v>
      </c>
      <c r="Q522" s="6">
        <f t="shared" si="55"/>
        <v>705.78282226570411</v>
      </c>
      <c r="R522" s="6">
        <f t="shared" si="56"/>
        <v>3.3232168590083154E-3</v>
      </c>
      <c r="S522" s="6">
        <f t="shared" si="57"/>
        <v>3.3177071770664371E-3</v>
      </c>
      <c r="T522" s="6"/>
    </row>
    <row r="523" spans="1:20">
      <c r="A523" s="7">
        <v>38475</v>
      </c>
      <c r="B523" s="8">
        <v>73.62</v>
      </c>
      <c r="C523" s="6">
        <v>46.14</v>
      </c>
      <c r="D523" s="6">
        <v>41.25</v>
      </c>
      <c r="E523" s="6">
        <v>32.579999999999899</v>
      </c>
      <c r="F523" s="9">
        <v>37.880000000000003</v>
      </c>
      <c r="G523" s="8">
        <f t="shared" si="53"/>
        <v>9.517335146174144E-4</v>
      </c>
      <c r="H523" s="6">
        <f t="shared" si="53"/>
        <v>3.4761157210136728E-2</v>
      </c>
      <c r="I523" s="6">
        <f t="shared" si="53"/>
        <v>4.9618320610689715E-2</v>
      </c>
      <c r="J523" s="6">
        <f t="shared" si="53"/>
        <v>4.7251687560270206E-2</v>
      </c>
      <c r="K523" s="9">
        <f t="shared" si="53"/>
        <v>3.8377192982459229E-2</v>
      </c>
      <c r="L523" s="6">
        <f t="shared" si="54"/>
        <v>9.512809034300507E-4</v>
      </c>
      <c r="M523" s="6">
        <f t="shared" si="54"/>
        <v>3.4170634106222252E-2</v>
      </c>
      <c r="N523" s="6">
        <f t="shared" si="54"/>
        <v>4.8426593905477003E-2</v>
      </c>
      <c r="O523" s="6">
        <f t="shared" si="54"/>
        <v>4.6169292264353609E-2</v>
      </c>
      <c r="P523" s="9">
        <f t="shared" si="54"/>
        <v>3.7659103111749831E-2</v>
      </c>
      <c r="Q523" s="6">
        <f t="shared" si="55"/>
        <v>729.91496149382033</v>
      </c>
      <c r="R523" s="6">
        <f t="shared" si="56"/>
        <v>3.419201837563466E-2</v>
      </c>
      <c r="S523" s="6">
        <f t="shared" si="57"/>
        <v>3.3620463270483569E-2</v>
      </c>
      <c r="T523" s="6"/>
    </row>
    <row r="524" spans="1:20">
      <c r="A524" s="7">
        <v>38476</v>
      </c>
      <c r="B524" s="8">
        <v>73.659999999999897</v>
      </c>
      <c r="C524" s="6">
        <v>46.07</v>
      </c>
      <c r="D524" s="6">
        <v>40.89</v>
      </c>
      <c r="E524" s="6">
        <v>32.409999999999897</v>
      </c>
      <c r="F524" s="9">
        <v>37.770000000000003</v>
      </c>
      <c r="G524" s="8">
        <f t="shared" si="53"/>
        <v>5.4333061667888316E-4</v>
      </c>
      <c r="H524" s="6">
        <f t="shared" si="53"/>
        <v>-1.5171218032076217E-3</v>
      </c>
      <c r="I524" s="6">
        <f t="shared" si="53"/>
        <v>-8.7272727272726947E-3</v>
      </c>
      <c r="J524" s="6">
        <f t="shared" si="53"/>
        <v>-5.217925107427912E-3</v>
      </c>
      <c r="K524" s="9">
        <f t="shared" si="53"/>
        <v>-2.9039070749735663E-3</v>
      </c>
      <c r="L524" s="6">
        <f t="shared" si="54"/>
        <v>5.431830660428057E-4</v>
      </c>
      <c r="M524" s="6">
        <f t="shared" si="54"/>
        <v>-1.5182737977819877E-3</v>
      </c>
      <c r="N524" s="6">
        <f t="shared" si="54"/>
        <v>-8.7655784041390204E-3</v>
      </c>
      <c r="O524" s="6">
        <f t="shared" si="54"/>
        <v>-5.2315860204431019E-3</v>
      </c>
      <c r="P524" s="9">
        <f t="shared" si="54"/>
        <v>-2.90813159351197E-3</v>
      </c>
      <c r="Q524" s="6">
        <f t="shared" si="55"/>
        <v>727.31312179026668</v>
      </c>
      <c r="R524" s="6">
        <f t="shared" si="56"/>
        <v>-3.5645792192405827E-3</v>
      </c>
      <c r="S524" s="6">
        <f t="shared" si="57"/>
        <v>-3.5709474696717257E-3</v>
      </c>
      <c r="T524" s="6"/>
    </row>
    <row r="525" spans="1:20">
      <c r="A525" s="7">
        <v>38477</v>
      </c>
      <c r="B525" s="8">
        <v>73.67</v>
      </c>
      <c r="C525" s="6">
        <v>46.09</v>
      </c>
      <c r="D525" s="6">
        <v>41.46</v>
      </c>
      <c r="E525" s="6">
        <v>32.82</v>
      </c>
      <c r="F525" s="9">
        <v>37.829999999999899</v>
      </c>
      <c r="G525" s="8">
        <f t="shared" si="53"/>
        <v>1.3575889220884818E-4</v>
      </c>
      <c r="H525" s="6">
        <f t="shared" si="53"/>
        <v>4.3412198827885717E-4</v>
      </c>
      <c r="I525" s="6">
        <f t="shared" si="53"/>
        <v>1.3939838591342735E-2</v>
      </c>
      <c r="J525" s="6">
        <f t="shared" si="53"/>
        <v>1.2650416538108722E-2</v>
      </c>
      <c r="K525" s="9">
        <f t="shared" si="53"/>
        <v>1.5885623510694113E-3</v>
      </c>
      <c r="L525" s="6">
        <f t="shared" si="54"/>
        <v>1.3574967780439009E-4</v>
      </c>
      <c r="M525" s="6">
        <f t="shared" si="54"/>
        <v>4.3402778459144555E-4</v>
      </c>
      <c r="N525" s="6">
        <f t="shared" si="54"/>
        <v>1.3843572631082698E-2</v>
      </c>
      <c r="O525" s="6">
        <f t="shared" si="54"/>
        <v>1.2571068508491986E-2</v>
      </c>
      <c r="P525" s="9">
        <f t="shared" si="54"/>
        <v>1.5873019205695281E-3</v>
      </c>
      <c r="Q525" s="6">
        <f t="shared" si="55"/>
        <v>731.494982900737</v>
      </c>
      <c r="R525" s="6">
        <f t="shared" si="56"/>
        <v>5.7497396722017155E-3</v>
      </c>
      <c r="S525" s="6">
        <f t="shared" si="57"/>
        <v>5.7332730082557204E-3</v>
      </c>
      <c r="T525" s="6"/>
    </row>
    <row r="526" spans="1:20">
      <c r="A526" s="7">
        <v>38478</v>
      </c>
      <c r="B526" s="8">
        <v>73.53</v>
      </c>
      <c r="C526" s="6">
        <v>45.1099999999999</v>
      </c>
      <c r="D526" s="6">
        <v>40.340000000000003</v>
      </c>
      <c r="E526" s="6">
        <v>31.9499999999999</v>
      </c>
      <c r="F526" s="9">
        <v>37.03</v>
      </c>
      <c r="G526" s="8">
        <f t="shared" ref="G526:K576" si="58">B526/B525-1</f>
        <v>-1.9003664992534031E-3</v>
      </c>
      <c r="H526" s="6">
        <f t="shared" si="58"/>
        <v>-2.1262746799741938E-2</v>
      </c>
      <c r="I526" s="6">
        <f t="shared" si="58"/>
        <v>-2.7013989387361215E-2</v>
      </c>
      <c r="J526" s="6">
        <f t="shared" si="58"/>
        <v>-2.6508226691045134E-2</v>
      </c>
      <c r="K526" s="9">
        <f t="shared" si="58"/>
        <v>-2.1147237642080374E-2</v>
      </c>
      <c r="L526" s="6">
        <f t="shared" ref="L526:P576" si="59">LN(B526/B525)</f>
        <v>-1.9021744865913006E-3</v>
      </c>
      <c r="M526" s="6">
        <f t="shared" si="59"/>
        <v>-2.1492055312114695E-2</v>
      </c>
      <c r="N526" s="6">
        <f t="shared" si="59"/>
        <v>-2.7385574481567716E-2</v>
      </c>
      <c r="O526" s="6">
        <f t="shared" si="59"/>
        <v>-2.6865904838404196E-2</v>
      </c>
      <c r="P526" s="9">
        <f t="shared" si="59"/>
        <v>-2.1374043719413878E-2</v>
      </c>
      <c r="Q526" s="6">
        <f t="shared" si="55"/>
        <v>717.18217651292673</v>
      </c>
      <c r="R526" s="6">
        <f t="shared" si="56"/>
        <v>-1.9566513403896413E-2</v>
      </c>
      <c r="S526" s="6">
        <f t="shared" si="57"/>
        <v>-1.9760471856707033E-2</v>
      </c>
      <c r="T526" s="6"/>
    </row>
    <row r="527" spans="1:20">
      <c r="A527" s="7">
        <v>38479</v>
      </c>
      <c r="B527" s="8">
        <v>73.569999999999894</v>
      </c>
      <c r="C527" s="6">
        <v>46.219999999999899</v>
      </c>
      <c r="D527" s="6">
        <v>42.14</v>
      </c>
      <c r="E527" s="6">
        <v>33.329999999999899</v>
      </c>
      <c r="F527" s="9">
        <v>37.85</v>
      </c>
      <c r="G527" s="8">
        <f t="shared" si="58"/>
        <v>5.4399564803331302E-4</v>
      </c>
      <c r="H527" s="6">
        <f t="shared" si="58"/>
        <v>2.4606517401906558E-2</v>
      </c>
      <c r="I527" s="6">
        <f t="shared" si="58"/>
        <v>4.4620723847297983E-2</v>
      </c>
      <c r="J527" s="6">
        <f t="shared" si="58"/>
        <v>4.3192488262910889E-2</v>
      </c>
      <c r="K527" s="9">
        <f t="shared" si="58"/>
        <v>2.2144207399405813E-2</v>
      </c>
      <c r="L527" s="6">
        <f t="shared" si="59"/>
        <v>5.4384773604066253E-4</v>
      </c>
      <c r="M527" s="6">
        <f t="shared" si="59"/>
        <v>2.4308653425930211E-2</v>
      </c>
      <c r="N527" s="6">
        <f t="shared" si="59"/>
        <v>4.3653875849977278E-2</v>
      </c>
      <c r="O527" s="6">
        <f t="shared" si="59"/>
        <v>4.2285711496104592E-2</v>
      </c>
      <c r="P527" s="9">
        <f t="shared" si="59"/>
        <v>2.1902584957936393E-2</v>
      </c>
      <c r="Q527" s="6">
        <f t="shared" si="55"/>
        <v>736.56157674037138</v>
      </c>
      <c r="R527" s="6">
        <f t="shared" si="56"/>
        <v>2.7021586511910913E-2</v>
      </c>
      <c r="S527" s="6">
        <f t="shared" si="57"/>
        <v>2.6662949724464747E-2</v>
      </c>
      <c r="T527" s="6"/>
    </row>
    <row r="528" spans="1:20">
      <c r="A528" s="7">
        <v>38482</v>
      </c>
      <c r="B528" s="8">
        <v>73.680000000000007</v>
      </c>
      <c r="C528" s="6">
        <v>45.56</v>
      </c>
      <c r="D528" s="6">
        <v>41.07</v>
      </c>
      <c r="E528" s="6">
        <v>32.399999999999899</v>
      </c>
      <c r="F528" s="9">
        <v>37.380000000000003</v>
      </c>
      <c r="G528" s="8">
        <f t="shared" si="58"/>
        <v>1.4951746635871732E-3</v>
      </c>
      <c r="H528" s="6">
        <f t="shared" si="58"/>
        <v>-1.4279532669837725E-2</v>
      </c>
      <c r="I528" s="6">
        <f t="shared" si="58"/>
        <v>-2.5391551969625059E-2</v>
      </c>
      <c r="J528" s="6">
        <f t="shared" si="58"/>
        <v>-2.7902790279027978E-2</v>
      </c>
      <c r="K528" s="9">
        <f t="shared" si="58"/>
        <v>-1.2417437252311703E-2</v>
      </c>
      <c r="L528" s="6">
        <f t="shared" si="59"/>
        <v>1.4940580028798129E-3</v>
      </c>
      <c r="M528" s="6">
        <f t="shared" si="59"/>
        <v>-1.4382466267251074E-2</v>
      </c>
      <c r="N528" s="6">
        <f t="shared" si="59"/>
        <v>-2.5719480407575764E-2</v>
      </c>
      <c r="O528" s="6">
        <f t="shared" si="59"/>
        <v>-2.8299469521364695E-2</v>
      </c>
      <c r="P528" s="9">
        <f t="shared" si="59"/>
        <v>-1.2495177856040951E-2</v>
      </c>
      <c r="Q528" s="6">
        <f t="shared" si="55"/>
        <v>724.9981289783027</v>
      </c>
      <c r="R528" s="6">
        <f t="shared" si="56"/>
        <v>-1.5699227501443057E-2</v>
      </c>
      <c r="S528" s="6">
        <f t="shared" si="57"/>
        <v>-1.5823765527044734E-2</v>
      </c>
      <c r="T528" s="6"/>
    </row>
    <row r="529" spans="1:20">
      <c r="A529" s="7">
        <v>38483</v>
      </c>
      <c r="B529" s="8">
        <v>73.819999999999894</v>
      </c>
      <c r="C529" s="6">
        <v>44.95</v>
      </c>
      <c r="D529" s="6">
        <v>40.450000000000003</v>
      </c>
      <c r="E529" s="6">
        <v>31.94</v>
      </c>
      <c r="F529" s="9">
        <v>37.07</v>
      </c>
      <c r="G529" s="8">
        <f t="shared" si="58"/>
        <v>1.9001085776315652E-3</v>
      </c>
      <c r="H529" s="6">
        <f t="shared" si="58"/>
        <v>-1.3388937664618128E-2</v>
      </c>
      <c r="I529" s="6">
        <f t="shared" si="58"/>
        <v>-1.5096177258339338E-2</v>
      </c>
      <c r="J529" s="6">
        <f t="shared" si="58"/>
        <v>-1.4197530864194396E-2</v>
      </c>
      <c r="K529" s="9">
        <f t="shared" si="58"/>
        <v>-8.2932049224184734E-3</v>
      </c>
      <c r="L529" s="6">
        <f t="shared" si="59"/>
        <v>1.8983056547996677E-3</v>
      </c>
      <c r="M529" s="6">
        <f t="shared" si="59"/>
        <v>-1.3479377661352154E-2</v>
      </c>
      <c r="N529" s="6">
        <f t="shared" si="59"/>
        <v>-1.5211284463966433E-2</v>
      </c>
      <c r="O529" s="6">
        <f t="shared" si="59"/>
        <v>-1.4299280011414145E-2</v>
      </c>
      <c r="P529" s="9">
        <f t="shared" si="59"/>
        <v>-8.3277848647759448E-3</v>
      </c>
      <c r="Q529" s="6">
        <f t="shared" si="55"/>
        <v>717.88216473352725</v>
      </c>
      <c r="R529" s="6">
        <f t="shared" si="56"/>
        <v>-9.8151484263877559E-3</v>
      </c>
      <c r="S529" s="6">
        <f t="shared" si="57"/>
        <v>-9.8636345220552372E-3</v>
      </c>
      <c r="T529" s="6"/>
    </row>
    <row r="530" spans="1:20">
      <c r="A530" s="7">
        <v>38484</v>
      </c>
      <c r="B530" s="8">
        <v>74.069999999999894</v>
      </c>
      <c r="C530" s="6">
        <v>42.979999999999897</v>
      </c>
      <c r="D530" s="6">
        <v>38.28</v>
      </c>
      <c r="E530" s="6">
        <v>30.53</v>
      </c>
      <c r="F530" s="9">
        <v>35.840000000000003</v>
      </c>
      <c r="G530" s="8">
        <f t="shared" si="58"/>
        <v>3.3866160931996792E-3</v>
      </c>
      <c r="H530" s="6">
        <f t="shared" si="58"/>
        <v>-4.3826473859846615E-2</v>
      </c>
      <c r="I530" s="6">
        <f t="shared" si="58"/>
        <v>-5.3646477132262116E-2</v>
      </c>
      <c r="J530" s="6">
        <f t="shared" si="58"/>
        <v>-4.4145272385723189E-2</v>
      </c>
      <c r="K530" s="9">
        <f t="shared" si="58"/>
        <v>-3.3180469382249722E-2</v>
      </c>
      <c r="L530" s="6">
        <f t="shared" si="59"/>
        <v>3.3808944233453186E-3</v>
      </c>
      <c r="M530" s="6">
        <f t="shared" si="59"/>
        <v>-4.4815869703267328E-2</v>
      </c>
      <c r="N530" s="6">
        <f t="shared" si="59"/>
        <v>-5.5139076919747253E-2</v>
      </c>
      <c r="O530" s="6">
        <f t="shared" si="59"/>
        <v>-4.5149336040079854E-2</v>
      </c>
      <c r="P530" s="9">
        <f t="shared" si="59"/>
        <v>-3.3743429055911101E-2</v>
      </c>
      <c r="Q530" s="6">
        <f t="shared" si="55"/>
        <v>693.27143020170911</v>
      </c>
      <c r="R530" s="6">
        <f t="shared" si="56"/>
        <v>-3.4282415333376393E-2</v>
      </c>
      <c r="S530" s="6">
        <f t="shared" si="57"/>
        <v>-3.4883842931369251E-2</v>
      </c>
      <c r="T530" s="6"/>
    </row>
    <row r="531" spans="1:20">
      <c r="A531" s="7">
        <v>38485</v>
      </c>
      <c r="B531" s="8">
        <v>73.95</v>
      </c>
      <c r="C531" s="6">
        <v>43.719999999999899</v>
      </c>
      <c r="D531" s="6">
        <v>39.14</v>
      </c>
      <c r="E531" s="6">
        <v>31.07</v>
      </c>
      <c r="F531" s="9">
        <v>36.200000000000003</v>
      </c>
      <c r="G531" s="8">
        <f t="shared" si="58"/>
        <v>-1.6200891048993027E-3</v>
      </c>
      <c r="H531" s="6">
        <f t="shared" si="58"/>
        <v>1.7217310376919537E-2</v>
      </c>
      <c r="I531" s="6">
        <f t="shared" si="58"/>
        <v>2.2466039707419005E-2</v>
      </c>
      <c r="J531" s="6">
        <f t="shared" si="58"/>
        <v>1.7687520471667106E-2</v>
      </c>
      <c r="K531" s="9">
        <f t="shared" si="58"/>
        <v>1.0044642857142794E-2</v>
      </c>
      <c r="L531" s="6">
        <f t="shared" si="59"/>
        <v>-1.6214028683875521E-3</v>
      </c>
      <c r="M531" s="6">
        <f t="shared" si="59"/>
        <v>1.7070772093973448E-2</v>
      </c>
      <c r="N531" s="6">
        <f t="shared" si="59"/>
        <v>2.2217395383176648E-2</v>
      </c>
      <c r="O531" s="6">
        <f t="shared" si="59"/>
        <v>1.7532916658169456E-2</v>
      </c>
      <c r="P531" s="9">
        <f t="shared" si="59"/>
        <v>9.9945307249955876E-3</v>
      </c>
      <c r="Q531" s="6">
        <f t="shared" si="55"/>
        <v>702.39424778389071</v>
      </c>
      <c r="R531" s="6">
        <f t="shared" si="56"/>
        <v>1.3159084861649829E-2</v>
      </c>
      <c r="S531" s="6">
        <f t="shared" si="57"/>
        <v>1.3073256235304259E-2</v>
      </c>
      <c r="T531" s="6"/>
    </row>
    <row r="532" spans="1:20">
      <c r="A532" s="7">
        <v>38486</v>
      </c>
      <c r="B532" s="8">
        <v>73.81</v>
      </c>
      <c r="C532" s="6">
        <v>43.399999999999899</v>
      </c>
      <c r="D532" s="6">
        <v>38.56</v>
      </c>
      <c r="E532" s="6">
        <v>30.579999999999899</v>
      </c>
      <c r="F532" s="9">
        <v>36.049999999999898</v>
      </c>
      <c r="G532" s="8">
        <f t="shared" si="58"/>
        <v>-1.8931710615280872E-3</v>
      </c>
      <c r="H532" s="6">
        <f t="shared" si="58"/>
        <v>-7.3193046660567918E-3</v>
      </c>
      <c r="I532" s="6">
        <f t="shared" si="58"/>
        <v>-1.4818599897802764E-2</v>
      </c>
      <c r="J532" s="6">
        <f t="shared" si="58"/>
        <v>-1.5770840038625722E-2</v>
      </c>
      <c r="K532" s="9">
        <f t="shared" si="58"/>
        <v>-4.1436464088426828E-3</v>
      </c>
      <c r="L532" s="6">
        <f t="shared" si="59"/>
        <v>-1.8949653748478643E-3</v>
      </c>
      <c r="M532" s="6">
        <f t="shared" si="59"/>
        <v>-7.3462222019787023E-3</v>
      </c>
      <c r="N532" s="6">
        <f t="shared" si="59"/>
        <v>-1.4929492225585312E-2</v>
      </c>
      <c r="O532" s="6">
        <f t="shared" si="59"/>
        <v>-1.5896522904043101E-2</v>
      </c>
      <c r="P532" s="9">
        <f t="shared" si="59"/>
        <v>-4.1522551007702052E-3</v>
      </c>
      <c r="Q532" s="6">
        <f t="shared" si="55"/>
        <v>696.22082578076993</v>
      </c>
      <c r="R532" s="6">
        <f t="shared" si="56"/>
        <v>-8.7891124145712089E-3</v>
      </c>
      <c r="S532" s="6">
        <f t="shared" si="57"/>
        <v>-8.8279644807301664E-3</v>
      </c>
      <c r="T532" s="6"/>
    </row>
    <row r="533" spans="1:20">
      <c r="A533" s="7">
        <v>38489</v>
      </c>
      <c r="B533" s="8">
        <v>73.849999999999895</v>
      </c>
      <c r="C533" s="6">
        <v>45.009999999999899</v>
      </c>
      <c r="D533" s="6">
        <v>40.2899999999999</v>
      </c>
      <c r="E533" s="6">
        <v>31.96</v>
      </c>
      <c r="F533" s="9">
        <v>37.1099999999999</v>
      </c>
      <c r="G533" s="8">
        <f t="shared" si="58"/>
        <v>5.4193198753416105E-4</v>
      </c>
      <c r="H533" s="6">
        <f t="shared" si="58"/>
        <v>3.7096774193548399E-2</v>
      </c>
      <c r="I533" s="6">
        <f t="shared" si="58"/>
        <v>4.4865145228213166E-2</v>
      </c>
      <c r="J533" s="6">
        <f t="shared" si="58"/>
        <v>4.5127534336171005E-2</v>
      </c>
      <c r="K533" s="9">
        <f t="shared" si="58"/>
        <v>2.9403606102635482E-2</v>
      </c>
      <c r="L533" s="6">
        <f t="shared" si="59"/>
        <v>5.4178519542643613E-4</v>
      </c>
      <c r="M533" s="6">
        <f t="shared" si="59"/>
        <v>3.6425246198482156E-2</v>
      </c>
      <c r="N533" s="6">
        <f t="shared" si="59"/>
        <v>4.3887829460908544E-2</v>
      </c>
      <c r="O533" s="6">
        <f t="shared" si="59"/>
        <v>4.4138920397161094E-2</v>
      </c>
      <c r="P533" s="9">
        <f t="shared" si="59"/>
        <v>2.8979611341548386E-2</v>
      </c>
      <c r="Q533" s="6">
        <f t="shared" si="55"/>
        <v>718.08703212096225</v>
      </c>
      <c r="R533" s="6">
        <f t="shared" si="56"/>
        <v>3.1406998369620444E-2</v>
      </c>
      <c r="S533" s="6">
        <f t="shared" si="57"/>
        <v>3.0923887922560771E-2</v>
      </c>
      <c r="T533" s="6"/>
    </row>
    <row r="534" spans="1:20">
      <c r="A534" s="7">
        <v>38490</v>
      </c>
      <c r="B534" s="8">
        <v>73.819999999999894</v>
      </c>
      <c r="C534" s="6">
        <v>45.159999999999897</v>
      </c>
      <c r="D534" s="6">
        <v>40.159999999999897</v>
      </c>
      <c r="E534" s="6">
        <v>31.93</v>
      </c>
      <c r="F534" s="9">
        <v>37.32</v>
      </c>
      <c r="G534" s="8">
        <f t="shared" si="58"/>
        <v>-4.0622884224783551E-4</v>
      </c>
      <c r="H534" s="6">
        <f t="shared" si="58"/>
        <v>3.3325927571650205E-3</v>
      </c>
      <c r="I534" s="6">
        <f t="shared" si="58"/>
        <v>-3.2266070985357276E-3</v>
      </c>
      <c r="J534" s="6">
        <f t="shared" si="58"/>
        <v>-9.386733416770765E-4</v>
      </c>
      <c r="K534" s="9">
        <f t="shared" si="58"/>
        <v>5.6588520614417881E-3</v>
      </c>
      <c r="L534" s="6">
        <f t="shared" si="59"/>
        <v>-4.0631137553633084E-4</v>
      </c>
      <c r="M534" s="6">
        <f t="shared" si="59"/>
        <v>3.3270519766198901E-3</v>
      </c>
      <c r="N534" s="6">
        <f t="shared" si="59"/>
        <v>-3.2318238197822529E-3</v>
      </c>
      <c r="O534" s="6">
        <f t="shared" si="59"/>
        <v>-9.3911417138324929E-4</v>
      </c>
      <c r="P534" s="9">
        <f t="shared" si="59"/>
        <v>5.6429009066396602E-3</v>
      </c>
      <c r="Q534" s="6">
        <f t="shared" si="55"/>
        <v>718.72181179922575</v>
      </c>
      <c r="R534" s="6">
        <f t="shared" si="56"/>
        <v>8.8398710722923377E-4</v>
      </c>
      <c r="S534" s="6">
        <f t="shared" si="57"/>
        <v>8.8359662073279031E-4</v>
      </c>
      <c r="T534" s="6"/>
    </row>
    <row r="535" spans="1:20">
      <c r="A535" s="7">
        <v>38491</v>
      </c>
      <c r="B535" s="8">
        <v>74</v>
      </c>
      <c r="C535" s="6">
        <v>44.99</v>
      </c>
      <c r="D535" s="6">
        <v>39.829999999999899</v>
      </c>
      <c r="E535" s="6">
        <v>31.64</v>
      </c>
      <c r="F535" s="9">
        <v>37.149999999999899</v>
      </c>
      <c r="G535" s="8">
        <f t="shared" si="58"/>
        <v>2.4383635871052523E-3</v>
      </c>
      <c r="H535" s="6">
        <f t="shared" si="58"/>
        <v>-3.7643932683767423E-3</v>
      </c>
      <c r="I535" s="6">
        <f t="shared" si="58"/>
        <v>-8.2171314741035228E-3</v>
      </c>
      <c r="J535" s="6">
        <f t="shared" si="58"/>
        <v>-9.0823676792984864E-3</v>
      </c>
      <c r="K535" s="9">
        <f t="shared" si="58"/>
        <v>-4.5551982851045336E-3</v>
      </c>
      <c r="L535" s="6">
        <f t="shared" si="59"/>
        <v>2.4353956023187239E-3</v>
      </c>
      <c r="M535" s="6">
        <f t="shared" si="59"/>
        <v>-3.7714964283779833E-3</v>
      </c>
      <c r="N535" s="6">
        <f t="shared" si="59"/>
        <v>-8.2510781899208345E-3</v>
      </c>
      <c r="O535" s="6">
        <f t="shared" si="59"/>
        <v>-9.1238638272375452E-3</v>
      </c>
      <c r="P535" s="9">
        <f t="shared" si="59"/>
        <v>-4.5656048153776291E-3</v>
      </c>
      <c r="Q535" s="6">
        <f t="shared" si="55"/>
        <v>715.38971296035572</v>
      </c>
      <c r="R535" s="6">
        <f t="shared" si="56"/>
        <v>-4.6361454239556071E-3</v>
      </c>
      <c r="S535" s="6">
        <f t="shared" si="57"/>
        <v>-4.6469256782741327E-3</v>
      </c>
      <c r="T535" s="6"/>
    </row>
    <row r="536" spans="1:20">
      <c r="A536" s="7">
        <v>38492</v>
      </c>
      <c r="B536" s="8">
        <v>73.900000000000006</v>
      </c>
      <c r="C536" s="6">
        <v>44.32</v>
      </c>
      <c r="D536" s="6">
        <v>39.340000000000003</v>
      </c>
      <c r="E536" s="6">
        <v>31.05</v>
      </c>
      <c r="F536" s="9">
        <v>36.31</v>
      </c>
      <c r="G536" s="8">
        <f t="shared" si="58"/>
        <v>-1.3513513513512265E-3</v>
      </c>
      <c r="H536" s="6">
        <f t="shared" si="58"/>
        <v>-1.4892198266281409E-2</v>
      </c>
      <c r="I536" s="6">
        <f t="shared" si="58"/>
        <v>-1.2302284710014932E-2</v>
      </c>
      <c r="J536" s="6">
        <f t="shared" si="58"/>
        <v>-1.8647281921618242E-2</v>
      </c>
      <c r="K536" s="9">
        <f t="shared" si="58"/>
        <v>-2.2611036339162838E-2</v>
      </c>
      <c r="L536" s="6">
        <f t="shared" si="59"/>
        <v>-1.3522652500135386E-3</v>
      </c>
      <c r="M536" s="6">
        <f t="shared" si="59"/>
        <v>-1.5004200414052565E-2</v>
      </c>
      <c r="N536" s="6">
        <f t="shared" si="59"/>
        <v>-1.2378584232637171E-2</v>
      </c>
      <c r="O536" s="6">
        <f t="shared" si="59"/>
        <v>-1.8823334519965391E-2</v>
      </c>
      <c r="P536" s="9">
        <f t="shared" si="59"/>
        <v>-2.2870585737520984E-2</v>
      </c>
      <c r="Q536" s="6">
        <f t="shared" si="55"/>
        <v>705.40227842362037</v>
      </c>
      <c r="R536" s="6">
        <f t="shared" si="56"/>
        <v>-1.3960830517685732E-2</v>
      </c>
      <c r="S536" s="6">
        <f t="shared" si="57"/>
        <v>-1.405919952725164E-2</v>
      </c>
      <c r="T536" s="6"/>
    </row>
    <row r="537" spans="1:20">
      <c r="A537" s="7">
        <v>38493</v>
      </c>
      <c r="B537" s="8">
        <v>73.8599999999999</v>
      </c>
      <c r="C537" s="6">
        <v>44.02</v>
      </c>
      <c r="D537" s="6">
        <v>38.939999999999898</v>
      </c>
      <c r="E537" s="6">
        <v>30.93</v>
      </c>
      <c r="F537" s="9">
        <v>36.2899999999999</v>
      </c>
      <c r="G537" s="8">
        <f t="shared" si="58"/>
        <v>-5.4127198917597319E-4</v>
      </c>
      <c r="H537" s="6">
        <f t="shared" si="58"/>
        <v>-6.7689530685920429E-3</v>
      </c>
      <c r="I537" s="6">
        <f t="shared" si="58"/>
        <v>-1.0167768174888292E-2</v>
      </c>
      <c r="J537" s="6">
        <f t="shared" si="58"/>
        <v>-3.8647342995169476E-3</v>
      </c>
      <c r="K537" s="9">
        <f t="shared" si="58"/>
        <v>-5.5081244836419074E-4</v>
      </c>
      <c r="L537" s="6">
        <f t="shared" si="59"/>
        <v>-5.4141852974036084E-4</v>
      </c>
      <c r="M537" s="6">
        <f t="shared" si="59"/>
        <v>-6.7919663407127462E-3</v>
      </c>
      <c r="N537" s="6">
        <f t="shared" si="59"/>
        <v>-1.0219813016862091E-2</v>
      </c>
      <c r="O537" s="6">
        <f t="shared" si="59"/>
        <v>-3.8722216825095622E-3</v>
      </c>
      <c r="P537" s="9">
        <f t="shared" si="59"/>
        <v>-5.5096420126831162E-4</v>
      </c>
      <c r="Q537" s="6">
        <f t="shared" si="55"/>
        <v>702.3135278266144</v>
      </c>
      <c r="R537" s="6">
        <f t="shared" si="56"/>
        <v>-4.3787079961074898E-3</v>
      </c>
      <c r="S537" s="6">
        <f t="shared" si="57"/>
        <v>-4.3883226146349836E-3</v>
      </c>
      <c r="T537" s="6"/>
    </row>
    <row r="538" spans="1:20">
      <c r="A538" s="7">
        <v>38497</v>
      </c>
      <c r="B538" s="8">
        <v>73.769999999999897</v>
      </c>
      <c r="C538" s="6">
        <v>45.759999999999899</v>
      </c>
      <c r="D538" s="6">
        <v>40.659999999999897</v>
      </c>
      <c r="E538" s="6">
        <v>32.009999999999899</v>
      </c>
      <c r="F538" s="9">
        <v>37.450000000000003</v>
      </c>
      <c r="G538" s="8">
        <f t="shared" si="58"/>
        <v>-1.2185215272136896E-3</v>
      </c>
      <c r="H538" s="6">
        <f t="shared" si="58"/>
        <v>3.9527487505676806E-2</v>
      </c>
      <c r="I538" s="6">
        <f t="shared" si="58"/>
        <v>4.4170518746790011E-2</v>
      </c>
      <c r="J538" s="6">
        <f t="shared" si="58"/>
        <v>3.491755577109279E-2</v>
      </c>
      <c r="K538" s="9">
        <f t="shared" si="58"/>
        <v>3.196472857536814E-2</v>
      </c>
      <c r="L538" s="6">
        <f t="shared" si="59"/>
        <v>-1.2192645282062963E-3</v>
      </c>
      <c r="M538" s="6">
        <f t="shared" si="59"/>
        <v>3.8766270973224513E-2</v>
      </c>
      <c r="N538" s="6">
        <f t="shared" si="59"/>
        <v>4.3222808256147022E-2</v>
      </c>
      <c r="O538" s="6">
        <f t="shared" si="59"/>
        <v>3.4321767284790319E-2</v>
      </c>
      <c r="P538" s="9">
        <f t="shared" si="59"/>
        <v>3.1464488738252451E-2</v>
      </c>
      <c r="Q538" s="6">
        <f t="shared" si="55"/>
        <v>723.29328601845032</v>
      </c>
      <c r="R538" s="6">
        <f t="shared" si="56"/>
        <v>2.9872353814342813E-2</v>
      </c>
      <c r="S538" s="6">
        <f t="shared" si="57"/>
        <v>2.943486622620424E-2</v>
      </c>
      <c r="T538" s="6"/>
    </row>
    <row r="539" spans="1:20">
      <c r="A539" s="7">
        <v>38498</v>
      </c>
      <c r="B539" s="8">
        <v>73.689999999999898</v>
      </c>
      <c r="C539" s="6">
        <v>45.21</v>
      </c>
      <c r="D539" s="6">
        <v>39.729999999999897</v>
      </c>
      <c r="E539" s="6">
        <v>31.35</v>
      </c>
      <c r="F539" s="9">
        <v>37</v>
      </c>
      <c r="G539" s="8">
        <f t="shared" si="58"/>
        <v>-1.0844516741222998E-3</v>
      </c>
      <c r="H539" s="6">
        <f t="shared" si="58"/>
        <v>-1.2019230769228506E-2</v>
      </c>
      <c r="I539" s="6">
        <f t="shared" si="58"/>
        <v>-2.2872602065912462E-2</v>
      </c>
      <c r="J539" s="6">
        <f t="shared" si="58"/>
        <v>-2.0618556701027746E-2</v>
      </c>
      <c r="K539" s="9">
        <f t="shared" si="58"/>
        <v>-1.2016021361815787E-2</v>
      </c>
      <c r="L539" s="6">
        <f t="shared" si="59"/>
        <v>-1.0850401173029831E-3</v>
      </c>
      <c r="M539" s="6">
        <f t="shared" si="59"/>
        <v>-1.2092045765026385E-2</v>
      </c>
      <c r="N539" s="6">
        <f t="shared" si="59"/>
        <v>-2.3138238373693019E-2</v>
      </c>
      <c r="O539" s="6">
        <f t="shared" si="59"/>
        <v>-2.0834086902838739E-2</v>
      </c>
      <c r="P539" s="9">
        <f t="shared" si="59"/>
        <v>-1.2088797319004073E-2</v>
      </c>
      <c r="Q539" s="6">
        <f t="shared" si="55"/>
        <v>713.36813076918247</v>
      </c>
      <c r="R539" s="6">
        <f t="shared" si="56"/>
        <v>-1.3722172514421359E-2</v>
      </c>
      <c r="S539" s="6">
        <f t="shared" si="57"/>
        <v>-1.3817191772112793E-2</v>
      </c>
      <c r="T539" s="6"/>
    </row>
    <row r="540" spans="1:20">
      <c r="A540" s="7">
        <v>38499</v>
      </c>
      <c r="B540" s="8">
        <v>73.739999999999895</v>
      </c>
      <c r="C540" s="6">
        <v>45.31</v>
      </c>
      <c r="D540" s="6">
        <v>39.969999999999899</v>
      </c>
      <c r="E540" s="6">
        <v>31.77</v>
      </c>
      <c r="F540" s="9">
        <v>37.32</v>
      </c>
      <c r="G540" s="8">
        <f t="shared" si="58"/>
        <v>6.7851811643371285E-4</v>
      </c>
      <c r="H540" s="6">
        <f t="shared" si="58"/>
        <v>2.2119000221190177E-3</v>
      </c>
      <c r="I540" s="6">
        <f t="shared" si="58"/>
        <v>6.0407752328215381E-3</v>
      </c>
      <c r="J540" s="6">
        <f t="shared" si="58"/>
        <v>1.3397129186602852E-2</v>
      </c>
      <c r="K540" s="9">
        <f t="shared" si="58"/>
        <v>8.6486486486485603E-3</v>
      </c>
      <c r="L540" s="6">
        <f t="shared" si="59"/>
        <v>6.7828802709052414E-4</v>
      </c>
      <c r="M540" s="6">
        <f t="shared" si="59"/>
        <v>2.2094573725330645E-3</v>
      </c>
      <c r="N540" s="6">
        <f t="shared" si="59"/>
        <v>6.0226028967245724E-3</v>
      </c>
      <c r="O540" s="6">
        <f t="shared" si="59"/>
        <v>1.3308181202495061E-2</v>
      </c>
      <c r="P540" s="9">
        <f t="shared" si="59"/>
        <v>8.611463334918544E-3</v>
      </c>
      <c r="Q540" s="6">
        <f t="shared" si="55"/>
        <v>717.7877275784947</v>
      </c>
      <c r="R540" s="6">
        <f t="shared" si="56"/>
        <v>6.1953942413251369E-3</v>
      </c>
      <c r="S540" s="6">
        <f t="shared" si="57"/>
        <v>6.176281685679315E-3</v>
      </c>
      <c r="T540" s="6"/>
    </row>
    <row r="541" spans="1:20">
      <c r="A541" s="7">
        <v>38500</v>
      </c>
      <c r="B541" s="8">
        <v>73.969999999999899</v>
      </c>
      <c r="C541" s="6">
        <v>46.259999999999899</v>
      </c>
      <c r="D541" s="6">
        <v>40.630000000000003</v>
      </c>
      <c r="E541" s="6">
        <v>32.39</v>
      </c>
      <c r="F541" s="9">
        <v>37.880000000000003</v>
      </c>
      <c r="G541" s="8">
        <f t="shared" si="58"/>
        <v>3.1190669921346004E-3</v>
      </c>
      <c r="H541" s="6">
        <f t="shared" si="58"/>
        <v>2.0966674023392029E-2</v>
      </c>
      <c r="I541" s="6">
        <f t="shared" si="58"/>
        <v>1.6512384288218884E-2</v>
      </c>
      <c r="J541" s="6">
        <f t="shared" si="58"/>
        <v>1.9515265974189511E-2</v>
      </c>
      <c r="K541" s="9">
        <f t="shared" si="58"/>
        <v>1.5005359056806E-2</v>
      </c>
      <c r="L541" s="6">
        <f t="shared" si="59"/>
        <v>3.1142127937779087E-3</v>
      </c>
      <c r="M541" s="6">
        <f t="shared" si="59"/>
        <v>2.0749898124243975E-2</v>
      </c>
      <c r="N541" s="6">
        <f t="shared" si="59"/>
        <v>1.6377537276405903E-2</v>
      </c>
      <c r="O541" s="6">
        <f t="shared" si="59"/>
        <v>1.9327284901813173E-2</v>
      </c>
      <c r="P541" s="9">
        <f t="shared" si="59"/>
        <v>1.4893892338734416E-2</v>
      </c>
      <c r="Q541" s="6">
        <f t="shared" si="55"/>
        <v>728.57159099875662</v>
      </c>
      <c r="R541" s="6">
        <f t="shared" si="56"/>
        <v>1.5023750066948206E-2</v>
      </c>
      <c r="S541" s="6">
        <f t="shared" si="57"/>
        <v>1.4912011300733496E-2</v>
      </c>
      <c r="T541" s="6"/>
    </row>
    <row r="542" spans="1:20">
      <c r="A542" s="7">
        <v>38503</v>
      </c>
      <c r="B542" s="8">
        <v>73.89</v>
      </c>
      <c r="C542" s="6">
        <v>47.939999999999898</v>
      </c>
      <c r="D542" s="6">
        <v>42.159999999999897</v>
      </c>
      <c r="E542" s="6">
        <v>33.5399999999999</v>
      </c>
      <c r="F542" s="9">
        <v>39.270000000000003</v>
      </c>
      <c r="G542" s="8">
        <f t="shared" si="58"/>
        <v>-1.0815195349452855E-3</v>
      </c>
      <c r="H542" s="6">
        <f t="shared" si="58"/>
        <v>3.6316472114137577E-2</v>
      </c>
      <c r="I542" s="6">
        <f t="shared" si="58"/>
        <v>3.7656903765687755E-2</v>
      </c>
      <c r="J542" s="6">
        <f t="shared" si="58"/>
        <v>3.5504785427598051E-2</v>
      </c>
      <c r="K542" s="9">
        <f t="shared" si="58"/>
        <v>3.6694825765575478E-2</v>
      </c>
      <c r="L542" s="6">
        <f t="shared" si="59"/>
        <v>-1.0821047992187367E-3</v>
      </c>
      <c r="M542" s="6">
        <f t="shared" si="59"/>
        <v>3.5672572202945264E-2</v>
      </c>
      <c r="N542" s="6">
        <f t="shared" si="59"/>
        <v>3.696519423346898E-2</v>
      </c>
      <c r="O542" s="6">
        <f t="shared" si="59"/>
        <v>3.4889023211821905E-2</v>
      </c>
      <c r="P542" s="9">
        <f t="shared" si="59"/>
        <v>3.6037600272040733E-2</v>
      </c>
      <c r="Q542" s="6">
        <f t="shared" si="55"/>
        <v>749.71349526766539</v>
      </c>
      <c r="R542" s="6">
        <f t="shared" si="56"/>
        <v>2.9018293507610718E-2</v>
      </c>
      <c r="S542" s="6">
        <f t="shared" si="57"/>
        <v>2.8605234641030212E-2</v>
      </c>
      <c r="T542" s="6"/>
    </row>
    <row r="543" spans="1:20">
      <c r="A543" s="7">
        <v>38504</v>
      </c>
      <c r="B543" s="8">
        <v>73.78</v>
      </c>
      <c r="C543" s="6">
        <v>48.409999999999897</v>
      </c>
      <c r="D543" s="6">
        <v>42.5399999999999</v>
      </c>
      <c r="E543" s="6">
        <v>33.49</v>
      </c>
      <c r="F543" s="9">
        <v>39.340000000000003</v>
      </c>
      <c r="G543" s="8">
        <f t="shared" si="58"/>
        <v>-1.4886994180538515E-3</v>
      </c>
      <c r="H543" s="6">
        <f t="shared" si="58"/>
        <v>9.8039215686274161E-3</v>
      </c>
      <c r="I543" s="6">
        <f t="shared" si="58"/>
        <v>9.013282732447836E-3</v>
      </c>
      <c r="J543" s="6">
        <f t="shared" si="58"/>
        <v>-1.4907573047077127E-3</v>
      </c>
      <c r="K543" s="9">
        <f t="shared" si="58"/>
        <v>1.7825311942958333E-3</v>
      </c>
      <c r="L543" s="6">
        <f t="shared" si="59"/>
        <v>-1.4898086320266513E-3</v>
      </c>
      <c r="M543" s="6">
        <f t="shared" si="59"/>
        <v>9.7561749453646558E-3</v>
      </c>
      <c r="N543" s="6">
        <f t="shared" si="59"/>
        <v>8.9729055389842632E-3</v>
      </c>
      <c r="O543" s="6">
        <f t="shared" si="59"/>
        <v>-1.4918695889464884E-3</v>
      </c>
      <c r="P543" s="9">
        <f t="shared" si="59"/>
        <v>1.780944370994692E-3</v>
      </c>
      <c r="Q543" s="6">
        <f t="shared" si="55"/>
        <v>752.3555274249062</v>
      </c>
      <c r="R543" s="6">
        <f t="shared" si="56"/>
        <v>3.5240557545219045E-3</v>
      </c>
      <c r="S543" s="6">
        <f t="shared" si="57"/>
        <v>3.5178608199718463E-3</v>
      </c>
      <c r="T543" s="6"/>
    </row>
    <row r="544" spans="1:20">
      <c r="A544" s="7">
        <v>38505</v>
      </c>
      <c r="B544" s="8">
        <v>73.989999999999895</v>
      </c>
      <c r="C544" s="6">
        <v>47.909999999999897</v>
      </c>
      <c r="D544" s="6">
        <v>42.0399999999999</v>
      </c>
      <c r="E544" s="6">
        <v>32.719999999999899</v>
      </c>
      <c r="F544" s="9">
        <v>38.57</v>
      </c>
      <c r="G544" s="8">
        <f t="shared" si="58"/>
        <v>2.8462998102452008E-3</v>
      </c>
      <c r="H544" s="6">
        <f t="shared" si="58"/>
        <v>-1.0328444536252812E-2</v>
      </c>
      <c r="I544" s="6">
        <f t="shared" si="58"/>
        <v>-1.1753643629525135E-2</v>
      </c>
      <c r="J544" s="6">
        <f t="shared" si="58"/>
        <v>-2.2991937891911118E-2</v>
      </c>
      <c r="K544" s="9">
        <f t="shared" si="58"/>
        <v>-1.9572953736654908E-2</v>
      </c>
      <c r="L544" s="6">
        <f t="shared" si="59"/>
        <v>2.8422567689285242E-3</v>
      </c>
      <c r="M544" s="6">
        <f t="shared" si="59"/>
        <v>-1.0382153056572203E-2</v>
      </c>
      <c r="N544" s="6">
        <f t="shared" si="59"/>
        <v>-1.1823263763340737E-2</v>
      </c>
      <c r="O544" s="6">
        <f t="shared" si="59"/>
        <v>-2.3260375071570073E-2</v>
      </c>
      <c r="P544" s="9">
        <f t="shared" si="59"/>
        <v>-1.9767040740776693E-2</v>
      </c>
      <c r="Q544" s="6">
        <f t="shared" si="55"/>
        <v>743.05631078797535</v>
      </c>
      <c r="R544" s="6">
        <f t="shared" si="56"/>
        <v>-1.2360135996819753E-2</v>
      </c>
      <c r="S544" s="6">
        <f t="shared" si="57"/>
        <v>-1.2437157802469262E-2</v>
      </c>
      <c r="T544" s="6"/>
    </row>
    <row r="545" spans="1:20">
      <c r="A545" s="7">
        <v>38506</v>
      </c>
      <c r="B545" s="8">
        <v>73.819999999999894</v>
      </c>
      <c r="C545" s="6">
        <v>48.7</v>
      </c>
      <c r="D545" s="6">
        <v>42.8599999999999</v>
      </c>
      <c r="E545" s="6">
        <v>33.439999999999898</v>
      </c>
      <c r="F545" s="9">
        <v>38.880000000000003</v>
      </c>
      <c r="G545" s="8">
        <f t="shared" si="58"/>
        <v>-2.2976077848357868E-3</v>
      </c>
      <c r="H545" s="6">
        <f t="shared" si="58"/>
        <v>1.6489250678357381E-2</v>
      </c>
      <c r="I545" s="6">
        <f t="shared" si="58"/>
        <v>1.9505233111322573E-2</v>
      </c>
      <c r="J545" s="6">
        <f t="shared" si="58"/>
        <v>2.2004889975550057E-2</v>
      </c>
      <c r="K545" s="9">
        <f t="shared" si="58"/>
        <v>8.0373347161006858E-3</v>
      </c>
      <c r="L545" s="6">
        <f t="shared" si="59"/>
        <v>-2.3002513356070566E-3</v>
      </c>
      <c r="M545" s="6">
        <f t="shared" si="59"/>
        <v>1.6354779193515447E-2</v>
      </c>
      <c r="N545" s="6">
        <f t="shared" si="59"/>
        <v>1.9317444036680606E-2</v>
      </c>
      <c r="O545" s="6">
        <f t="shared" si="59"/>
        <v>2.1766276481954505E-2</v>
      </c>
      <c r="P545" s="9">
        <f t="shared" si="59"/>
        <v>8.0052073721019919E-3</v>
      </c>
      <c r="Q545" s="6">
        <f t="shared" si="55"/>
        <v>752.52865899127153</v>
      </c>
      <c r="R545" s="6">
        <f t="shared" si="56"/>
        <v>1.2747820139298984E-2</v>
      </c>
      <c r="S545" s="6">
        <f t="shared" si="57"/>
        <v>1.2667250680967003E-2</v>
      </c>
      <c r="T545" s="6"/>
    </row>
    <row r="546" spans="1:20">
      <c r="A546" s="7">
        <v>38507</v>
      </c>
      <c r="B546" s="8">
        <v>73.329999999999899</v>
      </c>
      <c r="C546" s="6">
        <v>48.649999999999899</v>
      </c>
      <c r="D546" s="6">
        <v>42.7899999999999</v>
      </c>
      <c r="E546" s="6">
        <v>33.340000000000003</v>
      </c>
      <c r="F546" s="9">
        <v>38.799999999999898</v>
      </c>
      <c r="G546" s="8">
        <f t="shared" si="58"/>
        <v>-6.6377675426713134E-3</v>
      </c>
      <c r="H546" s="6">
        <f t="shared" si="58"/>
        <v>-1.0266940451766349E-3</v>
      </c>
      <c r="I546" s="6">
        <f t="shared" si="58"/>
        <v>-1.6332244517032191E-3</v>
      </c>
      <c r="J546" s="6">
        <f t="shared" si="58"/>
        <v>-2.9904306220064347E-3</v>
      </c>
      <c r="K546" s="9">
        <f t="shared" si="58"/>
        <v>-2.0576131687269905E-3</v>
      </c>
      <c r="L546" s="6">
        <f t="shared" si="59"/>
        <v>-6.6598954961443191E-3</v>
      </c>
      <c r="M546" s="6">
        <f t="shared" si="59"/>
        <v>-1.027221456532137E-3</v>
      </c>
      <c r="N546" s="6">
        <f t="shared" si="59"/>
        <v>-1.6345596167054897E-3</v>
      </c>
      <c r="O546" s="6">
        <f t="shared" si="59"/>
        <v>-2.9949108938497862E-3</v>
      </c>
      <c r="P546" s="9">
        <f t="shared" si="59"/>
        <v>-2.0597329630132858E-3</v>
      </c>
      <c r="Q546" s="6">
        <f t="shared" si="55"/>
        <v>750.3695444249845</v>
      </c>
      <c r="R546" s="6">
        <f t="shared" si="56"/>
        <v>-2.869145966056919E-3</v>
      </c>
      <c r="S546" s="6">
        <f t="shared" si="57"/>
        <v>-2.8732698552597856E-3</v>
      </c>
      <c r="T546" s="6"/>
    </row>
    <row r="547" spans="1:20">
      <c r="A547" s="7">
        <v>38510</v>
      </c>
      <c r="B547" s="8">
        <v>73.12</v>
      </c>
      <c r="C547" s="6">
        <v>48.17</v>
      </c>
      <c r="D547" s="6">
        <v>42.34</v>
      </c>
      <c r="E547" s="6">
        <v>33.17</v>
      </c>
      <c r="F547" s="9">
        <v>38.5</v>
      </c>
      <c r="G547" s="8">
        <f t="shared" si="58"/>
        <v>-2.8637665348411057E-3</v>
      </c>
      <c r="H547" s="6">
        <f t="shared" si="58"/>
        <v>-9.8663926002034996E-3</v>
      </c>
      <c r="I547" s="6">
        <f t="shared" si="58"/>
        <v>-1.0516475812103243E-2</v>
      </c>
      <c r="J547" s="6">
        <f t="shared" si="58"/>
        <v>-5.0989802039592691E-3</v>
      </c>
      <c r="K547" s="9">
        <f t="shared" si="58"/>
        <v>-7.731958762884017E-3</v>
      </c>
      <c r="L547" s="6">
        <f t="shared" si="59"/>
        <v>-2.8678749598121836E-3</v>
      </c>
      <c r="M547" s="6">
        <f t="shared" si="59"/>
        <v>-9.9153879898825764E-3</v>
      </c>
      <c r="N547" s="6">
        <f t="shared" si="59"/>
        <v>-1.0572164722003957E-2</v>
      </c>
      <c r="O547" s="6">
        <f t="shared" si="59"/>
        <v>-5.1120243636869536E-3</v>
      </c>
      <c r="P547" s="9">
        <f t="shared" si="59"/>
        <v>-7.7620053354866157E-3</v>
      </c>
      <c r="Q547" s="6">
        <f t="shared" si="55"/>
        <v>744.95524188462446</v>
      </c>
      <c r="R547" s="6">
        <f t="shared" si="56"/>
        <v>-7.2155147827982274E-3</v>
      </c>
      <c r="S547" s="6">
        <f t="shared" si="57"/>
        <v>-7.2416725132007078E-3</v>
      </c>
      <c r="T547" s="6"/>
    </row>
    <row r="548" spans="1:20">
      <c r="A548" s="7">
        <v>38511</v>
      </c>
      <c r="B548" s="8">
        <v>73.39</v>
      </c>
      <c r="C548" s="6">
        <v>48.67</v>
      </c>
      <c r="D548" s="6">
        <v>42.479999999999897</v>
      </c>
      <c r="E548" s="6">
        <v>33.450000000000003</v>
      </c>
      <c r="F548" s="9">
        <v>39.090000000000003</v>
      </c>
      <c r="G548" s="8">
        <f t="shared" si="58"/>
        <v>3.6925601750545933E-3</v>
      </c>
      <c r="H548" s="6">
        <f t="shared" si="58"/>
        <v>1.0379904504878468E-2</v>
      </c>
      <c r="I548" s="6">
        <f t="shared" si="58"/>
        <v>3.3065658951321186E-3</v>
      </c>
      <c r="J548" s="6">
        <f t="shared" si="58"/>
        <v>8.4413626771178141E-3</v>
      </c>
      <c r="K548" s="9">
        <f t="shared" si="58"/>
        <v>1.5324675324675407E-2</v>
      </c>
      <c r="L548" s="6">
        <f t="shared" si="59"/>
        <v>3.6857594110767523E-3</v>
      </c>
      <c r="M548" s="6">
        <f t="shared" si="59"/>
        <v>1.0326403203233426E-2</v>
      </c>
      <c r="N548" s="6">
        <f t="shared" si="59"/>
        <v>3.3011112269617985E-3</v>
      </c>
      <c r="O548" s="6">
        <f t="shared" si="59"/>
        <v>8.4059336152763429E-3</v>
      </c>
      <c r="P548" s="9">
        <f t="shared" si="59"/>
        <v>1.5208438511124984E-2</v>
      </c>
      <c r="Q548" s="6">
        <f t="shared" si="55"/>
        <v>751.08548878743113</v>
      </c>
      <c r="R548" s="6">
        <f t="shared" si="56"/>
        <v>8.2290137153716806E-3</v>
      </c>
      <c r="S548" s="6">
        <f t="shared" si="57"/>
        <v>8.1953399902430779E-3</v>
      </c>
      <c r="T548" s="6"/>
    </row>
    <row r="549" spans="1:20">
      <c r="A549" s="7">
        <v>38512</v>
      </c>
      <c r="B549" s="8">
        <v>73.290000000000006</v>
      </c>
      <c r="C549" s="6">
        <v>48.479999999999897</v>
      </c>
      <c r="D549" s="6">
        <v>42.25</v>
      </c>
      <c r="E549" s="6">
        <v>33.329999999999899</v>
      </c>
      <c r="F549" s="9">
        <v>39.020000000000003</v>
      </c>
      <c r="G549" s="8">
        <f t="shared" si="58"/>
        <v>-1.3625834582366991E-3</v>
      </c>
      <c r="H549" s="6">
        <f t="shared" si="58"/>
        <v>-3.9038422025909902E-3</v>
      </c>
      <c r="I549" s="6">
        <f t="shared" si="58"/>
        <v>-5.41431261770009E-3</v>
      </c>
      <c r="J549" s="6">
        <f t="shared" si="58"/>
        <v>-3.587443946191482E-3</v>
      </c>
      <c r="K549" s="9">
        <f t="shared" si="58"/>
        <v>-1.790739319519119E-3</v>
      </c>
      <c r="L549" s="6">
        <f t="shared" si="59"/>
        <v>-1.3635126192125223E-3</v>
      </c>
      <c r="M549" s="6">
        <f t="shared" si="59"/>
        <v>-3.9114820843060578E-3</v>
      </c>
      <c r="N549" s="6">
        <f t="shared" si="59"/>
        <v>-5.4290231304981694E-3</v>
      </c>
      <c r="O549" s="6">
        <f t="shared" si="59"/>
        <v>-3.5938942545922906E-3</v>
      </c>
      <c r="P549" s="9">
        <f t="shared" si="59"/>
        <v>-1.7923446098983492E-3</v>
      </c>
      <c r="Q549" s="6">
        <f t="shared" si="55"/>
        <v>748.6731641999404</v>
      </c>
      <c r="R549" s="6">
        <f t="shared" si="56"/>
        <v>-3.2117843088476762E-3</v>
      </c>
      <c r="S549" s="6">
        <f t="shared" si="57"/>
        <v>-3.2169531585251429E-3</v>
      </c>
      <c r="T549" s="6"/>
    </row>
    <row r="550" spans="1:20">
      <c r="A550" s="7">
        <v>38513</v>
      </c>
      <c r="B550" s="8">
        <v>73.23</v>
      </c>
      <c r="C550" s="6">
        <v>48.6099999999999</v>
      </c>
      <c r="D550" s="6">
        <v>42.21</v>
      </c>
      <c r="E550" s="6">
        <v>33.950000000000003</v>
      </c>
      <c r="F550" s="9">
        <v>39.270000000000003</v>
      </c>
      <c r="G550" s="8">
        <f t="shared" si="58"/>
        <v>-8.1866557511256488E-4</v>
      </c>
      <c r="H550" s="6">
        <f t="shared" si="58"/>
        <v>2.6815181518151654E-3</v>
      </c>
      <c r="I550" s="6">
        <f t="shared" si="58"/>
        <v>-9.4674556213014682E-4</v>
      </c>
      <c r="J550" s="6">
        <f t="shared" si="58"/>
        <v>1.8601860186021835E-2</v>
      </c>
      <c r="K550" s="9">
        <f t="shared" si="58"/>
        <v>6.4069707842131507E-3</v>
      </c>
      <c r="L550" s="6">
        <f t="shared" si="59"/>
        <v>-8.1900086478039753E-4</v>
      </c>
      <c r="M550" s="6">
        <f t="shared" si="59"/>
        <v>2.6779292963050954E-3</v>
      </c>
      <c r="N550" s="6">
        <f t="shared" si="59"/>
        <v>-9.4719400877544299E-4</v>
      </c>
      <c r="O550" s="6">
        <f t="shared" si="59"/>
        <v>1.8430961685059991E-2</v>
      </c>
      <c r="P550" s="9">
        <f t="shared" si="59"/>
        <v>6.3865333949530275E-3</v>
      </c>
      <c r="Q550" s="6">
        <f t="shared" si="55"/>
        <v>752.55502527049498</v>
      </c>
      <c r="R550" s="6">
        <f t="shared" si="56"/>
        <v>5.1849875969614883E-3</v>
      </c>
      <c r="S550" s="6">
        <f t="shared" si="57"/>
        <v>5.1715918333974514E-3</v>
      </c>
      <c r="T550" s="6"/>
    </row>
    <row r="551" spans="1:20">
      <c r="A551" s="7">
        <v>38514</v>
      </c>
      <c r="B551" s="8">
        <v>73.569999999999894</v>
      </c>
      <c r="C551" s="6">
        <v>48.5399999999999</v>
      </c>
      <c r="D551" s="6">
        <v>42.3599999999999</v>
      </c>
      <c r="E551" s="6">
        <v>33.509999999999899</v>
      </c>
      <c r="F551" s="9">
        <v>39.149999999999899</v>
      </c>
      <c r="G551" s="8">
        <f t="shared" si="58"/>
        <v>4.6429059128756389E-3</v>
      </c>
      <c r="H551" s="6">
        <f t="shared" si="58"/>
        <v>-1.4400329150380253E-3</v>
      </c>
      <c r="I551" s="6">
        <f t="shared" si="58"/>
        <v>3.5536602700758646E-3</v>
      </c>
      <c r="J551" s="6">
        <f t="shared" si="58"/>
        <v>-1.2960235640651074E-2</v>
      </c>
      <c r="K551" s="9">
        <f t="shared" si="58"/>
        <v>-3.0557677616527279E-3</v>
      </c>
      <c r="L551" s="6">
        <f t="shared" si="59"/>
        <v>4.6321608711930801E-3</v>
      </c>
      <c r="M551" s="6">
        <f t="shared" si="59"/>
        <v>-1.4410707589087685E-3</v>
      </c>
      <c r="N551" s="6">
        <f t="shared" si="59"/>
        <v>3.5473609387960225E-3</v>
      </c>
      <c r="O551" s="6">
        <f t="shared" si="59"/>
        <v>-1.3044952255489205E-2</v>
      </c>
      <c r="P551" s="9">
        <f t="shared" si="59"/>
        <v>-3.0604461531087662E-3</v>
      </c>
      <c r="Q551" s="6">
        <f t="shared" si="55"/>
        <v>751.16137311429952</v>
      </c>
      <c r="R551" s="6">
        <f t="shared" si="56"/>
        <v>-1.8518940268780649E-3</v>
      </c>
      <c r="S551" s="6">
        <f t="shared" si="57"/>
        <v>-1.8536109025967763E-3</v>
      </c>
      <c r="T551" s="6"/>
    </row>
    <row r="552" spans="1:20">
      <c r="A552" s="7">
        <v>38517</v>
      </c>
      <c r="B552" s="8">
        <v>73.629999999999896</v>
      </c>
      <c r="C552" s="6">
        <v>47.38</v>
      </c>
      <c r="D552" s="6">
        <v>41.13</v>
      </c>
      <c r="E552" s="6">
        <v>32.53</v>
      </c>
      <c r="F552" s="9">
        <v>38.189999999999898</v>
      </c>
      <c r="G552" s="8">
        <f t="shared" si="58"/>
        <v>8.1554981650122649E-4</v>
      </c>
      <c r="H552" s="6">
        <f t="shared" si="58"/>
        <v>-2.3897816234031755E-2</v>
      </c>
      <c r="I552" s="6">
        <f t="shared" si="58"/>
        <v>-2.9036827195465076E-2</v>
      </c>
      <c r="J552" s="6">
        <f t="shared" si="58"/>
        <v>-2.9245001492088973E-2</v>
      </c>
      <c r="K552" s="9">
        <f t="shared" si="58"/>
        <v>-2.452107279693494E-2</v>
      </c>
      <c r="L552" s="6">
        <f t="shared" si="59"/>
        <v>8.1521743645234434E-4</v>
      </c>
      <c r="M552" s="6">
        <f t="shared" si="59"/>
        <v>-2.4188001567813838E-2</v>
      </c>
      <c r="N552" s="6">
        <f t="shared" si="59"/>
        <v>-2.946673849087058E-2</v>
      </c>
      <c r="O552" s="6">
        <f t="shared" si="59"/>
        <v>-2.9681161263955917E-2</v>
      </c>
      <c r="P552" s="9">
        <f t="shared" si="59"/>
        <v>-2.4826721199387339E-2</v>
      </c>
      <c r="Q552" s="6">
        <f t="shared" si="55"/>
        <v>735.25400349155575</v>
      </c>
      <c r="R552" s="6">
        <f t="shared" si="56"/>
        <v>-2.1177033580403903E-2</v>
      </c>
      <c r="S552" s="6">
        <f t="shared" si="57"/>
        <v>-2.14044838356066E-2</v>
      </c>
      <c r="T552" s="6"/>
    </row>
    <row r="553" spans="1:20">
      <c r="A553" s="7">
        <v>38518</v>
      </c>
      <c r="B553" s="8">
        <v>73.569999999999894</v>
      </c>
      <c r="C553" s="6">
        <v>46.5399999999999</v>
      </c>
      <c r="D553" s="6">
        <v>40.369999999999898</v>
      </c>
      <c r="E553" s="6">
        <v>31.969999999999899</v>
      </c>
      <c r="F553" s="9">
        <v>37.520000000000003</v>
      </c>
      <c r="G553" s="8">
        <f t="shared" si="58"/>
        <v>-8.1488523699579929E-4</v>
      </c>
      <c r="H553" s="6">
        <f t="shared" si="58"/>
        <v>-1.7728999577883098E-2</v>
      </c>
      <c r="I553" s="6">
        <f t="shared" si="58"/>
        <v>-1.8477996596161117E-2</v>
      </c>
      <c r="J553" s="6">
        <f t="shared" si="58"/>
        <v>-1.7214878573627468E-2</v>
      </c>
      <c r="K553" s="9">
        <f t="shared" si="58"/>
        <v>-1.7543859649120086E-2</v>
      </c>
      <c r="L553" s="6">
        <f t="shared" si="59"/>
        <v>-8.1521743645241861E-4</v>
      </c>
      <c r="M553" s="6">
        <f t="shared" si="59"/>
        <v>-1.7888040856495903E-2</v>
      </c>
      <c r="N553" s="6">
        <f t="shared" si="59"/>
        <v>-1.8650847377485909E-2</v>
      </c>
      <c r="O553" s="6">
        <f t="shared" si="59"/>
        <v>-1.7364777413513183E-2</v>
      </c>
      <c r="P553" s="9">
        <f t="shared" si="59"/>
        <v>-1.7699577099398147E-2</v>
      </c>
      <c r="Q553" s="6">
        <f t="shared" si="55"/>
        <v>724.69860589978634</v>
      </c>
      <c r="R553" s="6">
        <f t="shared" si="56"/>
        <v>-1.4356123926757515E-2</v>
      </c>
      <c r="S553" s="6">
        <f t="shared" si="57"/>
        <v>-1.4460170073972203E-2</v>
      </c>
      <c r="T553" s="6"/>
    </row>
    <row r="554" spans="1:20">
      <c r="A554" s="7">
        <v>38519</v>
      </c>
      <c r="B554" s="8">
        <v>73.689999999999898</v>
      </c>
      <c r="C554" s="6">
        <v>46.799999999999898</v>
      </c>
      <c r="D554" s="6">
        <v>40.229999999999897</v>
      </c>
      <c r="E554" s="6">
        <v>31.649999999999899</v>
      </c>
      <c r="F554" s="9">
        <v>37.5399999999999</v>
      </c>
      <c r="G554" s="8">
        <f t="shared" si="58"/>
        <v>1.631099633002675E-3</v>
      </c>
      <c r="H554" s="6">
        <f t="shared" si="58"/>
        <v>5.5865921787709993E-3</v>
      </c>
      <c r="I554" s="6">
        <f t="shared" si="58"/>
        <v>-3.4679217240525251E-3</v>
      </c>
      <c r="J554" s="6">
        <f t="shared" si="58"/>
        <v>-1.0009383797309979E-2</v>
      </c>
      <c r="K554" s="9">
        <f t="shared" si="58"/>
        <v>5.3304904050888169E-4</v>
      </c>
      <c r="L554" s="6">
        <f t="shared" si="59"/>
        <v>1.6297708347349634E-3</v>
      </c>
      <c r="M554" s="6">
        <f t="shared" si="59"/>
        <v>5.5710450494554295E-3</v>
      </c>
      <c r="N554" s="6">
        <f t="shared" si="59"/>
        <v>-3.4739489031526114E-3</v>
      </c>
      <c r="O554" s="6">
        <f t="shared" si="59"/>
        <v>-1.0059814481564887E-2</v>
      </c>
      <c r="P554" s="9">
        <f t="shared" si="59"/>
        <v>5.3290702033599135E-4</v>
      </c>
      <c r="Q554" s="6">
        <f t="shared" si="55"/>
        <v>723.86859921333087</v>
      </c>
      <c r="R554" s="6">
        <f t="shared" si="56"/>
        <v>-1.1453129338159899E-3</v>
      </c>
      <c r="S554" s="6">
        <f t="shared" si="57"/>
        <v>-1.1459693058896961E-3</v>
      </c>
      <c r="T554" s="6"/>
    </row>
    <row r="555" spans="1:20">
      <c r="A555" s="7">
        <v>38520</v>
      </c>
      <c r="B555" s="8">
        <v>73.599999999999895</v>
      </c>
      <c r="C555" s="6">
        <v>46.84</v>
      </c>
      <c r="D555" s="6">
        <v>40.5</v>
      </c>
      <c r="E555" s="6">
        <v>31.989999999999899</v>
      </c>
      <c r="F555" s="9">
        <v>37.649999999999899</v>
      </c>
      <c r="G555" s="8">
        <f t="shared" si="58"/>
        <v>-1.2213326095806831E-3</v>
      </c>
      <c r="H555" s="6">
        <f t="shared" si="58"/>
        <v>8.5470085470307211E-4</v>
      </c>
      <c r="I555" s="6">
        <f t="shared" si="58"/>
        <v>6.7114093959756982E-3</v>
      </c>
      <c r="J555" s="6">
        <f t="shared" si="58"/>
        <v>1.0742496050552885E-2</v>
      </c>
      <c r="K555" s="9">
        <f t="shared" si="58"/>
        <v>2.93020777836972E-3</v>
      </c>
      <c r="L555" s="6">
        <f t="shared" si="59"/>
        <v>-1.2220790440773872E-3</v>
      </c>
      <c r="M555" s="6">
        <f t="shared" si="59"/>
        <v>8.5433580591775453E-4</v>
      </c>
      <c r="N555" s="6">
        <f t="shared" si="59"/>
        <v>6.6889881507991361E-3</v>
      </c>
      <c r="O555" s="6">
        <f t="shared" si="59"/>
        <v>1.0685205371241405E-2</v>
      </c>
      <c r="P555" s="9">
        <f t="shared" si="59"/>
        <v>2.9259230875398052E-3</v>
      </c>
      <c r="Q555" s="6">
        <f t="shared" si="55"/>
        <v>726.76660446762742</v>
      </c>
      <c r="R555" s="6">
        <f t="shared" si="56"/>
        <v>4.0034962940041392E-3</v>
      </c>
      <c r="S555" s="6">
        <f t="shared" si="57"/>
        <v>3.995503628019946E-3</v>
      </c>
      <c r="T555" s="6"/>
    </row>
    <row r="556" spans="1:20">
      <c r="A556" s="7">
        <v>38521</v>
      </c>
      <c r="B556" s="8">
        <v>73.650000000000006</v>
      </c>
      <c r="C556" s="6">
        <v>47.159999999999897</v>
      </c>
      <c r="D556" s="6">
        <v>40.64</v>
      </c>
      <c r="E556" s="6">
        <v>32.119999999999898</v>
      </c>
      <c r="F556" s="9">
        <v>37.829999999999899</v>
      </c>
      <c r="G556" s="8">
        <f t="shared" si="58"/>
        <v>6.7934782608847222E-4</v>
      </c>
      <c r="H556" s="6">
        <f t="shared" si="58"/>
        <v>6.8317677198952431E-3</v>
      </c>
      <c r="I556" s="6">
        <f t="shared" si="58"/>
        <v>3.4567901234567877E-3</v>
      </c>
      <c r="J556" s="6">
        <f t="shared" si="58"/>
        <v>4.0637699281025341E-3</v>
      </c>
      <c r="K556" s="9">
        <f t="shared" si="58"/>
        <v>4.7808764940238113E-3</v>
      </c>
      <c r="L556" s="6">
        <f t="shared" si="59"/>
        <v>6.7911717381023749E-4</v>
      </c>
      <c r="M556" s="6">
        <f t="shared" si="59"/>
        <v>6.8085369396513199E-3</v>
      </c>
      <c r="N556" s="6">
        <f t="shared" si="59"/>
        <v>3.4508291577329936E-3</v>
      </c>
      <c r="O556" s="6">
        <f t="shared" si="59"/>
        <v>4.05553511713429E-3</v>
      </c>
      <c r="P556" s="9">
        <f t="shared" si="59"/>
        <v>4.7694843990352051E-3</v>
      </c>
      <c r="Q556" s="6">
        <f t="shared" si="55"/>
        <v>729.64642470951264</v>
      </c>
      <c r="R556" s="6">
        <f t="shared" si="56"/>
        <v>3.9625104183133699E-3</v>
      </c>
      <c r="S556" s="6">
        <f t="shared" si="57"/>
        <v>3.9546803515706809E-3</v>
      </c>
      <c r="T556" s="6"/>
    </row>
    <row r="557" spans="1:20">
      <c r="A557" s="7">
        <v>38524</v>
      </c>
      <c r="B557" s="8">
        <v>73.799999999999898</v>
      </c>
      <c r="C557" s="6">
        <v>45.39</v>
      </c>
      <c r="D557" s="6">
        <v>39.079999999999899</v>
      </c>
      <c r="E557" s="6">
        <v>30.84</v>
      </c>
      <c r="F557" s="9">
        <v>36.42</v>
      </c>
      <c r="G557" s="8">
        <f t="shared" si="58"/>
        <v>2.0366598777989964E-3</v>
      </c>
      <c r="H557" s="6">
        <f t="shared" si="58"/>
        <v>-3.7531806615773933E-2</v>
      </c>
      <c r="I557" s="6">
        <f t="shared" si="58"/>
        <v>-3.8385826771656029E-2</v>
      </c>
      <c r="J557" s="6">
        <f t="shared" si="58"/>
        <v>-3.9850560398502544E-2</v>
      </c>
      <c r="K557" s="9">
        <f t="shared" si="58"/>
        <v>-3.7272006344168718E-2</v>
      </c>
      <c r="L557" s="6">
        <f t="shared" si="59"/>
        <v>2.0345886977861274E-3</v>
      </c>
      <c r="M557" s="6">
        <f t="shared" si="59"/>
        <v>-3.82542592007937E-2</v>
      </c>
      <c r="N557" s="6">
        <f t="shared" si="59"/>
        <v>-3.9141976095647048E-2</v>
      </c>
      <c r="O557" s="6">
        <f t="shared" si="59"/>
        <v>-4.0666340383428999E-2</v>
      </c>
      <c r="P557" s="9">
        <f t="shared" si="59"/>
        <v>-3.7984364345473309E-2</v>
      </c>
      <c r="Q557" s="6">
        <f t="shared" si="55"/>
        <v>707.6105860567983</v>
      </c>
      <c r="R557" s="6">
        <f t="shared" si="56"/>
        <v>-3.0200708050460445E-2</v>
      </c>
      <c r="S557" s="6">
        <f t="shared" si="57"/>
        <v>-3.0666144410615985E-2</v>
      </c>
      <c r="T557" s="6"/>
    </row>
    <row r="558" spans="1:20">
      <c r="A558" s="7">
        <v>38525</v>
      </c>
      <c r="B558" s="8">
        <v>73.739999999999895</v>
      </c>
      <c r="C558" s="6">
        <v>45.149999999999899</v>
      </c>
      <c r="D558" s="6">
        <v>38.829999999999899</v>
      </c>
      <c r="E558" s="6">
        <v>30.809999999999899</v>
      </c>
      <c r="F558" s="9">
        <v>36.409999999999897</v>
      </c>
      <c r="G558" s="8">
        <f t="shared" si="58"/>
        <v>-8.1300813008133854E-4</v>
      </c>
      <c r="H558" s="6">
        <f t="shared" si="58"/>
        <v>-5.2875082617338531E-3</v>
      </c>
      <c r="I558" s="6">
        <f t="shared" si="58"/>
        <v>-6.3971340839303892E-3</v>
      </c>
      <c r="J558" s="6">
        <f t="shared" si="58"/>
        <v>-9.7276264591761308E-4</v>
      </c>
      <c r="K558" s="9">
        <f t="shared" si="58"/>
        <v>-2.7457440966793811E-4</v>
      </c>
      <c r="L558" s="6">
        <f t="shared" si="59"/>
        <v>-8.1333880042839602E-4</v>
      </c>
      <c r="M558" s="6">
        <f t="shared" si="59"/>
        <v>-5.3015366053820213E-3</v>
      </c>
      <c r="N558" s="6">
        <f t="shared" si="59"/>
        <v>-6.4176834310060377E-3</v>
      </c>
      <c r="O558" s="6">
        <f t="shared" si="59"/>
        <v>-9.7323608655540633E-4</v>
      </c>
      <c r="P558" s="9">
        <f t="shared" si="59"/>
        <v>-2.7461211212273783E-4</v>
      </c>
      <c r="Q558" s="6">
        <f t="shared" si="55"/>
        <v>705.66536632032057</v>
      </c>
      <c r="R558" s="6">
        <f t="shared" si="56"/>
        <v>-2.7489975062662268E-3</v>
      </c>
      <c r="S558" s="6">
        <f t="shared" si="57"/>
        <v>-2.7527829389325108E-3</v>
      </c>
      <c r="T558" s="6"/>
    </row>
    <row r="559" spans="1:20">
      <c r="A559" s="7">
        <v>38526</v>
      </c>
      <c r="B559" s="8">
        <v>73.819999999999894</v>
      </c>
      <c r="C559" s="6">
        <v>45.689999999999898</v>
      </c>
      <c r="D559" s="6">
        <v>39.219999999999899</v>
      </c>
      <c r="E559" s="6">
        <v>31.19</v>
      </c>
      <c r="F559" s="9">
        <v>36.909999999999897</v>
      </c>
      <c r="G559" s="8">
        <f t="shared" si="58"/>
        <v>1.0848928668294455E-3</v>
      </c>
      <c r="H559" s="6">
        <f t="shared" si="58"/>
        <v>1.1960132890365349E-2</v>
      </c>
      <c r="I559" s="6">
        <f t="shared" si="58"/>
        <v>1.0043780582024153E-2</v>
      </c>
      <c r="J559" s="6">
        <f t="shared" si="58"/>
        <v>1.2333657903281559E-2</v>
      </c>
      <c r="K559" s="9">
        <f t="shared" si="58"/>
        <v>1.3732491073880748E-2</v>
      </c>
      <c r="L559" s="6">
        <f t="shared" si="59"/>
        <v>1.0843047958541034E-3</v>
      </c>
      <c r="M559" s="6">
        <f t="shared" si="59"/>
        <v>1.1889175712185609E-2</v>
      </c>
      <c r="N559" s="6">
        <f t="shared" si="59"/>
        <v>9.9936770246242222E-3</v>
      </c>
      <c r="O559" s="6">
        <f t="shared" si="59"/>
        <v>1.2258218011138699E-2</v>
      </c>
      <c r="P559" s="9">
        <f t="shared" si="59"/>
        <v>1.3639054854565073E-2</v>
      </c>
      <c r="Q559" s="6">
        <f t="shared" si="55"/>
        <v>712.60275623027928</v>
      </c>
      <c r="R559" s="6">
        <f t="shared" si="56"/>
        <v>9.830991063276253E-3</v>
      </c>
      <c r="S559" s="6">
        <f t="shared" si="57"/>
        <v>9.782981270093187E-3</v>
      </c>
      <c r="T559" s="6"/>
    </row>
    <row r="560" spans="1:20">
      <c r="A560" s="7">
        <v>38527</v>
      </c>
      <c r="B560" s="8">
        <v>73.959999999999894</v>
      </c>
      <c r="C560" s="6">
        <v>47.02</v>
      </c>
      <c r="D560" s="6">
        <v>40.219999999999899</v>
      </c>
      <c r="E560" s="6">
        <v>31.92</v>
      </c>
      <c r="F560" s="9">
        <v>37.869999999999898</v>
      </c>
      <c r="G560" s="8">
        <f t="shared" si="58"/>
        <v>1.8965050121917404E-3</v>
      </c>
      <c r="H560" s="6">
        <f t="shared" si="58"/>
        <v>2.9109214270083283E-2</v>
      </c>
      <c r="I560" s="6">
        <f t="shared" si="58"/>
        <v>2.549719530851613E-2</v>
      </c>
      <c r="J560" s="6">
        <f t="shared" si="58"/>
        <v>2.3404937479961641E-2</v>
      </c>
      <c r="K560" s="9">
        <f t="shared" si="58"/>
        <v>2.6009211595773518E-2</v>
      </c>
      <c r="L560" s="6">
        <f t="shared" si="59"/>
        <v>1.8947089170715079E-3</v>
      </c>
      <c r="M560" s="6">
        <f t="shared" si="59"/>
        <v>2.8693587536745557E-2</v>
      </c>
      <c r="N560" s="6">
        <f t="shared" si="59"/>
        <v>2.5177563576305833E-2</v>
      </c>
      <c r="O560" s="6">
        <f t="shared" si="59"/>
        <v>2.3135241961896237E-2</v>
      </c>
      <c r="P560" s="9">
        <f t="shared" si="59"/>
        <v>2.5676724871796269E-2</v>
      </c>
      <c r="Q560" s="6">
        <f t="shared" si="55"/>
        <v>727.6981145303962</v>
      </c>
      <c r="R560" s="6">
        <f t="shared" si="56"/>
        <v>2.1183412733305266E-2</v>
      </c>
      <c r="S560" s="6">
        <f t="shared" si="57"/>
        <v>2.0962163336416744E-2</v>
      </c>
      <c r="T560" s="6"/>
    </row>
    <row r="561" spans="1:20">
      <c r="A561" s="7">
        <v>38528</v>
      </c>
      <c r="B561" s="8">
        <v>73.829999999999899</v>
      </c>
      <c r="C561" s="6">
        <v>47.38</v>
      </c>
      <c r="D561" s="6">
        <v>40.49</v>
      </c>
      <c r="E561" s="6">
        <v>31.8799999999999</v>
      </c>
      <c r="F561" s="9">
        <v>37.78</v>
      </c>
      <c r="G561" s="8">
        <f t="shared" si="58"/>
        <v>-1.7577068685775687E-3</v>
      </c>
      <c r="H561" s="6">
        <f t="shared" si="58"/>
        <v>7.6563164610803369E-3</v>
      </c>
      <c r="I561" s="6">
        <f t="shared" si="58"/>
        <v>6.7130780706141646E-3</v>
      </c>
      <c r="J561" s="6">
        <f t="shared" si="58"/>
        <v>-1.2531328320833923E-3</v>
      </c>
      <c r="K561" s="9">
        <f t="shared" si="58"/>
        <v>-2.3765513599127708E-3</v>
      </c>
      <c r="L561" s="6">
        <f t="shared" si="59"/>
        <v>-1.7592534478498695E-3</v>
      </c>
      <c r="M561" s="6">
        <f t="shared" si="59"/>
        <v>7.6271556187158971E-3</v>
      </c>
      <c r="N561" s="6">
        <f t="shared" si="59"/>
        <v>6.6906456995662776E-3</v>
      </c>
      <c r="O561" s="6">
        <f t="shared" si="59"/>
        <v>-1.2539186595969224E-3</v>
      </c>
      <c r="P561" s="9">
        <f t="shared" si="59"/>
        <v>-2.3793798403372291E-3</v>
      </c>
      <c r="Q561" s="6">
        <f t="shared" si="55"/>
        <v>729.00535192852419</v>
      </c>
      <c r="R561" s="6">
        <f t="shared" si="56"/>
        <v>1.7964006942241539E-3</v>
      </c>
      <c r="S561" s="6">
        <f t="shared" si="57"/>
        <v>1.7947890962588663E-3</v>
      </c>
      <c r="T561" s="6"/>
    </row>
    <row r="562" spans="1:20">
      <c r="A562" s="7">
        <v>38531</v>
      </c>
      <c r="B562" s="8">
        <v>73.84</v>
      </c>
      <c r="C562" s="6">
        <v>47.509999999999899</v>
      </c>
      <c r="D562" s="6">
        <v>40.82</v>
      </c>
      <c r="E562" s="6">
        <v>32.31</v>
      </c>
      <c r="F562" s="9">
        <v>38.049999999999898</v>
      </c>
      <c r="G562" s="8">
        <f t="shared" si="58"/>
        <v>1.3544629554518295E-4</v>
      </c>
      <c r="H562" s="6">
        <f t="shared" si="58"/>
        <v>2.7437737441937671E-3</v>
      </c>
      <c r="I562" s="6">
        <f t="shared" si="58"/>
        <v>8.1501605334650673E-3</v>
      </c>
      <c r="J562" s="6">
        <f t="shared" si="58"/>
        <v>1.3488080301132577E-2</v>
      </c>
      <c r="K562" s="9">
        <f t="shared" si="58"/>
        <v>7.1466384330305388E-3</v>
      </c>
      <c r="L562" s="6">
        <f t="shared" si="59"/>
        <v>1.3543712352389602E-4</v>
      </c>
      <c r="M562" s="6">
        <f t="shared" si="59"/>
        <v>2.7400164681884633E-3</v>
      </c>
      <c r="N562" s="6">
        <f t="shared" si="59"/>
        <v>8.1171273376289942E-3</v>
      </c>
      <c r="O562" s="6">
        <f t="shared" si="59"/>
        <v>1.3397925914395896E-2</v>
      </c>
      <c r="P562" s="9">
        <f t="shared" si="59"/>
        <v>7.1212222343285574E-3</v>
      </c>
      <c r="Q562" s="6">
        <f t="shared" si="55"/>
        <v>733.62201150033752</v>
      </c>
      <c r="R562" s="6">
        <f t="shared" si="56"/>
        <v>6.3328198614734273E-3</v>
      </c>
      <c r="S562" s="6">
        <f t="shared" si="57"/>
        <v>6.3128518161240741E-3</v>
      </c>
      <c r="T562" s="6"/>
    </row>
    <row r="563" spans="1:20">
      <c r="A563" s="7">
        <v>38532</v>
      </c>
      <c r="B563" s="8">
        <v>73.959999999999894</v>
      </c>
      <c r="C563" s="6">
        <v>47.34</v>
      </c>
      <c r="D563" s="6">
        <v>40.590000000000003</v>
      </c>
      <c r="E563" s="6">
        <v>32.1099999999999</v>
      </c>
      <c r="F563" s="9">
        <v>37.840000000000003</v>
      </c>
      <c r="G563" s="8">
        <f t="shared" si="58"/>
        <v>1.6251354279508412E-3</v>
      </c>
      <c r="H563" s="6">
        <f t="shared" si="58"/>
        <v>-3.5781940644052934E-3</v>
      </c>
      <c r="I563" s="6">
        <f t="shared" si="58"/>
        <v>-5.6344928956393314E-3</v>
      </c>
      <c r="J563" s="6">
        <f t="shared" si="58"/>
        <v>-6.1900340451903624E-3</v>
      </c>
      <c r="K563" s="9">
        <f t="shared" si="58"/>
        <v>-5.5190538764755548E-3</v>
      </c>
      <c r="L563" s="6">
        <f t="shared" si="59"/>
        <v>1.6238163243258944E-3</v>
      </c>
      <c r="M563" s="6">
        <f t="shared" si="59"/>
        <v>-3.5846111129898737E-3</v>
      </c>
      <c r="N563" s="6">
        <f t="shared" si="59"/>
        <v>-5.6504265308923111E-3</v>
      </c>
      <c r="O563" s="6">
        <f t="shared" si="59"/>
        <v>-6.2092717349874569E-3</v>
      </c>
      <c r="P563" s="9">
        <f t="shared" si="59"/>
        <v>-5.5343401240145369E-3</v>
      </c>
      <c r="Q563" s="6">
        <f t="shared" si="55"/>
        <v>730.79072361008468</v>
      </c>
      <c r="R563" s="6">
        <f t="shared" si="56"/>
        <v>-3.8593278907519402E-3</v>
      </c>
      <c r="S563" s="6">
        <f t="shared" si="57"/>
        <v>-3.8667943130750206E-3</v>
      </c>
      <c r="T563" s="6"/>
    </row>
    <row r="564" spans="1:20">
      <c r="A564" s="7">
        <v>38533</v>
      </c>
      <c r="B564" s="8">
        <v>73.95</v>
      </c>
      <c r="C564" s="6">
        <v>48</v>
      </c>
      <c r="D564" s="6">
        <v>41.439999999999898</v>
      </c>
      <c r="E564" s="6">
        <v>32.479999999999897</v>
      </c>
      <c r="F564" s="9">
        <v>37.89</v>
      </c>
      <c r="G564" s="8">
        <f t="shared" si="58"/>
        <v>-1.3520822065837823E-4</v>
      </c>
      <c r="H564" s="6">
        <f t="shared" si="58"/>
        <v>1.39416983523446E-2</v>
      </c>
      <c r="I564" s="6">
        <f t="shared" si="58"/>
        <v>2.0941118502091571E-2</v>
      </c>
      <c r="J564" s="6">
        <f t="shared" si="58"/>
        <v>1.1522890065400082E-2</v>
      </c>
      <c r="K564" s="9">
        <f t="shared" si="58"/>
        <v>1.3213530655389327E-3</v>
      </c>
      <c r="L564" s="6">
        <f t="shared" si="59"/>
        <v>-1.3521736211385426E-4</v>
      </c>
      <c r="M564" s="6">
        <f t="shared" si="59"/>
        <v>1.3845406822052916E-2</v>
      </c>
      <c r="N564" s="6">
        <f t="shared" si="59"/>
        <v>2.0724867100418768E-2</v>
      </c>
      <c r="O564" s="6">
        <f t="shared" si="59"/>
        <v>1.1457007192054534E-2</v>
      </c>
      <c r="P564" s="9">
        <f t="shared" si="59"/>
        <v>1.3204808468317256E-3</v>
      </c>
      <c r="Q564" s="6">
        <f t="shared" si="55"/>
        <v>737.74666036790097</v>
      </c>
      <c r="R564" s="6">
        <f t="shared" si="56"/>
        <v>9.518370352943362E-3</v>
      </c>
      <c r="S564" s="6">
        <f t="shared" si="57"/>
        <v>9.47335608209573E-3</v>
      </c>
      <c r="T564" s="6"/>
    </row>
    <row r="565" spans="1:20">
      <c r="A565" s="7">
        <v>38534</v>
      </c>
      <c r="B565" s="8">
        <v>74.239999999999895</v>
      </c>
      <c r="C565" s="6">
        <v>46.439999999999898</v>
      </c>
      <c r="D565" s="6">
        <v>39.979999999999897</v>
      </c>
      <c r="E565" s="6">
        <v>31.48</v>
      </c>
      <c r="F565" s="9">
        <v>36.869999999999898</v>
      </c>
      <c r="G565" s="8">
        <f t="shared" si="58"/>
        <v>3.9215686274496342E-3</v>
      </c>
      <c r="H565" s="6">
        <f t="shared" si="58"/>
        <v>-3.2500000000002083E-2</v>
      </c>
      <c r="I565" s="6">
        <f t="shared" si="58"/>
        <v>-3.5231660231660356E-2</v>
      </c>
      <c r="J565" s="6">
        <f t="shared" si="58"/>
        <v>-3.0788177339898359E-2</v>
      </c>
      <c r="K565" s="9">
        <f t="shared" si="58"/>
        <v>-2.6920031670628175E-2</v>
      </c>
      <c r="L565" s="6">
        <f t="shared" si="59"/>
        <v>3.9138993211349877E-3</v>
      </c>
      <c r="M565" s="6">
        <f t="shared" si="59"/>
        <v>-3.3039854078202334E-2</v>
      </c>
      <c r="N565" s="6">
        <f t="shared" si="59"/>
        <v>-3.5867268878973742E-2</v>
      </c>
      <c r="O565" s="6">
        <f t="shared" si="59"/>
        <v>-3.1272091744271507E-2</v>
      </c>
      <c r="P565" s="9">
        <f t="shared" si="59"/>
        <v>-2.7289012784459041E-2</v>
      </c>
      <c r="Q565" s="6">
        <f t="shared" si="55"/>
        <v>719.81671627747971</v>
      </c>
      <c r="R565" s="6">
        <f t="shared" si="56"/>
        <v>-2.4303660122947865E-2</v>
      </c>
      <c r="S565" s="6">
        <f t="shared" si="57"/>
        <v>-2.4603868154296975E-2</v>
      </c>
      <c r="T565" s="6"/>
    </row>
    <row r="566" spans="1:20">
      <c r="A566" s="7">
        <v>38538</v>
      </c>
      <c r="B566" s="8">
        <v>74.180000000000007</v>
      </c>
      <c r="C566" s="6">
        <v>45.729999999999897</v>
      </c>
      <c r="D566" s="6">
        <v>39.719999999999899</v>
      </c>
      <c r="E566" s="6">
        <v>31.309999999999899</v>
      </c>
      <c r="F566" s="9">
        <v>36.42</v>
      </c>
      <c r="G566" s="8">
        <f t="shared" si="58"/>
        <v>-8.0818965517093222E-4</v>
      </c>
      <c r="H566" s="6">
        <f t="shared" si="58"/>
        <v>-1.528854435831184E-2</v>
      </c>
      <c r="I566" s="6">
        <f t="shared" si="58"/>
        <v>-6.5032516258128892E-3</v>
      </c>
      <c r="J566" s="6">
        <f t="shared" si="58"/>
        <v>-5.4002541296093165E-3</v>
      </c>
      <c r="K566" s="9">
        <f t="shared" si="58"/>
        <v>-1.2205044751827931E-2</v>
      </c>
      <c r="L566" s="6">
        <f t="shared" si="59"/>
        <v>-8.085164164989072E-4</v>
      </c>
      <c r="M566" s="6">
        <f t="shared" si="59"/>
        <v>-1.5406619159726969E-2</v>
      </c>
      <c r="N566" s="6">
        <f t="shared" si="59"/>
        <v>-6.5244898952821449E-3</v>
      </c>
      <c r="O566" s="6">
        <f t="shared" si="59"/>
        <v>-5.4148882108913839E-3</v>
      </c>
      <c r="P566" s="9">
        <f t="shared" si="59"/>
        <v>-1.2280137946588389E-2</v>
      </c>
      <c r="Q566" s="6">
        <f t="shared" si="55"/>
        <v>714.02862910133661</v>
      </c>
      <c r="R566" s="6">
        <f t="shared" si="56"/>
        <v>-8.0410569041465818E-3</v>
      </c>
      <c r="S566" s="6">
        <f t="shared" si="57"/>
        <v>-8.0735605619837846E-3</v>
      </c>
      <c r="T566" s="6"/>
    </row>
    <row r="567" spans="1:20">
      <c r="A567" s="7">
        <v>38539</v>
      </c>
      <c r="B567" s="8">
        <v>74.23</v>
      </c>
      <c r="C567" s="6">
        <v>44.82</v>
      </c>
      <c r="D567" s="6">
        <v>38.85</v>
      </c>
      <c r="E567" s="6">
        <v>30.579999999999899</v>
      </c>
      <c r="F567" s="9">
        <v>35.649999999999899</v>
      </c>
      <c r="G567" s="8">
        <f t="shared" si="58"/>
        <v>6.7403612833638604E-4</v>
      </c>
      <c r="H567" s="6">
        <f t="shared" si="58"/>
        <v>-1.9899409577955329E-2</v>
      </c>
      <c r="I567" s="6">
        <f t="shared" si="58"/>
        <v>-2.1903323262837393E-2</v>
      </c>
      <c r="J567" s="6">
        <f t="shared" si="58"/>
        <v>-2.3315234749281433E-2</v>
      </c>
      <c r="K567" s="9">
        <f t="shared" si="58"/>
        <v>-2.1142229544209301E-2</v>
      </c>
      <c r="L567" s="6">
        <f t="shared" si="59"/>
        <v>6.7380906801074757E-4</v>
      </c>
      <c r="M567" s="6">
        <f t="shared" si="59"/>
        <v>-2.0100069297180587E-2</v>
      </c>
      <c r="N567" s="6">
        <f t="shared" si="59"/>
        <v>-2.2146762363312852E-2</v>
      </c>
      <c r="O567" s="6">
        <f t="shared" si="59"/>
        <v>-2.3591334837398139E-2</v>
      </c>
      <c r="P567" s="9">
        <f t="shared" si="59"/>
        <v>-2.1368927439159833E-2</v>
      </c>
      <c r="Q567" s="6">
        <f t="shared" si="55"/>
        <v>701.8064352587121</v>
      </c>
      <c r="R567" s="6">
        <f t="shared" si="56"/>
        <v>-1.7117232201189415E-2</v>
      </c>
      <c r="S567" s="6">
        <f t="shared" si="57"/>
        <v>-1.7265425561602085E-2</v>
      </c>
      <c r="T567" s="6"/>
    </row>
    <row r="568" spans="1:20">
      <c r="A568" s="7">
        <v>38540</v>
      </c>
      <c r="B568" s="8">
        <v>74.209999999999894</v>
      </c>
      <c r="C568" s="6">
        <v>44.46</v>
      </c>
      <c r="D568" s="6">
        <v>38.520000000000003</v>
      </c>
      <c r="E568" s="6">
        <v>30.35</v>
      </c>
      <c r="F568" s="9">
        <v>35.5</v>
      </c>
      <c r="G568" s="8">
        <f t="shared" si="58"/>
        <v>-2.6943284386515831E-4</v>
      </c>
      <c r="H568" s="6">
        <f t="shared" si="58"/>
        <v>-8.0321285140562138E-3</v>
      </c>
      <c r="I568" s="6">
        <f t="shared" si="58"/>
        <v>-8.494208494208455E-3</v>
      </c>
      <c r="J568" s="6">
        <f t="shared" si="58"/>
        <v>-7.5212557226912446E-3</v>
      </c>
      <c r="K568" s="9">
        <f t="shared" si="58"/>
        <v>-4.207573632535766E-3</v>
      </c>
      <c r="L568" s="6">
        <f t="shared" si="59"/>
        <v>-2.6946914741489381E-4</v>
      </c>
      <c r="M568" s="6">
        <f t="shared" si="59"/>
        <v>-8.0645598367304078E-3</v>
      </c>
      <c r="N568" s="6">
        <f t="shared" si="59"/>
        <v>-8.5304898837316005E-3</v>
      </c>
      <c r="O568" s="6">
        <f t="shared" si="59"/>
        <v>-7.5496829954056219E-3</v>
      </c>
      <c r="P568" s="9">
        <f t="shared" si="59"/>
        <v>-4.216450378932016E-3</v>
      </c>
      <c r="Q568" s="6">
        <f t="shared" si="55"/>
        <v>697.80268580133236</v>
      </c>
      <c r="R568" s="6">
        <f t="shared" si="56"/>
        <v>-5.7049198414713675E-3</v>
      </c>
      <c r="S568" s="6">
        <f t="shared" si="57"/>
        <v>-5.7212550536805172E-3</v>
      </c>
      <c r="T568" s="6"/>
    </row>
    <row r="569" spans="1:20">
      <c r="A569" s="7">
        <v>38541</v>
      </c>
      <c r="B569" s="8">
        <v>74.430000000000007</v>
      </c>
      <c r="C569" s="6">
        <v>44.549999999999898</v>
      </c>
      <c r="D569" s="6">
        <v>38.46</v>
      </c>
      <c r="E569" s="6">
        <v>30.6</v>
      </c>
      <c r="F569" s="9">
        <v>35.75</v>
      </c>
      <c r="G569" s="8">
        <f t="shared" si="58"/>
        <v>2.964560032342245E-3</v>
      </c>
      <c r="H569" s="6">
        <f t="shared" si="58"/>
        <v>2.0242914979733406E-3</v>
      </c>
      <c r="I569" s="6">
        <f t="shared" si="58"/>
        <v>-1.5576323987539498E-3</v>
      </c>
      <c r="J569" s="6">
        <f t="shared" si="58"/>
        <v>8.2372322899506578E-3</v>
      </c>
      <c r="K569" s="9">
        <f t="shared" si="58"/>
        <v>7.0422535211267512E-3</v>
      </c>
      <c r="L569" s="6">
        <f t="shared" si="59"/>
        <v>2.9601743897787317E-3</v>
      </c>
      <c r="M569" s="6">
        <f t="shared" si="59"/>
        <v>2.0222453807654328E-3</v>
      </c>
      <c r="N569" s="6">
        <f t="shared" si="59"/>
        <v>-1.55884676929119E-3</v>
      </c>
      <c r="O569" s="6">
        <f t="shared" si="59"/>
        <v>8.2034914528279004E-3</v>
      </c>
      <c r="P569" s="9">
        <f t="shared" si="59"/>
        <v>7.0175726586465398E-3</v>
      </c>
      <c r="Q569" s="6">
        <f t="shared" si="55"/>
        <v>700.41396183377435</v>
      </c>
      <c r="R569" s="6">
        <f t="shared" si="56"/>
        <v>3.7421409885278088E-3</v>
      </c>
      <c r="S569" s="6">
        <f t="shared" si="57"/>
        <v>3.7351565978989442E-3</v>
      </c>
      <c r="T569" s="6"/>
    </row>
    <row r="570" spans="1:20">
      <c r="A570" s="7">
        <v>38542</v>
      </c>
      <c r="B570" s="8">
        <v>74.53</v>
      </c>
      <c r="C570" s="6">
        <v>44.719999999999899</v>
      </c>
      <c r="D570" s="6">
        <v>38.43</v>
      </c>
      <c r="E570" s="6">
        <v>30.559999999999899</v>
      </c>
      <c r="F570" s="9">
        <v>35.71</v>
      </c>
      <c r="G570" s="8">
        <f t="shared" si="58"/>
        <v>1.3435442697835587E-3</v>
      </c>
      <c r="H570" s="6">
        <f t="shared" si="58"/>
        <v>3.8159371492705318E-3</v>
      </c>
      <c r="I570" s="6">
        <f t="shared" si="58"/>
        <v>-7.800312012480326E-4</v>
      </c>
      <c r="J570" s="6">
        <f t="shared" si="58"/>
        <v>-1.3071895424869862E-3</v>
      </c>
      <c r="K570" s="9">
        <f t="shared" si="58"/>
        <v>-1.1188811188811432E-3</v>
      </c>
      <c r="L570" s="6">
        <f t="shared" si="59"/>
        <v>1.3426425217829977E-3</v>
      </c>
      <c r="M570" s="6">
        <f t="shared" si="59"/>
        <v>3.8086749300254527E-3</v>
      </c>
      <c r="N570" s="6">
        <f t="shared" si="59"/>
        <v>-7.8033558388108666E-4</v>
      </c>
      <c r="O570" s="6">
        <f t="shared" si="59"/>
        <v>-1.3080446600186764E-3</v>
      </c>
      <c r="P570" s="9">
        <f t="shared" si="59"/>
        <v>-1.1195075336596094E-3</v>
      </c>
      <c r="Q570" s="6">
        <f t="shared" si="55"/>
        <v>700.68759669659221</v>
      </c>
      <c r="R570" s="6">
        <f t="shared" si="56"/>
        <v>3.9067591128758581E-4</v>
      </c>
      <c r="S570" s="6">
        <f t="shared" si="57"/>
        <v>3.9059961732382915E-4</v>
      </c>
      <c r="T570" s="6"/>
    </row>
    <row r="571" spans="1:20">
      <c r="A571" s="7">
        <v>38545</v>
      </c>
      <c r="B571" s="8">
        <v>74.489999999999895</v>
      </c>
      <c r="C571" s="6">
        <v>45.649999999999899</v>
      </c>
      <c r="D571" s="6">
        <v>39.450000000000003</v>
      </c>
      <c r="E571" s="6">
        <v>31.35</v>
      </c>
      <c r="F571" s="9">
        <v>36.32</v>
      </c>
      <c r="G571" s="8">
        <f t="shared" si="58"/>
        <v>-5.3669663223010478E-4</v>
      </c>
      <c r="H571" s="6">
        <f t="shared" si="58"/>
        <v>2.0796064400715686E-2</v>
      </c>
      <c r="I571" s="6">
        <f t="shared" si="58"/>
        <v>2.6541764246682309E-2</v>
      </c>
      <c r="J571" s="6">
        <f t="shared" si="58"/>
        <v>2.5850785340317595E-2</v>
      </c>
      <c r="K571" s="9">
        <f t="shared" si="58"/>
        <v>1.7082049845981606E-2</v>
      </c>
      <c r="L571" s="6">
        <f t="shared" si="59"/>
        <v>-5.3684070541899808E-4</v>
      </c>
      <c r="M571" s="6">
        <f t="shared" si="59"/>
        <v>2.0582778194133875E-2</v>
      </c>
      <c r="N571" s="6">
        <f t="shared" si="59"/>
        <v>2.619564271513071E-2</v>
      </c>
      <c r="O571" s="6">
        <f t="shared" si="59"/>
        <v>2.5522302780613331E-2</v>
      </c>
      <c r="P571" s="9">
        <f t="shared" si="59"/>
        <v>1.6937792126735556E-2</v>
      </c>
      <c r="Q571" s="6">
        <f t="shared" si="55"/>
        <v>713.26269226068166</v>
      </c>
      <c r="R571" s="6">
        <f t="shared" si="56"/>
        <v>1.7946793440293419E-2</v>
      </c>
      <c r="S571" s="6">
        <f t="shared" si="57"/>
        <v>1.7787650986684611E-2</v>
      </c>
      <c r="T571" s="6"/>
    </row>
    <row r="572" spans="1:20">
      <c r="A572" s="7">
        <v>38546</v>
      </c>
      <c r="B572" s="8">
        <v>74.299999999999898</v>
      </c>
      <c r="C572" s="6">
        <v>46.06</v>
      </c>
      <c r="D572" s="6">
        <v>39.840000000000003</v>
      </c>
      <c r="E572" s="6">
        <v>31.69</v>
      </c>
      <c r="F572" s="9">
        <v>36.75</v>
      </c>
      <c r="G572" s="8">
        <f t="shared" si="58"/>
        <v>-2.5506779433480675E-3</v>
      </c>
      <c r="H572" s="6">
        <f t="shared" si="58"/>
        <v>8.9813800657196907E-3</v>
      </c>
      <c r="I572" s="6">
        <f t="shared" si="58"/>
        <v>9.8859315589354679E-3</v>
      </c>
      <c r="J572" s="6">
        <f t="shared" si="58"/>
        <v>1.0845295055821325E-2</v>
      </c>
      <c r="K572" s="9">
        <f t="shared" si="58"/>
        <v>1.1839207048458089E-2</v>
      </c>
      <c r="L572" s="6">
        <f t="shared" si="59"/>
        <v>-2.5539364644714185E-3</v>
      </c>
      <c r="M572" s="6">
        <f t="shared" si="59"/>
        <v>8.9412873515639195E-3</v>
      </c>
      <c r="N572" s="6">
        <f t="shared" si="59"/>
        <v>9.8373854245143409E-3</v>
      </c>
      <c r="O572" s="6">
        <f t="shared" si="59"/>
        <v>1.0786906623899629E-2</v>
      </c>
      <c r="P572" s="9">
        <f t="shared" si="59"/>
        <v>1.1769671925753079E-2</v>
      </c>
      <c r="Q572" s="6">
        <f t="shared" si="55"/>
        <v>718.82630328301207</v>
      </c>
      <c r="R572" s="6">
        <f t="shared" si="56"/>
        <v>7.8002271571173017E-3</v>
      </c>
      <c r="S572" s="6">
        <f t="shared" si="57"/>
        <v>7.7699626633403896E-3</v>
      </c>
      <c r="T572" s="6"/>
    </row>
    <row r="573" spans="1:20">
      <c r="A573" s="7">
        <v>38547</v>
      </c>
      <c r="B573" s="8">
        <v>74.159999999999897</v>
      </c>
      <c r="C573" s="6">
        <v>47.6099999999999</v>
      </c>
      <c r="D573" s="6">
        <v>41.369999999999898</v>
      </c>
      <c r="E573" s="6">
        <v>32.729999999999897</v>
      </c>
      <c r="F573" s="9">
        <v>37.75</v>
      </c>
      <c r="G573" s="8">
        <f t="shared" si="58"/>
        <v>-1.8842530282637826E-3</v>
      </c>
      <c r="H573" s="6">
        <f t="shared" si="58"/>
        <v>3.365175857576852E-2</v>
      </c>
      <c r="I573" s="6">
        <f t="shared" si="58"/>
        <v>3.8403614457828583E-2</v>
      </c>
      <c r="J573" s="6">
        <f t="shared" si="58"/>
        <v>3.2817923635212853E-2</v>
      </c>
      <c r="K573" s="9">
        <f t="shared" si="58"/>
        <v>2.7210884353741527E-2</v>
      </c>
      <c r="L573" s="6">
        <f t="shared" si="59"/>
        <v>-1.8860304661137543E-3</v>
      </c>
      <c r="M573" s="6">
        <f t="shared" si="59"/>
        <v>3.3097928813886117E-2</v>
      </c>
      <c r="N573" s="6">
        <f t="shared" si="59"/>
        <v>3.7684547756920012E-2</v>
      </c>
      <c r="O573" s="6">
        <f t="shared" si="59"/>
        <v>3.2290914810256567E-2</v>
      </c>
      <c r="P573" s="9">
        <f t="shared" si="59"/>
        <v>2.6847250036188056E-2</v>
      </c>
      <c r="Q573" s="6">
        <f t="shared" si="55"/>
        <v>737.54452986858166</v>
      </c>
      <c r="R573" s="6">
        <f t="shared" si="56"/>
        <v>2.6039985598857542E-2</v>
      </c>
      <c r="S573" s="6">
        <f t="shared" si="57"/>
        <v>2.5706718307751338E-2</v>
      </c>
      <c r="T573" s="6"/>
    </row>
    <row r="574" spans="1:20">
      <c r="A574" s="7">
        <v>38548</v>
      </c>
      <c r="B574" s="8">
        <v>74.25</v>
      </c>
      <c r="C574" s="6">
        <v>48.32</v>
      </c>
      <c r="D574" s="6">
        <v>41.8599999999999</v>
      </c>
      <c r="E574" s="6">
        <v>33.119999999999898</v>
      </c>
      <c r="F574" s="9">
        <v>38.28</v>
      </c>
      <c r="G574" s="8">
        <f t="shared" si="58"/>
        <v>1.213592233011207E-3</v>
      </c>
      <c r="H574" s="6">
        <f t="shared" si="58"/>
        <v>1.4912833438355477E-2</v>
      </c>
      <c r="I574" s="6">
        <f t="shared" si="58"/>
        <v>1.1844331641285955E-2</v>
      </c>
      <c r="J574" s="6">
        <f t="shared" si="58"/>
        <v>1.1915673693858819E-2</v>
      </c>
      <c r="K574" s="9">
        <f t="shared" si="58"/>
        <v>1.4039735099337758E-2</v>
      </c>
      <c r="L574" s="6">
        <f t="shared" si="59"/>
        <v>1.2128564252107822E-3</v>
      </c>
      <c r="M574" s="6">
        <f t="shared" si="59"/>
        <v>1.4802730420134269E-2</v>
      </c>
      <c r="N574" s="6">
        <f t="shared" si="59"/>
        <v>1.1774736544533537E-2</v>
      </c>
      <c r="O574" s="6">
        <f t="shared" si="59"/>
        <v>1.1845241003969775E-2</v>
      </c>
      <c r="P574" s="9">
        <f t="shared" si="59"/>
        <v>1.3942090889719812E-2</v>
      </c>
      <c r="Q574" s="6">
        <f t="shared" si="55"/>
        <v>745.49911963421232</v>
      </c>
      <c r="R574" s="6">
        <f t="shared" si="56"/>
        <v>1.0785233221169845E-2</v>
      </c>
      <c r="S574" s="6">
        <f t="shared" si="57"/>
        <v>1.0727487423576777E-2</v>
      </c>
      <c r="T574" s="6"/>
    </row>
    <row r="575" spans="1:20">
      <c r="A575" s="7">
        <v>38549</v>
      </c>
      <c r="B575" s="8">
        <v>74.299999999999898</v>
      </c>
      <c r="C575" s="6">
        <v>48.25</v>
      </c>
      <c r="D575" s="6">
        <v>41.619999999999898</v>
      </c>
      <c r="E575" s="6">
        <v>32.950000000000003</v>
      </c>
      <c r="F575" s="9">
        <v>38.28</v>
      </c>
      <c r="G575" s="8">
        <f t="shared" si="58"/>
        <v>6.7340067339927145E-4</v>
      </c>
      <c r="H575" s="6">
        <f t="shared" si="58"/>
        <v>-1.4486754966887005E-3</v>
      </c>
      <c r="I575" s="6">
        <f t="shared" si="58"/>
        <v>-5.7333970377448917E-3</v>
      </c>
      <c r="J575" s="6">
        <f t="shared" si="58"/>
        <v>-5.1328502415427524E-3</v>
      </c>
      <c r="K575" s="9">
        <f t="shared" si="58"/>
        <v>0</v>
      </c>
      <c r="L575" s="6">
        <f t="shared" si="59"/>
        <v>6.7317404090308042E-4</v>
      </c>
      <c r="M575" s="6">
        <f t="shared" si="59"/>
        <v>-1.4497258415645336E-3</v>
      </c>
      <c r="N575" s="6">
        <f t="shared" si="59"/>
        <v>-5.7498960523653352E-3</v>
      </c>
      <c r="O575" s="6">
        <f t="shared" si="59"/>
        <v>-5.1460685685395602E-3</v>
      </c>
      <c r="P575" s="9">
        <f t="shared" si="59"/>
        <v>0</v>
      </c>
      <c r="Q575" s="6">
        <f t="shared" si="55"/>
        <v>743.76337073847765</v>
      </c>
      <c r="R575" s="6">
        <f t="shared" si="56"/>
        <v>-2.3283044205154148E-3</v>
      </c>
      <c r="S575" s="6">
        <f t="shared" si="57"/>
        <v>-2.3310191358605127E-3</v>
      </c>
      <c r="T575" s="6"/>
    </row>
    <row r="576" spans="1:20">
      <c r="A576" s="7">
        <v>38552</v>
      </c>
      <c r="B576" s="8">
        <v>74.439999999999898</v>
      </c>
      <c r="C576" s="6">
        <v>49</v>
      </c>
      <c r="D576" s="6">
        <v>42.27</v>
      </c>
      <c r="E576" s="6">
        <v>33.5399999999999</v>
      </c>
      <c r="F576" s="9">
        <v>38.939999999999898</v>
      </c>
      <c r="G576" s="8">
        <f t="shared" si="58"/>
        <v>1.8842530282638936E-3</v>
      </c>
      <c r="H576" s="6">
        <f t="shared" si="58"/>
        <v>1.5544041450777257E-2</v>
      </c>
      <c r="I576" s="6">
        <f t="shared" si="58"/>
        <v>1.5617491590584009E-2</v>
      </c>
      <c r="J576" s="6">
        <f t="shared" si="58"/>
        <v>1.7905918057659953E-2</v>
      </c>
      <c r="K576" s="9">
        <f t="shared" si="58"/>
        <v>1.7241379310342086E-2</v>
      </c>
      <c r="L576" s="6">
        <f t="shared" si="59"/>
        <v>1.8824800503366252E-3</v>
      </c>
      <c r="M576" s="6">
        <f t="shared" si="59"/>
        <v>1.5424470325631731E-2</v>
      </c>
      <c r="N576" s="6">
        <f t="shared" si="59"/>
        <v>1.5496793613212692E-2</v>
      </c>
      <c r="O576" s="6">
        <f t="shared" si="59"/>
        <v>1.774749544654345E-2</v>
      </c>
      <c r="P576" s="9">
        <f t="shared" si="59"/>
        <v>1.7094433359297421E-2</v>
      </c>
      <c r="Q576" s="6">
        <f t="shared" si="55"/>
        <v>753.90727425820171</v>
      </c>
      <c r="R576" s="6">
        <f t="shared" si="56"/>
        <v>1.3638616687525442E-2</v>
      </c>
      <c r="S576" s="6">
        <f t="shared" si="57"/>
        <v>1.3546447846343511E-2</v>
      </c>
      <c r="T576" s="6"/>
    </row>
    <row r="577" spans="1:20">
      <c r="A577" s="7">
        <v>38553</v>
      </c>
      <c r="B577" s="8">
        <v>74.569999999999894</v>
      </c>
      <c r="C577" s="6">
        <v>48.909999999999897</v>
      </c>
      <c r="D577" s="6">
        <v>42.06</v>
      </c>
      <c r="E577" s="6">
        <v>33.479999999999897</v>
      </c>
      <c r="F577" s="9">
        <v>39.14</v>
      </c>
      <c r="G577" s="8">
        <f t="shared" ref="G577:K627" si="60">B577/B576-1</f>
        <v>1.7463729177860099E-3</v>
      </c>
      <c r="H577" s="6">
        <f t="shared" si="60"/>
        <v>-1.8367346938796825E-3</v>
      </c>
      <c r="I577" s="6">
        <f t="shared" si="60"/>
        <v>-4.968062455642297E-3</v>
      </c>
      <c r="J577" s="6">
        <f t="shared" si="60"/>
        <v>-1.7889087656530744E-3</v>
      </c>
      <c r="K577" s="9">
        <f t="shared" si="60"/>
        <v>5.1361068310247227E-3</v>
      </c>
      <c r="L577" s="6">
        <f t="shared" ref="L577:P627" si="61">LN(B577/B576)</f>
        <v>1.7448497816533184E-3</v>
      </c>
      <c r="M577" s="6">
        <f t="shared" si="61"/>
        <v>-1.838423559362925E-3</v>
      </c>
      <c r="N577" s="6">
        <f t="shared" si="61"/>
        <v>-4.9804443041448149E-3</v>
      </c>
      <c r="O577" s="6">
        <f t="shared" si="61"/>
        <v>-1.7905107737883443E-3</v>
      </c>
      <c r="P577" s="9">
        <f t="shared" si="61"/>
        <v>5.1229620238791686E-3</v>
      </c>
      <c r="Q577" s="6">
        <f t="shared" si="55"/>
        <v>753.64925308725708</v>
      </c>
      <c r="R577" s="6">
        <f t="shared" si="56"/>
        <v>-3.4224523327286405E-4</v>
      </c>
      <c r="S577" s="6">
        <f t="shared" si="57"/>
        <v>-3.4230381253874421E-4</v>
      </c>
      <c r="T577" s="6"/>
    </row>
    <row r="578" spans="1:20">
      <c r="A578" s="7">
        <v>38554</v>
      </c>
      <c r="B578" s="8">
        <v>74.53</v>
      </c>
      <c r="C578" s="6">
        <v>49.24</v>
      </c>
      <c r="D578" s="6">
        <v>42.399999999999899</v>
      </c>
      <c r="E578" s="6">
        <v>33.579999999999899</v>
      </c>
      <c r="F578" s="9">
        <v>39.270000000000003</v>
      </c>
      <c r="G578" s="8">
        <f t="shared" si="60"/>
        <v>-5.3640874346105871E-4</v>
      </c>
      <c r="H578" s="6">
        <f t="shared" si="60"/>
        <v>6.7470864853835799E-3</v>
      </c>
      <c r="I578" s="6">
        <f t="shared" si="60"/>
        <v>8.0836899667118267E-3</v>
      </c>
      <c r="J578" s="6">
        <f t="shared" si="60"/>
        <v>2.9868578255676237E-3</v>
      </c>
      <c r="K578" s="9">
        <f t="shared" si="60"/>
        <v>3.3214103219214586E-3</v>
      </c>
      <c r="L578" s="6">
        <f t="shared" si="61"/>
        <v>-5.3655266209953474E-4</v>
      </c>
      <c r="M578" s="6">
        <f t="shared" si="61"/>
        <v>6.7244267649891921E-3</v>
      </c>
      <c r="N578" s="6">
        <f t="shared" si="61"/>
        <v>8.0511919633559827E-3</v>
      </c>
      <c r="O578" s="6">
        <f t="shared" si="61"/>
        <v>2.9824060281203107E-3</v>
      </c>
      <c r="P578" s="9">
        <f t="shared" si="61"/>
        <v>3.3159066219882304E-3</v>
      </c>
      <c r="Q578" s="6">
        <f t="shared" si="55"/>
        <v>756.75468531217643</v>
      </c>
      <c r="R578" s="6">
        <f t="shared" si="56"/>
        <v>4.120527171224686E-3</v>
      </c>
      <c r="S578" s="6">
        <f t="shared" si="57"/>
        <v>4.1120610477666094E-3</v>
      </c>
      <c r="T578" s="6"/>
    </row>
    <row r="579" spans="1:20">
      <c r="A579" s="7">
        <v>38555</v>
      </c>
      <c r="B579" s="8">
        <v>74.439999999999898</v>
      </c>
      <c r="C579" s="6">
        <v>50.659999999999897</v>
      </c>
      <c r="D579" s="6">
        <v>43.759999999999899</v>
      </c>
      <c r="E579" s="6">
        <v>34.64</v>
      </c>
      <c r="F579" s="9">
        <v>40.270000000000003</v>
      </c>
      <c r="G579" s="8">
        <f t="shared" si="60"/>
        <v>-1.2075674225158206E-3</v>
      </c>
      <c r="H579" s="6">
        <f t="shared" si="60"/>
        <v>2.8838342810720841E-2</v>
      </c>
      <c r="I579" s="6">
        <f t="shared" si="60"/>
        <v>3.2075471698113311E-2</v>
      </c>
      <c r="J579" s="6">
        <f t="shared" si="60"/>
        <v>3.1566408576536809E-2</v>
      </c>
      <c r="K579" s="9">
        <f t="shared" si="60"/>
        <v>2.5464731347084379E-2</v>
      </c>
      <c r="L579" s="6">
        <f t="shared" si="61"/>
        <v>-1.208297119553848E-3</v>
      </c>
      <c r="M579" s="6">
        <f t="shared" si="61"/>
        <v>2.8430343257274313E-2</v>
      </c>
      <c r="N579" s="6">
        <f t="shared" si="61"/>
        <v>3.1571795875813789E-2</v>
      </c>
      <c r="O579" s="6">
        <f t="shared" si="61"/>
        <v>3.1078432044842706E-2</v>
      </c>
      <c r="P579" s="9">
        <f t="shared" si="61"/>
        <v>2.5145906273444634E-2</v>
      </c>
      <c r="Q579" s="6">
        <f t="shared" si="55"/>
        <v>774.42299822635096</v>
      </c>
      <c r="R579" s="6">
        <f t="shared" si="56"/>
        <v>2.3347477401987903E-2</v>
      </c>
      <c r="S579" s="6">
        <f t="shared" si="57"/>
        <v>2.3079094400939675E-2</v>
      </c>
      <c r="T579" s="6"/>
    </row>
    <row r="580" spans="1:20">
      <c r="A580" s="7">
        <v>38556</v>
      </c>
      <c r="B580" s="8">
        <v>74.28</v>
      </c>
      <c r="C580" s="6">
        <v>50.92</v>
      </c>
      <c r="D580" s="6">
        <v>44.009999999999899</v>
      </c>
      <c r="E580" s="6">
        <v>34.969999999999899</v>
      </c>
      <c r="F580" s="9">
        <v>40.53</v>
      </c>
      <c r="G580" s="8">
        <f t="shared" si="60"/>
        <v>-2.1493820526584662E-3</v>
      </c>
      <c r="H580" s="6">
        <f t="shared" si="60"/>
        <v>5.1322542439815599E-3</v>
      </c>
      <c r="I580" s="6">
        <f t="shared" si="60"/>
        <v>5.712979890310832E-3</v>
      </c>
      <c r="J580" s="6">
        <f t="shared" si="60"/>
        <v>9.5265588914521526E-3</v>
      </c>
      <c r="K580" s="9">
        <f t="shared" si="60"/>
        <v>6.4564191705984708E-3</v>
      </c>
      <c r="L580" s="6">
        <f t="shared" si="61"/>
        <v>-2.1516952895435665E-3</v>
      </c>
      <c r="M580" s="6">
        <f t="shared" si="61"/>
        <v>5.1191291156786863E-3</v>
      </c>
      <c r="N580" s="6">
        <f t="shared" si="61"/>
        <v>5.6967227092743202E-3</v>
      </c>
      <c r="O580" s="6">
        <f t="shared" si="61"/>
        <v>9.4814673810472809E-3</v>
      </c>
      <c r="P580" s="9">
        <f t="shared" si="61"/>
        <v>6.4356657768543917E-3</v>
      </c>
      <c r="Q580" s="6">
        <f t="shared" ref="Q580:Q643" si="62">Q579*(1+R580)</f>
        <v>778.24536895286928</v>
      </c>
      <c r="R580" s="6">
        <f t="shared" ref="R580:R643" si="63">SUMPRODUCT($U$2:$Y$2,G580:K580)</f>
        <v>4.9357660287369098E-3</v>
      </c>
      <c r="S580" s="6">
        <f t="shared" ref="S580:S643" si="64">LN(1+R580)</f>
        <v>4.9236250691601759E-3</v>
      </c>
      <c r="T580" s="6"/>
    </row>
    <row r="581" spans="1:20">
      <c r="A581" s="7">
        <v>38559</v>
      </c>
      <c r="B581" s="8">
        <v>74.28</v>
      </c>
      <c r="C581" s="6">
        <v>51.09</v>
      </c>
      <c r="D581" s="6">
        <v>44.409999999999897</v>
      </c>
      <c r="E581" s="6">
        <v>35.25</v>
      </c>
      <c r="F581" s="9">
        <v>40.549999999999898</v>
      </c>
      <c r="G581" s="8">
        <f t="shared" si="60"/>
        <v>0</v>
      </c>
      <c r="H581" s="6">
        <f t="shared" si="60"/>
        <v>3.3385703063628647E-3</v>
      </c>
      <c r="I581" s="6">
        <f t="shared" si="60"/>
        <v>9.088843444671646E-3</v>
      </c>
      <c r="J581" s="6">
        <f t="shared" si="60"/>
        <v>8.0068630254532813E-3</v>
      </c>
      <c r="K581" s="9">
        <f t="shared" si="60"/>
        <v>4.934616333553965E-4</v>
      </c>
      <c r="L581" s="6">
        <f t="shared" si="61"/>
        <v>0</v>
      </c>
      <c r="M581" s="6">
        <f t="shared" si="61"/>
        <v>3.3330096535007757E-3</v>
      </c>
      <c r="N581" s="6">
        <f t="shared" si="61"/>
        <v>9.0477884810108433E-3</v>
      </c>
      <c r="O581" s="6">
        <f t="shared" si="61"/>
        <v>7.9749781829960582E-3</v>
      </c>
      <c r="P581" s="9">
        <f t="shared" si="61"/>
        <v>4.9333992120213885E-4</v>
      </c>
      <c r="Q581" s="6">
        <f t="shared" si="62"/>
        <v>781.50275205289267</v>
      </c>
      <c r="R581" s="6">
        <f t="shared" si="63"/>
        <v>4.1855476819686382E-3</v>
      </c>
      <c r="S581" s="6">
        <f t="shared" si="64"/>
        <v>4.1768126427357407E-3</v>
      </c>
      <c r="T581" s="6"/>
    </row>
    <row r="582" spans="1:20">
      <c r="A582" s="7">
        <v>38560</v>
      </c>
      <c r="B582" s="8">
        <v>74.329999999999899</v>
      </c>
      <c r="C582" s="6">
        <v>51.06</v>
      </c>
      <c r="D582" s="6">
        <v>44.39</v>
      </c>
      <c r="E582" s="6">
        <v>35.130000000000003</v>
      </c>
      <c r="F582" s="9">
        <v>40.5</v>
      </c>
      <c r="G582" s="8">
        <f t="shared" si="60"/>
        <v>6.7312870220659349E-4</v>
      </c>
      <c r="H582" s="6">
        <f t="shared" si="60"/>
        <v>-5.8719906048154691E-4</v>
      </c>
      <c r="I582" s="6">
        <f t="shared" si="60"/>
        <v>-4.5034902048857184E-4</v>
      </c>
      <c r="J582" s="6">
        <f t="shared" si="60"/>
        <v>-3.4042553191488967E-3</v>
      </c>
      <c r="K582" s="9">
        <f t="shared" si="60"/>
        <v>-1.233045622685558E-3</v>
      </c>
      <c r="L582" s="6">
        <f t="shared" si="61"/>
        <v>6.72902252695805E-4</v>
      </c>
      <c r="M582" s="6">
        <f t="shared" si="61"/>
        <v>-5.873715293688793E-4</v>
      </c>
      <c r="N582" s="6">
        <f t="shared" si="61"/>
        <v>-4.5045045806471796E-4</v>
      </c>
      <c r="O582" s="6">
        <f t="shared" si="61"/>
        <v>-3.4100629805419547E-3</v>
      </c>
      <c r="P582" s="9">
        <f t="shared" si="61"/>
        <v>-1.2338064489259869E-3</v>
      </c>
      <c r="Q582" s="6">
        <f t="shared" si="62"/>
        <v>780.72098041378342</v>
      </c>
      <c r="R582" s="6">
        <f t="shared" si="63"/>
        <v>-1.0003440641195962E-3</v>
      </c>
      <c r="S582" s="6">
        <f t="shared" si="64"/>
        <v>-1.0008447421710107E-3</v>
      </c>
      <c r="T582" s="6"/>
    </row>
    <row r="583" spans="1:20">
      <c r="A583" s="7">
        <v>38561</v>
      </c>
      <c r="B583" s="8">
        <v>74.2</v>
      </c>
      <c r="C583" s="6">
        <v>50.7899999999999</v>
      </c>
      <c r="D583" s="6">
        <v>44.14</v>
      </c>
      <c r="E583" s="6">
        <v>34.68</v>
      </c>
      <c r="F583" s="9">
        <v>40.259999999999899</v>
      </c>
      <c r="G583" s="8">
        <f t="shared" si="60"/>
        <v>-1.7489573523462587E-3</v>
      </c>
      <c r="H583" s="6">
        <f t="shared" si="60"/>
        <v>-5.2878965922463772E-3</v>
      </c>
      <c r="I583" s="6">
        <f t="shared" si="60"/>
        <v>-5.6318990763685184E-3</v>
      </c>
      <c r="J583" s="6">
        <f t="shared" si="60"/>
        <v>-1.2809564474807966E-2</v>
      </c>
      <c r="K583" s="9">
        <f t="shared" si="60"/>
        <v>-5.9259259259284436E-3</v>
      </c>
      <c r="L583" s="6">
        <f t="shared" si="61"/>
        <v>-1.7504885638659699E-3</v>
      </c>
      <c r="M583" s="6">
        <f t="shared" si="61"/>
        <v>-5.3019270001860982E-3</v>
      </c>
      <c r="N583" s="6">
        <f t="shared" si="61"/>
        <v>-5.6478180173535003E-3</v>
      </c>
      <c r="O583" s="6">
        <f t="shared" si="61"/>
        <v>-1.2892314365394673E-2</v>
      </c>
      <c r="P583" s="9">
        <f t="shared" si="61"/>
        <v>-5.9435539008505633E-3</v>
      </c>
      <c r="Q583" s="6">
        <f t="shared" si="62"/>
        <v>775.81739007111526</v>
      </c>
      <c r="R583" s="6">
        <f t="shared" si="63"/>
        <v>-6.2808486843395133E-3</v>
      </c>
      <c r="S583" s="6">
        <f t="shared" si="64"/>
        <v>-6.300656196652191E-3</v>
      </c>
      <c r="T583" s="6"/>
    </row>
    <row r="584" spans="1:20">
      <c r="A584" s="7">
        <v>38562</v>
      </c>
      <c r="B584" s="8">
        <v>74.510000000000005</v>
      </c>
      <c r="C584" s="6">
        <v>51.479999999999897</v>
      </c>
      <c r="D584" s="6">
        <v>44.89</v>
      </c>
      <c r="E584" s="6">
        <v>35.3599999999999</v>
      </c>
      <c r="F584" s="9">
        <v>40.6099999999999</v>
      </c>
      <c r="G584" s="8">
        <f t="shared" si="60"/>
        <v>4.1778975741240121E-3</v>
      </c>
      <c r="H584" s="6">
        <f t="shared" si="60"/>
        <v>1.3585351447135352E-2</v>
      </c>
      <c r="I584" s="6">
        <f t="shared" si="60"/>
        <v>1.6991391028545522E-2</v>
      </c>
      <c r="J584" s="6">
        <f t="shared" si="60"/>
        <v>1.9607843137251946E-2</v>
      </c>
      <c r="K584" s="9">
        <f t="shared" si="60"/>
        <v>8.6934923000496767E-3</v>
      </c>
      <c r="L584" s="6">
        <f t="shared" si="61"/>
        <v>4.1691943923013947E-3</v>
      </c>
      <c r="M584" s="6">
        <f t="shared" si="61"/>
        <v>1.3493897914772363E-2</v>
      </c>
      <c r="N584" s="6">
        <f t="shared" si="61"/>
        <v>1.6848651965250396E-2</v>
      </c>
      <c r="O584" s="6">
        <f t="shared" si="61"/>
        <v>1.9418085857098685E-2</v>
      </c>
      <c r="P584" s="9">
        <f t="shared" si="61"/>
        <v>8.6559214865609968E-3</v>
      </c>
      <c r="Q584" s="6">
        <f t="shared" si="62"/>
        <v>785.6013745372743</v>
      </c>
      <c r="R584" s="6">
        <f t="shared" si="63"/>
        <v>1.2611195097421302E-2</v>
      </c>
      <c r="S584" s="6">
        <f t="shared" si="64"/>
        <v>1.2532336286968572E-2</v>
      </c>
      <c r="T584" s="6"/>
    </row>
    <row r="585" spans="1:20">
      <c r="A585" s="7">
        <v>38563</v>
      </c>
      <c r="B585" s="8">
        <v>74.59</v>
      </c>
      <c r="C585" s="6">
        <v>51.5399999999999</v>
      </c>
      <c r="D585" s="6">
        <v>44.909999999999897</v>
      </c>
      <c r="E585" s="6">
        <v>35.57</v>
      </c>
      <c r="F585" s="9">
        <v>40.68</v>
      </c>
      <c r="G585" s="8">
        <f t="shared" si="60"/>
        <v>1.0736813850489302E-3</v>
      </c>
      <c r="H585" s="6">
        <f t="shared" si="60"/>
        <v>1.1655011655011815E-3</v>
      </c>
      <c r="I585" s="6">
        <f t="shared" si="60"/>
        <v>4.4553352639553623E-4</v>
      </c>
      <c r="J585" s="6">
        <f t="shared" si="60"/>
        <v>5.9389140271521867E-3</v>
      </c>
      <c r="K585" s="9">
        <f t="shared" si="60"/>
        <v>1.7237133710932273E-3</v>
      </c>
      <c r="L585" s="6">
        <f t="shared" si="61"/>
        <v>1.0731054014356852E-3</v>
      </c>
      <c r="M585" s="6">
        <f t="shared" si="61"/>
        <v>1.1648224962931065E-3</v>
      </c>
      <c r="N585" s="6">
        <f t="shared" si="61"/>
        <v>4.4543430580360458E-4</v>
      </c>
      <c r="O585" s="6">
        <f t="shared" si="61"/>
        <v>5.9213481909239935E-3</v>
      </c>
      <c r="P585" s="9">
        <f t="shared" si="61"/>
        <v>1.722229482155139E-3</v>
      </c>
      <c r="Q585" s="6">
        <f t="shared" si="62"/>
        <v>787.22715198865819</v>
      </c>
      <c r="R585" s="6">
        <f t="shared" si="63"/>
        <v>2.0694686950382128E-3</v>
      </c>
      <c r="S585" s="6">
        <f t="shared" si="64"/>
        <v>2.0673302944255335E-3</v>
      </c>
      <c r="T585" s="6"/>
    </row>
    <row r="586" spans="1:20">
      <c r="A586" s="7">
        <v>38566</v>
      </c>
      <c r="B586" s="8">
        <v>74.39</v>
      </c>
      <c r="C586" s="6">
        <v>52.35</v>
      </c>
      <c r="D586" s="6">
        <v>45.909999999999897</v>
      </c>
      <c r="E586" s="6">
        <v>36.2899999999999</v>
      </c>
      <c r="F586" s="9">
        <v>41.509999999999899</v>
      </c>
      <c r="G586" s="8">
        <f t="shared" si="60"/>
        <v>-2.6813245743397829E-3</v>
      </c>
      <c r="H586" s="6">
        <f t="shared" si="60"/>
        <v>1.5715948777650368E-2</v>
      </c>
      <c r="I586" s="6">
        <f t="shared" si="60"/>
        <v>2.2266755733689747E-2</v>
      </c>
      <c r="J586" s="6">
        <f t="shared" si="60"/>
        <v>2.0241776778181064E-2</v>
      </c>
      <c r="K586" s="9">
        <f t="shared" si="60"/>
        <v>2.040314650933861E-2</v>
      </c>
      <c r="L586" s="6">
        <f t="shared" si="61"/>
        <v>-2.6849257638219349E-3</v>
      </c>
      <c r="M586" s="6">
        <f t="shared" si="61"/>
        <v>1.5593732092328767E-2</v>
      </c>
      <c r="N586" s="6">
        <f t="shared" si="61"/>
        <v>2.202247116148414E-2</v>
      </c>
      <c r="O586" s="6">
        <f t="shared" si="61"/>
        <v>2.0039635264612391E-2</v>
      </c>
      <c r="P586" s="9">
        <f t="shared" si="61"/>
        <v>2.0197790884585648E-2</v>
      </c>
      <c r="Q586" s="6">
        <f t="shared" si="62"/>
        <v>799.18455038695936</v>
      </c>
      <c r="R586" s="6">
        <f t="shared" si="63"/>
        <v>1.5189260644904003E-2</v>
      </c>
      <c r="S586" s="6">
        <f t="shared" si="64"/>
        <v>1.5075058801118217E-2</v>
      </c>
      <c r="T586" s="6"/>
    </row>
    <row r="587" spans="1:20">
      <c r="A587" s="7">
        <v>38567</v>
      </c>
      <c r="B587" s="8">
        <v>74.37</v>
      </c>
      <c r="C587" s="6">
        <v>52.619999999999898</v>
      </c>
      <c r="D587" s="6">
        <v>46.49</v>
      </c>
      <c r="E587" s="6">
        <v>36.78</v>
      </c>
      <c r="F587" s="9">
        <v>41.6099999999999</v>
      </c>
      <c r="G587" s="8">
        <f t="shared" si="60"/>
        <v>-2.6885334050275045E-4</v>
      </c>
      <c r="H587" s="6">
        <f t="shared" si="60"/>
        <v>5.1575931232072936E-3</v>
      </c>
      <c r="I587" s="6">
        <f t="shared" si="60"/>
        <v>1.2633413199740984E-2</v>
      </c>
      <c r="J587" s="6">
        <f t="shared" si="60"/>
        <v>1.3502342243044918E-2</v>
      </c>
      <c r="K587" s="9">
        <f t="shared" si="60"/>
        <v>2.4090580582991628E-3</v>
      </c>
      <c r="L587" s="6">
        <f t="shared" si="61"/>
        <v>-2.6888948804116967E-4</v>
      </c>
      <c r="M587" s="6">
        <f t="shared" si="61"/>
        <v>5.1443382955989455E-3</v>
      </c>
      <c r="N587" s="6">
        <f t="shared" si="61"/>
        <v>1.2554277441365025E-2</v>
      </c>
      <c r="O587" s="6">
        <f t="shared" si="61"/>
        <v>1.3411997951198788E-2</v>
      </c>
      <c r="P587" s="9">
        <f t="shared" si="61"/>
        <v>2.4061609299024806E-3</v>
      </c>
      <c r="Q587" s="6">
        <f t="shared" si="62"/>
        <v>804.52846623674805</v>
      </c>
      <c r="R587" s="6">
        <f t="shared" si="63"/>
        <v>6.6867106567579226E-3</v>
      </c>
      <c r="S587" s="6">
        <f t="shared" si="64"/>
        <v>6.6644537688772577E-3</v>
      </c>
      <c r="T587" s="6"/>
    </row>
    <row r="588" spans="1:20">
      <c r="A588" s="7">
        <v>38568</v>
      </c>
      <c r="B588" s="8">
        <v>74.379999999999896</v>
      </c>
      <c r="C588" s="6">
        <v>52.189999999999898</v>
      </c>
      <c r="D588" s="6">
        <v>46.49</v>
      </c>
      <c r="E588" s="6">
        <v>36.799999999999898</v>
      </c>
      <c r="F588" s="9">
        <v>41.409999999999897</v>
      </c>
      <c r="G588" s="8">
        <f t="shared" si="60"/>
        <v>1.3446282102846929E-4</v>
      </c>
      <c r="H588" s="6">
        <f t="shared" si="60"/>
        <v>-8.1717977955150234E-3</v>
      </c>
      <c r="I588" s="6">
        <f t="shared" si="60"/>
        <v>0</v>
      </c>
      <c r="J588" s="6">
        <f t="shared" si="60"/>
        <v>5.4377379010039917E-4</v>
      </c>
      <c r="K588" s="9">
        <f t="shared" si="60"/>
        <v>-4.8065368901707428E-3</v>
      </c>
      <c r="L588" s="6">
        <f t="shared" si="61"/>
        <v>1.3445378171364193E-4</v>
      </c>
      <c r="M588" s="6">
        <f t="shared" si="61"/>
        <v>-8.2053699568248178E-3</v>
      </c>
      <c r="N588" s="6">
        <f t="shared" si="61"/>
        <v>0</v>
      </c>
      <c r="O588" s="6">
        <f t="shared" si="61"/>
        <v>5.4362599870729595E-4</v>
      </c>
      <c r="P588" s="9">
        <f t="shared" si="61"/>
        <v>-4.8181254373741373E-3</v>
      </c>
      <c r="Q588" s="6">
        <f t="shared" si="62"/>
        <v>802.54931042905105</v>
      </c>
      <c r="R588" s="6">
        <f t="shared" si="63"/>
        <v>-2.4600196149113795E-3</v>
      </c>
      <c r="S588" s="6">
        <f t="shared" si="64"/>
        <v>-2.4630504347687696E-3</v>
      </c>
      <c r="T588" s="6"/>
    </row>
    <row r="589" spans="1:20">
      <c r="A589" s="7">
        <v>38569</v>
      </c>
      <c r="B589" s="8">
        <v>74.319999999999894</v>
      </c>
      <c r="C589" s="6">
        <v>51.509999999999899</v>
      </c>
      <c r="D589" s="6">
        <v>46</v>
      </c>
      <c r="E589" s="6">
        <v>36.509999999999899</v>
      </c>
      <c r="F589" s="9">
        <v>41</v>
      </c>
      <c r="G589" s="8">
        <f t="shared" si="60"/>
        <v>-8.0666845926324893E-4</v>
      </c>
      <c r="H589" s="6">
        <f t="shared" si="60"/>
        <v>-1.3029315960912058E-2</v>
      </c>
      <c r="I589" s="6">
        <f t="shared" si="60"/>
        <v>-1.0539901053990164E-2</v>
      </c>
      <c r="J589" s="6">
        <f t="shared" si="60"/>
        <v>-7.8804347826086918E-3</v>
      </c>
      <c r="K589" s="9">
        <f t="shared" si="60"/>
        <v>-9.9009900990074673E-3</v>
      </c>
      <c r="L589" s="6">
        <f t="shared" si="61"/>
        <v>-8.0699399134091365E-4</v>
      </c>
      <c r="M589" s="6">
        <f t="shared" si="61"/>
        <v>-1.3114942077828018E-2</v>
      </c>
      <c r="N589" s="6">
        <f t="shared" si="61"/>
        <v>-1.0595839213398428E-2</v>
      </c>
      <c r="O589" s="6">
        <f t="shared" si="61"/>
        <v>-7.9116495073397446E-3</v>
      </c>
      <c r="P589" s="9">
        <f t="shared" si="61"/>
        <v>-9.9503308531656252E-3</v>
      </c>
      <c r="Q589" s="6">
        <f t="shared" si="62"/>
        <v>795.78264635793585</v>
      </c>
      <c r="R589" s="6">
        <f t="shared" si="63"/>
        <v>-8.4314620711563263E-3</v>
      </c>
      <c r="S589" s="6">
        <f t="shared" si="64"/>
        <v>-8.4672079157874346E-3</v>
      </c>
      <c r="T589" s="6"/>
    </row>
    <row r="590" spans="1:20">
      <c r="A590" s="7">
        <v>38570</v>
      </c>
      <c r="B590" s="8">
        <v>74.150000000000006</v>
      </c>
      <c r="C590" s="6">
        <v>52.42</v>
      </c>
      <c r="D590" s="6">
        <v>47.34</v>
      </c>
      <c r="E590" s="6">
        <v>37.520000000000003</v>
      </c>
      <c r="F590" s="9">
        <v>41.75</v>
      </c>
      <c r="G590" s="8">
        <f t="shared" si="60"/>
        <v>-2.2874058127003716E-3</v>
      </c>
      <c r="H590" s="6">
        <f t="shared" si="60"/>
        <v>1.7666472529607846E-2</v>
      </c>
      <c r="I590" s="6">
        <f t="shared" si="60"/>
        <v>2.9130434782608683E-2</v>
      </c>
      <c r="J590" s="6">
        <f t="shared" si="60"/>
        <v>2.7663653793484233E-2</v>
      </c>
      <c r="K590" s="9">
        <f t="shared" si="60"/>
        <v>1.8292682926829285E-2</v>
      </c>
      <c r="L590" s="6">
        <f t="shared" si="61"/>
        <v>-2.2900259216405141E-3</v>
      </c>
      <c r="M590" s="6">
        <f t="shared" si="61"/>
        <v>1.7512234317768337E-2</v>
      </c>
      <c r="N590" s="6">
        <f t="shared" si="61"/>
        <v>2.8714207596742862E-2</v>
      </c>
      <c r="O590" s="6">
        <f t="shared" si="61"/>
        <v>2.7287928470481344E-2</v>
      </c>
      <c r="P590" s="9">
        <f t="shared" si="61"/>
        <v>1.8127384592556701E-2</v>
      </c>
      <c r="Q590" s="6">
        <f t="shared" si="62"/>
        <v>810.1808751866489</v>
      </c>
      <c r="R590" s="6">
        <f t="shared" si="63"/>
        <v>1.8093167643965936E-2</v>
      </c>
      <c r="S590" s="6">
        <f t="shared" si="64"/>
        <v>1.7931434219550724E-2</v>
      </c>
      <c r="T590" s="6"/>
    </row>
    <row r="591" spans="1:20">
      <c r="A591" s="7">
        <v>38573</v>
      </c>
      <c r="B591" s="8">
        <v>74.430000000000007</v>
      </c>
      <c r="C591" s="6">
        <v>52.53</v>
      </c>
      <c r="D591" s="6">
        <v>47.28</v>
      </c>
      <c r="E591" s="6">
        <v>37.219999999999899</v>
      </c>
      <c r="F591" s="9">
        <v>41.6099999999999</v>
      </c>
      <c r="G591" s="8">
        <f t="shared" si="60"/>
        <v>3.7761294672959966E-3</v>
      </c>
      <c r="H591" s="6">
        <f t="shared" si="60"/>
        <v>2.0984357115605423E-3</v>
      </c>
      <c r="I591" s="6">
        <f t="shared" si="60"/>
        <v>-1.2674271229404788E-3</v>
      </c>
      <c r="J591" s="6">
        <f t="shared" si="60"/>
        <v>-7.9957356076786334E-3</v>
      </c>
      <c r="K591" s="9">
        <f t="shared" si="60"/>
        <v>-3.3532934131760284E-3</v>
      </c>
      <c r="L591" s="6">
        <f t="shared" si="61"/>
        <v>3.7690177878782027E-3</v>
      </c>
      <c r="M591" s="6">
        <f t="shared" si="61"/>
        <v>2.0962370706099609E-3</v>
      </c>
      <c r="N591" s="6">
        <f t="shared" si="61"/>
        <v>-1.2682309879951648E-3</v>
      </c>
      <c r="O591" s="6">
        <f t="shared" si="61"/>
        <v>-8.0278729239219755E-3</v>
      </c>
      <c r="P591" s="9">
        <f t="shared" si="61"/>
        <v>-3.3589283020169598E-3</v>
      </c>
      <c r="Q591" s="6">
        <f t="shared" si="62"/>
        <v>809.08844496217148</v>
      </c>
      <c r="R591" s="6">
        <f t="shared" si="63"/>
        <v>-1.3483781929877203E-3</v>
      </c>
      <c r="S591" s="6">
        <f t="shared" si="64"/>
        <v>-1.3492880728634747E-3</v>
      </c>
      <c r="T591" s="6"/>
    </row>
    <row r="592" spans="1:20">
      <c r="A592" s="7">
        <v>38574</v>
      </c>
      <c r="B592" s="8">
        <v>74.299999999999898</v>
      </c>
      <c r="C592" s="6">
        <v>51.899999999999899</v>
      </c>
      <c r="D592" s="6">
        <v>46.43</v>
      </c>
      <c r="E592" s="6">
        <v>36.64</v>
      </c>
      <c r="F592" s="9">
        <v>41.21</v>
      </c>
      <c r="G592" s="8">
        <f t="shared" si="60"/>
        <v>-1.7466075507203138E-3</v>
      </c>
      <c r="H592" s="6">
        <f t="shared" si="60"/>
        <v>-1.1993146773274344E-2</v>
      </c>
      <c r="I592" s="6">
        <f t="shared" si="60"/>
        <v>-1.7978003384094832E-2</v>
      </c>
      <c r="J592" s="6">
        <f t="shared" si="60"/>
        <v>-1.5583019881781346E-2</v>
      </c>
      <c r="K592" s="9">
        <f t="shared" si="60"/>
        <v>-9.6130737803388211E-3</v>
      </c>
      <c r="L592" s="6">
        <f t="shared" si="61"/>
        <v>-1.7481346481073687E-3</v>
      </c>
      <c r="M592" s="6">
        <f t="shared" si="61"/>
        <v>-1.2065644794029171E-2</v>
      </c>
      <c r="N592" s="6">
        <f t="shared" si="61"/>
        <v>-1.8141571066012496E-2</v>
      </c>
      <c r="O592" s="6">
        <f t="shared" si="61"/>
        <v>-1.5705711408172496E-2</v>
      </c>
      <c r="P592" s="9">
        <f t="shared" si="61"/>
        <v>-9.6595776441214636E-3</v>
      </c>
      <c r="Q592" s="6">
        <f t="shared" si="62"/>
        <v>799.87877706178529</v>
      </c>
      <c r="R592" s="6">
        <f t="shared" si="63"/>
        <v>-1.1382770274041932E-2</v>
      </c>
      <c r="S592" s="6">
        <f t="shared" si="64"/>
        <v>-1.1448049851320924E-2</v>
      </c>
      <c r="T592" s="6"/>
    </row>
    <row r="593" spans="1:20">
      <c r="A593" s="7">
        <v>38575</v>
      </c>
      <c r="B593" s="8">
        <v>74.37</v>
      </c>
      <c r="C593" s="6">
        <v>52.6</v>
      </c>
      <c r="D593" s="6">
        <v>47.219999999999899</v>
      </c>
      <c r="E593" s="6">
        <v>37.24</v>
      </c>
      <c r="F593" s="9">
        <v>41.7</v>
      </c>
      <c r="G593" s="8">
        <f t="shared" si="60"/>
        <v>9.421265141333901E-4</v>
      </c>
      <c r="H593" s="6">
        <f t="shared" si="60"/>
        <v>1.3487475915223479E-2</v>
      </c>
      <c r="I593" s="6">
        <f t="shared" si="60"/>
        <v>1.701486108119532E-2</v>
      </c>
      <c r="J593" s="6">
        <f t="shared" si="60"/>
        <v>1.637554585152845E-2</v>
      </c>
      <c r="K593" s="9">
        <f t="shared" si="60"/>
        <v>1.189031788400885E-2</v>
      </c>
      <c r="L593" s="6">
        <f t="shared" si="61"/>
        <v>9.4168299149683754E-4</v>
      </c>
      <c r="M593" s="6">
        <f t="shared" si="61"/>
        <v>1.3397329571823095E-2</v>
      </c>
      <c r="N593" s="6">
        <f t="shared" si="61"/>
        <v>1.6871729625534376E-2</v>
      </c>
      <c r="O593" s="6">
        <f t="shared" si="61"/>
        <v>1.6242912602936869E-2</v>
      </c>
      <c r="P593" s="9">
        <f t="shared" si="61"/>
        <v>1.1820183454029895E-2</v>
      </c>
      <c r="Q593" s="6">
        <f t="shared" si="62"/>
        <v>809.43098176889748</v>
      </c>
      <c r="R593" s="6">
        <f t="shared" si="63"/>
        <v>1.1942065449217897E-2</v>
      </c>
      <c r="S593" s="6">
        <f t="shared" si="64"/>
        <v>1.1871321646744395E-2</v>
      </c>
      <c r="T593" s="6"/>
    </row>
    <row r="594" spans="1:20">
      <c r="A594" s="7">
        <v>38576</v>
      </c>
      <c r="B594" s="8">
        <v>74.67</v>
      </c>
      <c r="C594" s="6">
        <v>52.95</v>
      </c>
      <c r="D594" s="6">
        <v>47.509999999999899</v>
      </c>
      <c r="E594" s="6">
        <v>37.619999999999898</v>
      </c>
      <c r="F594" s="9">
        <v>42.1099999999999</v>
      </c>
      <c r="G594" s="8">
        <f t="shared" si="60"/>
        <v>4.0338846308995979E-3</v>
      </c>
      <c r="H594" s="6">
        <f t="shared" si="60"/>
        <v>6.6539923954371805E-3</v>
      </c>
      <c r="I594" s="6">
        <f t="shared" si="60"/>
        <v>6.1414654807285807E-3</v>
      </c>
      <c r="J594" s="6">
        <f t="shared" si="60"/>
        <v>1.0204081632650297E-2</v>
      </c>
      <c r="K594" s="9">
        <f t="shared" si="60"/>
        <v>9.8321342925635768E-3</v>
      </c>
      <c r="L594" s="6">
        <f t="shared" si="61"/>
        <v>4.0257703324015418E-3</v>
      </c>
      <c r="M594" s="6">
        <f t="shared" si="61"/>
        <v>6.6319523037512073E-3</v>
      </c>
      <c r="N594" s="6">
        <f t="shared" si="61"/>
        <v>6.1226835414631723E-3</v>
      </c>
      <c r="O594" s="6">
        <f t="shared" si="61"/>
        <v>1.0152371464015271E-2</v>
      </c>
      <c r="P594" s="9">
        <f t="shared" si="61"/>
        <v>9.7841133690782945E-3</v>
      </c>
      <c r="Q594" s="6">
        <f t="shared" si="62"/>
        <v>815.39900679995719</v>
      </c>
      <c r="R594" s="6">
        <f t="shared" si="63"/>
        <v>7.3731116864558469E-3</v>
      </c>
      <c r="S594" s="6">
        <f t="shared" si="64"/>
        <v>7.3460631715951659E-3</v>
      </c>
      <c r="T594" s="6"/>
    </row>
    <row r="595" spans="1:20">
      <c r="A595" s="7">
        <v>38577</v>
      </c>
      <c r="B595" s="8">
        <v>74.719999999999899</v>
      </c>
      <c r="C595" s="6">
        <v>52.049999999999898</v>
      </c>
      <c r="D595" s="6">
        <v>46.71</v>
      </c>
      <c r="E595" s="6">
        <v>37.24</v>
      </c>
      <c r="F595" s="9">
        <v>41.49</v>
      </c>
      <c r="G595" s="8">
        <f t="shared" si="60"/>
        <v>6.6961296370560142E-4</v>
      </c>
      <c r="H595" s="6">
        <f t="shared" si="60"/>
        <v>-1.6997167138812164E-2</v>
      </c>
      <c r="I595" s="6">
        <f t="shared" si="60"/>
        <v>-1.6838560303091943E-2</v>
      </c>
      <c r="J595" s="6">
        <f t="shared" si="60"/>
        <v>-1.010101010100739E-2</v>
      </c>
      <c r="K595" s="9">
        <f t="shared" si="60"/>
        <v>-1.472334362383998E-2</v>
      </c>
      <c r="L595" s="6">
        <f t="shared" si="61"/>
        <v>6.6938887297547862E-4</v>
      </c>
      <c r="M595" s="6">
        <f t="shared" si="61"/>
        <v>-1.7143276986439575E-2</v>
      </c>
      <c r="N595" s="6">
        <f t="shared" si="61"/>
        <v>-1.6981940684811125E-2</v>
      </c>
      <c r="O595" s="6">
        <f t="shared" si="61"/>
        <v>-1.0152371464015269E-2</v>
      </c>
      <c r="P595" s="9">
        <f t="shared" si="61"/>
        <v>-1.48328078290575E-2</v>
      </c>
      <c r="Q595" s="6">
        <f t="shared" si="62"/>
        <v>805.94193276463159</v>
      </c>
      <c r="R595" s="6">
        <f t="shared" si="63"/>
        <v>-1.1598093640609177E-2</v>
      </c>
      <c r="S595" s="6">
        <f t="shared" si="64"/>
        <v>-1.1665876136851995E-2</v>
      </c>
      <c r="T595" s="6"/>
    </row>
    <row r="596" spans="1:20">
      <c r="A596" s="7">
        <v>38580</v>
      </c>
      <c r="B596" s="8">
        <v>74.760000000000005</v>
      </c>
      <c r="C596" s="6">
        <v>50.619999999999898</v>
      </c>
      <c r="D596" s="6">
        <v>45.2</v>
      </c>
      <c r="E596" s="6">
        <v>35.979999999999897</v>
      </c>
      <c r="F596" s="9">
        <v>40.399999999999899</v>
      </c>
      <c r="G596" s="8">
        <f t="shared" si="60"/>
        <v>5.3533190578303191E-4</v>
      </c>
      <c r="H596" s="6">
        <f t="shared" si="60"/>
        <v>-2.747358309317971E-2</v>
      </c>
      <c r="I596" s="6">
        <f t="shared" si="60"/>
        <v>-3.2327124812673858E-2</v>
      </c>
      <c r="J596" s="6">
        <f t="shared" si="60"/>
        <v>-3.3834586466168215E-2</v>
      </c>
      <c r="K596" s="9">
        <f t="shared" si="60"/>
        <v>-2.6271390696555819E-2</v>
      </c>
      <c r="L596" s="6">
        <f t="shared" si="61"/>
        <v>5.3518866677635106E-4</v>
      </c>
      <c r="M596" s="6">
        <f t="shared" si="61"/>
        <v>-2.7858039943999973E-2</v>
      </c>
      <c r="N596" s="6">
        <f t="shared" si="61"/>
        <v>-3.2861187675831058E-2</v>
      </c>
      <c r="O596" s="6">
        <f t="shared" si="61"/>
        <v>-3.4420223886482179E-2</v>
      </c>
      <c r="P596" s="9">
        <f t="shared" si="61"/>
        <v>-2.6622649377674647E-2</v>
      </c>
      <c r="Q596" s="6">
        <f t="shared" si="62"/>
        <v>786.70065694768118</v>
      </c>
      <c r="R596" s="6">
        <f t="shared" si="63"/>
        <v>-2.3874270632558914E-2</v>
      </c>
      <c r="S596" s="6">
        <f t="shared" si="64"/>
        <v>-2.4163879792568614E-2</v>
      </c>
      <c r="T596" s="6"/>
    </row>
    <row r="597" spans="1:20">
      <c r="A597" s="7">
        <v>38581</v>
      </c>
      <c r="B597" s="8">
        <v>74.81</v>
      </c>
      <c r="C597" s="6">
        <v>51.329999999999899</v>
      </c>
      <c r="D597" s="6">
        <v>45.829999999999899</v>
      </c>
      <c r="E597" s="6">
        <v>36.49</v>
      </c>
      <c r="F597" s="9">
        <v>40.8599999999999</v>
      </c>
      <c r="G597" s="8">
        <f t="shared" si="60"/>
        <v>6.6880684858205974E-4</v>
      </c>
      <c r="H597" s="6">
        <f t="shared" si="60"/>
        <v>1.4026076649545693E-2</v>
      </c>
      <c r="I597" s="6">
        <f t="shared" si="60"/>
        <v>1.3938053097342751E-2</v>
      </c>
      <c r="J597" s="6">
        <f t="shared" si="60"/>
        <v>1.4174541411898556E-2</v>
      </c>
      <c r="K597" s="9">
        <f t="shared" si="60"/>
        <v>1.1386138613861396E-2</v>
      </c>
      <c r="L597" s="6">
        <f t="shared" si="61"/>
        <v>6.6858329695139234E-4</v>
      </c>
      <c r="M597" s="6">
        <f t="shared" si="61"/>
        <v>1.3928621455233865E-2</v>
      </c>
      <c r="N597" s="6">
        <f t="shared" si="61"/>
        <v>1.3841811682844837E-2</v>
      </c>
      <c r="O597" s="6">
        <f t="shared" si="61"/>
        <v>1.4075021925972245E-2</v>
      </c>
      <c r="P597" s="9">
        <f t="shared" si="61"/>
        <v>1.1321804422371623E-2</v>
      </c>
      <c r="Q597" s="6">
        <f t="shared" si="62"/>
        <v>795.22748770733983</v>
      </c>
      <c r="R597" s="6">
        <f t="shared" si="63"/>
        <v>1.0838723324246093E-2</v>
      </c>
      <c r="S597" s="6">
        <f t="shared" si="64"/>
        <v>1.0780405378882682E-2</v>
      </c>
      <c r="T597" s="6"/>
    </row>
    <row r="598" spans="1:20">
      <c r="A598" s="7">
        <v>38582</v>
      </c>
      <c r="B598" s="8">
        <v>74.659999999999897</v>
      </c>
      <c r="C598" s="6">
        <v>51.85</v>
      </c>
      <c r="D598" s="6">
        <v>46.149999999999899</v>
      </c>
      <c r="E598" s="6">
        <v>36.75</v>
      </c>
      <c r="F598" s="9">
        <v>41.21</v>
      </c>
      <c r="G598" s="8">
        <f t="shared" si="60"/>
        <v>-2.0050795348229844E-3</v>
      </c>
      <c r="H598" s="6">
        <f t="shared" si="60"/>
        <v>1.0130527956362823E-2</v>
      </c>
      <c r="I598" s="6">
        <f t="shared" si="60"/>
        <v>6.9823259873444954E-3</v>
      </c>
      <c r="J598" s="6">
        <f t="shared" si="60"/>
        <v>7.1252397917236365E-3</v>
      </c>
      <c r="K598" s="9">
        <f t="shared" si="60"/>
        <v>8.5658345570265304E-3</v>
      </c>
      <c r="L598" s="6">
        <f t="shared" si="61"/>
        <v>-2.0070923978772041E-3</v>
      </c>
      <c r="M598" s="6">
        <f t="shared" si="61"/>
        <v>1.0079558103326534E-2</v>
      </c>
      <c r="N598" s="6">
        <f t="shared" si="61"/>
        <v>6.958062427828436E-3</v>
      </c>
      <c r="O598" s="6">
        <f t="shared" si="61"/>
        <v>7.0999752104892863E-3</v>
      </c>
      <c r="P598" s="9">
        <f t="shared" si="61"/>
        <v>8.529355961252507E-3</v>
      </c>
      <c r="Q598" s="6">
        <f t="shared" si="62"/>
        <v>800.12590593170228</v>
      </c>
      <c r="R598" s="6">
        <f t="shared" si="63"/>
        <v>6.1597697515269004E-3</v>
      </c>
      <c r="S598" s="6">
        <f t="shared" si="64"/>
        <v>6.1408759179110255E-3</v>
      </c>
      <c r="T598" s="6"/>
    </row>
    <row r="599" spans="1:20">
      <c r="A599" s="7">
        <v>38583</v>
      </c>
      <c r="B599" s="8">
        <v>74.87</v>
      </c>
      <c r="C599" s="6">
        <v>52.45</v>
      </c>
      <c r="D599" s="6">
        <v>46.869999999999898</v>
      </c>
      <c r="E599" s="6">
        <v>37.159999999999897</v>
      </c>
      <c r="F599" s="9">
        <v>41.5399999999999</v>
      </c>
      <c r="G599" s="8">
        <f t="shared" si="60"/>
        <v>2.8127511384958837E-3</v>
      </c>
      <c r="H599" s="6">
        <f t="shared" si="60"/>
        <v>1.1571841851494735E-2</v>
      </c>
      <c r="I599" s="6">
        <f t="shared" si="60"/>
        <v>1.5601300108342375E-2</v>
      </c>
      <c r="J599" s="6">
        <f t="shared" si="60"/>
        <v>1.1156462585031113E-2</v>
      </c>
      <c r="K599" s="9">
        <f t="shared" si="60"/>
        <v>8.0077651055543431E-3</v>
      </c>
      <c r="L599" s="6">
        <f t="shared" si="61"/>
        <v>2.8088027561574335E-3</v>
      </c>
      <c r="M599" s="6">
        <f t="shared" si="61"/>
        <v>1.1505400166769885E-2</v>
      </c>
      <c r="N599" s="6">
        <f t="shared" si="61"/>
        <v>1.5480850985753605E-2</v>
      </c>
      <c r="O599" s="6">
        <f t="shared" si="61"/>
        <v>1.1094688286789216E-2</v>
      </c>
      <c r="P599" s="9">
        <f t="shared" si="61"/>
        <v>7.9758730972377245E-3</v>
      </c>
      <c r="Q599" s="6">
        <f t="shared" si="62"/>
        <v>807.99116291627956</v>
      </c>
      <c r="R599" s="6">
        <f t="shared" si="63"/>
        <v>9.8300241577836921E-3</v>
      </c>
      <c r="S599" s="6">
        <f t="shared" si="64"/>
        <v>9.7820237772413918E-3</v>
      </c>
      <c r="T599" s="6"/>
    </row>
    <row r="600" spans="1:20">
      <c r="A600" s="7">
        <v>38584</v>
      </c>
      <c r="B600" s="8">
        <v>74.67</v>
      </c>
      <c r="C600" s="6">
        <v>53.43</v>
      </c>
      <c r="D600" s="6">
        <v>48.0399999999999</v>
      </c>
      <c r="E600" s="6">
        <v>38.03</v>
      </c>
      <c r="F600" s="9">
        <v>42.31</v>
      </c>
      <c r="G600" s="8">
        <f t="shared" si="60"/>
        <v>-2.671296914652066E-3</v>
      </c>
      <c r="H600" s="6">
        <f t="shared" si="60"/>
        <v>1.8684461391801577E-2</v>
      </c>
      <c r="I600" s="6">
        <f t="shared" si="60"/>
        <v>2.496266268401981E-2</v>
      </c>
      <c r="J600" s="6">
        <f t="shared" si="60"/>
        <v>2.341227125942158E-2</v>
      </c>
      <c r="K600" s="9">
        <f t="shared" si="60"/>
        <v>1.8536350505539367E-2</v>
      </c>
      <c r="L600" s="6">
        <f t="shared" si="61"/>
        <v>-2.6748711949835199E-3</v>
      </c>
      <c r="M600" s="6">
        <f t="shared" si="61"/>
        <v>1.8512051127373655E-2</v>
      </c>
      <c r="N600" s="6">
        <f t="shared" si="61"/>
        <v>2.4656185277168213E-2</v>
      </c>
      <c r="O600" s="6">
        <f t="shared" si="61"/>
        <v>2.3142407994533307E-2</v>
      </c>
      <c r="P600" s="9">
        <f t="shared" si="61"/>
        <v>1.8366646284012349E-2</v>
      </c>
      <c r="Q600" s="6">
        <f t="shared" si="62"/>
        <v>821.39160730068272</v>
      </c>
      <c r="R600" s="6">
        <f t="shared" si="63"/>
        <v>1.6584889785226053E-2</v>
      </c>
      <c r="S600" s="6">
        <f t="shared" si="64"/>
        <v>1.6448862439212977E-2</v>
      </c>
      <c r="T600" s="6"/>
    </row>
    <row r="601" spans="1:20">
      <c r="A601" s="7">
        <v>38587</v>
      </c>
      <c r="B601" s="8">
        <v>74.84</v>
      </c>
      <c r="C601" s="6">
        <v>53.52</v>
      </c>
      <c r="D601" s="6">
        <v>47.939999999999898</v>
      </c>
      <c r="E601" s="6">
        <v>37.89</v>
      </c>
      <c r="F601" s="9">
        <v>42.2</v>
      </c>
      <c r="G601" s="8">
        <f t="shared" si="60"/>
        <v>2.2766840766037522E-3</v>
      </c>
      <c r="H601" s="6">
        <f t="shared" si="60"/>
        <v>1.6844469399215356E-3</v>
      </c>
      <c r="I601" s="6">
        <f t="shared" si="60"/>
        <v>-2.0815986677769072E-3</v>
      </c>
      <c r="J601" s="6">
        <f t="shared" si="60"/>
        <v>-3.6813042334998825E-3</v>
      </c>
      <c r="K601" s="9">
        <f t="shared" si="60"/>
        <v>-2.5998581895533279E-3</v>
      </c>
      <c r="L601" s="6">
        <f t="shared" si="61"/>
        <v>2.274096358278568E-3</v>
      </c>
      <c r="M601" s="6">
        <f t="shared" si="61"/>
        <v>1.6830298502931785E-3</v>
      </c>
      <c r="N601" s="6">
        <f t="shared" si="61"/>
        <v>-2.0837682055445464E-3</v>
      </c>
      <c r="O601" s="6">
        <f t="shared" si="61"/>
        <v>-3.6880969096588709E-3</v>
      </c>
      <c r="P601" s="9">
        <f t="shared" si="61"/>
        <v>-2.6032436900100177E-3</v>
      </c>
      <c r="Q601" s="6">
        <f t="shared" si="62"/>
        <v>820.66851490038744</v>
      </c>
      <c r="R601" s="6">
        <f t="shared" si="63"/>
        <v>-8.8032601486096593E-4</v>
      </c>
      <c r="S601" s="6">
        <f t="shared" si="64"/>
        <v>-8.8071372936735339E-4</v>
      </c>
      <c r="T601" s="6"/>
    </row>
    <row r="602" spans="1:20">
      <c r="A602" s="7">
        <v>38588</v>
      </c>
      <c r="B602" s="8">
        <v>74.879999999999896</v>
      </c>
      <c r="C602" s="6">
        <v>53.719999999999899</v>
      </c>
      <c r="D602" s="6">
        <v>48.24</v>
      </c>
      <c r="E602" s="6">
        <v>38.14</v>
      </c>
      <c r="F602" s="9">
        <v>42.28</v>
      </c>
      <c r="G602" s="8">
        <f t="shared" si="60"/>
        <v>5.3447354355817822E-4</v>
      </c>
      <c r="H602" s="6">
        <f t="shared" si="60"/>
        <v>3.7369207772774971E-3</v>
      </c>
      <c r="I602" s="6">
        <f t="shared" si="60"/>
        <v>6.2578222778495451E-3</v>
      </c>
      <c r="J602" s="6">
        <f t="shared" si="60"/>
        <v>6.5980469780944073E-3</v>
      </c>
      <c r="K602" s="9">
        <f t="shared" si="60"/>
        <v>1.8957345971564177E-3</v>
      </c>
      <c r="L602" s="6">
        <f t="shared" si="61"/>
        <v>5.3433076344632598E-4</v>
      </c>
      <c r="M602" s="6">
        <f t="shared" si="61"/>
        <v>3.729955835061798E-3</v>
      </c>
      <c r="N602" s="6">
        <f t="shared" si="61"/>
        <v>6.2383234126939247E-3</v>
      </c>
      <c r="O602" s="6">
        <f t="shared" si="61"/>
        <v>6.5763751417634991E-3</v>
      </c>
      <c r="P602" s="9">
        <f t="shared" si="61"/>
        <v>1.8939399600707832E-3</v>
      </c>
      <c r="Q602" s="6">
        <f t="shared" si="62"/>
        <v>823.79083003245887</v>
      </c>
      <c r="R602" s="6">
        <f t="shared" si="63"/>
        <v>3.8045996347872094E-3</v>
      </c>
      <c r="S602" s="6">
        <f t="shared" si="64"/>
        <v>3.7973804505402847E-3</v>
      </c>
      <c r="T602" s="6"/>
    </row>
    <row r="603" spans="1:20">
      <c r="A603" s="7">
        <v>38589</v>
      </c>
      <c r="B603" s="8">
        <v>74.84</v>
      </c>
      <c r="C603" s="6">
        <v>53.77</v>
      </c>
      <c r="D603" s="6">
        <v>48.34</v>
      </c>
      <c r="E603" s="6">
        <v>38.090000000000003</v>
      </c>
      <c r="F603" s="9">
        <v>42.21</v>
      </c>
      <c r="G603" s="8">
        <f t="shared" si="60"/>
        <v>-5.34188034186589E-4</v>
      </c>
      <c r="H603" s="6">
        <f t="shared" si="60"/>
        <v>9.3075204765646902E-4</v>
      </c>
      <c r="I603" s="6">
        <f t="shared" si="60"/>
        <v>2.0729684908789014E-3</v>
      </c>
      <c r="J603" s="6">
        <f t="shared" si="60"/>
        <v>-1.3109596224435416E-3</v>
      </c>
      <c r="K603" s="9">
        <f t="shared" si="60"/>
        <v>-1.6556291390728006E-3</v>
      </c>
      <c r="L603" s="6">
        <f t="shared" si="61"/>
        <v>-5.3433076344629486E-4</v>
      </c>
      <c r="M603" s="6">
        <f t="shared" si="61"/>
        <v>9.3031916655185378E-4</v>
      </c>
      <c r="N603" s="6">
        <f t="shared" si="61"/>
        <v>2.0708228564069132E-3</v>
      </c>
      <c r="O603" s="6">
        <f t="shared" si="61"/>
        <v>-1.3118196817602464E-3</v>
      </c>
      <c r="P603" s="9">
        <f t="shared" si="61"/>
        <v>-1.6570012076294581E-3</v>
      </c>
      <c r="Q603" s="6">
        <f t="shared" si="62"/>
        <v>823.70893595512587</v>
      </c>
      <c r="R603" s="6">
        <f t="shared" si="63"/>
        <v>-9.9411251433512236E-5</v>
      </c>
      <c r="S603" s="6">
        <f t="shared" si="64"/>
        <v>-9.9416193059495011E-5</v>
      </c>
      <c r="T603" s="6"/>
    </row>
    <row r="604" spans="1:20">
      <c r="A604" s="7">
        <v>38590</v>
      </c>
      <c r="B604" s="8">
        <v>74.84</v>
      </c>
      <c r="C604" s="6">
        <v>53.74</v>
      </c>
      <c r="D604" s="6">
        <v>48.509999999999899</v>
      </c>
      <c r="E604" s="6">
        <v>38.21</v>
      </c>
      <c r="F604" s="9">
        <v>42.329999999999899</v>
      </c>
      <c r="G604" s="8">
        <f t="shared" si="60"/>
        <v>0</v>
      </c>
      <c r="H604" s="6">
        <f t="shared" si="60"/>
        <v>-5.5793193230424531E-4</v>
      </c>
      <c r="I604" s="6">
        <f t="shared" si="60"/>
        <v>3.5167563094724574E-3</v>
      </c>
      <c r="J604" s="6">
        <f t="shared" si="60"/>
        <v>3.150433184562873E-3</v>
      </c>
      <c r="K604" s="9">
        <f t="shared" si="60"/>
        <v>2.8429282160600255E-3</v>
      </c>
      <c r="L604" s="6">
        <f t="shared" si="61"/>
        <v>0</v>
      </c>
      <c r="M604" s="6">
        <f t="shared" si="61"/>
        <v>-5.5808763424153632E-4</v>
      </c>
      <c r="N604" s="6">
        <f t="shared" si="61"/>
        <v>3.5105869817861255E-3</v>
      </c>
      <c r="O604" s="6">
        <f t="shared" si="61"/>
        <v>3.1454809682959039E-3</v>
      </c>
      <c r="P604" s="9">
        <f t="shared" si="61"/>
        <v>2.8388947384224358E-3</v>
      </c>
      <c r="Q604" s="6">
        <f t="shared" si="62"/>
        <v>825.18373503942519</v>
      </c>
      <c r="R604" s="6">
        <f t="shared" si="63"/>
        <v>1.7904371555582223E-3</v>
      </c>
      <c r="S604" s="6">
        <f t="shared" si="64"/>
        <v>1.7888362335694548E-3</v>
      </c>
      <c r="T604" s="6"/>
    </row>
    <row r="605" spans="1:20">
      <c r="A605" s="7">
        <v>38591</v>
      </c>
      <c r="B605" s="8">
        <v>74.939999999999898</v>
      </c>
      <c r="C605" s="6">
        <v>53.68</v>
      </c>
      <c r="D605" s="6">
        <v>48.399999999999899</v>
      </c>
      <c r="E605" s="6">
        <v>38.369999999999898</v>
      </c>
      <c r="F605" s="9">
        <v>42.439999999999898</v>
      </c>
      <c r="G605" s="8">
        <f t="shared" si="60"/>
        <v>1.336183858897666E-3</v>
      </c>
      <c r="H605" s="6">
        <f t="shared" si="60"/>
        <v>-1.1164867882397234E-3</v>
      </c>
      <c r="I605" s="6">
        <f t="shared" si="60"/>
        <v>-2.2675736961451642E-3</v>
      </c>
      <c r="J605" s="6">
        <f t="shared" si="60"/>
        <v>4.1873855011749228E-3</v>
      </c>
      <c r="K605" s="9">
        <f t="shared" si="60"/>
        <v>2.5986298133711117E-3</v>
      </c>
      <c r="L605" s="6">
        <f t="shared" si="61"/>
        <v>1.3352919596511252E-3</v>
      </c>
      <c r="M605" s="6">
        <f t="shared" si="61"/>
        <v>-1.1171105239188646E-3</v>
      </c>
      <c r="N605" s="6">
        <f t="shared" si="61"/>
        <v>-2.2701485345391855E-3</v>
      </c>
      <c r="O605" s="6">
        <f t="shared" si="61"/>
        <v>4.1786428000496634E-3</v>
      </c>
      <c r="P605" s="9">
        <f t="shared" si="61"/>
        <v>2.595259212950039E-3</v>
      </c>
      <c r="Q605" s="6">
        <f t="shared" si="62"/>
        <v>825.96570203553961</v>
      </c>
      <c r="R605" s="6">
        <f t="shared" si="63"/>
        <v>9.4762773781176257E-4</v>
      </c>
      <c r="S605" s="6">
        <f t="shared" si="64"/>
        <v>9.4717902210162178E-4</v>
      </c>
      <c r="T605" s="6"/>
    </row>
    <row r="606" spans="1:20">
      <c r="A606" s="7">
        <v>38594</v>
      </c>
      <c r="B606" s="8">
        <v>75.03</v>
      </c>
      <c r="C606" s="6">
        <v>52.95</v>
      </c>
      <c r="D606" s="6">
        <v>47.689999999999898</v>
      </c>
      <c r="E606" s="6">
        <v>37.92</v>
      </c>
      <c r="F606" s="9">
        <v>41.92</v>
      </c>
      <c r="G606" s="8">
        <f t="shared" si="60"/>
        <v>1.2009607686163104E-3</v>
      </c>
      <c r="H606" s="6">
        <f t="shared" si="60"/>
        <v>-1.3599105812220458E-2</v>
      </c>
      <c r="I606" s="6">
        <f t="shared" si="60"/>
        <v>-1.4669421487603307E-2</v>
      </c>
      <c r="J606" s="6">
        <f t="shared" si="60"/>
        <v>-1.1727912431584553E-2</v>
      </c>
      <c r="K606" s="9">
        <f t="shared" si="60"/>
        <v>-1.2252591894436837E-2</v>
      </c>
      <c r="L606" s="6">
        <f t="shared" si="61"/>
        <v>1.2002401920974844E-3</v>
      </c>
      <c r="M606" s="6">
        <f t="shared" si="61"/>
        <v>-1.3692420616010777E-2</v>
      </c>
      <c r="N606" s="6">
        <f t="shared" si="61"/>
        <v>-1.4778081412453046E-2</v>
      </c>
      <c r="O606" s="6">
        <f t="shared" si="61"/>
        <v>-1.1797226872037303E-2</v>
      </c>
      <c r="P606" s="9">
        <f t="shared" si="61"/>
        <v>-1.2328273732993262E-2</v>
      </c>
      <c r="Q606" s="6">
        <f t="shared" si="62"/>
        <v>817.53291089890945</v>
      </c>
      <c r="R606" s="6">
        <f t="shared" si="63"/>
        <v>-1.020961417144577E-2</v>
      </c>
      <c r="S606" s="6">
        <f t="shared" si="64"/>
        <v>-1.0262089758085893E-2</v>
      </c>
      <c r="T606" s="6"/>
    </row>
    <row r="607" spans="1:20">
      <c r="A607" s="7">
        <v>38595</v>
      </c>
      <c r="B607" s="8">
        <v>75.079999999999899</v>
      </c>
      <c r="C607" s="6">
        <v>51.67</v>
      </c>
      <c r="D607" s="6">
        <v>46.27</v>
      </c>
      <c r="E607" s="6">
        <v>36.7899999999999</v>
      </c>
      <c r="F607" s="9">
        <v>41</v>
      </c>
      <c r="G607" s="8">
        <f t="shared" si="60"/>
        <v>6.6640010662255555E-4</v>
      </c>
      <c r="H607" s="6">
        <f t="shared" si="60"/>
        <v>-2.4173748819641183E-2</v>
      </c>
      <c r="I607" s="6">
        <f t="shared" si="60"/>
        <v>-2.9775634304883614E-2</v>
      </c>
      <c r="J607" s="6">
        <f t="shared" si="60"/>
        <v>-2.9799578059074405E-2</v>
      </c>
      <c r="K607" s="9">
        <f t="shared" si="60"/>
        <v>-2.1946564885496178E-2</v>
      </c>
      <c r="L607" s="6">
        <f t="shared" si="61"/>
        <v>6.6617816066923314E-4</v>
      </c>
      <c r="M607" s="6">
        <f t="shared" si="61"/>
        <v>-2.4470729748322234E-2</v>
      </c>
      <c r="N607" s="6">
        <f t="shared" si="61"/>
        <v>-3.0227929391222583E-2</v>
      </c>
      <c r="O607" s="6">
        <f t="shared" si="61"/>
        <v>-3.025260827014082E-2</v>
      </c>
      <c r="P607" s="9">
        <f t="shared" si="61"/>
        <v>-2.2190973308478915E-2</v>
      </c>
      <c r="Q607" s="6">
        <f t="shared" si="62"/>
        <v>800.35995748345567</v>
      </c>
      <c r="R607" s="6">
        <f t="shared" si="63"/>
        <v>-2.1005825192494568E-2</v>
      </c>
      <c r="S607" s="6">
        <f t="shared" si="64"/>
        <v>-2.1229586614880041E-2</v>
      </c>
      <c r="T607" s="6"/>
    </row>
    <row r="608" spans="1:20">
      <c r="A608" s="7">
        <v>38596</v>
      </c>
      <c r="B608" s="8">
        <v>75.269999999999897</v>
      </c>
      <c r="C608" s="6">
        <v>51.579999999999899</v>
      </c>
      <c r="D608" s="6">
        <v>45.869999999999898</v>
      </c>
      <c r="E608" s="6">
        <v>36.469999999999899</v>
      </c>
      <c r="F608" s="9">
        <v>40.939999999999898</v>
      </c>
      <c r="G608" s="8">
        <f t="shared" si="60"/>
        <v>2.5306339904100916E-3</v>
      </c>
      <c r="H608" s="6">
        <f t="shared" si="60"/>
        <v>-1.7418231081886004E-3</v>
      </c>
      <c r="I608" s="6">
        <f t="shared" si="60"/>
        <v>-8.644910309057785E-3</v>
      </c>
      <c r="J608" s="6">
        <f t="shared" si="60"/>
        <v>-8.6980157651536105E-3</v>
      </c>
      <c r="K608" s="9">
        <f t="shared" si="60"/>
        <v>-1.4634146341487853E-3</v>
      </c>
      <c r="L608" s="6">
        <f t="shared" si="61"/>
        <v>2.5274373281324045E-3</v>
      </c>
      <c r="M608" s="6">
        <f t="shared" si="61"/>
        <v>-1.743341845896559E-3</v>
      </c>
      <c r="N608" s="6">
        <f t="shared" si="61"/>
        <v>-8.6824943098298586E-3</v>
      </c>
      <c r="O608" s="6">
        <f t="shared" si="61"/>
        <v>-8.7360642960941735E-3</v>
      </c>
      <c r="P608" s="9">
        <f t="shared" si="61"/>
        <v>-1.4644864711667808E-3</v>
      </c>
      <c r="Q608" s="6">
        <f t="shared" si="62"/>
        <v>797.4758556023346</v>
      </c>
      <c r="R608" s="6">
        <f t="shared" si="63"/>
        <v>-3.6035059652277379E-3</v>
      </c>
      <c r="S608" s="6">
        <f t="shared" si="64"/>
        <v>-3.61001423260613E-3</v>
      </c>
      <c r="T608" s="6"/>
    </row>
    <row r="609" spans="1:20">
      <c r="A609" s="7">
        <v>38597</v>
      </c>
      <c r="B609" s="8">
        <v>75.239999999999895</v>
      </c>
      <c r="C609" s="6">
        <v>52.27</v>
      </c>
      <c r="D609" s="6">
        <v>46.49</v>
      </c>
      <c r="E609" s="6">
        <v>36.93</v>
      </c>
      <c r="F609" s="9">
        <v>41.409999999999897</v>
      </c>
      <c r="G609" s="8">
        <f t="shared" si="60"/>
        <v>-3.985651654045963E-4</v>
      </c>
      <c r="H609" s="6">
        <f t="shared" si="60"/>
        <v>1.3377278014736538E-2</v>
      </c>
      <c r="I609" s="6">
        <f t="shared" si="60"/>
        <v>1.3516459559627325E-2</v>
      </c>
      <c r="J609" s="6">
        <f t="shared" si="60"/>
        <v>1.2613106663013518E-2</v>
      </c>
      <c r="K609" s="9">
        <f t="shared" si="60"/>
        <v>1.1480214948705436E-2</v>
      </c>
      <c r="L609" s="6">
        <f t="shared" si="61"/>
        <v>-3.9864461361102628E-4</v>
      </c>
      <c r="M609" s="6">
        <f t="shared" si="61"/>
        <v>1.328859227163387E-2</v>
      </c>
      <c r="N609" s="6">
        <f t="shared" si="61"/>
        <v>1.3425927093415013E-2</v>
      </c>
      <c r="O609" s="6">
        <f t="shared" si="61"/>
        <v>1.2534224043885768E-2</v>
      </c>
      <c r="P609" s="9">
        <f t="shared" si="61"/>
        <v>1.141481732433243E-2</v>
      </c>
      <c r="Q609" s="6">
        <f t="shared" si="62"/>
        <v>805.54447611288936</v>
      </c>
      <c r="R609" s="6">
        <f t="shared" si="63"/>
        <v>1.0117698804135645E-2</v>
      </c>
      <c r="S609" s="6">
        <f t="shared" si="64"/>
        <v>1.0066857533111985E-2</v>
      </c>
      <c r="T609" s="6"/>
    </row>
    <row r="610" spans="1:20">
      <c r="A610" s="7">
        <v>38598</v>
      </c>
      <c r="B610" s="8">
        <v>75.209999999999894</v>
      </c>
      <c r="C610" s="6">
        <v>53.2</v>
      </c>
      <c r="D610" s="6">
        <v>47.149999999999899</v>
      </c>
      <c r="E610" s="6">
        <v>37.549999999999898</v>
      </c>
      <c r="F610" s="9">
        <v>42.03</v>
      </c>
      <c r="G610" s="8">
        <f t="shared" si="60"/>
        <v>-3.9872408293462058E-4</v>
      </c>
      <c r="H610" s="6">
        <f t="shared" si="60"/>
        <v>1.7792232638224492E-2</v>
      </c>
      <c r="I610" s="6">
        <f t="shared" si="60"/>
        <v>1.419660141965795E-2</v>
      </c>
      <c r="J610" s="6">
        <f t="shared" si="60"/>
        <v>1.6788518819385256E-2</v>
      </c>
      <c r="K610" s="9">
        <f t="shared" si="60"/>
        <v>1.497222893021255E-2</v>
      </c>
      <c r="L610" s="6">
        <f t="shared" si="61"/>
        <v>-3.9880359451793443E-4</v>
      </c>
      <c r="M610" s="6">
        <f t="shared" si="61"/>
        <v>1.7635803622768117E-2</v>
      </c>
      <c r="N610" s="6">
        <f t="shared" si="61"/>
        <v>1.409677337697097E-2</v>
      </c>
      <c r="O610" s="6">
        <f t="shared" si="61"/>
        <v>1.6649149345669186E-2</v>
      </c>
      <c r="P610" s="9">
        <f t="shared" si="61"/>
        <v>1.4861251459551859E-2</v>
      </c>
      <c r="Q610" s="6">
        <f t="shared" si="62"/>
        <v>815.75086281229358</v>
      </c>
      <c r="R610" s="6">
        <f t="shared" si="63"/>
        <v>1.2670171544909127E-2</v>
      </c>
      <c r="S610" s="6">
        <f t="shared" si="64"/>
        <v>1.2590576537904484E-2</v>
      </c>
      <c r="T610" s="6"/>
    </row>
    <row r="611" spans="1:20">
      <c r="A611" s="7">
        <v>38602</v>
      </c>
      <c r="B611" s="8">
        <v>74.909999999999897</v>
      </c>
      <c r="C611" s="6">
        <v>53.78</v>
      </c>
      <c r="D611" s="6">
        <v>47.619999999999898</v>
      </c>
      <c r="E611" s="6">
        <v>38.0399999999999</v>
      </c>
      <c r="F611" s="9">
        <v>42.719999999999899</v>
      </c>
      <c r="G611" s="8">
        <f t="shared" si="60"/>
        <v>-3.9888312724370989E-3</v>
      </c>
      <c r="H611" s="6">
        <f t="shared" si="60"/>
        <v>1.0902255639097636E-2</v>
      </c>
      <c r="I611" s="6">
        <f t="shared" si="60"/>
        <v>9.9681866383880546E-3</v>
      </c>
      <c r="J611" s="6">
        <f t="shared" si="60"/>
        <v>1.3049267643142626E-2</v>
      </c>
      <c r="K611" s="9">
        <f t="shared" si="60"/>
        <v>1.6416845110632794E-2</v>
      </c>
      <c r="L611" s="6">
        <f t="shared" si="61"/>
        <v>-3.996807878520095E-3</v>
      </c>
      <c r="M611" s="6">
        <f t="shared" si="61"/>
        <v>1.0843254493119804E-2</v>
      </c>
      <c r="N611" s="6">
        <f t="shared" si="61"/>
        <v>9.9188319792501527E-3</v>
      </c>
      <c r="O611" s="6">
        <f t="shared" si="61"/>
        <v>1.2964859467045953E-2</v>
      </c>
      <c r="P611" s="9">
        <f t="shared" si="61"/>
        <v>1.6283545634911648E-2</v>
      </c>
      <c r="Q611" s="6">
        <f t="shared" si="62"/>
        <v>823.31250194142285</v>
      </c>
      <c r="R611" s="6">
        <f t="shared" si="63"/>
        <v>9.2695447517648025E-3</v>
      </c>
      <c r="S611" s="6">
        <f t="shared" si="64"/>
        <v>9.2268461831837498E-3</v>
      </c>
      <c r="T611" s="6"/>
    </row>
    <row r="612" spans="1:20">
      <c r="A612" s="7">
        <v>38603</v>
      </c>
      <c r="B612" s="8">
        <v>75.099999999999895</v>
      </c>
      <c r="C612" s="6">
        <v>54.84</v>
      </c>
      <c r="D612" s="6">
        <v>48.5</v>
      </c>
      <c r="E612" s="6">
        <v>38.6099999999999</v>
      </c>
      <c r="F612" s="9">
        <v>43.189999999999898</v>
      </c>
      <c r="G612" s="8">
        <f t="shared" si="60"/>
        <v>2.5363769857160712E-3</v>
      </c>
      <c r="H612" s="6">
        <f t="shared" si="60"/>
        <v>1.9709929341762855E-2</v>
      </c>
      <c r="I612" s="6">
        <f t="shared" si="60"/>
        <v>1.8479630407393977E-2</v>
      </c>
      <c r="J612" s="6">
        <f t="shared" si="60"/>
        <v>1.4984227129337668E-2</v>
      </c>
      <c r="K612" s="9">
        <f t="shared" si="60"/>
        <v>1.1001872659176071E-2</v>
      </c>
      <c r="L612" s="6">
        <f t="shared" si="61"/>
        <v>2.5331658102973964E-3</v>
      </c>
      <c r="M612" s="6">
        <f t="shared" si="61"/>
        <v>1.9518203853395148E-2</v>
      </c>
      <c r="N612" s="6">
        <f t="shared" si="61"/>
        <v>1.8310956884722878E-2</v>
      </c>
      <c r="O612" s="6">
        <f t="shared" si="61"/>
        <v>1.4873072598955556E-2</v>
      </c>
      <c r="P612" s="9">
        <f t="shared" si="61"/>
        <v>1.0941792320670392E-2</v>
      </c>
      <c r="Q612" s="6">
        <f t="shared" si="62"/>
        <v>834.29747268135827</v>
      </c>
      <c r="R612" s="6">
        <f t="shared" si="63"/>
        <v>1.3342407304677329E-2</v>
      </c>
      <c r="S612" s="6">
        <f t="shared" si="64"/>
        <v>1.3254181286912815E-2</v>
      </c>
      <c r="T612" s="6"/>
    </row>
    <row r="613" spans="1:20">
      <c r="A613" s="7">
        <v>38604</v>
      </c>
      <c r="B613" s="8">
        <v>75.290000000000006</v>
      </c>
      <c r="C613" s="6">
        <v>55.59</v>
      </c>
      <c r="D613" s="6">
        <v>49.189999999999898</v>
      </c>
      <c r="E613" s="6">
        <v>39.130000000000003</v>
      </c>
      <c r="F613" s="9">
        <v>43.759999999999899</v>
      </c>
      <c r="G613" s="8">
        <f t="shared" si="60"/>
        <v>2.52996005326378E-3</v>
      </c>
      <c r="H613" s="6">
        <f t="shared" si="60"/>
        <v>1.3676148796498921E-2</v>
      </c>
      <c r="I613" s="6">
        <f t="shared" si="60"/>
        <v>1.4226804123709247E-2</v>
      </c>
      <c r="J613" s="6">
        <f t="shared" si="60"/>
        <v>1.3468013468016071E-2</v>
      </c>
      <c r="K613" s="9">
        <f t="shared" si="60"/>
        <v>1.3197499421162329E-2</v>
      </c>
      <c r="L613" s="6">
        <f t="shared" si="61"/>
        <v>2.52676509194332E-3</v>
      </c>
      <c r="M613" s="6">
        <f t="shared" si="61"/>
        <v>1.3583474271264478E-2</v>
      </c>
      <c r="N613" s="6">
        <f t="shared" si="61"/>
        <v>1.4126552863808865E-2</v>
      </c>
      <c r="O613" s="6">
        <f t="shared" si="61"/>
        <v>1.3378125946178678E-2</v>
      </c>
      <c r="P613" s="9">
        <f t="shared" si="61"/>
        <v>1.3111171141116037E-2</v>
      </c>
      <c r="Q613" s="6">
        <f t="shared" si="62"/>
        <v>843.82488715961688</v>
      </c>
      <c r="R613" s="6">
        <f t="shared" si="63"/>
        <v>1.1419685172530069E-2</v>
      </c>
      <c r="S613" s="6">
        <f t="shared" si="64"/>
        <v>1.1354972765350782E-2</v>
      </c>
      <c r="T613" s="6"/>
    </row>
    <row r="614" spans="1:20">
      <c r="A614" s="7">
        <v>38605</v>
      </c>
      <c r="B614" s="8">
        <v>75.2</v>
      </c>
      <c r="C614" s="6">
        <v>55.64</v>
      </c>
      <c r="D614" s="6">
        <v>49.28</v>
      </c>
      <c r="E614" s="6">
        <v>39.130000000000003</v>
      </c>
      <c r="F614" s="9">
        <v>43.82</v>
      </c>
      <c r="G614" s="8">
        <f t="shared" si="60"/>
        <v>-1.1953778722274544E-3</v>
      </c>
      <c r="H614" s="6">
        <f t="shared" si="60"/>
        <v>8.9944234574557136E-4</v>
      </c>
      <c r="I614" s="6">
        <f t="shared" si="60"/>
        <v>1.8296401707684762E-3</v>
      </c>
      <c r="J614" s="6">
        <f t="shared" si="60"/>
        <v>0</v>
      </c>
      <c r="K614" s="9">
        <f t="shared" si="60"/>
        <v>1.371115173676829E-3</v>
      </c>
      <c r="L614" s="6">
        <f t="shared" si="61"/>
        <v>-1.1960929062368474E-3</v>
      </c>
      <c r="M614" s="6">
        <f t="shared" si="61"/>
        <v>8.9903808986398985E-4</v>
      </c>
      <c r="N614" s="6">
        <f t="shared" si="61"/>
        <v>1.8279684180179524E-3</v>
      </c>
      <c r="O614" s="6">
        <f t="shared" si="61"/>
        <v>0</v>
      </c>
      <c r="P614" s="9">
        <f t="shared" si="61"/>
        <v>1.3701760535969347E-3</v>
      </c>
      <c r="Q614" s="6">
        <f t="shared" si="62"/>
        <v>844.31511901063936</v>
      </c>
      <c r="R614" s="6">
        <f t="shared" si="63"/>
        <v>5.8096396359268447E-4</v>
      </c>
      <c r="S614" s="6">
        <f t="shared" si="64"/>
        <v>5.8079526936293771E-4</v>
      </c>
      <c r="T614" s="6"/>
    </row>
    <row r="615" spans="1:20">
      <c r="A615" s="7">
        <v>38608</v>
      </c>
      <c r="B615" s="8">
        <v>75.2</v>
      </c>
      <c r="C615" s="6">
        <v>56.13</v>
      </c>
      <c r="D615" s="6">
        <v>49.899999999999899</v>
      </c>
      <c r="E615" s="6">
        <v>39.630000000000003</v>
      </c>
      <c r="F615" s="9">
        <v>44.14</v>
      </c>
      <c r="G615" s="8">
        <f t="shared" si="60"/>
        <v>0</v>
      </c>
      <c r="H615" s="6">
        <f t="shared" si="60"/>
        <v>8.8066139468008231E-3</v>
      </c>
      <c r="I615" s="6">
        <f t="shared" si="60"/>
        <v>1.2581168831166778E-2</v>
      </c>
      <c r="J615" s="6">
        <f t="shared" si="60"/>
        <v>1.2777919754664024E-2</v>
      </c>
      <c r="K615" s="9">
        <f t="shared" si="60"/>
        <v>7.3026015518027343E-3</v>
      </c>
      <c r="L615" s="6">
        <f t="shared" si="61"/>
        <v>0</v>
      </c>
      <c r="M615" s="6">
        <f t="shared" si="61"/>
        <v>8.7680618988657394E-3</v>
      </c>
      <c r="N615" s="6">
        <f t="shared" si="61"/>
        <v>1.2502683532206616E-2</v>
      </c>
      <c r="O615" s="6">
        <f t="shared" si="61"/>
        <v>1.2696970980022627E-2</v>
      </c>
      <c r="P615" s="9">
        <f t="shared" si="61"/>
        <v>7.2760666612697832E-3</v>
      </c>
      <c r="Q615" s="6">
        <f t="shared" si="62"/>
        <v>851.31758223028305</v>
      </c>
      <c r="R615" s="6">
        <f t="shared" si="63"/>
        <v>8.293660816886872E-3</v>
      </c>
      <c r="S615" s="6">
        <f t="shared" si="64"/>
        <v>8.2594573962645555E-3</v>
      </c>
      <c r="T615" s="6"/>
    </row>
    <row r="616" spans="1:20">
      <c r="A616" s="7">
        <v>38609</v>
      </c>
      <c r="B616" s="8">
        <v>75.03</v>
      </c>
      <c r="C616" s="6">
        <v>56.549999999999898</v>
      </c>
      <c r="D616" s="6">
        <v>50.52</v>
      </c>
      <c r="E616" s="6">
        <v>40.31</v>
      </c>
      <c r="F616" s="9">
        <v>44.52</v>
      </c>
      <c r="G616" s="8">
        <f t="shared" si="60"/>
        <v>-2.2606382978723749E-3</v>
      </c>
      <c r="H616" s="6">
        <f t="shared" si="60"/>
        <v>7.4826296098324807E-3</v>
      </c>
      <c r="I616" s="6">
        <f t="shared" si="60"/>
        <v>1.2424849699400831E-2</v>
      </c>
      <c r="J616" s="6">
        <f t="shared" si="60"/>
        <v>1.7158718142820995E-2</v>
      </c>
      <c r="K616" s="9">
        <f t="shared" si="60"/>
        <v>8.6089714544630436E-3</v>
      </c>
      <c r="L616" s="6">
        <f t="shared" si="61"/>
        <v>-2.263197398156799E-3</v>
      </c>
      <c r="M616" s="6">
        <f t="shared" si="61"/>
        <v>7.4547736080197036E-3</v>
      </c>
      <c r="N616" s="6">
        <f t="shared" si="61"/>
        <v>1.2348294724819386E-2</v>
      </c>
      <c r="O616" s="6">
        <f t="shared" si="61"/>
        <v>1.7013169926730676E-2</v>
      </c>
      <c r="P616" s="9">
        <f t="shared" si="61"/>
        <v>8.5721255787537115E-3</v>
      </c>
      <c r="Q616" s="6">
        <f t="shared" si="62"/>
        <v>858.70949287656595</v>
      </c>
      <c r="R616" s="6">
        <f t="shared" si="63"/>
        <v>8.6829061217289956E-3</v>
      </c>
      <c r="S616" s="6">
        <f t="shared" si="64"/>
        <v>8.6454264908537061E-3</v>
      </c>
      <c r="T616" s="6"/>
    </row>
    <row r="617" spans="1:20">
      <c r="A617" s="7">
        <v>38610</v>
      </c>
      <c r="B617" s="8">
        <v>75.040000000000006</v>
      </c>
      <c r="C617" s="6">
        <v>57.46</v>
      </c>
      <c r="D617" s="6">
        <v>51.7899999999999</v>
      </c>
      <c r="E617" s="6">
        <v>41.1099999999999</v>
      </c>
      <c r="F617" s="9">
        <v>45.219999999999899</v>
      </c>
      <c r="G617" s="8">
        <f t="shared" si="60"/>
        <v>1.332800213249552E-4</v>
      </c>
      <c r="H617" s="6">
        <f t="shared" si="60"/>
        <v>1.6091954022990462E-2</v>
      </c>
      <c r="I617" s="6">
        <f t="shared" si="60"/>
        <v>2.5138558986537829E-2</v>
      </c>
      <c r="J617" s="6">
        <f t="shared" si="60"/>
        <v>1.9846192011905073E-2</v>
      </c>
      <c r="K617" s="9">
        <f t="shared" si="60"/>
        <v>1.5723270440249237E-2</v>
      </c>
      <c r="L617" s="6">
        <f t="shared" si="61"/>
        <v>1.3327114033201019E-4</v>
      </c>
      <c r="M617" s="6">
        <f t="shared" si="61"/>
        <v>1.5963850989015958E-2</v>
      </c>
      <c r="N617" s="6">
        <f t="shared" si="61"/>
        <v>2.482778295350763E-2</v>
      </c>
      <c r="O617" s="6">
        <f t="shared" si="61"/>
        <v>1.9651823780710037E-2</v>
      </c>
      <c r="P617" s="9">
        <f t="shared" si="61"/>
        <v>1.5600940442477406E-2</v>
      </c>
      <c r="Q617" s="6">
        <f t="shared" si="62"/>
        <v>871.92215623679726</v>
      </c>
      <c r="R617" s="6">
        <f t="shared" si="63"/>
        <v>1.5386651096601511E-2</v>
      </c>
      <c r="S617" s="6">
        <f t="shared" si="64"/>
        <v>1.5269476996643726E-2</v>
      </c>
      <c r="T617" s="6"/>
    </row>
    <row r="618" spans="1:20">
      <c r="A618" s="7">
        <v>38611</v>
      </c>
      <c r="B618" s="8">
        <v>75.189999999999898</v>
      </c>
      <c r="C618" s="6">
        <v>57.34</v>
      </c>
      <c r="D618" s="6">
        <v>51.469999999999899</v>
      </c>
      <c r="E618" s="6">
        <v>40.729999999999897</v>
      </c>
      <c r="F618" s="9">
        <v>45</v>
      </c>
      <c r="G618" s="8">
        <f t="shared" si="60"/>
        <v>1.9989339019175212E-3</v>
      </c>
      <c r="H618" s="6">
        <f t="shared" si="60"/>
        <v>-2.0884093282282912E-3</v>
      </c>
      <c r="I618" s="6">
        <f t="shared" si="60"/>
        <v>-6.1787989959452005E-3</v>
      </c>
      <c r="J618" s="6">
        <f t="shared" si="60"/>
        <v>-9.2434930673802596E-3</v>
      </c>
      <c r="K618" s="9">
        <f t="shared" si="60"/>
        <v>-4.8651039363091231E-3</v>
      </c>
      <c r="L618" s="6">
        <f t="shared" si="61"/>
        <v>1.996938691964845E-3</v>
      </c>
      <c r="M618" s="6">
        <f t="shared" si="61"/>
        <v>-2.0905930959196749E-3</v>
      </c>
      <c r="N618" s="6">
        <f t="shared" si="61"/>
        <v>-6.1979667711369738E-3</v>
      </c>
      <c r="O618" s="6">
        <f t="shared" si="61"/>
        <v>-9.2864792494658909E-3</v>
      </c>
      <c r="P618" s="9">
        <f t="shared" si="61"/>
        <v>-4.8769770795017752E-3</v>
      </c>
      <c r="Q618" s="6">
        <f t="shared" si="62"/>
        <v>868.36874710258314</v>
      </c>
      <c r="R618" s="6">
        <f t="shared" si="63"/>
        <v>-4.0753742851890708E-3</v>
      </c>
      <c r="S618" s="6">
        <f t="shared" si="64"/>
        <v>-4.083701254348703E-3</v>
      </c>
      <c r="T618" s="6"/>
    </row>
    <row r="619" spans="1:20">
      <c r="A619" s="7">
        <v>38612</v>
      </c>
      <c r="B619" s="8">
        <v>75.2</v>
      </c>
      <c r="C619" s="6">
        <v>57.549999999999898</v>
      </c>
      <c r="D619" s="6">
        <v>51.59</v>
      </c>
      <c r="E619" s="6">
        <v>40.759999999999899</v>
      </c>
      <c r="F619" s="9">
        <v>45.1099999999999</v>
      </c>
      <c r="G619" s="8">
        <f t="shared" si="60"/>
        <v>1.3299640909836263E-4</v>
      </c>
      <c r="H619" s="6">
        <f t="shared" si="60"/>
        <v>3.6623648412956733E-3</v>
      </c>
      <c r="I619" s="6">
        <f t="shared" si="60"/>
        <v>2.3314552166331381E-3</v>
      </c>
      <c r="J619" s="6">
        <f t="shared" si="60"/>
        <v>7.3655781978887447E-4</v>
      </c>
      <c r="K619" s="9">
        <f t="shared" si="60"/>
        <v>2.4444444444422508E-3</v>
      </c>
      <c r="L619" s="6">
        <f t="shared" si="61"/>
        <v>1.3298756586001671E-4</v>
      </c>
      <c r="M619" s="6">
        <f t="shared" si="61"/>
        <v>3.6556747126660302E-3</v>
      </c>
      <c r="N619" s="6">
        <f t="shared" si="61"/>
        <v>2.3287415918974695E-3</v>
      </c>
      <c r="O619" s="6">
        <f t="shared" si="61"/>
        <v>7.3628669420287363E-4</v>
      </c>
      <c r="P619" s="9">
        <f t="shared" si="61"/>
        <v>2.4414616499826148E-3</v>
      </c>
      <c r="Q619" s="6">
        <f t="shared" si="62"/>
        <v>869.98527088056721</v>
      </c>
      <c r="R619" s="6">
        <f t="shared" si="63"/>
        <v>1.86156374625166E-3</v>
      </c>
      <c r="S619" s="6">
        <f t="shared" si="64"/>
        <v>1.859833183829559E-3</v>
      </c>
      <c r="T619" s="6"/>
    </row>
    <row r="620" spans="1:20">
      <c r="A620" s="7">
        <v>38615</v>
      </c>
      <c r="B620" s="8">
        <v>75.189999999999898</v>
      </c>
      <c r="C620" s="6">
        <v>57.659999999999897</v>
      </c>
      <c r="D620" s="6">
        <v>51.28</v>
      </c>
      <c r="E620" s="6">
        <v>40.5399999999999</v>
      </c>
      <c r="F620" s="9">
        <v>45.14</v>
      </c>
      <c r="G620" s="8">
        <f t="shared" si="60"/>
        <v>-1.3297872340567451E-4</v>
      </c>
      <c r="H620" s="6">
        <f t="shared" si="60"/>
        <v>1.9113814074718238E-3</v>
      </c>
      <c r="I620" s="6">
        <f t="shared" si="60"/>
        <v>-6.0089164566776709E-3</v>
      </c>
      <c r="J620" s="6">
        <f t="shared" si="60"/>
        <v>-5.3974484789008903E-3</v>
      </c>
      <c r="K620" s="9">
        <f t="shared" si="60"/>
        <v>6.6504101086461986E-4</v>
      </c>
      <c r="L620" s="6">
        <f t="shared" si="61"/>
        <v>-1.3298756586002804E-4</v>
      </c>
      <c r="M620" s="6">
        <f t="shared" si="61"/>
        <v>1.9095570423645343E-3</v>
      </c>
      <c r="N620" s="6">
        <f t="shared" si="61"/>
        <v>-6.0270426441439611E-3</v>
      </c>
      <c r="O620" s="6">
        <f t="shared" si="61"/>
        <v>-5.4120673306700942E-3</v>
      </c>
      <c r="P620" s="9">
        <f t="shared" si="61"/>
        <v>6.6481996908735591E-4</v>
      </c>
      <c r="Q620" s="6">
        <f t="shared" si="62"/>
        <v>868.425748987882</v>
      </c>
      <c r="R620" s="6">
        <f t="shared" si="63"/>
        <v>-1.7925842481295586E-3</v>
      </c>
      <c r="S620" s="6">
        <f t="shared" si="64"/>
        <v>-1.794192849929821E-3</v>
      </c>
      <c r="T620" s="6"/>
    </row>
    <row r="621" spans="1:20">
      <c r="A621" s="7">
        <v>38616</v>
      </c>
      <c r="B621" s="8">
        <v>75.09</v>
      </c>
      <c r="C621" s="6">
        <v>57.95</v>
      </c>
      <c r="D621" s="6">
        <v>51.899999999999899</v>
      </c>
      <c r="E621" s="6">
        <v>40.969999999999899</v>
      </c>
      <c r="F621" s="9">
        <v>45.38</v>
      </c>
      <c r="G621" s="8">
        <f t="shared" si="60"/>
        <v>-1.3299640909681942E-3</v>
      </c>
      <c r="H621" s="6">
        <f t="shared" si="60"/>
        <v>5.0294831772477178E-3</v>
      </c>
      <c r="I621" s="6">
        <f t="shared" si="60"/>
        <v>1.2090483619342729E-2</v>
      </c>
      <c r="J621" s="6">
        <f t="shared" si="60"/>
        <v>1.0606808090774633E-2</v>
      </c>
      <c r="K621" s="9">
        <f t="shared" si="60"/>
        <v>5.3167922020380676E-3</v>
      </c>
      <c r="L621" s="6">
        <f t="shared" si="61"/>
        <v>-1.3308492781416426E-3</v>
      </c>
      <c r="M621" s="6">
        <f t="shared" si="61"/>
        <v>5.0168775755063755E-3</v>
      </c>
      <c r="N621" s="6">
        <f t="shared" si="61"/>
        <v>1.2017977559426334E-2</v>
      </c>
      <c r="O621" s="6">
        <f t="shared" si="61"/>
        <v>1.0550950534925819E-2</v>
      </c>
      <c r="P621" s="9">
        <f t="shared" si="61"/>
        <v>5.3027079623059982E-3</v>
      </c>
      <c r="Q621" s="6">
        <f t="shared" si="62"/>
        <v>873.93393087528614</v>
      </c>
      <c r="R621" s="6">
        <f t="shared" si="63"/>
        <v>6.3427205996869906E-3</v>
      </c>
      <c r="S621" s="6">
        <f t="shared" si="64"/>
        <v>6.322690200915625E-3</v>
      </c>
      <c r="T621" s="6"/>
    </row>
    <row r="622" spans="1:20">
      <c r="A622" s="7">
        <v>38617</v>
      </c>
      <c r="B622" s="8">
        <v>75.260000000000005</v>
      </c>
      <c r="C622" s="6">
        <v>57.439999999999898</v>
      </c>
      <c r="D622" s="6">
        <v>51.17</v>
      </c>
      <c r="E622" s="6">
        <v>40.369999999999898</v>
      </c>
      <c r="F622" s="9">
        <v>44.7899999999999</v>
      </c>
      <c r="G622" s="8">
        <f t="shared" si="60"/>
        <v>2.2639499267544938E-3</v>
      </c>
      <c r="H622" s="6">
        <f t="shared" si="60"/>
        <v>-8.8006902502174578E-3</v>
      </c>
      <c r="I622" s="6">
        <f t="shared" si="60"/>
        <v>-1.4065510597300546E-2</v>
      </c>
      <c r="J622" s="6">
        <f t="shared" si="60"/>
        <v>-1.4644862094215338E-2</v>
      </c>
      <c r="K622" s="9">
        <f t="shared" si="60"/>
        <v>-1.3001322168358365E-2</v>
      </c>
      <c r="L622" s="6">
        <f t="shared" si="61"/>
        <v>2.261391053498592E-3</v>
      </c>
      <c r="M622" s="6">
        <f t="shared" si="61"/>
        <v>-8.8396450457937422E-3</v>
      </c>
      <c r="N622" s="6">
        <f t="shared" si="61"/>
        <v>-1.4165367354840527E-2</v>
      </c>
      <c r="O622" s="6">
        <f t="shared" si="61"/>
        <v>-1.4753156693930319E-2</v>
      </c>
      <c r="P622" s="9">
        <f t="shared" si="61"/>
        <v>-1.308657913248925E-2</v>
      </c>
      <c r="Q622" s="6">
        <f t="shared" si="62"/>
        <v>865.50074195161505</v>
      </c>
      <c r="R622" s="6">
        <f t="shared" si="63"/>
        <v>-9.6496870366674439E-3</v>
      </c>
      <c r="S622" s="6">
        <f t="shared" si="64"/>
        <v>-9.6965469660572848E-3</v>
      </c>
      <c r="T622" s="6"/>
    </row>
    <row r="623" spans="1:20">
      <c r="A623" s="7">
        <v>38618</v>
      </c>
      <c r="B623" s="8">
        <v>75.3599999999999</v>
      </c>
      <c r="C623" s="6">
        <v>56.299999999999898</v>
      </c>
      <c r="D623" s="6">
        <v>49.99</v>
      </c>
      <c r="E623" s="6">
        <v>39.57</v>
      </c>
      <c r="F623" s="9">
        <v>44.079999999999899</v>
      </c>
      <c r="G623" s="8">
        <f t="shared" si="60"/>
        <v>1.3287270794564154E-3</v>
      </c>
      <c r="H623" s="6">
        <f t="shared" si="60"/>
        <v>-1.9846796657381649E-2</v>
      </c>
      <c r="I623" s="6">
        <f t="shared" si="60"/>
        <v>-2.3060386945475853E-2</v>
      </c>
      <c r="J623" s="6">
        <f t="shared" si="60"/>
        <v>-1.9816695566011844E-2</v>
      </c>
      <c r="K623" s="9">
        <f t="shared" si="60"/>
        <v>-1.5851752623353477E-2</v>
      </c>
      <c r="L623" s="6">
        <f t="shared" si="61"/>
        <v>1.3278451028149597E-3</v>
      </c>
      <c r="M623" s="6">
        <f t="shared" si="61"/>
        <v>-2.0046389594324077E-2</v>
      </c>
      <c r="N623" s="6">
        <f t="shared" si="61"/>
        <v>-2.3330437391521436E-2</v>
      </c>
      <c r="O623" s="6">
        <f t="shared" si="61"/>
        <v>-2.0015679467513953E-2</v>
      </c>
      <c r="P623" s="9">
        <f t="shared" si="61"/>
        <v>-1.5978735374549712E-2</v>
      </c>
      <c r="Q623" s="6">
        <f t="shared" si="62"/>
        <v>852.12929128314204</v>
      </c>
      <c r="R623" s="6">
        <f t="shared" si="63"/>
        <v>-1.5449380942553284E-2</v>
      </c>
      <c r="S623" s="6">
        <f t="shared" si="64"/>
        <v>-1.5569966219181901E-2</v>
      </c>
      <c r="T623" s="6"/>
    </row>
    <row r="624" spans="1:20">
      <c r="A624" s="7">
        <v>38619</v>
      </c>
      <c r="B624" s="8">
        <v>75.31</v>
      </c>
      <c r="C624" s="6">
        <v>55.89</v>
      </c>
      <c r="D624" s="6">
        <v>49.619999999999898</v>
      </c>
      <c r="E624" s="6">
        <v>39.32</v>
      </c>
      <c r="F624" s="9">
        <v>43.84</v>
      </c>
      <c r="G624" s="8">
        <f t="shared" si="60"/>
        <v>-6.6348195328946868E-4</v>
      </c>
      <c r="H624" s="6">
        <f t="shared" si="60"/>
        <v>-7.2824156305487664E-3</v>
      </c>
      <c r="I624" s="6">
        <f t="shared" si="60"/>
        <v>-7.4014802960612469E-3</v>
      </c>
      <c r="J624" s="6">
        <f t="shared" si="60"/>
        <v>-6.3179176143542959E-3</v>
      </c>
      <c r="K624" s="9">
        <f t="shared" si="60"/>
        <v>-5.4446460980012157E-3</v>
      </c>
      <c r="L624" s="6">
        <f t="shared" si="61"/>
        <v>-6.6370215484586547E-4</v>
      </c>
      <c r="M624" s="6">
        <f t="shared" si="61"/>
        <v>-7.3090618640360497E-3</v>
      </c>
      <c r="N624" s="6">
        <f t="shared" si="61"/>
        <v>-7.4290071618260947E-3</v>
      </c>
      <c r="O624" s="6">
        <f t="shared" si="61"/>
        <v>-6.3379601183671062E-3</v>
      </c>
      <c r="P624" s="9">
        <f t="shared" si="61"/>
        <v>-5.4595222048965256E-3</v>
      </c>
      <c r="Q624" s="6">
        <f t="shared" si="62"/>
        <v>847.50905621999493</v>
      </c>
      <c r="R624" s="6">
        <f t="shared" si="63"/>
        <v>-5.4219883184509991E-3</v>
      </c>
      <c r="S624" s="6">
        <f t="shared" si="64"/>
        <v>-5.4367406459088288E-3</v>
      </c>
      <c r="T624" s="6"/>
    </row>
    <row r="625" spans="1:20">
      <c r="A625" s="7">
        <v>38622</v>
      </c>
      <c r="B625" s="8">
        <v>75.299999999999898</v>
      </c>
      <c r="C625" s="6">
        <v>57.189999999999898</v>
      </c>
      <c r="D625" s="6">
        <v>51</v>
      </c>
      <c r="E625" s="6">
        <v>40.340000000000003</v>
      </c>
      <c r="F625" s="9">
        <v>44.63</v>
      </c>
      <c r="G625" s="8">
        <f t="shared" si="60"/>
        <v>-1.3278449077291921E-4</v>
      </c>
      <c r="H625" s="6">
        <f t="shared" si="60"/>
        <v>2.325997495079446E-2</v>
      </c>
      <c r="I625" s="6">
        <f t="shared" si="60"/>
        <v>2.7811366384524527E-2</v>
      </c>
      <c r="J625" s="6">
        <f t="shared" si="60"/>
        <v>2.5940996948118134E-2</v>
      </c>
      <c r="K625" s="9">
        <f t="shared" si="60"/>
        <v>1.8020072992700698E-2</v>
      </c>
      <c r="L625" s="6">
        <f t="shared" si="61"/>
        <v>-1.3279330741389821E-4</v>
      </c>
      <c r="M625" s="6">
        <f t="shared" si="61"/>
        <v>2.2993584645616332E-2</v>
      </c>
      <c r="N625" s="6">
        <f t="shared" si="61"/>
        <v>2.7431654460672923E-2</v>
      </c>
      <c r="O625" s="6">
        <f t="shared" si="61"/>
        <v>2.5610237247100036E-2</v>
      </c>
      <c r="P625" s="9">
        <f t="shared" si="61"/>
        <v>1.7859636001418412E-2</v>
      </c>
      <c r="Q625" s="6">
        <f t="shared" si="62"/>
        <v>863.59471484649384</v>
      </c>
      <c r="R625" s="6">
        <f t="shared" si="63"/>
        <v>1.897992535707298E-2</v>
      </c>
      <c r="S625" s="6">
        <f t="shared" si="64"/>
        <v>1.8802053710000752E-2</v>
      </c>
      <c r="T625" s="6"/>
    </row>
    <row r="626" spans="1:20">
      <c r="A626" s="7">
        <v>38623</v>
      </c>
      <c r="B626" s="8">
        <v>75.34</v>
      </c>
      <c r="C626" s="6">
        <v>57.17</v>
      </c>
      <c r="D626" s="6">
        <v>51.0399999999999</v>
      </c>
      <c r="E626" s="6">
        <v>40.369999999999898</v>
      </c>
      <c r="F626" s="9">
        <v>44.799999999999898</v>
      </c>
      <c r="G626" s="8">
        <f t="shared" si="60"/>
        <v>5.3120849933740999E-4</v>
      </c>
      <c r="H626" s="6">
        <f t="shared" si="60"/>
        <v>-3.4971148802054319E-4</v>
      </c>
      <c r="I626" s="6">
        <f t="shared" si="60"/>
        <v>7.8431372548815048E-4</v>
      </c>
      <c r="J626" s="6">
        <f t="shared" si="60"/>
        <v>7.436787307857351E-4</v>
      </c>
      <c r="K626" s="9">
        <f t="shared" si="60"/>
        <v>3.809097019939367E-3</v>
      </c>
      <c r="L626" s="6">
        <f t="shared" si="61"/>
        <v>5.3106745804853636E-4</v>
      </c>
      <c r="M626" s="6">
        <f t="shared" si="61"/>
        <v>-3.4977265134306329E-4</v>
      </c>
      <c r="N626" s="6">
        <f t="shared" si="61"/>
        <v>7.8400631220662521E-4</v>
      </c>
      <c r="O626" s="6">
        <f t="shared" si="61"/>
        <v>7.4340233878117141E-4</v>
      </c>
      <c r="P626" s="9">
        <f t="shared" si="61"/>
        <v>3.8018607797585709E-3</v>
      </c>
      <c r="Q626" s="6">
        <f t="shared" si="62"/>
        <v>864.54787927130462</v>
      </c>
      <c r="R626" s="6">
        <f t="shared" si="63"/>
        <v>1.1037172975060239E-3</v>
      </c>
      <c r="S626" s="6">
        <f t="shared" si="64"/>
        <v>1.1031086493786494E-3</v>
      </c>
      <c r="T626" s="6"/>
    </row>
    <row r="627" spans="1:20">
      <c r="A627" s="7">
        <v>38624</v>
      </c>
      <c r="B627" s="8">
        <v>75.379999999999896</v>
      </c>
      <c r="C627" s="6">
        <v>56.659999999999897</v>
      </c>
      <c r="D627" s="6">
        <v>50.27</v>
      </c>
      <c r="E627" s="6">
        <v>40.18</v>
      </c>
      <c r="F627" s="9">
        <v>44.67</v>
      </c>
      <c r="G627" s="8">
        <f t="shared" si="60"/>
        <v>5.3092646668284615E-4</v>
      </c>
      <c r="H627" s="6">
        <f t="shared" si="60"/>
        <v>-8.9207626377488802E-3</v>
      </c>
      <c r="I627" s="6">
        <f t="shared" si="60"/>
        <v>-1.5086206896549714E-2</v>
      </c>
      <c r="J627" s="6">
        <f t="shared" si="60"/>
        <v>-4.7064651969258575E-3</v>
      </c>
      <c r="K627" s="9">
        <f t="shared" si="60"/>
        <v>-2.9017857142833448E-3</v>
      </c>
      <c r="L627" s="6">
        <f t="shared" si="61"/>
        <v>5.3078557509284431E-4</v>
      </c>
      <c r="M627" s="6">
        <f t="shared" si="61"/>
        <v>-8.9607908735112509E-3</v>
      </c>
      <c r="N627" s="6">
        <f t="shared" si="61"/>
        <v>-1.5201161332048525E-2</v>
      </c>
      <c r="O627" s="6">
        <f t="shared" si="61"/>
        <v>-4.7175754780585258E-3</v>
      </c>
      <c r="P627" s="9">
        <f t="shared" si="61"/>
        <v>-2.9060040569097931E-3</v>
      </c>
      <c r="Q627" s="6">
        <f t="shared" si="62"/>
        <v>859.17310718369686</v>
      </c>
      <c r="R627" s="6">
        <f t="shared" si="63"/>
        <v>-6.2168587957649908E-3</v>
      </c>
      <c r="S627" s="6">
        <f t="shared" si="64"/>
        <v>-6.2362639302004442E-3</v>
      </c>
      <c r="T627" s="6"/>
    </row>
    <row r="628" spans="1:20">
      <c r="A628" s="7">
        <v>38625</v>
      </c>
      <c r="B628" s="8">
        <v>75.48</v>
      </c>
      <c r="C628" s="6">
        <v>54.78</v>
      </c>
      <c r="D628" s="6">
        <v>48.59</v>
      </c>
      <c r="E628" s="6">
        <v>38.770000000000003</v>
      </c>
      <c r="F628" s="9">
        <v>43.18</v>
      </c>
      <c r="G628" s="8">
        <f t="shared" ref="G628:K678" si="65">B628/B627-1</f>
        <v>1.32661183337901E-3</v>
      </c>
      <c r="H628" s="6">
        <f t="shared" si="65"/>
        <v>-3.3180374161664306E-2</v>
      </c>
      <c r="I628" s="6">
        <f t="shared" si="65"/>
        <v>-3.3419534513626448E-2</v>
      </c>
      <c r="J628" s="6">
        <f t="shared" si="65"/>
        <v>-3.5092085614733648E-2</v>
      </c>
      <c r="K628" s="9">
        <f t="shared" si="65"/>
        <v>-3.3355719722408805E-2</v>
      </c>
      <c r="L628" s="6">
        <f t="shared" ref="L628:P678" si="66">LN(B628/B627)</f>
        <v>1.3257326613615495E-3</v>
      </c>
      <c r="M628" s="6">
        <f t="shared" si="66"/>
        <v>-3.3743330567436558E-2</v>
      </c>
      <c r="N628" s="6">
        <f t="shared" si="66"/>
        <v>-3.399072928667228E-2</v>
      </c>
      <c r="O628" s="6">
        <f t="shared" si="66"/>
        <v>-3.5722607703950547E-2</v>
      </c>
      <c r="P628" s="9">
        <f t="shared" si="66"/>
        <v>-3.3924710277366044E-2</v>
      </c>
      <c r="Q628" s="6">
        <f t="shared" si="62"/>
        <v>836.19519221265557</v>
      </c>
      <c r="R628" s="6">
        <f t="shared" si="63"/>
        <v>-2.6744220435810838E-2</v>
      </c>
      <c r="S628" s="6">
        <f t="shared" si="64"/>
        <v>-2.7108354092364628E-2</v>
      </c>
      <c r="T628" s="6"/>
    </row>
    <row r="629" spans="1:20">
      <c r="A629" s="7">
        <v>38626</v>
      </c>
      <c r="B629" s="8">
        <v>75.64</v>
      </c>
      <c r="C629" s="6">
        <v>54.409999999999897</v>
      </c>
      <c r="D629" s="6">
        <v>48.27</v>
      </c>
      <c r="E629" s="6">
        <v>38.31</v>
      </c>
      <c r="F629" s="9">
        <v>42.899999999999899</v>
      </c>
      <c r="G629" s="8">
        <f t="shared" si="65"/>
        <v>2.1197668256491831E-3</v>
      </c>
      <c r="H629" s="6">
        <f t="shared" si="65"/>
        <v>-6.7542898868219181E-3</v>
      </c>
      <c r="I629" s="6">
        <f t="shared" si="65"/>
        <v>-6.5857172257666186E-3</v>
      </c>
      <c r="J629" s="6">
        <f t="shared" si="65"/>
        <v>-1.1864843951508885E-2</v>
      </c>
      <c r="K629" s="9">
        <f t="shared" si="65"/>
        <v>-6.4844835572047677E-3</v>
      </c>
      <c r="L629" s="6">
        <f t="shared" si="66"/>
        <v>2.1175232899072831E-3</v>
      </c>
      <c r="M629" s="6">
        <f t="shared" si="66"/>
        <v>-6.7772033371000517E-3</v>
      </c>
      <c r="N629" s="6">
        <f t="shared" si="66"/>
        <v>-6.6074987454100911E-3</v>
      </c>
      <c r="O629" s="6">
        <f t="shared" si="66"/>
        <v>-1.1935792970280131E-2</v>
      </c>
      <c r="P629" s="9">
        <f t="shared" si="66"/>
        <v>-6.5055991526923821E-3</v>
      </c>
      <c r="Q629" s="6">
        <f t="shared" si="62"/>
        <v>831.25000612734925</v>
      </c>
      <c r="R629" s="6">
        <f t="shared" si="63"/>
        <v>-5.913913559130601E-3</v>
      </c>
      <c r="S629" s="6">
        <f t="shared" si="64"/>
        <v>-5.9314699983194366E-3</v>
      </c>
      <c r="T629" s="6"/>
    </row>
    <row r="630" spans="1:20">
      <c r="A630" s="7">
        <v>38629</v>
      </c>
      <c r="B630" s="8">
        <v>75.659999999999897</v>
      </c>
      <c r="C630" s="6">
        <v>55.34</v>
      </c>
      <c r="D630" s="6">
        <v>49.329999999999899</v>
      </c>
      <c r="E630" s="6">
        <v>39.32</v>
      </c>
      <c r="F630" s="9">
        <v>43.729999999999897</v>
      </c>
      <c r="G630" s="8">
        <f t="shared" si="65"/>
        <v>2.644103648850038E-4</v>
      </c>
      <c r="H630" s="6">
        <f t="shared" si="65"/>
        <v>1.7092446241501635E-2</v>
      </c>
      <c r="I630" s="6">
        <f t="shared" si="65"/>
        <v>2.1959809405425634E-2</v>
      </c>
      <c r="J630" s="6">
        <f t="shared" si="65"/>
        <v>2.6363873662229143E-2</v>
      </c>
      <c r="K630" s="9">
        <f t="shared" si="65"/>
        <v>1.9347319347319258E-2</v>
      </c>
      <c r="L630" s="6">
        <f t="shared" si="66"/>
        <v>2.6437541462514608E-4</v>
      </c>
      <c r="M630" s="6">
        <f t="shared" si="66"/>
        <v>1.6948013860947755E-2</v>
      </c>
      <c r="N630" s="6">
        <f t="shared" si="66"/>
        <v>2.1722165573243229E-2</v>
      </c>
      <c r="O630" s="6">
        <f t="shared" si="66"/>
        <v>2.602233656640815E-2</v>
      </c>
      <c r="P630" s="9">
        <f t="shared" si="66"/>
        <v>1.9162539490857854E-2</v>
      </c>
      <c r="Q630" s="6">
        <f t="shared" si="62"/>
        <v>845.38588779384952</v>
      </c>
      <c r="R630" s="6">
        <f t="shared" si="63"/>
        <v>1.7005571804272136E-2</v>
      </c>
      <c r="S630" s="6">
        <f t="shared" si="64"/>
        <v>1.6862595718349267E-2</v>
      </c>
      <c r="T630" s="6"/>
    </row>
    <row r="631" spans="1:20">
      <c r="A631" s="7">
        <v>38630</v>
      </c>
      <c r="B631" s="8">
        <v>75.400000000000006</v>
      </c>
      <c r="C631" s="6">
        <v>56.399999999999899</v>
      </c>
      <c r="D631" s="6">
        <v>50.14</v>
      </c>
      <c r="E631" s="6">
        <v>39.81</v>
      </c>
      <c r="F631" s="9">
        <v>44.43</v>
      </c>
      <c r="G631" s="8">
        <f t="shared" si="65"/>
        <v>-3.4364261168370325E-3</v>
      </c>
      <c r="H631" s="6">
        <f t="shared" si="65"/>
        <v>1.9154318756774424E-2</v>
      </c>
      <c r="I631" s="6">
        <f t="shared" si="65"/>
        <v>1.6420028380297991E-2</v>
      </c>
      <c r="J631" s="6">
        <f t="shared" si="65"/>
        <v>1.246185147507628E-2</v>
      </c>
      <c r="K631" s="9">
        <f t="shared" si="65"/>
        <v>1.6007317630919449E-2</v>
      </c>
      <c r="L631" s="6">
        <f t="shared" si="66"/>
        <v>-3.442344190971342E-3</v>
      </c>
      <c r="M631" s="6">
        <f t="shared" si="66"/>
        <v>1.8973184145231532E-2</v>
      </c>
      <c r="N631" s="6">
        <f t="shared" si="66"/>
        <v>1.6286677484502445E-2</v>
      </c>
      <c r="O631" s="6">
        <f t="shared" si="66"/>
        <v>1.2384841733260012E-2</v>
      </c>
      <c r="P631" s="9">
        <f t="shared" si="66"/>
        <v>1.5880551522990297E-2</v>
      </c>
      <c r="Q631" s="6">
        <f t="shared" si="62"/>
        <v>855.63316353244272</v>
      </c>
      <c r="R631" s="6">
        <f t="shared" si="63"/>
        <v>1.2121418025246224E-2</v>
      </c>
      <c r="S631" s="6">
        <f t="shared" si="64"/>
        <v>1.2048541954271351E-2</v>
      </c>
      <c r="T631" s="6"/>
    </row>
    <row r="632" spans="1:20">
      <c r="A632" s="7">
        <v>38631</v>
      </c>
      <c r="B632" s="8">
        <v>75.569999999999894</v>
      </c>
      <c r="C632" s="6">
        <v>56.38</v>
      </c>
      <c r="D632" s="6">
        <v>50.21</v>
      </c>
      <c r="E632" s="6">
        <v>39.8599999999999</v>
      </c>
      <c r="F632" s="9">
        <v>44.469999999999899</v>
      </c>
      <c r="G632" s="8">
        <f t="shared" si="65"/>
        <v>2.2546419098128379E-3</v>
      </c>
      <c r="H632" s="6">
        <f t="shared" si="65"/>
        <v>-3.5460992907621058E-4</v>
      </c>
      <c r="I632" s="6">
        <f t="shared" si="65"/>
        <v>1.3960909453529791E-3</v>
      </c>
      <c r="J632" s="6">
        <f t="shared" si="65"/>
        <v>1.2559658377266913E-3</v>
      </c>
      <c r="K632" s="9">
        <f t="shared" si="65"/>
        <v>9.0029259509116777E-4</v>
      </c>
      <c r="L632" s="6">
        <f t="shared" si="66"/>
        <v>2.252104018716645E-3</v>
      </c>
      <c r="M632" s="6">
        <f t="shared" si="66"/>
        <v>-3.546728180449182E-4</v>
      </c>
      <c r="N632" s="6">
        <f t="shared" si="66"/>
        <v>1.3951173164667644E-3</v>
      </c>
      <c r="O632" s="6">
        <f t="shared" si="66"/>
        <v>1.2551777724203082E-3</v>
      </c>
      <c r="P632" s="9">
        <f t="shared" si="66"/>
        <v>8.9988757478573868E-4</v>
      </c>
      <c r="Q632" s="6">
        <f t="shared" si="62"/>
        <v>856.56621119462432</v>
      </c>
      <c r="R632" s="6">
        <f t="shared" si="63"/>
        <v>1.0904762717814933E-3</v>
      </c>
      <c r="S632" s="6">
        <f t="shared" si="64"/>
        <v>1.0898821344211794E-3</v>
      </c>
      <c r="T632" s="6"/>
    </row>
    <row r="633" spans="1:20">
      <c r="A633" s="7">
        <v>38632</v>
      </c>
      <c r="B633" s="8">
        <v>75.45</v>
      </c>
      <c r="C633" s="6">
        <v>56.939999999999898</v>
      </c>
      <c r="D633" s="6">
        <v>50.78</v>
      </c>
      <c r="E633" s="6">
        <v>40.509999999999899</v>
      </c>
      <c r="F633" s="9">
        <v>45.06</v>
      </c>
      <c r="G633" s="8">
        <f t="shared" si="65"/>
        <v>-1.5879317189346764E-3</v>
      </c>
      <c r="H633" s="6">
        <f t="shared" si="65"/>
        <v>9.9326002128394819E-3</v>
      </c>
      <c r="I633" s="6">
        <f t="shared" si="65"/>
        <v>1.1352320254929271E-2</v>
      </c>
      <c r="J633" s="6">
        <f t="shared" si="65"/>
        <v>1.6307074761665818E-2</v>
      </c>
      <c r="K633" s="9">
        <f t="shared" si="65"/>
        <v>1.3267371261526995E-2</v>
      </c>
      <c r="L633" s="6">
        <f t="shared" si="66"/>
        <v>-1.5891938187692E-3</v>
      </c>
      <c r="M633" s="6">
        <f t="shared" si="66"/>
        <v>9.8835961639230745E-3</v>
      </c>
      <c r="N633" s="6">
        <f t="shared" si="66"/>
        <v>1.1288366229918221E-2</v>
      </c>
      <c r="O633" s="6">
        <f t="shared" si="66"/>
        <v>1.6175542429950517E-2</v>
      </c>
      <c r="P633" s="9">
        <f t="shared" si="66"/>
        <v>1.3180130481495637E-2</v>
      </c>
      <c r="Q633" s="6">
        <f t="shared" si="62"/>
        <v>865.00706043518392</v>
      </c>
      <c r="R633" s="6">
        <f t="shared" si="63"/>
        <v>9.8542869544053779E-3</v>
      </c>
      <c r="S633" s="6">
        <f t="shared" si="64"/>
        <v>9.8060501030283222E-3</v>
      </c>
      <c r="T633" s="6"/>
    </row>
    <row r="634" spans="1:20">
      <c r="A634" s="7">
        <v>38633</v>
      </c>
      <c r="B634" s="8">
        <v>75.400000000000006</v>
      </c>
      <c r="C634" s="6">
        <v>57.49</v>
      </c>
      <c r="D634" s="6">
        <v>51.299999999999898</v>
      </c>
      <c r="E634" s="6">
        <v>40.75</v>
      </c>
      <c r="F634" s="9">
        <v>45.34</v>
      </c>
      <c r="G634" s="8">
        <f t="shared" si="65"/>
        <v>-6.6269052352552205E-4</v>
      </c>
      <c r="H634" s="6">
        <f t="shared" si="65"/>
        <v>9.6592904812100588E-3</v>
      </c>
      <c r="I634" s="6">
        <f t="shared" si="65"/>
        <v>1.0240252067741151E-2</v>
      </c>
      <c r="J634" s="6">
        <f t="shared" si="65"/>
        <v>5.9244630955344046E-3</v>
      </c>
      <c r="K634" s="9">
        <f t="shared" si="65"/>
        <v>6.2139369729250493E-3</v>
      </c>
      <c r="L634" s="6">
        <f t="shared" si="66"/>
        <v>-6.629101999475242E-4</v>
      </c>
      <c r="M634" s="6">
        <f t="shared" si="66"/>
        <v>9.6129377853097983E-3</v>
      </c>
      <c r="N634" s="6">
        <f t="shared" si="66"/>
        <v>1.0188175900189439E-2</v>
      </c>
      <c r="O634" s="6">
        <f t="shared" si="66"/>
        <v>5.906982472274949E-3</v>
      </c>
      <c r="P634" s="9">
        <f t="shared" si="66"/>
        <v>6.1947100752846188E-3</v>
      </c>
      <c r="Q634" s="6">
        <f t="shared" si="62"/>
        <v>870.43502335201276</v>
      </c>
      <c r="R634" s="6">
        <f t="shared" si="63"/>
        <v>6.2750504187770286E-3</v>
      </c>
      <c r="S634" s="6">
        <f t="shared" si="64"/>
        <v>6.2554442668787845E-3</v>
      </c>
      <c r="T634" s="6"/>
    </row>
    <row r="635" spans="1:20">
      <c r="A635" s="7">
        <v>38636</v>
      </c>
      <c r="B635" s="8">
        <v>75.45</v>
      </c>
      <c r="C635" s="6">
        <v>57.5399999999999</v>
      </c>
      <c r="D635" s="6">
        <v>51.329999999999899</v>
      </c>
      <c r="E635" s="6">
        <v>40.92</v>
      </c>
      <c r="F635" s="9">
        <v>45.549999999999898</v>
      </c>
      <c r="G635" s="8">
        <f t="shared" si="65"/>
        <v>6.6312997347472979E-4</v>
      </c>
      <c r="H635" s="6">
        <f t="shared" si="65"/>
        <v>8.6971647242828354E-4</v>
      </c>
      <c r="I635" s="6">
        <f t="shared" si="65"/>
        <v>5.847953216373547E-4</v>
      </c>
      <c r="J635" s="6">
        <f t="shared" si="65"/>
        <v>4.171779141104226E-3</v>
      </c>
      <c r="K635" s="9">
        <f t="shared" si="65"/>
        <v>4.6316718129664203E-3</v>
      </c>
      <c r="L635" s="6">
        <f t="shared" si="66"/>
        <v>6.6291019994744451E-4</v>
      </c>
      <c r="M635" s="6">
        <f t="shared" si="66"/>
        <v>8.6933848820060656E-4</v>
      </c>
      <c r="N635" s="6">
        <f t="shared" si="66"/>
        <v>5.8462439548787883E-4</v>
      </c>
      <c r="O635" s="6">
        <f t="shared" si="66"/>
        <v>4.1631013965539483E-3</v>
      </c>
      <c r="P635" s="9">
        <f t="shared" si="66"/>
        <v>4.6209786265821416E-3</v>
      </c>
      <c r="Q635" s="6">
        <f t="shared" si="62"/>
        <v>872.33624367164578</v>
      </c>
      <c r="R635" s="6">
        <f t="shared" si="63"/>
        <v>2.1842185443222031E-3</v>
      </c>
      <c r="S635" s="6">
        <f t="shared" si="64"/>
        <v>2.1818366068149415E-3</v>
      </c>
      <c r="T635" s="6"/>
    </row>
    <row r="636" spans="1:20">
      <c r="A636" s="7">
        <v>38637</v>
      </c>
      <c r="B636" s="8">
        <v>75.42</v>
      </c>
      <c r="C636" s="6">
        <v>57.38</v>
      </c>
      <c r="D636" s="6">
        <v>51.009999999999899</v>
      </c>
      <c r="E636" s="6">
        <v>40.75</v>
      </c>
      <c r="F636" s="9">
        <v>45.49</v>
      </c>
      <c r="G636" s="8">
        <f t="shared" si="65"/>
        <v>-3.9761431411533543E-4</v>
      </c>
      <c r="H636" s="6">
        <f t="shared" si="65"/>
        <v>-2.7806743135192491E-3</v>
      </c>
      <c r="I636" s="6">
        <f t="shared" si="65"/>
        <v>-6.2341710500681824E-3</v>
      </c>
      <c r="J636" s="6">
        <f t="shared" si="65"/>
        <v>-4.1544477028347959E-3</v>
      </c>
      <c r="K636" s="9">
        <f t="shared" si="65"/>
        <v>-1.3172338089988411E-3</v>
      </c>
      <c r="L636" s="6">
        <f t="shared" si="66"/>
        <v>-3.9769338364687649E-4</v>
      </c>
      <c r="M636" s="6">
        <f t="shared" si="66"/>
        <v>-2.7845475701813384E-3</v>
      </c>
      <c r="N636" s="6">
        <f t="shared" si="66"/>
        <v>-6.2536846373766114E-3</v>
      </c>
      <c r="O636" s="6">
        <f t="shared" si="66"/>
        <v>-4.1631013965540134E-3</v>
      </c>
      <c r="P636" s="9">
        <f t="shared" si="66"/>
        <v>-1.3181021240523494E-3</v>
      </c>
      <c r="Q636" s="6">
        <f t="shared" si="62"/>
        <v>869.73944850853411</v>
      </c>
      <c r="R636" s="6">
        <f t="shared" si="63"/>
        <v>-2.9768282379072811E-3</v>
      </c>
      <c r="S636" s="6">
        <f t="shared" si="64"/>
        <v>-2.9812678038254646E-3</v>
      </c>
      <c r="T636" s="6"/>
    </row>
    <row r="637" spans="1:20">
      <c r="A637" s="7">
        <v>38638</v>
      </c>
      <c r="B637" s="8">
        <v>75.39</v>
      </c>
      <c r="C637" s="6">
        <v>58.369999999999898</v>
      </c>
      <c r="D637" s="6">
        <v>52.119999999999898</v>
      </c>
      <c r="E637" s="6">
        <v>41.619999999999898</v>
      </c>
      <c r="F637" s="9">
        <v>46.2899999999999</v>
      </c>
      <c r="G637" s="8">
        <f t="shared" si="65"/>
        <v>-3.9777247414485295E-4</v>
      </c>
      <c r="H637" s="6">
        <f t="shared" si="65"/>
        <v>1.7253398396652075E-2</v>
      </c>
      <c r="I637" s="6">
        <f t="shared" si="65"/>
        <v>2.1760439129582476E-2</v>
      </c>
      <c r="J637" s="6">
        <f t="shared" si="65"/>
        <v>2.1349693251531132E-2</v>
      </c>
      <c r="K637" s="9">
        <f t="shared" si="65"/>
        <v>1.758628269949214E-2</v>
      </c>
      <c r="L637" s="6">
        <f t="shared" si="66"/>
        <v>-3.9785160660061751E-4</v>
      </c>
      <c r="M637" s="6">
        <f t="shared" si="66"/>
        <v>1.7106248662479152E-2</v>
      </c>
      <c r="N637" s="6">
        <f t="shared" si="66"/>
        <v>2.1527060321809222E-2</v>
      </c>
      <c r="O637" s="6">
        <f t="shared" si="66"/>
        <v>2.1124981278614095E-2</v>
      </c>
      <c r="P637" s="9">
        <f t="shared" si="66"/>
        <v>1.743343346126423E-2</v>
      </c>
      <c r="Q637" s="6">
        <f t="shared" si="62"/>
        <v>883.22946238308577</v>
      </c>
      <c r="R637" s="6">
        <f t="shared" si="63"/>
        <v>1.5510408200622595E-2</v>
      </c>
      <c r="S637" s="6">
        <f t="shared" si="64"/>
        <v>1.5391351321694093E-2</v>
      </c>
      <c r="T637" s="6"/>
    </row>
    <row r="638" spans="1:20">
      <c r="A638" s="7">
        <v>38639</v>
      </c>
      <c r="B638" s="8">
        <v>75.37</v>
      </c>
      <c r="C638" s="6">
        <v>58.5399999999999</v>
      </c>
      <c r="D638" s="6">
        <v>52.1</v>
      </c>
      <c r="E638" s="6">
        <v>41.759999999999899</v>
      </c>
      <c r="F638" s="9">
        <v>46.45</v>
      </c>
      <c r="G638" s="8">
        <f t="shared" si="65"/>
        <v>-2.652871733651585E-4</v>
      </c>
      <c r="H638" s="6">
        <f t="shared" si="65"/>
        <v>2.9124550282679795E-3</v>
      </c>
      <c r="I638" s="6">
        <f t="shared" si="65"/>
        <v>-3.8372985418066996E-4</v>
      </c>
      <c r="J638" s="6">
        <f t="shared" si="65"/>
        <v>3.3637674195099443E-3</v>
      </c>
      <c r="K638" s="9">
        <f t="shared" si="65"/>
        <v>3.456470079933105E-3</v>
      </c>
      <c r="L638" s="6">
        <f t="shared" si="66"/>
        <v>-2.6532236823197E-4</v>
      </c>
      <c r="M638" s="6">
        <f t="shared" si="66"/>
        <v>2.9082220480401628E-3</v>
      </c>
      <c r="N638" s="6">
        <f t="shared" si="66"/>
        <v>-3.8380349732114829E-4</v>
      </c>
      <c r="O638" s="6">
        <f t="shared" si="66"/>
        <v>3.3581226088950063E-3</v>
      </c>
      <c r="P638" s="9">
        <f t="shared" si="66"/>
        <v>3.4505102166705877E-3</v>
      </c>
      <c r="Q638" s="6">
        <f t="shared" si="62"/>
        <v>884.83405634878045</v>
      </c>
      <c r="R638" s="6">
        <f t="shared" si="63"/>
        <v>1.8167351000330403E-3</v>
      </c>
      <c r="S638" s="6">
        <f t="shared" si="64"/>
        <v>1.8150868328292448E-3</v>
      </c>
      <c r="T638" s="6"/>
    </row>
    <row r="639" spans="1:20">
      <c r="A639" s="7">
        <v>38640</v>
      </c>
      <c r="B639" s="8">
        <v>75.37</v>
      </c>
      <c r="C639" s="6">
        <v>57.969999999999899</v>
      </c>
      <c r="D639" s="6">
        <v>51.38</v>
      </c>
      <c r="E639" s="6">
        <v>41.229999999999897</v>
      </c>
      <c r="F639" s="9">
        <v>46.14</v>
      </c>
      <c r="G639" s="8">
        <f t="shared" si="65"/>
        <v>0</v>
      </c>
      <c r="H639" s="6">
        <f t="shared" si="65"/>
        <v>-9.7369320122993042E-3</v>
      </c>
      <c r="I639" s="6">
        <f t="shared" si="65"/>
        <v>-1.3819577735124766E-2</v>
      </c>
      <c r="J639" s="6">
        <f t="shared" si="65"/>
        <v>-1.2691570881226077E-2</v>
      </c>
      <c r="K639" s="9">
        <f t="shared" si="65"/>
        <v>-6.6738428417654205E-3</v>
      </c>
      <c r="L639" s="6">
        <f t="shared" si="66"/>
        <v>0</v>
      </c>
      <c r="M639" s="6">
        <f t="shared" si="66"/>
        <v>-9.7846459120983099E-3</v>
      </c>
      <c r="N639" s="6">
        <f t="shared" si="66"/>
        <v>-1.3915957077583722E-2</v>
      </c>
      <c r="O639" s="6">
        <f t="shared" si="66"/>
        <v>-1.2772796855574661E-2</v>
      </c>
      <c r="P639" s="9">
        <f t="shared" si="66"/>
        <v>-6.6962125142399987E-3</v>
      </c>
      <c r="Q639" s="6">
        <f t="shared" si="62"/>
        <v>877.23830041865654</v>
      </c>
      <c r="R639" s="6">
        <f t="shared" si="63"/>
        <v>-8.5843846940831144E-3</v>
      </c>
      <c r="S639" s="6">
        <f t="shared" si="64"/>
        <v>-8.6214427572312829E-3</v>
      </c>
      <c r="T639" s="6"/>
    </row>
    <row r="640" spans="1:20">
      <c r="A640" s="7">
        <v>38643</v>
      </c>
      <c r="B640" s="8">
        <v>75.37</v>
      </c>
      <c r="C640" s="6">
        <v>58.35</v>
      </c>
      <c r="D640" s="6">
        <v>51.88</v>
      </c>
      <c r="E640" s="6">
        <v>41.719999999999899</v>
      </c>
      <c r="F640" s="9">
        <v>46.7</v>
      </c>
      <c r="G640" s="8">
        <f t="shared" si="65"/>
        <v>0</v>
      </c>
      <c r="H640" s="6">
        <f t="shared" si="65"/>
        <v>6.5551147145093136E-3</v>
      </c>
      <c r="I640" s="6">
        <f t="shared" si="65"/>
        <v>9.7314130011678657E-3</v>
      </c>
      <c r="J640" s="6">
        <f t="shared" si="65"/>
        <v>1.1884550084889645E-2</v>
      </c>
      <c r="K640" s="9">
        <f t="shared" si="65"/>
        <v>1.2136974425660974E-2</v>
      </c>
      <c r="L640" s="6">
        <f t="shared" si="66"/>
        <v>0</v>
      </c>
      <c r="M640" s="6">
        <f t="shared" si="66"/>
        <v>6.5337233809252869E-3</v>
      </c>
      <c r="N640" s="6">
        <f t="shared" si="66"/>
        <v>9.6843677665057106E-3</v>
      </c>
      <c r="O640" s="6">
        <f t="shared" si="66"/>
        <v>1.1814483413763056E-2</v>
      </c>
      <c r="P640" s="9">
        <f t="shared" si="66"/>
        <v>1.2063911929243963E-2</v>
      </c>
      <c r="Q640" s="6">
        <f t="shared" si="62"/>
        <v>884.31025386428109</v>
      </c>
      <c r="R640" s="6">
        <f t="shared" si="63"/>
        <v>8.0616104452455595E-3</v>
      </c>
      <c r="S640" s="6">
        <f t="shared" si="64"/>
        <v>8.0292892547936204E-3</v>
      </c>
      <c r="T640" s="6"/>
    </row>
    <row r="641" spans="1:20">
      <c r="A641" s="7">
        <v>38644</v>
      </c>
      <c r="B641" s="8">
        <v>75.489999999999895</v>
      </c>
      <c r="C641" s="6">
        <v>57.67</v>
      </c>
      <c r="D641" s="6">
        <v>51.2</v>
      </c>
      <c r="E641" s="6">
        <v>41.329999999999899</v>
      </c>
      <c r="F641" s="9">
        <v>46.31</v>
      </c>
      <c r="G641" s="8">
        <f t="shared" si="65"/>
        <v>1.5921454159464332E-3</v>
      </c>
      <c r="H641" s="6">
        <f t="shared" si="65"/>
        <v>-1.1653813196229601E-2</v>
      </c>
      <c r="I641" s="6">
        <f t="shared" si="65"/>
        <v>-1.3107170393215073E-2</v>
      </c>
      <c r="J641" s="6">
        <f t="shared" si="65"/>
        <v>-9.3480345158197808E-3</v>
      </c>
      <c r="K641" s="9">
        <f t="shared" si="65"/>
        <v>-8.3511777301927825E-3</v>
      </c>
      <c r="L641" s="6">
        <f t="shared" si="66"/>
        <v>1.5908792961534012E-3</v>
      </c>
      <c r="M641" s="6">
        <f t="shared" si="66"/>
        <v>-1.1722251105243687E-2</v>
      </c>
      <c r="N641" s="6">
        <f t="shared" si="66"/>
        <v>-1.3193827402780993E-2</v>
      </c>
      <c r="O641" s="6">
        <f t="shared" si="66"/>
        <v>-9.3920016089307362E-3</v>
      </c>
      <c r="P641" s="9">
        <f t="shared" si="66"/>
        <v>-8.3862441821910983E-3</v>
      </c>
      <c r="Q641" s="6">
        <f t="shared" si="62"/>
        <v>877.08224665599789</v>
      </c>
      <c r="R641" s="6">
        <f t="shared" si="63"/>
        <v>-8.1736100839021608E-3</v>
      </c>
      <c r="S641" s="6">
        <f t="shared" si="64"/>
        <v>-8.2071971785541813E-3</v>
      </c>
      <c r="T641" s="6"/>
    </row>
    <row r="642" spans="1:20">
      <c r="A642" s="7">
        <v>38645</v>
      </c>
      <c r="B642" s="8">
        <v>75.37</v>
      </c>
      <c r="C642" s="6">
        <v>56.829999999999899</v>
      </c>
      <c r="D642" s="6">
        <v>50.5</v>
      </c>
      <c r="E642" s="6">
        <v>40.8599999999999</v>
      </c>
      <c r="F642" s="9">
        <v>45.829999999999899</v>
      </c>
      <c r="G642" s="8">
        <f t="shared" si="65"/>
        <v>-1.5896145184778332E-3</v>
      </c>
      <c r="H642" s="6">
        <f t="shared" si="65"/>
        <v>-1.4565632044392318E-2</v>
      </c>
      <c r="I642" s="6">
        <f t="shared" si="65"/>
        <v>-1.3671875E-2</v>
      </c>
      <c r="J642" s="6">
        <f t="shared" si="65"/>
        <v>-1.1371884829421752E-2</v>
      </c>
      <c r="K642" s="9">
        <f t="shared" si="65"/>
        <v>-1.0364931980136105E-2</v>
      </c>
      <c r="L642" s="6">
        <f t="shared" si="66"/>
        <v>-1.5908792961535174E-3</v>
      </c>
      <c r="M642" s="6">
        <f t="shared" si="66"/>
        <v>-1.4672752318292979E-2</v>
      </c>
      <c r="N642" s="6">
        <f t="shared" si="66"/>
        <v>-1.3766195764147959E-2</v>
      </c>
      <c r="O642" s="6">
        <f t="shared" si="66"/>
        <v>-1.1437039134165017E-2</v>
      </c>
      <c r="P642" s="9">
        <f t="shared" si="66"/>
        <v>-1.0419021971630152E-2</v>
      </c>
      <c r="Q642" s="6">
        <f t="shared" si="62"/>
        <v>868.03708367317381</v>
      </c>
      <c r="R642" s="6">
        <f t="shared" si="63"/>
        <v>-1.0312787674485603E-2</v>
      </c>
      <c r="S642" s="6">
        <f t="shared" si="64"/>
        <v>-1.0366332921261412E-2</v>
      </c>
      <c r="T642" s="6"/>
    </row>
    <row r="643" spans="1:20">
      <c r="A643" s="7">
        <v>38646</v>
      </c>
      <c r="B643" s="8">
        <v>75.45</v>
      </c>
      <c r="C643" s="6">
        <v>57.53</v>
      </c>
      <c r="D643" s="6">
        <v>51.479999999999897</v>
      </c>
      <c r="E643" s="6">
        <v>41.38</v>
      </c>
      <c r="F643" s="9">
        <v>46.17</v>
      </c>
      <c r="G643" s="8">
        <f t="shared" si="65"/>
        <v>1.0614302772986584E-3</v>
      </c>
      <c r="H643" s="6">
        <f t="shared" si="65"/>
        <v>1.2317437972903411E-2</v>
      </c>
      <c r="I643" s="6">
        <f t="shared" si="65"/>
        <v>1.9405940594057425E-2</v>
      </c>
      <c r="J643" s="6">
        <f t="shared" si="65"/>
        <v>1.2726382770438249E-2</v>
      </c>
      <c r="K643" s="9">
        <f t="shared" si="65"/>
        <v>7.4187213615557468E-3</v>
      </c>
      <c r="L643" s="6">
        <f t="shared" si="66"/>
        <v>1.0608673584793806E-3</v>
      </c>
      <c r="M643" s="6">
        <f t="shared" si="66"/>
        <v>1.2242195566173706E-2</v>
      </c>
      <c r="N643" s="6">
        <f t="shared" si="66"/>
        <v>1.922004644660983E-2</v>
      </c>
      <c r="O643" s="6">
        <f t="shared" si="66"/>
        <v>1.2646082927923555E-2</v>
      </c>
      <c r="P643" s="9">
        <f t="shared" si="66"/>
        <v>7.3913379978670229E-3</v>
      </c>
      <c r="Q643" s="6">
        <f t="shared" si="62"/>
        <v>877.22610913297024</v>
      </c>
      <c r="R643" s="6">
        <f t="shared" si="63"/>
        <v>1.0585982595250698E-2</v>
      </c>
      <c r="S643" s="6">
        <f t="shared" si="64"/>
        <v>1.0530343400741935E-2</v>
      </c>
      <c r="T643" s="6"/>
    </row>
    <row r="644" spans="1:20">
      <c r="A644" s="7">
        <v>38647</v>
      </c>
      <c r="B644" s="8">
        <v>75.31</v>
      </c>
      <c r="C644" s="6">
        <v>56.59</v>
      </c>
      <c r="D644" s="6">
        <v>50.3599999999999</v>
      </c>
      <c r="E644" s="6">
        <v>40.74</v>
      </c>
      <c r="F644" s="9">
        <v>45.53</v>
      </c>
      <c r="G644" s="8">
        <f t="shared" si="65"/>
        <v>-1.8555334658714173E-3</v>
      </c>
      <c r="H644" s="6">
        <f t="shared" si="65"/>
        <v>-1.6339301234138626E-2</v>
      </c>
      <c r="I644" s="6">
        <f t="shared" si="65"/>
        <v>-2.1756021756021759E-2</v>
      </c>
      <c r="J644" s="6">
        <f t="shared" si="65"/>
        <v>-1.546640889318518E-2</v>
      </c>
      <c r="K644" s="9">
        <f t="shared" si="65"/>
        <v>-1.3861815031405711E-2</v>
      </c>
      <c r="L644" s="6">
        <f t="shared" si="66"/>
        <v>-1.8572571005975333E-3</v>
      </c>
      <c r="M644" s="6">
        <f t="shared" si="66"/>
        <v>-1.6474259720769525E-2</v>
      </c>
      <c r="N644" s="6">
        <f t="shared" si="66"/>
        <v>-2.1996173551779501E-2</v>
      </c>
      <c r="O644" s="6">
        <f t="shared" si="66"/>
        <v>-1.5587261518737279E-2</v>
      </c>
      <c r="P644" s="9">
        <f t="shared" si="66"/>
        <v>-1.3958787172206869E-2</v>
      </c>
      <c r="Q644" s="6">
        <f t="shared" ref="Q644:Q707" si="67">Q643*(1+R644)</f>
        <v>865.07142550764945</v>
      </c>
      <c r="R644" s="6">
        <f t="shared" ref="R644:R707" si="68">SUMPRODUCT($U$2:$Y$2,G644:K644)</f>
        <v>-1.3855816076124541E-2</v>
      </c>
      <c r="S644" s="6">
        <f t="shared" ref="S644:S707" si="69">LN(1+R644)</f>
        <v>-1.3952703910118406E-2</v>
      </c>
      <c r="T644" s="6"/>
    </row>
    <row r="645" spans="1:20">
      <c r="A645" s="7">
        <v>38650</v>
      </c>
      <c r="B645" s="8">
        <v>75.2</v>
      </c>
      <c r="C645" s="6">
        <v>55.93</v>
      </c>
      <c r="D645" s="6">
        <v>49.75</v>
      </c>
      <c r="E645" s="6">
        <v>40.159999999999897</v>
      </c>
      <c r="F645" s="9">
        <v>45.13</v>
      </c>
      <c r="G645" s="8">
        <f t="shared" si="65"/>
        <v>-1.4606293984862351E-3</v>
      </c>
      <c r="H645" s="6">
        <f t="shared" si="65"/>
        <v>-1.1662837957236327E-2</v>
      </c>
      <c r="I645" s="6">
        <f t="shared" si="65"/>
        <v>-1.2112787926924162E-2</v>
      </c>
      <c r="J645" s="6">
        <f t="shared" si="65"/>
        <v>-1.4236622484047778E-2</v>
      </c>
      <c r="K645" s="9">
        <f t="shared" si="65"/>
        <v>-8.7854162090929E-3</v>
      </c>
      <c r="L645" s="6">
        <f t="shared" si="66"/>
        <v>-1.461697157466188E-3</v>
      </c>
      <c r="M645" s="6">
        <f t="shared" si="66"/>
        <v>-1.1731382320935927E-2</v>
      </c>
      <c r="N645" s="6">
        <f t="shared" si="66"/>
        <v>-1.2186745571542647E-2</v>
      </c>
      <c r="O645" s="6">
        <f t="shared" si="66"/>
        <v>-1.4338935415188657E-2</v>
      </c>
      <c r="P645" s="9">
        <f t="shared" si="66"/>
        <v>-8.8242355077808917E-3</v>
      </c>
      <c r="Q645" s="6">
        <f t="shared" si="67"/>
        <v>856.72205127520908</v>
      </c>
      <c r="R645" s="6">
        <f t="shared" si="68"/>
        <v>-9.651658795157482E-3</v>
      </c>
      <c r="S645" s="6">
        <f t="shared" si="69"/>
        <v>-9.6985379387737949E-3</v>
      </c>
      <c r="T645" s="6"/>
    </row>
    <row r="646" spans="1:20">
      <c r="A646" s="7">
        <v>38651</v>
      </c>
      <c r="B646" s="8">
        <v>75.409999999999897</v>
      </c>
      <c r="C646" s="6">
        <v>55.09</v>
      </c>
      <c r="D646" s="6">
        <v>49.21</v>
      </c>
      <c r="E646" s="6">
        <v>39.700000000000003</v>
      </c>
      <c r="F646" s="9">
        <v>44.649999999999899</v>
      </c>
      <c r="G646" s="8">
        <f t="shared" si="65"/>
        <v>2.7925531914878565E-3</v>
      </c>
      <c r="H646" s="6">
        <f t="shared" si="65"/>
        <v>-1.5018773466833446E-2</v>
      </c>
      <c r="I646" s="6">
        <f t="shared" si="65"/>
        <v>-1.0854271356783851E-2</v>
      </c>
      <c r="J646" s="6">
        <f t="shared" si="65"/>
        <v>-1.1454183266929707E-2</v>
      </c>
      <c r="K646" s="9">
        <f t="shared" si="65"/>
        <v>-1.0635940616000483E-2</v>
      </c>
      <c r="L646" s="6">
        <f t="shared" si="66"/>
        <v>2.7886612587600108E-3</v>
      </c>
      <c r="M646" s="6">
        <f t="shared" si="66"/>
        <v>-1.5132697348871342E-2</v>
      </c>
      <c r="N646" s="6">
        <f t="shared" si="66"/>
        <v>-1.0913608726714865E-2</v>
      </c>
      <c r="O646" s="6">
        <f t="shared" si="66"/>
        <v>-1.1520287690326434E-2</v>
      </c>
      <c r="P646" s="9">
        <f t="shared" si="66"/>
        <v>-1.0692906516404047E-2</v>
      </c>
      <c r="Q646" s="6">
        <f t="shared" si="67"/>
        <v>848.98231879892398</v>
      </c>
      <c r="R646" s="6">
        <f t="shared" si="68"/>
        <v>-9.0341231030119269E-3</v>
      </c>
      <c r="S646" s="6">
        <f t="shared" si="69"/>
        <v>-9.0751782449904062E-3</v>
      </c>
      <c r="T646" s="6"/>
    </row>
    <row r="647" spans="1:20">
      <c r="A647" s="7">
        <v>38652</v>
      </c>
      <c r="B647" s="8">
        <v>75.45</v>
      </c>
      <c r="C647" s="6">
        <v>53.119999999999898</v>
      </c>
      <c r="D647" s="6">
        <v>47.549999999999898</v>
      </c>
      <c r="E647" s="6">
        <v>38.340000000000003</v>
      </c>
      <c r="F647" s="9">
        <v>43.17</v>
      </c>
      <c r="G647" s="8">
        <f t="shared" si="65"/>
        <v>5.3043362949356521E-4</v>
      </c>
      <c r="H647" s="6">
        <f t="shared" si="65"/>
        <v>-3.5759666001091039E-2</v>
      </c>
      <c r="I647" s="6">
        <f t="shared" si="65"/>
        <v>-3.3732981101404214E-2</v>
      </c>
      <c r="J647" s="6">
        <f t="shared" si="65"/>
        <v>-3.4256926952140998E-2</v>
      </c>
      <c r="K647" s="9">
        <f t="shared" si="65"/>
        <v>-3.3146696528553177E-2</v>
      </c>
      <c r="L647" s="6">
        <f t="shared" si="66"/>
        <v>5.3029299930370676E-4</v>
      </c>
      <c r="M647" s="6">
        <f t="shared" si="66"/>
        <v>-3.6414706316448733E-2</v>
      </c>
      <c r="N647" s="6">
        <f t="shared" si="66"/>
        <v>-3.4315065886489658E-2</v>
      </c>
      <c r="O647" s="6">
        <f t="shared" si="66"/>
        <v>-3.485745007564623E-2</v>
      </c>
      <c r="P647" s="9">
        <f t="shared" si="66"/>
        <v>-3.3708497755119582E-2</v>
      </c>
      <c r="Q647" s="6">
        <f t="shared" si="67"/>
        <v>825.8278819065431</v>
      </c>
      <c r="R647" s="6">
        <f t="shared" si="68"/>
        <v>-2.7273167390739171E-2</v>
      </c>
      <c r="S647" s="6">
        <f t="shared" si="69"/>
        <v>-2.7651983788381632E-2</v>
      </c>
      <c r="T647" s="6"/>
    </row>
    <row r="648" spans="1:20">
      <c r="A648" s="7">
        <v>38653</v>
      </c>
      <c r="B648" s="8">
        <v>75.430000000000007</v>
      </c>
      <c r="C648" s="6">
        <v>54.2899999999999</v>
      </c>
      <c r="D648" s="6">
        <v>48.77</v>
      </c>
      <c r="E648" s="6">
        <v>39.520000000000003</v>
      </c>
      <c r="F648" s="9">
        <v>44.24</v>
      </c>
      <c r="G648" s="8">
        <f t="shared" si="65"/>
        <v>-2.6507620941018661E-4</v>
      </c>
      <c r="H648" s="6">
        <f t="shared" si="65"/>
        <v>2.2025602409638578E-2</v>
      </c>
      <c r="I648" s="6">
        <f t="shared" si="65"/>
        <v>2.5657202944271429E-2</v>
      </c>
      <c r="J648" s="6">
        <f t="shared" si="65"/>
        <v>3.077725612936888E-2</v>
      </c>
      <c r="K648" s="9">
        <f t="shared" si="65"/>
        <v>2.4785730831595965E-2</v>
      </c>
      <c r="L648" s="6">
        <f t="shared" si="66"/>
        <v>-2.6511134831838049E-4</v>
      </c>
      <c r="M648" s="6">
        <f t="shared" si="66"/>
        <v>2.1786542749181331E-2</v>
      </c>
      <c r="N648" s="6">
        <f t="shared" si="66"/>
        <v>2.5333580730564104E-2</v>
      </c>
      <c r="O648" s="6">
        <f t="shared" si="66"/>
        <v>3.0313135262168701E-2</v>
      </c>
      <c r="P648" s="9">
        <f t="shared" si="66"/>
        <v>2.4483547646693169E-2</v>
      </c>
      <c r="Q648" s="6">
        <f t="shared" si="67"/>
        <v>842.8367512382622</v>
      </c>
      <c r="R648" s="6">
        <f t="shared" si="68"/>
        <v>2.0596143221092936E-2</v>
      </c>
      <c r="S648" s="6">
        <f t="shared" si="69"/>
        <v>2.0386910707704407E-2</v>
      </c>
      <c r="T648" s="6"/>
    </row>
    <row r="649" spans="1:20">
      <c r="A649" s="7">
        <v>38654</v>
      </c>
      <c r="B649" s="8">
        <v>75.549999999999898</v>
      </c>
      <c r="C649" s="6">
        <v>52.8599999999999</v>
      </c>
      <c r="D649" s="6">
        <v>47.21</v>
      </c>
      <c r="E649" s="6">
        <v>38.24</v>
      </c>
      <c r="F649" s="9">
        <v>42.909999999999897</v>
      </c>
      <c r="G649" s="8">
        <f t="shared" si="65"/>
        <v>1.5908789606242646E-3</v>
      </c>
      <c r="H649" s="6">
        <f t="shared" si="65"/>
        <v>-2.6340025787437882E-2</v>
      </c>
      <c r="I649" s="6">
        <f t="shared" si="65"/>
        <v>-3.1986877178593387E-2</v>
      </c>
      <c r="J649" s="6">
        <f t="shared" si="65"/>
        <v>-3.2388663967611309E-2</v>
      </c>
      <c r="K649" s="9">
        <f t="shared" si="65"/>
        <v>-3.0063291139242887E-2</v>
      </c>
      <c r="L649" s="6">
        <f t="shared" si="66"/>
        <v>1.5896148532075921E-3</v>
      </c>
      <c r="M649" s="6">
        <f t="shared" si="66"/>
        <v>-2.6693138741216628E-2</v>
      </c>
      <c r="N649" s="6">
        <f t="shared" si="66"/>
        <v>-3.2509635163765843E-2</v>
      </c>
      <c r="O649" s="6">
        <f t="shared" si="66"/>
        <v>-3.2924784696466501E-2</v>
      </c>
      <c r="P649" s="9">
        <f t="shared" si="66"/>
        <v>-3.0524458210648479E-2</v>
      </c>
      <c r="Q649" s="6">
        <f t="shared" si="67"/>
        <v>822.74554941793576</v>
      </c>
      <c r="R649" s="6">
        <f t="shared" si="68"/>
        <v>-2.3837595822452241E-2</v>
      </c>
      <c r="S649" s="6">
        <f t="shared" si="69"/>
        <v>-2.4126308688712825E-2</v>
      </c>
      <c r="T649" s="6"/>
    </row>
    <row r="650" spans="1:20">
      <c r="A650" s="7">
        <v>38657</v>
      </c>
      <c r="B650" s="8">
        <v>75.549999999999898</v>
      </c>
      <c r="C650" s="6">
        <v>52.93</v>
      </c>
      <c r="D650" s="6">
        <v>47.0399999999999</v>
      </c>
      <c r="E650" s="6">
        <v>38.340000000000003</v>
      </c>
      <c r="F650" s="9">
        <v>43.149999999999899</v>
      </c>
      <c r="G650" s="8">
        <f t="shared" si="65"/>
        <v>0</v>
      </c>
      <c r="H650" s="6">
        <f t="shared" si="65"/>
        <v>1.3242527430967765E-3</v>
      </c>
      <c r="I650" s="6">
        <f t="shared" si="65"/>
        <v>-3.600932005933144E-3</v>
      </c>
      <c r="J650" s="6">
        <f t="shared" si="65"/>
        <v>2.6150627615062483E-3</v>
      </c>
      <c r="K650" s="9">
        <f t="shared" si="65"/>
        <v>5.5931018410626532E-3</v>
      </c>
      <c r="L650" s="6">
        <f t="shared" si="66"/>
        <v>0</v>
      </c>
      <c r="M650" s="6">
        <f t="shared" si="66"/>
        <v>1.3233766937548509E-3</v>
      </c>
      <c r="N650" s="6">
        <f t="shared" si="66"/>
        <v>-3.6074309678260992E-3</v>
      </c>
      <c r="O650" s="6">
        <f t="shared" si="66"/>
        <v>2.6116494342978726E-3</v>
      </c>
      <c r="P650" s="9">
        <f t="shared" si="66"/>
        <v>5.5775185260035793E-3</v>
      </c>
      <c r="Q650" s="6">
        <f t="shared" si="67"/>
        <v>823.72157005087638</v>
      </c>
      <c r="R650" s="6">
        <f t="shared" si="68"/>
        <v>1.1862970679465067E-3</v>
      </c>
      <c r="S650" s="6">
        <f t="shared" si="69"/>
        <v>1.1855939735774764E-3</v>
      </c>
      <c r="T650" s="6"/>
    </row>
    <row r="651" spans="1:20">
      <c r="A651" s="7">
        <v>38658</v>
      </c>
      <c r="B651" s="8">
        <v>75.549999999999898</v>
      </c>
      <c r="C651" s="6">
        <v>53.829999999999899</v>
      </c>
      <c r="D651" s="6">
        <v>47.759999999999899</v>
      </c>
      <c r="E651" s="6">
        <v>38.829999999999899</v>
      </c>
      <c r="F651" s="9">
        <v>43.549999999999898</v>
      </c>
      <c r="G651" s="8">
        <f t="shared" si="65"/>
        <v>0</v>
      </c>
      <c r="H651" s="6">
        <f t="shared" si="65"/>
        <v>1.7003589646701345E-2</v>
      </c>
      <c r="I651" s="6">
        <f t="shared" si="65"/>
        <v>1.5306122448979664E-2</v>
      </c>
      <c r="J651" s="6">
        <f t="shared" si="65"/>
        <v>1.27803860198199E-2</v>
      </c>
      <c r="K651" s="9">
        <f t="shared" si="65"/>
        <v>9.2699884125144738E-3</v>
      </c>
      <c r="L651" s="6">
        <f t="shared" si="66"/>
        <v>0</v>
      </c>
      <c r="M651" s="6">
        <f t="shared" si="66"/>
        <v>1.686064670296791E-2</v>
      </c>
      <c r="N651" s="6">
        <f t="shared" si="66"/>
        <v>1.5190165493975238E-2</v>
      </c>
      <c r="O651" s="6">
        <f t="shared" si="66"/>
        <v>1.2699406126074802E-2</v>
      </c>
      <c r="P651" s="9">
        <f t="shared" si="66"/>
        <v>9.2272857690748403E-3</v>
      </c>
      <c r="Q651" s="6">
        <f t="shared" si="67"/>
        <v>832.67708521546808</v>
      </c>
      <c r="R651" s="6">
        <f t="shared" si="68"/>
        <v>1.0872017305603075E-2</v>
      </c>
      <c r="S651" s="6">
        <f t="shared" si="69"/>
        <v>1.0813341822945518E-2</v>
      </c>
      <c r="T651" s="6"/>
    </row>
    <row r="652" spans="1:20">
      <c r="A652" s="7">
        <v>38659</v>
      </c>
      <c r="B652" s="8">
        <v>75.510000000000005</v>
      </c>
      <c r="C652" s="6">
        <v>53.35</v>
      </c>
      <c r="D652" s="6">
        <v>47.149999999999899</v>
      </c>
      <c r="E652" s="6">
        <v>38.630000000000003</v>
      </c>
      <c r="F652" s="9">
        <v>43.6</v>
      </c>
      <c r="G652" s="8">
        <f t="shared" si="65"/>
        <v>-5.2945069490262231E-4</v>
      </c>
      <c r="H652" s="6">
        <f t="shared" si="65"/>
        <v>-8.9169608025245761E-3</v>
      </c>
      <c r="I652" s="6">
        <f t="shared" si="65"/>
        <v>-1.2772194304857654E-2</v>
      </c>
      <c r="J652" s="6">
        <f t="shared" si="65"/>
        <v>-5.1506567087277189E-3</v>
      </c>
      <c r="K652" s="9">
        <f t="shared" si="65"/>
        <v>1.1481056257198752E-3</v>
      </c>
      <c r="L652" s="6">
        <f t="shared" si="66"/>
        <v>-5.2959090341296838E-4</v>
      </c>
      <c r="M652" s="6">
        <f t="shared" si="66"/>
        <v>-8.9569548251016255E-3</v>
      </c>
      <c r="N652" s="6">
        <f t="shared" si="66"/>
        <v>-1.2854460004880178E-2</v>
      </c>
      <c r="O652" s="6">
        <f t="shared" si="66"/>
        <v>-5.1639670653833483E-3</v>
      </c>
      <c r="P652" s="9">
        <f t="shared" si="66"/>
        <v>1.1474470564791395E-3</v>
      </c>
      <c r="Q652" s="6">
        <f t="shared" si="67"/>
        <v>828.31033391822348</v>
      </c>
      <c r="R652" s="6">
        <f t="shared" si="68"/>
        <v>-5.24423137705854E-3</v>
      </c>
      <c r="S652" s="6">
        <f t="shared" si="69"/>
        <v>-5.2580306238648464E-3</v>
      </c>
      <c r="T652" s="6"/>
    </row>
    <row r="653" spans="1:20">
      <c r="A653" s="7">
        <v>38660</v>
      </c>
      <c r="B653" s="8">
        <v>75.53</v>
      </c>
      <c r="C653" s="6">
        <v>54.88</v>
      </c>
      <c r="D653" s="6">
        <v>48.509999999999899</v>
      </c>
      <c r="E653" s="6">
        <v>39.53</v>
      </c>
      <c r="F653" s="9">
        <v>44.6</v>
      </c>
      <c r="G653" s="8">
        <f t="shared" si="65"/>
        <v>2.6486558071781019E-4</v>
      </c>
      <c r="H653" s="6">
        <f t="shared" si="65"/>
        <v>2.8678537956888572E-2</v>
      </c>
      <c r="I653" s="6">
        <f t="shared" si="65"/>
        <v>2.8844114528101761E-2</v>
      </c>
      <c r="J653" s="6">
        <f t="shared" si="65"/>
        <v>2.3297954957287148E-2</v>
      </c>
      <c r="K653" s="9">
        <f t="shared" si="65"/>
        <v>2.2935779816513735E-2</v>
      </c>
      <c r="L653" s="6">
        <f t="shared" si="66"/>
        <v>2.648305100224291E-4</v>
      </c>
      <c r="M653" s="6">
        <f t="shared" si="66"/>
        <v>2.8275005669867511E-2</v>
      </c>
      <c r="N653" s="6">
        <f t="shared" si="66"/>
        <v>2.8435953177658627E-2</v>
      </c>
      <c r="O653" s="6">
        <f t="shared" si="66"/>
        <v>2.3030700630404268E-2</v>
      </c>
      <c r="P653" s="9">
        <f t="shared" si="66"/>
        <v>2.2676708671029722E-2</v>
      </c>
      <c r="Q653" s="6">
        <f t="shared" si="67"/>
        <v>845.54270965304056</v>
      </c>
      <c r="R653" s="6">
        <f t="shared" si="68"/>
        <v>2.0804250567901805E-2</v>
      </c>
      <c r="S653" s="6">
        <f t="shared" si="69"/>
        <v>2.0590797557303191E-2</v>
      </c>
      <c r="T653" s="6"/>
    </row>
    <row r="654" spans="1:20">
      <c r="A654" s="7">
        <v>38661</v>
      </c>
      <c r="B654" s="8">
        <v>75.629999999999896</v>
      </c>
      <c r="C654" s="6">
        <v>54.96</v>
      </c>
      <c r="D654" s="6">
        <v>48.399999999999899</v>
      </c>
      <c r="E654" s="6">
        <v>39.479999999999897</v>
      </c>
      <c r="F654" s="9">
        <v>44.6099999999999</v>
      </c>
      <c r="G654" s="8">
        <f t="shared" si="65"/>
        <v>1.3239772275903672E-3</v>
      </c>
      <c r="H654" s="6">
        <f t="shared" si="65"/>
        <v>1.4577259475219151E-3</v>
      </c>
      <c r="I654" s="6">
        <f t="shared" si="65"/>
        <v>-2.2675736961451642E-3</v>
      </c>
      <c r="J654" s="6">
        <f t="shared" si="65"/>
        <v>-1.2648621300304086E-3</v>
      </c>
      <c r="K654" s="9">
        <f t="shared" si="65"/>
        <v>2.2421524663451819E-4</v>
      </c>
      <c r="L654" s="6">
        <f t="shared" si="66"/>
        <v>1.3231015425802352E-3</v>
      </c>
      <c r="M654" s="6">
        <f t="shared" si="66"/>
        <v>1.4566644964641641E-3</v>
      </c>
      <c r="N654" s="6">
        <f t="shared" si="66"/>
        <v>-2.2701485345391855E-3</v>
      </c>
      <c r="O654" s="6">
        <f t="shared" si="66"/>
        <v>-1.2656627433158931E-3</v>
      </c>
      <c r="P654" s="9">
        <f t="shared" si="66"/>
        <v>2.2419011415276006E-4</v>
      </c>
      <c r="Q654" s="6">
        <f t="shared" si="67"/>
        <v>845.45367106247647</v>
      </c>
      <c r="R654" s="6">
        <f t="shared" si="68"/>
        <v>-1.0530348088575445E-4</v>
      </c>
      <c r="S654" s="6">
        <f t="shared" si="69"/>
        <v>-1.0530902568658131E-4</v>
      </c>
      <c r="T654" s="6"/>
    </row>
    <row r="655" spans="1:20">
      <c r="A655" s="7">
        <v>38664</v>
      </c>
      <c r="B655" s="8">
        <v>75.64</v>
      </c>
      <c r="C655" s="6">
        <v>56.09</v>
      </c>
      <c r="D655" s="6">
        <v>49.67</v>
      </c>
      <c r="E655" s="6">
        <v>40.590000000000003</v>
      </c>
      <c r="F655" s="9">
        <v>45.56</v>
      </c>
      <c r="G655" s="8">
        <f t="shared" si="65"/>
        <v>1.3222266296586405E-4</v>
      </c>
      <c r="H655" s="6">
        <f t="shared" si="65"/>
        <v>2.0560407569141237E-2</v>
      </c>
      <c r="I655" s="6">
        <f t="shared" si="65"/>
        <v>2.6239669421489697E-2</v>
      </c>
      <c r="J655" s="6">
        <f t="shared" si="65"/>
        <v>2.8115501519759611E-2</v>
      </c>
      <c r="K655" s="9">
        <f t="shared" si="65"/>
        <v>2.1295673615783661E-2</v>
      </c>
      <c r="L655" s="6">
        <f t="shared" si="66"/>
        <v>1.3221392232002897E-4</v>
      </c>
      <c r="M655" s="6">
        <f t="shared" si="66"/>
        <v>2.035189560615169E-2</v>
      </c>
      <c r="N655" s="6">
        <f t="shared" si="66"/>
        <v>2.5901315396675156E-2</v>
      </c>
      <c r="O655" s="6">
        <f t="shared" si="66"/>
        <v>2.7727516285528227E-2</v>
      </c>
      <c r="P655" s="9">
        <f t="shared" si="66"/>
        <v>2.107208943881039E-2</v>
      </c>
      <c r="Q655" s="6">
        <f t="shared" si="67"/>
        <v>861.74445995115525</v>
      </c>
      <c r="R655" s="6">
        <f t="shared" si="68"/>
        <v>1.9268694957828018E-2</v>
      </c>
      <c r="S655" s="6">
        <f t="shared" si="69"/>
        <v>1.908540442571708E-2</v>
      </c>
      <c r="T655" s="6"/>
    </row>
    <row r="656" spans="1:20">
      <c r="A656" s="7">
        <v>38665</v>
      </c>
      <c r="B656" s="8">
        <v>75.599999999999895</v>
      </c>
      <c r="C656" s="6">
        <v>55.81</v>
      </c>
      <c r="D656" s="6">
        <v>49.38</v>
      </c>
      <c r="E656" s="6">
        <v>40.53</v>
      </c>
      <c r="F656" s="9">
        <v>45.57</v>
      </c>
      <c r="G656" s="8">
        <f t="shared" si="65"/>
        <v>-5.2882072977400441E-4</v>
      </c>
      <c r="H656" s="6">
        <f t="shared" si="65"/>
        <v>-4.9919771795329249E-3</v>
      </c>
      <c r="I656" s="6">
        <f t="shared" si="65"/>
        <v>-5.8385343265552336E-3</v>
      </c>
      <c r="J656" s="6">
        <f t="shared" si="65"/>
        <v>-1.4781966001479185E-3</v>
      </c>
      <c r="K656" s="9">
        <f t="shared" si="65"/>
        <v>2.1949078138705502E-4</v>
      </c>
      <c r="L656" s="6">
        <f t="shared" si="66"/>
        <v>-5.2896060477082942E-4</v>
      </c>
      <c r="M656" s="6">
        <f t="shared" si="66"/>
        <v>-5.0044787199033753E-3</v>
      </c>
      <c r="N656" s="6">
        <f t="shared" si="66"/>
        <v>-5.8556452022256638E-3</v>
      </c>
      <c r="O656" s="6">
        <f t="shared" si="66"/>
        <v>-1.4792902105892813E-3</v>
      </c>
      <c r="P656" s="9">
        <f t="shared" si="66"/>
        <v>2.1946669680966208E-4</v>
      </c>
      <c r="Q656" s="6">
        <f t="shared" si="67"/>
        <v>859.56975507335039</v>
      </c>
      <c r="R656" s="6">
        <f t="shared" si="68"/>
        <v>-2.5236076109246058E-3</v>
      </c>
      <c r="S656" s="6">
        <f t="shared" si="69"/>
        <v>-2.5267972760504372E-3</v>
      </c>
      <c r="T656" s="6"/>
    </row>
    <row r="657" spans="1:20">
      <c r="A657" s="7">
        <v>38666</v>
      </c>
      <c r="B657" s="8">
        <v>75.84</v>
      </c>
      <c r="C657" s="6">
        <v>56.2</v>
      </c>
      <c r="D657" s="6">
        <v>49.85</v>
      </c>
      <c r="E657" s="6">
        <v>40.82</v>
      </c>
      <c r="F657" s="9">
        <v>45.81</v>
      </c>
      <c r="G657" s="8">
        <f t="shared" si="65"/>
        <v>3.1746031746047176E-3</v>
      </c>
      <c r="H657" s="6">
        <f t="shared" si="65"/>
        <v>6.9879949829778631E-3</v>
      </c>
      <c r="I657" s="6">
        <f t="shared" si="65"/>
        <v>9.5180234912919381E-3</v>
      </c>
      <c r="J657" s="6">
        <f t="shared" si="65"/>
        <v>7.1551936836911079E-3</v>
      </c>
      <c r="K657" s="9">
        <f t="shared" si="65"/>
        <v>5.2666227781434927E-3</v>
      </c>
      <c r="L657" s="6">
        <f t="shared" si="66"/>
        <v>3.1695747612805886E-3</v>
      </c>
      <c r="M657" s="6">
        <f t="shared" si="66"/>
        <v>6.9636920993030897E-3</v>
      </c>
      <c r="N657" s="6">
        <f t="shared" si="66"/>
        <v>9.4730124908138091E-3</v>
      </c>
      <c r="O657" s="6">
        <f t="shared" si="66"/>
        <v>7.1297167414815692E-3</v>
      </c>
      <c r="P657" s="9">
        <f t="shared" si="66"/>
        <v>5.2528026228595556E-3</v>
      </c>
      <c r="Q657" s="6">
        <f t="shared" si="67"/>
        <v>865.0886120461663</v>
      </c>
      <c r="R657" s="6">
        <f t="shared" si="68"/>
        <v>6.4204876221418241E-3</v>
      </c>
      <c r="S657" s="6">
        <f t="shared" si="69"/>
        <v>6.3999640920279002E-3</v>
      </c>
      <c r="T657" s="6"/>
    </row>
    <row r="658" spans="1:20">
      <c r="A658" s="7">
        <v>38667</v>
      </c>
      <c r="B658" s="8">
        <v>75.769999999999897</v>
      </c>
      <c r="C658" s="6">
        <v>55.149999999999899</v>
      </c>
      <c r="D658" s="6">
        <v>49</v>
      </c>
      <c r="E658" s="6">
        <v>40.200000000000003</v>
      </c>
      <c r="F658" s="9">
        <v>45.219999999999899</v>
      </c>
      <c r="G658" s="8">
        <f t="shared" si="65"/>
        <v>-9.2299578059207299E-4</v>
      </c>
      <c r="H658" s="6">
        <f t="shared" si="65"/>
        <v>-1.8683274021354168E-2</v>
      </c>
      <c r="I658" s="6">
        <f t="shared" si="65"/>
        <v>-1.7051153460381219E-2</v>
      </c>
      <c r="J658" s="6">
        <f t="shared" si="65"/>
        <v>-1.5188633023027864E-2</v>
      </c>
      <c r="K658" s="9">
        <f t="shared" si="65"/>
        <v>-1.2879283999129076E-2</v>
      </c>
      <c r="L658" s="6">
        <f t="shared" si="66"/>
        <v>-9.2342200348570589E-4</v>
      </c>
      <c r="M658" s="6">
        <f t="shared" si="66"/>
        <v>-1.8860011200135803E-2</v>
      </c>
      <c r="N658" s="6">
        <f t="shared" si="66"/>
        <v>-1.7198198297220805E-2</v>
      </c>
      <c r="O658" s="6">
        <f t="shared" si="66"/>
        <v>-1.5305161756723295E-2</v>
      </c>
      <c r="P658" s="9">
        <f t="shared" si="66"/>
        <v>-1.2962941048829248E-2</v>
      </c>
      <c r="Q658" s="6">
        <f t="shared" si="67"/>
        <v>853.88998108798216</v>
      </c>
      <c r="R658" s="6">
        <f t="shared" si="68"/>
        <v>-1.294506805689688E-2</v>
      </c>
      <c r="S658" s="6">
        <f t="shared" si="69"/>
        <v>-1.302958563322645E-2</v>
      </c>
      <c r="T658" s="6"/>
    </row>
    <row r="659" spans="1:20">
      <c r="A659" s="7">
        <v>38668</v>
      </c>
      <c r="B659" s="8">
        <v>75.709999999999894</v>
      </c>
      <c r="C659" s="6">
        <v>55.689999999999898</v>
      </c>
      <c r="D659" s="6">
        <v>49.46</v>
      </c>
      <c r="E659" s="6">
        <v>40.53</v>
      </c>
      <c r="F659" s="9">
        <v>45.6</v>
      </c>
      <c r="G659" s="8">
        <f t="shared" si="65"/>
        <v>-7.9187013329817812E-4</v>
      </c>
      <c r="H659" s="6">
        <f t="shared" si="65"/>
        <v>9.7914777878513881E-3</v>
      </c>
      <c r="I659" s="6">
        <f t="shared" si="65"/>
        <v>9.3877551020409289E-3</v>
      </c>
      <c r="J659" s="6">
        <f t="shared" si="65"/>
        <v>8.208955223880654E-3</v>
      </c>
      <c r="K659" s="9">
        <f t="shared" si="65"/>
        <v>8.4033613445400057E-3</v>
      </c>
      <c r="L659" s="6">
        <f t="shared" si="66"/>
        <v>-7.9218382806679451E-4</v>
      </c>
      <c r="M659" s="6">
        <f t="shared" si="66"/>
        <v>9.743851902065833E-3</v>
      </c>
      <c r="N659" s="6">
        <f t="shared" si="66"/>
        <v>9.3439639826436473E-3</v>
      </c>
      <c r="O659" s="6">
        <f t="shared" si="66"/>
        <v>8.1754450152418598E-3</v>
      </c>
      <c r="P659" s="9">
        <f t="shared" si="66"/>
        <v>8.3682496705187806E-3</v>
      </c>
      <c r="Q659" s="6">
        <f t="shared" si="67"/>
        <v>859.86715619136669</v>
      </c>
      <c r="R659" s="6">
        <f t="shared" si="68"/>
        <v>6.9999358650029604E-3</v>
      </c>
      <c r="S659" s="6">
        <f t="shared" si="69"/>
        <v>6.9755500472504497E-3</v>
      </c>
      <c r="T659" s="6"/>
    </row>
    <row r="660" spans="1:20">
      <c r="A660" s="7">
        <v>38671</v>
      </c>
      <c r="B660" s="8">
        <v>75.89</v>
      </c>
      <c r="C660" s="6">
        <v>57.009999999999899</v>
      </c>
      <c r="D660" s="6">
        <v>50.64</v>
      </c>
      <c r="E660" s="6">
        <v>41.34</v>
      </c>
      <c r="F660" s="9">
        <v>46.32</v>
      </c>
      <c r="G660" s="8">
        <f t="shared" si="65"/>
        <v>2.3774930656466076E-3</v>
      </c>
      <c r="H660" s="6">
        <f t="shared" si="65"/>
        <v>2.3702639612138698E-2</v>
      </c>
      <c r="I660" s="6">
        <f t="shared" si="65"/>
        <v>2.3857662757784004E-2</v>
      </c>
      <c r="J660" s="6">
        <f t="shared" si="65"/>
        <v>1.9985196150999363E-2</v>
      </c>
      <c r="K660" s="9">
        <f t="shared" si="65"/>
        <v>1.5789473684210575E-2</v>
      </c>
      <c r="L660" s="6">
        <f t="shared" si="66"/>
        <v>2.3746713006075641E-3</v>
      </c>
      <c r="M660" s="6">
        <f t="shared" si="66"/>
        <v>2.3426093441913331E-2</v>
      </c>
      <c r="N660" s="6">
        <f t="shared" si="66"/>
        <v>2.3577515742650539E-2</v>
      </c>
      <c r="O660" s="6">
        <f t="shared" si="66"/>
        <v>1.9788113613405125E-2</v>
      </c>
      <c r="P660" s="9">
        <f t="shared" si="66"/>
        <v>1.5666116744399456E-2</v>
      </c>
      <c r="Q660" s="6">
        <f t="shared" si="67"/>
        <v>874.60742294387398</v>
      </c>
      <c r="R660" s="6">
        <f t="shared" si="68"/>
        <v>1.7142493054155852E-2</v>
      </c>
      <c r="S660" s="6">
        <f t="shared" si="69"/>
        <v>1.6997218416132248E-2</v>
      </c>
      <c r="T660" s="6"/>
    </row>
    <row r="661" spans="1:20">
      <c r="A661" s="7">
        <v>38672</v>
      </c>
      <c r="B661" s="8">
        <v>75.849999999999895</v>
      </c>
      <c r="C661" s="6">
        <v>57</v>
      </c>
      <c r="D661" s="6">
        <v>50.67</v>
      </c>
      <c r="E661" s="6">
        <v>41.32</v>
      </c>
      <c r="F661" s="9">
        <v>46.189999999999898</v>
      </c>
      <c r="G661" s="8">
        <f t="shared" si="65"/>
        <v>-5.2707866649237545E-4</v>
      </c>
      <c r="H661" s="6">
        <f t="shared" si="65"/>
        <v>-1.7540782318714587E-4</v>
      </c>
      <c r="I661" s="6">
        <f t="shared" si="65"/>
        <v>5.924170616113944E-4</v>
      </c>
      <c r="J661" s="6">
        <f t="shared" si="65"/>
        <v>-4.8379293662315082E-4</v>
      </c>
      <c r="K661" s="9">
        <f t="shared" si="65"/>
        <v>-2.8065630397258179E-3</v>
      </c>
      <c r="L661" s="6">
        <f t="shared" si="66"/>
        <v>-5.2721762128159308E-4</v>
      </c>
      <c r="M661" s="6">
        <f t="shared" si="66"/>
        <v>-1.7542320893857723E-4</v>
      </c>
      <c r="N661" s="6">
        <f t="shared" si="66"/>
        <v>5.9224165189766939E-4</v>
      </c>
      <c r="O661" s="6">
        <f t="shared" si="66"/>
        <v>-4.8391000218443107E-4</v>
      </c>
      <c r="P661" s="9">
        <f t="shared" si="66"/>
        <v>-2.8105088222279469E-3</v>
      </c>
      <c r="Q661" s="6">
        <f t="shared" si="67"/>
        <v>874.01261548389994</v>
      </c>
      <c r="R661" s="6">
        <f t="shared" si="68"/>
        <v>-6.8008508088341919E-4</v>
      </c>
      <c r="S661" s="6">
        <f t="shared" si="69"/>
        <v>-6.8031644364560597E-4</v>
      </c>
      <c r="T661" s="6"/>
    </row>
    <row r="662" spans="1:20">
      <c r="A662" s="7">
        <v>38673</v>
      </c>
      <c r="B662" s="8">
        <v>75.939999999999898</v>
      </c>
      <c r="C662" s="6">
        <v>56.63</v>
      </c>
      <c r="D662" s="6">
        <v>50.649999999999899</v>
      </c>
      <c r="E662" s="6">
        <v>41.299999999999898</v>
      </c>
      <c r="F662" s="9">
        <v>45.82</v>
      </c>
      <c r="G662" s="8">
        <f t="shared" si="65"/>
        <v>1.1865524060645782E-3</v>
      </c>
      <c r="H662" s="6">
        <f t="shared" si="65"/>
        <v>-6.4912280701754366E-3</v>
      </c>
      <c r="I662" s="6">
        <f t="shared" si="65"/>
        <v>-3.947108742866634E-4</v>
      </c>
      <c r="J662" s="6">
        <f t="shared" si="65"/>
        <v>-4.8402710552042372E-4</v>
      </c>
      <c r="K662" s="9">
        <f t="shared" si="65"/>
        <v>-8.010391859707755E-3</v>
      </c>
      <c r="L662" s="6">
        <f t="shared" si="66"/>
        <v>1.1858490091149886E-3</v>
      </c>
      <c r="M662" s="6">
        <f t="shared" si="66"/>
        <v>-6.512387708836523E-3</v>
      </c>
      <c r="N662" s="6">
        <f t="shared" si="66"/>
        <v>-3.9478879312808738E-4</v>
      </c>
      <c r="O662" s="6">
        <f t="shared" si="66"/>
        <v>-4.8414428445324166E-4</v>
      </c>
      <c r="P662" s="9">
        <f t="shared" si="66"/>
        <v>-8.0426474171624001E-3</v>
      </c>
      <c r="Q662" s="6">
        <f t="shared" si="67"/>
        <v>871.53150246952123</v>
      </c>
      <c r="R662" s="6">
        <f t="shared" si="68"/>
        <v>-2.8387611007251404E-3</v>
      </c>
      <c r="S662" s="6">
        <f t="shared" si="69"/>
        <v>-2.8427980247372454E-3</v>
      </c>
      <c r="T662" s="6"/>
    </row>
    <row r="663" spans="1:20">
      <c r="A663" s="7">
        <v>38674</v>
      </c>
      <c r="B663" s="8">
        <v>76.010000000000005</v>
      </c>
      <c r="C663" s="6">
        <v>55.31</v>
      </c>
      <c r="D663" s="6">
        <v>49.439999999999898</v>
      </c>
      <c r="E663" s="6">
        <v>40.479999999999897</v>
      </c>
      <c r="F663" s="9">
        <v>44.939999999999898</v>
      </c>
      <c r="G663" s="8">
        <f t="shared" si="65"/>
        <v>9.2178035291157201E-4</v>
      </c>
      <c r="H663" s="6">
        <f t="shared" si="65"/>
        <v>-2.3309200070633973E-2</v>
      </c>
      <c r="I663" s="6">
        <f t="shared" si="65"/>
        <v>-2.3889437314906337E-2</v>
      </c>
      <c r="J663" s="6">
        <f t="shared" si="65"/>
        <v>-1.9854721549636856E-2</v>
      </c>
      <c r="K663" s="9">
        <f t="shared" si="65"/>
        <v>-1.920558707987996E-2</v>
      </c>
      <c r="L663" s="6">
        <f t="shared" si="66"/>
        <v>9.2135577429418487E-4</v>
      </c>
      <c r="M663" s="6">
        <f t="shared" si="66"/>
        <v>-2.358515611912701E-2</v>
      </c>
      <c r="N663" s="6">
        <f t="shared" si="66"/>
        <v>-2.4179417545257174E-2</v>
      </c>
      <c r="O663" s="6">
        <f t="shared" si="66"/>
        <v>-2.0054474987777019E-2</v>
      </c>
      <c r="P663" s="9">
        <f t="shared" si="66"/>
        <v>-1.9392410268168573E-2</v>
      </c>
      <c r="Q663" s="6">
        <f t="shared" si="67"/>
        <v>856.65669682831719</v>
      </c>
      <c r="R663" s="6">
        <f t="shared" si="68"/>
        <v>-1.7067433132429113E-2</v>
      </c>
      <c r="S663" s="6">
        <f t="shared" si="69"/>
        <v>-1.7214760508895643E-2</v>
      </c>
      <c r="T663" s="6"/>
    </row>
    <row r="664" spans="1:20">
      <c r="A664" s="7">
        <v>38675</v>
      </c>
      <c r="B664" s="8">
        <v>75.959999999999894</v>
      </c>
      <c r="C664" s="6">
        <v>55.02</v>
      </c>
      <c r="D664" s="6">
        <v>49.32</v>
      </c>
      <c r="E664" s="6">
        <v>40.28</v>
      </c>
      <c r="F664" s="9">
        <v>44.659999999999897</v>
      </c>
      <c r="G664" s="8">
        <f t="shared" si="65"/>
        <v>-6.5780818313521117E-4</v>
      </c>
      <c r="H664" s="6">
        <f t="shared" si="65"/>
        <v>-5.2431748327608219E-3</v>
      </c>
      <c r="I664" s="6">
        <f t="shared" si="65"/>
        <v>-2.427184466017307E-3</v>
      </c>
      <c r="J664" s="6">
        <f t="shared" si="65"/>
        <v>-4.9407114624480108E-3</v>
      </c>
      <c r="K664" s="9">
        <f t="shared" si="65"/>
        <v>-6.230529595015577E-3</v>
      </c>
      <c r="L664" s="6">
        <f t="shared" si="66"/>
        <v>-6.5802463386535723E-4</v>
      </c>
      <c r="M664" s="6">
        <f t="shared" si="66"/>
        <v>-5.2569685101581881E-3</v>
      </c>
      <c r="N664" s="6">
        <f t="shared" si="66"/>
        <v>-2.4301348532896672E-3</v>
      </c>
      <c r="O664" s="6">
        <f t="shared" si="66"/>
        <v>-4.9529571288459643E-3</v>
      </c>
      <c r="P664" s="9">
        <f t="shared" si="66"/>
        <v>-6.2500203451712946E-3</v>
      </c>
      <c r="Q664" s="6">
        <f t="shared" si="67"/>
        <v>853.31583704642753</v>
      </c>
      <c r="R664" s="6">
        <f t="shared" si="68"/>
        <v>-3.8998817078753859E-3</v>
      </c>
      <c r="S664" s="6">
        <f t="shared" si="69"/>
        <v>-3.9075060757539229E-3</v>
      </c>
      <c r="T664" s="6"/>
    </row>
    <row r="665" spans="1:20">
      <c r="A665" s="7">
        <v>38678</v>
      </c>
      <c r="B665" s="8">
        <v>75.95</v>
      </c>
      <c r="C665" s="6">
        <v>55.759999999999899</v>
      </c>
      <c r="D665" s="6">
        <v>50.03</v>
      </c>
      <c r="E665" s="6">
        <v>40.75</v>
      </c>
      <c r="F665" s="9">
        <v>45.149999999999899</v>
      </c>
      <c r="G665" s="8">
        <f t="shared" si="65"/>
        <v>-1.316482359121629E-4</v>
      </c>
      <c r="H665" s="6">
        <f t="shared" si="65"/>
        <v>1.3449654671026767E-2</v>
      </c>
      <c r="I665" s="6">
        <f t="shared" si="65"/>
        <v>1.43957826439578E-2</v>
      </c>
      <c r="J665" s="6">
        <f t="shared" si="65"/>
        <v>1.1668321747765553E-2</v>
      </c>
      <c r="K665" s="9">
        <f t="shared" si="65"/>
        <v>1.0971786833855912E-2</v>
      </c>
      <c r="L665" s="6">
        <f t="shared" si="66"/>
        <v>-1.3165690230179059E-4</v>
      </c>
      <c r="M665" s="6">
        <f t="shared" si="66"/>
        <v>1.3360010955838039E-2</v>
      </c>
      <c r="N665" s="6">
        <f t="shared" si="66"/>
        <v>1.4293147203970099E-2</v>
      </c>
      <c r="O665" s="6">
        <f t="shared" si="66"/>
        <v>1.1600771836510084E-2</v>
      </c>
      <c r="P665" s="9">
        <f t="shared" si="66"/>
        <v>1.091203345098272E-2</v>
      </c>
      <c r="Q665" s="6">
        <f t="shared" si="67"/>
        <v>861.90939271260459</v>
      </c>
      <c r="R665" s="6">
        <f t="shared" si="68"/>
        <v>1.0070779532138774E-2</v>
      </c>
      <c r="S665" s="6">
        <f t="shared" si="69"/>
        <v>1.0020407142459511E-2</v>
      </c>
      <c r="T665" s="6"/>
    </row>
    <row r="666" spans="1:20">
      <c r="A666" s="7">
        <v>38679</v>
      </c>
      <c r="B666" s="8">
        <v>76.09</v>
      </c>
      <c r="C666" s="6">
        <v>55.57</v>
      </c>
      <c r="D666" s="6">
        <v>49.829999999999899</v>
      </c>
      <c r="E666" s="6">
        <v>40.6099999999999</v>
      </c>
      <c r="F666" s="9">
        <v>45.13</v>
      </c>
      <c r="G666" s="8">
        <f t="shared" si="65"/>
        <v>1.8433179723502668E-3</v>
      </c>
      <c r="H666" s="6">
        <f t="shared" si="65"/>
        <v>-3.4074605451919204E-3</v>
      </c>
      <c r="I666" s="6">
        <f t="shared" si="65"/>
        <v>-3.9976014391385206E-3</v>
      </c>
      <c r="J666" s="6">
        <f t="shared" si="65"/>
        <v>-3.4355828220883344E-3</v>
      </c>
      <c r="K666" s="9">
        <f t="shared" si="65"/>
        <v>-4.4296788482600657E-4</v>
      </c>
      <c r="L666" s="6">
        <f t="shared" si="66"/>
        <v>1.8416211466495539E-3</v>
      </c>
      <c r="M666" s="6">
        <f t="shared" si="66"/>
        <v>-3.4132791604367871E-3</v>
      </c>
      <c r="N666" s="6">
        <f t="shared" si="66"/>
        <v>-4.0056132068024882E-3</v>
      </c>
      <c r="O666" s="6">
        <f t="shared" si="66"/>
        <v>-3.4414979886677466E-3</v>
      </c>
      <c r="P666" s="9">
        <f t="shared" si="66"/>
        <v>-4.4306602408226276E-4</v>
      </c>
      <c r="Q666" s="6">
        <f t="shared" si="67"/>
        <v>860.28205697496651</v>
      </c>
      <c r="R666" s="6">
        <f t="shared" si="68"/>
        <v>-1.8880589437789031E-3</v>
      </c>
      <c r="S666" s="6">
        <f t="shared" si="69"/>
        <v>-1.8898435737446182E-3</v>
      </c>
      <c r="T666" s="6"/>
    </row>
    <row r="667" spans="1:20">
      <c r="A667" s="7">
        <v>38680</v>
      </c>
      <c r="B667" s="8">
        <v>76.129999999999896</v>
      </c>
      <c r="C667" s="6">
        <v>55.7</v>
      </c>
      <c r="D667" s="6">
        <v>49.899999999999899</v>
      </c>
      <c r="E667" s="6">
        <v>41.009999999999899</v>
      </c>
      <c r="F667" s="9">
        <v>45.579999999999899</v>
      </c>
      <c r="G667" s="8">
        <f t="shared" si="65"/>
        <v>5.2569325798246247E-4</v>
      </c>
      <c r="H667" s="6">
        <f t="shared" si="65"/>
        <v>2.3393917581429058E-3</v>
      </c>
      <c r="I667" s="6">
        <f t="shared" si="65"/>
        <v>1.4047762392133123E-3</v>
      </c>
      <c r="J667" s="6">
        <f t="shared" si="65"/>
        <v>9.8497906919476907E-3</v>
      </c>
      <c r="K667" s="9">
        <f t="shared" si="65"/>
        <v>9.9711943274960468E-3</v>
      </c>
      <c r="L667" s="6">
        <f t="shared" si="66"/>
        <v>5.2555512968834029E-4</v>
      </c>
      <c r="M667" s="6">
        <f t="shared" si="66"/>
        <v>2.3366596414084763E-3</v>
      </c>
      <c r="N667" s="6">
        <f t="shared" si="66"/>
        <v>1.4037904641597721E-3</v>
      </c>
      <c r="O667" s="6">
        <f t="shared" si="66"/>
        <v>9.8015977057613578E-3</v>
      </c>
      <c r="P667" s="9">
        <f t="shared" si="66"/>
        <v>9.9218099786261109E-3</v>
      </c>
      <c r="Q667" s="6">
        <f t="shared" si="67"/>
        <v>864.42704153247405</v>
      </c>
      <c r="R667" s="6">
        <f t="shared" si="68"/>
        <v>4.8181692549564836E-3</v>
      </c>
      <c r="S667" s="6">
        <f t="shared" si="69"/>
        <v>4.8065990274640353E-3</v>
      </c>
      <c r="T667" s="6"/>
    </row>
    <row r="668" spans="1:20">
      <c r="A668" s="7">
        <v>38682</v>
      </c>
      <c r="B668" s="8">
        <v>76.23</v>
      </c>
      <c r="C668" s="6">
        <v>54.549999999999898</v>
      </c>
      <c r="D668" s="6">
        <v>48.67</v>
      </c>
      <c r="E668" s="6">
        <v>40.1</v>
      </c>
      <c r="F668" s="9">
        <v>44.74</v>
      </c>
      <c r="G668" s="8">
        <f t="shared" si="65"/>
        <v>1.313542624459485E-3</v>
      </c>
      <c r="H668" s="6">
        <f t="shared" si="65"/>
        <v>-2.0646319569122218E-2</v>
      </c>
      <c r="I668" s="6">
        <f t="shared" si="65"/>
        <v>-2.4649298597192337E-2</v>
      </c>
      <c r="J668" s="6">
        <f t="shared" si="65"/>
        <v>-2.2189709826869075E-2</v>
      </c>
      <c r="K668" s="9">
        <f t="shared" si="65"/>
        <v>-1.8429135585780965E-2</v>
      </c>
      <c r="L668" s="6">
        <f t="shared" si="66"/>
        <v>1.312680682062504E-3</v>
      </c>
      <c r="M668" s="6">
        <f t="shared" si="66"/>
        <v>-2.0862434654160485E-2</v>
      </c>
      <c r="N668" s="6">
        <f t="shared" si="66"/>
        <v>-2.4958178912107942E-2</v>
      </c>
      <c r="O668" s="6">
        <f t="shared" si="66"/>
        <v>-2.2439605091441907E-2</v>
      </c>
      <c r="P668" s="9">
        <f t="shared" si="66"/>
        <v>-1.8601067755552335E-2</v>
      </c>
      <c r="Q668" s="6">
        <f t="shared" si="67"/>
        <v>849.8007767701489</v>
      </c>
      <c r="R668" s="6">
        <f t="shared" si="68"/>
        <v>-1.6920184190901025E-2</v>
      </c>
      <c r="S668" s="6">
        <f t="shared" si="69"/>
        <v>-1.7064965987659792E-2</v>
      </c>
      <c r="T668" s="6"/>
    </row>
    <row r="669" spans="1:20">
      <c r="A669" s="7">
        <v>38685</v>
      </c>
      <c r="B669" s="8">
        <v>76.180000000000007</v>
      </c>
      <c r="C669" s="6">
        <v>54.479999999999897</v>
      </c>
      <c r="D669" s="6">
        <v>48.89</v>
      </c>
      <c r="E669" s="6">
        <v>40.42</v>
      </c>
      <c r="F669" s="9">
        <v>44.689999999999898</v>
      </c>
      <c r="G669" s="8">
        <f t="shared" si="65"/>
        <v>-6.5590974681883907E-4</v>
      </c>
      <c r="H669" s="6">
        <f t="shared" si="65"/>
        <v>-1.2832263978002079E-3</v>
      </c>
      <c r="I669" s="6">
        <f t="shared" si="65"/>
        <v>4.5202383398397217E-3</v>
      </c>
      <c r="J669" s="6">
        <f t="shared" si="65"/>
        <v>7.9800498753117566E-3</v>
      </c>
      <c r="K669" s="9">
        <f t="shared" si="65"/>
        <v>-1.1175681716607544E-3</v>
      </c>
      <c r="L669" s="6">
        <f t="shared" si="66"/>
        <v>-6.5612494972442596E-4</v>
      </c>
      <c r="M669" s="6">
        <f t="shared" si="66"/>
        <v>-1.284050437822923E-3</v>
      </c>
      <c r="N669" s="6">
        <f t="shared" si="66"/>
        <v>4.5100527451912365E-3</v>
      </c>
      <c r="O669" s="6">
        <f t="shared" si="66"/>
        <v>7.9483776629514849E-3</v>
      </c>
      <c r="P669" s="9">
        <f t="shared" si="66"/>
        <v>-1.1181931166256989E-3</v>
      </c>
      <c r="Q669" s="6">
        <f t="shared" si="67"/>
        <v>851.40580975669991</v>
      </c>
      <c r="R669" s="6">
        <f t="shared" si="68"/>
        <v>1.8887167797743357E-3</v>
      </c>
      <c r="S669" s="6">
        <f t="shared" si="69"/>
        <v>1.8869353969030124E-3</v>
      </c>
      <c r="T669" s="6"/>
    </row>
    <row r="670" spans="1:20">
      <c r="A670" s="7">
        <v>38686</v>
      </c>
      <c r="B670" s="8">
        <v>76.219999999999899</v>
      </c>
      <c r="C670" s="6">
        <v>55.35</v>
      </c>
      <c r="D670" s="6">
        <v>49.63</v>
      </c>
      <c r="E670" s="6">
        <v>40.969999999999899</v>
      </c>
      <c r="F670" s="9">
        <v>45.479999999999897</v>
      </c>
      <c r="G670" s="8">
        <f t="shared" si="65"/>
        <v>5.2507219742570221E-4</v>
      </c>
      <c r="H670" s="6">
        <f t="shared" si="65"/>
        <v>1.5969162995596697E-2</v>
      </c>
      <c r="I670" s="6">
        <f t="shared" si="65"/>
        <v>1.5136019635917375E-2</v>
      </c>
      <c r="J670" s="6">
        <f t="shared" si="65"/>
        <v>1.3607125185549185E-2</v>
      </c>
      <c r="K670" s="9">
        <f t="shared" si="65"/>
        <v>1.7677332736630191E-2</v>
      </c>
      <c r="L670" s="6">
        <f t="shared" si="66"/>
        <v>5.2493439525472989E-4</v>
      </c>
      <c r="M670" s="6">
        <f t="shared" si="66"/>
        <v>1.5842997313390911E-2</v>
      </c>
      <c r="N670" s="6">
        <f t="shared" si="66"/>
        <v>1.5022613008795259E-2</v>
      </c>
      <c r="O670" s="6">
        <f t="shared" si="66"/>
        <v>1.3515379583302267E-2</v>
      </c>
      <c r="P670" s="9">
        <f t="shared" si="66"/>
        <v>1.7522905936975225E-2</v>
      </c>
      <c r="Q670" s="6">
        <f t="shared" si="67"/>
        <v>862.11900014779519</v>
      </c>
      <c r="R670" s="6">
        <f t="shared" si="68"/>
        <v>1.258294255022383E-2</v>
      </c>
      <c r="S670" s="6">
        <f t="shared" si="69"/>
        <v>1.2504435211536696E-2</v>
      </c>
      <c r="T670" s="6"/>
    </row>
    <row r="671" spans="1:20">
      <c r="A671" s="7">
        <v>38687</v>
      </c>
      <c r="B671" s="8">
        <v>76.1099999999999</v>
      </c>
      <c r="C671" s="6">
        <v>55.909999999999897</v>
      </c>
      <c r="D671" s="6">
        <v>50.189999999999898</v>
      </c>
      <c r="E671" s="6">
        <v>41.24</v>
      </c>
      <c r="F671" s="9">
        <v>45.68</v>
      </c>
      <c r="G671" s="8">
        <f t="shared" si="65"/>
        <v>-1.4431907635791275E-3</v>
      </c>
      <c r="H671" s="6">
        <f t="shared" si="65"/>
        <v>1.0117434507676437E-2</v>
      </c>
      <c r="I671" s="6">
        <f t="shared" si="65"/>
        <v>1.1283497884342131E-2</v>
      </c>
      <c r="J671" s="6">
        <f t="shared" si="65"/>
        <v>6.5901879423992948E-3</v>
      </c>
      <c r="K671" s="9">
        <f t="shared" si="65"/>
        <v>4.3975373790698935E-3</v>
      </c>
      <c r="L671" s="6">
        <f t="shared" si="66"/>
        <v>-1.4442331664139734E-3</v>
      </c>
      <c r="M671" s="6">
        <f t="shared" si="66"/>
        <v>1.0066595883906104E-2</v>
      </c>
      <c r="N671" s="6">
        <f t="shared" si="66"/>
        <v>1.1220314067490866E-2</v>
      </c>
      <c r="O671" s="6">
        <f t="shared" si="66"/>
        <v>6.5685675899818715E-3</v>
      </c>
      <c r="P671" s="9">
        <f t="shared" si="66"/>
        <v>4.3878964654216488E-3</v>
      </c>
      <c r="Q671" s="6">
        <f t="shared" si="67"/>
        <v>867.45473515298761</v>
      </c>
      <c r="R671" s="6">
        <f t="shared" si="68"/>
        <v>6.1890933899817254E-3</v>
      </c>
      <c r="S671" s="6">
        <f t="shared" si="69"/>
        <v>6.1700196106314392E-3</v>
      </c>
      <c r="T671" s="6"/>
    </row>
    <row r="672" spans="1:20">
      <c r="A672" s="7">
        <v>38688</v>
      </c>
      <c r="B672" s="8">
        <v>76.099999999999895</v>
      </c>
      <c r="C672" s="6">
        <v>55.369999999999898</v>
      </c>
      <c r="D672" s="6">
        <v>49.57</v>
      </c>
      <c r="E672" s="6">
        <v>40.82</v>
      </c>
      <c r="F672" s="9">
        <v>45.25</v>
      </c>
      <c r="G672" s="8">
        <f t="shared" si="65"/>
        <v>-1.3138877939833371E-4</v>
      </c>
      <c r="H672" s="6">
        <f t="shared" si="65"/>
        <v>-9.6583795385440929E-3</v>
      </c>
      <c r="I672" s="6">
        <f t="shared" si="65"/>
        <v>-1.2353058378160919E-2</v>
      </c>
      <c r="J672" s="6">
        <f t="shared" si="65"/>
        <v>-1.0184287099903044E-2</v>
      </c>
      <c r="K672" s="9">
        <f t="shared" si="65"/>
        <v>-9.413309982486906E-3</v>
      </c>
      <c r="L672" s="6">
        <f t="shared" si="66"/>
        <v>-1.3139741166013944E-4</v>
      </c>
      <c r="M672" s="6">
        <f t="shared" si="66"/>
        <v>-9.7053242036781347E-3</v>
      </c>
      <c r="N672" s="6">
        <f t="shared" si="66"/>
        <v>-1.2429991634357686E-2</v>
      </c>
      <c r="O672" s="6">
        <f t="shared" si="66"/>
        <v>-1.023650176706048E-2</v>
      </c>
      <c r="P672" s="9">
        <f t="shared" si="66"/>
        <v>-9.4578952018196903E-3</v>
      </c>
      <c r="Q672" s="6">
        <f t="shared" si="67"/>
        <v>860.21314950219835</v>
      </c>
      <c r="R672" s="6">
        <f t="shared" si="68"/>
        <v>-8.3480847556986603E-3</v>
      </c>
      <c r="S672" s="6">
        <f t="shared" si="69"/>
        <v>-8.3831251650540815E-3</v>
      </c>
      <c r="T672" s="6"/>
    </row>
    <row r="673" spans="1:20">
      <c r="A673" s="7">
        <v>38689</v>
      </c>
      <c r="B673" s="8">
        <v>75.930000000000007</v>
      </c>
      <c r="C673" s="6">
        <v>56.57</v>
      </c>
      <c r="D673" s="6">
        <v>50.67</v>
      </c>
      <c r="E673" s="6">
        <v>41.27</v>
      </c>
      <c r="F673" s="9">
        <v>45.689999999999898</v>
      </c>
      <c r="G673" s="8">
        <f t="shared" si="65"/>
        <v>-2.2339027595255079E-3</v>
      </c>
      <c r="H673" s="6">
        <f t="shared" si="65"/>
        <v>2.1672385768468638E-2</v>
      </c>
      <c r="I673" s="6">
        <f t="shared" si="65"/>
        <v>2.2190841234617675E-2</v>
      </c>
      <c r="J673" s="6">
        <f t="shared" si="65"/>
        <v>1.102400783929447E-2</v>
      </c>
      <c r="K673" s="9">
        <f t="shared" si="65"/>
        <v>9.7237569060750761E-3</v>
      </c>
      <c r="L673" s="6">
        <f t="shared" si="66"/>
        <v>-2.2364016424963424E-3</v>
      </c>
      <c r="M673" s="6">
        <f t="shared" si="66"/>
        <v>2.1440878520190439E-2</v>
      </c>
      <c r="N673" s="6">
        <f t="shared" si="66"/>
        <v>2.1948207455335839E-2</v>
      </c>
      <c r="O673" s="6">
        <f t="shared" si="66"/>
        <v>1.096368638279172E-2</v>
      </c>
      <c r="P673" s="9">
        <f t="shared" si="66"/>
        <v>9.6767854292427562E-3</v>
      </c>
      <c r="Q673" s="6">
        <f t="shared" si="67"/>
        <v>870.94466793738775</v>
      </c>
      <c r="R673" s="6">
        <f t="shared" si="68"/>
        <v>1.2475417797786072E-2</v>
      </c>
      <c r="S673" s="6">
        <f t="shared" si="69"/>
        <v>1.2398240985588411E-2</v>
      </c>
      <c r="T673" s="6"/>
    </row>
    <row r="674" spans="1:20">
      <c r="A674" s="7">
        <v>38692</v>
      </c>
      <c r="B674" s="8">
        <v>76.079999999999899</v>
      </c>
      <c r="C674" s="6">
        <v>56.67</v>
      </c>
      <c r="D674" s="6">
        <v>50.729999999999897</v>
      </c>
      <c r="E674" s="6">
        <v>41.259999999999899</v>
      </c>
      <c r="F674" s="9">
        <v>45.7</v>
      </c>
      <c r="G674" s="8">
        <f t="shared" si="65"/>
        <v>1.9755037534556763E-3</v>
      </c>
      <c r="H674" s="6">
        <f t="shared" si="65"/>
        <v>1.7677214071063485E-3</v>
      </c>
      <c r="I674" s="6">
        <f t="shared" si="65"/>
        <v>1.1841326228516635E-3</v>
      </c>
      <c r="J674" s="6">
        <f t="shared" si="65"/>
        <v>-2.4230676036118837E-4</v>
      </c>
      <c r="K674" s="9">
        <f t="shared" si="65"/>
        <v>2.1886627270961689E-4</v>
      </c>
      <c r="L674" s="6">
        <f t="shared" si="66"/>
        <v>1.9735550119910372E-3</v>
      </c>
      <c r="M674" s="6">
        <f t="shared" si="66"/>
        <v>1.7661608264636522E-3</v>
      </c>
      <c r="N674" s="6">
        <f t="shared" si="66"/>
        <v>1.1834320907781314E-3</v>
      </c>
      <c r="O674" s="6">
        <f t="shared" si="66"/>
        <v>-2.4233612138725924E-4</v>
      </c>
      <c r="P674" s="9">
        <f t="shared" si="66"/>
        <v>2.1884232498112165E-4</v>
      </c>
      <c r="Q674" s="6">
        <f t="shared" si="67"/>
        <v>871.79887606153773</v>
      </c>
      <c r="R674" s="6">
        <f t="shared" si="68"/>
        <v>9.8078345915242359E-4</v>
      </c>
      <c r="S674" s="6">
        <f t="shared" si="69"/>
        <v>9.8030280530810336E-4</v>
      </c>
      <c r="T674" s="6"/>
    </row>
    <row r="675" spans="1:20">
      <c r="A675" s="7">
        <v>38693</v>
      </c>
      <c r="B675" s="8">
        <v>76.159999999999897</v>
      </c>
      <c r="C675" s="6">
        <v>56.219999999999899</v>
      </c>
      <c r="D675" s="6">
        <v>50.259999999999899</v>
      </c>
      <c r="E675" s="6">
        <v>40.89</v>
      </c>
      <c r="F675" s="9">
        <v>45.299999999999898</v>
      </c>
      <c r="G675" s="8">
        <f t="shared" si="65"/>
        <v>1.051524710830698E-3</v>
      </c>
      <c r="H675" s="6">
        <f t="shared" si="65"/>
        <v>-7.9407093700388787E-3</v>
      </c>
      <c r="I675" s="6">
        <f t="shared" si="65"/>
        <v>-9.264734870885083E-3</v>
      </c>
      <c r="J675" s="6">
        <f t="shared" si="65"/>
        <v>-8.9675230247188153E-3</v>
      </c>
      <c r="K675" s="9">
        <f t="shared" si="65"/>
        <v>-8.7527352297616101E-3</v>
      </c>
      <c r="L675" s="6">
        <f t="shared" si="66"/>
        <v>1.0509722459750015E-3</v>
      </c>
      <c r="M675" s="6">
        <f t="shared" si="66"/>
        <v>-7.972404703143891E-3</v>
      </c>
      <c r="N675" s="6">
        <f t="shared" si="66"/>
        <v>-9.3079194631525072E-3</v>
      </c>
      <c r="O675" s="6">
        <f t="shared" si="66"/>
        <v>-9.0079732665523399E-3</v>
      </c>
      <c r="P675" s="9">
        <f t="shared" si="66"/>
        <v>-8.7912654111730101E-3</v>
      </c>
      <c r="Q675" s="6">
        <f t="shared" si="67"/>
        <v>865.89258203751774</v>
      </c>
      <c r="R675" s="6">
        <f t="shared" si="68"/>
        <v>-6.7748355569147382E-3</v>
      </c>
      <c r="S675" s="6">
        <f t="shared" si="69"/>
        <v>-6.7978889362263111E-3</v>
      </c>
      <c r="T675" s="6"/>
    </row>
    <row r="676" spans="1:20">
      <c r="A676" s="7">
        <v>38694</v>
      </c>
      <c r="B676" s="8">
        <v>76.12</v>
      </c>
      <c r="C676" s="6">
        <v>56.219999999999899</v>
      </c>
      <c r="D676" s="6">
        <v>50.2</v>
      </c>
      <c r="E676" s="6">
        <v>40.950000000000003</v>
      </c>
      <c r="F676" s="9">
        <v>45.39</v>
      </c>
      <c r="G676" s="8">
        <f t="shared" si="65"/>
        <v>-5.2521008403216829E-4</v>
      </c>
      <c r="H676" s="6">
        <f t="shared" si="65"/>
        <v>0</v>
      </c>
      <c r="I676" s="6">
        <f t="shared" si="65"/>
        <v>-1.1937922801411593E-3</v>
      </c>
      <c r="J676" s="6">
        <f t="shared" si="65"/>
        <v>1.4673514306677848E-3</v>
      </c>
      <c r="K676" s="9">
        <f t="shared" si="65"/>
        <v>1.9867549668897144E-3</v>
      </c>
      <c r="L676" s="6">
        <f t="shared" si="66"/>
        <v>-5.2534805515968609E-4</v>
      </c>
      <c r="M676" s="6">
        <f t="shared" si="66"/>
        <v>0</v>
      </c>
      <c r="N676" s="6">
        <f t="shared" si="66"/>
        <v>-1.1945054177605098E-3</v>
      </c>
      <c r="O676" s="6">
        <f t="shared" si="66"/>
        <v>1.4662759225276328E-3</v>
      </c>
      <c r="P676" s="9">
        <f t="shared" si="66"/>
        <v>1.9847839793881985E-3</v>
      </c>
      <c r="Q676" s="6">
        <f t="shared" si="67"/>
        <v>866.19306477983196</v>
      </c>
      <c r="R676" s="6">
        <f t="shared" si="68"/>
        <v>3.470208066768344E-4</v>
      </c>
      <c r="S676" s="6">
        <f t="shared" si="69"/>
        <v>3.4696060888297849E-4</v>
      </c>
      <c r="T676" s="6"/>
    </row>
    <row r="677" spans="1:20">
      <c r="A677" s="7">
        <v>38695</v>
      </c>
      <c r="B677" s="8">
        <v>76.09</v>
      </c>
      <c r="C677" s="6">
        <v>56.189999999999898</v>
      </c>
      <c r="D677" s="6">
        <v>50.03</v>
      </c>
      <c r="E677" s="6">
        <v>41.119999999999898</v>
      </c>
      <c r="F677" s="9">
        <v>45.7899999999999</v>
      </c>
      <c r="G677" s="8">
        <f t="shared" si="65"/>
        <v>-3.9411455596427558E-4</v>
      </c>
      <c r="H677" s="6">
        <f t="shared" si="65"/>
        <v>-5.3361792956241327E-4</v>
      </c>
      <c r="I677" s="6">
        <f t="shared" si="65"/>
        <v>-3.3864541832669959E-3</v>
      </c>
      <c r="J677" s="6">
        <f t="shared" si="65"/>
        <v>4.1514041514016942E-3</v>
      </c>
      <c r="K677" s="9">
        <f t="shared" si="65"/>
        <v>8.8125137695505007E-3</v>
      </c>
      <c r="L677" s="6">
        <f t="shared" si="66"/>
        <v>-3.9419223951737021E-4</v>
      </c>
      <c r="M677" s="6">
        <f t="shared" si="66"/>
        <v>-5.3376035427896379E-4</v>
      </c>
      <c r="N677" s="6">
        <f t="shared" si="66"/>
        <v>-3.3922011975699015E-3</v>
      </c>
      <c r="O677" s="6">
        <f t="shared" si="66"/>
        <v>4.1428108478287901E-3</v>
      </c>
      <c r="P677" s="9">
        <f t="shared" si="66"/>
        <v>8.7739102006276007E-3</v>
      </c>
      <c r="Q677" s="6">
        <f t="shared" si="67"/>
        <v>867.69153222439775</v>
      </c>
      <c r="R677" s="6">
        <f t="shared" si="68"/>
        <v>1.7299462504317021E-3</v>
      </c>
      <c r="S677" s="6">
        <f t="shared" si="69"/>
        <v>1.7284516169257808E-3</v>
      </c>
      <c r="T677" s="6"/>
    </row>
    <row r="678" spans="1:20">
      <c r="A678" s="7">
        <v>38696</v>
      </c>
      <c r="B678" s="8">
        <v>76.040000000000006</v>
      </c>
      <c r="C678" s="6">
        <v>56.6</v>
      </c>
      <c r="D678" s="6">
        <v>50.649999999999899</v>
      </c>
      <c r="E678" s="6">
        <v>41.53</v>
      </c>
      <c r="F678" s="9">
        <v>45.99</v>
      </c>
      <c r="G678" s="8">
        <f t="shared" si="65"/>
        <v>-6.5711657247990996E-4</v>
      </c>
      <c r="H678" s="6">
        <f t="shared" si="65"/>
        <v>7.2966720056968359E-3</v>
      </c>
      <c r="I678" s="6">
        <f t="shared" si="65"/>
        <v>1.2392564461321198E-2</v>
      </c>
      <c r="J678" s="6">
        <f t="shared" si="65"/>
        <v>9.9708171206251972E-3</v>
      </c>
      <c r="K678" s="9">
        <f t="shared" si="65"/>
        <v>4.3677658877505632E-3</v>
      </c>
      <c r="L678" s="6">
        <f t="shared" si="66"/>
        <v>-6.5733256820291999E-4</v>
      </c>
      <c r="M678" s="6">
        <f t="shared" si="66"/>
        <v>7.2701800850322722E-3</v>
      </c>
      <c r="N678" s="6">
        <f t="shared" si="66"/>
        <v>1.231640519457673E-2</v>
      </c>
      <c r="O678" s="6">
        <f t="shared" si="66"/>
        <v>9.9214364957551059E-3</v>
      </c>
      <c r="P678" s="9">
        <f t="shared" si="66"/>
        <v>4.3582548828304986E-3</v>
      </c>
      <c r="Q678" s="6">
        <f t="shared" si="67"/>
        <v>873.4826274910447</v>
      </c>
      <c r="R678" s="6">
        <f t="shared" si="68"/>
        <v>6.6741405805827766E-3</v>
      </c>
      <c r="S678" s="6">
        <f t="shared" si="69"/>
        <v>6.6519671089052077E-3</v>
      </c>
      <c r="T678" s="6"/>
    </row>
    <row r="679" spans="1:20">
      <c r="A679" s="7">
        <v>38699</v>
      </c>
      <c r="B679" s="8">
        <v>75.98</v>
      </c>
      <c r="C679" s="6">
        <v>57.439999999999898</v>
      </c>
      <c r="D679" s="6">
        <v>51.38</v>
      </c>
      <c r="E679" s="6">
        <v>42.079999999999899</v>
      </c>
      <c r="F679" s="9">
        <v>46.77</v>
      </c>
      <c r="G679" s="8">
        <f t="shared" ref="G679:K729" si="70">B679/B678-1</f>
        <v>-7.8905839032095137E-4</v>
      </c>
      <c r="H679" s="6">
        <f t="shared" si="70"/>
        <v>1.4840989399291571E-2</v>
      </c>
      <c r="I679" s="6">
        <f t="shared" si="70"/>
        <v>1.441263573544127E-2</v>
      </c>
      <c r="J679" s="6">
        <f t="shared" si="70"/>
        <v>1.3243438478206082E-2</v>
      </c>
      <c r="K679" s="9">
        <f t="shared" si="70"/>
        <v>1.6960208741030769E-2</v>
      </c>
      <c r="L679" s="6">
        <f t="shared" ref="L679:P729" si="71">LN(B679/B678)</f>
        <v>-7.8936986074896716E-4</v>
      </c>
      <c r="M679" s="6">
        <f t="shared" si="71"/>
        <v>1.4731939530829803E-2</v>
      </c>
      <c r="N679" s="6">
        <f t="shared" si="71"/>
        <v>1.4309760987047084E-2</v>
      </c>
      <c r="O679" s="6">
        <f t="shared" si="71"/>
        <v>1.315651078678984E-2</v>
      </c>
      <c r="P679" s="9">
        <f t="shared" si="71"/>
        <v>1.6817990185962504E-2</v>
      </c>
      <c r="Q679" s="6">
        <f t="shared" si="67"/>
        <v>883.73176062767959</v>
      </c>
      <c r="R679" s="6">
        <f t="shared" si="68"/>
        <v>1.1733642792729749E-2</v>
      </c>
      <c r="S679" s="6">
        <f t="shared" si="69"/>
        <v>1.1665337400971891E-2</v>
      </c>
      <c r="T679" s="6"/>
    </row>
    <row r="680" spans="1:20">
      <c r="A680" s="7">
        <v>38700</v>
      </c>
      <c r="B680" s="8">
        <v>75.930000000000007</v>
      </c>
      <c r="C680" s="6">
        <v>57.5</v>
      </c>
      <c r="D680" s="6">
        <v>51.18</v>
      </c>
      <c r="E680" s="6">
        <v>41.82</v>
      </c>
      <c r="F680" s="9">
        <v>46.759999999999899</v>
      </c>
      <c r="G680" s="8">
        <f t="shared" si="70"/>
        <v>-6.5806791260858422E-4</v>
      </c>
      <c r="H680" s="6">
        <f t="shared" si="70"/>
        <v>1.0445682451272198E-3</v>
      </c>
      <c r="I680" s="6">
        <f t="shared" si="70"/>
        <v>-3.8925652004672129E-3</v>
      </c>
      <c r="J680" s="6">
        <f t="shared" si="70"/>
        <v>-6.178707224332225E-3</v>
      </c>
      <c r="K680" s="9">
        <f t="shared" si="70"/>
        <v>-2.1381227282668558E-4</v>
      </c>
      <c r="L680" s="6">
        <f t="shared" si="71"/>
        <v>-6.5828453433713929E-4</v>
      </c>
      <c r="M680" s="6">
        <f t="shared" si="71"/>
        <v>1.0440230633378829E-3</v>
      </c>
      <c r="N680" s="6">
        <f t="shared" si="71"/>
        <v>-3.9001609500948727E-3</v>
      </c>
      <c r="O680" s="6">
        <f t="shared" si="71"/>
        <v>-6.1978744289645131E-3</v>
      </c>
      <c r="P680" s="9">
        <f t="shared" si="71"/>
        <v>-2.1383513392940552E-4</v>
      </c>
      <c r="Q680" s="6">
        <f t="shared" si="67"/>
        <v>881.98222194994003</v>
      </c>
      <c r="R680" s="6">
        <f t="shared" si="68"/>
        <v>-1.9797168730214978E-3</v>
      </c>
      <c r="S680" s="6">
        <f t="shared" si="69"/>
        <v>-1.9816791026705826E-3</v>
      </c>
      <c r="T680" s="6"/>
    </row>
    <row r="681" spans="1:20">
      <c r="A681" s="7">
        <v>38701</v>
      </c>
      <c r="B681" s="8">
        <v>75.959999999999894</v>
      </c>
      <c r="C681" s="6">
        <v>57.93</v>
      </c>
      <c r="D681" s="6">
        <v>51.479999999999897</v>
      </c>
      <c r="E681" s="6">
        <v>42.119999999999898</v>
      </c>
      <c r="F681" s="9">
        <v>47.079999999999899</v>
      </c>
      <c r="G681" s="8">
        <f t="shared" si="70"/>
        <v>3.9510075068993622E-4</v>
      </c>
      <c r="H681" s="6">
        <f t="shared" si="70"/>
        <v>7.4782608695651565E-3</v>
      </c>
      <c r="I681" s="6">
        <f t="shared" si="70"/>
        <v>5.8616647127764931E-3</v>
      </c>
      <c r="J681" s="6">
        <f t="shared" si="70"/>
        <v>7.1736011477736561E-3</v>
      </c>
      <c r="K681" s="9">
        <f t="shared" si="70"/>
        <v>6.8434559452523747E-3</v>
      </c>
      <c r="L681" s="6">
        <f t="shared" si="71"/>
        <v>3.9502271894126343E-4</v>
      </c>
      <c r="M681" s="6">
        <f t="shared" si="71"/>
        <v>7.4504373052279487E-3</v>
      </c>
      <c r="N681" s="6">
        <f t="shared" si="71"/>
        <v>5.844551996281238E-3</v>
      </c>
      <c r="O681" s="6">
        <f t="shared" si="71"/>
        <v>7.1479932652847257E-3</v>
      </c>
      <c r="P681" s="9">
        <f t="shared" si="71"/>
        <v>6.8201457882083273E-3</v>
      </c>
      <c r="Q681" s="6">
        <f t="shared" si="67"/>
        <v>886.877590790711</v>
      </c>
      <c r="R681" s="6">
        <f t="shared" si="68"/>
        <v>5.5504166852115237E-3</v>
      </c>
      <c r="S681" s="6">
        <f t="shared" si="69"/>
        <v>5.5350698837617479E-3</v>
      </c>
      <c r="T681" s="6"/>
    </row>
    <row r="682" spans="1:20">
      <c r="A682" s="7">
        <v>38702</v>
      </c>
      <c r="B682" s="8">
        <v>76.17</v>
      </c>
      <c r="C682" s="6">
        <v>57.25</v>
      </c>
      <c r="D682" s="6">
        <v>50.95</v>
      </c>
      <c r="E682" s="6">
        <v>41.68</v>
      </c>
      <c r="F682" s="9">
        <v>46.579999999999899</v>
      </c>
      <c r="G682" s="8">
        <f t="shared" si="70"/>
        <v>2.7646129541878395E-3</v>
      </c>
      <c r="H682" s="6">
        <f t="shared" si="70"/>
        <v>-1.1738304850681835E-2</v>
      </c>
      <c r="I682" s="6">
        <f t="shared" si="70"/>
        <v>-1.0295260295258291E-2</v>
      </c>
      <c r="J682" s="6">
        <f t="shared" si="70"/>
        <v>-1.0446343779674683E-2</v>
      </c>
      <c r="K682" s="9">
        <f t="shared" si="70"/>
        <v>-1.0620220900594779E-2</v>
      </c>
      <c r="L682" s="6">
        <f t="shared" si="71"/>
        <v>2.7607984406130509E-3</v>
      </c>
      <c r="M682" s="6">
        <f t="shared" si="71"/>
        <v>-1.1807742674183714E-2</v>
      </c>
      <c r="N682" s="6">
        <f t="shared" si="71"/>
        <v>-1.0348623059190067E-2</v>
      </c>
      <c r="O682" s="6">
        <f t="shared" si="71"/>
        <v>-1.0501289820660818E-2</v>
      </c>
      <c r="P682" s="9">
        <f t="shared" si="71"/>
        <v>-1.0677017935881078E-2</v>
      </c>
      <c r="Q682" s="6">
        <f t="shared" si="67"/>
        <v>879.7230575853597</v>
      </c>
      <c r="R682" s="6">
        <f t="shared" si="68"/>
        <v>-8.0671033744043504E-3</v>
      </c>
      <c r="S682" s="6">
        <f t="shared" si="69"/>
        <v>-8.099818515908205E-3</v>
      </c>
      <c r="T682" s="6"/>
    </row>
    <row r="683" spans="1:20">
      <c r="A683" s="7">
        <v>38703</v>
      </c>
      <c r="B683" s="8">
        <v>76.079999999999899</v>
      </c>
      <c r="C683" s="6">
        <v>57.68</v>
      </c>
      <c r="D683" s="6">
        <v>51.35</v>
      </c>
      <c r="E683" s="6">
        <v>41.85</v>
      </c>
      <c r="F683" s="9">
        <v>46.93</v>
      </c>
      <c r="G683" s="8">
        <f t="shared" si="70"/>
        <v>-1.1815675462794051E-3</v>
      </c>
      <c r="H683" s="6">
        <f t="shared" si="70"/>
        <v>7.5109170305676098E-3</v>
      </c>
      <c r="I683" s="6">
        <f t="shared" si="70"/>
        <v>7.8508341511285273E-3</v>
      </c>
      <c r="J683" s="6">
        <f t="shared" si="70"/>
        <v>4.0786948176583238E-3</v>
      </c>
      <c r="K683" s="9">
        <f t="shared" si="70"/>
        <v>7.5139544869065045E-3</v>
      </c>
      <c r="L683" s="6">
        <f t="shared" si="71"/>
        <v>-1.1822661475632372E-3</v>
      </c>
      <c r="M683" s="6">
        <f t="shared" si="71"/>
        <v>7.4828505423445314E-3</v>
      </c>
      <c r="N683" s="6">
        <f t="shared" si="71"/>
        <v>7.8201767058333864E-3</v>
      </c>
      <c r="O683" s="6">
        <f t="shared" si="71"/>
        <v>4.0703994903728228E-3</v>
      </c>
      <c r="P683" s="9">
        <f t="shared" si="71"/>
        <v>7.4858653501335883E-3</v>
      </c>
      <c r="Q683" s="6">
        <f t="shared" si="67"/>
        <v>884.25764866467921</v>
      </c>
      <c r="R683" s="6">
        <f t="shared" si="68"/>
        <v>5.1545665879963124E-3</v>
      </c>
      <c r="S683" s="6">
        <f t="shared" si="69"/>
        <v>5.1413272853970977E-3</v>
      </c>
      <c r="T683" s="6"/>
    </row>
    <row r="684" spans="1:20">
      <c r="A684" s="7">
        <v>38706</v>
      </c>
      <c r="B684" s="8">
        <v>75.909999999999897</v>
      </c>
      <c r="C684" s="6">
        <v>58.5399999999999</v>
      </c>
      <c r="D684" s="6">
        <v>51.93</v>
      </c>
      <c r="E684" s="6">
        <v>42.35</v>
      </c>
      <c r="F684" s="9">
        <v>47.53</v>
      </c>
      <c r="G684" s="8">
        <f t="shared" si="70"/>
        <v>-2.2344900105152332E-3</v>
      </c>
      <c r="H684" s="6">
        <f t="shared" si="70"/>
        <v>1.4909847434117607E-2</v>
      </c>
      <c r="I684" s="6">
        <f t="shared" si="70"/>
        <v>1.1295034079844113E-2</v>
      </c>
      <c r="J684" s="6">
        <f t="shared" si="70"/>
        <v>1.1947431302270051E-2</v>
      </c>
      <c r="K684" s="9">
        <f t="shared" si="70"/>
        <v>1.2784998934583403E-2</v>
      </c>
      <c r="L684" s="6">
        <f t="shared" si="71"/>
        <v>-2.2369902084580116E-3</v>
      </c>
      <c r="M684" s="6">
        <f t="shared" si="71"/>
        <v>1.4799788287044507E-2</v>
      </c>
      <c r="N684" s="6">
        <f t="shared" si="71"/>
        <v>1.1231721481660246E-2</v>
      </c>
      <c r="O684" s="6">
        <f t="shared" si="71"/>
        <v>1.1876624162579112E-2</v>
      </c>
      <c r="P684" s="9">
        <f t="shared" si="71"/>
        <v>1.2703960819591758E-2</v>
      </c>
      <c r="Q684" s="6">
        <f t="shared" si="67"/>
        <v>892.87081719176172</v>
      </c>
      <c r="R684" s="6">
        <f t="shared" si="68"/>
        <v>9.740564348059989E-3</v>
      </c>
      <c r="S684" s="6">
        <f t="shared" si="69"/>
        <v>9.6934308750754369E-3</v>
      </c>
      <c r="T684" s="6"/>
    </row>
    <row r="685" spans="1:20">
      <c r="A685" s="7">
        <v>38707</v>
      </c>
      <c r="B685" s="8">
        <v>75.790000000000006</v>
      </c>
      <c r="C685" s="6">
        <v>59.17</v>
      </c>
      <c r="D685" s="6">
        <v>52.369999999999898</v>
      </c>
      <c r="E685" s="6">
        <v>42.67</v>
      </c>
      <c r="F685" s="9">
        <v>47.99</v>
      </c>
      <c r="G685" s="8">
        <f t="shared" si="70"/>
        <v>-1.5808193913831037E-3</v>
      </c>
      <c r="H685" s="6">
        <f t="shared" si="70"/>
        <v>1.076187222412206E-2</v>
      </c>
      <c r="I685" s="6">
        <f t="shared" si="70"/>
        <v>8.4729443481590394E-3</v>
      </c>
      <c r="J685" s="6">
        <f t="shared" si="70"/>
        <v>7.5560802833529728E-3</v>
      </c>
      <c r="K685" s="9">
        <f t="shared" si="70"/>
        <v>9.6780980433410768E-3</v>
      </c>
      <c r="L685" s="6">
        <f t="shared" si="71"/>
        <v>-1.5820702047376612E-3</v>
      </c>
      <c r="M685" s="6">
        <f t="shared" si="71"/>
        <v>1.0704375424864694E-2</v>
      </c>
      <c r="N685" s="6">
        <f t="shared" si="71"/>
        <v>8.4372504351668074E-3</v>
      </c>
      <c r="O685" s="6">
        <f t="shared" si="71"/>
        <v>7.5276761018451613E-3</v>
      </c>
      <c r="P685" s="9">
        <f t="shared" si="71"/>
        <v>9.6315652442361191E-3</v>
      </c>
      <c r="Q685" s="6">
        <f t="shared" si="67"/>
        <v>899.10094394692044</v>
      </c>
      <c r="R685" s="6">
        <f t="shared" si="68"/>
        <v>6.9776351015184085E-3</v>
      </c>
      <c r="S685" s="6">
        <f t="shared" si="69"/>
        <v>6.9534040573378236E-3</v>
      </c>
      <c r="T685" s="6"/>
    </row>
    <row r="686" spans="1:20">
      <c r="A686" s="7">
        <v>38708</v>
      </c>
      <c r="B686" s="8">
        <v>75.799999999999898</v>
      </c>
      <c r="C686" s="6">
        <v>59.799999999999898</v>
      </c>
      <c r="D686" s="6">
        <v>52.89</v>
      </c>
      <c r="E686" s="6">
        <v>42.939999999999898</v>
      </c>
      <c r="F686" s="9">
        <v>48.43</v>
      </c>
      <c r="G686" s="8">
        <f t="shared" si="70"/>
        <v>1.3194352816858768E-4</v>
      </c>
      <c r="H686" s="6">
        <f t="shared" si="70"/>
        <v>1.0647287476760026E-2</v>
      </c>
      <c r="I686" s="6">
        <f t="shared" si="70"/>
        <v>9.9293488638554361E-3</v>
      </c>
      <c r="J686" s="6">
        <f t="shared" si="70"/>
        <v>6.3276306538526672E-3</v>
      </c>
      <c r="K686" s="9">
        <f t="shared" si="70"/>
        <v>9.1685767868305845E-3</v>
      </c>
      <c r="L686" s="6">
        <f t="shared" si="71"/>
        <v>1.3193482438687159E-4</v>
      </c>
      <c r="M686" s="6">
        <f t="shared" si="71"/>
        <v>1.0591004267981522E-2</v>
      </c>
      <c r="N686" s="6">
        <f t="shared" si="71"/>
        <v>9.8803767864943017E-3</v>
      </c>
      <c r="O686" s="6">
        <f t="shared" si="71"/>
        <v>6.3076952507238873E-3</v>
      </c>
      <c r="P686" s="9">
        <f t="shared" si="71"/>
        <v>9.1268005449836077E-3</v>
      </c>
      <c r="Q686" s="6">
        <f t="shared" si="67"/>
        <v>905.61129563598831</v>
      </c>
      <c r="R686" s="6">
        <f t="shared" si="68"/>
        <v>7.2409574618934611E-3</v>
      </c>
      <c r="S686" s="6">
        <f t="shared" si="69"/>
        <v>7.2148675974394692E-3</v>
      </c>
      <c r="T686" s="6"/>
    </row>
    <row r="687" spans="1:20">
      <c r="A687" s="7">
        <v>38709</v>
      </c>
      <c r="B687" s="8">
        <v>75.5</v>
      </c>
      <c r="C687" s="6">
        <v>60.049999999999898</v>
      </c>
      <c r="D687" s="6">
        <v>53.17</v>
      </c>
      <c r="E687" s="6">
        <v>43.25</v>
      </c>
      <c r="F687" s="9">
        <v>48.689999999999898</v>
      </c>
      <c r="G687" s="8">
        <f t="shared" si="70"/>
        <v>-3.9577836411596179E-3</v>
      </c>
      <c r="H687" s="6">
        <f t="shared" si="70"/>
        <v>4.1806020066890159E-3</v>
      </c>
      <c r="I687" s="6">
        <f t="shared" si="70"/>
        <v>5.2940064284363597E-3</v>
      </c>
      <c r="J687" s="6">
        <f t="shared" si="70"/>
        <v>7.2193758733138935E-3</v>
      </c>
      <c r="K687" s="9">
        <f t="shared" si="70"/>
        <v>5.368573198428539E-3</v>
      </c>
      <c r="L687" s="6">
        <f t="shared" si="71"/>
        <v>-3.9656363933456163E-3</v>
      </c>
      <c r="M687" s="6">
        <f t="shared" si="71"/>
        <v>4.1718875694065479E-3</v>
      </c>
      <c r="N687" s="6">
        <f t="shared" si="71"/>
        <v>5.2800424383585452E-3</v>
      </c>
      <c r="O687" s="6">
        <f t="shared" si="71"/>
        <v>7.1934409272556375E-3</v>
      </c>
      <c r="P687" s="9">
        <f t="shared" si="71"/>
        <v>5.3542137794695957E-3</v>
      </c>
      <c r="Q687" s="6">
        <f t="shared" si="67"/>
        <v>908.89047317953236</v>
      </c>
      <c r="R687" s="6">
        <f t="shared" si="68"/>
        <v>3.6209547731416384E-3</v>
      </c>
      <c r="S687" s="6">
        <f t="shared" si="69"/>
        <v>3.6144148987122269E-3</v>
      </c>
      <c r="T687" s="6"/>
    </row>
    <row r="688" spans="1:20">
      <c r="A688" s="7">
        <v>38713</v>
      </c>
      <c r="B688" s="8">
        <v>75.42</v>
      </c>
      <c r="C688" s="6">
        <v>59.969999999999899</v>
      </c>
      <c r="D688" s="6">
        <v>53.1</v>
      </c>
      <c r="E688" s="6">
        <v>43.219999999999899</v>
      </c>
      <c r="F688" s="9">
        <v>48.619999999999898</v>
      </c>
      <c r="G688" s="8">
        <f t="shared" si="70"/>
        <v>-1.059602649006619E-3</v>
      </c>
      <c r="H688" s="6">
        <f t="shared" si="70"/>
        <v>-1.3322231473771318E-3</v>
      </c>
      <c r="I688" s="6">
        <f t="shared" si="70"/>
        <v>-1.3165318788790348E-3</v>
      </c>
      <c r="J688" s="6">
        <f t="shared" si="70"/>
        <v>-6.9364161849938544E-4</v>
      </c>
      <c r="K688" s="9">
        <f t="shared" si="70"/>
        <v>-1.4376668720476049E-3</v>
      </c>
      <c r="L688" s="6">
        <f t="shared" si="71"/>
        <v>-1.0601644247679608E-3</v>
      </c>
      <c r="M688" s="6">
        <f t="shared" si="71"/>
        <v>-1.3331113455741068E-3</v>
      </c>
      <c r="N688" s="6">
        <f t="shared" si="71"/>
        <v>-1.3173992683539319E-3</v>
      </c>
      <c r="O688" s="6">
        <f t="shared" si="71"/>
        <v>-6.938822991506894E-4</v>
      </c>
      <c r="P688" s="9">
        <f t="shared" si="71"/>
        <v>-1.4387013066321911E-3</v>
      </c>
      <c r="Q688" s="6">
        <f t="shared" si="67"/>
        <v>907.82894979060165</v>
      </c>
      <c r="R688" s="6">
        <f t="shared" si="68"/>
        <v>-1.1679332331619551E-3</v>
      </c>
      <c r="S688" s="6">
        <f t="shared" si="69"/>
        <v>-1.1686157986929649E-3</v>
      </c>
      <c r="T688" s="6"/>
    </row>
    <row r="689" spans="1:20">
      <c r="A689" s="7">
        <v>38714</v>
      </c>
      <c r="B689" s="8">
        <v>75.489999999999895</v>
      </c>
      <c r="C689" s="6">
        <v>59.89</v>
      </c>
      <c r="D689" s="6">
        <v>53.03</v>
      </c>
      <c r="E689" s="6">
        <v>43.13</v>
      </c>
      <c r="F689" s="9">
        <v>48.469999999999899</v>
      </c>
      <c r="G689" s="8">
        <f t="shared" si="70"/>
        <v>9.2813577300310257E-4</v>
      </c>
      <c r="H689" s="6">
        <f t="shared" si="70"/>
        <v>-1.3340003334983974E-3</v>
      </c>
      <c r="I689" s="6">
        <f t="shared" si="70"/>
        <v>-1.3182674199623268E-3</v>
      </c>
      <c r="J689" s="6">
        <f t="shared" si="70"/>
        <v>-2.0823692734821542E-3</v>
      </c>
      <c r="K689" s="9">
        <f t="shared" si="70"/>
        <v>-3.0851501439737028E-3</v>
      </c>
      <c r="L689" s="6">
        <f t="shared" si="71"/>
        <v>9.2770532132101821E-4</v>
      </c>
      <c r="M689" s="6">
        <f t="shared" si="71"/>
        <v>-1.3348909040456641E-3</v>
      </c>
      <c r="N689" s="6">
        <f t="shared" si="71"/>
        <v>-1.3191370988545165E-3</v>
      </c>
      <c r="O689" s="6">
        <f t="shared" si="71"/>
        <v>-2.0845404189858002E-3</v>
      </c>
      <c r="P689" s="9">
        <f t="shared" si="71"/>
        <v>-3.089919030692711E-3</v>
      </c>
      <c r="Q689" s="6">
        <f t="shared" si="67"/>
        <v>906.57766166042359</v>
      </c>
      <c r="R689" s="6">
        <f t="shared" si="68"/>
        <v>-1.3783302795826958E-3</v>
      </c>
      <c r="S689" s="6">
        <f t="shared" si="69"/>
        <v>-1.3792810505138117E-3</v>
      </c>
      <c r="T689" s="6"/>
    </row>
    <row r="690" spans="1:20">
      <c r="A690" s="7">
        <v>38715</v>
      </c>
      <c r="B690" s="8">
        <v>75.489999999999895</v>
      </c>
      <c r="C690" s="6">
        <v>59.869999999999898</v>
      </c>
      <c r="D690" s="6">
        <v>53.009999999999899</v>
      </c>
      <c r="E690" s="6">
        <v>43.09</v>
      </c>
      <c r="F690" s="9">
        <v>48.399999999999899</v>
      </c>
      <c r="G690" s="8">
        <f t="shared" si="70"/>
        <v>0</v>
      </c>
      <c r="H690" s="6">
        <f t="shared" si="70"/>
        <v>-3.339455668742719E-4</v>
      </c>
      <c r="I690" s="6">
        <f t="shared" si="70"/>
        <v>-3.7714501225916131E-4</v>
      </c>
      <c r="J690" s="6">
        <f t="shared" si="70"/>
        <v>-9.2742870391837595E-4</v>
      </c>
      <c r="K690" s="9">
        <f t="shared" si="70"/>
        <v>-1.4441922838869248E-3</v>
      </c>
      <c r="L690" s="6">
        <f t="shared" si="71"/>
        <v>0</v>
      </c>
      <c r="M690" s="6">
        <f t="shared" si="71"/>
        <v>-3.3400133911202937E-4</v>
      </c>
      <c r="N690" s="6">
        <f t="shared" si="71"/>
        <v>-3.7721614932585278E-4</v>
      </c>
      <c r="O690" s="6">
        <f t="shared" si="71"/>
        <v>-9.278590320051216E-4</v>
      </c>
      <c r="P690" s="9">
        <f t="shared" si="71"/>
        <v>-1.4452361346985818E-3</v>
      </c>
      <c r="Q690" s="6">
        <f t="shared" si="67"/>
        <v>906.01871817163783</v>
      </c>
      <c r="R690" s="6">
        <f t="shared" si="68"/>
        <v>-6.1654231338774683E-4</v>
      </c>
      <c r="S690" s="6">
        <f t="shared" si="69"/>
        <v>-6.1673245375687316E-4</v>
      </c>
      <c r="T690" s="6"/>
    </row>
    <row r="691" spans="1:20">
      <c r="A691" s="7">
        <v>38716</v>
      </c>
      <c r="B691" s="8">
        <v>75.37</v>
      </c>
      <c r="C691" s="6">
        <v>59.27</v>
      </c>
      <c r="D691" s="6">
        <v>52.27</v>
      </c>
      <c r="E691" s="6">
        <v>42.59</v>
      </c>
      <c r="F691" s="9">
        <v>47.979999999999897</v>
      </c>
      <c r="G691" s="8">
        <f t="shared" si="70"/>
        <v>-1.5896145184778332E-3</v>
      </c>
      <c r="H691" s="6">
        <f t="shared" si="70"/>
        <v>-1.0021713713043168E-2</v>
      </c>
      <c r="I691" s="6">
        <f t="shared" si="70"/>
        <v>-1.3959630258439826E-2</v>
      </c>
      <c r="J691" s="6">
        <f t="shared" si="70"/>
        <v>-1.1603620329542763E-2</v>
      </c>
      <c r="K691" s="9">
        <f t="shared" si="70"/>
        <v>-8.6776859504132942E-3</v>
      </c>
      <c r="L691" s="6">
        <f t="shared" si="71"/>
        <v>-1.5908792961535174E-3</v>
      </c>
      <c r="M691" s="6">
        <f t="shared" si="71"/>
        <v>-1.0072269137512104E-2</v>
      </c>
      <c r="N691" s="6">
        <f t="shared" si="71"/>
        <v>-1.4057982274882242E-2</v>
      </c>
      <c r="O691" s="6">
        <f t="shared" si="71"/>
        <v>-1.1671467692624461E-2</v>
      </c>
      <c r="P691" s="9">
        <f t="shared" si="71"/>
        <v>-8.7155563110375804E-3</v>
      </c>
      <c r="Q691" s="6">
        <f t="shared" si="67"/>
        <v>897.71011614121653</v>
      </c>
      <c r="R691" s="6">
        <f t="shared" si="68"/>
        <v>-9.1704529539833775E-3</v>
      </c>
      <c r="S691" s="6">
        <f t="shared" si="69"/>
        <v>-9.212760408658191E-3</v>
      </c>
      <c r="T691" s="6"/>
    </row>
    <row r="692" spans="1:20">
      <c r="A692" s="7">
        <v>38720</v>
      </c>
      <c r="B692" s="8">
        <v>75.430000000000007</v>
      </c>
      <c r="C692" s="6">
        <v>60.56</v>
      </c>
      <c r="D692" s="6">
        <v>53.27</v>
      </c>
      <c r="E692" s="6">
        <v>43.219999999999899</v>
      </c>
      <c r="F692" s="9">
        <v>48.899999999999899</v>
      </c>
      <c r="G692" s="8">
        <f t="shared" si="70"/>
        <v>7.9607270797410479E-4</v>
      </c>
      <c r="H692" s="6">
        <f t="shared" si="70"/>
        <v>2.1764805129070419E-2</v>
      </c>
      <c r="I692" s="6">
        <f t="shared" si="70"/>
        <v>1.9131432944327509E-2</v>
      </c>
      <c r="J692" s="6">
        <f t="shared" si="70"/>
        <v>1.4792204742894999E-2</v>
      </c>
      <c r="K692" s="9">
        <f t="shared" si="70"/>
        <v>1.9174656106711208E-2</v>
      </c>
      <c r="L692" s="6">
        <f t="shared" si="71"/>
        <v>7.9575601016109256E-4</v>
      </c>
      <c r="M692" s="6">
        <f t="shared" si="71"/>
        <v>2.1531333329446605E-2</v>
      </c>
      <c r="N692" s="6">
        <f t="shared" si="71"/>
        <v>1.8950728204077279E-2</v>
      </c>
      <c r="O692" s="6">
        <f t="shared" si="71"/>
        <v>1.4683867143615437E-2</v>
      </c>
      <c r="P692" s="9">
        <f t="shared" si="71"/>
        <v>1.8993139069277902E-2</v>
      </c>
      <c r="Q692" s="6">
        <f t="shared" si="67"/>
        <v>911.29411689161532</v>
      </c>
      <c r="R692" s="6">
        <f t="shared" si="68"/>
        <v>1.5131834326195647E-2</v>
      </c>
      <c r="S692" s="6">
        <f t="shared" si="69"/>
        <v>1.5018490094950643E-2</v>
      </c>
      <c r="T692" s="6"/>
    </row>
    <row r="693" spans="1:20">
      <c r="A693" s="7">
        <v>38721</v>
      </c>
      <c r="B693" s="8">
        <v>75.62</v>
      </c>
      <c r="C693" s="6">
        <v>60.869999999999898</v>
      </c>
      <c r="D693" s="6">
        <v>53.219999999999899</v>
      </c>
      <c r="E693" s="6">
        <v>43.35</v>
      </c>
      <c r="F693" s="9">
        <v>49.18</v>
      </c>
      <c r="G693" s="8">
        <f t="shared" si="70"/>
        <v>2.5188916876575096E-3</v>
      </c>
      <c r="H693" s="6">
        <f t="shared" si="70"/>
        <v>5.1188903566692368E-3</v>
      </c>
      <c r="I693" s="6">
        <f t="shared" si="70"/>
        <v>-9.3861460484523374E-4</v>
      </c>
      <c r="J693" s="6">
        <f t="shared" si="70"/>
        <v>3.0078667283688354E-3</v>
      </c>
      <c r="K693" s="9">
        <f t="shared" si="70"/>
        <v>5.7259713701451886E-3</v>
      </c>
      <c r="L693" s="6">
        <f t="shared" si="71"/>
        <v>2.5157245972473705E-3</v>
      </c>
      <c r="M693" s="6">
        <f t="shared" si="71"/>
        <v>5.1058333766379055E-3</v>
      </c>
      <c r="N693" s="6">
        <f t="shared" si="71"/>
        <v>-9.3905537936663452E-4</v>
      </c>
      <c r="O693" s="6">
        <f t="shared" si="71"/>
        <v>3.0033521478132741E-3</v>
      </c>
      <c r="P693" s="9">
        <f t="shared" si="71"/>
        <v>5.7096403072221932E-3</v>
      </c>
      <c r="Q693" s="6">
        <f t="shared" si="67"/>
        <v>914.10691832216162</v>
      </c>
      <c r="R693" s="6">
        <f t="shared" si="68"/>
        <v>3.0866011075991076E-3</v>
      </c>
      <c r="S693" s="6">
        <f t="shared" si="69"/>
        <v>3.0818473338906261E-3</v>
      </c>
      <c r="T693" s="6"/>
    </row>
    <row r="694" spans="1:20">
      <c r="A694" s="7">
        <v>38722</v>
      </c>
      <c r="B694" s="8">
        <v>75.569999999999894</v>
      </c>
      <c r="C694" s="6">
        <v>61.049999999999898</v>
      </c>
      <c r="D694" s="6">
        <v>53.299999999999898</v>
      </c>
      <c r="E694" s="6">
        <v>43.659999999999897</v>
      </c>
      <c r="F694" s="9">
        <v>49.53</v>
      </c>
      <c r="G694" s="8">
        <f t="shared" si="70"/>
        <v>-6.6120074054631939E-4</v>
      </c>
      <c r="H694" s="6">
        <f t="shared" si="70"/>
        <v>2.9571217348447476E-3</v>
      </c>
      <c r="I694" s="6">
        <f t="shared" si="70"/>
        <v>1.5031942878616089E-3</v>
      </c>
      <c r="J694" s="6">
        <f t="shared" si="70"/>
        <v>7.1510957324081303E-3</v>
      </c>
      <c r="K694" s="9">
        <f t="shared" si="70"/>
        <v>7.1167141114274468E-3</v>
      </c>
      <c r="L694" s="6">
        <f t="shared" si="71"/>
        <v>-6.6141943015977185E-4</v>
      </c>
      <c r="M694" s="6">
        <f t="shared" si="71"/>
        <v>2.9527580508806168E-3</v>
      </c>
      <c r="N694" s="6">
        <f t="shared" si="71"/>
        <v>1.5020656222556356E-3</v>
      </c>
      <c r="O694" s="6">
        <f t="shared" si="71"/>
        <v>7.1256478952445145E-3</v>
      </c>
      <c r="P694" s="9">
        <f t="shared" si="71"/>
        <v>7.0915098120998624E-3</v>
      </c>
      <c r="Q694" s="6">
        <f t="shared" si="67"/>
        <v>917.40993857225783</v>
      </c>
      <c r="R694" s="6">
        <f t="shared" si="68"/>
        <v>3.6133850251991229E-3</v>
      </c>
      <c r="S694" s="6">
        <f t="shared" si="69"/>
        <v>3.6068724331491204E-3</v>
      </c>
      <c r="T694" s="6"/>
    </row>
    <row r="695" spans="1:20">
      <c r="A695" s="7">
        <v>38723</v>
      </c>
      <c r="B695" s="8">
        <v>75.579999999999899</v>
      </c>
      <c r="C695" s="6">
        <v>61.24</v>
      </c>
      <c r="D695" s="6">
        <v>53.77</v>
      </c>
      <c r="E695" s="6">
        <v>43.979999999999897</v>
      </c>
      <c r="F695" s="9">
        <v>49.63</v>
      </c>
      <c r="G695" s="8">
        <f t="shared" si="70"/>
        <v>1.3232764324477841E-4</v>
      </c>
      <c r="H695" s="6">
        <f t="shared" si="70"/>
        <v>3.1122031122048366E-3</v>
      </c>
      <c r="I695" s="6">
        <f t="shared" si="70"/>
        <v>8.8180112570377389E-3</v>
      </c>
      <c r="J695" s="6">
        <f t="shared" si="70"/>
        <v>7.3293632615667459E-3</v>
      </c>
      <c r="K695" s="9">
        <f t="shared" si="70"/>
        <v>2.0189783969311037E-3</v>
      </c>
      <c r="L695" s="6">
        <f t="shared" si="71"/>
        <v>1.3231888871449745E-4</v>
      </c>
      <c r="M695" s="6">
        <f t="shared" si="71"/>
        <v>3.1073702327710376E-3</v>
      </c>
      <c r="N695" s="6">
        <f t="shared" si="71"/>
        <v>8.7793596497899341E-3</v>
      </c>
      <c r="O695" s="6">
        <f t="shared" si="71"/>
        <v>7.3026340048173823E-3</v>
      </c>
      <c r="P695" s="9">
        <f t="shared" si="71"/>
        <v>2.0169429992030548E-3</v>
      </c>
      <c r="Q695" s="6">
        <f t="shared" si="67"/>
        <v>921.33845006693298</v>
      </c>
      <c r="R695" s="6">
        <f t="shared" si="68"/>
        <v>4.2821767341970412E-3</v>
      </c>
      <c r="S695" s="6">
        <f t="shared" si="69"/>
        <v>4.2730343057759534E-3</v>
      </c>
      <c r="T695" s="6"/>
    </row>
    <row r="696" spans="1:20">
      <c r="A696" s="7">
        <v>38724</v>
      </c>
      <c r="B696" s="8">
        <v>75.569999999999894</v>
      </c>
      <c r="C696" s="6">
        <v>61.59</v>
      </c>
      <c r="D696" s="6">
        <v>53.96</v>
      </c>
      <c r="E696" s="6">
        <v>44.119999999999898</v>
      </c>
      <c r="F696" s="9">
        <v>49.92</v>
      </c>
      <c r="G696" s="8">
        <f t="shared" si="70"/>
        <v>-1.3231013495640376E-4</v>
      </c>
      <c r="H696" s="6">
        <f t="shared" si="70"/>
        <v>5.7152188112346014E-3</v>
      </c>
      <c r="I696" s="6">
        <f t="shared" si="70"/>
        <v>3.5335689045936647E-3</v>
      </c>
      <c r="J696" s="6">
        <f t="shared" si="70"/>
        <v>3.1832651205092599E-3</v>
      </c>
      <c r="K696" s="9">
        <f t="shared" si="70"/>
        <v>5.8432399758210352E-3</v>
      </c>
      <c r="L696" s="6">
        <f t="shared" si="71"/>
        <v>-1.3231888871445896E-4</v>
      </c>
      <c r="M696" s="6">
        <f t="shared" si="71"/>
        <v>5.6989489094690033E-3</v>
      </c>
      <c r="N696" s="6">
        <f t="shared" si="71"/>
        <v>3.5273405179684406E-3</v>
      </c>
      <c r="O696" s="6">
        <f t="shared" si="71"/>
        <v>3.178209258686534E-3</v>
      </c>
      <c r="P696" s="9">
        <f t="shared" si="71"/>
        <v>5.8262344618227489E-3</v>
      </c>
      <c r="Q696" s="6">
        <f t="shared" si="67"/>
        <v>924.6816155748138</v>
      </c>
      <c r="R696" s="6">
        <f t="shared" si="68"/>
        <v>3.628596535440432E-3</v>
      </c>
      <c r="S696" s="6">
        <f t="shared" si="69"/>
        <v>3.6220290613795262E-3</v>
      </c>
      <c r="T696" s="6"/>
    </row>
    <row r="697" spans="1:20">
      <c r="A697" s="7">
        <v>38727</v>
      </c>
      <c r="B697" s="8">
        <v>75.760000000000005</v>
      </c>
      <c r="C697" s="6">
        <v>61.469999999999899</v>
      </c>
      <c r="D697" s="6">
        <v>53.93</v>
      </c>
      <c r="E697" s="6">
        <v>44.159999999999897</v>
      </c>
      <c r="F697" s="9">
        <v>49.8599999999999</v>
      </c>
      <c r="G697" s="8">
        <f t="shared" si="70"/>
        <v>2.5142252216503458E-3</v>
      </c>
      <c r="H697" s="6">
        <f t="shared" si="70"/>
        <v>-1.9483682415993853E-3</v>
      </c>
      <c r="I697" s="6">
        <f t="shared" si="70"/>
        <v>-5.5596738324692474E-4</v>
      </c>
      <c r="J697" s="6">
        <f t="shared" si="70"/>
        <v>9.0661831368987755E-4</v>
      </c>
      <c r="K697" s="9">
        <f t="shared" si="70"/>
        <v>-1.2019230769251266E-3</v>
      </c>
      <c r="L697" s="6">
        <f t="shared" si="71"/>
        <v>2.5110698451958277E-3</v>
      </c>
      <c r="M697" s="6">
        <f t="shared" si="71"/>
        <v>-1.9502687800355433E-3</v>
      </c>
      <c r="N697" s="6">
        <f t="shared" si="71"/>
        <v>-5.5612199041956117E-4</v>
      </c>
      <c r="O697" s="6">
        <f t="shared" si="71"/>
        <v>9.0620758353809037E-4</v>
      </c>
      <c r="P697" s="9">
        <f t="shared" si="71"/>
        <v>-1.2026459657624533E-3</v>
      </c>
      <c r="Q697" s="6">
        <f t="shared" si="67"/>
        <v>924.6288319433728</v>
      </c>
      <c r="R697" s="6">
        <f t="shared" si="68"/>
        <v>-5.7083033286242668E-5</v>
      </c>
      <c r="S697" s="6">
        <f t="shared" si="69"/>
        <v>-5.708466258456884E-5</v>
      </c>
      <c r="T697" s="6"/>
    </row>
    <row r="698" spans="1:20">
      <c r="A698" s="7">
        <v>38728</v>
      </c>
      <c r="B698" s="8">
        <v>75.849999999999895</v>
      </c>
      <c r="C698" s="6">
        <v>60.57</v>
      </c>
      <c r="D698" s="6">
        <v>53.299999999999898</v>
      </c>
      <c r="E698" s="6">
        <v>43.64</v>
      </c>
      <c r="F698" s="9">
        <v>49.1099999999999</v>
      </c>
      <c r="G698" s="8">
        <f t="shared" si="70"/>
        <v>1.1879619852150913E-3</v>
      </c>
      <c r="H698" s="6">
        <f t="shared" si="70"/>
        <v>-1.4641288433380528E-2</v>
      </c>
      <c r="I698" s="6">
        <f t="shared" si="70"/>
        <v>-1.1681809753385952E-2</v>
      </c>
      <c r="J698" s="6">
        <f t="shared" si="70"/>
        <v>-1.1775362318838245E-2</v>
      </c>
      <c r="K698" s="9">
        <f t="shared" si="70"/>
        <v>-1.5042117930204602E-2</v>
      </c>
      <c r="L698" s="6">
        <f t="shared" si="71"/>
        <v>1.1872569167170706E-3</v>
      </c>
      <c r="M698" s="6">
        <f t="shared" si="71"/>
        <v>-1.4749529926060625E-2</v>
      </c>
      <c r="N698" s="6">
        <f t="shared" si="71"/>
        <v>-1.1750578177338749E-2</v>
      </c>
      <c r="O698" s="6">
        <f t="shared" si="71"/>
        <v>-1.1845241003967439E-2</v>
      </c>
      <c r="P698" s="9">
        <f t="shared" si="71"/>
        <v>-1.5156398044258626E-2</v>
      </c>
      <c r="Q698" s="6">
        <f t="shared" si="67"/>
        <v>915.02145453034984</v>
      </c>
      <c r="R698" s="6">
        <f t="shared" si="68"/>
        <v>-1.0390523290118848E-2</v>
      </c>
      <c r="S698" s="6">
        <f t="shared" si="69"/>
        <v>-1.0444881646274468E-2</v>
      </c>
      <c r="T698" s="6"/>
    </row>
    <row r="699" spans="1:20">
      <c r="A699" s="7">
        <v>38729</v>
      </c>
      <c r="B699" s="8">
        <v>75.75</v>
      </c>
      <c r="C699" s="6">
        <v>61.3599999999999</v>
      </c>
      <c r="D699" s="6">
        <v>53.93</v>
      </c>
      <c r="E699" s="6">
        <v>44.21</v>
      </c>
      <c r="F699" s="9">
        <v>49.659999999999897</v>
      </c>
      <c r="G699" s="8">
        <f t="shared" si="70"/>
        <v>-1.3183915622926312E-3</v>
      </c>
      <c r="H699" s="6">
        <f t="shared" si="70"/>
        <v>1.3042760442461665E-2</v>
      </c>
      <c r="I699" s="6">
        <f t="shared" si="70"/>
        <v>1.181988742964557E-2</v>
      </c>
      <c r="J699" s="6">
        <f t="shared" si="70"/>
        <v>1.3061411549037505E-2</v>
      </c>
      <c r="K699" s="9">
        <f t="shared" si="70"/>
        <v>1.1199348401547571E-2</v>
      </c>
      <c r="L699" s="6">
        <f t="shared" si="71"/>
        <v>-1.3192614050613594E-3</v>
      </c>
      <c r="M699" s="6">
        <f t="shared" si="71"/>
        <v>1.2958436066143348E-2</v>
      </c>
      <c r="N699" s="6">
        <f t="shared" si="71"/>
        <v>1.175057817733881E-2</v>
      </c>
      <c r="O699" s="6">
        <f t="shared" si="71"/>
        <v>1.2976846873281694E-2</v>
      </c>
      <c r="P699" s="9">
        <f t="shared" si="71"/>
        <v>1.1137100028867348E-2</v>
      </c>
      <c r="Q699" s="6">
        <f t="shared" si="67"/>
        <v>923.76997763283737</v>
      </c>
      <c r="R699" s="6">
        <f t="shared" si="68"/>
        <v>9.561003252079937E-3</v>
      </c>
      <c r="S699" s="6">
        <f t="shared" si="69"/>
        <v>9.515586119904244E-3</v>
      </c>
      <c r="T699" s="6"/>
    </row>
    <row r="700" spans="1:20">
      <c r="A700" s="7">
        <v>38730</v>
      </c>
      <c r="B700" s="8">
        <v>75.87</v>
      </c>
      <c r="C700" s="6">
        <v>61.46</v>
      </c>
      <c r="D700" s="6">
        <v>54.1099999999999</v>
      </c>
      <c r="E700" s="6">
        <v>44.369999999999898</v>
      </c>
      <c r="F700" s="9">
        <v>49.6099999999999</v>
      </c>
      <c r="G700" s="8">
        <f t="shared" si="70"/>
        <v>1.5841584158415856E-3</v>
      </c>
      <c r="H700" s="6">
        <f t="shared" si="70"/>
        <v>1.6297262059989936E-3</v>
      </c>
      <c r="I700" s="6">
        <f t="shared" si="70"/>
        <v>3.3376599295364962E-3</v>
      </c>
      <c r="J700" s="6">
        <f t="shared" si="70"/>
        <v>3.6190907034583386E-3</v>
      </c>
      <c r="K700" s="9">
        <f t="shared" si="70"/>
        <v>-1.0068465565846729E-3</v>
      </c>
      <c r="L700" s="6">
        <f t="shared" si="71"/>
        <v>1.5829049605049492E-3</v>
      </c>
      <c r="M700" s="6">
        <f t="shared" si="71"/>
        <v>1.6283996433394481E-3</v>
      </c>
      <c r="N700" s="6">
        <f t="shared" si="71"/>
        <v>3.3321023055064643E-3</v>
      </c>
      <c r="O700" s="6">
        <f t="shared" si="71"/>
        <v>3.6125575526638771E-3</v>
      </c>
      <c r="P700" s="9">
        <f t="shared" si="71"/>
        <v>-1.0073537670629226E-3</v>
      </c>
      <c r="Q700" s="6">
        <f t="shared" si="67"/>
        <v>925.46302420900042</v>
      </c>
      <c r="R700" s="6">
        <f t="shared" si="68"/>
        <v>1.8327577396501482E-3</v>
      </c>
      <c r="S700" s="6">
        <f t="shared" si="69"/>
        <v>1.8310802884457951E-3</v>
      </c>
      <c r="T700" s="6"/>
    </row>
    <row r="701" spans="1:20">
      <c r="A701" s="7">
        <v>38731</v>
      </c>
      <c r="B701" s="8">
        <v>75.98</v>
      </c>
      <c r="C701" s="6">
        <v>60.53</v>
      </c>
      <c r="D701" s="6">
        <v>53.46</v>
      </c>
      <c r="E701" s="6">
        <v>43.869999999999898</v>
      </c>
      <c r="F701" s="9">
        <v>48.899999999999899</v>
      </c>
      <c r="G701" s="8">
        <f t="shared" si="70"/>
        <v>1.4498484249374499E-3</v>
      </c>
      <c r="H701" s="6">
        <f t="shared" si="70"/>
        <v>-1.5131793036121E-2</v>
      </c>
      <c r="I701" s="6">
        <f t="shared" si="70"/>
        <v>-1.2012566993160223E-2</v>
      </c>
      <c r="J701" s="6">
        <f t="shared" si="70"/>
        <v>-1.126887536623844E-2</v>
      </c>
      <c r="K701" s="9">
        <f t="shared" si="70"/>
        <v>-1.4311630719613055E-2</v>
      </c>
      <c r="L701" s="6">
        <f t="shared" si="71"/>
        <v>1.4487984094960983E-3</v>
      </c>
      <c r="M701" s="6">
        <f t="shared" si="71"/>
        <v>-1.5247446798742672E-2</v>
      </c>
      <c r="N701" s="6">
        <f t="shared" si="71"/>
        <v>-1.208530094386908E-2</v>
      </c>
      <c r="O701" s="6">
        <f t="shared" si="71"/>
        <v>-1.1332850212695504E-2</v>
      </c>
      <c r="P701" s="9">
        <f t="shared" si="71"/>
        <v>-1.4415029832131257E-2</v>
      </c>
      <c r="Q701" s="6">
        <f t="shared" si="67"/>
        <v>915.97239762141271</v>
      </c>
      <c r="R701" s="6">
        <f t="shared" si="68"/>
        <v>-1.0255003538039055E-2</v>
      </c>
      <c r="S701" s="6">
        <f t="shared" si="69"/>
        <v>-1.0307948364107684E-2</v>
      </c>
      <c r="T701" s="6"/>
    </row>
    <row r="702" spans="1:20">
      <c r="A702" s="7">
        <v>38735</v>
      </c>
      <c r="B702" s="8">
        <v>75.92</v>
      </c>
      <c r="C702" s="6">
        <v>61.5399999999999</v>
      </c>
      <c r="D702" s="6">
        <v>54.299999999999898</v>
      </c>
      <c r="E702" s="6">
        <v>44.5</v>
      </c>
      <c r="F702" s="9">
        <v>49.34</v>
      </c>
      <c r="G702" s="8">
        <f t="shared" si="70"/>
        <v>-7.8968149513036767E-4</v>
      </c>
      <c r="H702" s="6">
        <f t="shared" si="70"/>
        <v>1.6685940855772241E-2</v>
      </c>
      <c r="I702" s="6">
        <f t="shared" si="70"/>
        <v>1.5712682379347198E-2</v>
      </c>
      <c r="J702" s="6">
        <f t="shared" si="70"/>
        <v>1.4360610895830961E-2</v>
      </c>
      <c r="K702" s="9">
        <f t="shared" si="70"/>
        <v>8.9979550102270434E-3</v>
      </c>
      <c r="L702" s="6">
        <f t="shared" si="71"/>
        <v>-7.8999345780715765E-4</v>
      </c>
      <c r="M702" s="6">
        <f t="shared" si="71"/>
        <v>1.6548259990298173E-2</v>
      </c>
      <c r="N702" s="6">
        <f t="shared" si="71"/>
        <v>1.5590516229114993E-2</v>
      </c>
      <c r="O702" s="6">
        <f t="shared" si="71"/>
        <v>1.4258473994074263E-2</v>
      </c>
      <c r="P702" s="9">
        <f t="shared" si="71"/>
        <v>8.9577146203863745E-3</v>
      </c>
      <c r="Q702" s="6">
        <f t="shared" si="67"/>
        <v>926.04214157537717</v>
      </c>
      <c r="R702" s="6">
        <f t="shared" si="68"/>
        <v>1.0993501529209415E-2</v>
      </c>
      <c r="S702" s="6">
        <f t="shared" si="69"/>
        <v>1.0933512252304583E-2</v>
      </c>
      <c r="T702" s="6"/>
    </row>
    <row r="703" spans="1:20">
      <c r="A703" s="7">
        <v>38736</v>
      </c>
      <c r="B703" s="8">
        <v>75.939999999999898</v>
      </c>
      <c r="C703" s="6">
        <v>60.81</v>
      </c>
      <c r="D703" s="6">
        <v>53.7899999999999</v>
      </c>
      <c r="E703" s="6">
        <v>44.13</v>
      </c>
      <c r="F703" s="9">
        <v>48.899999999999899</v>
      </c>
      <c r="G703" s="8">
        <f t="shared" si="70"/>
        <v>2.6343519494065326E-4</v>
      </c>
      <c r="H703" s="6">
        <f t="shared" si="70"/>
        <v>-1.1862203444912178E-2</v>
      </c>
      <c r="I703" s="6">
        <f t="shared" si="70"/>
        <v>-9.3922651933701085E-3</v>
      </c>
      <c r="J703" s="6">
        <f t="shared" si="70"/>
        <v>-8.3146067415730274E-3</v>
      </c>
      <c r="K703" s="9">
        <f t="shared" si="70"/>
        <v>-8.9177138224585395E-3</v>
      </c>
      <c r="L703" s="6">
        <f t="shared" si="71"/>
        <v>2.634005019824503E-4</v>
      </c>
      <c r="M703" s="6">
        <f t="shared" si="71"/>
        <v>-1.1933120761875689E-2</v>
      </c>
      <c r="N703" s="6">
        <f t="shared" si="71"/>
        <v>-9.4366506547384956E-3</v>
      </c>
      <c r="O703" s="6">
        <f t="shared" si="71"/>
        <v>-8.3493658907386817E-3</v>
      </c>
      <c r="P703" s="9">
        <f t="shared" si="71"/>
        <v>-8.9577146203864318E-3</v>
      </c>
      <c r="Q703" s="6">
        <f t="shared" si="67"/>
        <v>918.96285425474082</v>
      </c>
      <c r="R703" s="6">
        <f t="shared" si="68"/>
        <v>-7.6446708014746402E-3</v>
      </c>
      <c r="S703" s="6">
        <f t="shared" si="69"/>
        <v>-7.6740410771130429E-3</v>
      </c>
      <c r="T703" s="6"/>
    </row>
    <row r="704" spans="1:20">
      <c r="A704" s="7">
        <v>38737</v>
      </c>
      <c r="B704" s="8">
        <v>76.049999999999898</v>
      </c>
      <c r="C704" s="6">
        <v>59.82</v>
      </c>
      <c r="D704" s="6">
        <v>52.8599999999999</v>
      </c>
      <c r="E704" s="6">
        <v>43.5</v>
      </c>
      <c r="F704" s="9">
        <v>48.14</v>
      </c>
      <c r="G704" s="8">
        <f t="shared" si="70"/>
        <v>1.4485119831446625E-3</v>
      </c>
      <c r="H704" s="6">
        <f t="shared" si="70"/>
        <v>-1.6280217069560954E-2</v>
      </c>
      <c r="I704" s="6">
        <f t="shared" si="70"/>
        <v>-1.728945900725043E-2</v>
      </c>
      <c r="J704" s="6">
        <f t="shared" si="70"/>
        <v>-1.4276002719238678E-2</v>
      </c>
      <c r="K704" s="9">
        <f t="shared" si="70"/>
        <v>-1.5541922290386534E-2</v>
      </c>
      <c r="L704" s="6">
        <f t="shared" si="71"/>
        <v>1.4474639016456698E-3</v>
      </c>
      <c r="M704" s="6">
        <f t="shared" si="71"/>
        <v>-1.6414195930216424E-2</v>
      </c>
      <c r="N704" s="6">
        <f t="shared" si="71"/>
        <v>-1.7440667109008073E-2</v>
      </c>
      <c r="O704" s="6">
        <f t="shared" si="71"/>
        <v>-1.4378885186817498E-2</v>
      </c>
      <c r="P704" s="9">
        <f t="shared" si="71"/>
        <v>-1.5663964125898402E-2</v>
      </c>
      <c r="Q704" s="6">
        <f t="shared" si="67"/>
        <v>907.57890983228094</v>
      </c>
      <c r="R704" s="6">
        <f t="shared" si="68"/>
        <v>-1.2387817820658389E-2</v>
      </c>
      <c r="S704" s="6">
        <f t="shared" si="69"/>
        <v>-1.2465186452173913E-2</v>
      </c>
      <c r="T704" s="6"/>
    </row>
    <row r="705" spans="1:20">
      <c r="A705" s="7">
        <v>38738</v>
      </c>
      <c r="B705" s="8">
        <v>76.06</v>
      </c>
      <c r="C705" s="6">
        <v>58.53</v>
      </c>
      <c r="D705" s="6">
        <v>51.799999999999898</v>
      </c>
      <c r="E705" s="6">
        <v>42.46</v>
      </c>
      <c r="F705" s="9">
        <v>47.079999999999899</v>
      </c>
      <c r="G705" s="8">
        <f t="shared" si="70"/>
        <v>1.3149243918619824E-4</v>
      </c>
      <c r="H705" s="6">
        <f t="shared" si="70"/>
        <v>-2.1564694082246705E-2</v>
      </c>
      <c r="I705" s="6">
        <f t="shared" si="70"/>
        <v>-2.0052970109723844E-2</v>
      </c>
      <c r="J705" s="6">
        <f t="shared" si="70"/>
        <v>-2.3908045977011461E-2</v>
      </c>
      <c r="K705" s="9">
        <f t="shared" si="70"/>
        <v>-2.2019110926466579E-2</v>
      </c>
      <c r="L705" s="6">
        <f t="shared" si="71"/>
        <v>1.3148379481318817E-4</v>
      </c>
      <c r="M705" s="6">
        <f t="shared" si="71"/>
        <v>-2.1800609898672392E-2</v>
      </c>
      <c r="N705" s="6">
        <f t="shared" si="71"/>
        <v>-2.0256759910705812E-2</v>
      </c>
      <c r="O705" s="6">
        <f t="shared" si="71"/>
        <v>-2.4198481819528338E-2</v>
      </c>
      <c r="P705" s="9">
        <f t="shared" si="71"/>
        <v>-2.226514996285207E-2</v>
      </c>
      <c r="Q705" s="6">
        <f t="shared" si="67"/>
        <v>891.71201112694871</v>
      </c>
      <c r="R705" s="6">
        <f t="shared" si="68"/>
        <v>-1.748266573125248E-2</v>
      </c>
      <c r="S705" s="6">
        <f t="shared" si="69"/>
        <v>-1.7637292372731029E-2</v>
      </c>
      <c r="T705" s="6"/>
    </row>
    <row r="706" spans="1:20">
      <c r="A706" s="7">
        <v>38741</v>
      </c>
      <c r="B706" s="8">
        <v>76.049999999999898</v>
      </c>
      <c r="C706" s="6">
        <v>58.6</v>
      </c>
      <c r="D706" s="6">
        <v>52.03</v>
      </c>
      <c r="E706" s="6">
        <v>42.63</v>
      </c>
      <c r="F706" s="9">
        <v>47.25</v>
      </c>
      <c r="G706" s="8">
        <f t="shared" si="70"/>
        <v>-1.3147515119782405E-4</v>
      </c>
      <c r="H706" s="6">
        <f t="shared" si="70"/>
        <v>1.1959678797197615E-3</v>
      </c>
      <c r="I706" s="6">
        <f t="shared" si="70"/>
        <v>4.4401544401564408E-3</v>
      </c>
      <c r="J706" s="6">
        <f t="shared" si="70"/>
        <v>4.0037682524729501E-3</v>
      </c>
      <c r="K706" s="9">
        <f t="shared" si="70"/>
        <v>3.610875106204281E-3</v>
      </c>
      <c r="L706" s="6">
        <f t="shared" si="71"/>
        <v>-1.3148379481313734E-4</v>
      </c>
      <c r="M706" s="6">
        <f t="shared" si="71"/>
        <v>1.1952532798373567E-3</v>
      </c>
      <c r="N706" s="6">
        <f t="shared" si="71"/>
        <v>4.4303260367767605E-3</v>
      </c>
      <c r="O706" s="6">
        <f t="shared" si="71"/>
        <v>3.9957745020089575E-3</v>
      </c>
      <c r="P706" s="9">
        <f t="shared" si="71"/>
        <v>3.6043715476778569E-3</v>
      </c>
      <c r="Q706" s="6">
        <f t="shared" si="67"/>
        <v>894.05173691509015</v>
      </c>
      <c r="R706" s="6">
        <f t="shared" si="68"/>
        <v>2.623858105471122E-3</v>
      </c>
      <c r="S706" s="6">
        <f t="shared" si="69"/>
        <v>2.6204217993995547E-3</v>
      </c>
      <c r="T706" s="6"/>
    </row>
    <row r="707" spans="1:20">
      <c r="A707" s="7">
        <v>38742</v>
      </c>
      <c r="B707" s="8">
        <v>76.049999999999898</v>
      </c>
      <c r="C707" s="6">
        <v>58.27</v>
      </c>
      <c r="D707" s="6">
        <v>51.579999999999899</v>
      </c>
      <c r="E707" s="6">
        <v>42.409999999999897</v>
      </c>
      <c r="F707" s="9">
        <v>47.02</v>
      </c>
      <c r="G707" s="8">
        <f t="shared" si="70"/>
        <v>0</v>
      </c>
      <c r="H707" s="6">
        <f t="shared" si="70"/>
        <v>-5.6313993174060828E-3</v>
      </c>
      <c r="I707" s="6">
        <f t="shared" si="70"/>
        <v>-8.6488564289852743E-3</v>
      </c>
      <c r="J707" s="6">
        <f t="shared" si="70"/>
        <v>-5.1606849636430807E-3</v>
      </c>
      <c r="K707" s="9">
        <f t="shared" si="70"/>
        <v>-4.8677248677247986E-3</v>
      </c>
      <c r="L707" s="6">
        <f t="shared" si="71"/>
        <v>0</v>
      </c>
      <c r="M707" s="6">
        <f t="shared" si="71"/>
        <v>-5.6473154279840457E-3</v>
      </c>
      <c r="N707" s="6">
        <f t="shared" si="71"/>
        <v>-8.6864748490154374E-3</v>
      </c>
      <c r="O707" s="6">
        <f t="shared" si="71"/>
        <v>-5.1740472906220804E-3</v>
      </c>
      <c r="P707" s="9">
        <f t="shared" si="71"/>
        <v>-4.8796108278282395E-3</v>
      </c>
      <c r="Q707" s="6">
        <f t="shared" si="67"/>
        <v>889.70509597871342</v>
      </c>
      <c r="R707" s="6">
        <f t="shared" si="68"/>
        <v>-4.8617331155518476E-3</v>
      </c>
      <c r="S707" s="6">
        <f t="shared" si="69"/>
        <v>-4.8735897849132188E-3</v>
      </c>
      <c r="T707" s="6"/>
    </row>
    <row r="708" spans="1:20">
      <c r="A708" s="7">
        <v>38743</v>
      </c>
      <c r="B708" s="8">
        <v>75.98</v>
      </c>
      <c r="C708" s="6">
        <v>58.659999999999897</v>
      </c>
      <c r="D708" s="6">
        <v>52.009999999999899</v>
      </c>
      <c r="E708" s="6">
        <v>42.579999999999899</v>
      </c>
      <c r="F708" s="9">
        <v>47.049999999999898</v>
      </c>
      <c r="G708" s="8">
        <f t="shared" si="70"/>
        <v>-9.2044707429184136E-4</v>
      </c>
      <c r="H708" s="6">
        <f t="shared" si="70"/>
        <v>6.6929809507447757E-3</v>
      </c>
      <c r="I708" s="6">
        <f t="shared" si="70"/>
        <v>8.3365645599069449E-3</v>
      </c>
      <c r="J708" s="6">
        <f t="shared" si="70"/>
        <v>4.0084885640179202E-3</v>
      </c>
      <c r="K708" s="9">
        <f t="shared" si="70"/>
        <v>6.380263717544743E-4</v>
      </c>
      <c r="L708" s="6">
        <f t="shared" si="71"/>
        <v>-9.2087094582096068E-4</v>
      </c>
      <c r="M708" s="6">
        <f t="shared" si="71"/>
        <v>6.6706823943204156E-3</v>
      </c>
      <c r="N708" s="6">
        <f t="shared" si="71"/>
        <v>8.3020073317823864E-3</v>
      </c>
      <c r="O708" s="6">
        <f t="shared" si="71"/>
        <v>4.0004759788340666E-3</v>
      </c>
      <c r="P708" s="9">
        <f t="shared" si="71"/>
        <v>6.3782291946296585E-4</v>
      </c>
      <c r="Q708" s="6">
        <f t="shared" ref="Q708:Q771" si="72">Q707*(1+R708)</f>
        <v>893.04248893779197</v>
      </c>
      <c r="R708" s="6">
        <f t="shared" ref="R708:R771" si="73">SUMPRODUCT($U$2:$Y$2,G708:K708)</f>
        <v>3.7511226744264548E-3</v>
      </c>
      <c r="S708" s="6">
        <f t="shared" ref="S708:S771" si="74">LN(1+R708)</f>
        <v>3.7441047583348609E-3</v>
      </c>
      <c r="T708" s="6"/>
    </row>
    <row r="709" spans="1:20">
      <c r="A709" s="7">
        <v>38744</v>
      </c>
      <c r="B709" s="8">
        <v>76.040000000000006</v>
      </c>
      <c r="C709" s="6">
        <v>57.81</v>
      </c>
      <c r="D709" s="6">
        <v>51.219999999999899</v>
      </c>
      <c r="E709" s="6">
        <v>42.1</v>
      </c>
      <c r="F709" s="9">
        <v>46.42</v>
      </c>
      <c r="G709" s="8">
        <f t="shared" si="70"/>
        <v>7.8968149513025665E-4</v>
      </c>
      <c r="H709" s="6">
        <f t="shared" si="70"/>
        <v>-1.4490282986701297E-2</v>
      </c>
      <c r="I709" s="6">
        <f t="shared" si="70"/>
        <v>-1.5189386656412229E-2</v>
      </c>
      <c r="J709" s="6">
        <f t="shared" si="70"/>
        <v>-1.1272898074210835E-2</v>
      </c>
      <c r="K709" s="9">
        <f t="shared" si="70"/>
        <v>-1.3390010626990412E-2</v>
      </c>
      <c r="L709" s="6">
        <f t="shared" si="71"/>
        <v>7.8936986074885874E-4</v>
      </c>
      <c r="M709" s="6">
        <f t="shared" si="71"/>
        <v>-1.4596292454918501E-2</v>
      </c>
      <c r="N709" s="6">
        <f t="shared" si="71"/>
        <v>-1.5305927013601919E-2</v>
      </c>
      <c r="O709" s="6">
        <f t="shared" si="71"/>
        <v>-1.133691877699524E-2</v>
      </c>
      <c r="P709" s="9">
        <f t="shared" si="71"/>
        <v>-1.3480465185095481E-2</v>
      </c>
      <c r="Q709" s="6">
        <f t="shared" si="72"/>
        <v>883.47748647938704</v>
      </c>
      <c r="R709" s="6">
        <f t="shared" si="73"/>
        <v>-1.0710579369836905E-2</v>
      </c>
      <c r="S709" s="6">
        <f t="shared" si="74"/>
        <v>-1.0768350503565725E-2</v>
      </c>
      <c r="T709" s="6"/>
    </row>
    <row r="710" spans="1:20">
      <c r="A710" s="7">
        <v>38745</v>
      </c>
      <c r="B710" s="8">
        <v>76.12</v>
      </c>
      <c r="C710" s="6">
        <v>57.1</v>
      </c>
      <c r="D710" s="6">
        <v>50.71</v>
      </c>
      <c r="E710" s="6">
        <v>41.619999999999898</v>
      </c>
      <c r="F710" s="9">
        <v>45.77</v>
      </c>
      <c r="G710" s="8">
        <f t="shared" si="70"/>
        <v>1.0520778537610465E-3</v>
      </c>
      <c r="H710" s="6">
        <f t="shared" si="70"/>
        <v>-1.2281612177823975E-2</v>
      </c>
      <c r="I710" s="6">
        <f t="shared" si="70"/>
        <v>-9.9570480281120366E-3</v>
      </c>
      <c r="J710" s="6">
        <f t="shared" si="70"/>
        <v>-1.1401425178149682E-2</v>
      </c>
      <c r="K710" s="9">
        <f t="shared" si="70"/>
        <v>-1.4002585092632414E-2</v>
      </c>
      <c r="L710" s="6">
        <f t="shared" si="71"/>
        <v>1.0515248077201979E-3</v>
      </c>
      <c r="M710" s="6">
        <f t="shared" si="71"/>
        <v>-1.2357654432420252E-2</v>
      </c>
      <c r="N710" s="6">
        <f t="shared" si="71"/>
        <v>-1.0006950964449488E-2</v>
      </c>
      <c r="O710" s="6">
        <f t="shared" si="71"/>
        <v>-1.1466919722849809E-2</v>
      </c>
      <c r="P710" s="9">
        <f t="shared" si="71"/>
        <v>-1.410154618074019E-2</v>
      </c>
      <c r="Q710" s="6">
        <f t="shared" si="72"/>
        <v>875.24513854656402</v>
      </c>
      <c r="R710" s="6">
        <f t="shared" si="73"/>
        <v>-9.3181185245914122E-3</v>
      </c>
      <c r="S710" s="6">
        <f t="shared" si="74"/>
        <v>-9.3618037790430073E-3</v>
      </c>
      <c r="T710" s="6"/>
    </row>
    <row r="711" spans="1:20">
      <c r="A711" s="7">
        <v>38748</v>
      </c>
      <c r="B711" s="8">
        <v>76.079999999999899</v>
      </c>
      <c r="C711" s="6">
        <v>57.99</v>
      </c>
      <c r="D711" s="6">
        <v>51.2899999999999</v>
      </c>
      <c r="E711" s="6">
        <v>42.259999999999899</v>
      </c>
      <c r="F711" s="9">
        <v>46.5399999999999</v>
      </c>
      <c r="G711" s="8">
        <f t="shared" si="70"/>
        <v>-5.2548607462044039E-4</v>
      </c>
      <c r="H711" s="6">
        <f t="shared" si="70"/>
        <v>1.5586690017513227E-2</v>
      </c>
      <c r="I711" s="6">
        <f t="shared" si="70"/>
        <v>1.1437586274894551E-2</v>
      </c>
      <c r="J711" s="6">
        <f t="shared" si="70"/>
        <v>1.5377222489187936E-2</v>
      </c>
      <c r="K711" s="9">
        <f t="shared" si="70"/>
        <v>1.6823246668121072E-2</v>
      </c>
      <c r="L711" s="6">
        <f t="shared" si="71"/>
        <v>-5.2562419081529448E-4</v>
      </c>
      <c r="M711" s="6">
        <f t="shared" si="71"/>
        <v>1.5466465226384779E-2</v>
      </c>
      <c r="N711" s="6">
        <f t="shared" si="71"/>
        <v>1.1372671594247489E-2</v>
      </c>
      <c r="O711" s="6">
        <f t="shared" si="71"/>
        <v>1.5260191222422319E-2</v>
      </c>
      <c r="P711" s="9">
        <f t="shared" si="71"/>
        <v>1.6683303208592837E-2</v>
      </c>
      <c r="Q711" s="6">
        <f t="shared" si="72"/>
        <v>885.52038682743148</v>
      </c>
      <c r="R711" s="6">
        <f t="shared" si="73"/>
        <v>1.173985187501927E-2</v>
      </c>
      <c r="S711" s="6">
        <f t="shared" si="74"/>
        <v>1.1671474454218237E-2</v>
      </c>
      <c r="T711" s="6"/>
    </row>
    <row r="712" spans="1:20">
      <c r="A712" s="7">
        <v>38749</v>
      </c>
      <c r="B712" s="8">
        <v>76.1099999999999</v>
      </c>
      <c r="C712" s="6">
        <v>58.689999999999898</v>
      </c>
      <c r="D712" s="6">
        <v>51.96</v>
      </c>
      <c r="E712" s="6">
        <v>43.02</v>
      </c>
      <c r="F712" s="9">
        <v>47.299999999999898</v>
      </c>
      <c r="G712" s="8">
        <f t="shared" si="70"/>
        <v>3.9432176656162277E-4</v>
      </c>
      <c r="H712" s="6">
        <f t="shared" si="70"/>
        <v>1.2071046732193391E-2</v>
      </c>
      <c r="I712" s="6">
        <f t="shared" si="70"/>
        <v>1.3062975238840036E-2</v>
      </c>
      <c r="J712" s="6">
        <f t="shared" si="70"/>
        <v>1.7983909133935327E-2</v>
      </c>
      <c r="K712" s="9">
        <f t="shared" si="70"/>
        <v>1.6330038676407366E-2</v>
      </c>
      <c r="L712" s="6">
        <f t="shared" si="71"/>
        <v>3.9424404216544017E-4</v>
      </c>
      <c r="M712" s="6">
        <f t="shared" si="71"/>
        <v>1.1998772681892119E-2</v>
      </c>
      <c r="N712" s="6">
        <f t="shared" si="71"/>
        <v>1.2978390401223736E-2</v>
      </c>
      <c r="O712" s="6">
        <f t="shared" si="71"/>
        <v>1.7824111651675835E-2</v>
      </c>
      <c r="P712" s="9">
        <f t="shared" si="71"/>
        <v>1.6198137623741584E-2</v>
      </c>
      <c r="Q712" s="6">
        <f t="shared" si="72"/>
        <v>896.1187006594655</v>
      </c>
      <c r="R712" s="6">
        <f t="shared" si="73"/>
        <v>1.1968458309587548E-2</v>
      </c>
      <c r="S712" s="6">
        <f t="shared" si="74"/>
        <v>1.1897402701278495E-2</v>
      </c>
      <c r="T712" s="6"/>
    </row>
    <row r="713" spans="1:20">
      <c r="A713" s="7">
        <v>38750</v>
      </c>
      <c r="B713" s="8">
        <v>76</v>
      </c>
      <c r="C713" s="6">
        <v>58.469999999999899</v>
      </c>
      <c r="D713" s="6">
        <v>51.549999999999898</v>
      </c>
      <c r="E713" s="6">
        <v>42.6</v>
      </c>
      <c r="F713" s="9">
        <v>47.0399999999999</v>
      </c>
      <c r="G713" s="8">
        <f t="shared" si="70"/>
        <v>-1.4452765733793393E-3</v>
      </c>
      <c r="H713" s="6">
        <f t="shared" si="70"/>
        <v>-3.7485091156925776E-3</v>
      </c>
      <c r="I713" s="6">
        <f t="shared" si="70"/>
        <v>-7.8906851424191959E-3</v>
      </c>
      <c r="J713" s="6">
        <f t="shared" si="70"/>
        <v>-9.7629009762901786E-3</v>
      </c>
      <c r="K713" s="9">
        <f t="shared" si="70"/>
        <v>-5.4968287526426796E-3</v>
      </c>
      <c r="L713" s="6">
        <f t="shared" si="71"/>
        <v>-1.4463219929678227E-3</v>
      </c>
      <c r="M713" s="6">
        <f t="shared" si="71"/>
        <v>-3.7555523826639536E-3</v>
      </c>
      <c r="N713" s="6">
        <f t="shared" si="71"/>
        <v>-7.9219813394318245E-3</v>
      </c>
      <c r="O713" s="6">
        <f t="shared" si="71"/>
        <v>-9.8108705642593348E-3</v>
      </c>
      <c r="P713" s="9">
        <f t="shared" si="71"/>
        <v>-5.511991907515776E-3</v>
      </c>
      <c r="Q713" s="6">
        <f t="shared" si="72"/>
        <v>891.03874702397786</v>
      </c>
      <c r="R713" s="6">
        <f t="shared" si="73"/>
        <v>-5.6688401120847942E-3</v>
      </c>
      <c r="S713" s="6">
        <f t="shared" si="74"/>
        <v>-5.6849689696854781E-3</v>
      </c>
      <c r="T713" s="6"/>
    </row>
    <row r="714" spans="1:20">
      <c r="A714" s="7">
        <v>38751</v>
      </c>
      <c r="B714" s="8">
        <v>76.17</v>
      </c>
      <c r="C714" s="6">
        <v>56.229999999999897</v>
      </c>
      <c r="D714" s="6">
        <v>49.85</v>
      </c>
      <c r="E714" s="6">
        <v>41.14</v>
      </c>
      <c r="F714" s="9">
        <v>45.259999999999899</v>
      </c>
      <c r="G714" s="8">
        <f t="shared" si="70"/>
        <v>2.2368421052632037E-3</v>
      </c>
      <c r="H714" s="6">
        <f t="shared" si="70"/>
        <v>-3.8310244569864982E-2</v>
      </c>
      <c r="I714" s="6">
        <f t="shared" si="70"/>
        <v>-3.2977691561588696E-2</v>
      </c>
      <c r="J714" s="6">
        <f t="shared" si="70"/>
        <v>-3.4272300469483596E-2</v>
      </c>
      <c r="K714" s="9">
        <f t="shared" si="70"/>
        <v>-3.7840136054421825E-2</v>
      </c>
      <c r="L714" s="6">
        <f t="shared" si="71"/>
        <v>2.2343440983657254E-3</v>
      </c>
      <c r="M714" s="6">
        <f t="shared" si="71"/>
        <v>-3.9063379883468898E-2</v>
      </c>
      <c r="N714" s="6">
        <f t="shared" si="71"/>
        <v>-3.3533714055119533E-2</v>
      </c>
      <c r="O714" s="6">
        <f t="shared" si="71"/>
        <v>-3.4873369050513657E-2</v>
      </c>
      <c r="P714" s="9">
        <f t="shared" si="71"/>
        <v>-3.8574663384980223E-2</v>
      </c>
      <c r="Q714" s="6">
        <f t="shared" si="72"/>
        <v>865.88231194661023</v>
      </c>
      <c r="R714" s="6">
        <f t="shared" si="73"/>
        <v>-2.8232706110019178E-2</v>
      </c>
      <c r="S714" s="6">
        <f t="shared" si="74"/>
        <v>-2.8638912762954952E-2</v>
      </c>
      <c r="T714" s="6"/>
    </row>
    <row r="715" spans="1:20">
      <c r="A715" s="7">
        <v>38752</v>
      </c>
      <c r="B715" s="8">
        <v>76.290000000000006</v>
      </c>
      <c r="C715" s="6">
        <v>56.32</v>
      </c>
      <c r="D715" s="6">
        <v>50.09</v>
      </c>
      <c r="E715" s="6">
        <v>41.259999999999899</v>
      </c>
      <c r="F715" s="9">
        <v>45.28</v>
      </c>
      <c r="G715" s="8">
        <f t="shared" si="70"/>
        <v>1.5754233950375784E-3</v>
      </c>
      <c r="H715" s="6">
        <f t="shared" si="70"/>
        <v>1.600569091234183E-3</v>
      </c>
      <c r="I715" s="6">
        <f t="shared" si="70"/>
        <v>4.8144433299899259E-3</v>
      </c>
      <c r="J715" s="6">
        <f t="shared" si="70"/>
        <v>2.9168692270271634E-3</v>
      </c>
      <c r="K715" s="9">
        <f t="shared" si="70"/>
        <v>4.4189129474370148E-4</v>
      </c>
      <c r="L715" s="6">
        <f t="shared" si="71"/>
        <v>1.5741837174413627E-3</v>
      </c>
      <c r="M715" s="6">
        <f t="shared" si="71"/>
        <v>1.5992895456783669E-3</v>
      </c>
      <c r="N715" s="6">
        <f t="shared" si="71"/>
        <v>4.8028909616780512E-3</v>
      </c>
      <c r="O715" s="6">
        <f t="shared" si="71"/>
        <v>2.9126234182921705E-3</v>
      </c>
      <c r="P715" s="9">
        <f t="shared" si="71"/>
        <v>4.4179368953838478E-4</v>
      </c>
      <c r="Q715" s="6">
        <f t="shared" si="72"/>
        <v>867.84772561939258</v>
      </c>
      <c r="R715" s="6">
        <f t="shared" si="73"/>
        <v>2.2698392676065104E-3</v>
      </c>
      <c r="S715" s="6">
        <f t="shared" si="74"/>
        <v>2.2672670740315152E-3</v>
      </c>
      <c r="T715" s="6"/>
    </row>
    <row r="716" spans="1:20">
      <c r="A716" s="7">
        <v>38755</v>
      </c>
      <c r="B716" s="8">
        <v>76.209999999999894</v>
      </c>
      <c r="C716" s="6">
        <v>55.93</v>
      </c>
      <c r="D716" s="6">
        <v>49.56</v>
      </c>
      <c r="E716" s="6">
        <v>40.950000000000003</v>
      </c>
      <c r="F716" s="9">
        <v>45.149999999999899</v>
      </c>
      <c r="G716" s="8">
        <f t="shared" si="70"/>
        <v>-1.0486302267677106E-3</v>
      </c>
      <c r="H716" s="6">
        <f t="shared" si="70"/>
        <v>-6.9247159090909394E-3</v>
      </c>
      <c r="I716" s="6">
        <f t="shared" si="70"/>
        <v>-1.0580954282291888E-2</v>
      </c>
      <c r="J716" s="6">
        <f t="shared" si="70"/>
        <v>-7.5133301017910048E-3</v>
      </c>
      <c r="K716" s="9">
        <f t="shared" si="70"/>
        <v>-2.871024734984573E-3</v>
      </c>
      <c r="L716" s="6">
        <f t="shared" si="71"/>
        <v>-1.0491804241132981E-3</v>
      </c>
      <c r="M716" s="6">
        <f t="shared" si="71"/>
        <v>-6.9488030162903874E-3</v>
      </c>
      <c r="N716" s="6">
        <f t="shared" si="71"/>
        <v>-1.0637330608583748E-2</v>
      </c>
      <c r="O716" s="6">
        <f t="shared" si="71"/>
        <v>-7.5416973440248156E-3</v>
      </c>
      <c r="P716" s="9">
        <f t="shared" si="71"/>
        <v>-2.8751540319353151E-3</v>
      </c>
      <c r="Q716" s="6">
        <f t="shared" si="72"/>
        <v>862.82485639029835</v>
      </c>
      <c r="R716" s="6">
        <f t="shared" si="73"/>
        <v>-5.7877310509852238E-3</v>
      </c>
      <c r="S716" s="6">
        <f t="shared" si="74"/>
        <v>-5.8045448736541274E-3</v>
      </c>
      <c r="T716" s="6"/>
    </row>
    <row r="717" spans="1:20">
      <c r="A717" s="7">
        <v>38756</v>
      </c>
      <c r="B717" s="8">
        <v>76.159999999999897</v>
      </c>
      <c r="C717" s="6">
        <v>56.719999999999899</v>
      </c>
      <c r="D717" s="6">
        <v>50.2</v>
      </c>
      <c r="E717" s="6">
        <v>41.479999999999897</v>
      </c>
      <c r="F717" s="9">
        <v>45.88</v>
      </c>
      <c r="G717" s="8">
        <f t="shared" si="70"/>
        <v>-6.5608187901844417E-4</v>
      </c>
      <c r="H717" s="6">
        <f t="shared" si="70"/>
        <v>1.4124798855710718E-2</v>
      </c>
      <c r="I717" s="6">
        <f t="shared" si="70"/>
        <v>1.2913640032284013E-2</v>
      </c>
      <c r="J717" s="6">
        <f t="shared" si="70"/>
        <v>1.2942612942610454E-2</v>
      </c>
      <c r="K717" s="9">
        <f t="shared" si="70"/>
        <v>1.6168327796237003E-2</v>
      </c>
      <c r="L717" s="6">
        <f t="shared" si="71"/>
        <v>-6.5629719491615561E-4</v>
      </c>
      <c r="M717" s="6">
        <f t="shared" si="71"/>
        <v>1.4025973390373701E-2</v>
      </c>
      <c r="N717" s="6">
        <f t="shared" si="71"/>
        <v>1.2830969936741727E-2</v>
      </c>
      <c r="O717" s="6">
        <f t="shared" si="71"/>
        <v>1.2859573062245692E-2</v>
      </c>
      <c r="P717" s="9">
        <f t="shared" si="71"/>
        <v>1.6039012398177708E-2</v>
      </c>
      <c r="Q717" s="6">
        <f t="shared" si="72"/>
        <v>872.4010557222764</v>
      </c>
      <c r="R717" s="6">
        <f t="shared" si="73"/>
        <v>1.109865954956475E-2</v>
      </c>
      <c r="S717" s="6">
        <f t="shared" si="74"/>
        <v>1.1037521379558395E-2</v>
      </c>
      <c r="T717" s="6"/>
    </row>
    <row r="718" spans="1:20">
      <c r="A718" s="7">
        <v>38757</v>
      </c>
      <c r="B718" s="8">
        <v>76.069999999999894</v>
      </c>
      <c r="C718" s="6">
        <v>56.799999999999898</v>
      </c>
      <c r="D718" s="6">
        <v>50.189999999999898</v>
      </c>
      <c r="E718" s="6">
        <v>41.57</v>
      </c>
      <c r="F718" s="9">
        <v>45.68</v>
      </c>
      <c r="G718" s="8">
        <f t="shared" si="70"/>
        <v>-1.1817226890756816E-3</v>
      </c>
      <c r="H718" s="6">
        <f t="shared" si="70"/>
        <v>1.4104372355430161E-3</v>
      </c>
      <c r="I718" s="6">
        <f t="shared" si="70"/>
        <v>-1.9920318725308306E-4</v>
      </c>
      <c r="J718" s="6">
        <f t="shared" si="70"/>
        <v>2.1697203471577886E-3</v>
      </c>
      <c r="K718" s="9">
        <f t="shared" si="70"/>
        <v>-4.3591979075850995E-3</v>
      </c>
      <c r="L718" s="6">
        <f t="shared" si="71"/>
        <v>-1.1824214739001213E-3</v>
      </c>
      <c r="M718" s="6">
        <f t="shared" si="71"/>
        <v>1.4094435032336039E-3</v>
      </c>
      <c r="N718" s="6">
        <f t="shared" si="71"/>
        <v>-1.9922303084330366E-4</v>
      </c>
      <c r="O718" s="6">
        <f t="shared" si="71"/>
        <v>2.1673699032220212E-3</v>
      </c>
      <c r="P718" s="9">
        <f t="shared" si="71"/>
        <v>-4.36872691341526E-3</v>
      </c>
      <c r="Q718" s="6">
        <f t="shared" si="72"/>
        <v>872.02418436342384</v>
      </c>
      <c r="R718" s="6">
        <f t="shared" si="73"/>
        <v>-4.3199324024261197E-4</v>
      </c>
      <c r="S718" s="6">
        <f t="shared" si="74"/>
        <v>-4.3208657620367921E-4</v>
      </c>
      <c r="T718" s="6"/>
    </row>
    <row r="719" spans="1:20">
      <c r="A719" s="7">
        <v>38758</v>
      </c>
      <c r="B719" s="8">
        <v>76.069999999999894</v>
      </c>
      <c r="C719" s="6">
        <v>57.82</v>
      </c>
      <c r="D719" s="6">
        <v>50.96</v>
      </c>
      <c r="E719" s="6">
        <v>42.07</v>
      </c>
      <c r="F719" s="9">
        <v>46.45</v>
      </c>
      <c r="G719" s="8">
        <f t="shared" si="70"/>
        <v>0</v>
      </c>
      <c r="H719" s="6">
        <f t="shared" si="70"/>
        <v>1.7957746478875158E-2</v>
      </c>
      <c r="I719" s="6">
        <f t="shared" si="70"/>
        <v>1.5341701534172136E-2</v>
      </c>
      <c r="J719" s="6">
        <f t="shared" si="70"/>
        <v>1.2027904738994399E-2</v>
      </c>
      <c r="K719" s="9">
        <f t="shared" si="70"/>
        <v>1.6856392294220646E-2</v>
      </c>
      <c r="L719" s="6">
        <f t="shared" si="71"/>
        <v>0</v>
      </c>
      <c r="M719" s="6">
        <f t="shared" si="71"/>
        <v>1.7798410861096223E-2</v>
      </c>
      <c r="N719" s="6">
        <f t="shared" si="71"/>
        <v>1.5225207597067565E-2</v>
      </c>
      <c r="O719" s="6">
        <f t="shared" si="71"/>
        <v>1.1956144337883376E-2</v>
      </c>
      <c r="P719" s="9">
        <f t="shared" si="71"/>
        <v>1.6715899912092727E-2</v>
      </c>
      <c r="Q719" s="6">
        <f t="shared" si="72"/>
        <v>882.86933027434986</v>
      </c>
      <c r="R719" s="6">
        <f t="shared" si="73"/>
        <v>1.2436749009252469E-2</v>
      </c>
      <c r="S719" s="6">
        <f t="shared" si="74"/>
        <v>1.2360047932899788E-2</v>
      </c>
      <c r="T719" s="6"/>
    </row>
    <row r="720" spans="1:20">
      <c r="A720" s="7">
        <v>38759</v>
      </c>
      <c r="B720" s="8">
        <v>76.17</v>
      </c>
      <c r="C720" s="6">
        <v>58.219999999999899</v>
      </c>
      <c r="D720" s="6">
        <v>51.24</v>
      </c>
      <c r="E720" s="6">
        <v>42.1099999999999</v>
      </c>
      <c r="F720" s="9">
        <v>46.579999999999899</v>
      </c>
      <c r="G720" s="8">
        <f t="shared" si="70"/>
        <v>1.3145786775352608E-3</v>
      </c>
      <c r="H720" s="6">
        <f t="shared" si="70"/>
        <v>6.9180214458648415E-3</v>
      </c>
      <c r="I720" s="6">
        <f t="shared" si="70"/>
        <v>5.494505494505475E-3</v>
      </c>
      <c r="J720" s="6">
        <f t="shared" si="70"/>
        <v>9.5079629189198656E-4</v>
      </c>
      <c r="K720" s="9">
        <f t="shared" si="70"/>
        <v>2.7987082884799452E-3</v>
      </c>
      <c r="L720" s="6">
        <f t="shared" si="71"/>
        <v>1.3137153754883631E-3</v>
      </c>
      <c r="M720" s="6">
        <f t="shared" si="71"/>
        <v>6.8942017292755349E-3</v>
      </c>
      <c r="N720" s="6">
        <f t="shared" si="71"/>
        <v>5.4794657646255705E-3</v>
      </c>
      <c r="O720" s="6">
        <f t="shared" si="71"/>
        <v>9.5034457140441661E-4</v>
      </c>
      <c r="P720" s="9">
        <f t="shared" si="71"/>
        <v>2.7947991963451256E-3</v>
      </c>
      <c r="Q720" s="6">
        <f t="shared" si="72"/>
        <v>885.95524290259357</v>
      </c>
      <c r="R720" s="6">
        <f t="shared" si="73"/>
        <v>3.4953220396555019E-3</v>
      </c>
      <c r="S720" s="6">
        <f t="shared" si="74"/>
        <v>3.489227598801754E-3</v>
      </c>
      <c r="T720" s="6"/>
    </row>
    <row r="721" spans="1:20">
      <c r="A721" s="7">
        <v>38763</v>
      </c>
      <c r="B721" s="8">
        <v>76.189999999999898</v>
      </c>
      <c r="C721" s="6">
        <v>59.28</v>
      </c>
      <c r="D721" s="6">
        <v>52.299999999999898</v>
      </c>
      <c r="E721" s="6">
        <v>42.93</v>
      </c>
      <c r="F721" s="9">
        <v>47.469999999999899</v>
      </c>
      <c r="G721" s="8">
        <f t="shared" si="70"/>
        <v>2.6257056583811611E-4</v>
      </c>
      <c r="H721" s="6">
        <f t="shared" si="70"/>
        <v>1.8206801786329496E-2</v>
      </c>
      <c r="I721" s="6">
        <f t="shared" si="70"/>
        <v>2.0686963309912043E-2</v>
      </c>
      <c r="J721" s="6">
        <f t="shared" si="70"/>
        <v>1.9472809308955119E-2</v>
      </c>
      <c r="K721" s="9">
        <f t="shared" si="70"/>
        <v>1.9106912838128043E-2</v>
      </c>
      <c r="L721" s="6">
        <f t="shared" si="71"/>
        <v>2.6253610022006641E-4</v>
      </c>
      <c r="M721" s="6">
        <f t="shared" si="71"/>
        <v>1.8043042670356023E-2</v>
      </c>
      <c r="N721" s="6">
        <f t="shared" si="71"/>
        <v>2.0475894042341677E-2</v>
      </c>
      <c r="O721" s="6">
        <f t="shared" si="71"/>
        <v>1.9285640062635157E-2</v>
      </c>
      <c r="P721" s="9">
        <f t="shared" si="71"/>
        <v>1.8926668107031822E-2</v>
      </c>
      <c r="Q721" s="6">
        <f t="shared" si="72"/>
        <v>899.72937649831488</v>
      </c>
      <c r="R721" s="6">
        <f t="shared" si="73"/>
        <v>1.5547211561832565E-2</v>
      </c>
      <c r="S721" s="6">
        <f t="shared" si="74"/>
        <v>1.5427591909706813E-2</v>
      </c>
      <c r="T721" s="6"/>
    </row>
    <row r="722" spans="1:20">
      <c r="A722" s="7">
        <v>38764</v>
      </c>
      <c r="B722" s="8">
        <v>76.1099999999999</v>
      </c>
      <c r="C722" s="6">
        <v>59.689999999999898</v>
      </c>
      <c r="D722" s="6">
        <v>52.64</v>
      </c>
      <c r="E722" s="6">
        <v>43.14</v>
      </c>
      <c r="F722" s="9">
        <v>47.78</v>
      </c>
      <c r="G722" s="8">
        <f t="shared" si="70"/>
        <v>-1.0500065625409505E-3</v>
      </c>
      <c r="H722" s="6">
        <f t="shared" si="70"/>
        <v>6.9163292847485014E-3</v>
      </c>
      <c r="I722" s="6">
        <f t="shared" si="70"/>
        <v>6.5009560229465357E-3</v>
      </c>
      <c r="J722" s="6">
        <f t="shared" si="70"/>
        <v>4.8916841369672781E-3</v>
      </c>
      <c r="K722" s="9">
        <f t="shared" si="70"/>
        <v>6.5304402780725912E-3</v>
      </c>
      <c r="L722" s="6">
        <f t="shared" si="71"/>
        <v>-1.0505582056180148E-3</v>
      </c>
      <c r="M722" s="6">
        <f t="shared" si="71"/>
        <v>6.8925211927252207E-3</v>
      </c>
      <c r="N722" s="6">
        <f t="shared" si="71"/>
        <v>6.4799159461865173E-3</v>
      </c>
      <c r="O722" s="6">
        <f t="shared" si="71"/>
        <v>4.8797587245412114E-3</v>
      </c>
      <c r="P722" s="9">
        <f t="shared" si="71"/>
        <v>6.5092093344390218E-3</v>
      </c>
      <c r="Q722" s="6">
        <f t="shared" si="72"/>
        <v>904.01018147283253</v>
      </c>
      <c r="R722" s="6">
        <f t="shared" si="73"/>
        <v>4.7578806320387919E-3</v>
      </c>
      <c r="S722" s="6">
        <f t="shared" si="74"/>
        <v>4.7465976924170594E-3</v>
      </c>
      <c r="T722" s="6"/>
    </row>
    <row r="723" spans="1:20">
      <c r="A723" s="7">
        <v>38765</v>
      </c>
      <c r="B723" s="8">
        <v>76.069999999999894</v>
      </c>
      <c r="C723" s="6">
        <v>60.079999999999899</v>
      </c>
      <c r="D723" s="6">
        <v>53.18</v>
      </c>
      <c r="E723" s="6">
        <v>43.52</v>
      </c>
      <c r="F723" s="9">
        <v>48.06</v>
      </c>
      <c r="G723" s="8">
        <f t="shared" si="70"/>
        <v>-5.2555511759300177E-4</v>
      </c>
      <c r="H723" s="6">
        <f t="shared" si="70"/>
        <v>6.5337577483666198E-3</v>
      </c>
      <c r="I723" s="6">
        <f t="shared" si="70"/>
        <v>1.0258358662613931E-2</v>
      </c>
      <c r="J723" s="6">
        <f t="shared" si="70"/>
        <v>8.8085303662495118E-3</v>
      </c>
      <c r="K723" s="9">
        <f t="shared" si="70"/>
        <v>5.8601925491836848E-3</v>
      </c>
      <c r="L723" s="6">
        <f t="shared" si="71"/>
        <v>-5.2569327009043779E-4</v>
      </c>
      <c r="M723" s="6">
        <f t="shared" si="71"/>
        <v>6.5125052753208712E-3</v>
      </c>
      <c r="N723" s="6">
        <f t="shared" si="71"/>
        <v>1.0206098797811942E-2</v>
      </c>
      <c r="O723" s="6">
        <f t="shared" si="71"/>
        <v>8.7699615866769567E-3</v>
      </c>
      <c r="P723" s="9">
        <f t="shared" si="71"/>
        <v>5.8430884106593049E-3</v>
      </c>
      <c r="Q723" s="6">
        <f t="shared" si="72"/>
        <v>909.60334385113845</v>
      </c>
      <c r="R723" s="6">
        <f t="shared" si="73"/>
        <v>6.1870568417641504E-3</v>
      </c>
      <c r="S723" s="6">
        <f t="shared" si="74"/>
        <v>6.167995587222707E-3</v>
      </c>
      <c r="T723" s="6"/>
    </row>
    <row r="724" spans="1:20">
      <c r="A724" s="7">
        <v>38766</v>
      </c>
      <c r="B724" s="8">
        <v>76.010000000000005</v>
      </c>
      <c r="C724" s="6">
        <v>60.149999999999899</v>
      </c>
      <c r="D724" s="6">
        <v>53.409999999999897</v>
      </c>
      <c r="E724" s="6">
        <v>43.759999999999899</v>
      </c>
      <c r="F724" s="9">
        <v>48.25</v>
      </c>
      <c r="G724" s="8">
        <f t="shared" si="70"/>
        <v>-7.8874720651889163E-4</v>
      </c>
      <c r="H724" s="6">
        <f t="shared" si="70"/>
        <v>1.1651131824235161E-3</v>
      </c>
      <c r="I724" s="6">
        <f t="shared" si="70"/>
        <v>4.3249341857822809E-3</v>
      </c>
      <c r="J724" s="6">
        <f t="shared" si="70"/>
        <v>5.5147058823505901E-3</v>
      </c>
      <c r="K724" s="9">
        <f t="shared" si="70"/>
        <v>3.9533915938410047E-3</v>
      </c>
      <c r="L724" s="6">
        <f t="shared" si="71"/>
        <v>-7.8905843125931161E-4</v>
      </c>
      <c r="M724" s="6">
        <f t="shared" si="71"/>
        <v>1.16443496480866E-3</v>
      </c>
      <c r="N724" s="6">
        <f t="shared" si="71"/>
        <v>4.3156085368033477E-3</v>
      </c>
      <c r="O724" s="6">
        <f t="shared" si="71"/>
        <v>5.4995555660362402E-3</v>
      </c>
      <c r="P724" s="9">
        <f t="shared" si="71"/>
        <v>3.945597476672052E-3</v>
      </c>
      <c r="Q724" s="6">
        <f t="shared" si="72"/>
        <v>912.18105014549258</v>
      </c>
      <c r="R724" s="6">
        <f t="shared" si="73"/>
        <v>2.8338795275757002E-3</v>
      </c>
      <c r="S724" s="6">
        <f t="shared" si="74"/>
        <v>2.8298716610757699E-3</v>
      </c>
      <c r="T724" s="6"/>
    </row>
    <row r="725" spans="1:20">
      <c r="A725" s="7">
        <v>38769</v>
      </c>
      <c r="B725" s="8">
        <v>76.06</v>
      </c>
      <c r="C725" s="6">
        <v>60.07</v>
      </c>
      <c r="D725" s="6">
        <v>53.57</v>
      </c>
      <c r="E725" s="6">
        <v>43.78</v>
      </c>
      <c r="F725" s="9">
        <v>48.2</v>
      </c>
      <c r="G725" s="8">
        <f t="shared" si="70"/>
        <v>6.5780818313365685E-4</v>
      </c>
      <c r="H725" s="6">
        <f t="shared" si="70"/>
        <v>-1.3300083125502571E-3</v>
      </c>
      <c r="I725" s="6">
        <f t="shared" si="70"/>
        <v>2.9956936903221543E-3</v>
      </c>
      <c r="J725" s="6">
        <f t="shared" si="70"/>
        <v>4.5703839122723799E-4</v>
      </c>
      <c r="K725" s="9">
        <f t="shared" si="70"/>
        <v>-1.0362694300517505E-3</v>
      </c>
      <c r="L725" s="6">
        <f t="shared" si="71"/>
        <v>6.5759192216438458E-4</v>
      </c>
      <c r="M725" s="6">
        <f t="shared" si="71"/>
        <v>-1.3308935586161257E-3</v>
      </c>
      <c r="N725" s="6">
        <f t="shared" si="71"/>
        <v>2.9912155411920076E-3</v>
      </c>
      <c r="O725" s="6">
        <f t="shared" si="71"/>
        <v>4.5693398099348905E-4</v>
      </c>
      <c r="P725" s="9">
        <f t="shared" si="71"/>
        <v>-1.0368067284402492E-3</v>
      </c>
      <c r="Q725" s="6">
        <f t="shared" si="72"/>
        <v>912.49926678931683</v>
      </c>
      <c r="R725" s="6">
        <f t="shared" si="73"/>
        <v>3.4885250441620837E-4</v>
      </c>
      <c r="S725" s="6">
        <f t="shared" si="74"/>
        <v>3.4879166952912462E-4</v>
      </c>
      <c r="T725" s="6"/>
    </row>
    <row r="726" spans="1:20">
      <c r="A726" s="7">
        <v>38770</v>
      </c>
      <c r="B726" s="8">
        <v>76.180000000000007</v>
      </c>
      <c r="C726" s="6">
        <v>59.189999999999898</v>
      </c>
      <c r="D726" s="6">
        <v>52.93</v>
      </c>
      <c r="E726" s="6">
        <v>43.1</v>
      </c>
      <c r="F726" s="9">
        <v>47.3599999999999</v>
      </c>
      <c r="G726" s="8">
        <f t="shared" si="70"/>
        <v>1.5777018143572352E-3</v>
      </c>
      <c r="H726" s="6">
        <f t="shared" si="70"/>
        <v>-1.464957549525725E-2</v>
      </c>
      <c r="I726" s="6">
        <f t="shared" si="70"/>
        <v>-1.1946985252940134E-2</v>
      </c>
      <c r="J726" s="6">
        <f t="shared" si="70"/>
        <v>-1.5532206486980393E-2</v>
      </c>
      <c r="K726" s="9">
        <f t="shared" si="70"/>
        <v>-1.7427385892118341E-2</v>
      </c>
      <c r="L726" s="6">
        <f t="shared" si="71"/>
        <v>1.5764585503445334E-3</v>
      </c>
      <c r="M726" s="6">
        <f t="shared" si="71"/>
        <v>-1.475794015943813E-2</v>
      </c>
      <c r="N726" s="6">
        <f t="shared" si="71"/>
        <v>-1.2018924022972837E-2</v>
      </c>
      <c r="O726" s="6">
        <f t="shared" si="71"/>
        <v>-1.5654094985014813E-2</v>
      </c>
      <c r="P726" s="9">
        <f t="shared" si="71"/>
        <v>-1.7581030480806576E-2</v>
      </c>
      <c r="Q726" s="6">
        <f t="shared" si="72"/>
        <v>901.91820792678948</v>
      </c>
      <c r="R726" s="6">
        <f t="shared" si="73"/>
        <v>-1.1595690262587777E-2</v>
      </c>
      <c r="S726" s="6">
        <f t="shared" si="74"/>
        <v>-1.1663444560097727E-2</v>
      </c>
      <c r="T726" s="6"/>
    </row>
    <row r="727" spans="1:20">
      <c r="A727" s="7">
        <v>38771</v>
      </c>
      <c r="B727" s="8">
        <v>76.219999999999899</v>
      </c>
      <c r="C727" s="6">
        <v>59.71</v>
      </c>
      <c r="D727" s="6">
        <v>53.469999999999899</v>
      </c>
      <c r="E727" s="6">
        <v>43.43</v>
      </c>
      <c r="F727" s="9">
        <v>47.8599999999999</v>
      </c>
      <c r="G727" s="8">
        <f t="shared" si="70"/>
        <v>5.2507219742570221E-4</v>
      </c>
      <c r="H727" s="6">
        <f t="shared" si="70"/>
        <v>8.7852677817217284E-3</v>
      </c>
      <c r="I727" s="6">
        <f t="shared" si="70"/>
        <v>1.0202153788019919E-2</v>
      </c>
      <c r="J727" s="6">
        <f t="shared" si="70"/>
        <v>7.6566125290022935E-3</v>
      </c>
      <c r="K727" s="9">
        <f t="shared" si="70"/>
        <v>1.0557432432432456E-2</v>
      </c>
      <c r="L727" s="6">
        <f t="shared" si="71"/>
        <v>5.2493439525472989E-4</v>
      </c>
      <c r="M727" s="6">
        <f t="shared" si="71"/>
        <v>8.7469018562692132E-3</v>
      </c>
      <c r="N727" s="6">
        <f t="shared" si="71"/>
        <v>1.0150463090742034E-2</v>
      </c>
      <c r="O727" s="6">
        <f t="shared" si="71"/>
        <v>7.6274494370283758E-3</v>
      </c>
      <c r="P727" s="9">
        <f t="shared" si="71"/>
        <v>1.0502091904477045E-2</v>
      </c>
      <c r="Q727" s="6">
        <f t="shared" si="72"/>
        <v>908.72345836706575</v>
      </c>
      <c r="R727" s="6">
        <f t="shared" si="73"/>
        <v>7.5453077457204205E-3</v>
      </c>
      <c r="S727" s="6">
        <f t="shared" si="74"/>
        <v>7.516984294776102E-3</v>
      </c>
      <c r="T727" s="6"/>
    </row>
    <row r="728" spans="1:20">
      <c r="A728" s="7">
        <v>38772</v>
      </c>
      <c r="B728" s="8">
        <v>76.299999999999898</v>
      </c>
      <c r="C728" s="6">
        <v>59.759999999999899</v>
      </c>
      <c r="D728" s="6">
        <v>53.549999999999898</v>
      </c>
      <c r="E728" s="6">
        <v>43.5</v>
      </c>
      <c r="F728" s="9">
        <v>48.009999999999899</v>
      </c>
      <c r="G728" s="8">
        <f t="shared" si="70"/>
        <v>1.0495932826029009E-3</v>
      </c>
      <c r="H728" s="6">
        <f t="shared" si="70"/>
        <v>8.3738067325245247E-4</v>
      </c>
      <c r="I728" s="6">
        <f t="shared" si="70"/>
        <v>1.4961660744341465E-3</v>
      </c>
      <c r="J728" s="6">
        <f t="shared" si="70"/>
        <v>1.611789085885329E-3</v>
      </c>
      <c r="K728" s="9">
        <f t="shared" si="70"/>
        <v>3.1341412452987605E-3</v>
      </c>
      <c r="L728" s="6">
        <f t="shared" si="71"/>
        <v>1.0490428446970745E-3</v>
      </c>
      <c r="M728" s="6">
        <f t="shared" si="71"/>
        <v>8.3703026565920395E-4</v>
      </c>
      <c r="N728" s="6">
        <f t="shared" si="71"/>
        <v>1.4950479331174624E-3</v>
      </c>
      <c r="O728" s="6">
        <f t="shared" si="71"/>
        <v>1.6104915479078991E-3</v>
      </c>
      <c r="P728" s="9">
        <f t="shared" si="71"/>
        <v>3.1292400626216923E-3</v>
      </c>
      <c r="Q728" s="6">
        <f t="shared" si="72"/>
        <v>910.20087375350317</v>
      </c>
      <c r="R728" s="6">
        <f t="shared" si="73"/>
        <v>1.6258140722947181E-3</v>
      </c>
      <c r="S728" s="6">
        <f t="shared" si="74"/>
        <v>1.624493867340664E-3</v>
      </c>
      <c r="T728" s="6"/>
    </row>
    <row r="729" spans="1:20">
      <c r="A729" s="7">
        <v>38773</v>
      </c>
      <c r="B729" s="8">
        <v>76.34</v>
      </c>
      <c r="C729" s="6">
        <v>59.77</v>
      </c>
      <c r="D729" s="6">
        <v>53.25</v>
      </c>
      <c r="E729" s="6">
        <v>43.6</v>
      </c>
      <c r="F729" s="9">
        <v>48.17</v>
      </c>
      <c r="G729" s="8">
        <f t="shared" si="70"/>
        <v>5.2424639580750387E-4</v>
      </c>
      <c r="H729" s="6">
        <f t="shared" si="70"/>
        <v>1.6733601071128312E-4</v>
      </c>
      <c r="I729" s="6">
        <f t="shared" si="70"/>
        <v>-5.6022408963566361E-3</v>
      </c>
      <c r="J729" s="6">
        <f t="shared" si="70"/>
        <v>2.2988505747125743E-3</v>
      </c>
      <c r="K729" s="9">
        <f t="shared" si="70"/>
        <v>3.3326390335368661E-3</v>
      </c>
      <c r="L729" s="6">
        <f t="shared" si="71"/>
        <v>5.241090266738306E-4</v>
      </c>
      <c r="M729" s="6">
        <f t="shared" si="71"/>
        <v>1.6732201160272428E-4</v>
      </c>
      <c r="N729" s="6">
        <f t="shared" si="71"/>
        <v>-5.617992304221363E-3</v>
      </c>
      <c r="O729" s="6">
        <f t="shared" si="71"/>
        <v>2.296212260350157E-3</v>
      </c>
      <c r="P729" s="9">
        <f t="shared" si="71"/>
        <v>3.3270980992826165E-3</v>
      </c>
      <c r="Q729" s="6">
        <f t="shared" si="72"/>
        <v>910.33209397626456</v>
      </c>
      <c r="R729" s="6">
        <f t="shared" si="73"/>
        <v>1.4416622368231837E-4</v>
      </c>
      <c r="S729" s="6">
        <f t="shared" si="74"/>
        <v>1.4415583273094144E-4</v>
      </c>
      <c r="T729" s="6"/>
    </row>
    <row r="730" spans="1:20">
      <c r="A730" s="7">
        <v>38776</v>
      </c>
      <c r="B730" s="8">
        <v>76.37</v>
      </c>
      <c r="C730" s="6">
        <v>61.119999999999898</v>
      </c>
      <c r="D730" s="6">
        <v>54.27</v>
      </c>
      <c r="E730" s="6">
        <v>44.159999999999897</v>
      </c>
      <c r="F730" s="9">
        <v>49.149999999999899</v>
      </c>
      <c r="G730" s="8">
        <f t="shared" ref="G730:K780" si="75">B730/B729-1</f>
        <v>3.9297877914590273E-4</v>
      </c>
      <c r="H730" s="6">
        <f t="shared" si="75"/>
        <v>2.258658189727103E-2</v>
      </c>
      <c r="I730" s="6">
        <f t="shared" si="75"/>
        <v>1.9154929577464896E-2</v>
      </c>
      <c r="J730" s="6">
        <f t="shared" si="75"/>
        <v>1.284403669724532E-2</v>
      </c>
      <c r="K730" s="9">
        <f t="shared" si="75"/>
        <v>2.0344612829559905E-2</v>
      </c>
      <c r="L730" s="6">
        <f t="shared" ref="L730:P780" si="76">LN(B730/B729)</f>
        <v>3.9290158320905443E-4</v>
      </c>
      <c r="M730" s="6">
        <f t="shared" si="76"/>
        <v>2.2335282022100431E-2</v>
      </c>
      <c r="N730" s="6">
        <f t="shared" si="76"/>
        <v>1.8973783485779067E-2</v>
      </c>
      <c r="O730" s="6">
        <f t="shared" si="76"/>
        <v>1.276225161384888E-2</v>
      </c>
      <c r="P730" s="9">
        <f t="shared" si="76"/>
        <v>2.0140425951044115E-2</v>
      </c>
      <c r="Q730" s="6">
        <f t="shared" si="72"/>
        <v>924.04590828854862</v>
      </c>
      <c r="R730" s="6">
        <f t="shared" si="73"/>
        <v>1.5064627956137411E-2</v>
      </c>
      <c r="S730" s="6">
        <f t="shared" si="74"/>
        <v>1.49522833299096E-2</v>
      </c>
      <c r="T730" s="6"/>
    </row>
    <row r="731" spans="1:20">
      <c r="A731" s="7">
        <v>38777</v>
      </c>
      <c r="B731" s="8">
        <v>76.430000000000007</v>
      </c>
      <c r="C731" s="6">
        <v>61.7</v>
      </c>
      <c r="D731" s="6">
        <v>54.67</v>
      </c>
      <c r="E731" s="6">
        <v>44.43</v>
      </c>
      <c r="F731" s="9">
        <v>49.439999999999898</v>
      </c>
      <c r="G731" s="8">
        <f t="shared" si="75"/>
        <v>7.8564881497977801E-4</v>
      </c>
      <c r="H731" s="6">
        <f t="shared" si="75"/>
        <v>9.489528795813218E-3</v>
      </c>
      <c r="I731" s="6">
        <f t="shared" si="75"/>
        <v>7.3705546342361927E-3</v>
      </c>
      <c r="J731" s="6">
        <f t="shared" si="75"/>
        <v>6.1141304347849257E-3</v>
      </c>
      <c r="K731" s="9">
        <f t="shared" si="75"/>
        <v>5.9003051881993951E-3</v>
      </c>
      <c r="L731" s="6">
        <f t="shared" si="76"/>
        <v>7.8534035450003896E-4</v>
      </c>
      <c r="M731" s="6">
        <f t="shared" si="76"/>
        <v>9.444786053078762E-3</v>
      </c>
      <c r="N731" s="6">
        <f t="shared" si="76"/>
        <v>7.343524831594412E-3</v>
      </c>
      <c r="O731" s="6">
        <f t="shared" si="76"/>
        <v>6.0955149789795379E-3</v>
      </c>
      <c r="P731" s="9">
        <f t="shared" si="76"/>
        <v>5.8829665562597786E-3</v>
      </c>
      <c r="Q731" s="6">
        <f t="shared" si="72"/>
        <v>929.52737964006644</v>
      </c>
      <c r="R731" s="6">
        <f t="shared" si="73"/>
        <v>5.9320335736027015E-3</v>
      </c>
      <c r="S731" s="6">
        <f t="shared" si="74"/>
        <v>5.9145083351590843E-3</v>
      </c>
      <c r="T731" s="6"/>
    </row>
    <row r="732" spans="1:20">
      <c r="A732" s="7">
        <v>38778</v>
      </c>
      <c r="B732" s="8">
        <v>76.349999999999895</v>
      </c>
      <c r="C732" s="6">
        <v>61.869999999999898</v>
      </c>
      <c r="D732" s="6">
        <v>54.84</v>
      </c>
      <c r="E732" s="6">
        <v>44.409999999999897</v>
      </c>
      <c r="F732" s="9">
        <v>49.549999999999898</v>
      </c>
      <c r="G732" s="8">
        <f t="shared" si="75"/>
        <v>-1.0467094073022265E-3</v>
      </c>
      <c r="H732" s="6">
        <f t="shared" si="75"/>
        <v>2.7552674230129082E-3</v>
      </c>
      <c r="I732" s="6">
        <f t="shared" si="75"/>
        <v>3.1095664898481701E-3</v>
      </c>
      <c r="J732" s="6">
        <f t="shared" si="75"/>
        <v>-4.5014629754902558E-4</v>
      </c>
      <c r="K732" s="9">
        <f t="shared" si="75"/>
        <v>2.2249190938510299E-3</v>
      </c>
      <c r="L732" s="6">
        <f t="shared" si="76"/>
        <v>-1.0472575901527097E-3</v>
      </c>
      <c r="M732" s="6">
        <f t="shared" si="76"/>
        <v>2.7514786315536253E-3</v>
      </c>
      <c r="N732" s="6">
        <f t="shared" si="76"/>
        <v>3.1047417872057293E-3</v>
      </c>
      <c r="O732" s="6">
        <f t="shared" si="76"/>
        <v>-4.5024764380852762E-4</v>
      </c>
      <c r="P732" s="9">
        <f t="shared" si="76"/>
        <v>2.222447626561562E-3</v>
      </c>
      <c r="Q732" s="6">
        <f t="shared" si="72"/>
        <v>930.7530353507135</v>
      </c>
      <c r="R732" s="6">
        <f t="shared" si="73"/>
        <v>1.3185794603721714E-3</v>
      </c>
      <c r="S732" s="6">
        <f t="shared" si="74"/>
        <v>1.3177108979042077E-3</v>
      </c>
      <c r="T732" s="6"/>
    </row>
    <row r="733" spans="1:20">
      <c r="A733" s="7">
        <v>38779</v>
      </c>
      <c r="B733" s="8">
        <v>76.349999999999895</v>
      </c>
      <c r="C733" s="6">
        <v>62.14</v>
      </c>
      <c r="D733" s="6">
        <v>55.07</v>
      </c>
      <c r="E733" s="6">
        <v>44.5399999999999</v>
      </c>
      <c r="F733" s="9">
        <v>49.579999999999899</v>
      </c>
      <c r="G733" s="8">
        <f t="shared" si="75"/>
        <v>0</v>
      </c>
      <c r="H733" s="6">
        <f t="shared" si="75"/>
        <v>4.3639890092146416E-3</v>
      </c>
      <c r="I733" s="6">
        <f t="shared" si="75"/>
        <v>4.1940189642595271E-3</v>
      </c>
      <c r="J733" s="6">
        <f t="shared" si="75"/>
        <v>2.927268633190705E-3</v>
      </c>
      <c r="K733" s="9">
        <f t="shared" si="75"/>
        <v>6.0544904137227462E-4</v>
      </c>
      <c r="L733" s="6">
        <f t="shared" si="76"/>
        <v>0</v>
      </c>
      <c r="M733" s="6">
        <f t="shared" si="76"/>
        <v>4.3544944220056834E-3</v>
      </c>
      <c r="N733" s="6">
        <f t="shared" si="76"/>
        <v>4.1852485802763469E-3</v>
      </c>
      <c r="O733" s="6">
        <f t="shared" si="76"/>
        <v>2.9229925252106459E-3</v>
      </c>
      <c r="P733" s="9">
        <f t="shared" si="76"/>
        <v>6.0526583104737253E-4</v>
      </c>
      <c r="Q733" s="6">
        <f t="shared" si="72"/>
        <v>933.00373127001421</v>
      </c>
      <c r="R733" s="6">
        <f t="shared" si="73"/>
        <v>2.4181451296074298E-3</v>
      </c>
      <c r="S733" s="6">
        <f t="shared" si="74"/>
        <v>2.4152261214500856E-3</v>
      </c>
      <c r="T733" s="6"/>
    </row>
    <row r="734" spans="1:20">
      <c r="A734" s="7">
        <v>38780</v>
      </c>
      <c r="B734" s="8">
        <v>76.269999999999897</v>
      </c>
      <c r="C734" s="6">
        <v>63.32</v>
      </c>
      <c r="D734" s="6">
        <v>56.049999999999898</v>
      </c>
      <c r="E734" s="6">
        <v>45.229999999999897</v>
      </c>
      <c r="F734" s="9">
        <v>50.329999999999899</v>
      </c>
      <c r="G734" s="8">
        <f t="shared" si="75"/>
        <v>-1.0478061558611973E-3</v>
      </c>
      <c r="H734" s="6">
        <f t="shared" si="75"/>
        <v>1.8989378822014791E-2</v>
      </c>
      <c r="I734" s="6">
        <f t="shared" si="75"/>
        <v>1.7795532958051474E-2</v>
      </c>
      <c r="J734" s="6">
        <f t="shared" si="75"/>
        <v>1.5491692860350126E-2</v>
      </c>
      <c r="K734" s="9">
        <f t="shared" si="75"/>
        <v>1.5127067365873437E-2</v>
      </c>
      <c r="L734" s="6">
        <f t="shared" si="76"/>
        <v>-1.0483554884942621E-3</v>
      </c>
      <c r="M734" s="6">
        <f t="shared" si="76"/>
        <v>1.8811331047910041E-2</v>
      </c>
      <c r="N734" s="6">
        <f t="shared" si="76"/>
        <v>1.7639046243776914E-2</v>
      </c>
      <c r="O734" s="6">
        <f t="shared" si="76"/>
        <v>1.5372921660530102E-2</v>
      </c>
      <c r="P734" s="9">
        <f t="shared" si="76"/>
        <v>1.5013794181224279E-2</v>
      </c>
      <c r="Q734" s="6">
        <f t="shared" si="72"/>
        <v>945.3857853560346</v>
      </c>
      <c r="R734" s="6">
        <f t="shared" si="73"/>
        <v>1.3271173170085727E-2</v>
      </c>
      <c r="S734" s="6">
        <f t="shared" si="74"/>
        <v>1.3183882602144014E-2</v>
      </c>
      <c r="T734" s="6"/>
    </row>
    <row r="735" spans="1:20">
      <c r="A735" s="7">
        <v>38783</v>
      </c>
      <c r="B735" s="8">
        <v>76.299999999999898</v>
      </c>
      <c r="C735" s="6">
        <v>63.509999999999899</v>
      </c>
      <c r="D735" s="6">
        <v>56.229999999999897</v>
      </c>
      <c r="E735" s="6">
        <v>45.369999999999898</v>
      </c>
      <c r="F735" s="9">
        <v>50.2899999999999</v>
      </c>
      <c r="G735" s="8">
        <f t="shared" si="75"/>
        <v>3.9333945194708342E-4</v>
      </c>
      <c r="H735" s="6">
        <f t="shared" si="75"/>
        <v>3.0006317119377623E-3</v>
      </c>
      <c r="I735" s="6">
        <f t="shared" si="75"/>
        <v>3.2114183764495596E-3</v>
      </c>
      <c r="J735" s="6">
        <f t="shared" si="75"/>
        <v>3.0952907362369331E-3</v>
      </c>
      <c r="K735" s="9">
        <f t="shared" si="75"/>
        <v>-7.9475461951117321E-4</v>
      </c>
      <c r="L735" s="6">
        <f t="shared" si="76"/>
        <v>3.9326211426416434E-4</v>
      </c>
      <c r="M735" s="6">
        <f t="shared" si="76"/>
        <v>2.9961388020704918E-3</v>
      </c>
      <c r="N735" s="6">
        <f t="shared" si="76"/>
        <v>3.2062727859413797E-3</v>
      </c>
      <c r="O735" s="6">
        <f t="shared" si="76"/>
        <v>3.0905101861206669E-3</v>
      </c>
      <c r="P735" s="9">
        <f t="shared" si="76"/>
        <v>-7.9507060439518076E-4</v>
      </c>
      <c r="Q735" s="6">
        <f t="shared" si="72"/>
        <v>947.06969246035908</v>
      </c>
      <c r="R735" s="6">
        <f t="shared" si="73"/>
        <v>1.7811851314120332E-3</v>
      </c>
      <c r="S735" s="6">
        <f t="shared" si="74"/>
        <v>1.7796007023378338E-3</v>
      </c>
      <c r="T735" s="6"/>
    </row>
    <row r="736" spans="1:20">
      <c r="A736" s="7">
        <v>38784</v>
      </c>
      <c r="B736" s="8">
        <v>76.28</v>
      </c>
      <c r="C736" s="6">
        <v>63.77</v>
      </c>
      <c r="D736" s="6">
        <v>56.38</v>
      </c>
      <c r="E736" s="6">
        <v>45.39</v>
      </c>
      <c r="F736" s="9">
        <v>50.3599999999999</v>
      </c>
      <c r="G736" s="8">
        <f t="shared" si="75"/>
        <v>-2.6212319790164251E-4</v>
      </c>
      <c r="H736" s="6">
        <f t="shared" si="75"/>
        <v>4.0938434892159314E-3</v>
      </c>
      <c r="I736" s="6">
        <f t="shared" si="75"/>
        <v>2.6676151520559355E-3</v>
      </c>
      <c r="J736" s="6">
        <f t="shared" si="75"/>
        <v>4.4081992506295187E-4</v>
      </c>
      <c r="K736" s="9">
        <f t="shared" si="75"/>
        <v>1.3919268244184657E-3</v>
      </c>
      <c r="L736" s="6">
        <f t="shared" si="76"/>
        <v>-2.6215755819163219E-4</v>
      </c>
      <c r="M736" s="6">
        <f t="shared" si="76"/>
        <v>4.0854865122984061E-3</v>
      </c>
      <c r="N736" s="6">
        <f t="shared" si="76"/>
        <v>2.6640633818580213E-3</v>
      </c>
      <c r="O736" s="6">
        <f t="shared" si="76"/>
        <v>4.4072279250404882E-4</v>
      </c>
      <c r="P736" s="9">
        <f t="shared" si="76"/>
        <v>1.3909589922731173E-3</v>
      </c>
      <c r="Q736" s="6">
        <f t="shared" si="72"/>
        <v>948.64790496434671</v>
      </c>
      <c r="R736" s="6">
        <f t="shared" si="73"/>
        <v>1.6664164385703285E-3</v>
      </c>
      <c r="S736" s="6">
        <f t="shared" si="74"/>
        <v>1.6650295072864862E-3</v>
      </c>
      <c r="T736" s="6"/>
    </row>
    <row r="737" spans="1:20">
      <c r="A737" s="7">
        <v>38785</v>
      </c>
      <c r="B737" s="8">
        <v>76.260000000000005</v>
      </c>
      <c r="C737" s="6">
        <v>64.319999999999894</v>
      </c>
      <c r="D737" s="6">
        <v>56.77</v>
      </c>
      <c r="E737" s="6">
        <v>45.729999999999897</v>
      </c>
      <c r="F737" s="9">
        <v>50.829999999999899</v>
      </c>
      <c r="G737" s="8">
        <f t="shared" si="75"/>
        <v>-2.621919244886195E-4</v>
      </c>
      <c r="H737" s="6">
        <f t="shared" si="75"/>
        <v>8.6247451779817297E-3</v>
      </c>
      <c r="I737" s="6">
        <f t="shared" si="75"/>
        <v>6.9173465768002096E-3</v>
      </c>
      <c r="J737" s="6">
        <f t="shared" si="75"/>
        <v>7.490636704117648E-3</v>
      </c>
      <c r="K737" s="9">
        <f t="shared" si="75"/>
        <v>9.3328038125495283E-3</v>
      </c>
      <c r="L737" s="6">
        <f t="shared" si="76"/>
        <v>-2.622263028005282E-4</v>
      </c>
      <c r="M737" s="6">
        <f t="shared" si="76"/>
        <v>8.587764543529039E-3</v>
      </c>
      <c r="N737" s="6">
        <f t="shared" si="76"/>
        <v>6.8935314966682938E-3</v>
      </c>
      <c r="O737" s="6">
        <f t="shared" si="76"/>
        <v>7.4627212015873912E-3</v>
      </c>
      <c r="P737" s="9">
        <f t="shared" si="76"/>
        <v>9.2895222826646084E-3</v>
      </c>
      <c r="Q737" s="6">
        <f t="shared" si="72"/>
        <v>954.73885827684705</v>
      </c>
      <c r="R737" s="6">
        <f t="shared" si="73"/>
        <v>6.4206680693920989E-3</v>
      </c>
      <c r="S737" s="6">
        <f t="shared" si="74"/>
        <v>6.400143388093805E-3</v>
      </c>
      <c r="T737" s="6"/>
    </row>
    <row r="738" spans="1:20">
      <c r="A738" s="7">
        <v>38786</v>
      </c>
      <c r="B738" s="8">
        <v>76.2</v>
      </c>
      <c r="C738" s="6">
        <v>64.5</v>
      </c>
      <c r="D738" s="6">
        <v>56.899999999999899</v>
      </c>
      <c r="E738" s="6">
        <v>45.939999999999898</v>
      </c>
      <c r="F738" s="9">
        <v>50.96</v>
      </c>
      <c r="G738" s="8">
        <f t="shared" si="75"/>
        <v>-7.8678206136906237E-4</v>
      </c>
      <c r="H738" s="6">
        <f t="shared" si="75"/>
        <v>2.7985074626881712E-3</v>
      </c>
      <c r="I738" s="6">
        <f t="shared" si="75"/>
        <v>2.289941870704526E-3</v>
      </c>
      <c r="J738" s="6">
        <f t="shared" si="75"/>
        <v>4.592171441067272E-3</v>
      </c>
      <c r="K738" s="9">
        <f t="shared" si="75"/>
        <v>2.5575447570351795E-3</v>
      </c>
      <c r="L738" s="6">
        <f t="shared" si="76"/>
        <v>-7.8709173681715434E-4</v>
      </c>
      <c r="M738" s="6">
        <f t="shared" si="76"/>
        <v>2.7945989310174751E-3</v>
      </c>
      <c r="N738" s="6">
        <f t="shared" si="76"/>
        <v>2.2873239496485499E-3</v>
      </c>
      <c r="O738" s="6">
        <f t="shared" si="76"/>
        <v>4.5816595909885117E-3</v>
      </c>
      <c r="P738" s="9">
        <f t="shared" si="76"/>
        <v>2.5542798050986939E-3</v>
      </c>
      <c r="Q738" s="6">
        <f t="shared" si="72"/>
        <v>956.92547443283866</v>
      </c>
      <c r="R738" s="6">
        <f t="shared" si="73"/>
        <v>2.2902766940252174E-3</v>
      </c>
      <c r="S738" s="6">
        <f t="shared" si="74"/>
        <v>2.2876580079391824E-3</v>
      </c>
      <c r="T738" s="6"/>
    </row>
    <row r="739" spans="1:20">
      <c r="A739" s="7">
        <v>38787</v>
      </c>
      <c r="B739" s="8">
        <v>76.2</v>
      </c>
      <c r="C739" s="6">
        <v>64.53</v>
      </c>
      <c r="D739" s="6">
        <v>56.969999999999899</v>
      </c>
      <c r="E739" s="6">
        <v>46</v>
      </c>
      <c r="F739" s="9">
        <v>51.049999999999898</v>
      </c>
      <c r="G739" s="8">
        <f t="shared" si="75"/>
        <v>0</v>
      </c>
      <c r="H739" s="6">
        <f t="shared" si="75"/>
        <v>4.6511627906986597E-4</v>
      </c>
      <c r="I739" s="6">
        <f t="shared" si="75"/>
        <v>1.2302284710017375E-3</v>
      </c>
      <c r="J739" s="6">
        <f t="shared" si="75"/>
        <v>1.3060513713560873E-3</v>
      </c>
      <c r="K739" s="9">
        <f t="shared" si="75"/>
        <v>1.7660910518033646E-3</v>
      </c>
      <c r="L739" s="6">
        <f t="shared" si="76"/>
        <v>0</v>
      </c>
      <c r="M739" s="6">
        <f t="shared" si="76"/>
        <v>4.6500814602166616E-4</v>
      </c>
      <c r="N739" s="6">
        <f t="shared" si="76"/>
        <v>1.2294723600189449E-3</v>
      </c>
      <c r="O739" s="6">
        <f t="shared" si="76"/>
        <v>1.3051992281449525E-3</v>
      </c>
      <c r="P739" s="9">
        <f t="shared" si="76"/>
        <v>1.7645333467646862E-3</v>
      </c>
      <c r="Q739" s="6">
        <f t="shared" si="72"/>
        <v>957.8379004178579</v>
      </c>
      <c r="R739" s="6">
        <f t="shared" si="73"/>
        <v>9.5349743464621115E-4</v>
      </c>
      <c r="S739" s="6">
        <f t="shared" si="74"/>
        <v>9.5304314472043571E-4</v>
      </c>
      <c r="T739" s="6"/>
    </row>
    <row r="740" spans="1:20">
      <c r="A740" s="7">
        <v>38790</v>
      </c>
      <c r="B740" s="8">
        <v>76.2</v>
      </c>
      <c r="C740" s="6">
        <v>64.299999999999898</v>
      </c>
      <c r="D740" s="6">
        <v>56.89</v>
      </c>
      <c r="E740" s="6">
        <v>45.88</v>
      </c>
      <c r="F740" s="9">
        <v>50.75</v>
      </c>
      <c r="G740" s="8">
        <f t="shared" si="75"/>
        <v>0</v>
      </c>
      <c r="H740" s="6">
        <f t="shared" si="75"/>
        <v>-3.5642336897583338E-3</v>
      </c>
      <c r="I740" s="6">
        <f t="shared" si="75"/>
        <v>-1.4042478497436894E-3</v>
      </c>
      <c r="J740" s="6">
        <f t="shared" si="75"/>
        <v>-2.6086956521738092E-3</v>
      </c>
      <c r="K740" s="9">
        <f t="shared" si="75"/>
        <v>-5.876591576883361E-3</v>
      </c>
      <c r="L740" s="6">
        <f t="shared" si="76"/>
        <v>0</v>
      </c>
      <c r="M740" s="6">
        <f t="shared" si="76"/>
        <v>-3.5706007041763073E-3</v>
      </c>
      <c r="N740" s="6">
        <f t="shared" si="76"/>
        <v>-1.4052347297463866E-3</v>
      </c>
      <c r="O740" s="6">
        <f t="shared" si="76"/>
        <v>-2.612104227924955E-3</v>
      </c>
      <c r="P740" s="9">
        <f t="shared" si="76"/>
        <v>-5.8939266887757915E-3</v>
      </c>
      <c r="Q740" s="6">
        <f t="shared" si="72"/>
        <v>955.26059449186107</v>
      </c>
      <c r="R740" s="6">
        <f t="shared" si="73"/>
        <v>-2.6907537537118392E-3</v>
      </c>
      <c r="S740" s="6">
        <f t="shared" si="74"/>
        <v>-2.6943803385520875E-3</v>
      </c>
      <c r="T740" s="6"/>
    </row>
    <row r="741" spans="1:20">
      <c r="A741" s="7">
        <v>38791</v>
      </c>
      <c r="B741" s="8">
        <v>76.290000000000006</v>
      </c>
      <c r="C741" s="6">
        <v>64.799999999999898</v>
      </c>
      <c r="D741" s="6">
        <v>57.46</v>
      </c>
      <c r="E741" s="6">
        <v>46.509999999999899</v>
      </c>
      <c r="F741" s="9">
        <v>51.31</v>
      </c>
      <c r="G741" s="8">
        <f t="shared" si="75"/>
        <v>1.1811023622048111E-3</v>
      </c>
      <c r="H741" s="6">
        <f t="shared" si="75"/>
        <v>7.7760497667185291E-3</v>
      </c>
      <c r="I741" s="6">
        <f t="shared" si="75"/>
        <v>1.0019335559852349E-2</v>
      </c>
      <c r="J741" s="6">
        <f t="shared" si="75"/>
        <v>1.3731473408890471E-2</v>
      </c>
      <c r="K741" s="9">
        <f t="shared" si="75"/>
        <v>1.1034482758620845E-2</v>
      </c>
      <c r="L741" s="6">
        <f t="shared" si="76"/>
        <v>1.1804054095374561E-3</v>
      </c>
      <c r="M741" s="6">
        <f t="shared" si="76"/>
        <v>7.7459721146553289E-3</v>
      </c>
      <c r="N741" s="6">
        <f t="shared" si="76"/>
        <v>9.9694747885874738E-3</v>
      </c>
      <c r="O741" s="6">
        <f t="shared" si="76"/>
        <v>1.3638050974833444E-2</v>
      </c>
      <c r="P741" s="9">
        <f t="shared" si="76"/>
        <v>1.097404703197687E-2</v>
      </c>
      <c r="Q741" s="6">
        <f t="shared" si="72"/>
        <v>963.61768107639784</v>
      </c>
      <c r="R741" s="6">
        <f t="shared" si="73"/>
        <v>8.7484887712574021E-3</v>
      </c>
      <c r="S741" s="6">
        <f t="shared" si="74"/>
        <v>8.7104424807084337E-3</v>
      </c>
      <c r="T741" s="6"/>
    </row>
    <row r="742" spans="1:20">
      <c r="A742" s="7">
        <v>38792</v>
      </c>
      <c r="B742" s="8">
        <v>76.319999999999894</v>
      </c>
      <c r="C742" s="6">
        <v>65.269999999999897</v>
      </c>
      <c r="D742" s="6">
        <v>57.88</v>
      </c>
      <c r="E742" s="6">
        <v>46.899999999999899</v>
      </c>
      <c r="F742" s="9">
        <v>51.579999999999899</v>
      </c>
      <c r="G742" s="8">
        <f t="shared" si="75"/>
        <v>3.9323633503585143E-4</v>
      </c>
      <c r="H742" s="6">
        <f t="shared" si="75"/>
        <v>7.2530864197530853E-3</v>
      </c>
      <c r="I742" s="6">
        <f t="shared" si="75"/>
        <v>7.3094326487992412E-3</v>
      </c>
      <c r="J742" s="6">
        <f t="shared" si="75"/>
        <v>8.3852934852719496E-3</v>
      </c>
      <c r="K742" s="9">
        <f t="shared" si="75"/>
        <v>5.2621321379828778E-3</v>
      </c>
      <c r="L742" s="6">
        <f t="shared" si="76"/>
        <v>3.9315903789162177E-4</v>
      </c>
      <c r="M742" s="6">
        <f t="shared" si="76"/>
        <v>7.2269092888970427E-3</v>
      </c>
      <c r="N742" s="6">
        <f t="shared" si="76"/>
        <v>7.2828482121396945E-3</v>
      </c>
      <c r="O742" s="6">
        <f t="shared" si="76"/>
        <v>8.350332216228001E-3</v>
      </c>
      <c r="P742" s="9">
        <f t="shared" si="76"/>
        <v>5.2483354993233793E-3</v>
      </c>
      <c r="Q742" s="6">
        <f t="shared" si="72"/>
        <v>969.13018727089673</v>
      </c>
      <c r="R742" s="6">
        <f t="shared" si="73"/>
        <v>5.7206362053686018E-3</v>
      </c>
      <c r="S742" s="6">
        <f t="shared" si="74"/>
        <v>5.7043355034490772E-3</v>
      </c>
      <c r="T742" s="6"/>
    </row>
    <row r="743" spans="1:20">
      <c r="A743" s="7">
        <v>38793</v>
      </c>
      <c r="B743" s="8">
        <v>76.260000000000005</v>
      </c>
      <c r="C743" s="6">
        <v>64.98</v>
      </c>
      <c r="D743" s="6">
        <v>57.799999999999898</v>
      </c>
      <c r="E743" s="6">
        <v>46.64</v>
      </c>
      <c r="F743" s="9">
        <v>51.34</v>
      </c>
      <c r="G743" s="8">
        <f t="shared" si="75"/>
        <v>-7.861635220111074E-4</v>
      </c>
      <c r="H743" s="6">
        <f t="shared" si="75"/>
        <v>-4.4430825800504392E-3</v>
      </c>
      <c r="I743" s="6">
        <f t="shared" si="75"/>
        <v>-1.382170006912653E-3</v>
      </c>
      <c r="J743" s="6">
        <f t="shared" si="75"/>
        <v>-5.5437100213198143E-3</v>
      </c>
      <c r="K743" s="9">
        <f t="shared" si="75"/>
        <v>-4.6529662659925419E-3</v>
      </c>
      <c r="L743" s="6">
        <f t="shared" si="76"/>
        <v>-7.8647271061193158E-4</v>
      </c>
      <c r="M743" s="6">
        <f t="shared" si="76"/>
        <v>-4.4529824061701508E-3</v>
      </c>
      <c r="N743" s="6">
        <f t="shared" si="76"/>
        <v>-1.3831260849531317E-3</v>
      </c>
      <c r="O743" s="6">
        <f t="shared" si="76"/>
        <v>-5.5591334099945834E-3</v>
      </c>
      <c r="P743" s="9">
        <f t="shared" si="76"/>
        <v>-4.6638250102023293E-3</v>
      </c>
      <c r="Q743" s="6">
        <f t="shared" si="72"/>
        <v>965.87234132456081</v>
      </c>
      <c r="R743" s="6">
        <f t="shared" si="73"/>
        <v>-3.3616184792573116E-3</v>
      </c>
      <c r="S743" s="6">
        <f t="shared" si="74"/>
        <v>-3.3672814133014423E-3</v>
      </c>
      <c r="T743" s="6"/>
    </row>
    <row r="744" spans="1:20">
      <c r="A744" s="7">
        <v>38794</v>
      </c>
      <c r="B744" s="8">
        <v>76.17</v>
      </c>
      <c r="C744" s="6">
        <v>64.040000000000006</v>
      </c>
      <c r="D744" s="6">
        <v>57.21</v>
      </c>
      <c r="E744" s="6">
        <v>46.25</v>
      </c>
      <c r="F744" s="9">
        <v>50.81</v>
      </c>
      <c r="G744" s="8">
        <f t="shared" si="75"/>
        <v>-1.180173092053538E-3</v>
      </c>
      <c r="H744" s="6">
        <f t="shared" si="75"/>
        <v>-1.4465989535241586E-2</v>
      </c>
      <c r="I744" s="6">
        <f t="shared" si="75"/>
        <v>-1.0207612456745618E-2</v>
      </c>
      <c r="J744" s="6">
        <f t="shared" si="75"/>
        <v>-8.3619210977701197E-3</v>
      </c>
      <c r="K744" s="9">
        <f t="shared" si="75"/>
        <v>-1.0323334631865966E-2</v>
      </c>
      <c r="L744" s="6">
        <f t="shared" si="76"/>
        <v>-1.180870044720961E-3</v>
      </c>
      <c r="M744" s="6">
        <f t="shared" si="76"/>
        <v>-1.457164211244028E-2</v>
      </c>
      <c r="N744" s="6">
        <f t="shared" si="76"/>
        <v>-1.0260067397892592E-2</v>
      </c>
      <c r="O744" s="6">
        <f t="shared" si="76"/>
        <v>-8.3970780838027032E-3</v>
      </c>
      <c r="P744" s="9">
        <f t="shared" si="76"/>
        <v>-1.0376989837353799E-2</v>
      </c>
      <c r="Q744" s="6">
        <f t="shared" si="72"/>
        <v>957.26853773009429</v>
      </c>
      <c r="R744" s="6">
        <f t="shared" si="73"/>
        <v>-8.9078061627353659E-3</v>
      </c>
      <c r="S744" s="6">
        <f t="shared" si="74"/>
        <v>-8.9477178619545468E-3</v>
      </c>
      <c r="T744" s="6"/>
    </row>
    <row r="745" spans="1:20">
      <c r="A745" s="7">
        <v>38797</v>
      </c>
      <c r="B745" s="8">
        <v>76.23</v>
      </c>
      <c r="C745" s="6">
        <v>64.930000000000007</v>
      </c>
      <c r="D745" s="6">
        <v>57.89</v>
      </c>
      <c r="E745" s="6">
        <v>46.63</v>
      </c>
      <c r="F745" s="9">
        <v>51.42</v>
      </c>
      <c r="G745" s="8">
        <f t="shared" si="75"/>
        <v>7.8771169751878922E-4</v>
      </c>
      <c r="H745" s="6">
        <f t="shared" si="75"/>
        <v>1.3897564022485875E-2</v>
      </c>
      <c r="I745" s="6">
        <f t="shared" si="75"/>
        <v>1.1886033910155636E-2</v>
      </c>
      <c r="J745" s="6">
        <f t="shared" si="75"/>
        <v>8.2162162162162655E-3</v>
      </c>
      <c r="K745" s="9">
        <f t="shared" si="75"/>
        <v>1.2005510726234903E-2</v>
      </c>
      <c r="L745" s="6">
        <f t="shared" si="76"/>
        <v>7.8740161548573049E-4</v>
      </c>
      <c r="M745" s="6">
        <f t="shared" si="76"/>
        <v>1.3801878391881378E-2</v>
      </c>
      <c r="N745" s="6">
        <f t="shared" si="76"/>
        <v>1.181594981047593E-2</v>
      </c>
      <c r="O745" s="6">
        <f t="shared" si="76"/>
        <v>8.18264686179534E-3</v>
      </c>
      <c r="P745" s="9">
        <f t="shared" si="76"/>
        <v>1.1934016232102806E-2</v>
      </c>
      <c r="Q745" s="6">
        <f t="shared" si="72"/>
        <v>966.22723806925717</v>
      </c>
      <c r="R745" s="6">
        <f t="shared" si="73"/>
        <v>9.3586073145222951E-3</v>
      </c>
      <c r="S745" s="6">
        <f t="shared" si="74"/>
        <v>9.3150868655739651E-3</v>
      </c>
      <c r="T745" s="6"/>
    </row>
    <row r="746" spans="1:20">
      <c r="A746" s="7">
        <v>38798</v>
      </c>
      <c r="B746" s="8">
        <v>76.260000000000005</v>
      </c>
      <c r="C746" s="6">
        <v>65.739999999999895</v>
      </c>
      <c r="D746" s="6">
        <v>58.46</v>
      </c>
      <c r="E746" s="6">
        <v>47.03</v>
      </c>
      <c r="F746" s="9">
        <v>51.95</v>
      </c>
      <c r="G746" s="8">
        <f t="shared" si="75"/>
        <v>3.9354584809125903E-4</v>
      </c>
      <c r="H746" s="6">
        <f t="shared" si="75"/>
        <v>1.247497304789591E-2</v>
      </c>
      <c r="I746" s="6">
        <f t="shared" si="75"/>
        <v>9.8462601485576062E-3</v>
      </c>
      <c r="J746" s="6">
        <f t="shared" si="75"/>
        <v>8.5781685610122338E-3</v>
      </c>
      <c r="K746" s="9">
        <f t="shared" si="75"/>
        <v>1.0307273434461361E-2</v>
      </c>
      <c r="L746" s="6">
        <f t="shared" si="76"/>
        <v>3.9346842923523103E-4</v>
      </c>
      <c r="M746" s="6">
        <f t="shared" si="76"/>
        <v>1.2397801715676161E-2</v>
      </c>
      <c r="N746" s="6">
        <f t="shared" si="76"/>
        <v>9.7981015921866262E-3</v>
      </c>
      <c r="O746" s="6">
        <f t="shared" si="76"/>
        <v>8.5415851367271305E-3</v>
      </c>
      <c r="P746" s="9">
        <f t="shared" si="76"/>
        <v>1.0254515707493039E-2</v>
      </c>
      <c r="Q746" s="6">
        <f t="shared" si="72"/>
        <v>974.26629140497062</v>
      </c>
      <c r="R746" s="6">
        <f t="shared" si="73"/>
        <v>8.3200442080036737E-3</v>
      </c>
      <c r="S746" s="6">
        <f t="shared" si="74"/>
        <v>8.2856234299997014E-3</v>
      </c>
      <c r="T746" s="6"/>
    </row>
    <row r="747" spans="1:20">
      <c r="A747" s="7">
        <v>38799</v>
      </c>
      <c r="B747" s="8">
        <v>76.03</v>
      </c>
      <c r="C747" s="6">
        <v>65.03</v>
      </c>
      <c r="D747" s="6">
        <v>57.99</v>
      </c>
      <c r="E747" s="6">
        <v>46.799999999999898</v>
      </c>
      <c r="F747" s="9">
        <v>51.619999999999898</v>
      </c>
      <c r="G747" s="8">
        <f t="shared" si="75"/>
        <v>-3.0159979019145355E-3</v>
      </c>
      <c r="H747" s="6">
        <f t="shared" si="75"/>
        <v>-1.0800121691510456E-2</v>
      </c>
      <c r="I747" s="6">
        <f t="shared" si="75"/>
        <v>-8.0396852548750841E-3</v>
      </c>
      <c r="J747" s="6">
        <f t="shared" si="75"/>
        <v>-4.8904954284521018E-3</v>
      </c>
      <c r="K747" s="9">
        <f t="shared" si="75"/>
        <v>-6.3522617901848877E-3</v>
      </c>
      <c r="L747" s="6">
        <f t="shared" si="76"/>
        <v>-3.020555189072439E-3</v>
      </c>
      <c r="M747" s="6">
        <f t="shared" si="76"/>
        <v>-1.0858866355011315E-2</v>
      </c>
      <c r="N747" s="6">
        <f t="shared" si="76"/>
        <v>-8.0721777947506141E-3</v>
      </c>
      <c r="O747" s="6">
        <f t="shared" si="76"/>
        <v>-4.9024930333577453E-3</v>
      </c>
      <c r="P747" s="9">
        <f t="shared" si="76"/>
        <v>-6.3725232547706253E-3</v>
      </c>
      <c r="Q747" s="6">
        <f t="shared" si="72"/>
        <v>967.81692874181215</v>
      </c>
      <c r="R747" s="6">
        <f t="shared" si="73"/>
        <v>-6.6197124133874135E-3</v>
      </c>
      <c r="S747" s="6">
        <f t="shared" si="74"/>
        <v>-6.6417198854627942E-3</v>
      </c>
      <c r="T747" s="6"/>
    </row>
    <row r="748" spans="1:20">
      <c r="A748" s="7">
        <v>38800</v>
      </c>
      <c r="B748" s="8">
        <v>76.010000000000005</v>
      </c>
      <c r="C748" s="6">
        <v>64.59</v>
      </c>
      <c r="D748" s="6">
        <v>57.619999999999898</v>
      </c>
      <c r="E748" s="6">
        <v>46.45</v>
      </c>
      <c r="F748" s="9">
        <v>51.219999999999899</v>
      </c>
      <c r="G748" s="8">
        <f t="shared" si="75"/>
        <v>-2.630540576087359E-4</v>
      </c>
      <c r="H748" s="6">
        <f t="shared" si="75"/>
        <v>-6.7661079501768473E-3</v>
      </c>
      <c r="I748" s="6">
        <f t="shared" si="75"/>
        <v>-6.380410415590676E-3</v>
      </c>
      <c r="J748" s="6">
        <f t="shared" si="75"/>
        <v>-7.4786324786302316E-3</v>
      </c>
      <c r="K748" s="9">
        <f t="shared" si="75"/>
        <v>-7.7489345215032701E-3</v>
      </c>
      <c r="L748" s="6">
        <f t="shared" si="76"/>
        <v>-2.63088662396101E-4</v>
      </c>
      <c r="M748" s="6">
        <f t="shared" si="76"/>
        <v>-6.7891018366791067E-3</v>
      </c>
      <c r="N748" s="6">
        <f t="shared" si="76"/>
        <v>-6.4008522319685887E-3</v>
      </c>
      <c r="O748" s="6">
        <f t="shared" si="76"/>
        <v>-7.5067376637512661E-3</v>
      </c>
      <c r="P748" s="9">
        <f t="shared" si="76"/>
        <v>-7.7791135190885992E-3</v>
      </c>
      <c r="Q748" s="6">
        <f t="shared" si="72"/>
        <v>962.27382707684967</v>
      </c>
      <c r="R748" s="6">
        <f t="shared" si="73"/>
        <v>-5.7274278847019525E-3</v>
      </c>
      <c r="S748" s="6">
        <f t="shared" si="74"/>
        <v>-5.7438924964708458E-3</v>
      </c>
      <c r="T748" s="6"/>
    </row>
    <row r="749" spans="1:20">
      <c r="A749" s="7">
        <v>38801</v>
      </c>
      <c r="B749" s="8">
        <v>76.069999999999894</v>
      </c>
      <c r="C749" s="6">
        <v>64.540000000000006</v>
      </c>
      <c r="D749" s="6">
        <v>57.64</v>
      </c>
      <c r="E749" s="6">
        <v>46.5</v>
      </c>
      <c r="F749" s="9">
        <v>51.219999999999899</v>
      </c>
      <c r="G749" s="8">
        <f t="shared" si="75"/>
        <v>7.8936981975918918E-4</v>
      </c>
      <c r="H749" s="6">
        <f t="shared" si="75"/>
        <v>-7.741136398823345E-4</v>
      </c>
      <c r="I749" s="6">
        <f t="shared" si="75"/>
        <v>3.4710170080010094E-4</v>
      </c>
      <c r="J749" s="6">
        <f t="shared" si="75"/>
        <v>1.0764262648008671E-3</v>
      </c>
      <c r="K749" s="9">
        <f t="shared" si="75"/>
        <v>0</v>
      </c>
      <c r="L749" s="6">
        <f t="shared" si="76"/>
        <v>7.8905843125936376E-4</v>
      </c>
      <c r="M749" s="6">
        <f t="shared" si="76"/>
        <v>-7.744134205655887E-4</v>
      </c>
      <c r="N749" s="6">
        <f t="shared" si="76"/>
        <v>3.4704147494068089E-4</v>
      </c>
      <c r="O749" s="6">
        <f t="shared" si="76"/>
        <v>1.07584733346311E-3</v>
      </c>
      <c r="P749" s="9">
        <f t="shared" si="76"/>
        <v>0</v>
      </c>
      <c r="Q749" s="6">
        <f t="shared" si="72"/>
        <v>962.55072794205091</v>
      </c>
      <c r="R749" s="6">
        <f t="shared" si="73"/>
        <v>2.8775682909556457E-4</v>
      </c>
      <c r="S749" s="6">
        <f t="shared" si="74"/>
        <v>2.8771543503995449E-4</v>
      </c>
      <c r="T749" s="6"/>
    </row>
    <row r="750" spans="1:20">
      <c r="A750" s="7">
        <v>38804</v>
      </c>
      <c r="B750" s="8">
        <v>76.019999999999897</v>
      </c>
      <c r="C750" s="6">
        <v>64.930000000000007</v>
      </c>
      <c r="D750" s="6">
        <v>57.95</v>
      </c>
      <c r="E750" s="6">
        <v>46.84</v>
      </c>
      <c r="F750" s="9">
        <v>51.75</v>
      </c>
      <c r="G750" s="8">
        <f t="shared" si="75"/>
        <v>-6.5728933876685325E-4</v>
      </c>
      <c r="H750" s="6">
        <f t="shared" si="75"/>
        <v>6.0427641772544671E-3</v>
      </c>
      <c r="I750" s="6">
        <f t="shared" si="75"/>
        <v>5.3782095766830018E-3</v>
      </c>
      <c r="J750" s="6">
        <f t="shared" si="75"/>
        <v>7.3118279569892586E-3</v>
      </c>
      <c r="K750" s="9">
        <f t="shared" si="75"/>
        <v>1.0347520499806695E-2</v>
      </c>
      <c r="L750" s="6">
        <f t="shared" si="76"/>
        <v>-6.575054481070472E-4</v>
      </c>
      <c r="M750" s="6">
        <f t="shared" si="76"/>
        <v>6.0245798965796703E-3</v>
      </c>
      <c r="N750" s="6">
        <f t="shared" si="76"/>
        <v>5.3637986544395186E-3</v>
      </c>
      <c r="O750" s="6">
        <f t="shared" si="76"/>
        <v>7.2852261362059759E-3</v>
      </c>
      <c r="P750" s="9">
        <f t="shared" si="76"/>
        <v>1.0294351374101183E-2</v>
      </c>
      <c r="Q750" s="6">
        <f t="shared" si="72"/>
        <v>968.02245013829747</v>
      </c>
      <c r="R750" s="6">
        <f t="shared" si="73"/>
        <v>5.6846065743933142E-3</v>
      </c>
      <c r="S750" s="6">
        <f t="shared" si="74"/>
        <v>5.6685101707784563E-3</v>
      </c>
      <c r="T750" s="6"/>
    </row>
    <row r="751" spans="1:20">
      <c r="A751" s="7">
        <v>38805</v>
      </c>
      <c r="B751" s="8">
        <v>76.06</v>
      </c>
      <c r="C751" s="6">
        <v>65.049999999999898</v>
      </c>
      <c r="D751" s="6">
        <v>57.979999999999897</v>
      </c>
      <c r="E751" s="6">
        <v>46.81</v>
      </c>
      <c r="F751" s="9">
        <v>51.82</v>
      </c>
      <c r="G751" s="8">
        <f t="shared" si="75"/>
        <v>5.2617732175885834E-4</v>
      </c>
      <c r="H751" s="6">
        <f t="shared" si="75"/>
        <v>1.8481441552424815E-3</v>
      </c>
      <c r="I751" s="6">
        <f t="shared" si="75"/>
        <v>5.176876617756232E-4</v>
      </c>
      <c r="J751" s="6">
        <f t="shared" si="75"/>
        <v>-6.4047822374047048E-4</v>
      </c>
      <c r="K751" s="9">
        <f t="shared" si="75"/>
        <v>1.3526570048310038E-3</v>
      </c>
      <c r="L751" s="6">
        <f t="shared" si="76"/>
        <v>5.2603893901233907E-4</v>
      </c>
      <c r="M751" s="6">
        <f t="shared" si="76"/>
        <v>1.8464384381172727E-3</v>
      </c>
      <c r="N751" s="6">
        <f t="shared" si="76"/>
        <v>5.1755370774695059E-4</v>
      </c>
      <c r="O751" s="6">
        <f t="shared" si="76"/>
        <v>-6.4068341753746366E-4</v>
      </c>
      <c r="P751" s="9">
        <f t="shared" si="76"/>
        <v>1.3517429884855442E-3</v>
      </c>
      <c r="Q751" s="6">
        <f t="shared" si="72"/>
        <v>968.72023710248732</v>
      </c>
      <c r="R751" s="6">
        <f t="shared" si="73"/>
        <v>7.2083758397349933E-4</v>
      </c>
      <c r="S751" s="6">
        <f t="shared" si="74"/>
        <v>7.205779053455814E-4</v>
      </c>
      <c r="T751" s="6"/>
    </row>
    <row r="752" spans="1:20">
      <c r="A752" s="7">
        <v>38806</v>
      </c>
      <c r="B752" s="8">
        <v>76.09</v>
      </c>
      <c r="C752" s="6">
        <v>64.64</v>
      </c>
      <c r="D752" s="6">
        <v>57.619999999999898</v>
      </c>
      <c r="E752" s="6">
        <v>46.659999999999897</v>
      </c>
      <c r="F752" s="9">
        <v>51.57</v>
      </c>
      <c r="G752" s="8">
        <f t="shared" si="75"/>
        <v>3.9442545358925329E-4</v>
      </c>
      <c r="H752" s="6">
        <f t="shared" si="75"/>
        <v>-6.3028439661783064E-3</v>
      </c>
      <c r="I752" s="6">
        <f t="shared" si="75"/>
        <v>-6.2090375991721292E-3</v>
      </c>
      <c r="J752" s="6">
        <f t="shared" si="75"/>
        <v>-3.2044434949819456E-3</v>
      </c>
      <c r="K752" s="9">
        <f t="shared" si="75"/>
        <v>-4.8243921265920253E-3</v>
      </c>
      <c r="L752" s="6">
        <f t="shared" si="76"/>
        <v>3.9434768831776343E-4</v>
      </c>
      <c r="M752" s="6">
        <f t="shared" si="76"/>
        <v>-6.322790745672777E-3</v>
      </c>
      <c r="N752" s="6">
        <f t="shared" si="76"/>
        <v>-6.2283938371270123E-3</v>
      </c>
      <c r="O752" s="6">
        <f t="shared" si="76"/>
        <v>-3.2095887186975439E-3</v>
      </c>
      <c r="P752" s="9">
        <f t="shared" si="76"/>
        <v>-4.8360670710963097E-3</v>
      </c>
      <c r="Q752" s="6">
        <f t="shared" si="72"/>
        <v>964.81701300155692</v>
      </c>
      <c r="R752" s="6">
        <f t="shared" si="73"/>
        <v>-4.0292583466670301E-3</v>
      </c>
      <c r="S752" s="6">
        <f t="shared" si="74"/>
        <v>-4.0373976790848299E-3</v>
      </c>
      <c r="T752" s="6"/>
    </row>
    <row r="753" spans="1:20">
      <c r="A753" s="7">
        <v>38807</v>
      </c>
      <c r="B753" s="8">
        <v>76.099999999999895</v>
      </c>
      <c r="C753" s="6">
        <v>65.25</v>
      </c>
      <c r="D753" s="6">
        <v>58.189999999999898</v>
      </c>
      <c r="E753" s="6">
        <v>47.119999999999898</v>
      </c>
      <c r="F753" s="9">
        <v>52.1</v>
      </c>
      <c r="G753" s="8">
        <f t="shared" si="75"/>
        <v>1.3142331449467193E-4</v>
      </c>
      <c r="H753" s="6">
        <f t="shared" si="75"/>
        <v>9.4368811881186954E-3</v>
      </c>
      <c r="I753" s="6">
        <f t="shared" si="75"/>
        <v>9.8923984727525838E-3</v>
      </c>
      <c r="J753" s="6">
        <f t="shared" si="75"/>
        <v>9.8585512216031734E-3</v>
      </c>
      <c r="K753" s="9">
        <f t="shared" si="75"/>
        <v>1.0277292999806065E-2</v>
      </c>
      <c r="L753" s="6">
        <f t="shared" si="76"/>
        <v>1.3141467920745265E-4</v>
      </c>
      <c r="M753" s="6">
        <f t="shared" si="76"/>
        <v>9.392631989962737E-3</v>
      </c>
      <c r="N753" s="6">
        <f t="shared" si="76"/>
        <v>9.8437890121961993E-3</v>
      </c>
      <c r="O753" s="6">
        <f t="shared" si="76"/>
        <v>9.8102727500474426E-3</v>
      </c>
      <c r="P753" s="9">
        <f t="shared" si="76"/>
        <v>1.0224840696453632E-2</v>
      </c>
      <c r="Q753" s="6">
        <f t="shared" si="72"/>
        <v>972.45769747987049</v>
      </c>
      <c r="R753" s="6">
        <f t="shared" si="73"/>
        <v>7.9193094393550378E-3</v>
      </c>
      <c r="S753" s="6">
        <f t="shared" si="74"/>
        <v>7.8881162856218653E-3</v>
      </c>
      <c r="T753" s="6"/>
    </row>
    <row r="754" spans="1:20">
      <c r="A754" s="7">
        <v>38811</v>
      </c>
      <c r="B754" s="8">
        <v>75.790000000000006</v>
      </c>
      <c r="C754" s="6">
        <v>66.42</v>
      </c>
      <c r="D754" s="6">
        <v>59.24</v>
      </c>
      <c r="E754" s="6">
        <v>47.81</v>
      </c>
      <c r="F754" s="9">
        <v>52.92</v>
      </c>
      <c r="G754" s="8">
        <f t="shared" si="75"/>
        <v>-4.0735873850182847E-3</v>
      </c>
      <c r="H754" s="6">
        <f t="shared" si="75"/>
        <v>1.7931034482758568E-2</v>
      </c>
      <c r="I754" s="6">
        <f t="shared" si="75"/>
        <v>1.8044337515038755E-2</v>
      </c>
      <c r="J754" s="6">
        <f t="shared" si="75"/>
        <v>1.4643463497455489E-2</v>
      </c>
      <c r="K754" s="9">
        <f t="shared" si="75"/>
        <v>1.5738963531669814E-2</v>
      </c>
      <c r="L754" s="6">
        <f t="shared" si="76"/>
        <v>-4.0819070437009743E-3</v>
      </c>
      <c r="M754" s="6">
        <f t="shared" si="76"/>
        <v>1.7772169745797668E-2</v>
      </c>
      <c r="N754" s="6">
        <f t="shared" si="76"/>
        <v>1.7883470731021252E-2</v>
      </c>
      <c r="O754" s="6">
        <f t="shared" si="76"/>
        <v>1.453728329468288E-2</v>
      </c>
      <c r="P754" s="9">
        <f t="shared" si="76"/>
        <v>1.561639048743365E-2</v>
      </c>
      <c r="Q754" s="6">
        <f t="shared" si="72"/>
        <v>984.57144968839748</v>
      </c>
      <c r="R754" s="6">
        <f t="shared" si="73"/>
        <v>1.245684232838087E-2</v>
      </c>
      <c r="S754" s="6">
        <f t="shared" si="74"/>
        <v>1.2379894229233532E-2</v>
      </c>
      <c r="T754" s="6"/>
    </row>
    <row r="755" spans="1:20">
      <c r="A755" s="7">
        <v>38812</v>
      </c>
      <c r="B755" s="8">
        <v>75.819999999999894</v>
      </c>
      <c r="C755" s="6">
        <v>66.680000000000007</v>
      </c>
      <c r="D755" s="6">
        <v>59.759999999999899</v>
      </c>
      <c r="E755" s="6">
        <v>48.149999999999899</v>
      </c>
      <c r="F755" s="9">
        <v>52.969999999999899</v>
      </c>
      <c r="G755" s="8">
        <f t="shared" si="75"/>
        <v>3.9583058450842756E-4</v>
      </c>
      <c r="H755" s="6">
        <f t="shared" si="75"/>
        <v>3.9144835892803709E-3</v>
      </c>
      <c r="I755" s="6">
        <f t="shared" si="75"/>
        <v>8.7778528021589253E-3</v>
      </c>
      <c r="J755" s="6">
        <f t="shared" si="75"/>
        <v>7.1114829533549528E-3</v>
      </c>
      <c r="K755" s="9">
        <f t="shared" si="75"/>
        <v>9.448223733918848E-4</v>
      </c>
      <c r="L755" s="6">
        <f t="shared" si="76"/>
        <v>3.9575226424963235E-4</v>
      </c>
      <c r="M755" s="6">
        <f t="shared" si="76"/>
        <v>3.9068419339927758E-3</v>
      </c>
      <c r="N755" s="6">
        <f t="shared" si="76"/>
        <v>8.7395514249620724E-3</v>
      </c>
      <c r="O755" s="6">
        <f t="shared" si="76"/>
        <v>7.0863156061204916E-3</v>
      </c>
      <c r="P755" s="9">
        <f t="shared" si="76"/>
        <v>9.4437630967846064E-4</v>
      </c>
      <c r="Q755" s="6">
        <f t="shared" si="72"/>
        <v>988.73509843798945</v>
      </c>
      <c r="R755" s="6">
        <f t="shared" si="73"/>
        <v>4.2288944605389121E-3</v>
      </c>
      <c r="S755" s="6">
        <f t="shared" si="74"/>
        <v>4.219977815886765E-3</v>
      </c>
      <c r="T755" s="6"/>
    </row>
    <row r="756" spans="1:20">
      <c r="A756" s="7">
        <v>38813</v>
      </c>
      <c r="B756" s="8">
        <v>75.95</v>
      </c>
      <c r="C756" s="6">
        <v>66.39</v>
      </c>
      <c r="D756" s="6">
        <v>59.59</v>
      </c>
      <c r="E756" s="6">
        <v>47.729999999999897</v>
      </c>
      <c r="F756" s="9">
        <v>52.56</v>
      </c>
      <c r="G756" s="8">
        <f t="shared" si="75"/>
        <v>1.7145871801649282E-3</v>
      </c>
      <c r="H756" s="6">
        <f t="shared" si="75"/>
        <v>-4.349130173965321E-3</v>
      </c>
      <c r="I756" s="6">
        <f t="shared" si="75"/>
        <v>-2.8447121820598387E-3</v>
      </c>
      <c r="J756" s="6">
        <f t="shared" si="75"/>
        <v>-8.7227414330218744E-3</v>
      </c>
      <c r="K756" s="9">
        <f t="shared" si="75"/>
        <v>-7.7402303190465815E-3</v>
      </c>
      <c r="L756" s="6">
        <f t="shared" si="76"/>
        <v>1.713118953594463E-3</v>
      </c>
      <c r="M756" s="6">
        <f t="shared" si="76"/>
        <v>-4.3586151515253857E-3</v>
      </c>
      <c r="N756" s="6">
        <f t="shared" si="76"/>
        <v>-2.8487660656725871E-3</v>
      </c>
      <c r="O756" s="6">
        <f t="shared" si="76"/>
        <v>-8.761007226329439E-3</v>
      </c>
      <c r="P756" s="9">
        <f t="shared" si="76"/>
        <v>-7.7703413800782875E-3</v>
      </c>
      <c r="Q756" s="6">
        <f t="shared" si="72"/>
        <v>984.39608845768259</v>
      </c>
      <c r="R756" s="6">
        <f t="shared" si="73"/>
        <v>-4.3884453855857382E-3</v>
      </c>
      <c r="S756" s="6">
        <f t="shared" si="74"/>
        <v>-4.3981028766418061E-3</v>
      </c>
      <c r="T756" s="6"/>
    </row>
    <row r="757" spans="1:20">
      <c r="A757" s="7">
        <v>38814</v>
      </c>
      <c r="B757" s="8">
        <v>76.019999999999897</v>
      </c>
      <c r="C757" s="6">
        <v>66.37</v>
      </c>
      <c r="D757" s="6">
        <v>59.6099999999999</v>
      </c>
      <c r="E757" s="6">
        <v>47.81</v>
      </c>
      <c r="F757" s="9">
        <v>52.619999999999898</v>
      </c>
      <c r="G757" s="8">
        <f t="shared" si="75"/>
        <v>9.2165898617380115E-4</v>
      </c>
      <c r="H757" s="6">
        <f t="shared" si="75"/>
        <v>-3.0125018828131012E-4</v>
      </c>
      <c r="I757" s="6">
        <f t="shared" si="75"/>
        <v>3.3562678301546356E-4</v>
      </c>
      <c r="J757" s="6">
        <f t="shared" si="75"/>
        <v>1.6760946993528147E-3</v>
      </c>
      <c r="K757" s="9">
        <f t="shared" si="75"/>
        <v>1.1415525114135683E-3</v>
      </c>
      <c r="L757" s="6">
        <f t="shared" si="76"/>
        <v>9.2123451931950921E-4</v>
      </c>
      <c r="M757" s="6">
        <f t="shared" si="76"/>
        <v>-3.0129557323432582E-4</v>
      </c>
      <c r="N757" s="6">
        <f t="shared" si="76"/>
        <v>3.3557047294581759E-4</v>
      </c>
      <c r="O757" s="6">
        <f t="shared" si="76"/>
        <v>1.6746916202091068E-3</v>
      </c>
      <c r="P757" s="9">
        <f t="shared" si="76"/>
        <v>1.1409014357896463E-3</v>
      </c>
      <c r="Q757" s="6">
        <f t="shared" si="72"/>
        <v>985.13904817352352</v>
      </c>
      <c r="R757" s="6">
        <f t="shared" si="73"/>
        <v>7.5473655833486759E-4</v>
      </c>
      <c r="S757" s="6">
        <f t="shared" si="74"/>
        <v>7.5445188792377417E-4</v>
      </c>
      <c r="T757" s="6"/>
    </row>
    <row r="758" spans="1:20">
      <c r="A758" s="7">
        <v>38815</v>
      </c>
      <c r="B758" s="8">
        <v>76.069999999999894</v>
      </c>
      <c r="C758" s="6">
        <v>66.739999999999895</v>
      </c>
      <c r="D758" s="6">
        <v>60.02</v>
      </c>
      <c r="E758" s="6">
        <v>48.14</v>
      </c>
      <c r="F758" s="9">
        <v>53.1</v>
      </c>
      <c r="G758" s="8">
        <f t="shared" si="75"/>
        <v>6.5772165219679657E-4</v>
      </c>
      <c r="H758" s="6">
        <f t="shared" si="75"/>
        <v>5.5748078951316504E-3</v>
      </c>
      <c r="I758" s="6">
        <f t="shared" si="75"/>
        <v>6.8780405972170833E-3</v>
      </c>
      <c r="J758" s="6">
        <f t="shared" si="75"/>
        <v>6.9023216900230278E-3</v>
      </c>
      <c r="K758" s="9">
        <f t="shared" si="75"/>
        <v>9.1220068415072131E-3</v>
      </c>
      <c r="L758" s="6">
        <f t="shared" si="76"/>
        <v>6.5750544810712548E-4</v>
      </c>
      <c r="M758" s="6">
        <f t="shared" si="76"/>
        <v>5.5593261653926673E-3</v>
      </c>
      <c r="N758" s="6">
        <f t="shared" si="76"/>
        <v>6.8544947803877224E-3</v>
      </c>
      <c r="O758" s="6">
        <f t="shared" si="76"/>
        <v>6.8786097169139119E-3</v>
      </c>
      <c r="P758" s="9">
        <f t="shared" si="76"/>
        <v>9.0806526357485387E-3</v>
      </c>
      <c r="Q758" s="6">
        <f t="shared" si="72"/>
        <v>990.87943344359974</v>
      </c>
      <c r="R758" s="6">
        <f t="shared" si="73"/>
        <v>5.8269797352151547E-3</v>
      </c>
      <c r="S758" s="6">
        <f t="shared" si="74"/>
        <v>5.8100685510815145E-3</v>
      </c>
      <c r="T758" s="6"/>
    </row>
    <row r="759" spans="1:20">
      <c r="A759" s="7">
        <v>38818</v>
      </c>
      <c r="B759" s="8">
        <v>76.1099999999999</v>
      </c>
      <c r="C759" s="6">
        <v>67.14</v>
      </c>
      <c r="D759" s="6">
        <v>60.159999999999897</v>
      </c>
      <c r="E759" s="6">
        <v>48.229999999999897</v>
      </c>
      <c r="F759" s="9">
        <v>53.2</v>
      </c>
      <c r="G759" s="8">
        <f t="shared" si="75"/>
        <v>5.2583147101370464E-4</v>
      </c>
      <c r="H759" s="6">
        <f t="shared" si="75"/>
        <v>5.993407252024463E-3</v>
      </c>
      <c r="I759" s="6">
        <f t="shared" si="75"/>
        <v>2.3325558147266889E-3</v>
      </c>
      <c r="J759" s="6">
        <f t="shared" si="75"/>
        <v>1.8695471541316788E-3</v>
      </c>
      <c r="K759" s="9">
        <f t="shared" si="75"/>
        <v>1.8832391713747842E-3</v>
      </c>
      <c r="L759" s="6">
        <f t="shared" si="76"/>
        <v>5.2569327009055792E-4</v>
      </c>
      <c r="M759" s="6">
        <f t="shared" si="76"/>
        <v>5.975518228662594E-3</v>
      </c>
      <c r="N759" s="6">
        <f t="shared" si="76"/>
        <v>2.3298396293615978E-3</v>
      </c>
      <c r="O759" s="6">
        <f t="shared" si="76"/>
        <v>1.8678017259525215E-3</v>
      </c>
      <c r="P759" s="9">
        <f t="shared" si="76"/>
        <v>1.8814680997055703E-3</v>
      </c>
      <c r="Q759" s="6">
        <f t="shared" si="72"/>
        <v>993.37735743251824</v>
      </c>
      <c r="R759" s="6">
        <f t="shared" si="73"/>
        <v>2.5209161726542639E-3</v>
      </c>
      <c r="S759" s="6">
        <f t="shared" si="74"/>
        <v>2.517743993559422E-3</v>
      </c>
      <c r="T759" s="6"/>
    </row>
    <row r="760" spans="1:20">
      <c r="A760" s="7">
        <v>38819</v>
      </c>
      <c r="B760" s="8">
        <v>76.150000000000006</v>
      </c>
      <c r="C760" s="6">
        <v>67.219999999999899</v>
      </c>
      <c r="D760" s="6">
        <v>60.43</v>
      </c>
      <c r="E760" s="6">
        <v>48.259999999999899</v>
      </c>
      <c r="F760" s="9">
        <v>53.299999999999898</v>
      </c>
      <c r="G760" s="8">
        <f t="shared" si="75"/>
        <v>5.2555511759444506E-4</v>
      </c>
      <c r="H760" s="6">
        <f t="shared" si="75"/>
        <v>1.1915400655331254E-3</v>
      </c>
      <c r="I760" s="6">
        <f t="shared" si="75"/>
        <v>4.4880319148954406E-3</v>
      </c>
      <c r="J760" s="6">
        <f t="shared" si="75"/>
        <v>6.2201948994400347E-4</v>
      </c>
      <c r="K760" s="9">
        <f t="shared" si="75"/>
        <v>1.8796992481182606E-3</v>
      </c>
      <c r="L760" s="6">
        <f t="shared" si="76"/>
        <v>5.2541706187210664E-4</v>
      </c>
      <c r="M760" s="6">
        <f t="shared" si="76"/>
        <v>1.1908307450691619E-3</v>
      </c>
      <c r="N760" s="6">
        <f t="shared" si="76"/>
        <v>4.4779907318845853E-3</v>
      </c>
      <c r="O760" s="6">
        <f t="shared" si="76"/>
        <v>6.2182611600515244E-4</v>
      </c>
      <c r="P760" s="9">
        <f t="shared" si="76"/>
        <v>1.8779348241981196E-3</v>
      </c>
      <c r="Q760" s="6">
        <f t="shared" si="72"/>
        <v>995.10719413416268</v>
      </c>
      <c r="R760" s="6">
        <f t="shared" si="73"/>
        <v>1.7413691672170549E-3</v>
      </c>
      <c r="S760" s="6">
        <f t="shared" si="74"/>
        <v>1.7398547417896829E-3</v>
      </c>
      <c r="T760" s="6"/>
    </row>
    <row r="761" spans="1:20">
      <c r="A761" s="7">
        <v>38820</v>
      </c>
      <c r="B761" s="8">
        <v>76.14</v>
      </c>
      <c r="C761" s="6">
        <v>68.650000000000006</v>
      </c>
      <c r="D761" s="6">
        <v>61.549999999999898</v>
      </c>
      <c r="E761" s="6">
        <v>48.8599999999999</v>
      </c>
      <c r="F761" s="9">
        <v>54.079999999999899</v>
      </c>
      <c r="G761" s="8">
        <f t="shared" si="75"/>
        <v>-1.3131976362446007E-4</v>
      </c>
      <c r="H761" s="6">
        <f t="shared" si="75"/>
        <v>2.1273430526630666E-2</v>
      </c>
      <c r="I761" s="6">
        <f t="shared" si="75"/>
        <v>1.8533840807544166E-2</v>
      </c>
      <c r="J761" s="6">
        <f t="shared" si="75"/>
        <v>1.2432656444260282E-2</v>
      </c>
      <c r="K761" s="9">
        <f t="shared" si="75"/>
        <v>1.4634146341463428E-2</v>
      </c>
      <c r="L761" s="6">
        <f t="shared" si="76"/>
        <v>-1.3132838681955816E-4</v>
      </c>
      <c r="M761" s="6">
        <f t="shared" si="76"/>
        <v>2.1050309917022104E-2</v>
      </c>
      <c r="N761" s="6">
        <f t="shared" si="76"/>
        <v>1.8364182256993641E-2</v>
      </c>
      <c r="O761" s="6">
        <f t="shared" si="76"/>
        <v>1.235600563270876E-2</v>
      </c>
      <c r="P761" s="9">
        <f t="shared" si="76"/>
        <v>1.4528100562909808E-2</v>
      </c>
      <c r="Q761" s="6">
        <f t="shared" si="72"/>
        <v>1008.3904331374141</v>
      </c>
      <c r="R761" s="6">
        <f t="shared" si="73"/>
        <v>1.3348550871254816E-2</v>
      </c>
      <c r="S761" s="6">
        <f t="shared" si="74"/>
        <v>1.3260243944421303E-2</v>
      </c>
      <c r="T761" s="6"/>
    </row>
    <row r="762" spans="1:20">
      <c r="A762" s="7">
        <v>38821</v>
      </c>
      <c r="B762" s="8">
        <v>76.17</v>
      </c>
      <c r="C762" s="6">
        <v>68.98</v>
      </c>
      <c r="D762" s="6">
        <v>61.64</v>
      </c>
      <c r="E762" s="6">
        <v>48.77</v>
      </c>
      <c r="F762" s="9">
        <v>54.06</v>
      </c>
      <c r="G762" s="8">
        <f t="shared" si="75"/>
        <v>3.9401103230884971E-4</v>
      </c>
      <c r="H762" s="6">
        <f t="shared" si="75"/>
        <v>4.806991988346665E-3</v>
      </c>
      <c r="I762" s="6">
        <f t="shared" si="75"/>
        <v>1.4622258326579818E-3</v>
      </c>
      <c r="J762" s="6">
        <f t="shared" si="75"/>
        <v>-1.8419975440011616E-3</v>
      </c>
      <c r="K762" s="9">
        <f t="shared" si="75"/>
        <v>-3.6982248520522898E-4</v>
      </c>
      <c r="L762" s="6">
        <f t="shared" si="76"/>
        <v>3.9393343034540982E-4</v>
      </c>
      <c r="M762" s="6">
        <f t="shared" si="76"/>
        <v>4.7954752947147712E-3</v>
      </c>
      <c r="N762" s="6">
        <f t="shared" si="76"/>
        <v>1.4611578214540869E-3</v>
      </c>
      <c r="O762" s="6">
        <f t="shared" si="76"/>
        <v>-1.8436961076310611E-3</v>
      </c>
      <c r="P762" s="9">
        <f t="shared" si="76"/>
        <v>-3.6989088640523166E-4</v>
      </c>
      <c r="Q762" s="6">
        <f t="shared" si="72"/>
        <v>1009.2881847518566</v>
      </c>
      <c r="R762" s="6">
        <f t="shared" si="73"/>
        <v>8.9028176482142118E-4</v>
      </c>
      <c r="S762" s="6">
        <f t="shared" si="74"/>
        <v>8.8988569906690417E-4</v>
      </c>
      <c r="T762" s="6"/>
    </row>
    <row r="763" spans="1:20">
      <c r="A763" s="7">
        <v>38822</v>
      </c>
      <c r="B763" s="8">
        <v>76.400000000000006</v>
      </c>
      <c r="C763" s="6">
        <v>68.099999999999895</v>
      </c>
      <c r="D763" s="6">
        <v>60.759999999999899</v>
      </c>
      <c r="E763" s="6">
        <v>47.92</v>
      </c>
      <c r="F763" s="9">
        <v>53.2899999999999</v>
      </c>
      <c r="G763" s="8">
        <f t="shared" si="75"/>
        <v>3.0195615071550996E-3</v>
      </c>
      <c r="H763" s="6">
        <f t="shared" si="75"/>
        <v>-1.2757320962599406E-2</v>
      </c>
      <c r="I763" s="6">
        <f t="shared" si="75"/>
        <v>-1.4276443867620059E-2</v>
      </c>
      <c r="J763" s="6">
        <f t="shared" si="75"/>
        <v>-1.7428747180643911E-2</v>
      </c>
      <c r="K763" s="9">
        <f t="shared" si="75"/>
        <v>-1.4243433222347446E-2</v>
      </c>
      <c r="L763" s="6">
        <f t="shared" si="76"/>
        <v>3.0150117877781007E-3</v>
      </c>
      <c r="M763" s="6">
        <f t="shared" si="76"/>
        <v>-1.2839394353229738E-2</v>
      </c>
      <c r="N763" s="6">
        <f t="shared" si="76"/>
        <v>-1.4379332724344548E-2</v>
      </c>
      <c r="O763" s="6">
        <f t="shared" si="76"/>
        <v>-1.7582415914767398E-2</v>
      </c>
      <c r="P763" s="9">
        <f t="shared" si="76"/>
        <v>-1.4345844539612589E-2</v>
      </c>
      <c r="Q763" s="6">
        <f t="shared" si="72"/>
        <v>998.04746292260347</v>
      </c>
      <c r="R763" s="6">
        <f t="shared" si="73"/>
        <v>-1.1137276745211146E-2</v>
      </c>
      <c r="S763" s="6">
        <f t="shared" si="74"/>
        <v>-1.1199760578176211E-2</v>
      </c>
      <c r="T763" s="6"/>
    </row>
    <row r="764" spans="1:20">
      <c r="A764" s="7">
        <v>38825</v>
      </c>
      <c r="B764" s="8">
        <v>76.329999999999899</v>
      </c>
      <c r="C764" s="6">
        <v>67.5</v>
      </c>
      <c r="D764" s="6">
        <v>60.579999999999899</v>
      </c>
      <c r="E764" s="6">
        <v>47.969999999999899</v>
      </c>
      <c r="F764" s="9">
        <v>52.95</v>
      </c>
      <c r="G764" s="8">
        <f t="shared" si="75"/>
        <v>-9.1623036649357559E-4</v>
      </c>
      <c r="H764" s="6">
        <f t="shared" si="75"/>
        <v>-8.8105726872231838E-3</v>
      </c>
      <c r="I764" s="6">
        <f t="shared" si="75"/>
        <v>-2.9624753127057701E-3</v>
      </c>
      <c r="J764" s="6">
        <f t="shared" si="75"/>
        <v>1.04340567612482E-3</v>
      </c>
      <c r="K764" s="9">
        <f t="shared" si="75"/>
        <v>-6.3801838994163029E-3</v>
      </c>
      <c r="L764" s="6">
        <f t="shared" si="76"/>
        <v>-9.1665036209723249E-4</v>
      </c>
      <c r="M764" s="6">
        <f t="shared" si="76"/>
        <v>-8.8496152769810439E-3</v>
      </c>
      <c r="N764" s="6">
        <f t="shared" si="76"/>
        <v>-2.9668721284809071E-3</v>
      </c>
      <c r="O764" s="6">
        <f t="shared" si="76"/>
        <v>1.0428617067765897E-3</v>
      </c>
      <c r="P764" s="9">
        <f t="shared" si="76"/>
        <v>-6.4006242612734375E-3</v>
      </c>
      <c r="Q764" s="6">
        <f t="shared" si="72"/>
        <v>994.44929091343079</v>
      </c>
      <c r="R764" s="6">
        <f t="shared" si="73"/>
        <v>-3.6052113179428028E-3</v>
      </c>
      <c r="S764" s="6">
        <f t="shared" si="74"/>
        <v>-3.6117257542590325E-3</v>
      </c>
      <c r="T764" s="6"/>
    </row>
    <row r="765" spans="1:20">
      <c r="A765" s="7">
        <v>38826</v>
      </c>
      <c r="B765" s="8">
        <v>76.319999999999894</v>
      </c>
      <c r="C765" s="6">
        <v>68.579999999999899</v>
      </c>
      <c r="D765" s="6">
        <v>61.509999999999899</v>
      </c>
      <c r="E765" s="6">
        <v>48.77</v>
      </c>
      <c r="F765" s="9">
        <v>53.659999999999897</v>
      </c>
      <c r="G765" s="8">
        <f t="shared" si="75"/>
        <v>-1.3101008777682832E-4</v>
      </c>
      <c r="H765" s="6">
        <f t="shared" si="75"/>
        <v>1.599999999999846E-2</v>
      </c>
      <c r="I765" s="6">
        <f t="shared" si="75"/>
        <v>1.5351601188511088E-2</v>
      </c>
      <c r="J765" s="6">
        <f t="shared" si="75"/>
        <v>1.6677089847823678E-2</v>
      </c>
      <c r="K765" s="9">
        <f t="shared" si="75"/>
        <v>1.3408876298392824E-2</v>
      </c>
      <c r="L765" s="6">
        <f t="shared" si="76"/>
        <v>-1.3101867034798841E-4</v>
      </c>
      <c r="M765" s="6">
        <f t="shared" si="76"/>
        <v>1.5873349156288633E-2</v>
      </c>
      <c r="N765" s="6">
        <f t="shared" si="76"/>
        <v>1.5234957621185688E-2</v>
      </c>
      <c r="O765" s="6">
        <f t="shared" si="76"/>
        <v>1.6539554207990765E-2</v>
      </c>
      <c r="P765" s="9">
        <f t="shared" si="76"/>
        <v>1.3319772950060753E-2</v>
      </c>
      <c r="Q765" s="6">
        <f t="shared" si="72"/>
        <v>1006.6425433899453</v>
      </c>
      <c r="R765" s="6">
        <f t="shared" si="73"/>
        <v>1.2261311449389845E-2</v>
      </c>
      <c r="S765" s="6">
        <f t="shared" si="74"/>
        <v>1.2186750428715956E-2</v>
      </c>
      <c r="T765" s="6"/>
    </row>
    <row r="766" spans="1:20">
      <c r="A766" s="7">
        <v>38827</v>
      </c>
      <c r="B766" s="8">
        <v>76.3599999999999</v>
      </c>
      <c r="C766" s="6">
        <v>68.78</v>
      </c>
      <c r="D766" s="6">
        <v>62.009999999999899</v>
      </c>
      <c r="E766" s="6">
        <v>48.99</v>
      </c>
      <c r="F766" s="9">
        <v>53.67</v>
      </c>
      <c r="G766" s="8">
        <f t="shared" si="75"/>
        <v>5.2410901467503379E-4</v>
      </c>
      <c r="H766" s="6">
        <f t="shared" si="75"/>
        <v>2.9163021289020374E-3</v>
      </c>
      <c r="I766" s="6">
        <f t="shared" si="75"/>
        <v>8.1287595512924415E-3</v>
      </c>
      <c r="J766" s="6">
        <f t="shared" si="75"/>
        <v>4.510969858519509E-3</v>
      </c>
      <c r="K766" s="9">
        <f t="shared" si="75"/>
        <v>1.8635855385951139E-4</v>
      </c>
      <c r="L766" s="6">
        <f t="shared" si="76"/>
        <v>5.2397171751575994E-4</v>
      </c>
      <c r="M766" s="6">
        <f t="shared" si="76"/>
        <v>2.9120579693473385E-3</v>
      </c>
      <c r="N766" s="6">
        <f t="shared" si="76"/>
        <v>8.0958991415096496E-3</v>
      </c>
      <c r="O766" s="6">
        <f t="shared" si="76"/>
        <v>4.5008259285221315E-3</v>
      </c>
      <c r="P766" s="9">
        <f t="shared" si="76"/>
        <v>1.8634119126129204E-4</v>
      </c>
      <c r="Q766" s="6">
        <f t="shared" si="72"/>
        <v>1009.9174533966194</v>
      </c>
      <c r="R766" s="6">
        <f t="shared" si="73"/>
        <v>3.2532998214497067E-3</v>
      </c>
      <c r="S766" s="6">
        <f t="shared" si="74"/>
        <v>3.2480192912512328E-3</v>
      </c>
      <c r="T766" s="6"/>
    </row>
    <row r="767" spans="1:20">
      <c r="A767" s="7">
        <v>38828</v>
      </c>
      <c r="B767" s="8">
        <v>76.299999999999898</v>
      </c>
      <c r="C767" s="6">
        <v>69.48</v>
      </c>
      <c r="D767" s="6">
        <v>62.7</v>
      </c>
      <c r="E767" s="6">
        <v>49.56</v>
      </c>
      <c r="F767" s="9">
        <v>54.299999999999898</v>
      </c>
      <c r="G767" s="8">
        <f t="shared" si="75"/>
        <v>-7.857517024620897E-4</v>
      </c>
      <c r="H767" s="6">
        <f t="shared" si="75"/>
        <v>1.0177377144518829E-2</v>
      </c>
      <c r="I767" s="6">
        <f t="shared" si="75"/>
        <v>1.112723754233369E-2</v>
      </c>
      <c r="J767" s="6">
        <f t="shared" si="75"/>
        <v>1.163502755664414E-2</v>
      </c>
      <c r="K767" s="9">
        <f t="shared" si="75"/>
        <v>1.1738401341529592E-2</v>
      </c>
      <c r="L767" s="6">
        <f t="shared" si="76"/>
        <v>-7.8606056713561136E-4</v>
      </c>
      <c r="M767" s="6">
        <f t="shared" si="76"/>
        <v>1.0125936368784109E-2</v>
      </c>
      <c r="N767" s="6">
        <f t="shared" si="76"/>
        <v>1.1065785277090215E-2</v>
      </c>
      <c r="O767" s="6">
        <f t="shared" si="76"/>
        <v>1.156786111045819E-2</v>
      </c>
      <c r="P767" s="9">
        <f t="shared" si="76"/>
        <v>1.1670040751150305E-2</v>
      </c>
      <c r="Q767" s="6">
        <f t="shared" si="72"/>
        <v>1018.7829717249756</v>
      </c>
      <c r="R767" s="6">
        <f t="shared" si="73"/>
        <v>8.7784583765128325E-3</v>
      </c>
      <c r="S767" s="6">
        <f t="shared" si="74"/>
        <v>8.7401517297472624E-3</v>
      </c>
      <c r="T767" s="6"/>
    </row>
    <row r="768" spans="1:20">
      <c r="A768" s="7">
        <v>38829</v>
      </c>
      <c r="B768" s="8">
        <v>76.239999999999895</v>
      </c>
      <c r="C768" s="6">
        <v>70.329999999999899</v>
      </c>
      <c r="D768" s="6">
        <v>63.409999999999897</v>
      </c>
      <c r="E768" s="6">
        <v>50.09</v>
      </c>
      <c r="F768" s="9">
        <v>54.88</v>
      </c>
      <c r="G768" s="8">
        <f t="shared" si="75"/>
        <v>-7.8636959370903536E-4</v>
      </c>
      <c r="H768" s="6">
        <f t="shared" si="75"/>
        <v>1.223373632699909E-2</v>
      </c>
      <c r="I768" s="6">
        <f t="shared" si="75"/>
        <v>1.1323763955341182E-2</v>
      </c>
      <c r="J768" s="6">
        <f t="shared" si="75"/>
        <v>1.0694108151735326E-2</v>
      </c>
      <c r="K768" s="9">
        <f t="shared" si="75"/>
        <v>1.0681399631677913E-2</v>
      </c>
      <c r="L768" s="6">
        <f t="shared" si="76"/>
        <v>-7.8667894446464112E-4</v>
      </c>
      <c r="M768" s="6">
        <f t="shared" si="76"/>
        <v>1.2159508947021235E-2</v>
      </c>
      <c r="N768" s="6">
        <f t="shared" si="76"/>
        <v>1.126013007306354E-2</v>
      </c>
      <c r="O768" s="6">
        <f t="shared" si="76"/>
        <v>1.063733060858379E-2</v>
      </c>
      <c r="P768" s="9">
        <f t="shared" si="76"/>
        <v>1.0624756477742046E-2</v>
      </c>
      <c r="Q768" s="6">
        <f t="shared" si="72"/>
        <v>1027.7781404318191</v>
      </c>
      <c r="R768" s="6">
        <f t="shared" si="73"/>
        <v>8.8293276944088964E-3</v>
      </c>
      <c r="S768" s="6">
        <f t="shared" si="74"/>
        <v>8.7905771080174742E-3</v>
      </c>
      <c r="T768" s="6"/>
    </row>
    <row r="769" spans="1:20">
      <c r="A769" s="7">
        <v>38832</v>
      </c>
      <c r="B769" s="8">
        <v>76.239999999999895</v>
      </c>
      <c r="C769" s="6">
        <v>70.06</v>
      </c>
      <c r="D769" s="6">
        <v>63.1099999999999</v>
      </c>
      <c r="E769" s="6">
        <v>49.85</v>
      </c>
      <c r="F769" s="9">
        <v>54.85</v>
      </c>
      <c r="G769" s="8">
        <f t="shared" si="75"/>
        <v>0</v>
      </c>
      <c r="H769" s="6">
        <f t="shared" si="75"/>
        <v>-3.8390445044774735E-3</v>
      </c>
      <c r="I769" s="6">
        <f t="shared" si="75"/>
        <v>-4.7311149660936858E-3</v>
      </c>
      <c r="J769" s="6">
        <f t="shared" si="75"/>
        <v>-4.7913755240567291E-3</v>
      </c>
      <c r="K769" s="9">
        <f t="shared" si="75"/>
        <v>-5.4664723032071816E-4</v>
      </c>
      <c r="L769" s="6">
        <f t="shared" si="76"/>
        <v>0</v>
      </c>
      <c r="M769" s="6">
        <f t="shared" si="76"/>
        <v>-3.8464325505847166E-3</v>
      </c>
      <c r="N769" s="6">
        <f t="shared" si="76"/>
        <v>-4.7423421157921034E-3</v>
      </c>
      <c r="O769" s="6">
        <f t="shared" si="76"/>
        <v>-4.8028909616781267E-3</v>
      </c>
      <c r="P769" s="9">
        <f t="shared" si="76"/>
        <v>-5.4679669639055091E-4</v>
      </c>
      <c r="Q769" s="6">
        <f t="shared" si="72"/>
        <v>1024.9192352990301</v>
      </c>
      <c r="R769" s="6">
        <f t="shared" si="73"/>
        <v>-2.7816364449897214E-3</v>
      </c>
      <c r="S769" s="6">
        <f t="shared" si="74"/>
        <v>-2.7855123849516213E-3</v>
      </c>
      <c r="T769" s="6"/>
    </row>
    <row r="770" spans="1:20">
      <c r="A770" s="7">
        <v>38833</v>
      </c>
      <c r="B770" s="8">
        <v>76.439999999999898</v>
      </c>
      <c r="C770" s="6">
        <v>68.400000000000006</v>
      </c>
      <c r="D770" s="6">
        <v>61.49</v>
      </c>
      <c r="E770" s="6">
        <v>48.329999999999899</v>
      </c>
      <c r="F770" s="9">
        <v>53.35</v>
      </c>
      <c r="G770" s="8">
        <f t="shared" si="75"/>
        <v>2.6232948583422289E-3</v>
      </c>
      <c r="H770" s="6">
        <f t="shared" si="75"/>
        <v>-2.3693976591492971E-2</v>
      </c>
      <c r="I770" s="6">
        <f t="shared" si="75"/>
        <v>-2.5669466011723929E-2</v>
      </c>
      <c r="J770" s="6">
        <f t="shared" si="75"/>
        <v>-3.0491474423271825E-2</v>
      </c>
      <c r="K770" s="9">
        <f t="shared" si="75"/>
        <v>-2.7347310847766648E-2</v>
      </c>
      <c r="L770" s="6">
        <f t="shared" si="76"/>
        <v>2.6198600261257668E-3</v>
      </c>
      <c r="M770" s="6">
        <f t="shared" si="76"/>
        <v>-2.3979193140835943E-2</v>
      </c>
      <c r="N770" s="6">
        <f t="shared" si="76"/>
        <v>-2.6004675630768151E-2</v>
      </c>
      <c r="O770" s="6">
        <f t="shared" si="76"/>
        <v>-3.0966010550856713E-2</v>
      </c>
      <c r="P770" s="9">
        <f t="shared" si="76"/>
        <v>-2.7728208973476894E-2</v>
      </c>
      <c r="Q770" s="6">
        <f t="shared" si="72"/>
        <v>1003.4822432880185</v>
      </c>
      <c r="R770" s="6">
        <f t="shared" si="73"/>
        <v>-2.0915786603182631E-2</v>
      </c>
      <c r="S770" s="6">
        <f t="shared" si="74"/>
        <v>-2.1137620338230582E-2</v>
      </c>
      <c r="T770" s="6"/>
    </row>
    <row r="771" spans="1:20">
      <c r="A771" s="7">
        <v>38834</v>
      </c>
      <c r="B771" s="8">
        <v>76.3599999999999</v>
      </c>
      <c r="C771" s="6">
        <v>68.39</v>
      </c>
      <c r="D771" s="6">
        <v>61.649999999999899</v>
      </c>
      <c r="E771" s="6">
        <v>48.659999999999897</v>
      </c>
      <c r="F771" s="9">
        <v>53.52</v>
      </c>
      <c r="G771" s="8">
        <f t="shared" si="75"/>
        <v>-1.0465724751438366E-3</v>
      </c>
      <c r="H771" s="6">
        <f t="shared" si="75"/>
        <v>-1.461988304094497E-4</v>
      </c>
      <c r="I771" s="6">
        <f t="shared" si="75"/>
        <v>2.6020491136753421E-3</v>
      </c>
      <c r="J771" s="6">
        <f t="shared" si="75"/>
        <v>6.8280571073866536E-3</v>
      </c>
      <c r="K771" s="9">
        <f t="shared" si="75"/>
        <v>3.1865042174321623E-3</v>
      </c>
      <c r="L771" s="6">
        <f t="shared" si="76"/>
        <v>-1.047120514525356E-3</v>
      </c>
      <c r="M771" s="6">
        <f t="shared" si="76"/>
        <v>-1.4620951850019317E-4</v>
      </c>
      <c r="N771" s="6">
        <f t="shared" si="76"/>
        <v>2.5986696449732949E-3</v>
      </c>
      <c r="O771" s="6">
        <f t="shared" si="76"/>
        <v>6.8048514983837897E-3</v>
      </c>
      <c r="P771" s="9">
        <f t="shared" si="76"/>
        <v>3.1814380722107469E-3</v>
      </c>
      <c r="Q771" s="6">
        <f t="shared" si="72"/>
        <v>1005.7749672320356</v>
      </c>
      <c r="R771" s="6">
        <f t="shared" si="73"/>
        <v>2.2847678265881747E-3</v>
      </c>
      <c r="S771" s="6">
        <f t="shared" si="74"/>
        <v>2.282161713398392E-3</v>
      </c>
      <c r="T771" s="6"/>
    </row>
    <row r="772" spans="1:20">
      <c r="A772" s="7">
        <v>38835</v>
      </c>
      <c r="B772" s="8">
        <v>76.430000000000007</v>
      </c>
      <c r="C772" s="6">
        <v>69.64</v>
      </c>
      <c r="D772" s="6">
        <v>63.03</v>
      </c>
      <c r="E772" s="6">
        <v>49.42</v>
      </c>
      <c r="F772" s="9">
        <v>54.35</v>
      </c>
      <c r="G772" s="8">
        <f t="shared" si="75"/>
        <v>9.1671031954043691E-4</v>
      </c>
      <c r="H772" s="6">
        <f t="shared" si="75"/>
        <v>1.8277525954086826E-2</v>
      </c>
      <c r="I772" s="6">
        <f t="shared" si="75"/>
        <v>2.2384428223845898E-2</v>
      </c>
      <c r="J772" s="6">
        <f t="shared" si="75"/>
        <v>1.5618577887384077E-2</v>
      </c>
      <c r="K772" s="9">
        <f t="shared" si="75"/>
        <v>1.550822122571005E-2</v>
      </c>
      <c r="L772" s="6">
        <f t="shared" si="76"/>
        <v>9.1629039724726552E-4</v>
      </c>
      <c r="M772" s="6">
        <f t="shared" si="76"/>
        <v>1.8112499789983586E-2</v>
      </c>
      <c r="N772" s="6">
        <f t="shared" si="76"/>
        <v>2.2137573914667016E-2</v>
      </c>
      <c r="O772" s="6">
        <f t="shared" si="76"/>
        <v>1.549786320508967E-2</v>
      </c>
      <c r="P772" s="9">
        <f t="shared" si="76"/>
        <v>1.5389197747245474E-2</v>
      </c>
      <c r="Q772" s="6">
        <f t="shared" ref="Q772:Q835" si="77">Q771*(1+R772)</f>
        <v>1020.4000342881372</v>
      </c>
      <c r="R772" s="6">
        <f t="shared" ref="R772:R835" si="78">SUMPRODUCT($U$2:$Y$2,G772:K772)</f>
        <v>1.4541092722113458E-2</v>
      </c>
      <c r="S772" s="6">
        <f t="shared" ref="S772:S835" si="79">LN(1+R772)</f>
        <v>1.4436384857312946E-2</v>
      </c>
      <c r="T772" s="6"/>
    </row>
    <row r="773" spans="1:20">
      <c r="A773" s="7">
        <v>38836</v>
      </c>
      <c r="B773" s="8">
        <v>76.489999999999895</v>
      </c>
      <c r="C773" s="6">
        <v>67.84</v>
      </c>
      <c r="D773" s="6">
        <v>61.21</v>
      </c>
      <c r="E773" s="6">
        <v>48.49</v>
      </c>
      <c r="F773" s="9">
        <v>53.219999999999899</v>
      </c>
      <c r="G773" s="8">
        <f t="shared" si="75"/>
        <v>7.8503205547408861E-4</v>
      </c>
      <c r="H773" s="6">
        <f t="shared" si="75"/>
        <v>-2.5847214244686945E-2</v>
      </c>
      <c r="I773" s="6">
        <f t="shared" si="75"/>
        <v>-2.8875138822782809E-2</v>
      </c>
      <c r="J773" s="6">
        <f t="shared" si="75"/>
        <v>-1.8818292189397012E-2</v>
      </c>
      <c r="K773" s="9">
        <f t="shared" si="75"/>
        <v>-2.0791168353267775E-2</v>
      </c>
      <c r="L773" s="6">
        <f t="shared" si="76"/>
        <v>7.8472407898043427E-4</v>
      </c>
      <c r="M773" s="6">
        <f t="shared" si="76"/>
        <v>-2.6187123416340642E-2</v>
      </c>
      <c r="N773" s="6">
        <f t="shared" si="76"/>
        <v>-2.9300228662040274E-2</v>
      </c>
      <c r="O773" s="6">
        <f t="shared" si="76"/>
        <v>-1.8997609443203112E-2</v>
      </c>
      <c r="P773" s="9">
        <f t="shared" si="76"/>
        <v>-2.1010348017677271E-2</v>
      </c>
      <c r="Q773" s="6">
        <f t="shared" si="77"/>
        <v>1001.3090064669532</v>
      </c>
      <c r="R773" s="6">
        <f t="shared" si="78"/>
        <v>-1.8709356310932092E-2</v>
      </c>
      <c r="S773" s="6">
        <f t="shared" si="79"/>
        <v>-1.8886590423247404E-2</v>
      </c>
      <c r="T773" s="6"/>
    </row>
    <row r="774" spans="1:20">
      <c r="A774" s="7">
        <v>38839</v>
      </c>
      <c r="B774" s="8">
        <v>76.459999999999894</v>
      </c>
      <c r="C774" s="6">
        <v>69.269999999999897</v>
      </c>
      <c r="D774" s="6">
        <v>62.43</v>
      </c>
      <c r="E774" s="6">
        <v>49.21</v>
      </c>
      <c r="F774" s="9">
        <v>54.1</v>
      </c>
      <c r="G774" s="8">
        <f t="shared" si="75"/>
        <v>-3.9220813178197922E-4</v>
      </c>
      <c r="H774" s="6">
        <f t="shared" si="75"/>
        <v>2.1079009433960794E-2</v>
      </c>
      <c r="I774" s="6">
        <f t="shared" si="75"/>
        <v>1.9931383760823485E-2</v>
      </c>
      <c r="J774" s="6">
        <f t="shared" si="75"/>
        <v>1.4848422355124846E-2</v>
      </c>
      <c r="K774" s="9">
        <f t="shared" si="75"/>
        <v>1.6535137166480807E-2</v>
      </c>
      <c r="L774" s="6">
        <f t="shared" si="76"/>
        <v>-3.9228506550797673E-4</v>
      </c>
      <c r="M774" s="6">
        <f t="shared" si="76"/>
        <v>2.0859920550864608E-2</v>
      </c>
      <c r="N774" s="6">
        <f t="shared" si="76"/>
        <v>1.9735354210674363E-2</v>
      </c>
      <c r="O774" s="6">
        <f t="shared" si="76"/>
        <v>1.4739263760626009E-2</v>
      </c>
      <c r="P774" s="9">
        <f t="shared" si="76"/>
        <v>1.6399920302894722E-2</v>
      </c>
      <c r="Q774" s="6">
        <f t="shared" si="77"/>
        <v>1015.7282055337333</v>
      </c>
      <c r="R774" s="6">
        <f t="shared" si="78"/>
        <v>1.4400348916921591E-2</v>
      </c>
      <c r="S774" s="6">
        <f t="shared" si="79"/>
        <v>1.4297648664607488E-2</v>
      </c>
      <c r="T774" s="6"/>
    </row>
    <row r="775" spans="1:20">
      <c r="A775" s="7">
        <v>38840</v>
      </c>
      <c r="B775" s="8">
        <v>76.540000000000006</v>
      </c>
      <c r="C775" s="6">
        <v>67.209999999999894</v>
      </c>
      <c r="D775" s="6">
        <v>60.479999999999897</v>
      </c>
      <c r="E775" s="6">
        <v>47.89</v>
      </c>
      <c r="F775" s="9">
        <v>52.509999999999899</v>
      </c>
      <c r="G775" s="8">
        <f t="shared" si="75"/>
        <v>1.0462987182855432E-3</v>
      </c>
      <c r="H775" s="6">
        <f t="shared" si="75"/>
        <v>-2.9738703623502283E-2</v>
      </c>
      <c r="I775" s="6">
        <f t="shared" si="75"/>
        <v>-3.1234983181164577E-2</v>
      </c>
      <c r="J775" s="6">
        <f t="shared" si="75"/>
        <v>-2.6823816297500525E-2</v>
      </c>
      <c r="K775" s="9">
        <f t="shared" si="75"/>
        <v>-2.9390018484290237E-2</v>
      </c>
      <c r="L775" s="6">
        <f t="shared" si="76"/>
        <v>1.0457517292909407E-3</v>
      </c>
      <c r="M775" s="6">
        <f t="shared" si="76"/>
        <v>-3.0189866052639229E-2</v>
      </c>
      <c r="N775" s="6">
        <f t="shared" si="76"/>
        <v>-3.1733197202376918E-2</v>
      </c>
      <c r="O775" s="6">
        <f t="shared" si="76"/>
        <v>-2.7190140523368864E-2</v>
      </c>
      <c r="P775" s="9">
        <f t="shared" si="76"/>
        <v>-2.9830558202669857E-2</v>
      </c>
      <c r="Q775" s="6">
        <f t="shared" si="77"/>
        <v>992.13462235525697</v>
      </c>
      <c r="R775" s="6">
        <f t="shared" si="78"/>
        <v>-2.3228244573634416E-2</v>
      </c>
      <c r="S775" s="6">
        <f t="shared" si="79"/>
        <v>-2.3502272014874287E-2</v>
      </c>
      <c r="T775" s="6"/>
    </row>
    <row r="776" spans="1:20">
      <c r="A776" s="7">
        <v>38841</v>
      </c>
      <c r="B776" s="8">
        <v>76.579999999999899</v>
      </c>
      <c r="C776" s="6">
        <v>66.2</v>
      </c>
      <c r="D776" s="6">
        <v>59.689999999999898</v>
      </c>
      <c r="E776" s="6">
        <v>47.3599999999999</v>
      </c>
      <c r="F776" s="9">
        <v>51.96</v>
      </c>
      <c r="G776" s="8">
        <f t="shared" si="75"/>
        <v>5.2260256075120637E-4</v>
      </c>
      <c r="H776" s="6">
        <f t="shared" si="75"/>
        <v>-1.5027525665821995E-2</v>
      </c>
      <c r="I776" s="6">
        <f t="shared" si="75"/>
        <v>-1.3062169312169303E-2</v>
      </c>
      <c r="J776" s="6">
        <f t="shared" si="75"/>
        <v>-1.106702860722697E-2</v>
      </c>
      <c r="K776" s="9">
        <f t="shared" si="75"/>
        <v>-1.0474195391352081E-2</v>
      </c>
      <c r="L776" s="6">
        <f t="shared" si="76"/>
        <v>5.2246605159090838E-4</v>
      </c>
      <c r="M776" s="6">
        <f t="shared" si="76"/>
        <v>-1.5141583038910406E-2</v>
      </c>
      <c r="N776" s="6">
        <f t="shared" si="76"/>
        <v>-1.3148229690719057E-2</v>
      </c>
      <c r="O776" s="6">
        <f t="shared" si="76"/>
        <v>-1.1128723778769856E-2</v>
      </c>
      <c r="P776" s="9">
        <f t="shared" si="76"/>
        <v>-1.0529435847367164E-2</v>
      </c>
      <c r="Q776" s="6">
        <f t="shared" si="77"/>
        <v>982.39021016291474</v>
      </c>
      <c r="R776" s="6">
        <f t="shared" si="78"/>
        <v>-9.8216632831638305E-3</v>
      </c>
      <c r="S776" s="6">
        <f t="shared" si="79"/>
        <v>-9.8702139786060322E-3</v>
      </c>
      <c r="T776" s="6"/>
    </row>
    <row r="777" spans="1:20">
      <c r="A777" s="7">
        <v>38842</v>
      </c>
      <c r="B777" s="8">
        <v>76.84</v>
      </c>
      <c r="C777" s="6">
        <v>63.67</v>
      </c>
      <c r="D777" s="6">
        <v>57.509999999999899</v>
      </c>
      <c r="E777" s="6">
        <v>45.649999999999899</v>
      </c>
      <c r="F777" s="9">
        <v>50.31</v>
      </c>
      <c r="G777" s="8">
        <f t="shared" si="75"/>
        <v>3.3951423348146381E-3</v>
      </c>
      <c r="H777" s="6">
        <f t="shared" si="75"/>
        <v>-3.8217522658610337E-2</v>
      </c>
      <c r="I777" s="6">
        <f t="shared" si="75"/>
        <v>-3.652203049086955E-2</v>
      </c>
      <c r="J777" s="6">
        <f t="shared" si="75"/>
        <v>-3.610641891891897E-2</v>
      </c>
      <c r="K777" s="9">
        <f t="shared" si="75"/>
        <v>-3.1755196304849909E-2</v>
      </c>
      <c r="L777" s="6">
        <f t="shared" si="76"/>
        <v>3.3893918512088138E-3</v>
      </c>
      <c r="M777" s="6">
        <f t="shared" si="76"/>
        <v>-3.8966968914028628E-2</v>
      </c>
      <c r="N777" s="6">
        <f t="shared" si="76"/>
        <v>-3.7205656454895736E-2</v>
      </c>
      <c r="O777" s="6">
        <f t="shared" si="76"/>
        <v>-3.6774383534772824E-2</v>
      </c>
      <c r="P777" s="9">
        <f t="shared" si="76"/>
        <v>-3.227032729917164E-2</v>
      </c>
      <c r="Q777" s="6">
        <f t="shared" si="77"/>
        <v>955.03928272774647</v>
      </c>
      <c r="R777" s="6">
        <f t="shared" si="78"/>
        <v>-2.7841205207686827E-2</v>
      </c>
      <c r="S777" s="6">
        <f t="shared" si="79"/>
        <v>-2.8236118737086528E-2</v>
      </c>
      <c r="T777" s="6"/>
    </row>
    <row r="778" spans="1:20">
      <c r="A778" s="7">
        <v>38843</v>
      </c>
      <c r="B778" s="8">
        <v>76.769999999999897</v>
      </c>
      <c r="C778" s="6">
        <v>61.939999999999898</v>
      </c>
      <c r="D778" s="6">
        <v>55.99</v>
      </c>
      <c r="E778" s="6">
        <v>44.729999999999897</v>
      </c>
      <c r="F778" s="9">
        <v>48.909999999999897</v>
      </c>
      <c r="G778" s="8">
        <f t="shared" si="75"/>
        <v>-9.1098386257293384E-4</v>
      </c>
      <c r="H778" s="6">
        <f t="shared" si="75"/>
        <v>-2.7171352285222272E-2</v>
      </c>
      <c r="I778" s="6">
        <f t="shared" si="75"/>
        <v>-2.643018605459746E-2</v>
      </c>
      <c r="J778" s="6">
        <f t="shared" si="75"/>
        <v>-2.0153340635268413E-2</v>
      </c>
      <c r="K778" s="9">
        <f t="shared" si="75"/>
        <v>-2.7827469687936923E-2</v>
      </c>
      <c r="L778" s="6">
        <f t="shared" si="76"/>
        <v>-9.1139906055012472E-4</v>
      </c>
      <c r="M778" s="6">
        <f t="shared" si="76"/>
        <v>-2.7547319483878875E-2</v>
      </c>
      <c r="N778" s="6">
        <f t="shared" si="76"/>
        <v>-2.6785742364859113E-2</v>
      </c>
      <c r="O778" s="6">
        <f t="shared" si="76"/>
        <v>-2.0359189596220802E-2</v>
      </c>
      <c r="P778" s="9">
        <f t="shared" si="76"/>
        <v>-2.8221989951963532E-2</v>
      </c>
      <c r="Q778" s="6">
        <f t="shared" si="77"/>
        <v>935.46225097182185</v>
      </c>
      <c r="R778" s="6">
        <f t="shared" si="78"/>
        <v>-2.0498666505119601E-2</v>
      </c>
      <c r="S778" s="6">
        <f t="shared" si="79"/>
        <v>-2.071168019481294E-2</v>
      </c>
      <c r="T778" s="6"/>
    </row>
    <row r="779" spans="1:20">
      <c r="A779" s="7">
        <v>38846</v>
      </c>
      <c r="B779" s="8">
        <v>76.629999999999896</v>
      </c>
      <c r="C779" s="6">
        <v>65.2</v>
      </c>
      <c r="D779" s="6">
        <v>59.1</v>
      </c>
      <c r="E779" s="6">
        <v>47.18</v>
      </c>
      <c r="F779" s="9">
        <v>51.479999999999897</v>
      </c>
      <c r="G779" s="8">
        <f t="shared" si="75"/>
        <v>-1.8236290217532591E-3</v>
      </c>
      <c r="H779" s="6">
        <f t="shared" si="75"/>
        <v>5.2631578947370139E-2</v>
      </c>
      <c r="I779" s="6">
        <f t="shared" si="75"/>
        <v>5.5545633148776474E-2</v>
      </c>
      <c r="J779" s="6">
        <f t="shared" si="75"/>
        <v>5.4773082942099371E-2</v>
      </c>
      <c r="K779" s="9">
        <f t="shared" si="75"/>
        <v>5.2545491719484971E-2</v>
      </c>
      <c r="L779" s="6">
        <f t="shared" si="76"/>
        <v>-1.8252938574941544E-3</v>
      </c>
      <c r="M779" s="6">
        <f t="shared" si="76"/>
        <v>5.1293294387552167E-2</v>
      </c>
      <c r="N779" s="6">
        <f t="shared" si="76"/>
        <v>5.405782105125051E-2</v>
      </c>
      <c r="O779" s="6">
        <f t="shared" si="76"/>
        <v>5.3325656534774453E-2</v>
      </c>
      <c r="P779" s="9">
        <f t="shared" si="76"/>
        <v>5.1211508176660286E-2</v>
      </c>
      <c r="Q779" s="6">
        <f t="shared" si="77"/>
        <v>975.43869850096269</v>
      </c>
      <c r="R779" s="6">
        <f t="shared" si="78"/>
        <v>4.2734431547195542E-2</v>
      </c>
      <c r="S779" s="6">
        <f t="shared" si="79"/>
        <v>4.184652379616377E-2</v>
      </c>
      <c r="T779" s="6"/>
    </row>
    <row r="780" spans="1:20">
      <c r="A780" s="7">
        <v>38847</v>
      </c>
      <c r="B780" s="8">
        <v>76.689999999999898</v>
      </c>
      <c r="C780" s="6">
        <v>65.629999999999896</v>
      </c>
      <c r="D780" s="6">
        <v>59.439999999999898</v>
      </c>
      <c r="E780" s="6">
        <v>47.09</v>
      </c>
      <c r="F780" s="9">
        <v>51.34</v>
      </c>
      <c r="G780" s="8">
        <f t="shared" si="75"/>
        <v>7.8298316586189465E-4</v>
      </c>
      <c r="H780" s="6">
        <f t="shared" si="75"/>
        <v>6.5950920245383404E-3</v>
      </c>
      <c r="I780" s="6">
        <f t="shared" si="75"/>
        <v>5.7529610829085698E-3</v>
      </c>
      <c r="J780" s="6">
        <f t="shared" si="75"/>
        <v>-1.9075879610003232E-3</v>
      </c>
      <c r="K780" s="9">
        <f t="shared" si="75"/>
        <v>-2.7195027195006105E-3</v>
      </c>
      <c r="L780" s="6">
        <f t="shared" si="76"/>
        <v>7.8267679445488886E-4</v>
      </c>
      <c r="M780" s="6">
        <f t="shared" si="76"/>
        <v>6.5734395530225864E-3</v>
      </c>
      <c r="N780" s="6">
        <f t="shared" si="76"/>
        <v>5.7364759974494689E-3</v>
      </c>
      <c r="O780" s="6">
        <f t="shared" si="76"/>
        <v>-1.9094097240656581E-3</v>
      </c>
      <c r="P780" s="9">
        <f t="shared" si="76"/>
        <v>-2.7232072849294486E-3</v>
      </c>
      <c r="Q780" s="6">
        <f t="shared" si="77"/>
        <v>977.09771402519709</v>
      </c>
      <c r="R780" s="6">
        <f t="shared" si="78"/>
        <v>1.7007891185615738E-3</v>
      </c>
      <c r="S780" s="6">
        <f t="shared" si="79"/>
        <v>1.6993444146079478E-3</v>
      </c>
      <c r="T780" s="6"/>
    </row>
    <row r="781" spans="1:20">
      <c r="A781" s="7">
        <v>38848</v>
      </c>
      <c r="B781" s="8">
        <v>76.67</v>
      </c>
      <c r="C781" s="6">
        <v>67.439999999999898</v>
      </c>
      <c r="D781" s="6">
        <v>60.979999999999897</v>
      </c>
      <c r="E781" s="6">
        <v>48.079999999999899</v>
      </c>
      <c r="F781" s="9">
        <v>52.59</v>
      </c>
      <c r="G781" s="8">
        <f t="shared" ref="G781:K831" si="80">B781/B780-1</f>
        <v>-2.6079019428737471E-4</v>
      </c>
      <c r="H781" s="6">
        <f t="shared" si="80"/>
        <v>2.7578851135151794E-2</v>
      </c>
      <c r="I781" s="6">
        <f t="shared" si="80"/>
        <v>2.5908479138627261E-2</v>
      </c>
      <c r="J781" s="6">
        <f t="shared" si="80"/>
        <v>2.1023571883624914E-2</v>
      </c>
      <c r="K781" s="9">
        <f t="shared" si="80"/>
        <v>2.4347487339306584E-2</v>
      </c>
      <c r="L781" s="6">
        <f t="shared" ref="L781:P831" si="81">LN(B781/B780)</f>
        <v>-2.6082420596349587E-4</v>
      </c>
      <c r="M781" s="6">
        <f t="shared" si="81"/>
        <v>2.7205405207968814E-2</v>
      </c>
      <c r="N781" s="6">
        <f t="shared" si="81"/>
        <v>2.557854115060507E-2</v>
      </c>
      <c r="O781" s="6">
        <f t="shared" si="81"/>
        <v>2.0805625971486788E-2</v>
      </c>
      <c r="P781" s="9">
        <f t="shared" si="81"/>
        <v>2.4055812158258472E-2</v>
      </c>
      <c r="Q781" s="6">
        <f t="shared" si="77"/>
        <v>996.36561180255114</v>
      </c>
      <c r="R781" s="6">
        <f t="shared" si="78"/>
        <v>1.9719519860484636E-2</v>
      </c>
      <c r="S781" s="6">
        <f t="shared" si="79"/>
        <v>1.952760895316525E-2</v>
      </c>
      <c r="T781" s="6"/>
    </row>
    <row r="782" spans="1:20">
      <c r="A782" s="7">
        <v>38849</v>
      </c>
      <c r="B782" s="8">
        <v>76.73</v>
      </c>
      <c r="C782" s="6">
        <v>66.879999999999896</v>
      </c>
      <c r="D782" s="6">
        <v>60.409999999999897</v>
      </c>
      <c r="E782" s="6">
        <v>47.469999999999899</v>
      </c>
      <c r="F782" s="9">
        <v>52.02</v>
      </c>
      <c r="G782" s="8">
        <f t="shared" si="80"/>
        <v>7.8257467066644715E-4</v>
      </c>
      <c r="H782" s="6">
        <f t="shared" si="80"/>
        <v>-8.3036773428233346E-3</v>
      </c>
      <c r="I782" s="6">
        <f t="shared" si="80"/>
        <v>-9.3473269924565505E-3</v>
      </c>
      <c r="J782" s="6">
        <f t="shared" si="80"/>
        <v>-1.2687188019966711E-2</v>
      </c>
      <c r="K782" s="9">
        <f t="shared" si="80"/>
        <v>-1.083856246434689E-2</v>
      </c>
      <c r="L782" s="6">
        <f t="shared" si="81"/>
        <v>7.8226861877076187E-4</v>
      </c>
      <c r="M782" s="6">
        <f t="shared" si="81"/>
        <v>-8.3383449171539181E-3</v>
      </c>
      <c r="N782" s="6">
        <f t="shared" si="81"/>
        <v>-9.3912874094588469E-3</v>
      </c>
      <c r="O782" s="6">
        <f t="shared" si="81"/>
        <v>-1.2768357663725458E-2</v>
      </c>
      <c r="P782" s="9">
        <f t="shared" si="81"/>
        <v>-1.0897727580747394E-2</v>
      </c>
      <c r="Q782" s="6">
        <f t="shared" si="77"/>
        <v>988.31613739908153</v>
      </c>
      <c r="R782" s="6">
        <f t="shared" si="78"/>
        <v>-8.0788360297854075E-3</v>
      </c>
      <c r="S782" s="6">
        <f t="shared" si="79"/>
        <v>-8.1116466595345937E-3</v>
      </c>
      <c r="T782" s="6"/>
    </row>
    <row r="783" spans="1:20">
      <c r="A783" s="7">
        <v>38850</v>
      </c>
      <c r="B783" s="8">
        <v>76.829999999999899</v>
      </c>
      <c r="C783" s="6">
        <v>65.409999999999897</v>
      </c>
      <c r="D783" s="6">
        <v>59.13</v>
      </c>
      <c r="E783" s="6">
        <v>46.32</v>
      </c>
      <c r="F783" s="9">
        <v>50.719999999999899</v>
      </c>
      <c r="G783" s="8">
        <f t="shared" si="80"/>
        <v>1.3032712107374778E-3</v>
      </c>
      <c r="H783" s="6">
        <f t="shared" si="80"/>
        <v>-2.1979665071770405E-2</v>
      </c>
      <c r="I783" s="6">
        <f t="shared" si="80"/>
        <v>-2.1188544942888576E-2</v>
      </c>
      <c r="J783" s="6">
        <f t="shared" si="80"/>
        <v>-2.4225826838000897E-2</v>
      </c>
      <c r="K783" s="9">
        <f t="shared" si="80"/>
        <v>-2.4990388312189582E-2</v>
      </c>
      <c r="L783" s="6">
        <f t="shared" si="81"/>
        <v>1.3024226899682235E-3</v>
      </c>
      <c r="M783" s="6">
        <f t="shared" si="81"/>
        <v>-2.222481680332488E-2</v>
      </c>
      <c r="N783" s="6">
        <f t="shared" si="81"/>
        <v>-2.1416244317909647E-2</v>
      </c>
      <c r="O783" s="6">
        <f t="shared" si="81"/>
        <v>-2.4524099298484762E-2</v>
      </c>
      <c r="P783" s="9">
        <f t="shared" si="81"/>
        <v>-2.5307949891537014E-2</v>
      </c>
      <c r="Q783" s="6">
        <f t="shared" si="77"/>
        <v>970.31274254592574</v>
      </c>
      <c r="R783" s="6">
        <f t="shared" si="78"/>
        <v>-1.8216230790822397E-2</v>
      </c>
      <c r="S783" s="6">
        <f t="shared" si="79"/>
        <v>-1.8384189161999201E-2</v>
      </c>
      <c r="T783" s="6"/>
    </row>
    <row r="784" spans="1:20">
      <c r="A784" s="7">
        <v>38853</v>
      </c>
      <c r="B784" s="8">
        <v>76.819999999999894</v>
      </c>
      <c r="C784" s="6">
        <v>65.5</v>
      </c>
      <c r="D784" s="6">
        <v>59.14</v>
      </c>
      <c r="E784" s="6">
        <v>46.49</v>
      </c>
      <c r="F784" s="9">
        <v>50.74</v>
      </c>
      <c r="G784" s="8">
        <f t="shared" si="80"/>
        <v>-1.3015749056366488E-4</v>
      </c>
      <c r="H784" s="6">
        <f t="shared" si="80"/>
        <v>1.3759364011634023E-3</v>
      </c>
      <c r="I784" s="6">
        <f t="shared" si="80"/>
        <v>1.691188905801333E-4</v>
      </c>
      <c r="J784" s="6">
        <f t="shared" si="80"/>
        <v>3.6701208981002598E-3</v>
      </c>
      <c r="K784" s="9">
        <f t="shared" si="80"/>
        <v>3.9432176656362117E-4</v>
      </c>
      <c r="L784" s="6">
        <f t="shared" si="81"/>
        <v>-1.301659617849097E-4</v>
      </c>
      <c r="M784" s="6">
        <f t="shared" si="81"/>
        <v>1.3749906680863594E-3</v>
      </c>
      <c r="N784" s="6">
        <f t="shared" si="81"/>
        <v>1.6910459159268765E-4</v>
      </c>
      <c r="O784" s="6">
        <f t="shared" si="81"/>
        <v>3.6634024377536537E-3</v>
      </c>
      <c r="P784" s="9">
        <f t="shared" si="81"/>
        <v>3.9424404216743776E-4</v>
      </c>
      <c r="Q784" s="6">
        <f t="shared" si="77"/>
        <v>971.3760773208769</v>
      </c>
      <c r="R784" s="6">
        <f t="shared" si="78"/>
        <v>1.0958680931687503E-3</v>
      </c>
      <c r="S784" s="6">
        <f t="shared" si="79"/>
        <v>1.095268068055513E-3</v>
      </c>
      <c r="T784" s="6"/>
    </row>
    <row r="785" spans="1:20">
      <c r="A785" s="7">
        <v>38854</v>
      </c>
      <c r="B785" s="8">
        <v>76.969999999999899</v>
      </c>
      <c r="C785" s="6">
        <v>64.430000000000007</v>
      </c>
      <c r="D785" s="6">
        <v>58.03</v>
      </c>
      <c r="E785" s="6">
        <v>45.619999999999898</v>
      </c>
      <c r="F785" s="9">
        <v>49.96</v>
      </c>
      <c r="G785" s="8">
        <f t="shared" si="80"/>
        <v>1.952616506118332E-3</v>
      </c>
      <c r="H785" s="6">
        <f t="shared" si="80"/>
        <v>-1.6335877862595272E-2</v>
      </c>
      <c r="I785" s="6">
        <f t="shared" si="80"/>
        <v>-1.8769022658099432E-2</v>
      </c>
      <c r="J785" s="6">
        <f t="shared" si="80"/>
        <v>-1.8713701871372446E-2</v>
      </c>
      <c r="K785" s="9">
        <f t="shared" si="80"/>
        <v>-1.5372487189594053E-2</v>
      </c>
      <c r="L785" s="6">
        <f t="shared" si="81"/>
        <v>1.9507126284674455E-3</v>
      </c>
      <c r="M785" s="6">
        <f t="shared" si="81"/>
        <v>-1.6470779490655025E-2</v>
      </c>
      <c r="N785" s="6">
        <f t="shared" si="81"/>
        <v>-1.8947396221814256E-2</v>
      </c>
      <c r="O785" s="6">
        <f t="shared" si="81"/>
        <v>-1.8891018846253698E-2</v>
      </c>
      <c r="P785" s="9">
        <f t="shared" si="81"/>
        <v>-1.5491868913758934E-2</v>
      </c>
      <c r="Q785" s="6">
        <f t="shared" si="77"/>
        <v>958.31330847664367</v>
      </c>
      <c r="R785" s="6">
        <f t="shared" si="78"/>
        <v>-1.3447694615108575E-2</v>
      </c>
      <c r="S785" s="6">
        <f t="shared" si="79"/>
        <v>-1.3538933754343738E-2</v>
      </c>
      <c r="T785" s="6"/>
    </row>
    <row r="786" spans="1:20">
      <c r="A786" s="7">
        <v>38855</v>
      </c>
      <c r="B786" s="8">
        <v>76.989999999999895</v>
      </c>
      <c r="C786" s="6">
        <v>63.6</v>
      </c>
      <c r="D786" s="6">
        <v>57.399999999999899</v>
      </c>
      <c r="E786" s="6">
        <v>45.259999999999899</v>
      </c>
      <c r="F786" s="9">
        <v>49.6</v>
      </c>
      <c r="G786" s="8">
        <f t="shared" si="80"/>
        <v>2.5984149668700773E-4</v>
      </c>
      <c r="H786" s="6">
        <f t="shared" si="80"/>
        <v>-1.2882197733974921E-2</v>
      </c>
      <c r="I786" s="6">
        <f t="shared" si="80"/>
        <v>-1.0856453558505952E-2</v>
      </c>
      <c r="J786" s="6">
        <f t="shared" si="80"/>
        <v>-7.8912757562472624E-3</v>
      </c>
      <c r="K786" s="9">
        <f t="shared" si="80"/>
        <v>-7.2057646116893137E-3</v>
      </c>
      <c r="L786" s="6">
        <f t="shared" si="81"/>
        <v>2.5980774373212642E-4</v>
      </c>
      <c r="M786" s="6">
        <f t="shared" si="81"/>
        <v>-1.2965892804474665E-2</v>
      </c>
      <c r="N786" s="6">
        <f t="shared" si="81"/>
        <v>-1.0915814876997927E-2</v>
      </c>
      <c r="O786" s="6">
        <f t="shared" si="81"/>
        <v>-7.9225766508506587E-3</v>
      </c>
      <c r="P786" s="9">
        <f t="shared" si="81"/>
        <v>-7.2318515264950889E-3</v>
      </c>
      <c r="Q786" s="6">
        <f t="shared" si="77"/>
        <v>950.91975835710286</v>
      </c>
      <c r="R786" s="6">
        <f t="shared" si="78"/>
        <v>-7.7151700327460883E-3</v>
      </c>
      <c r="S786" s="6">
        <f t="shared" si="79"/>
        <v>-7.7450859272089256E-3</v>
      </c>
      <c r="T786" s="6"/>
    </row>
    <row r="787" spans="1:20">
      <c r="A787" s="7">
        <v>38856</v>
      </c>
      <c r="B787" s="8">
        <v>76.900000000000006</v>
      </c>
      <c r="C787" s="6">
        <v>60.7</v>
      </c>
      <c r="D787" s="6">
        <v>54.46</v>
      </c>
      <c r="E787" s="6">
        <v>43.159999999999897</v>
      </c>
      <c r="F787" s="9">
        <v>47.56</v>
      </c>
      <c r="G787" s="8">
        <f t="shared" si="80"/>
        <v>-1.1689829848018363E-3</v>
      </c>
      <c r="H787" s="6">
        <f t="shared" si="80"/>
        <v>-4.5597484276729494E-2</v>
      </c>
      <c r="I787" s="6">
        <f t="shared" si="80"/>
        <v>-5.121951219512022E-2</v>
      </c>
      <c r="J787" s="6">
        <f t="shared" si="80"/>
        <v>-4.6398585947856952E-2</v>
      </c>
      <c r="K787" s="9">
        <f t="shared" si="80"/>
        <v>-4.1129032258064524E-2</v>
      </c>
      <c r="L787" s="6">
        <f t="shared" si="81"/>
        <v>-1.1696667783585141E-3</v>
      </c>
      <c r="M787" s="6">
        <f t="shared" si="81"/>
        <v>-4.6669772280623814E-2</v>
      </c>
      <c r="N787" s="6">
        <f t="shared" si="81"/>
        <v>-5.2577816079905373E-2</v>
      </c>
      <c r="O787" s="6">
        <f t="shared" si="81"/>
        <v>-4.7509499815457538E-2</v>
      </c>
      <c r="P787" s="9">
        <f t="shared" si="81"/>
        <v>-4.1998761908300729E-2</v>
      </c>
      <c r="Q787" s="6">
        <f t="shared" si="77"/>
        <v>915.63804926485273</v>
      </c>
      <c r="R787" s="6">
        <f t="shared" si="78"/>
        <v>-3.7102719532514608E-2</v>
      </c>
      <c r="S787" s="6">
        <f t="shared" si="79"/>
        <v>-3.7808539054472956E-2</v>
      </c>
      <c r="T787" s="6"/>
    </row>
    <row r="788" spans="1:20">
      <c r="A788" s="7">
        <v>38857</v>
      </c>
      <c r="B788" s="8">
        <v>77.010000000000005</v>
      </c>
      <c r="C788" s="6">
        <v>61.52</v>
      </c>
      <c r="D788" s="6">
        <v>55.34</v>
      </c>
      <c r="E788" s="6">
        <v>43.99</v>
      </c>
      <c r="F788" s="9">
        <v>48.46</v>
      </c>
      <c r="G788" s="8">
        <f t="shared" si="80"/>
        <v>1.4304291287385862E-3</v>
      </c>
      <c r="H788" s="6">
        <f t="shared" si="80"/>
        <v>1.3509060955518848E-2</v>
      </c>
      <c r="I788" s="6">
        <f t="shared" si="80"/>
        <v>1.6158648549394083E-2</v>
      </c>
      <c r="J788" s="6">
        <f t="shared" si="80"/>
        <v>1.9230769230771605E-2</v>
      </c>
      <c r="K788" s="9">
        <f t="shared" si="80"/>
        <v>1.8923465096719827E-2</v>
      </c>
      <c r="L788" s="6">
        <f t="shared" si="81"/>
        <v>1.4294070395604065E-3</v>
      </c>
      <c r="M788" s="6">
        <f t="shared" si="81"/>
        <v>1.341862713193586E-2</v>
      </c>
      <c r="N788" s="6">
        <f t="shared" si="81"/>
        <v>1.6029487113166339E-2</v>
      </c>
      <c r="O788" s="6">
        <f t="shared" si="81"/>
        <v>1.9048194970696809E-2</v>
      </c>
      <c r="P788" s="9">
        <f t="shared" si="81"/>
        <v>1.8746643565798488E-2</v>
      </c>
      <c r="Q788" s="6">
        <f t="shared" si="77"/>
        <v>928.32007080187327</v>
      </c>
      <c r="R788" s="6">
        <f t="shared" si="78"/>
        <v>1.3850474592228591E-2</v>
      </c>
      <c r="S788" s="6">
        <f t="shared" si="79"/>
        <v>1.3755433341146213E-2</v>
      </c>
      <c r="T788" s="6"/>
    </row>
    <row r="789" spans="1:20">
      <c r="A789" s="7">
        <v>38860</v>
      </c>
      <c r="B789" s="8">
        <v>77</v>
      </c>
      <c r="C789" s="6">
        <v>60.869999999999898</v>
      </c>
      <c r="D789" s="6">
        <v>54.56</v>
      </c>
      <c r="E789" s="6">
        <v>43.409999999999897</v>
      </c>
      <c r="F789" s="9">
        <v>47.979999999999897</v>
      </c>
      <c r="G789" s="8">
        <f t="shared" si="80"/>
        <v>-1.2985326580972067E-4</v>
      </c>
      <c r="H789" s="6">
        <f t="shared" si="80"/>
        <v>-1.0565669700911995E-2</v>
      </c>
      <c r="I789" s="6">
        <f t="shared" si="80"/>
        <v>-1.4094687387061766E-2</v>
      </c>
      <c r="J789" s="6">
        <f t="shared" si="80"/>
        <v>-1.318481473062294E-2</v>
      </c>
      <c r="K789" s="9">
        <f t="shared" si="80"/>
        <v>-9.9050763516322915E-3</v>
      </c>
      <c r="L789" s="6">
        <f t="shared" si="81"/>
        <v>-1.2986169747496881E-4</v>
      </c>
      <c r="M789" s="6">
        <f t="shared" si="81"/>
        <v>-1.0621882691557208E-2</v>
      </c>
      <c r="N789" s="6">
        <f t="shared" si="81"/>
        <v>-1.4194960823573154E-2</v>
      </c>
      <c r="O789" s="6">
        <f t="shared" si="81"/>
        <v>-1.3272506049128581E-2</v>
      </c>
      <c r="P789" s="9">
        <f t="shared" si="81"/>
        <v>-9.95445797683326E-3</v>
      </c>
      <c r="Q789" s="6">
        <f t="shared" si="77"/>
        <v>919.43045897085244</v>
      </c>
      <c r="R789" s="6">
        <f t="shared" si="78"/>
        <v>-9.576020287207743E-3</v>
      </c>
      <c r="S789" s="6">
        <f t="shared" si="79"/>
        <v>-9.6221651954879785E-3</v>
      </c>
      <c r="T789" s="6"/>
    </row>
    <row r="790" spans="1:20">
      <c r="A790" s="7">
        <v>38861</v>
      </c>
      <c r="B790" s="8">
        <v>76.95</v>
      </c>
      <c r="C790" s="6">
        <v>60.759999999999899</v>
      </c>
      <c r="D790" s="6">
        <v>54.57</v>
      </c>
      <c r="E790" s="6">
        <v>43.42</v>
      </c>
      <c r="F790" s="9">
        <v>48.07</v>
      </c>
      <c r="G790" s="8">
        <f t="shared" si="80"/>
        <v>-6.493506493505663E-4</v>
      </c>
      <c r="H790" s="6">
        <f t="shared" si="80"/>
        <v>-1.8071299490718395E-3</v>
      </c>
      <c r="I790" s="6">
        <f t="shared" si="80"/>
        <v>1.8328445747806121E-4</v>
      </c>
      <c r="J790" s="6">
        <f t="shared" si="80"/>
        <v>2.3036166782097744E-4</v>
      </c>
      <c r="K790" s="9">
        <f t="shared" si="80"/>
        <v>1.8757815756587082E-3</v>
      </c>
      <c r="L790" s="6">
        <f t="shared" si="81"/>
        <v>-6.4956156879553389E-4</v>
      </c>
      <c r="M790" s="6">
        <f t="shared" si="81"/>
        <v>-1.8087647782610067E-3</v>
      </c>
      <c r="N790" s="6">
        <f t="shared" si="81"/>
        <v>1.8326766293397262E-4</v>
      </c>
      <c r="O790" s="6">
        <f t="shared" si="81"/>
        <v>2.3033513864610192E-4</v>
      </c>
      <c r="P790" s="9">
        <f t="shared" si="81"/>
        <v>1.8740244943229927E-3</v>
      </c>
      <c r="Q790" s="6">
        <f t="shared" si="77"/>
        <v>919.39974026641482</v>
      </c>
      <c r="R790" s="6">
        <f t="shared" si="78"/>
        <v>-3.3410579492931824E-5</v>
      </c>
      <c r="S790" s="6">
        <f t="shared" si="79"/>
        <v>-3.3411137638752645E-5</v>
      </c>
      <c r="T790" s="6"/>
    </row>
    <row r="791" spans="1:20">
      <c r="A791" s="7">
        <v>38862</v>
      </c>
      <c r="B791" s="8">
        <v>76.8599999999999</v>
      </c>
      <c r="C791" s="6">
        <v>61.03</v>
      </c>
      <c r="D791" s="6">
        <v>54.619999999999898</v>
      </c>
      <c r="E791" s="6">
        <v>43.5</v>
      </c>
      <c r="F791" s="9">
        <v>48.2899999999999</v>
      </c>
      <c r="G791" s="8">
        <f t="shared" si="80"/>
        <v>-1.1695906432761527E-3</v>
      </c>
      <c r="H791" s="6">
        <f t="shared" si="80"/>
        <v>4.4437129690602095E-3</v>
      </c>
      <c r="I791" s="6">
        <f t="shared" si="80"/>
        <v>9.162543522063249E-4</v>
      </c>
      <c r="J791" s="6">
        <f t="shared" si="80"/>
        <v>1.8424689083371693E-3</v>
      </c>
      <c r="K791" s="9">
        <f t="shared" si="80"/>
        <v>4.5766590388995887E-3</v>
      </c>
      <c r="L791" s="6">
        <f t="shared" si="81"/>
        <v>-1.1702751481916546E-3</v>
      </c>
      <c r="M791" s="6">
        <f t="shared" si="81"/>
        <v>4.4338688288330895E-3</v>
      </c>
      <c r="N791" s="6">
        <f t="shared" si="81"/>
        <v>9.1583484741652652E-4</v>
      </c>
      <c r="O791" s="6">
        <f t="shared" si="81"/>
        <v>1.840773644492622E-3</v>
      </c>
      <c r="P791" s="9">
        <f t="shared" si="81"/>
        <v>4.5662179795791956E-3</v>
      </c>
      <c r="Q791" s="6">
        <f t="shared" si="77"/>
        <v>921.35061542577273</v>
      </c>
      <c r="R791" s="6">
        <f t="shared" si="78"/>
        <v>2.1219009250454278E-3</v>
      </c>
      <c r="S791" s="6">
        <f t="shared" si="79"/>
        <v>2.1196528728120306E-3</v>
      </c>
      <c r="T791" s="6"/>
    </row>
    <row r="792" spans="1:20">
      <c r="A792" s="7">
        <v>38863</v>
      </c>
      <c r="B792" s="8">
        <v>76.73</v>
      </c>
      <c r="C792" s="6">
        <v>63.43</v>
      </c>
      <c r="D792" s="6">
        <v>57.009999999999899</v>
      </c>
      <c r="E792" s="6">
        <v>45.32</v>
      </c>
      <c r="F792" s="9">
        <v>50.17</v>
      </c>
      <c r="G792" s="8">
        <f t="shared" si="80"/>
        <v>-1.6913869372872092E-3</v>
      </c>
      <c r="H792" s="6">
        <f t="shared" si="80"/>
        <v>3.9324922169424958E-2</v>
      </c>
      <c r="I792" s="6">
        <f t="shared" si="80"/>
        <v>4.3756865616990215E-2</v>
      </c>
      <c r="J792" s="6">
        <f t="shared" si="80"/>
        <v>4.1839080459770139E-2</v>
      </c>
      <c r="K792" s="9">
        <f t="shared" si="80"/>
        <v>3.8931455787950098E-2</v>
      </c>
      <c r="L792" s="6">
        <f t="shared" si="81"/>
        <v>-1.6928189471226407E-3</v>
      </c>
      <c r="M792" s="6">
        <f t="shared" si="81"/>
        <v>3.8571389089402268E-2</v>
      </c>
      <c r="N792" s="6">
        <f t="shared" si="81"/>
        <v>4.2826574997931646E-2</v>
      </c>
      <c r="O792" s="6">
        <f t="shared" si="81"/>
        <v>4.0987498065167181E-2</v>
      </c>
      <c r="P792" s="9">
        <f t="shared" si="81"/>
        <v>3.8192738610713275E-2</v>
      </c>
      <c r="Q792" s="6">
        <f t="shared" si="77"/>
        <v>951.23203126421288</v>
      </c>
      <c r="R792" s="6">
        <f t="shared" si="78"/>
        <v>3.2432187419369644E-2</v>
      </c>
      <c r="S792" s="6">
        <f t="shared" si="79"/>
        <v>3.1917365651959489E-2</v>
      </c>
      <c r="T792" s="6"/>
    </row>
    <row r="793" spans="1:20">
      <c r="A793" s="7">
        <v>38864</v>
      </c>
      <c r="B793" s="8">
        <v>76.799999999999898</v>
      </c>
      <c r="C793" s="6">
        <v>62.74</v>
      </c>
      <c r="D793" s="6">
        <v>56.34</v>
      </c>
      <c r="E793" s="6">
        <v>44.88</v>
      </c>
      <c r="F793" s="9">
        <v>49.49</v>
      </c>
      <c r="G793" s="8">
        <f t="shared" si="80"/>
        <v>9.1228984751579034E-4</v>
      </c>
      <c r="H793" s="6">
        <f t="shared" si="80"/>
        <v>-1.0878133375374355E-2</v>
      </c>
      <c r="I793" s="6">
        <f t="shared" si="80"/>
        <v>-1.1752324153655458E-2</v>
      </c>
      <c r="J793" s="6">
        <f t="shared" si="80"/>
        <v>-9.7087378640776656E-3</v>
      </c>
      <c r="K793" s="9">
        <f t="shared" si="80"/>
        <v>-1.3553916683276879E-2</v>
      </c>
      <c r="L793" s="6">
        <f t="shared" si="81"/>
        <v>9.1187396405113851E-4</v>
      </c>
      <c r="M793" s="6">
        <f t="shared" si="81"/>
        <v>-1.0937732883273606E-2</v>
      </c>
      <c r="N793" s="6">
        <f t="shared" si="81"/>
        <v>-1.1821928595262141E-2</v>
      </c>
      <c r="O793" s="6">
        <f t="shared" si="81"/>
        <v>-9.7561749453646852E-3</v>
      </c>
      <c r="P793" s="9">
        <f t="shared" si="81"/>
        <v>-1.3646609532366934E-2</v>
      </c>
      <c r="Q793" s="6">
        <f t="shared" si="77"/>
        <v>942.67459148487274</v>
      </c>
      <c r="R793" s="6">
        <f t="shared" si="78"/>
        <v>-8.996164445773714E-3</v>
      </c>
      <c r="S793" s="6">
        <f t="shared" si="79"/>
        <v>-9.0368742719232203E-3</v>
      </c>
      <c r="T793" s="6"/>
    </row>
    <row r="794" spans="1:20">
      <c r="A794" s="7">
        <v>38868</v>
      </c>
      <c r="B794" s="8">
        <v>76.95</v>
      </c>
      <c r="C794" s="6">
        <v>60.909999999999897</v>
      </c>
      <c r="D794" s="6">
        <v>54.56</v>
      </c>
      <c r="E794" s="6">
        <v>43.689999999999898</v>
      </c>
      <c r="F794" s="9">
        <v>48.159999999999897</v>
      </c>
      <c r="G794" s="8">
        <f t="shared" si="80"/>
        <v>1.9531250000013323E-3</v>
      </c>
      <c r="H794" s="6">
        <f t="shared" si="80"/>
        <v>-2.9167994899587213E-2</v>
      </c>
      <c r="I794" s="6">
        <f t="shared" si="80"/>
        <v>-3.1593894213702511E-2</v>
      </c>
      <c r="J794" s="6">
        <f t="shared" si="80"/>
        <v>-2.6515151515153823E-2</v>
      </c>
      <c r="K794" s="9">
        <f t="shared" si="80"/>
        <v>-2.6874115983029023E-2</v>
      </c>
      <c r="L794" s="6">
        <f t="shared" si="81"/>
        <v>1.951220131263079E-3</v>
      </c>
      <c r="M794" s="6">
        <f t="shared" si="81"/>
        <v>-2.9601837914140505E-2</v>
      </c>
      <c r="N794" s="6">
        <f t="shared" si="81"/>
        <v>-3.2103748913019869E-2</v>
      </c>
      <c r="O794" s="6">
        <f t="shared" si="81"/>
        <v>-2.6873018251098738E-2</v>
      </c>
      <c r="P794" s="9">
        <f t="shared" si="81"/>
        <v>-2.7241827963231303E-2</v>
      </c>
      <c r="Q794" s="6">
        <f t="shared" si="77"/>
        <v>921.52134476192259</v>
      </c>
      <c r="R794" s="6">
        <f t="shared" si="78"/>
        <v>-2.2439606322294248E-2</v>
      </c>
      <c r="S794" s="6">
        <f t="shared" si="79"/>
        <v>-2.2695205217647691E-2</v>
      </c>
      <c r="T794" s="6"/>
    </row>
    <row r="795" spans="1:20">
      <c r="A795" s="7">
        <v>38869</v>
      </c>
      <c r="B795" s="8">
        <v>76.900000000000006</v>
      </c>
      <c r="C795" s="6">
        <v>62.719999999999899</v>
      </c>
      <c r="D795" s="6">
        <v>55.899999999999899</v>
      </c>
      <c r="E795" s="6">
        <v>44.93</v>
      </c>
      <c r="F795" s="9">
        <v>49.68</v>
      </c>
      <c r="G795" s="8">
        <f t="shared" si="80"/>
        <v>-6.4977257959708545E-4</v>
      </c>
      <c r="H795" s="6">
        <f t="shared" si="80"/>
        <v>2.971597438844209E-2</v>
      </c>
      <c r="I795" s="6">
        <f t="shared" si="80"/>
        <v>2.4560117302050877E-2</v>
      </c>
      <c r="J795" s="6">
        <f t="shared" si="80"/>
        <v>2.8381780727857686E-2</v>
      </c>
      <c r="K795" s="9">
        <f t="shared" si="80"/>
        <v>3.1561461794022083E-2</v>
      </c>
      <c r="L795" s="6">
        <f t="shared" si="81"/>
        <v>-6.4998377328988604E-4</v>
      </c>
      <c r="M795" s="6">
        <f t="shared" si="81"/>
        <v>2.9283011193759277E-2</v>
      </c>
      <c r="N795" s="6">
        <f t="shared" si="81"/>
        <v>2.4263366625844954E-2</v>
      </c>
      <c r="O795" s="6">
        <f t="shared" si="81"/>
        <v>2.7986480118726349E-2</v>
      </c>
      <c r="P795" s="9">
        <f t="shared" si="81"/>
        <v>3.1073636624659812E-2</v>
      </c>
      <c r="Q795" s="6">
        <f t="shared" si="77"/>
        <v>942.45269979389411</v>
      </c>
      <c r="R795" s="6">
        <f t="shared" si="78"/>
        <v>2.2713912326555133E-2</v>
      </c>
      <c r="S795" s="6">
        <f t="shared" si="79"/>
        <v>2.2459792263806469E-2</v>
      </c>
      <c r="T795" s="6"/>
    </row>
    <row r="796" spans="1:20">
      <c r="A796" s="7">
        <v>38870</v>
      </c>
      <c r="B796" s="8">
        <v>76.769999999999897</v>
      </c>
      <c r="C796" s="6">
        <v>63.7</v>
      </c>
      <c r="D796" s="6">
        <v>56.369999999999898</v>
      </c>
      <c r="E796" s="6">
        <v>45.229999999999897</v>
      </c>
      <c r="F796" s="9">
        <v>50.299999999999898</v>
      </c>
      <c r="G796" s="8">
        <f t="shared" si="80"/>
        <v>-1.690507152147025E-3</v>
      </c>
      <c r="H796" s="6">
        <f t="shared" si="80"/>
        <v>1.5625000000001776E-2</v>
      </c>
      <c r="I796" s="6">
        <f t="shared" si="80"/>
        <v>8.4078711985688948E-3</v>
      </c>
      <c r="J796" s="6">
        <f t="shared" si="80"/>
        <v>6.6770531938549205E-3</v>
      </c>
      <c r="K796" s="9">
        <f t="shared" si="80"/>
        <v>1.2479871175521406E-2</v>
      </c>
      <c r="L796" s="6">
        <f t="shared" si="81"/>
        <v>-1.6919376717925414E-3</v>
      </c>
      <c r="M796" s="6">
        <f t="shared" si="81"/>
        <v>1.5504186535967003E-2</v>
      </c>
      <c r="N796" s="6">
        <f t="shared" si="81"/>
        <v>8.3727219324301848E-3</v>
      </c>
      <c r="O796" s="6">
        <f t="shared" si="81"/>
        <v>6.6548604076810298E-3</v>
      </c>
      <c r="P796" s="9">
        <f t="shared" si="81"/>
        <v>1.2402639480468278E-2</v>
      </c>
      <c r="Q796" s="6">
        <f t="shared" si="77"/>
        <v>950.27492307529349</v>
      </c>
      <c r="R796" s="6">
        <f t="shared" si="78"/>
        <v>8.2998576831599946E-3</v>
      </c>
      <c r="S796" s="6">
        <f t="shared" si="79"/>
        <v>8.2656032716890322E-3</v>
      </c>
      <c r="T796" s="6"/>
    </row>
    <row r="797" spans="1:20">
      <c r="A797" s="7">
        <v>38871</v>
      </c>
      <c r="B797" s="8">
        <v>77.06</v>
      </c>
      <c r="C797" s="6">
        <v>60.77</v>
      </c>
      <c r="D797" s="6">
        <v>53.57</v>
      </c>
      <c r="E797" s="6">
        <v>43.34</v>
      </c>
      <c r="F797" s="9">
        <v>48.13</v>
      </c>
      <c r="G797" s="8">
        <f t="shared" si="80"/>
        <v>3.7775172593474959E-3</v>
      </c>
      <c r="H797" s="6">
        <f t="shared" si="80"/>
        <v>-4.5996860282574548E-2</v>
      </c>
      <c r="I797" s="6">
        <f t="shared" si="80"/>
        <v>-4.9671811247115505E-2</v>
      </c>
      <c r="J797" s="6">
        <f t="shared" si="80"/>
        <v>-4.1786424939197375E-2</v>
      </c>
      <c r="K797" s="9">
        <f t="shared" si="80"/>
        <v>-4.3141153081508898E-2</v>
      </c>
      <c r="L797" s="6">
        <f t="shared" si="81"/>
        <v>3.7704003582057872E-3</v>
      </c>
      <c r="M797" s="6">
        <f t="shared" si="81"/>
        <v>-4.7088316430853788E-2</v>
      </c>
      <c r="N797" s="6">
        <f t="shared" si="81"/>
        <v>-5.0947892200612827E-2</v>
      </c>
      <c r="O797" s="6">
        <f t="shared" si="81"/>
        <v>-4.2684587381536424E-2</v>
      </c>
      <c r="P797" s="9">
        <f t="shared" si="81"/>
        <v>-4.4099393790673395E-2</v>
      </c>
      <c r="Q797" s="6">
        <f t="shared" si="77"/>
        <v>916.66964163006401</v>
      </c>
      <c r="R797" s="6">
        <f t="shared" si="78"/>
        <v>-3.536374645820977E-2</v>
      </c>
      <c r="S797" s="6">
        <f t="shared" si="79"/>
        <v>-3.6004188037571896E-2</v>
      </c>
      <c r="T797" s="6"/>
    </row>
    <row r="798" spans="1:20">
      <c r="A798" s="7">
        <v>38874</v>
      </c>
      <c r="B798" s="8">
        <v>77.1099999999999</v>
      </c>
      <c r="C798" s="6">
        <v>59.02</v>
      </c>
      <c r="D798" s="6">
        <v>52.42</v>
      </c>
      <c r="E798" s="6">
        <v>42.57</v>
      </c>
      <c r="F798" s="9">
        <v>46.96</v>
      </c>
      <c r="G798" s="8">
        <f t="shared" si="80"/>
        <v>6.4884505579931862E-4</v>
      </c>
      <c r="H798" s="6">
        <f t="shared" si="80"/>
        <v>-2.8797103834128701E-2</v>
      </c>
      <c r="I798" s="6">
        <f t="shared" si="80"/>
        <v>-2.1467239126376714E-2</v>
      </c>
      <c r="J798" s="6">
        <f t="shared" si="80"/>
        <v>-1.7766497461929043E-2</v>
      </c>
      <c r="K798" s="9">
        <f t="shared" si="80"/>
        <v>-2.4309162684396424E-2</v>
      </c>
      <c r="L798" s="6">
        <f t="shared" si="81"/>
        <v>6.4863464685638306E-4</v>
      </c>
      <c r="M798" s="6">
        <f t="shared" si="81"/>
        <v>-2.9219876632470519E-2</v>
      </c>
      <c r="N798" s="6">
        <f t="shared" si="81"/>
        <v>-2.1701011997608696E-2</v>
      </c>
      <c r="O798" s="6">
        <f t="shared" si="81"/>
        <v>-1.792621626815212E-2</v>
      </c>
      <c r="P798" s="9">
        <f t="shared" si="81"/>
        <v>-2.4609507795176989E-2</v>
      </c>
      <c r="Q798" s="6">
        <f t="shared" si="77"/>
        <v>899.85954143180709</v>
      </c>
      <c r="R798" s="6">
        <f t="shared" si="78"/>
        <v>-1.8338231610206313E-2</v>
      </c>
      <c r="S798" s="6">
        <f t="shared" si="79"/>
        <v>-1.8508461332736526E-2</v>
      </c>
      <c r="T798" s="6"/>
    </row>
    <row r="799" spans="1:20">
      <c r="A799" s="7">
        <v>38875</v>
      </c>
      <c r="B799" s="8">
        <v>77.069999999999894</v>
      </c>
      <c r="C799" s="6">
        <v>58.96</v>
      </c>
      <c r="D799" s="6">
        <v>52.659999999999897</v>
      </c>
      <c r="E799" s="6">
        <v>43</v>
      </c>
      <c r="F799" s="9">
        <v>47.27</v>
      </c>
      <c r="G799" s="8">
        <f t="shared" si="80"/>
        <v>-5.1873946310476704E-4</v>
      </c>
      <c r="H799" s="6">
        <f t="shared" si="80"/>
        <v>-1.0166045408336322E-3</v>
      </c>
      <c r="I799" s="6">
        <f t="shared" si="80"/>
        <v>4.5784051888573263E-3</v>
      </c>
      <c r="J799" s="6">
        <f t="shared" si="80"/>
        <v>1.0101010101010166E-2</v>
      </c>
      <c r="K799" s="9">
        <f t="shared" si="80"/>
        <v>6.601362862010296E-3</v>
      </c>
      <c r="L799" s="6">
        <f t="shared" si="81"/>
        <v>-5.1887405496747784E-4</v>
      </c>
      <c r="M799" s="6">
        <f t="shared" si="81"/>
        <v>-1.0171216337122051E-3</v>
      </c>
      <c r="N799" s="6">
        <f t="shared" si="81"/>
        <v>4.5679561729011818E-3</v>
      </c>
      <c r="O799" s="6">
        <f t="shared" si="81"/>
        <v>1.0050335853501506E-2</v>
      </c>
      <c r="P799" s="9">
        <f t="shared" si="81"/>
        <v>6.5796692853040588E-3</v>
      </c>
      <c r="Q799" s="6">
        <f t="shared" si="77"/>
        <v>903.4131648953545</v>
      </c>
      <c r="R799" s="6">
        <f t="shared" si="78"/>
        <v>3.9490868295878785E-3</v>
      </c>
      <c r="S799" s="6">
        <f t="shared" si="79"/>
        <v>3.9413096546295724E-3</v>
      </c>
      <c r="T799" s="6"/>
    </row>
    <row r="800" spans="1:20">
      <c r="A800" s="7">
        <v>38876</v>
      </c>
      <c r="B800" s="8">
        <v>77.06</v>
      </c>
      <c r="C800" s="6">
        <v>59.1099999999999</v>
      </c>
      <c r="D800" s="6">
        <v>52.68</v>
      </c>
      <c r="E800" s="6">
        <v>43</v>
      </c>
      <c r="F800" s="9">
        <v>47.45</v>
      </c>
      <c r="G800" s="8">
        <f t="shared" si="80"/>
        <v>-1.2975217334754152E-4</v>
      </c>
      <c r="H800" s="6">
        <f t="shared" si="80"/>
        <v>2.5440976933497339E-3</v>
      </c>
      <c r="I800" s="6">
        <f t="shared" si="80"/>
        <v>3.7979491075024185E-4</v>
      </c>
      <c r="J800" s="6">
        <f t="shared" si="80"/>
        <v>0</v>
      </c>
      <c r="K800" s="9">
        <f t="shared" si="80"/>
        <v>3.807911994922808E-3</v>
      </c>
      <c r="L800" s="6">
        <f t="shared" si="81"/>
        <v>-1.2976059188900962E-4</v>
      </c>
      <c r="M800" s="6">
        <f t="shared" si="81"/>
        <v>2.5408669551952707E-3</v>
      </c>
      <c r="N800" s="6">
        <f t="shared" si="81"/>
        <v>3.7972280691899368E-4</v>
      </c>
      <c r="O800" s="6">
        <f t="shared" si="81"/>
        <v>0</v>
      </c>
      <c r="P800" s="9">
        <f t="shared" si="81"/>
        <v>3.8006802507919023E-3</v>
      </c>
      <c r="Q800" s="6">
        <f t="shared" si="77"/>
        <v>904.60604111069131</v>
      </c>
      <c r="R800" s="6">
        <f t="shared" si="78"/>
        <v>1.3204104851350486E-3</v>
      </c>
      <c r="S800" s="6">
        <f t="shared" si="79"/>
        <v>1.3195395098226743E-3</v>
      </c>
      <c r="T800" s="6"/>
    </row>
    <row r="801" spans="1:20">
      <c r="A801" s="7">
        <v>38877</v>
      </c>
      <c r="B801" s="8">
        <v>76.930000000000007</v>
      </c>
      <c r="C801" s="6">
        <v>61</v>
      </c>
      <c r="D801" s="6">
        <v>54.49</v>
      </c>
      <c r="E801" s="6">
        <v>44.509999999999899</v>
      </c>
      <c r="F801" s="9">
        <v>49.17</v>
      </c>
      <c r="G801" s="8">
        <f t="shared" si="80"/>
        <v>-1.6869971450816923E-3</v>
      </c>
      <c r="H801" s="6">
        <f t="shared" si="80"/>
        <v>3.1974285230927046E-2</v>
      </c>
      <c r="I801" s="6">
        <f t="shared" si="80"/>
        <v>3.4358390280941675E-2</v>
      </c>
      <c r="J801" s="6">
        <f t="shared" si="80"/>
        <v>3.5116279069765E-2</v>
      </c>
      <c r="K801" s="9">
        <f t="shared" si="80"/>
        <v>3.6248682824025158E-2</v>
      </c>
      <c r="L801" s="6">
        <f t="shared" si="81"/>
        <v>-1.6884217271681662E-3</v>
      </c>
      <c r="M801" s="6">
        <f t="shared" si="81"/>
        <v>3.1473749337034729E-2</v>
      </c>
      <c r="N801" s="6">
        <f t="shared" si="81"/>
        <v>3.3781321719926823E-2</v>
      </c>
      <c r="O801" s="6">
        <f t="shared" si="81"/>
        <v>3.451376733419817E-2</v>
      </c>
      <c r="P801" s="9">
        <f t="shared" si="81"/>
        <v>3.5607156367911008E-2</v>
      </c>
      <c r="Q801" s="6">
        <f t="shared" si="77"/>
        <v>929.21325047770165</v>
      </c>
      <c r="R801" s="6">
        <f t="shared" si="78"/>
        <v>2.7202128052115439E-2</v>
      </c>
      <c r="S801" s="6">
        <f t="shared" si="79"/>
        <v>2.6838725653239567E-2</v>
      </c>
      <c r="T801" s="6"/>
    </row>
    <row r="802" spans="1:20">
      <c r="A802" s="7">
        <v>38878</v>
      </c>
      <c r="B802" s="8">
        <v>77.019999999999897</v>
      </c>
      <c r="C802" s="6">
        <v>61.89</v>
      </c>
      <c r="D802" s="6">
        <v>55.2</v>
      </c>
      <c r="E802" s="6">
        <v>44.899999999999899</v>
      </c>
      <c r="F802" s="9">
        <v>49.63</v>
      </c>
      <c r="G802" s="8">
        <f t="shared" si="80"/>
        <v>1.1698947094747059E-3</v>
      </c>
      <c r="H802" s="6">
        <f t="shared" si="80"/>
        <v>1.4590163934426137E-2</v>
      </c>
      <c r="I802" s="6">
        <f t="shared" si="80"/>
        <v>1.3029913745641331E-2</v>
      </c>
      <c r="J802" s="6">
        <f t="shared" si="80"/>
        <v>8.7620759379913871E-3</v>
      </c>
      <c r="K802" s="9">
        <f t="shared" si="80"/>
        <v>9.3552979459019525E-3</v>
      </c>
      <c r="L802" s="6">
        <f t="shared" si="81"/>
        <v>1.1692109159180928E-3</v>
      </c>
      <c r="M802" s="6">
        <f t="shared" si="81"/>
        <v>1.4484751577958806E-2</v>
      </c>
      <c r="N802" s="6">
        <f t="shared" si="81"/>
        <v>1.294575468804258E-2</v>
      </c>
      <c r="O802" s="6">
        <f t="shared" si="81"/>
        <v>8.7239117204455808E-3</v>
      </c>
      <c r="P802" s="9">
        <f t="shared" si="81"/>
        <v>9.3118081755014081E-3</v>
      </c>
      <c r="Q802" s="6">
        <f t="shared" si="77"/>
        <v>937.93063601810616</v>
      </c>
      <c r="R802" s="6">
        <f t="shared" si="78"/>
        <v>9.3814692546871029E-3</v>
      </c>
      <c r="S802" s="6">
        <f t="shared" si="79"/>
        <v>9.3377365770760199E-3</v>
      </c>
      <c r="T802" s="6"/>
    </row>
    <row r="803" spans="1:20">
      <c r="A803" s="7">
        <v>38881</v>
      </c>
      <c r="B803" s="8">
        <v>77.03</v>
      </c>
      <c r="C803" s="6">
        <v>62.2899999999999</v>
      </c>
      <c r="D803" s="6">
        <v>55.53</v>
      </c>
      <c r="E803" s="6">
        <v>45.1</v>
      </c>
      <c r="F803" s="9">
        <v>49.78</v>
      </c>
      <c r="G803" s="8">
        <f t="shared" si="80"/>
        <v>1.2983640612973524E-4</v>
      </c>
      <c r="H803" s="6">
        <f t="shared" si="80"/>
        <v>6.4630796574551841E-3</v>
      </c>
      <c r="I803" s="6">
        <f t="shared" si="80"/>
        <v>5.9782608695650996E-3</v>
      </c>
      <c r="J803" s="6">
        <f t="shared" si="80"/>
        <v>4.4543429844121629E-3</v>
      </c>
      <c r="K803" s="9">
        <f t="shared" si="80"/>
        <v>3.0223655047350029E-3</v>
      </c>
      <c r="L803" s="6">
        <f t="shared" si="81"/>
        <v>1.2982797811305794E-4</v>
      </c>
      <c r="M803" s="6">
        <f t="shared" si="81"/>
        <v>6.4422835147824268E-3</v>
      </c>
      <c r="N803" s="6">
        <f t="shared" si="81"/>
        <v>5.9604619704660853E-3</v>
      </c>
      <c r="O803" s="6">
        <f t="shared" si="81"/>
        <v>4.4444517604264079E-3</v>
      </c>
      <c r="P803" s="9">
        <f t="shared" si="81"/>
        <v>3.0178073400964731E-3</v>
      </c>
      <c r="Q803" s="6">
        <f t="shared" si="77"/>
        <v>941.69134120309684</v>
      </c>
      <c r="R803" s="6">
        <f t="shared" si="78"/>
        <v>4.009577084459438E-3</v>
      </c>
      <c r="S803" s="6">
        <f t="shared" si="79"/>
        <v>4.0015601527866648E-3</v>
      </c>
      <c r="T803" s="6"/>
    </row>
    <row r="804" spans="1:20">
      <c r="A804" s="7">
        <v>38882</v>
      </c>
      <c r="B804" s="8">
        <v>76.969999999999899</v>
      </c>
      <c r="C804" s="6">
        <v>63.799999999999898</v>
      </c>
      <c r="D804" s="6">
        <v>56.869999999999898</v>
      </c>
      <c r="E804" s="6">
        <v>46.219999999999899</v>
      </c>
      <c r="F804" s="9">
        <v>51.0399999999999</v>
      </c>
      <c r="G804" s="8">
        <f t="shared" si="80"/>
        <v>-7.7891730494739075E-4</v>
      </c>
      <c r="H804" s="6">
        <f t="shared" si="80"/>
        <v>2.4241451276288295E-2</v>
      </c>
      <c r="I804" s="6">
        <f t="shared" si="80"/>
        <v>2.4131100306139075E-2</v>
      </c>
      <c r="J804" s="6">
        <f t="shared" si="80"/>
        <v>2.4833702882481212E-2</v>
      </c>
      <c r="K804" s="9">
        <f t="shared" si="80"/>
        <v>2.5311370028121782E-2</v>
      </c>
      <c r="L804" s="6">
        <f t="shared" si="81"/>
        <v>-7.7922081864964857E-4</v>
      </c>
      <c r="M804" s="6">
        <f t="shared" si="81"/>
        <v>2.3952291084690006E-2</v>
      </c>
      <c r="N804" s="6">
        <f t="shared" si="81"/>
        <v>2.3844546065190771E-2</v>
      </c>
      <c r="O804" s="6">
        <f t="shared" si="81"/>
        <v>2.4530358337599898E-2</v>
      </c>
      <c r="P804" s="9">
        <f t="shared" si="81"/>
        <v>2.4996342097086583E-2</v>
      </c>
      <c r="Q804" s="6">
        <f t="shared" si="77"/>
        <v>960.09928005497738</v>
      </c>
      <c r="R804" s="6">
        <f t="shared" si="78"/>
        <v>1.9547741437616596E-2</v>
      </c>
      <c r="S804" s="6">
        <f t="shared" si="79"/>
        <v>1.9359138222001717E-2</v>
      </c>
      <c r="T804" s="6"/>
    </row>
    <row r="805" spans="1:20">
      <c r="A805" s="7">
        <v>38883</v>
      </c>
      <c r="B805" s="8">
        <v>77.03</v>
      </c>
      <c r="C805" s="6">
        <v>63.63</v>
      </c>
      <c r="D805" s="6">
        <v>56.59</v>
      </c>
      <c r="E805" s="6">
        <v>46.02</v>
      </c>
      <c r="F805" s="9">
        <v>50.96</v>
      </c>
      <c r="G805" s="8">
        <f t="shared" si="80"/>
        <v>7.7952449006235547E-4</v>
      </c>
      <c r="H805" s="6">
        <f t="shared" si="80"/>
        <v>-2.6645768025062022E-3</v>
      </c>
      <c r="I805" s="6">
        <f t="shared" si="80"/>
        <v>-4.9235097590978327E-3</v>
      </c>
      <c r="J805" s="6">
        <f t="shared" si="80"/>
        <v>-4.3271311120705036E-3</v>
      </c>
      <c r="K805" s="9">
        <f t="shared" si="80"/>
        <v>-1.5673981191203223E-3</v>
      </c>
      <c r="L805" s="6">
        <f t="shared" si="81"/>
        <v>7.792208186496734E-4</v>
      </c>
      <c r="M805" s="6">
        <f t="shared" si="81"/>
        <v>-2.6681331060417869E-3</v>
      </c>
      <c r="N805" s="6">
        <f t="shared" si="81"/>
        <v>-4.9356701642739647E-3</v>
      </c>
      <c r="O805" s="6">
        <f t="shared" si="81"/>
        <v>-4.3365202390126473E-3</v>
      </c>
      <c r="P805" s="9">
        <f t="shared" si="81"/>
        <v>-1.5686277726245966E-3</v>
      </c>
      <c r="Q805" s="6">
        <f t="shared" si="77"/>
        <v>957.6600342921322</v>
      </c>
      <c r="R805" s="6">
        <f t="shared" si="78"/>
        <v>-2.5406182605465016E-3</v>
      </c>
      <c r="S805" s="6">
        <f t="shared" si="79"/>
        <v>-2.5438511079009778E-3</v>
      </c>
      <c r="T805" s="6"/>
    </row>
    <row r="806" spans="1:20">
      <c r="A806" s="7">
        <v>38884</v>
      </c>
      <c r="B806" s="8">
        <v>77.17</v>
      </c>
      <c r="C806" s="6">
        <v>63.56</v>
      </c>
      <c r="D806" s="6">
        <v>56.53</v>
      </c>
      <c r="E806" s="6">
        <v>46.06</v>
      </c>
      <c r="F806" s="9">
        <v>50.84</v>
      </c>
      <c r="G806" s="8">
        <f t="shared" si="80"/>
        <v>1.8174737115410622E-3</v>
      </c>
      <c r="H806" s="6">
        <f t="shared" si="80"/>
        <v>-1.1001100110010764E-3</v>
      </c>
      <c r="I806" s="6">
        <f t="shared" si="80"/>
        <v>-1.0602579961124237E-3</v>
      </c>
      <c r="J806" s="6">
        <f t="shared" si="80"/>
        <v>8.6918730986518256E-4</v>
      </c>
      <c r="K806" s="9">
        <f t="shared" si="80"/>
        <v>-2.3547880690737433E-3</v>
      </c>
      <c r="L806" s="6">
        <f t="shared" si="81"/>
        <v>1.8158241046373495E-3</v>
      </c>
      <c r="M806" s="6">
        <f t="shared" si="81"/>
        <v>-1.1007155761855161E-3</v>
      </c>
      <c r="N806" s="6">
        <f t="shared" si="81"/>
        <v>-1.060820467233067E-3</v>
      </c>
      <c r="O806" s="6">
        <f t="shared" si="81"/>
        <v>8.6880978531922567E-4</v>
      </c>
      <c r="P806" s="9">
        <f t="shared" si="81"/>
        <v>-2.3575649426545659E-3</v>
      </c>
      <c r="Q806" s="6">
        <f t="shared" si="77"/>
        <v>957.3098189647593</v>
      </c>
      <c r="R806" s="6">
        <f t="shared" si="78"/>
        <v>-3.6569901095619974E-4</v>
      </c>
      <c r="S806" s="6">
        <f t="shared" si="79"/>
        <v>-3.6576589514630316E-4</v>
      </c>
      <c r="T806" s="6"/>
    </row>
    <row r="807" spans="1:20">
      <c r="A807" s="7">
        <v>38885</v>
      </c>
      <c r="B807" s="8">
        <v>77.1099999999999</v>
      </c>
      <c r="C807" s="6">
        <v>63.649999999999899</v>
      </c>
      <c r="D807" s="6">
        <v>56.579999999999899</v>
      </c>
      <c r="E807" s="6">
        <v>46</v>
      </c>
      <c r="F807" s="9">
        <v>50.85</v>
      </c>
      <c r="G807" s="8">
        <f t="shared" si="80"/>
        <v>-7.7750421148248261E-4</v>
      </c>
      <c r="H807" s="6">
        <f t="shared" si="80"/>
        <v>1.4159848961594612E-3</v>
      </c>
      <c r="I807" s="6">
        <f t="shared" si="80"/>
        <v>8.8448611356617413E-4</v>
      </c>
      <c r="J807" s="6">
        <f t="shared" si="80"/>
        <v>-1.3026487190621605E-3</v>
      </c>
      <c r="K807" s="9">
        <f t="shared" si="80"/>
        <v>1.9669551534229335E-4</v>
      </c>
      <c r="L807" s="6">
        <f t="shared" si="81"/>
        <v>-7.778066246437506E-4</v>
      </c>
      <c r="M807" s="6">
        <f t="shared" si="81"/>
        <v>1.4149833348986512E-3</v>
      </c>
      <c r="N807" s="6">
        <f t="shared" si="81"/>
        <v>8.8409518621985215E-4</v>
      </c>
      <c r="O807" s="6">
        <f t="shared" si="81"/>
        <v>-1.3034979034442058E-3</v>
      </c>
      <c r="P807" s="9">
        <f t="shared" si="81"/>
        <v>1.9667617331570048E-4</v>
      </c>
      <c r="Q807" s="6">
        <f t="shared" si="77"/>
        <v>957.38966120649513</v>
      </c>
      <c r="R807" s="6">
        <f t="shared" si="78"/>
        <v>8.3402718904657117E-5</v>
      </c>
      <c r="S807" s="6">
        <f t="shared" si="79"/>
        <v>8.3399241091334768E-5</v>
      </c>
      <c r="T807" s="6"/>
    </row>
    <row r="808" spans="1:20">
      <c r="A808" s="7">
        <v>38888</v>
      </c>
      <c r="B808" s="8">
        <v>77.14</v>
      </c>
      <c r="C808" s="6">
        <v>63.07</v>
      </c>
      <c r="D808" s="6">
        <v>56.14</v>
      </c>
      <c r="E808" s="6">
        <v>45.74</v>
      </c>
      <c r="F808" s="9">
        <v>50.53</v>
      </c>
      <c r="G808" s="8">
        <f t="shared" si="80"/>
        <v>3.8905459732974101E-4</v>
      </c>
      <c r="H808" s="6">
        <f t="shared" si="80"/>
        <v>-9.1123330714830697E-3</v>
      </c>
      <c r="I808" s="6">
        <f t="shared" si="80"/>
        <v>-7.7765995051236603E-3</v>
      </c>
      <c r="J808" s="6">
        <f t="shared" si="80"/>
        <v>-5.6521739130434012E-3</v>
      </c>
      <c r="K808" s="9">
        <f t="shared" si="80"/>
        <v>-6.2930186823991763E-3</v>
      </c>
      <c r="L808" s="6">
        <f t="shared" si="81"/>
        <v>3.8897893521371593E-4</v>
      </c>
      <c r="M808" s="6">
        <f t="shared" si="81"/>
        <v>-9.1541043278540474E-3</v>
      </c>
      <c r="N808" s="6">
        <f t="shared" si="81"/>
        <v>-7.8069949396828552E-3</v>
      </c>
      <c r="O808" s="6">
        <f t="shared" si="81"/>
        <v>-5.6682078944598419E-3</v>
      </c>
      <c r="P808" s="9">
        <f t="shared" si="81"/>
        <v>-6.3129031907517086E-3</v>
      </c>
      <c r="Q808" s="6">
        <f t="shared" si="77"/>
        <v>951.94305791038994</v>
      </c>
      <c r="R808" s="6">
        <f t="shared" si="78"/>
        <v>-5.6890141149439138E-3</v>
      </c>
      <c r="S808" s="6">
        <f t="shared" si="79"/>
        <v>-5.7052581935689347E-3</v>
      </c>
      <c r="T808" s="6"/>
    </row>
    <row r="809" spans="1:20">
      <c r="A809" s="7">
        <v>38889</v>
      </c>
      <c r="B809" s="8">
        <v>77.23</v>
      </c>
      <c r="C809" s="6">
        <v>61.74</v>
      </c>
      <c r="D809" s="6">
        <v>54.869999999999898</v>
      </c>
      <c r="E809" s="6">
        <v>44.729999999999897</v>
      </c>
      <c r="F809" s="9">
        <v>49.38</v>
      </c>
      <c r="G809" s="8">
        <f t="shared" si="80"/>
        <v>1.1667098781436014E-3</v>
      </c>
      <c r="H809" s="6">
        <f t="shared" si="80"/>
        <v>-2.1087680355160954E-2</v>
      </c>
      <c r="I809" s="6">
        <f t="shared" si="80"/>
        <v>-2.2622016387604305E-2</v>
      </c>
      <c r="J809" s="6">
        <f t="shared" si="80"/>
        <v>-2.2081329252297888E-2</v>
      </c>
      <c r="K809" s="9">
        <f t="shared" si="80"/>
        <v>-2.2758757173956035E-2</v>
      </c>
      <c r="L809" s="6">
        <f t="shared" si="81"/>
        <v>1.1660298010907353E-3</v>
      </c>
      <c r="M809" s="6">
        <f t="shared" si="81"/>
        <v>-2.1313201601546632E-2</v>
      </c>
      <c r="N809" s="6">
        <f t="shared" si="81"/>
        <v>-2.2881819862854338E-2</v>
      </c>
      <c r="O809" s="6">
        <f t="shared" si="81"/>
        <v>-2.2328771149880695E-2</v>
      </c>
      <c r="P809" s="9">
        <f t="shared" si="81"/>
        <v>-2.3021735386783735E-2</v>
      </c>
      <c r="Q809" s="6">
        <f t="shared" si="77"/>
        <v>935.30631591076519</v>
      </c>
      <c r="R809" s="6">
        <f t="shared" si="78"/>
        <v>-1.7476614658175117E-2</v>
      </c>
      <c r="S809" s="6">
        <f t="shared" si="79"/>
        <v>-1.7631133647349903E-2</v>
      </c>
      <c r="T809" s="6"/>
    </row>
    <row r="810" spans="1:20">
      <c r="A810" s="7">
        <v>38890</v>
      </c>
      <c r="B810" s="8">
        <v>77.34</v>
      </c>
      <c r="C810" s="6">
        <v>61.659999999999897</v>
      </c>
      <c r="D810" s="6">
        <v>54.75</v>
      </c>
      <c r="E810" s="6">
        <v>44.579999999999899</v>
      </c>
      <c r="F810" s="9">
        <v>49.39</v>
      </c>
      <c r="G810" s="8">
        <f t="shared" si="80"/>
        <v>1.4243169752685692E-3</v>
      </c>
      <c r="H810" s="6">
        <f t="shared" si="80"/>
        <v>-1.2957563977988862E-3</v>
      </c>
      <c r="I810" s="6">
        <f t="shared" si="80"/>
        <v>-2.1869874248204857E-3</v>
      </c>
      <c r="J810" s="6">
        <f t="shared" si="80"/>
        <v>-3.3534540576793948E-3</v>
      </c>
      <c r="K810" s="9">
        <f t="shared" si="80"/>
        <v>2.0251113811253774E-4</v>
      </c>
      <c r="L810" s="6">
        <f t="shared" si="81"/>
        <v>1.4233035979784091E-3</v>
      </c>
      <c r="M810" s="6">
        <f t="shared" si="81"/>
        <v>-1.2965966160106139E-3</v>
      </c>
      <c r="N810" s="6">
        <f t="shared" si="81"/>
        <v>-2.1893823742719929E-3</v>
      </c>
      <c r="O810" s="6">
        <f t="shared" si="81"/>
        <v>-3.3590894870339284E-3</v>
      </c>
      <c r="P810" s="9">
        <f t="shared" si="81"/>
        <v>2.0249063549996615E-4</v>
      </c>
      <c r="Q810" s="6">
        <f t="shared" si="77"/>
        <v>934.33184462178269</v>
      </c>
      <c r="R810" s="6">
        <f t="shared" si="78"/>
        <v>-1.0418739533835319E-3</v>
      </c>
      <c r="S810" s="6">
        <f t="shared" si="79"/>
        <v>-1.0424170813308922E-3</v>
      </c>
      <c r="T810" s="6"/>
    </row>
    <row r="811" spans="1:20">
      <c r="A811" s="7">
        <v>38891</v>
      </c>
      <c r="B811" s="8">
        <v>77.34</v>
      </c>
      <c r="C811" s="6">
        <v>60.53</v>
      </c>
      <c r="D811" s="6">
        <v>53.729999999999897</v>
      </c>
      <c r="E811" s="6">
        <v>43.719999999999899</v>
      </c>
      <c r="F811" s="9">
        <v>48.46</v>
      </c>
      <c r="G811" s="8">
        <f t="shared" si="80"/>
        <v>0</v>
      </c>
      <c r="H811" s="6">
        <f t="shared" si="80"/>
        <v>-1.8326305546543908E-2</v>
      </c>
      <c r="I811" s="6">
        <f t="shared" si="80"/>
        <v>-1.8630136986303225E-2</v>
      </c>
      <c r="J811" s="6">
        <f t="shared" si="80"/>
        <v>-1.9291161956034086E-2</v>
      </c>
      <c r="K811" s="9">
        <f t="shared" si="80"/>
        <v>-1.8829722615914202E-2</v>
      </c>
      <c r="L811" s="6">
        <f t="shared" si="81"/>
        <v>0</v>
      </c>
      <c r="M811" s="6">
        <f t="shared" si="81"/>
        <v>-1.8496312554406737E-2</v>
      </c>
      <c r="N811" s="6">
        <f t="shared" si="81"/>
        <v>-1.8805863955881991E-2</v>
      </c>
      <c r="O811" s="6">
        <f t="shared" si="81"/>
        <v>-1.9479664649384977E-2</v>
      </c>
      <c r="P811" s="9">
        <f t="shared" si="81"/>
        <v>-1.9009259164153847E-2</v>
      </c>
      <c r="Q811" s="6">
        <f t="shared" si="77"/>
        <v>920.30241711716337</v>
      </c>
      <c r="R811" s="6">
        <f t="shared" si="78"/>
        <v>-1.5015465420959086E-2</v>
      </c>
      <c r="S811" s="6">
        <f t="shared" si="79"/>
        <v>-1.5129338868293004E-2</v>
      </c>
      <c r="T811" s="6"/>
    </row>
    <row r="812" spans="1:20">
      <c r="A812" s="7">
        <v>38892</v>
      </c>
      <c r="B812" s="8">
        <v>77.409999999999897</v>
      </c>
      <c r="C812" s="6">
        <v>61.5</v>
      </c>
      <c r="D812" s="6">
        <v>54.689999999999898</v>
      </c>
      <c r="E812" s="6">
        <v>44.219999999999899</v>
      </c>
      <c r="F812" s="9">
        <v>49.02</v>
      </c>
      <c r="G812" s="8">
        <f t="shared" si="80"/>
        <v>9.0509438841346324E-4</v>
      </c>
      <c r="H812" s="6">
        <f t="shared" si="80"/>
        <v>1.6025111514951229E-2</v>
      </c>
      <c r="I812" s="6">
        <f t="shared" si="80"/>
        <v>1.7867113344500307E-2</v>
      </c>
      <c r="J812" s="6">
        <f t="shared" si="80"/>
        <v>1.1436413540713675E-2</v>
      </c>
      <c r="K812" s="9">
        <f t="shared" si="80"/>
        <v>1.1555922410235286E-2</v>
      </c>
      <c r="L812" s="6">
        <f t="shared" si="81"/>
        <v>9.0468503746970162E-4</v>
      </c>
      <c r="M812" s="6">
        <f t="shared" si="81"/>
        <v>1.5898064908876283E-2</v>
      </c>
      <c r="N812" s="6">
        <f t="shared" si="81"/>
        <v>1.7709372617951288E-2</v>
      </c>
      <c r="O812" s="6">
        <f t="shared" si="81"/>
        <v>1.1371512120962468E-2</v>
      </c>
      <c r="P812" s="9">
        <f t="shared" si="81"/>
        <v>1.1489662711586883E-2</v>
      </c>
      <c r="Q812" s="6">
        <f t="shared" si="77"/>
        <v>930.93920898993065</v>
      </c>
      <c r="R812" s="6">
        <f t="shared" si="78"/>
        <v>1.1557931039762792E-2</v>
      </c>
      <c r="S812" s="6">
        <f t="shared" si="79"/>
        <v>1.1491648392742859E-2</v>
      </c>
      <c r="T812" s="6"/>
    </row>
    <row r="813" spans="1:20">
      <c r="A813" s="7">
        <v>38895</v>
      </c>
      <c r="B813" s="8">
        <v>77.439999999999898</v>
      </c>
      <c r="C813" s="6">
        <v>61.259999999999899</v>
      </c>
      <c r="D813" s="6">
        <v>54.329999999999899</v>
      </c>
      <c r="E813" s="6">
        <v>44.119999999999898</v>
      </c>
      <c r="F813" s="9">
        <v>48.68</v>
      </c>
      <c r="G813" s="8">
        <f t="shared" si="80"/>
        <v>3.8754682857522482E-4</v>
      </c>
      <c r="H813" s="6">
        <f t="shared" si="80"/>
        <v>-3.9024390243919127E-3</v>
      </c>
      <c r="I813" s="6">
        <f t="shared" si="80"/>
        <v>-6.5825562260011239E-3</v>
      </c>
      <c r="J813" s="6">
        <f t="shared" si="80"/>
        <v>-2.2614201718679228E-3</v>
      </c>
      <c r="K813" s="9">
        <f t="shared" si="80"/>
        <v>-6.9359445124439478E-3</v>
      </c>
      <c r="L813" s="6">
        <f t="shared" si="81"/>
        <v>3.8747175169963252E-4</v>
      </c>
      <c r="M813" s="6">
        <f t="shared" si="81"/>
        <v>-3.910073407844673E-3</v>
      </c>
      <c r="N813" s="6">
        <f t="shared" si="81"/>
        <v>-6.6043167952496828E-3</v>
      </c>
      <c r="O813" s="6">
        <f t="shared" si="81"/>
        <v>-2.2639810439985049E-3</v>
      </c>
      <c r="P813" s="9">
        <f t="shared" si="81"/>
        <v>-6.9601099806401402E-3</v>
      </c>
      <c r="Q813" s="6">
        <f t="shared" si="77"/>
        <v>927.34674937980481</v>
      </c>
      <c r="R813" s="6">
        <f t="shared" si="78"/>
        <v>-3.8589626212259366E-3</v>
      </c>
      <c r="S813" s="6">
        <f t="shared" si="79"/>
        <v>-3.8664276284598683E-3</v>
      </c>
      <c r="T813" s="6"/>
    </row>
    <row r="814" spans="1:20">
      <c r="A814" s="7">
        <v>38896</v>
      </c>
      <c r="B814" s="8">
        <v>77.510000000000005</v>
      </c>
      <c r="C814" s="6">
        <v>58.799999999999898</v>
      </c>
      <c r="D814" s="6">
        <v>52.42</v>
      </c>
      <c r="E814" s="6">
        <v>42.5</v>
      </c>
      <c r="F814" s="9">
        <v>46.75</v>
      </c>
      <c r="G814" s="8">
        <f t="shared" si="80"/>
        <v>9.0392561983598796E-4</v>
      </c>
      <c r="H814" s="6">
        <f t="shared" si="80"/>
        <v>-4.0156709108717048E-2</v>
      </c>
      <c r="I814" s="6">
        <f t="shared" si="80"/>
        <v>-3.5155531014170793E-2</v>
      </c>
      <c r="J814" s="6">
        <f t="shared" si="80"/>
        <v>-3.6718041704440152E-2</v>
      </c>
      <c r="K814" s="9">
        <f t="shared" si="80"/>
        <v>-3.9646672144617923E-2</v>
      </c>
      <c r="L814" s="6">
        <f t="shared" si="81"/>
        <v>9.0351732509974677E-4</v>
      </c>
      <c r="M814" s="6">
        <f t="shared" si="81"/>
        <v>-4.0985246500048061E-2</v>
      </c>
      <c r="N814" s="6">
        <f t="shared" si="81"/>
        <v>-3.5788362668169503E-2</v>
      </c>
      <c r="O814" s="6">
        <f t="shared" si="81"/>
        <v>-3.7409118454928211E-2</v>
      </c>
      <c r="P814" s="9">
        <f t="shared" si="81"/>
        <v>-4.0454012384630429E-2</v>
      </c>
      <c r="Q814" s="6">
        <f t="shared" si="77"/>
        <v>899.38297383250915</v>
      </c>
      <c r="R814" s="6">
        <f t="shared" si="78"/>
        <v>-3.015460567042199E-2</v>
      </c>
      <c r="S814" s="6">
        <f t="shared" si="79"/>
        <v>-3.0618607477307162E-2</v>
      </c>
      <c r="T814" s="6"/>
    </row>
    <row r="815" spans="1:20">
      <c r="A815" s="7">
        <v>38897</v>
      </c>
      <c r="B815" s="8">
        <v>77.569999999999894</v>
      </c>
      <c r="C815" s="6">
        <v>58.28</v>
      </c>
      <c r="D815" s="6">
        <v>51.74</v>
      </c>
      <c r="E815" s="6">
        <v>42.07</v>
      </c>
      <c r="F815" s="9">
        <v>46.42</v>
      </c>
      <c r="G815" s="8">
        <f t="shared" si="80"/>
        <v>7.7409366533198742E-4</v>
      </c>
      <c r="H815" s="6">
        <f t="shared" si="80"/>
        <v>-8.8435374149642421E-3</v>
      </c>
      <c r="I815" s="6">
        <f t="shared" si="80"/>
        <v>-1.297214803510105E-2</v>
      </c>
      <c r="J815" s="6">
        <f t="shared" si="80"/>
        <v>-1.0117647058823565E-2</v>
      </c>
      <c r="K815" s="9">
        <f t="shared" si="80"/>
        <v>-7.058823529411673E-3</v>
      </c>
      <c r="L815" s="6">
        <f t="shared" si="81"/>
        <v>7.7379420935865038E-4</v>
      </c>
      <c r="M815" s="6">
        <f t="shared" si="81"/>
        <v>-8.8828735775753932E-3</v>
      </c>
      <c r="N815" s="6">
        <f t="shared" si="81"/>
        <v>-1.3057021137377153E-2</v>
      </c>
      <c r="O815" s="6">
        <f t="shared" si="81"/>
        <v>-1.0169178327941664E-2</v>
      </c>
      <c r="P815" s="9">
        <f t="shared" si="81"/>
        <v>-7.0838548884049318E-3</v>
      </c>
      <c r="Q815" s="6">
        <f t="shared" si="77"/>
        <v>892.50843891428588</v>
      </c>
      <c r="R815" s="6">
        <f t="shared" si="78"/>
        <v>-7.6436124745937091E-3</v>
      </c>
      <c r="S815" s="6">
        <f t="shared" si="79"/>
        <v>-7.67297459791397E-3</v>
      </c>
      <c r="T815" s="6"/>
    </row>
    <row r="816" spans="1:20">
      <c r="A816" s="7">
        <v>38898</v>
      </c>
      <c r="B816" s="8">
        <v>77.48</v>
      </c>
      <c r="C816" s="6">
        <v>57.89</v>
      </c>
      <c r="D816" s="6">
        <v>51.369999999999898</v>
      </c>
      <c r="E816" s="6">
        <v>41.75</v>
      </c>
      <c r="F816" s="9">
        <v>46.35</v>
      </c>
      <c r="G816" s="8">
        <f t="shared" si="80"/>
        <v>-1.1602423617363966E-3</v>
      </c>
      <c r="H816" s="6">
        <f t="shared" si="80"/>
        <v>-6.691832532601194E-3</v>
      </c>
      <c r="I816" s="6">
        <f t="shared" si="80"/>
        <v>-7.1511403169715049E-3</v>
      </c>
      <c r="J816" s="6">
        <f t="shared" si="80"/>
        <v>-7.6063703351556544E-3</v>
      </c>
      <c r="K816" s="9">
        <f t="shared" si="80"/>
        <v>-1.5079707022834787E-3</v>
      </c>
      <c r="L816" s="6">
        <f t="shared" si="81"/>
        <v>-1.1609159639836965E-3</v>
      </c>
      <c r="M816" s="6">
        <f t="shared" si="81"/>
        <v>-6.7143232360907905E-3</v>
      </c>
      <c r="N816" s="6">
        <f t="shared" si="81"/>
        <v>-7.1768322787086423E-3</v>
      </c>
      <c r="O816" s="6">
        <f t="shared" si="81"/>
        <v>-7.6354463055649888E-3</v>
      </c>
      <c r="P816" s="9">
        <f t="shared" si="81"/>
        <v>-1.5091088344268012E-3</v>
      </c>
      <c r="Q816" s="6">
        <f t="shared" si="77"/>
        <v>888.20341441868629</v>
      </c>
      <c r="R816" s="6">
        <f t="shared" si="78"/>
        <v>-4.8235112497496454E-3</v>
      </c>
      <c r="S816" s="6">
        <f t="shared" si="79"/>
        <v>-4.8351819243488059E-3</v>
      </c>
      <c r="T816" s="6"/>
    </row>
    <row r="817" spans="1:20">
      <c r="A817" s="7">
        <v>38899</v>
      </c>
      <c r="B817" s="8">
        <v>77.53</v>
      </c>
      <c r="C817" s="6">
        <v>57.32</v>
      </c>
      <c r="D817" s="6">
        <v>50.869999999999898</v>
      </c>
      <c r="E817" s="6">
        <v>41.45</v>
      </c>
      <c r="F817" s="9">
        <v>45.969999999999899</v>
      </c>
      <c r="G817" s="8">
        <f t="shared" si="80"/>
        <v>6.4532782653592413E-4</v>
      </c>
      <c r="H817" s="6">
        <f t="shared" si="80"/>
        <v>-9.8462601485576062E-3</v>
      </c>
      <c r="I817" s="6">
        <f t="shared" si="80"/>
        <v>-9.7333073778470558E-3</v>
      </c>
      <c r="J817" s="6">
        <f t="shared" si="80"/>
        <v>-7.1856287425149379E-3</v>
      </c>
      <c r="K817" s="9">
        <f t="shared" si="80"/>
        <v>-8.1984897518899702E-3</v>
      </c>
      <c r="L817" s="6">
        <f t="shared" si="81"/>
        <v>6.4511969207256689E-4</v>
      </c>
      <c r="M817" s="6">
        <f t="shared" si="81"/>
        <v>-9.8950551309421476E-3</v>
      </c>
      <c r="N817" s="6">
        <f t="shared" si="81"/>
        <v>-9.7809856445028997E-3</v>
      </c>
      <c r="O817" s="6">
        <f t="shared" si="81"/>
        <v>-7.2115697155604747E-3</v>
      </c>
      <c r="P817" s="9">
        <f t="shared" si="81"/>
        <v>-8.2322821937297133E-3</v>
      </c>
      <c r="Q817" s="6">
        <f t="shared" si="77"/>
        <v>882.10707783360681</v>
      </c>
      <c r="R817" s="6">
        <f t="shared" si="78"/>
        <v>-6.8636716388547295E-3</v>
      </c>
      <c r="S817" s="6">
        <f t="shared" si="79"/>
        <v>-6.8873349734365936E-3</v>
      </c>
      <c r="T817" s="6"/>
    </row>
    <row r="818" spans="1:20">
      <c r="A818" s="7">
        <v>38903</v>
      </c>
      <c r="B818" s="8">
        <v>77.569999999999894</v>
      </c>
      <c r="C818" s="6">
        <v>56.78</v>
      </c>
      <c r="D818" s="6">
        <v>50.25</v>
      </c>
      <c r="E818" s="6">
        <v>41.5</v>
      </c>
      <c r="F818" s="9">
        <v>45.969999999999899</v>
      </c>
      <c r="G818" s="8">
        <f t="shared" si="80"/>
        <v>5.1592931768218442E-4</v>
      </c>
      <c r="H818" s="6">
        <f t="shared" si="80"/>
        <v>-9.4207955338451166E-3</v>
      </c>
      <c r="I818" s="6">
        <f t="shared" si="80"/>
        <v>-1.2187930017690141E-2</v>
      </c>
      <c r="J818" s="6">
        <f t="shared" si="80"/>
        <v>1.2062726176114147E-3</v>
      </c>
      <c r="K818" s="9">
        <f t="shared" si="80"/>
        <v>0</v>
      </c>
      <c r="L818" s="6">
        <f t="shared" si="81"/>
        <v>5.1579627191127139E-4</v>
      </c>
      <c r="M818" s="6">
        <f t="shared" si="81"/>
        <v>-9.465451915146009E-3</v>
      </c>
      <c r="N818" s="6">
        <f t="shared" si="81"/>
        <v>-1.2262811895486479E-2</v>
      </c>
      <c r="O818" s="6">
        <f t="shared" si="81"/>
        <v>1.2055456553484675E-3</v>
      </c>
      <c r="P818" s="9">
        <f t="shared" si="81"/>
        <v>0</v>
      </c>
      <c r="Q818" s="6">
        <f t="shared" si="77"/>
        <v>878.59866918652847</v>
      </c>
      <c r="R818" s="6">
        <f t="shared" si="78"/>
        <v>-3.977304723248332E-3</v>
      </c>
      <c r="S818" s="6">
        <f t="shared" si="79"/>
        <v>-3.9852352347039422E-3</v>
      </c>
      <c r="T818" s="6"/>
    </row>
    <row r="819" spans="1:20">
      <c r="A819" s="7">
        <v>38904</v>
      </c>
      <c r="B819" s="8">
        <v>77.59</v>
      </c>
      <c r="C819" s="6">
        <v>58.799999999999898</v>
      </c>
      <c r="D819" s="6">
        <v>52.09</v>
      </c>
      <c r="E819" s="6">
        <v>43.0399999999999</v>
      </c>
      <c r="F819" s="9">
        <v>47.53</v>
      </c>
      <c r="G819" s="8">
        <f t="shared" si="80"/>
        <v>2.5783163594317315E-4</v>
      </c>
      <c r="H819" s="6">
        <f t="shared" si="80"/>
        <v>3.5575907009508523E-2</v>
      </c>
      <c r="I819" s="6">
        <f t="shared" si="80"/>
        <v>3.6616915422885699E-2</v>
      </c>
      <c r="J819" s="6">
        <f t="shared" si="80"/>
        <v>3.710843373493744E-2</v>
      </c>
      <c r="K819" s="9">
        <f t="shared" si="80"/>
        <v>3.3935175114207183E-2</v>
      </c>
      <c r="L819" s="6">
        <f t="shared" si="81"/>
        <v>2.5779840307912634E-4</v>
      </c>
      <c r="M819" s="6">
        <f t="shared" si="81"/>
        <v>3.4957703859754302E-2</v>
      </c>
      <c r="N819" s="6">
        <f t="shared" si="81"/>
        <v>3.5962444817915162E-2</v>
      </c>
      <c r="O819" s="6">
        <f t="shared" si="81"/>
        <v>3.6436488616874124E-2</v>
      </c>
      <c r="P819" s="9">
        <f t="shared" si="81"/>
        <v>3.337208080778363E-2</v>
      </c>
      <c r="Q819" s="6">
        <f t="shared" si="77"/>
        <v>903.81344287356876</v>
      </c>
      <c r="R819" s="6">
        <f t="shared" si="78"/>
        <v>2.8698852583496404E-2</v>
      </c>
      <c r="S819" s="6">
        <f t="shared" si="79"/>
        <v>2.8294753749827803E-2</v>
      </c>
      <c r="T819" s="6"/>
    </row>
    <row r="820" spans="1:20">
      <c r="A820" s="7">
        <v>38905</v>
      </c>
      <c r="B820" s="8">
        <v>77.59</v>
      </c>
      <c r="C820" s="6">
        <v>59.53</v>
      </c>
      <c r="D820" s="6">
        <v>52.8599999999999</v>
      </c>
      <c r="E820" s="6">
        <v>43.46</v>
      </c>
      <c r="F820" s="9">
        <v>48.009999999999899</v>
      </c>
      <c r="G820" s="8">
        <f t="shared" si="80"/>
        <v>0</v>
      </c>
      <c r="H820" s="6">
        <f t="shared" si="80"/>
        <v>1.2414965986396354E-2</v>
      </c>
      <c r="I820" s="6">
        <f t="shared" si="80"/>
        <v>1.4782107890187968E-2</v>
      </c>
      <c r="J820" s="6">
        <f t="shared" si="80"/>
        <v>9.7583643122700625E-3</v>
      </c>
      <c r="K820" s="9">
        <f t="shared" si="80"/>
        <v>1.0098884914788497E-2</v>
      </c>
      <c r="L820" s="6">
        <f t="shared" si="81"/>
        <v>0</v>
      </c>
      <c r="M820" s="6">
        <f t="shared" si="81"/>
        <v>1.2338532260719274E-2</v>
      </c>
      <c r="N820" s="6">
        <f t="shared" si="81"/>
        <v>1.4673917419040911E-2</v>
      </c>
      <c r="O820" s="6">
        <f t="shared" si="81"/>
        <v>9.711058974756985E-3</v>
      </c>
      <c r="P820" s="9">
        <f t="shared" si="81"/>
        <v>1.0048231916928781E-2</v>
      </c>
      <c r="Q820" s="6">
        <f t="shared" si="77"/>
        <v>912.31910882684645</v>
      </c>
      <c r="R820" s="6">
        <f t="shared" si="78"/>
        <v>9.4108646207285776E-3</v>
      </c>
      <c r="S820" s="6">
        <f t="shared" si="79"/>
        <v>9.3668583104510855E-3</v>
      </c>
      <c r="T820" s="6"/>
    </row>
    <row r="821" spans="1:20">
      <c r="A821" s="7">
        <v>38906</v>
      </c>
      <c r="B821" s="8">
        <v>77.579999999999899</v>
      </c>
      <c r="C821" s="6">
        <v>60.3599999999999</v>
      </c>
      <c r="D821" s="6">
        <v>53.67</v>
      </c>
      <c r="E821" s="6">
        <v>44.0399999999999</v>
      </c>
      <c r="F821" s="9">
        <v>48.409999999999897</v>
      </c>
      <c r="G821" s="8">
        <f t="shared" si="80"/>
        <v>-1.2888258796373009E-4</v>
      </c>
      <c r="H821" s="6">
        <f t="shared" si="80"/>
        <v>1.3942549974800933E-2</v>
      </c>
      <c r="I821" s="6">
        <f t="shared" si="80"/>
        <v>1.5323496027243699E-2</v>
      </c>
      <c r="J821" s="6">
        <f t="shared" si="80"/>
        <v>1.3345605154162499E-2</v>
      </c>
      <c r="K821" s="9">
        <f t="shared" si="80"/>
        <v>8.3315975838367251E-3</v>
      </c>
      <c r="L821" s="6">
        <f t="shared" si="81"/>
        <v>-1.2889089403815012E-4</v>
      </c>
      <c r="M821" s="6">
        <f t="shared" si="81"/>
        <v>1.3846246734347747E-2</v>
      </c>
      <c r="N821" s="6">
        <f t="shared" si="81"/>
        <v>1.5207277012596242E-2</v>
      </c>
      <c r="O821" s="6">
        <f t="shared" si="81"/>
        <v>1.3257337026193413E-2</v>
      </c>
      <c r="P821" s="9">
        <f t="shared" si="81"/>
        <v>8.2970814087540302E-3</v>
      </c>
      <c r="Q821" s="6">
        <f t="shared" si="77"/>
        <v>921.59089227553977</v>
      </c>
      <c r="R821" s="6">
        <f t="shared" si="78"/>
        <v>1.0162873230416026E-2</v>
      </c>
      <c r="S821" s="6">
        <f t="shared" si="79"/>
        <v>1.0111578476245558E-2</v>
      </c>
      <c r="T821" s="6"/>
    </row>
    <row r="822" spans="1:20">
      <c r="A822" s="7">
        <v>38909</v>
      </c>
      <c r="B822" s="8">
        <v>77.599999999999895</v>
      </c>
      <c r="C822" s="6">
        <v>59.77</v>
      </c>
      <c r="D822" s="6">
        <v>53.17</v>
      </c>
      <c r="E822" s="6">
        <v>43.8599999999999</v>
      </c>
      <c r="F822" s="9">
        <v>48.17</v>
      </c>
      <c r="G822" s="8">
        <f t="shared" si="80"/>
        <v>2.5779840164985579E-4</v>
      </c>
      <c r="H822" s="6">
        <f t="shared" si="80"/>
        <v>-9.7746852219996461E-3</v>
      </c>
      <c r="I822" s="6">
        <f t="shared" si="80"/>
        <v>-9.3161915408981333E-3</v>
      </c>
      <c r="J822" s="6">
        <f t="shared" si="80"/>
        <v>-4.0871934604904681E-3</v>
      </c>
      <c r="K822" s="9">
        <f t="shared" si="80"/>
        <v>-4.9576533773991738E-3</v>
      </c>
      <c r="L822" s="6">
        <f t="shared" si="81"/>
        <v>2.5776517735190044E-4</v>
      </c>
      <c r="M822" s="6">
        <f t="shared" si="81"/>
        <v>-9.8227710634836395E-3</v>
      </c>
      <c r="N822" s="6">
        <f t="shared" si="81"/>
        <v>-9.3598586724904231E-3</v>
      </c>
      <c r="O822" s="6">
        <f t="shared" si="81"/>
        <v>-4.0955688647370822E-3</v>
      </c>
      <c r="P822" s="9">
        <f t="shared" si="81"/>
        <v>-4.9699833094713668E-3</v>
      </c>
      <c r="Q822" s="6">
        <f t="shared" si="77"/>
        <v>916.45248388372704</v>
      </c>
      <c r="R822" s="6">
        <f t="shared" si="78"/>
        <v>-5.5755850398275138E-3</v>
      </c>
      <c r="S822" s="6">
        <f t="shared" si="79"/>
        <v>-5.591186633127806E-3</v>
      </c>
      <c r="T822" s="6"/>
    </row>
    <row r="823" spans="1:20">
      <c r="A823" s="7">
        <v>38910</v>
      </c>
      <c r="B823" s="8">
        <v>77.56</v>
      </c>
      <c r="C823" s="6">
        <v>61.43</v>
      </c>
      <c r="D823" s="6">
        <v>54.89</v>
      </c>
      <c r="E823" s="6">
        <v>44.74</v>
      </c>
      <c r="F823" s="9">
        <v>49.21</v>
      </c>
      <c r="G823" s="8">
        <f t="shared" si="80"/>
        <v>-5.154639175244391E-4</v>
      </c>
      <c r="H823" s="6">
        <f t="shared" si="80"/>
        <v>2.777313033294293E-2</v>
      </c>
      <c r="I823" s="6">
        <f t="shared" si="80"/>
        <v>3.2349069023885679E-2</v>
      </c>
      <c r="J823" s="6">
        <f t="shared" si="80"/>
        <v>2.0063839489286472E-2</v>
      </c>
      <c r="K823" s="9">
        <f t="shared" si="80"/>
        <v>2.1590201370147444E-2</v>
      </c>
      <c r="L823" s="6">
        <f t="shared" si="81"/>
        <v>-5.155968147206758E-4</v>
      </c>
      <c r="M823" s="6">
        <f t="shared" si="81"/>
        <v>2.7394452339673213E-2</v>
      </c>
      <c r="N823" s="6">
        <f t="shared" si="81"/>
        <v>3.1836855045550755E-2</v>
      </c>
      <c r="O823" s="6">
        <f t="shared" si="81"/>
        <v>1.9865213072243752E-2</v>
      </c>
      <c r="P823" s="9">
        <f t="shared" si="81"/>
        <v>2.1360434235757467E-2</v>
      </c>
      <c r="Q823" s="6">
        <f t="shared" si="77"/>
        <v>935.01262187552163</v>
      </c>
      <c r="R823" s="6">
        <f t="shared" si="78"/>
        <v>2.025215525974762E-2</v>
      </c>
      <c r="S823" s="6">
        <f t="shared" si="79"/>
        <v>2.0049807783534143E-2</v>
      </c>
      <c r="T823" s="6"/>
    </row>
    <row r="824" spans="1:20">
      <c r="A824" s="7">
        <v>38911</v>
      </c>
      <c r="B824" s="8">
        <v>77.659999999999897</v>
      </c>
      <c r="C824" s="6">
        <v>61.469999999999899</v>
      </c>
      <c r="D824" s="6">
        <v>54.57</v>
      </c>
      <c r="E824" s="6">
        <v>44.6</v>
      </c>
      <c r="F824" s="9">
        <v>49.24</v>
      </c>
      <c r="G824" s="8">
        <f t="shared" si="80"/>
        <v>1.2893243940161891E-3</v>
      </c>
      <c r="H824" s="6">
        <f t="shared" si="80"/>
        <v>6.5114764772755684E-4</v>
      </c>
      <c r="I824" s="6">
        <f t="shared" si="80"/>
        <v>-5.829841501184152E-3</v>
      </c>
      <c r="J824" s="6">
        <f t="shared" si="80"/>
        <v>-3.129190880643784E-3</v>
      </c>
      <c r="K824" s="9">
        <f t="shared" si="80"/>
        <v>6.0963218857956747E-4</v>
      </c>
      <c r="L824" s="6">
        <f t="shared" si="81"/>
        <v>1.288493929068853E-3</v>
      </c>
      <c r="M824" s="6">
        <f t="shared" si="81"/>
        <v>6.5093574308047156E-4</v>
      </c>
      <c r="N824" s="6">
        <f t="shared" si="81"/>
        <v>-5.84690136365723E-3</v>
      </c>
      <c r="O824" s="6">
        <f t="shared" si="81"/>
        <v>-3.1340970359652301E-3</v>
      </c>
      <c r="P824" s="9">
        <f t="shared" si="81"/>
        <v>6.0944643836593018E-4</v>
      </c>
      <c r="Q824" s="6">
        <f t="shared" si="77"/>
        <v>933.81413613265158</v>
      </c>
      <c r="R824" s="6">
        <f t="shared" si="78"/>
        <v>-1.2817856303009246E-3</v>
      </c>
      <c r="S824" s="6">
        <f t="shared" si="79"/>
        <v>-1.2826078201577857E-3</v>
      </c>
      <c r="T824" s="6"/>
    </row>
    <row r="825" spans="1:20">
      <c r="A825" s="7">
        <v>38912</v>
      </c>
      <c r="B825" s="8">
        <v>77.739999999999895</v>
      </c>
      <c r="C825" s="6">
        <v>61.21</v>
      </c>
      <c r="D825" s="6">
        <v>54.28</v>
      </c>
      <c r="E825" s="6">
        <v>44.5399999999999</v>
      </c>
      <c r="F825" s="9">
        <v>49.2</v>
      </c>
      <c r="G825" s="8">
        <f t="shared" si="80"/>
        <v>1.0301313417460101E-3</v>
      </c>
      <c r="H825" s="6">
        <f t="shared" si="80"/>
        <v>-4.2297055474198597E-3</v>
      </c>
      <c r="I825" s="6">
        <f t="shared" si="80"/>
        <v>-5.3142752428073647E-3</v>
      </c>
      <c r="J825" s="6">
        <f t="shared" si="80"/>
        <v>-1.3452914798228743E-3</v>
      </c>
      <c r="K825" s="9">
        <f t="shared" si="80"/>
        <v>-8.1234768480908937E-4</v>
      </c>
      <c r="L825" s="6">
        <f t="shared" si="81"/>
        <v>1.0296011205557889E-3</v>
      </c>
      <c r="M825" s="6">
        <f t="shared" si="81"/>
        <v>-4.2386760559379524E-3</v>
      </c>
      <c r="N825" s="6">
        <f t="shared" si="81"/>
        <v>-5.3284462314721458E-3</v>
      </c>
      <c r="O825" s="6">
        <f t="shared" si="81"/>
        <v>-1.3461971967990679E-3</v>
      </c>
      <c r="P825" s="9">
        <f t="shared" si="81"/>
        <v>-8.1267781799032211E-4</v>
      </c>
      <c r="Q825" s="6">
        <f t="shared" si="77"/>
        <v>931.82109874855087</v>
      </c>
      <c r="R825" s="6">
        <f t="shared" si="78"/>
        <v>-2.1342977226226356E-3</v>
      </c>
      <c r="S825" s="6">
        <f t="shared" si="79"/>
        <v>-2.1365785819401338E-3</v>
      </c>
      <c r="T825" s="6"/>
    </row>
    <row r="826" spans="1:20">
      <c r="A826" s="7">
        <v>38913</v>
      </c>
      <c r="B826" s="8">
        <v>77.819999999999894</v>
      </c>
      <c r="C826" s="6">
        <v>59.009999999999899</v>
      </c>
      <c r="D826" s="6">
        <v>52.3599999999999</v>
      </c>
      <c r="E826" s="6">
        <v>43.06</v>
      </c>
      <c r="F826" s="9">
        <v>47.659999999999897</v>
      </c>
      <c r="G826" s="8">
        <f t="shared" si="80"/>
        <v>1.0290712631848553E-3</v>
      </c>
      <c r="H826" s="6">
        <f t="shared" si="80"/>
        <v>-3.5941839568699563E-2</v>
      </c>
      <c r="I826" s="6">
        <f t="shared" si="80"/>
        <v>-3.5372144436258357E-2</v>
      </c>
      <c r="J826" s="6">
        <f t="shared" si="80"/>
        <v>-3.3228558599009861E-2</v>
      </c>
      <c r="K826" s="9">
        <f t="shared" si="80"/>
        <v>-3.1300813008132256E-2</v>
      </c>
      <c r="L826" s="6">
        <f t="shared" si="81"/>
        <v>1.0285421323302903E-3</v>
      </c>
      <c r="M826" s="6">
        <f t="shared" si="81"/>
        <v>-3.6603653793902777E-2</v>
      </c>
      <c r="N826" s="6">
        <f t="shared" si="81"/>
        <v>-3.6012893924971194E-2</v>
      </c>
      <c r="O826" s="6">
        <f t="shared" si="81"/>
        <v>-3.3793169893002253E-2</v>
      </c>
      <c r="P826" s="9">
        <f t="shared" si="81"/>
        <v>-3.1801151827668607E-2</v>
      </c>
      <c r="Q826" s="6">
        <f t="shared" si="77"/>
        <v>906.69653983474973</v>
      </c>
      <c r="R826" s="6">
        <f t="shared" si="78"/>
        <v>-2.6962856869783038E-2</v>
      </c>
      <c r="S826" s="6">
        <f t="shared" si="79"/>
        <v>-2.7333023701283751E-2</v>
      </c>
      <c r="T826" s="6"/>
    </row>
    <row r="827" spans="1:20">
      <c r="A827" s="7">
        <v>38916</v>
      </c>
      <c r="B827" s="8">
        <v>77.84</v>
      </c>
      <c r="C827" s="6">
        <v>59.31</v>
      </c>
      <c r="D827" s="6">
        <v>52.63</v>
      </c>
      <c r="E827" s="6">
        <v>43.469999999999899</v>
      </c>
      <c r="F827" s="9">
        <v>47.909999999999897</v>
      </c>
      <c r="G827" s="8">
        <f t="shared" si="80"/>
        <v>2.5700334104494793E-4</v>
      </c>
      <c r="H827" s="6">
        <f t="shared" si="80"/>
        <v>5.0838840874445346E-3</v>
      </c>
      <c r="I827" s="6">
        <f t="shared" si="80"/>
        <v>5.1566080977865081E-3</v>
      </c>
      <c r="J827" s="6">
        <f t="shared" si="80"/>
        <v>9.521597770550283E-3</v>
      </c>
      <c r="K827" s="9">
        <f t="shared" si="80"/>
        <v>5.2454888795636645E-3</v>
      </c>
      <c r="L827" s="6">
        <f t="shared" si="81"/>
        <v>2.5697032134362172E-4</v>
      </c>
      <c r="M827" s="6">
        <f t="shared" si="81"/>
        <v>5.0710047815595597E-3</v>
      </c>
      <c r="N827" s="6">
        <f t="shared" si="81"/>
        <v>5.1433583239903413E-3</v>
      </c>
      <c r="O827" s="6">
        <f t="shared" si="81"/>
        <v>9.4765530644813183E-3</v>
      </c>
      <c r="P827" s="9">
        <f t="shared" si="81"/>
        <v>5.2317792244347813E-3</v>
      </c>
      <c r="Q827" s="6">
        <f t="shared" si="77"/>
        <v>911.27800168269039</v>
      </c>
      <c r="R827" s="6">
        <f t="shared" si="78"/>
        <v>5.0529164352779874E-3</v>
      </c>
      <c r="S827" s="6">
        <f t="shared" si="79"/>
        <v>5.0401932943403933E-3</v>
      </c>
      <c r="T827" s="6"/>
    </row>
    <row r="828" spans="1:20">
      <c r="A828" s="7">
        <v>38917</v>
      </c>
      <c r="B828" s="8">
        <v>77.8599999999999</v>
      </c>
      <c r="C828" s="6">
        <v>60.28</v>
      </c>
      <c r="D828" s="6">
        <v>53.479999999999897</v>
      </c>
      <c r="E828" s="6">
        <v>44.009999999999899</v>
      </c>
      <c r="F828" s="9">
        <v>48.75</v>
      </c>
      <c r="G828" s="8">
        <f t="shared" si="80"/>
        <v>2.569373072955905E-4</v>
      </c>
      <c r="H828" s="6">
        <f t="shared" si="80"/>
        <v>1.6354746248524732E-2</v>
      </c>
      <c r="I828" s="6">
        <f t="shared" si="80"/>
        <v>1.6150484514533492E-2</v>
      </c>
      <c r="J828" s="6">
        <f t="shared" si="80"/>
        <v>1.2422360248447228E-2</v>
      </c>
      <c r="K828" s="9">
        <f t="shared" si="80"/>
        <v>1.7532874139012833E-2</v>
      </c>
      <c r="L828" s="6">
        <f t="shared" si="81"/>
        <v>2.569043045586189E-4</v>
      </c>
      <c r="M828" s="6">
        <f t="shared" si="81"/>
        <v>1.6222447907659508E-2</v>
      </c>
      <c r="N828" s="6">
        <f t="shared" si="81"/>
        <v>1.6021452868052923E-2</v>
      </c>
      <c r="O828" s="6">
        <f t="shared" si="81"/>
        <v>1.2345835822299362E-2</v>
      </c>
      <c r="P828" s="9">
        <f t="shared" si="81"/>
        <v>1.7380946548827575E-2</v>
      </c>
      <c r="Q828" s="6">
        <f t="shared" si="77"/>
        <v>922.70859951918749</v>
      </c>
      <c r="R828" s="6">
        <f t="shared" si="78"/>
        <v>1.2543480491562774E-2</v>
      </c>
      <c r="S828" s="6">
        <f t="shared" si="79"/>
        <v>1.2465462771873662E-2</v>
      </c>
      <c r="T828" s="6"/>
    </row>
    <row r="829" spans="1:20">
      <c r="A829" s="7">
        <v>38918</v>
      </c>
      <c r="B829" s="8">
        <v>77.909999999999897</v>
      </c>
      <c r="C829" s="6">
        <v>59.34</v>
      </c>
      <c r="D829" s="6">
        <v>52.63</v>
      </c>
      <c r="E829" s="6">
        <v>43.28</v>
      </c>
      <c r="F829" s="9">
        <v>48.13</v>
      </c>
      <c r="G829" s="8">
        <f t="shared" si="80"/>
        <v>6.4217826868739891E-4</v>
      </c>
      <c r="H829" s="6">
        <f t="shared" si="80"/>
        <v>-1.5593895155938897E-2</v>
      </c>
      <c r="I829" s="6">
        <f t="shared" si="80"/>
        <v>-1.5893792071800639E-2</v>
      </c>
      <c r="J829" s="6">
        <f t="shared" si="80"/>
        <v>-1.6587139286523445E-2</v>
      </c>
      <c r="K829" s="9">
        <f t="shared" si="80"/>
        <v>-1.2717948717948624E-2</v>
      </c>
      <c r="L829" s="6">
        <f t="shared" si="81"/>
        <v>6.4197216045710896E-4</v>
      </c>
      <c r="M829" s="6">
        <f t="shared" si="81"/>
        <v>-1.5716758895618906E-2</v>
      </c>
      <c r="N829" s="6">
        <f t="shared" si="81"/>
        <v>-1.6021452868052902E-2</v>
      </c>
      <c r="O829" s="6">
        <f t="shared" si="81"/>
        <v>-1.6726246284771575E-2</v>
      </c>
      <c r="P829" s="9">
        <f t="shared" si="81"/>
        <v>-1.2799514128838087E-2</v>
      </c>
      <c r="Q829" s="6">
        <f t="shared" si="77"/>
        <v>911.60830490229625</v>
      </c>
      <c r="R829" s="6">
        <f t="shared" si="78"/>
        <v>-1.2030119392704841E-2</v>
      </c>
      <c r="S829" s="6">
        <f t="shared" si="79"/>
        <v>-1.2103066914241135E-2</v>
      </c>
      <c r="T829" s="6"/>
    </row>
    <row r="830" spans="1:20">
      <c r="A830" s="7">
        <v>38919</v>
      </c>
      <c r="B830" s="8">
        <v>77.89</v>
      </c>
      <c r="C830" s="6">
        <v>61.259999999999899</v>
      </c>
      <c r="D830" s="6">
        <v>54.42</v>
      </c>
      <c r="E830" s="6">
        <v>44.479999999999897</v>
      </c>
      <c r="F830" s="9">
        <v>49.3599999999999</v>
      </c>
      <c r="G830" s="8">
        <f t="shared" si="80"/>
        <v>-2.5670645616604482E-4</v>
      </c>
      <c r="H830" s="6">
        <f t="shared" si="80"/>
        <v>3.2355915065721108E-2</v>
      </c>
      <c r="I830" s="6">
        <f t="shared" si="80"/>
        <v>3.4011020330609876E-2</v>
      </c>
      <c r="J830" s="6">
        <f t="shared" si="80"/>
        <v>2.7726432532345191E-2</v>
      </c>
      <c r="K830" s="9">
        <f t="shared" si="80"/>
        <v>2.5555786411799231E-2</v>
      </c>
      <c r="L830" s="6">
        <f t="shared" si="81"/>
        <v>-2.5673941090828089E-4</v>
      </c>
      <c r="M830" s="6">
        <f t="shared" si="81"/>
        <v>3.1843486541951654E-2</v>
      </c>
      <c r="N830" s="6">
        <f t="shared" si="81"/>
        <v>3.3445433989412604E-2</v>
      </c>
      <c r="O830" s="6">
        <f t="shared" si="81"/>
        <v>2.7349015404098603E-2</v>
      </c>
      <c r="P830" s="9">
        <f t="shared" si="81"/>
        <v>2.5234696282112286E-2</v>
      </c>
      <c r="Q830" s="6">
        <f t="shared" si="77"/>
        <v>933.37613430908641</v>
      </c>
      <c r="R830" s="6">
        <f t="shared" si="78"/>
        <v>2.387848957686187E-2</v>
      </c>
      <c r="S830" s="6">
        <f t="shared" si="79"/>
        <v>2.3597857053765988E-2</v>
      </c>
      <c r="T830" s="6"/>
    </row>
    <row r="831" spans="1:20">
      <c r="A831" s="7">
        <v>38920</v>
      </c>
      <c r="B831" s="8">
        <v>77.84</v>
      </c>
      <c r="C831" s="6">
        <v>62.64</v>
      </c>
      <c r="D831" s="6">
        <v>55.479999999999897</v>
      </c>
      <c r="E831" s="6">
        <v>45.02</v>
      </c>
      <c r="F831" s="9">
        <v>50.1</v>
      </c>
      <c r="G831" s="8">
        <f t="shared" si="80"/>
        <v>-6.4193092823205955E-4</v>
      </c>
      <c r="H831" s="6">
        <f t="shared" si="80"/>
        <v>2.2526934378062524E-2</v>
      </c>
      <c r="I831" s="6">
        <f t="shared" si="80"/>
        <v>1.9478133039321888E-2</v>
      </c>
      <c r="J831" s="6">
        <f t="shared" si="80"/>
        <v>1.2140287769786484E-2</v>
      </c>
      <c r="K831" s="9">
        <f t="shared" si="80"/>
        <v>1.4991896272287253E-2</v>
      </c>
      <c r="L831" s="6">
        <f t="shared" si="81"/>
        <v>-6.4213705410747347E-4</v>
      </c>
      <c r="M831" s="6">
        <f t="shared" si="81"/>
        <v>2.2276950277920232E-2</v>
      </c>
      <c r="N831" s="6">
        <f t="shared" si="81"/>
        <v>1.9290862091528749E-2</v>
      </c>
      <c r="O831" s="6">
        <f t="shared" si="81"/>
        <v>1.2067185536261531E-2</v>
      </c>
      <c r="P831" s="9">
        <f t="shared" si="81"/>
        <v>1.4880628493688713E-2</v>
      </c>
      <c r="Q831" s="6">
        <f t="shared" si="77"/>
        <v>946.16251380822598</v>
      </c>
      <c r="R831" s="6">
        <f t="shared" si="78"/>
        <v>1.369906410624522E-2</v>
      </c>
      <c r="S831" s="6">
        <f t="shared" si="79"/>
        <v>1.3606080160496569E-2</v>
      </c>
      <c r="T831" s="6"/>
    </row>
    <row r="832" spans="1:20">
      <c r="A832" s="7">
        <v>38923</v>
      </c>
      <c r="B832" s="8">
        <v>77.829999999999899</v>
      </c>
      <c r="C832" s="6">
        <v>64.049999999999898</v>
      </c>
      <c r="D832" s="6">
        <v>56.659999999999897</v>
      </c>
      <c r="E832" s="6">
        <v>45.89</v>
      </c>
      <c r="F832" s="9">
        <v>50.82</v>
      </c>
      <c r="G832" s="8">
        <f t="shared" ref="G832:K882" si="82">B832/B831-1</f>
        <v>-1.2846865364990467E-4</v>
      </c>
      <c r="H832" s="6">
        <f t="shared" si="82"/>
        <v>2.2509578544059661E-2</v>
      </c>
      <c r="I832" s="6">
        <f t="shared" si="82"/>
        <v>2.1268925739005073E-2</v>
      </c>
      <c r="J832" s="6">
        <f t="shared" si="82"/>
        <v>1.9324744557974283E-2</v>
      </c>
      <c r="K832" s="9">
        <f t="shared" si="82"/>
        <v>1.4371257485029876E-2</v>
      </c>
      <c r="L832" s="6">
        <f t="shared" ref="L832:P882" si="83">LN(B832/B831)</f>
        <v>-1.2847690645421533E-4</v>
      </c>
      <c r="M832" s="6">
        <f t="shared" si="83"/>
        <v>2.2259976660193984E-2</v>
      </c>
      <c r="N832" s="6">
        <f t="shared" si="83"/>
        <v>2.1045898955739679E-2</v>
      </c>
      <c r="O832" s="6">
        <f t="shared" si="83"/>
        <v>1.9140392928155999E-2</v>
      </c>
      <c r="P832" s="9">
        <f t="shared" si="83"/>
        <v>1.4268969801198848E-2</v>
      </c>
      <c r="Q832" s="6">
        <f t="shared" si="77"/>
        <v>960.7988980956743</v>
      </c>
      <c r="R832" s="6">
        <f t="shared" si="78"/>
        <v>1.5469207534483798E-2</v>
      </c>
      <c r="S832" s="6">
        <f t="shared" si="79"/>
        <v>1.5350779111293534E-2</v>
      </c>
      <c r="T832" s="6"/>
    </row>
    <row r="833" spans="1:20">
      <c r="A833" s="7">
        <v>38924</v>
      </c>
      <c r="B833" s="8">
        <v>77.739999999999895</v>
      </c>
      <c r="C833" s="6">
        <v>63.5399999999999</v>
      </c>
      <c r="D833" s="6">
        <v>56.439999999999898</v>
      </c>
      <c r="E833" s="6">
        <v>45.71</v>
      </c>
      <c r="F833" s="9">
        <v>50.189999999999898</v>
      </c>
      <c r="G833" s="8">
        <f t="shared" si="82"/>
        <v>-1.1563664396763151E-3</v>
      </c>
      <c r="H833" s="6">
        <f t="shared" si="82"/>
        <v>-7.9625292740046483E-3</v>
      </c>
      <c r="I833" s="6">
        <f t="shared" si="82"/>
        <v>-3.8828097423225794E-3</v>
      </c>
      <c r="J833" s="6">
        <f t="shared" si="82"/>
        <v>-3.9224231858793202E-3</v>
      </c>
      <c r="K833" s="9">
        <f t="shared" si="82"/>
        <v>-1.239669421487799E-2</v>
      </c>
      <c r="L833" s="6">
        <f t="shared" si="83"/>
        <v>-1.1570355472197958E-3</v>
      </c>
      <c r="M833" s="6">
        <f t="shared" si="83"/>
        <v>-7.9943995013731246E-3</v>
      </c>
      <c r="N833" s="6">
        <f t="shared" si="83"/>
        <v>-3.8903674177571913E-3</v>
      </c>
      <c r="O833" s="6">
        <f t="shared" si="83"/>
        <v>-3.9301360630891805E-3</v>
      </c>
      <c r="P833" s="9">
        <f t="shared" si="83"/>
        <v>-1.2474174225177713E-2</v>
      </c>
      <c r="Q833" s="6">
        <f t="shared" si="77"/>
        <v>955.16461523726741</v>
      </c>
      <c r="R833" s="6">
        <f t="shared" si="78"/>
        <v>-5.8641645713521711E-3</v>
      </c>
      <c r="S833" s="6">
        <f t="shared" si="79"/>
        <v>-5.8814263012435739E-3</v>
      </c>
      <c r="T833" s="6"/>
    </row>
    <row r="834" spans="1:20">
      <c r="A834" s="7">
        <v>38925</v>
      </c>
      <c r="B834" s="8">
        <v>77.92</v>
      </c>
      <c r="C834" s="6">
        <v>62.549999999999898</v>
      </c>
      <c r="D834" s="6">
        <v>55.579999999999899</v>
      </c>
      <c r="E834" s="6">
        <v>45.18</v>
      </c>
      <c r="F834" s="9">
        <v>49.659999999999897</v>
      </c>
      <c r="G834" s="8">
        <f t="shared" si="82"/>
        <v>2.3154103421676453E-3</v>
      </c>
      <c r="H834" s="6">
        <f t="shared" si="82"/>
        <v>-1.5580736543909457E-2</v>
      </c>
      <c r="I834" s="6">
        <f t="shared" si="82"/>
        <v>-1.5237420269312518E-2</v>
      </c>
      <c r="J834" s="6">
        <f t="shared" si="82"/>
        <v>-1.1594837015970305E-2</v>
      </c>
      <c r="K834" s="9">
        <f t="shared" si="82"/>
        <v>-1.0559872484558697E-2</v>
      </c>
      <c r="L834" s="6">
        <f t="shared" si="83"/>
        <v>2.3127339102040029E-3</v>
      </c>
      <c r="M834" s="6">
        <f t="shared" si="83"/>
        <v>-1.5703391928450054E-2</v>
      </c>
      <c r="N834" s="6">
        <f t="shared" si="83"/>
        <v>-1.5354702670255568E-2</v>
      </c>
      <c r="O834" s="6">
        <f t="shared" si="83"/>
        <v>-1.1662581303795846E-2</v>
      </c>
      <c r="P834" s="9">
        <f t="shared" si="83"/>
        <v>-1.0616023586821765E-2</v>
      </c>
      <c r="Q834" s="6">
        <f t="shared" si="77"/>
        <v>945.48737334886812</v>
      </c>
      <c r="R834" s="6">
        <f t="shared" si="78"/>
        <v>-1.0131491194316668E-2</v>
      </c>
      <c r="S834" s="6">
        <f t="shared" si="79"/>
        <v>-1.0183164062976134E-2</v>
      </c>
      <c r="T834" s="6"/>
    </row>
    <row r="835" spans="1:20">
      <c r="A835" s="7">
        <v>38926</v>
      </c>
      <c r="B835" s="8">
        <v>78.019999999999897</v>
      </c>
      <c r="C835" s="6">
        <v>62.17</v>
      </c>
      <c r="D835" s="6">
        <v>55.6</v>
      </c>
      <c r="E835" s="6">
        <v>44.869999999999898</v>
      </c>
      <c r="F835" s="9">
        <v>49.49</v>
      </c>
      <c r="G835" s="8">
        <f t="shared" si="82"/>
        <v>1.2833675564667413E-3</v>
      </c>
      <c r="H835" s="6">
        <f t="shared" si="82"/>
        <v>-6.0751398880878327E-3</v>
      </c>
      <c r="I835" s="6">
        <f t="shared" si="82"/>
        <v>3.5984166966729347E-4</v>
      </c>
      <c r="J835" s="6">
        <f t="shared" si="82"/>
        <v>-6.8614431164254475E-3</v>
      </c>
      <c r="K835" s="9">
        <f t="shared" si="82"/>
        <v>-3.4232782923860894E-3</v>
      </c>
      <c r="L835" s="6">
        <f t="shared" si="83"/>
        <v>1.282544744229362E-3</v>
      </c>
      <c r="M835" s="6">
        <f t="shared" si="83"/>
        <v>-6.0936686316722787E-3</v>
      </c>
      <c r="N835" s="6">
        <f t="shared" si="83"/>
        <v>3.5977694218097795E-4</v>
      </c>
      <c r="O835" s="6">
        <f t="shared" si="83"/>
        <v>-6.8850910519675E-3</v>
      </c>
      <c r="P835" s="9">
        <f t="shared" si="83"/>
        <v>-3.4291511162236991E-3</v>
      </c>
      <c r="Q835" s="6">
        <f t="shared" si="77"/>
        <v>942.70449160669273</v>
      </c>
      <c r="R835" s="6">
        <f t="shared" si="78"/>
        <v>-2.943330414153067E-3</v>
      </c>
      <c r="S835" s="6">
        <f t="shared" si="79"/>
        <v>-2.9476705294709167E-3</v>
      </c>
      <c r="T835" s="6"/>
    </row>
    <row r="836" spans="1:20">
      <c r="A836" s="7">
        <v>38927</v>
      </c>
      <c r="B836" s="8">
        <v>78.099999999999895</v>
      </c>
      <c r="C836" s="6">
        <v>62.299999999999898</v>
      </c>
      <c r="D836" s="6">
        <v>55.6</v>
      </c>
      <c r="E836" s="6">
        <v>44.899999999999899</v>
      </c>
      <c r="F836" s="9">
        <v>49.759999999999899</v>
      </c>
      <c r="G836" s="8">
        <f t="shared" si="82"/>
        <v>1.0253781081772662E-3</v>
      </c>
      <c r="H836" s="6">
        <f t="shared" si="82"/>
        <v>2.0910406948673188E-3</v>
      </c>
      <c r="I836" s="6">
        <f t="shared" si="82"/>
        <v>0</v>
      </c>
      <c r="J836" s="6">
        <f t="shared" si="82"/>
        <v>6.6859817249831366E-4</v>
      </c>
      <c r="K836" s="9">
        <f t="shared" si="82"/>
        <v>5.4556476055747094E-3</v>
      </c>
      <c r="L836" s="6">
        <f t="shared" si="83"/>
        <v>1.0248527671297056E-3</v>
      </c>
      <c r="M836" s="6">
        <f t="shared" si="83"/>
        <v>2.0888575121597122E-3</v>
      </c>
      <c r="N836" s="6">
        <f t="shared" si="83"/>
        <v>0</v>
      </c>
      <c r="O836" s="6">
        <f t="shared" si="83"/>
        <v>6.6837476031661751E-4</v>
      </c>
      <c r="P836" s="9">
        <f t="shared" si="83"/>
        <v>5.4408194671271481E-3</v>
      </c>
      <c r="Q836" s="6">
        <f t="shared" ref="Q836:Q899" si="84">Q835*(1+R836)</f>
        <v>944.44673480790277</v>
      </c>
      <c r="R836" s="6">
        <f t="shared" ref="R836:R899" si="85">SUMPRODUCT($U$2:$Y$2,G836:K836)</f>
        <v>1.8481329162235217E-3</v>
      </c>
      <c r="S836" s="6">
        <f t="shared" ref="S836:S899" si="86">LN(1+R836)</f>
        <v>1.8464272198311707E-3</v>
      </c>
      <c r="T836" s="6"/>
    </row>
    <row r="837" spans="1:20">
      <c r="A837" s="7">
        <v>38930</v>
      </c>
      <c r="B837" s="8">
        <v>78.079999999999899</v>
      </c>
      <c r="C837" s="6">
        <v>63.34</v>
      </c>
      <c r="D837" s="6">
        <v>56.719999999999899</v>
      </c>
      <c r="E837" s="6">
        <v>45.88</v>
      </c>
      <c r="F837" s="9">
        <v>50.82</v>
      </c>
      <c r="G837" s="8">
        <f t="shared" si="82"/>
        <v>-2.5608194622273039E-4</v>
      </c>
      <c r="H837" s="6">
        <f t="shared" si="82"/>
        <v>1.6693418940611604E-2</v>
      </c>
      <c r="I837" s="6">
        <f t="shared" si="82"/>
        <v>2.0143884892084518E-2</v>
      </c>
      <c r="J837" s="6">
        <f t="shared" si="82"/>
        <v>2.1826280623610472E-2</v>
      </c>
      <c r="K837" s="9">
        <f t="shared" si="82"/>
        <v>2.1302250803860501E-2</v>
      </c>
      <c r="L837" s="6">
        <f t="shared" si="83"/>
        <v>-2.5611474080317384E-4</v>
      </c>
      <c r="M837" s="6">
        <f t="shared" si="83"/>
        <v>1.6555615317087904E-2</v>
      </c>
      <c r="N837" s="6">
        <f t="shared" si="83"/>
        <v>1.994368096733359E-2</v>
      </c>
      <c r="O837" s="6">
        <f t="shared" si="83"/>
        <v>2.1591497512963735E-2</v>
      </c>
      <c r="P837" s="9">
        <f t="shared" si="83"/>
        <v>2.1078529461095962E-2</v>
      </c>
      <c r="Q837" s="6">
        <f t="shared" si="84"/>
        <v>959.5030580578424</v>
      </c>
      <c r="R837" s="6">
        <f t="shared" si="85"/>
        <v>1.5941950662788872E-2</v>
      </c>
      <c r="S837" s="6">
        <f t="shared" si="86"/>
        <v>1.5816212349593541E-2</v>
      </c>
      <c r="T837" s="6"/>
    </row>
    <row r="838" spans="1:20">
      <c r="A838" s="7">
        <v>38931</v>
      </c>
      <c r="B838" s="8">
        <v>78.129999999999896</v>
      </c>
      <c r="C838" s="6">
        <v>62.7899999999999</v>
      </c>
      <c r="D838" s="6">
        <v>56.07</v>
      </c>
      <c r="E838" s="6">
        <v>45.409999999999897</v>
      </c>
      <c r="F838" s="9">
        <v>50.5</v>
      </c>
      <c r="G838" s="8">
        <f t="shared" si="82"/>
        <v>6.4036885245899455E-4</v>
      </c>
      <c r="H838" s="6">
        <f t="shared" si="82"/>
        <v>-8.683296495107462E-3</v>
      </c>
      <c r="I838" s="6">
        <f t="shared" si="82"/>
        <v>-1.1459802538785313E-2</v>
      </c>
      <c r="J838" s="6">
        <f t="shared" si="82"/>
        <v>-1.0244115082827077E-2</v>
      </c>
      <c r="K838" s="9">
        <f t="shared" si="82"/>
        <v>-6.2967335694608106E-3</v>
      </c>
      <c r="L838" s="6">
        <f t="shared" si="83"/>
        <v>6.4016390381587882E-4</v>
      </c>
      <c r="M838" s="6">
        <f t="shared" si="83"/>
        <v>-8.7212159844773807E-3</v>
      </c>
      <c r="N838" s="6">
        <f t="shared" si="83"/>
        <v>-1.152597208828917E-2</v>
      </c>
      <c r="O838" s="6">
        <f t="shared" si="83"/>
        <v>-1.0296947151312522E-2</v>
      </c>
      <c r="P838" s="9">
        <f t="shared" si="83"/>
        <v>-6.3166416107038525E-3</v>
      </c>
      <c r="Q838" s="6">
        <f t="shared" si="84"/>
        <v>952.58627323498149</v>
      </c>
      <c r="R838" s="6">
        <f t="shared" si="85"/>
        <v>-7.2087157667443339E-3</v>
      </c>
      <c r="S838" s="6">
        <f t="shared" si="86"/>
        <v>-7.2348241056419821E-3</v>
      </c>
      <c r="T838" s="6"/>
    </row>
    <row r="839" spans="1:20">
      <c r="A839" s="7">
        <v>38932</v>
      </c>
      <c r="B839" s="8">
        <v>78.099999999999895</v>
      </c>
      <c r="C839" s="6">
        <v>63.439999999999898</v>
      </c>
      <c r="D839" s="6">
        <v>56.63</v>
      </c>
      <c r="E839" s="6">
        <v>45.71</v>
      </c>
      <c r="F839" s="9">
        <v>51.17</v>
      </c>
      <c r="G839" s="8">
        <f t="shared" si="82"/>
        <v>-3.8397542557278008E-4</v>
      </c>
      <c r="H839" s="6">
        <f t="shared" si="82"/>
        <v>1.0351966873705987E-2</v>
      </c>
      <c r="I839" s="6">
        <f t="shared" si="82"/>
        <v>9.987515605493158E-3</v>
      </c>
      <c r="J839" s="6">
        <f t="shared" si="82"/>
        <v>6.6064743448601693E-3</v>
      </c>
      <c r="K839" s="9">
        <f t="shared" si="82"/>
        <v>1.3267326732673279E-2</v>
      </c>
      <c r="L839" s="6">
        <f t="shared" si="83"/>
        <v>-3.8404916301268264E-4</v>
      </c>
      <c r="M839" s="6">
        <f t="shared" si="83"/>
        <v>1.0298752200574473E-2</v>
      </c>
      <c r="N839" s="6">
        <f t="shared" si="83"/>
        <v>9.937969990132493E-3</v>
      </c>
      <c r="O839" s="6">
        <f t="shared" si="83"/>
        <v>6.5847472337954337E-3</v>
      </c>
      <c r="P839" s="9">
        <f t="shared" si="83"/>
        <v>1.318008653568631E-2</v>
      </c>
      <c r="Q839" s="6">
        <f t="shared" si="84"/>
        <v>960.17444367461928</v>
      </c>
      <c r="R839" s="6">
        <f t="shared" si="85"/>
        <v>7.9658616262319633E-3</v>
      </c>
      <c r="S839" s="6">
        <f t="shared" si="86"/>
        <v>7.93430164136864E-3</v>
      </c>
      <c r="T839" s="6"/>
    </row>
    <row r="840" spans="1:20">
      <c r="A840" s="7">
        <v>38933</v>
      </c>
      <c r="B840" s="8">
        <v>78.180000000000007</v>
      </c>
      <c r="C840" s="6">
        <v>62.979999999999897</v>
      </c>
      <c r="D840" s="6">
        <v>56.07</v>
      </c>
      <c r="E840" s="6">
        <v>45.6</v>
      </c>
      <c r="F840" s="9">
        <v>51.049999999999898</v>
      </c>
      <c r="G840" s="8">
        <f t="shared" si="82"/>
        <v>1.0243277848926979E-3</v>
      </c>
      <c r="H840" s="6">
        <f t="shared" si="82"/>
        <v>-7.2509457755359774E-3</v>
      </c>
      <c r="I840" s="6">
        <f t="shared" si="82"/>
        <v>-9.8887515451174801E-3</v>
      </c>
      <c r="J840" s="6">
        <f t="shared" si="82"/>
        <v>-2.4064756070881765E-3</v>
      </c>
      <c r="K840" s="9">
        <f t="shared" si="82"/>
        <v>-2.3451240961521735E-3</v>
      </c>
      <c r="L840" s="6">
        <f t="shared" si="83"/>
        <v>1.0238035191700004E-3</v>
      </c>
      <c r="M840" s="6">
        <f t="shared" si="83"/>
        <v>-7.2773616537139957E-3</v>
      </c>
      <c r="N840" s="6">
        <f t="shared" si="83"/>
        <v>-9.9379699901325207E-3</v>
      </c>
      <c r="O840" s="6">
        <f t="shared" si="83"/>
        <v>-2.4093758233126148E-3</v>
      </c>
      <c r="P840" s="9">
        <f t="shared" si="83"/>
        <v>-2.3478782063279689E-3</v>
      </c>
      <c r="Q840" s="6">
        <f t="shared" si="84"/>
        <v>956.1672575585726</v>
      </c>
      <c r="R840" s="6">
        <f t="shared" si="85"/>
        <v>-4.1733938478002216E-3</v>
      </c>
      <c r="S840" s="6">
        <f t="shared" si="86"/>
        <v>-4.1821267616329429E-3</v>
      </c>
      <c r="T840" s="6"/>
    </row>
    <row r="841" spans="1:20">
      <c r="A841" s="7">
        <v>38934</v>
      </c>
      <c r="B841" s="8">
        <v>78.269999999999897</v>
      </c>
      <c r="C841" s="6">
        <v>62.649999999999899</v>
      </c>
      <c r="D841" s="6">
        <v>55.82</v>
      </c>
      <c r="E841" s="6">
        <v>45.5</v>
      </c>
      <c r="F841" s="9">
        <v>50.869999999999898</v>
      </c>
      <c r="G841" s="8">
        <f t="shared" si="82"/>
        <v>1.1511895625464508E-3</v>
      </c>
      <c r="H841" s="6">
        <f t="shared" si="82"/>
        <v>-5.2397586535407603E-3</v>
      </c>
      <c r="I841" s="6">
        <f t="shared" si="82"/>
        <v>-4.4587123238808424E-3</v>
      </c>
      <c r="J841" s="6">
        <f t="shared" si="82"/>
        <v>-2.1929824561404132E-3</v>
      </c>
      <c r="K841" s="9">
        <f t="shared" si="82"/>
        <v>-3.5259549461312822E-3</v>
      </c>
      <c r="L841" s="6">
        <f t="shared" si="83"/>
        <v>1.150527451936491E-3</v>
      </c>
      <c r="M841" s="6">
        <f t="shared" si="83"/>
        <v>-5.2535343308012334E-3</v>
      </c>
      <c r="N841" s="6">
        <f t="shared" si="83"/>
        <v>-4.468682027405026E-3</v>
      </c>
      <c r="O841" s="6">
        <f t="shared" si="83"/>
        <v>-2.1953905634357262E-3</v>
      </c>
      <c r="P841" s="9">
        <f t="shared" si="83"/>
        <v>-3.5321857760009494E-3</v>
      </c>
      <c r="Q841" s="6">
        <f t="shared" si="84"/>
        <v>953.43907929414831</v>
      </c>
      <c r="R841" s="6">
        <f t="shared" si="85"/>
        <v>-2.8532437634293697E-3</v>
      </c>
      <c r="S841" s="6">
        <f t="shared" si="86"/>
        <v>-2.8573220227754471E-3</v>
      </c>
      <c r="T841" s="6"/>
    </row>
    <row r="842" spans="1:20">
      <c r="A842" s="7">
        <v>38937</v>
      </c>
      <c r="B842" s="8">
        <v>78.189999999999898</v>
      </c>
      <c r="C842" s="6">
        <v>63.34</v>
      </c>
      <c r="D842" s="6">
        <v>56.45</v>
      </c>
      <c r="E842" s="6">
        <v>45.8599999999999</v>
      </c>
      <c r="F842" s="9">
        <v>51.299999999999898</v>
      </c>
      <c r="G842" s="8">
        <f t="shared" si="82"/>
        <v>-1.0221029768748835E-3</v>
      </c>
      <c r="H842" s="6">
        <f t="shared" si="82"/>
        <v>1.1013567438150185E-2</v>
      </c>
      <c r="I842" s="6">
        <f t="shared" si="82"/>
        <v>1.1286277319957128E-2</v>
      </c>
      <c r="J842" s="6">
        <f t="shared" si="82"/>
        <v>7.9120879120857524E-3</v>
      </c>
      <c r="K842" s="9">
        <f t="shared" si="82"/>
        <v>8.4529192058186986E-3</v>
      </c>
      <c r="L842" s="6">
        <f t="shared" si="83"/>
        <v>-1.0226256803240728E-3</v>
      </c>
      <c r="M842" s="6">
        <f t="shared" si="83"/>
        <v>1.0953359768418151E-2</v>
      </c>
      <c r="N842" s="6">
        <f t="shared" si="83"/>
        <v>1.1223062487495035E-2</v>
      </c>
      <c r="O842" s="6">
        <f t="shared" si="83"/>
        <v>7.8809514728515068E-3</v>
      </c>
      <c r="P842" s="9">
        <f t="shared" si="83"/>
        <v>8.4173933420501439E-3</v>
      </c>
      <c r="Q842" s="6">
        <f t="shared" si="84"/>
        <v>960.61709286464713</v>
      </c>
      <c r="R842" s="6">
        <f t="shared" si="85"/>
        <v>7.528549779827377E-3</v>
      </c>
      <c r="S842" s="6">
        <f t="shared" si="86"/>
        <v>7.5003516876577508E-3</v>
      </c>
      <c r="T842" s="6"/>
    </row>
    <row r="843" spans="1:20">
      <c r="A843" s="7">
        <v>38938</v>
      </c>
      <c r="B843" s="8">
        <v>78.23</v>
      </c>
      <c r="C843" s="6">
        <v>62.27</v>
      </c>
      <c r="D843" s="6">
        <v>55.52</v>
      </c>
      <c r="E843" s="6">
        <v>45.2899999999999</v>
      </c>
      <c r="F843" s="9">
        <v>50.659999999999897</v>
      </c>
      <c r="G843" s="8">
        <f t="shared" si="82"/>
        <v>5.1157437012538942E-4</v>
      </c>
      <c r="H843" s="6">
        <f t="shared" si="82"/>
        <v>-1.6892958635933097E-2</v>
      </c>
      <c r="I843" s="6">
        <f t="shared" si="82"/>
        <v>-1.6474756421612002E-2</v>
      </c>
      <c r="J843" s="6">
        <f t="shared" si="82"/>
        <v>-1.2429132141299593E-2</v>
      </c>
      <c r="K843" s="9">
        <f t="shared" si="82"/>
        <v>-1.2475633528265195E-2</v>
      </c>
      <c r="L843" s="6">
        <f t="shared" si="83"/>
        <v>5.1144356056794806E-4</v>
      </c>
      <c r="M843" s="6">
        <f t="shared" si="83"/>
        <v>-1.7037272226133174E-2</v>
      </c>
      <c r="N843" s="6">
        <f t="shared" si="83"/>
        <v>-1.6611974397121917E-2</v>
      </c>
      <c r="O843" s="6">
        <f t="shared" si="83"/>
        <v>-1.2507019861635865E-2</v>
      </c>
      <c r="P843" s="9">
        <f t="shared" si="83"/>
        <v>-1.2554107603194777E-2</v>
      </c>
      <c r="Q843" s="6">
        <f t="shared" si="84"/>
        <v>949.51987007547245</v>
      </c>
      <c r="R843" s="6">
        <f t="shared" si="85"/>
        <v>-1.1552181271396901E-2</v>
      </c>
      <c r="S843" s="6">
        <f t="shared" si="86"/>
        <v>-1.1619426102094332E-2</v>
      </c>
      <c r="T843" s="6"/>
    </row>
    <row r="844" spans="1:20">
      <c r="A844" s="7">
        <v>38939</v>
      </c>
      <c r="B844" s="8">
        <v>78.31</v>
      </c>
      <c r="C844" s="6">
        <v>59.979999999999897</v>
      </c>
      <c r="D844" s="6">
        <v>53.42</v>
      </c>
      <c r="E844" s="6">
        <v>43.8599999999999</v>
      </c>
      <c r="F844" s="9">
        <v>49.02</v>
      </c>
      <c r="G844" s="8">
        <f t="shared" si="82"/>
        <v>1.0226255912053617E-3</v>
      </c>
      <c r="H844" s="6">
        <f t="shared" si="82"/>
        <v>-3.6775333226274354E-2</v>
      </c>
      <c r="I844" s="6">
        <f t="shared" si="82"/>
        <v>-3.7824207492795359E-2</v>
      </c>
      <c r="J844" s="6">
        <f t="shared" si="82"/>
        <v>-3.1574298962243397E-2</v>
      </c>
      <c r="K844" s="9">
        <f t="shared" si="82"/>
        <v>-3.237268061586851E-2</v>
      </c>
      <c r="L844" s="6">
        <f t="shared" si="83"/>
        <v>1.0221030658569888E-3</v>
      </c>
      <c r="M844" s="6">
        <f t="shared" si="83"/>
        <v>-3.746859556349931E-2</v>
      </c>
      <c r="N844" s="6">
        <f t="shared" si="83"/>
        <v>-3.8558108516734219E-2</v>
      </c>
      <c r="O844" s="6">
        <f t="shared" si="83"/>
        <v>-3.2083514578380441E-2</v>
      </c>
      <c r="P844" s="9">
        <f t="shared" si="83"/>
        <v>-3.2908266473560578E-2</v>
      </c>
      <c r="Q844" s="6">
        <f t="shared" si="84"/>
        <v>923.40353594877411</v>
      </c>
      <c r="R844" s="6">
        <f t="shared" si="85"/>
        <v>-2.7504778941195254E-2</v>
      </c>
      <c r="S844" s="6">
        <f t="shared" si="86"/>
        <v>-2.7890117579959735E-2</v>
      </c>
      <c r="T844" s="6"/>
    </row>
    <row r="845" spans="1:20">
      <c r="A845" s="7">
        <v>38940</v>
      </c>
      <c r="B845" s="8">
        <v>78.260000000000005</v>
      </c>
      <c r="C845" s="6">
        <v>59.67</v>
      </c>
      <c r="D845" s="6">
        <v>53.159999999999897</v>
      </c>
      <c r="E845" s="6">
        <v>43.509999999999899</v>
      </c>
      <c r="F845" s="9">
        <v>48.869999999999898</v>
      </c>
      <c r="G845" s="8">
        <f t="shared" si="82"/>
        <v>-6.3848806027322347E-4</v>
      </c>
      <c r="H845" s="6">
        <f t="shared" si="82"/>
        <v>-5.1683894631526783E-3</v>
      </c>
      <c r="I845" s="6">
        <f t="shared" si="82"/>
        <v>-4.8670909771640902E-3</v>
      </c>
      <c r="J845" s="6">
        <f t="shared" si="82"/>
        <v>-7.9799361605107366E-3</v>
      </c>
      <c r="K845" s="9">
        <f t="shared" si="82"/>
        <v>-3.0599755201979884E-3</v>
      </c>
      <c r="L845" s="6">
        <f t="shared" si="83"/>
        <v>-6.3869198057985325E-4</v>
      </c>
      <c r="M845" s="6">
        <f t="shared" si="83"/>
        <v>-5.1817917868707923E-3</v>
      </c>
      <c r="N845" s="6">
        <f t="shared" si="83"/>
        <v>-4.8789738367722183E-3</v>
      </c>
      <c r="O845" s="6">
        <f t="shared" si="83"/>
        <v>-8.0119462571534173E-3</v>
      </c>
      <c r="P845" s="9">
        <f t="shared" si="83"/>
        <v>-3.0646668179052199E-3</v>
      </c>
      <c r="Q845" s="6">
        <f t="shared" si="84"/>
        <v>919.39340120105828</v>
      </c>
      <c r="R845" s="6">
        <f t="shared" si="85"/>
        <v>-4.3427760362597439E-3</v>
      </c>
      <c r="S845" s="6">
        <f t="shared" si="86"/>
        <v>-4.3522332784989128E-3</v>
      </c>
      <c r="T845" s="6"/>
    </row>
    <row r="846" spans="1:20">
      <c r="A846" s="7">
        <v>38941</v>
      </c>
      <c r="B846" s="8">
        <v>78.290000000000006</v>
      </c>
      <c r="C846" s="6">
        <v>58.99</v>
      </c>
      <c r="D846" s="6">
        <v>52.67</v>
      </c>
      <c r="E846" s="6">
        <v>43.46</v>
      </c>
      <c r="F846" s="9">
        <v>48.659999999999897</v>
      </c>
      <c r="G846" s="8">
        <f t="shared" si="82"/>
        <v>3.8333759263986522E-4</v>
      </c>
      <c r="H846" s="6">
        <f t="shared" si="82"/>
        <v>-1.139601139601143E-2</v>
      </c>
      <c r="I846" s="6">
        <f t="shared" si="82"/>
        <v>-9.217456734384788E-3</v>
      </c>
      <c r="J846" s="6">
        <f t="shared" si="82"/>
        <v>-1.1491611123856105E-3</v>
      </c>
      <c r="K846" s="9">
        <f t="shared" si="82"/>
        <v>-4.2971147943523524E-3</v>
      </c>
      <c r="L846" s="6">
        <f t="shared" si="83"/>
        <v>3.8326413755636346E-4</v>
      </c>
      <c r="M846" s="6">
        <f t="shared" si="83"/>
        <v>-1.1461443519006652E-2</v>
      </c>
      <c r="N846" s="6">
        <f t="shared" si="83"/>
        <v>-9.2602003497446218E-3</v>
      </c>
      <c r="O846" s="6">
        <f t="shared" si="83"/>
        <v>-1.149821904302812E-3</v>
      </c>
      <c r="P846" s="9">
        <f t="shared" si="83"/>
        <v>-4.3063739266868883E-3</v>
      </c>
      <c r="Q846" s="6">
        <f t="shared" si="84"/>
        <v>914.67205747073342</v>
      </c>
      <c r="R846" s="6">
        <f t="shared" si="85"/>
        <v>-5.1352812888988634E-3</v>
      </c>
      <c r="S846" s="6">
        <f t="shared" si="86"/>
        <v>-5.148512161462419E-3</v>
      </c>
      <c r="T846" s="6"/>
    </row>
    <row r="847" spans="1:20">
      <c r="A847" s="7">
        <v>38944</v>
      </c>
      <c r="B847" s="8">
        <v>78.400000000000006</v>
      </c>
      <c r="C847" s="6">
        <v>59.38</v>
      </c>
      <c r="D847" s="6">
        <v>52.92</v>
      </c>
      <c r="E847" s="6">
        <v>43.46</v>
      </c>
      <c r="F847" s="9">
        <v>48.68</v>
      </c>
      <c r="G847" s="8">
        <f t="shared" si="82"/>
        <v>1.4050325712096079E-3</v>
      </c>
      <c r="H847" s="6">
        <f t="shared" si="82"/>
        <v>6.611290049160834E-3</v>
      </c>
      <c r="I847" s="6">
        <f t="shared" si="82"/>
        <v>4.7465350294284558E-3</v>
      </c>
      <c r="J847" s="6">
        <f t="shared" si="82"/>
        <v>0</v>
      </c>
      <c r="K847" s="9">
        <f t="shared" si="82"/>
        <v>4.1101520756470222E-4</v>
      </c>
      <c r="L847" s="6">
        <f t="shared" si="83"/>
        <v>1.4040464365393439E-3</v>
      </c>
      <c r="M847" s="6">
        <f t="shared" si="83"/>
        <v>6.5895313206297988E-3</v>
      </c>
      <c r="N847" s="6">
        <f t="shared" si="83"/>
        <v>4.7353057514569032E-3</v>
      </c>
      <c r="O847" s="6">
        <f t="shared" si="83"/>
        <v>0</v>
      </c>
      <c r="P847" s="9">
        <f t="shared" si="83"/>
        <v>4.1093076395189117E-4</v>
      </c>
      <c r="Q847" s="6">
        <f t="shared" si="84"/>
        <v>917.08201214899395</v>
      </c>
      <c r="R847" s="6">
        <f t="shared" si="85"/>
        <v>2.6347745714727202E-3</v>
      </c>
      <c r="S847" s="6">
        <f t="shared" si="86"/>
        <v>2.6313096378297856E-3</v>
      </c>
      <c r="T847" s="6"/>
    </row>
    <row r="848" spans="1:20">
      <c r="A848" s="7">
        <v>38945</v>
      </c>
      <c r="B848" s="8">
        <v>78.379999999999896</v>
      </c>
      <c r="C848" s="6">
        <v>60.39</v>
      </c>
      <c r="D848" s="6">
        <v>53.84</v>
      </c>
      <c r="E848" s="6">
        <v>44.14</v>
      </c>
      <c r="F848" s="9">
        <v>49.56</v>
      </c>
      <c r="G848" s="8">
        <f t="shared" si="82"/>
        <v>-2.5510204081768961E-4</v>
      </c>
      <c r="H848" s="6">
        <f t="shared" si="82"/>
        <v>1.7009093971033895E-2</v>
      </c>
      <c r="I848" s="6">
        <f t="shared" si="82"/>
        <v>1.7384731670446074E-2</v>
      </c>
      <c r="J848" s="6">
        <f t="shared" si="82"/>
        <v>1.5646571560055111E-2</v>
      </c>
      <c r="K848" s="9">
        <f t="shared" si="82"/>
        <v>1.8077239112571863E-2</v>
      </c>
      <c r="L848" s="6">
        <f t="shared" si="83"/>
        <v>-2.5513458487812614E-4</v>
      </c>
      <c r="M848" s="6">
        <f t="shared" si="83"/>
        <v>1.6866058984195943E-2</v>
      </c>
      <c r="N848" s="6">
        <f t="shared" si="83"/>
        <v>1.7235346089717545E-2</v>
      </c>
      <c r="O848" s="6">
        <f t="shared" si="83"/>
        <v>1.5525426000306652E-2</v>
      </c>
      <c r="P848" s="9">
        <f t="shared" si="83"/>
        <v>1.7915788641615239E-2</v>
      </c>
      <c r="Q848" s="6">
        <f t="shared" si="84"/>
        <v>929.52911404516965</v>
      </c>
      <c r="R848" s="6">
        <f t="shared" si="85"/>
        <v>1.3572506854657853E-2</v>
      </c>
      <c r="S848" s="6">
        <f t="shared" si="86"/>
        <v>1.3481225401455275E-2</v>
      </c>
      <c r="T848" s="6"/>
    </row>
    <row r="849" spans="1:20">
      <c r="A849" s="7">
        <v>38946</v>
      </c>
      <c r="B849" s="8">
        <v>78.379999999999896</v>
      </c>
      <c r="C849" s="6">
        <v>60.68</v>
      </c>
      <c r="D849" s="6">
        <v>54.06</v>
      </c>
      <c r="E849" s="6">
        <v>44.299999999999898</v>
      </c>
      <c r="F849" s="9">
        <v>49.71</v>
      </c>
      <c r="G849" s="8">
        <f t="shared" si="82"/>
        <v>0</v>
      </c>
      <c r="H849" s="6">
        <f t="shared" si="82"/>
        <v>4.8021195562180097E-3</v>
      </c>
      <c r="I849" s="6">
        <f t="shared" si="82"/>
        <v>4.0861812778603124E-3</v>
      </c>
      <c r="J849" s="6">
        <f t="shared" si="82"/>
        <v>3.6248300860874938E-3</v>
      </c>
      <c r="K849" s="9">
        <f t="shared" si="82"/>
        <v>3.026634382566451E-3</v>
      </c>
      <c r="L849" s="6">
        <f t="shared" si="83"/>
        <v>0</v>
      </c>
      <c r="M849" s="6">
        <f t="shared" si="83"/>
        <v>4.7906261605217835E-3</v>
      </c>
      <c r="N849" s="6">
        <f t="shared" si="83"/>
        <v>4.0778555118291676E-3</v>
      </c>
      <c r="O849" s="6">
        <f t="shared" si="83"/>
        <v>3.6182762224974E-3</v>
      </c>
      <c r="P849" s="9">
        <f t="shared" si="83"/>
        <v>3.0220633456394027E-3</v>
      </c>
      <c r="Q849" s="6">
        <f t="shared" si="84"/>
        <v>932.41804690003335</v>
      </c>
      <c r="R849" s="6">
        <f t="shared" si="85"/>
        <v>3.1079530605464534E-3</v>
      </c>
      <c r="S849" s="6">
        <f t="shared" si="86"/>
        <v>3.1031333581236437E-3</v>
      </c>
      <c r="T849" s="6"/>
    </row>
    <row r="850" spans="1:20">
      <c r="A850" s="7">
        <v>38947</v>
      </c>
      <c r="B850" s="8">
        <v>78.430000000000007</v>
      </c>
      <c r="C850" s="6">
        <v>59.299999999999898</v>
      </c>
      <c r="D850" s="6">
        <v>52.67</v>
      </c>
      <c r="E850" s="6">
        <v>43.469999999999899</v>
      </c>
      <c r="F850" s="9">
        <v>49.009999999999899</v>
      </c>
      <c r="G850" s="8">
        <f t="shared" si="82"/>
        <v>6.3791783618416531E-4</v>
      </c>
      <c r="H850" s="6">
        <f t="shared" si="82"/>
        <v>-2.2742254449573229E-2</v>
      </c>
      <c r="I850" s="6">
        <f t="shared" si="82"/>
        <v>-2.5712171661117278E-2</v>
      </c>
      <c r="J850" s="6">
        <f t="shared" si="82"/>
        <v>-1.8735891647855496E-2</v>
      </c>
      <c r="K850" s="9">
        <f t="shared" si="82"/>
        <v>-1.4081673707505571E-2</v>
      </c>
      <c r="L850" s="6">
        <f t="shared" si="83"/>
        <v>6.3771445309117629E-4</v>
      </c>
      <c r="M850" s="6">
        <f t="shared" si="83"/>
        <v>-2.3004848476653478E-2</v>
      </c>
      <c r="N850" s="6">
        <f t="shared" si="83"/>
        <v>-2.6048507353003576E-2</v>
      </c>
      <c r="O850" s="6">
        <f t="shared" si="83"/>
        <v>-1.8913632050389217E-2</v>
      </c>
      <c r="P850" s="9">
        <f t="shared" si="83"/>
        <v>-1.4181761185127184E-2</v>
      </c>
      <c r="Q850" s="6">
        <f t="shared" si="84"/>
        <v>917.38111381052249</v>
      </c>
      <c r="R850" s="6">
        <f t="shared" si="85"/>
        <v>-1.6126814725973482E-2</v>
      </c>
      <c r="S850" s="6">
        <f t="shared" si="86"/>
        <v>-1.6258266989244125E-2</v>
      </c>
      <c r="T850" s="6"/>
    </row>
    <row r="851" spans="1:20">
      <c r="A851" s="7">
        <v>38948</v>
      </c>
      <c r="B851" s="8">
        <v>78.39</v>
      </c>
      <c r="C851" s="6">
        <v>59.299999999999898</v>
      </c>
      <c r="D851" s="6">
        <v>52.619999999999898</v>
      </c>
      <c r="E851" s="6">
        <v>43.299999999999898</v>
      </c>
      <c r="F851" s="9">
        <v>49.149999999999899</v>
      </c>
      <c r="G851" s="8">
        <f t="shared" si="82"/>
        <v>-5.1000892515629115E-4</v>
      </c>
      <c r="H851" s="6">
        <f t="shared" si="82"/>
        <v>0</v>
      </c>
      <c r="I851" s="6">
        <f t="shared" si="82"/>
        <v>-9.4930700588768957E-4</v>
      </c>
      <c r="J851" s="6">
        <f t="shared" si="82"/>
        <v>-3.9107430411778887E-3</v>
      </c>
      <c r="K851" s="9">
        <f t="shared" si="82"/>
        <v>2.8565598857375196E-3</v>
      </c>
      <c r="L851" s="6">
        <f t="shared" si="83"/>
        <v>-5.1013902394440327E-4</v>
      </c>
      <c r="M851" s="6">
        <f t="shared" si="83"/>
        <v>0</v>
      </c>
      <c r="N851" s="6">
        <f t="shared" si="83"/>
        <v>-9.4975788315328625E-4</v>
      </c>
      <c r="O851" s="6">
        <f t="shared" si="83"/>
        <v>-3.9184099922566044E-3</v>
      </c>
      <c r="P851" s="9">
        <f t="shared" si="83"/>
        <v>2.8524876717193428E-3</v>
      </c>
      <c r="Q851" s="6">
        <f t="shared" si="84"/>
        <v>916.91994649221829</v>
      </c>
      <c r="R851" s="6">
        <f t="shared" si="85"/>
        <v>-5.0269981729686994E-4</v>
      </c>
      <c r="S851" s="6">
        <f t="shared" si="86"/>
        <v>-5.0282621321129102E-4</v>
      </c>
      <c r="T851" s="6"/>
    </row>
    <row r="852" spans="1:20">
      <c r="A852" s="7">
        <v>38951</v>
      </c>
      <c r="B852" s="8">
        <v>78.42</v>
      </c>
      <c r="C852" s="6">
        <v>58.619999999999898</v>
      </c>
      <c r="D852" s="6">
        <v>51.939999999999898</v>
      </c>
      <c r="E852" s="6">
        <v>43.0399999999999</v>
      </c>
      <c r="F852" s="9">
        <v>48.689999999999898</v>
      </c>
      <c r="G852" s="8">
        <f t="shared" si="82"/>
        <v>3.8270187523914423E-4</v>
      </c>
      <c r="H852" s="6">
        <f t="shared" si="82"/>
        <v>-1.1467116357504192E-2</v>
      </c>
      <c r="I852" s="6">
        <f t="shared" si="82"/>
        <v>-1.2922843025465647E-2</v>
      </c>
      <c r="J852" s="6">
        <f t="shared" si="82"/>
        <v>-6.0046189376442571E-3</v>
      </c>
      <c r="K852" s="9">
        <f t="shared" si="82"/>
        <v>-9.3591047812818795E-3</v>
      </c>
      <c r="L852" s="6">
        <f t="shared" si="83"/>
        <v>3.8262866355472547E-4</v>
      </c>
      <c r="M852" s="6">
        <f t="shared" si="83"/>
        <v>-1.1533370720933371E-2</v>
      </c>
      <c r="N852" s="6">
        <f t="shared" si="83"/>
        <v>-1.3007069377544332E-2</v>
      </c>
      <c r="O852" s="6">
        <f t="shared" si="83"/>
        <v>-6.0227191549151017E-3</v>
      </c>
      <c r="P852" s="9">
        <f t="shared" si="83"/>
        <v>-9.4031763985661116E-3</v>
      </c>
      <c r="Q852" s="6">
        <f t="shared" si="84"/>
        <v>909.69993889227987</v>
      </c>
      <c r="R852" s="6">
        <f t="shared" si="85"/>
        <v>-7.8741962453313663E-3</v>
      </c>
      <c r="S852" s="6">
        <f t="shared" si="86"/>
        <v>-7.9053614369479479E-3</v>
      </c>
      <c r="T852" s="6"/>
    </row>
    <row r="853" spans="1:20">
      <c r="A853" s="7">
        <v>38952</v>
      </c>
      <c r="B853" s="8">
        <v>78.5</v>
      </c>
      <c r="C853" s="6">
        <v>57.759999999999899</v>
      </c>
      <c r="D853" s="6">
        <v>51.43</v>
      </c>
      <c r="E853" s="6">
        <v>42.43</v>
      </c>
      <c r="F853" s="9">
        <v>47.7899999999999</v>
      </c>
      <c r="G853" s="8">
        <f t="shared" si="82"/>
        <v>1.0201479214486664E-3</v>
      </c>
      <c r="H853" s="6">
        <f t="shared" si="82"/>
        <v>-1.4670760832480423E-2</v>
      </c>
      <c r="I853" s="6">
        <f t="shared" si="82"/>
        <v>-9.8190219484001195E-3</v>
      </c>
      <c r="J853" s="6">
        <f t="shared" si="82"/>
        <v>-1.4172862453529333E-2</v>
      </c>
      <c r="K853" s="9">
        <f t="shared" si="82"/>
        <v>-1.8484288354898348E-2</v>
      </c>
      <c r="L853" s="6">
        <f t="shared" si="83"/>
        <v>1.0196279241772238E-3</v>
      </c>
      <c r="M853" s="6">
        <f t="shared" si="83"/>
        <v>-1.4779440698175625E-2</v>
      </c>
      <c r="N853" s="6">
        <f t="shared" si="83"/>
        <v>-9.8675464477756512E-3</v>
      </c>
      <c r="O853" s="6">
        <f t="shared" si="83"/>
        <v>-1.4274256639293192E-2</v>
      </c>
      <c r="P853" s="9">
        <f t="shared" si="83"/>
        <v>-1.8657257604542701E-2</v>
      </c>
      <c r="Q853" s="6">
        <f t="shared" si="84"/>
        <v>899.48823219382552</v>
      </c>
      <c r="R853" s="6">
        <f t="shared" si="85"/>
        <v>-1.1225357133571912E-2</v>
      </c>
      <c r="S853" s="6">
        <f t="shared" si="86"/>
        <v>-1.1288836957827873E-2</v>
      </c>
      <c r="T853" s="6"/>
    </row>
    <row r="854" spans="1:20">
      <c r="A854" s="7">
        <v>38953</v>
      </c>
      <c r="B854" s="8">
        <v>78.42</v>
      </c>
      <c r="C854" s="6">
        <v>58.46</v>
      </c>
      <c r="D854" s="6">
        <v>52.02</v>
      </c>
      <c r="E854" s="6">
        <v>42.68</v>
      </c>
      <c r="F854" s="9">
        <v>48</v>
      </c>
      <c r="G854" s="8">
        <f t="shared" si="82"/>
        <v>-1.0191082802547546E-3</v>
      </c>
      <c r="H854" s="6">
        <f t="shared" si="82"/>
        <v>1.2119113573408891E-2</v>
      </c>
      <c r="I854" s="6">
        <f t="shared" si="82"/>
        <v>1.1471903558234464E-2</v>
      </c>
      <c r="J854" s="6">
        <f t="shared" si="82"/>
        <v>5.8920575064813629E-3</v>
      </c>
      <c r="K854" s="9">
        <f t="shared" si="82"/>
        <v>4.3942247332098283E-3</v>
      </c>
      <c r="L854" s="6">
        <f t="shared" si="83"/>
        <v>-1.0196279241771451E-3</v>
      </c>
      <c r="M854" s="6">
        <f t="shared" si="83"/>
        <v>1.2046265098530759E-2</v>
      </c>
      <c r="N854" s="6">
        <f t="shared" si="83"/>
        <v>1.1406600233680623E-2</v>
      </c>
      <c r="O854" s="6">
        <f t="shared" si="83"/>
        <v>5.8747672193192298E-3</v>
      </c>
      <c r="P854" s="9">
        <f t="shared" si="83"/>
        <v>4.3845983178261161E-3</v>
      </c>
      <c r="Q854" s="6">
        <f t="shared" si="84"/>
        <v>905.39934343734592</v>
      </c>
      <c r="R854" s="6">
        <f t="shared" si="85"/>
        <v>6.5716382182159578E-3</v>
      </c>
      <c r="S854" s="6">
        <f t="shared" si="86"/>
        <v>6.5501391418135886E-3</v>
      </c>
      <c r="T854" s="6"/>
    </row>
    <row r="855" spans="1:20">
      <c r="A855" s="7">
        <v>38954</v>
      </c>
      <c r="B855" s="8">
        <v>78.439999999999898</v>
      </c>
      <c r="C855" s="6">
        <v>58.09</v>
      </c>
      <c r="D855" s="6">
        <v>51.63</v>
      </c>
      <c r="E855" s="6">
        <v>42.399999999999899</v>
      </c>
      <c r="F855" s="9">
        <v>47.659999999999897</v>
      </c>
      <c r="G855" s="8">
        <f t="shared" si="82"/>
        <v>2.5503698036088984E-4</v>
      </c>
      <c r="H855" s="6">
        <f t="shared" si="82"/>
        <v>-6.3291139240505556E-3</v>
      </c>
      <c r="I855" s="6">
        <f t="shared" si="82"/>
        <v>-7.4971164936562529E-3</v>
      </c>
      <c r="J855" s="6">
        <f t="shared" si="82"/>
        <v>-6.5604498594212801E-3</v>
      </c>
      <c r="K855" s="9">
        <f t="shared" si="82"/>
        <v>-7.0833333333354398E-3</v>
      </c>
      <c r="L855" s="6">
        <f t="shared" si="83"/>
        <v>2.550044639586866E-4</v>
      </c>
      <c r="M855" s="6">
        <f t="shared" si="83"/>
        <v>-6.3492276786586681E-3</v>
      </c>
      <c r="N855" s="6">
        <f t="shared" si="83"/>
        <v>-7.5253611289477097E-3</v>
      </c>
      <c r="O855" s="6">
        <f t="shared" si="83"/>
        <v>-6.5820641956429024E-3</v>
      </c>
      <c r="P855" s="9">
        <f t="shared" si="83"/>
        <v>-7.1085392372969864E-3</v>
      </c>
      <c r="Q855" s="6">
        <f t="shared" si="84"/>
        <v>900.47125904283439</v>
      </c>
      <c r="R855" s="6">
        <f t="shared" si="85"/>
        <v>-5.4429953260205282E-3</v>
      </c>
      <c r="S855" s="6">
        <f t="shared" si="86"/>
        <v>-5.4578623972204544E-3</v>
      </c>
      <c r="T855" s="6"/>
    </row>
    <row r="856" spans="1:20">
      <c r="A856" s="7">
        <v>38955</v>
      </c>
      <c r="B856" s="8">
        <v>78.290000000000006</v>
      </c>
      <c r="C856" s="6">
        <v>59.619999999999898</v>
      </c>
      <c r="D856" s="6">
        <v>52.92</v>
      </c>
      <c r="E856" s="6">
        <v>43.31</v>
      </c>
      <c r="F856" s="9">
        <v>48.67</v>
      </c>
      <c r="G856" s="8">
        <f t="shared" si="82"/>
        <v>-1.9122896481372775E-3</v>
      </c>
      <c r="H856" s="6">
        <f t="shared" si="82"/>
        <v>2.6338440351177494E-2</v>
      </c>
      <c r="I856" s="6">
        <f t="shared" si="82"/>
        <v>2.4985473561882632E-2</v>
      </c>
      <c r="J856" s="6">
        <f t="shared" si="82"/>
        <v>2.1462264150945876E-2</v>
      </c>
      <c r="K856" s="9">
        <f t="shared" si="82"/>
        <v>2.1191775073439167E-2</v>
      </c>
      <c r="L856" s="6">
        <f t="shared" si="83"/>
        <v>-1.9141204083212768E-3</v>
      </c>
      <c r="M856" s="6">
        <f t="shared" si="83"/>
        <v>2.5997556245482587E-2</v>
      </c>
      <c r="N856" s="6">
        <f t="shared" si="83"/>
        <v>2.4678440355197197E-2</v>
      </c>
      <c r="O856" s="6">
        <f t="shared" si="83"/>
        <v>2.123519298862565E-2</v>
      </c>
      <c r="P856" s="9">
        <f t="shared" si="83"/>
        <v>2.0970352174769145E-2</v>
      </c>
      <c r="Q856" s="6">
        <f t="shared" si="84"/>
        <v>917.05175582620063</v>
      </c>
      <c r="R856" s="6">
        <f t="shared" si="85"/>
        <v>1.841313269786158E-2</v>
      </c>
      <c r="S856" s="6">
        <f t="shared" si="86"/>
        <v>1.8245663600009523E-2</v>
      </c>
      <c r="T856" s="6"/>
    </row>
    <row r="857" spans="1:20">
      <c r="A857" s="7">
        <v>38958</v>
      </c>
      <c r="B857" s="8">
        <v>78.439999999999898</v>
      </c>
      <c r="C857" s="6">
        <v>58.45</v>
      </c>
      <c r="D857" s="6">
        <v>51.78</v>
      </c>
      <c r="E857" s="6">
        <v>42.6</v>
      </c>
      <c r="F857" s="9">
        <v>47.8599999999999</v>
      </c>
      <c r="G857" s="8">
        <f t="shared" si="82"/>
        <v>1.9159535061934463E-3</v>
      </c>
      <c r="H857" s="6">
        <f t="shared" si="82"/>
        <v>-1.962428715196074E-2</v>
      </c>
      <c r="I857" s="6">
        <f t="shared" si="82"/>
        <v>-2.1541950113378672E-2</v>
      </c>
      <c r="J857" s="6">
        <f t="shared" si="82"/>
        <v>-1.6393442622950838E-2</v>
      </c>
      <c r="K857" s="9">
        <f t="shared" si="82"/>
        <v>-1.6642695705775701E-2</v>
      </c>
      <c r="L857" s="6">
        <f t="shared" si="83"/>
        <v>1.9141204083212397E-3</v>
      </c>
      <c r="M857" s="6">
        <f t="shared" si="83"/>
        <v>-1.9819400331846242E-2</v>
      </c>
      <c r="N857" s="6">
        <f t="shared" si="83"/>
        <v>-2.1777364923363345E-2</v>
      </c>
      <c r="O857" s="6">
        <f t="shared" si="83"/>
        <v>-1.6529301951210582E-2</v>
      </c>
      <c r="P857" s="9">
        <f t="shared" si="83"/>
        <v>-1.678274136513783E-2</v>
      </c>
      <c r="Q857" s="6">
        <f t="shared" si="84"/>
        <v>903.79367776658512</v>
      </c>
      <c r="R857" s="6">
        <f t="shared" si="85"/>
        <v>-1.4457284417574502E-2</v>
      </c>
      <c r="S857" s="6">
        <f t="shared" si="86"/>
        <v>-1.4562809257227633E-2</v>
      </c>
      <c r="T857" s="6"/>
    </row>
    <row r="858" spans="1:20">
      <c r="A858" s="7">
        <v>38959</v>
      </c>
      <c r="B858" s="8">
        <v>78.48</v>
      </c>
      <c r="C858" s="6">
        <v>58.18</v>
      </c>
      <c r="D858" s="6">
        <v>51.899999999999899</v>
      </c>
      <c r="E858" s="6">
        <v>42.6</v>
      </c>
      <c r="F858" s="9">
        <v>47.78</v>
      </c>
      <c r="G858" s="8">
        <f t="shared" si="82"/>
        <v>5.0994390617176144E-4</v>
      </c>
      <c r="H858" s="6">
        <f t="shared" si="82"/>
        <v>-4.6193327630453807E-3</v>
      </c>
      <c r="I858" s="6">
        <f t="shared" si="82"/>
        <v>2.3174971031265645E-3</v>
      </c>
      <c r="J858" s="6">
        <f t="shared" si="82"/>
        <v>0</v>
      </c>
      <c r="K858" s="9">
        <f t="shared" si="82"/>
        <v>-1.6715419974905332E-3</v>
      </c>
      <c r="L858" s="6">
        <f t="shared" si="83"/>
        <v>5.0981392896355356E-4</v>
      </c>
      <c r="M858" s="6">
        <f t="shared" si="83"/>
        <v>-4.6300348510218883E-3</v>
      </c>
      <c r="N858" s="6">
        <f t="shared" si="83"/>
        <v>2.3148158484493243E-3</v>
      </c>
      <c r="O858" s="6">
        <f t="shared" si="83"/>
        <v>0</v>
      </c>
      <c r="P858" s="9">
        <f t="shared" si="83"/>
        <v>-1.6729405825616321E-3</v>
      </c>
      <c r="Q858" s="6">
        <f t="shared" si="84"/>
        <v>903.16763186103879</v>
      </c>
      <c r="R858" s="6">
        <f t="shared" si="85"/>
        <v>-6.9268675024751762E-4</v>
      </c>
      <c r="S858" s="6">
        <f t="shared" si="86"/>
        <v>-6.92926768559194E-4</v>
      </c>
      <c r="T858" s="6"/>
    </row>
    <row r="859" spans="1:20">
      <c r="A859" s="7">
        <v>38960</v>
      </c>
      <c r="B859" s="8">
        <v>78.34</v>
      </c>
      <c r="C859" s="6">
        <v>60.27</v>
      </c>
      <c r="D859" s="6">
        <v>53.77</v>
      </c>
      <c r="E859" s="6">
        <v>44.0399999999999</v>
      </c>
      <c r="F859" s="9">
        <v>49.5</v>
      </c>
      <c r="G859" s="8">
        <f t="shared" si="82"/>
        <v>-1.7838939857288683E-3</v>
      </c>
      <c r="H859" s="6">
        <f t="shared" si="82"/>
        <v>3.5922997593674788E-2</v>
      </c>
      <c r="I859" s="6">
        <f t="shared" si="82"/>
        <v>3.6030828516379731E-2</v>
      </c>
      <c r="J859" s="6">
        <f t="shared" si="82"/>
        <v>3.3802816901405963E-2</v>
      </c>
      <c r="K859" s="9">
        <f t="shared" si="82"/>
        <v>3.5998325659271746E-2</v>
      </c>
      <c r="L859" s="6">
        <f t="shared" si="83"/>
        <v>-1.7854870194224171E-3</v>
      </c>
      <c r="M859" s="6">
        <f t="shared" si="83"/>
        <v>3.5292814427897147E-2</v>
      </c>
      <c r="N859" s="6">
        <f t="shared" si="83"/>
        <v>3.5396900649745773E-2</v>
      </c>
      <c r="O859" s="6">
        <f t="shared" si="83"/>
        <v>3.3244058579152067E-2</v>
      </c>
      <c r="P859" s="9">
        <f t="shared" si="83"/>
        <v>3.5365527676981222E-2</v>
      </c>
      <c r="Q859" s="6">
        <f t="shared" si="84"/>
        <v>928.45110067149869</v>
      </c>
      <c r="R859" s="6">
        <f t="shared" si="85"/>
        <v>2.7994214937000675E-2</v>
      </c>
      <c r="S859" s="6">
        <f t="shared" si="86"/>
        <v>2.7609539523949001E-2</v>
      </c>
      <c r="T859" s="6"/>
    </row>
    <row r="860" spans="1:20">
      <c r="A860" s="7">
        <v>38961</v>
      </c>
      <c r="B860" s="8">
        <v>78.409999999999897</v>
      </c>
      <c r="C860" s="6">
        <v>61.229999999999897</v>
      </c>
      <c r="D860" s="6">
        <v>54.299999999999898</v>
      </c>
      <c r="E860" s="6">
        <v>44.509999999999899</v>
      </c>
      <c r="F860" s="9">
        <v>50.2899999999999</v>
      </c>
      <c r="G860" s="8">
        <f t="shared" si="82"/>
        <v>8.9354097523486331E-4</v>
      </c>
      <c r="H860" s="6">
        <f t="shared" si="82"/>
        <v>1.5928322548529827E-2</v>
      </c>
      <c r="I860" s="6">
        <f t="shared" si="82"/>
        <v>9.8567974707066686E-3</v>
      </c>
      <c r="J860" s="6">
        <f t="shared" si="82"/>
        <v>1.0672116257947284E-2</v>
      </c>
      <c r="K860" s="9">
        <f t="shared" si="82"/>
        <v>1.5959595959593953E-2</v>
      </c>
      <c r="L860" s="6">
        <f t="shared" si="83"/>
        <v>8.9314200514404576E-4</v>
      </c>
      <c r="M860" s="6">
        <f t="shared" si="83"/>
        <v>1.5802797994908628E-2</v>
      </c>
      <c r="N860" s="6">
        <f t="shared" si="83"/>
        <v>9.8085361183011515E-3</v>
      </c>
      <c r="O860" s="6">
        <f t="shared" si="83"/>
        <v>1.0615571173283704E-2</v>
      </c>
      <c r="P860" s="9">
        <f t="shared" si="83"/>
        <v>1.5833580609226801E-2</v>
      </c>
      <c r="Q860" s="6">
        <f t="shared" si="84"/>
        <v>938.3503156086789</v>
      </c>
      <c r="R860" s="6">
        <f t="shared" si="85"/>
        <v>1.0662074642402521E-2</v>
      </c>
      <c r="S860" s="6">
        <f t="shared" si="86"/>
        <v>1.0605635542065332E-2</v>
      </c>
      <c r="T860" s="6"/>
    </row>
    <row r="861" spans="1:20">
      <c r="A861" s="7">
        <v>38962</v>
      </c>
      <c r="B861" s="8">
        <v>78.37</v>
      </c>
      <c r="C861" s="6">
        <v>62.2899999999999</v>
      </c>
      <c r="D861" s="6">
        <v>55.189999999999898</v>
      </c>
      <c r="E861" s="6">
        <v>45.189999999999898</v>
      </c>
      <c r="F861" s="9">
        <v>50.979999999999897</v>
      </c>
      <c r="G861" s="8">
        <f t="shared" si="82"/>
        <v>-5.1013901287966235E-4</v>
      </c>
      <c r="H861" s="6">
        <f t="shared" si="82"/>
        <v>1.731177527355876E-2</v>
      </c>
      <c r="I861" s="6">
        <f t="shared" si="82"/>
        <v>1.6390423572744117E-2</v>
      </c>
      <c r="J861" s="6">
        <f t="shared" si="82"/>
        <v>1.5277465738036344E-2</v>
      </c>
      <c r="K861" s="9">
        <f t="shared" si="82"/>
        <v>1.3720421554981099E-2</v>
      </c>
      <c r="L861" s="6">
        <f t="shared" si="83"/>
        <v>-5.102691780559987E-4</v>
      </c>
      <c r="M861" s="6">
        <f t="shared" si="83"/>
        <v>1.7163633776191088E-2</v>
      </c>
      <c r="N861" s="6">
        <f t="shared" si="83"/>
        <v>1.6257550511520263E-2</v>
      </c>
      <c r="O861" s="6">
        <f t="shared" si="83"/>
        <v>1.5161940395425309E-2</v>
      </c>
      <c r="P861" s="9">
        <f t="shared" si="83"/>
        <v>1.3627148764095981E-2</v>
      </c>
      <c r="Q861" s="6">
        <f t="shared" si="84"/>
        <v>950.02150691143549</v>
      </c>
      <c r="R861" s="6">
        <f t="shared" si="85"/>
        <v>1.2437989425288131E-2</v>
      </c>
      <c r="S861" s="6">
        <f t="shared" si="86"/>
        <v>1.2361273110943762E-2</v>
      </c>
      <c r="T861" s="6"/>
    </row>
    <row r="862" spans="1:20">
      <c r="A862" s="7">
        <v>38966</v>
      </c>
      <c r="B862" s="8">
        <v>78.34</v>
      </c>
      <c r="C862" s="6">
        <v>61.259999999999899</v>
      </c>
      <c r="D862" s="6">
        <v>54.159999999999897</v>
      </c>
      <c r="E862" s="6">
        <v>44.399999999999899</v>
      </c>
      <c r="F862" s="9">
        <v>50.369999999999898</v>
      </c>
      <c r="G862" s="8">
        <f t="shared" si="82"/>
        <v>-3.8279954064057709E-4</v>
      </c>
      <c r="H862" s="6">
        <f t="shared" si="82"/>
        <v>-1.6535559479852302E-2</v>
      </c>
      <c r="I862" s="6">
        <f t="shared" si="82"/>
        <v>-1.8662801232107284E-2</v>
      </c>
      <c r="J862" s="6">
        <f t="shared" si="82"/>
        <v>-1.7481743748616996E-2</v>
      </c>
      <c r="K862" s="9">
        <f t="shared" si="82"/>
        <v>-1.1965476657512797E-2</v>
      </c>
      <c r="L862" s="6">
        <f t="shared" si="83"/>
        <v>-3.8287282708801009E-4</v>
      </c>
      <c r="M862" s="6">
        <f t="shared" si="83"/>
        <v>-1.6673797861424967E-2</v>
      </c>
      <c r="N862" s="6">
        <f t="shared" si="83"/>
        <v>-1.883914884739038E-2</v>
      </c>
      <c r="O862" s="6">
        <f t="shared" si="83"/>
        <v>-1.763635398500929E-2</v>
      </c>
      <c r="P862" s="9">
        <f t="shared" si="83"/>
        <v>-1.2037639190410288E-2</v>
      </c>
      <c r="Q862" s="6">
        <f t="shared" si="84"/>
        <v>937.66583487435207</v>
      </c>
      <c r="R862" s="6">
        <f t="shared" si="85"/>
        <v>-1.3005676131745993E-2</v>
      </c>
      <c r="S862" s="6">
        <f t="shared" si="86"/>
        <v>-1.3090990458551563E-2</v>
      </c>
      <c r="T862" s="6"/>
    </row>
    <row r="863" spans="1:20">
      <c r="A863" s="7">
        <v>38967</v>
      </c>
      <c r="B863" s="8">
        <v>78.379999999999896</v>
      </c>
      <c r="C863" s="6">
        <v>61.7</v>
      </c>
      <c r="D863" s="6">
        <v>54.439999999999898</v>
      </c>
      <c r="E863" s="6">
        <v>44.659999999999897</v>
      </c>
      <c r="F863" s="9">
        <v>50.78</v>
      </c>
      <c r="G863" s="8">
        <f t="shared" si="82"/>
        <v>5.1059484299065261E-4</v>
      </c>
      <c r="H863" s="6">
        <f t="shared" si="82"/>
        <v>7.182500816194981E-3</v>
      </c>
      <c r="I863" s="6">
        <f t="shared" si="82"/>
        <v>5.1698670605613284E-3</v>
      </c>
      <c r="J863" s="6">
        <f t="shared" si="82"/>
        <v>5.8558558558559071E-3</v>
      </c>
      <c r="K863" s="9">
        <f t="shared" si="82"/>
        <v>8.1397657335735563E-3</v>
      </c>
      <c r="L863" s="6">
        <f t="shared" si="83"/>
        <v>5.1046453379872232E-4</v>
      </c>
      <c r="M863" s="6">
        <f t="shared" si="83"/>
        <v>7.1568295067146355E-3</v>
      </c>
      <c r="N863" s="6">
        <f t="shared" si="83"/>
        <v>5.1565491792457977E-3</v>
      </c>
      <c r="O863" s="6">
        <f t="shared" si="83"/>
        <v>5.8387769738327978E-3</v>
      </c>
      <c r="P863" s="9">
        <f t="shared" si="83"/>
        <v>8.1068165189752024E-3</v>
      </c>
      <c r="Q863" s="6">
        <f t="shared" si="84"/>
        <v>942.70271025031343</v>
      </c>
      <c r="R863" s="6">
        <f t="shared" si="85"/>
        <v>5.3717168618352858E-3</v>
      </c>
      <c r="S863" s="6">
        <f t="shared" si="86"/>
        <v>5.357340651122036E-3</v>
      </c>
      <c r="T863" s="6"/>
    </row>
    <row r="864" spans="1:20">
      <c r="A864" s="7">
        <v>38968</v>
      </c>
      <c r="B864" s="8">
        <v>78.260000000000005</v>
      </c>
      <c r="C864" s="6">
        <v>61.71</v>
      </c>
      <c r="D864" s="6">
        <v>54.57</v>
      </c>
      <c r="E864" s="6">
        <v>44.829999999999899</v>
      </c>
      <c r="F864" s="9">
        <v>50.829999999999899</v>
      </c>
      <c r="G864" s="8">
        <f t="shared" si="82"/>
        <v>-1.5310028068370451E-3</v>
      </c>
      <c r="H864" s="6">
        <f t="shared" si="82"/>
        <v>1.6207455429495532E-4</v>
      </c>
      <c r="I864" s="6">
        <f t="shared" si="82"/>
        <v>2.3879500367396389E-3</v>
      </c>
      <c r="J864" s="6">
        <f t="shared" si="82"/>
        <v>3.8065382892968902E-3</v>
      </c>
      <c r="K864" s="9">
        <f t="shared" si="82"/>
        <v>9.8463962189643262E-4</v>
      </c>
      <c r="L864" s="6">
        <f t="shared" si="83"/>
        <v>-1.532175989217559E-3</v>
      </c>
      <c r="M864" s="6">
        <f t="shared" si="83"/>
        <v>1.6206142163334138E-4</v>
      </c>
      <c r="N864" s="6">
        <f t="shared" si="83"/>
        <v>2.3851034148771955E-3</v>
      </c>
      <c r="O864" s="6">
        <f t="shared" si="83"/>
        <v>3.7993117553362897E-3</v>
      </c>
      <c r="P864" s="9">
        <f t="shared" si="83"/>
        <v>9.8415518227681193E-4</v>
      </c>
      <c r="Q864" s="6">
        <f t="shared" si="84"/>
        <v>943.79816845030155</v>
      </c>
      <c r="R864" s="6">
        <f t="shared" si="85"/>
        <v>1.1620399390781745E-3</v>
      </c>
      <c r="S864" s="6">
        <f t="shared" si="86"/>
        <v>1.1613652932611555E-3</v>
      </c>
      <c r="T864" s="6"/>
    </row>
    <row r="865" spans="1:20">
      <c r="A865" s="7">
        <v>38969</v>
      </c>
      <c r="B865" s="8">
        <v>78.23</v>
      </c>
      <c r="C865" s="6">
        <v>61.92</v>
      </c>
      <c r="D865" s="6">
        <v>54.67</v>
      </c>
      <c r="E865" s="6">
        <v>44.93</v>
      </c>
      <c r="F865" s="9">
        <v>51.1099999999999</v>
      </c>
      <c r="G865" s="8">
        <f t="shared" si="82"/>
        <v>-3.8333759263997624E-4</v>
      </c>
      <c r="H865" s="6">
        <f t="shared" si="82"/>
        <v>3.4030140982013179E-3</v>
      </c>
      <c r="I865" s="6">
        <f t="shared" si="82"/>
        <v>1.8325087044164245E-3</v>
      </c>
      <c r="J865" s="6">
        <f t="shared" si="82"/>
        <v>2.2306491188959221E-3</v>
      </c>
      <c r="K865" s="9">
        <f t="shared" si="82"/>
        <v>5.5085579382254668E-3</v>
      </c>
      <c r="L865" s="6">
        <f t="shared" si="83"/>
        <v>-3.8341108527720224E-4</v>
      </c>
      <c r="M865" s="6">
        <f t="shared" si="83"/>
        <v>3.3972369484962378E-3</v>
      </c>
      <c r="N865" s="6">
        <f t="shared" si="83"/>
        <v>1.8308317087674039E-3</v>
      </c>
      <c r="O865" s="6">
        <f t="shared" si="83"/>
        <v>2.2281649147227727E-3</v>
      </c>
      <c r="P865" s="9">
        <f t="shared" si="83"/>
        <v>5.4934413213770681E-3</v>
      </c>
      <c r="Q865" s="6">
        <f t="shared" si="84"/>
        <v>946.17491504228713</v>
      </c>
      <c r="R865" s="6">
        <f t="shared" si="85"/>
        <v>2.5182784534198309E-3</v>
      </c>
      <c r="S865" s="6">
        <f t="shared" si="86"/>
        <v>2.5151129036122158E-3</v>
      </c>
      <c r="T865" s="6"/>
    </row>
    <row r="866" spans="1:20">
      <c r="A866" s="7">
        <v>38972</v>
      </c>
      <c r="B866" s="8">
        <v>78.329999999999899</v>
      </c>
      <c r="C866" s="6">
        <v>63.34</v>
      </c>
      <c r="D866" s="6">
        <v>55.81</v>
      </c>
      <c r="E866" s="6">
        <v>45.63</v>
      </c>
      <c r="F866" s="9">
        <v>51.88</v>
      </c>
      <c r="G866" s="8">
        <f t="shared" si="82"/>
        <v>1.2782819890053698E-3</v>
      </c>
      <c r="H866" s="6">
        <f t="shared" si="82"/>
        <v>2.2932816537467815E-2</v>
      </c>
      <c r="I866" s="6">
        <f t="shared" si="82"/>
        <v>2.0852387049570265E-2</v>
      </c>
      <c r="J866" s="6">
        <f t="shared" si="82"/>
        <v>1.5579790785666736E-2</v>
      </c>
      <c r="K866" s="9">
        <f t="shared" si="82"/>
        <v>1.5065544903152039E-2</v>
      </c>
      <c r="L866" s="6">
        <f t="shared" si="83"/>
        <v>1.2774656821565047E-3</v>
      </c>
      <c r="M866" s="6">
        <f t="shared" si="83"/>
        <v>2.2673811829022172E-2</v>
      </c>
      <c r="N866" s="6">
        <f t="shared" si="83"/>
        <v>2.0637951893434415E-2</v>
      </c>
      <c r="O866" s="6">
        <f t="shared" si="83"/>
        <v>1.5459671857242738E-2</v>
      </c>
      <c r="P866" s="9">
        <f t="shared" si="83"/>
        <v>1.4953186668056876E-2</v>
      </c>
      <c r="Q866" s="6">
        <f t="shared" si="84"/>
        <v>960.50167254793371</v>
      </c>
      <c r="R866" s="6">
        <f t="shared" si="85"/>
        <v>1.5141764252972444E-2</v>
      </c>
      <c r="S866" s="6">
        <f t="shared" si="86"/>
        <v>1.5028271955665249E-2</v>
      </c>
      <c r="T866" s="6"/>
    </row>
    <row r="867" spans="1:20">
      <c r="A867" s="7">
        <v>38973</v>
      </c>
      <c r="B867" s="8">
        <v>78.42</v>
      </c>
      <c r="C867" s="6">
        <v>63.259999999999899</v>
      </c>
      <c r="D867" s="6">
        <v>55.689999999999898</v>
      </c>
      <c r="E867" s="6">
        <v>45.56</v>
      </c>
      <c r="F867" s="9">
        <v>51.88</v>
      </c>
      <c r="G867" s="8">
        <f t="shared" si="82"/>
        <v>1.1489850631953846E-3</v>
      </c>
      <c r="H867" s="6">
        <f t="shared" si="82"/>
        <v>-1.2630249447442843E-3</v>
      </c>
      <c r="I867" s="6">
        <f t="shared" si="82"/>
        <v>-2.1501523024566316E-3</v>
      </c>
      <c r="J867" s="6">
        <f t="shared" si="82"/>
        <v>-1.5340784571553634E-3</v>
      </c>
      <c r="K867" s="9">
        <f t="shared" si="82"/>
        <v>0</v>
      </c>
      <c r="L867" s="6">
        <f t="shared" si="83"/>
        <v>1.1483254850396154E-3</v>
      </c>
      <c r="M867" s="6">
        <f t="shared" si="83"/>
        <v>-1.2638232329925832E-3</v>
      </c>
      <c r="N867" s="6">
        <f t="shared" si="83"/>
        <v>-2.1524671987668441E-3</v>
      </c>
      <c r="O867" s="6">
        <f t="shared" si="83"/>
        <v>-1.5352563603297706E-3</v>
      </c>
      <c r="P867" s="9">
        <f t="shared" si="83"/>
        <v>0</v>
      </c>
      <c r="Q867" s="6">
        <f t="shared" si="84"/>
        <v>959.77202348720868</v>
      </c>
      <c r="R867" s="6">
        <f t="shared" si="85"/>
        <v>-7.5965412823217901E-4</v>
      </c>
      <c r="S867" s="6">
        <f t="shared" si="86"/>
        <v>-7.5994281163842433E-4</v>
      </c>
      <c r="T867" s="6"/>
    </row>
    <row r="868" spans="1:20">
      <c r="A868" s="7">
        <v>38974</v>
      </c>
      <c r="B868" s="8">
        <v>78.349999999999895</v>
      </c>
      <c r="C868" s="6">
        <v>63.52</v>
      </c>
      <c r="D868" s="6">
        <v>55.93</v>
      </c>
      <c r="E868" s="6">
        <v>45.67</v>
      </c>
      <c r="F868" s="9">
        <v>52.079999999999899</v>
      </c>
      <c r="G868" s="8">
        <f t="shared" si="82"/>
        <v>-8.9262943126888761E-4</v>
      </c>
      <c r="H868" s="6">
        <f t="shared" si="82"/>
        <v>4.1100221308900675E-3</v>
      </c>
      <c r="I868" s="6">
        <f t="shared" si="82"/>
        <v>4.3095708385725295E-3</v>
      </c>
      <c r="J868" s="6">
        <f t="shared" si="82"/>
        <v>2.4143985952589375E-3</v>
      </c>
      <c r="K868" s="9">
        <f t="shared" si="82"/>
        <v>3.855050115649572E-3</v>
      </c>
      <c r="L868" s="6">
        <f t="shared" si="83"/>
        <v>-8.9302806215710089E-4</v>
      </c>
      <c r="M868" s="6">
        <f t="shared" si="83"/>
        <v>4.1015990613791639E-3</v>
      </c>
      <c r="N868" s="6">
        <f t="shared" si="83"/>
        <v>4.300311231921229E-3</v>
      </c>
      <c r="O868" s="6">
        <f t="shared" si="83"/>
        <v>2.411488617926145E-3</v>
      </c>
      <c r="P868" s="9">
        <f t="shared" si="83"/>
        <v>3.8476384520687457E-3</v>
      </c>
      <c r="Q868" s="6">
        <f t="shared" si="84"/>
        <v>962.42030558744557</v>
      </c>
      <c r="R868" s="6">
        <f t="shared" si="85"/>
        <v>2.759282449820444E-3</v>
      </c>
      <c r="S868" s="6">
        <f t="shared" si="86"/>
        <v>2.7554826182688836E-3</v>
      </c>
      <c r="T868" s="6"/>
    </row>
    <row r="869" spans="1:20">
      <c r="A869" s="7">
        <v>38975</v>
      </c>
      <c r="B869" s="8">
        <v>78.42</v>
      </c>
      <c r="C869" s="6">
        <v>63.34</v>
      </c>
      <c r="D869" s="6">
        <v>55.5399999999999</v>
      </c>
      <c r="E869" s="6">
        <v>45.5</v>
      </c>
      <c r="F869" s="9">
        <v>52.049999999999898</v>
      </c>
      <c r="G869" s="8">
        <f t="shared" si="82"/>
        <v>8.9342693044169863E-4</v>
      </c>
      <c r="H869" s="6">
        <f t="shared" si="82"/>
        <v>-2.8337531486145595E-3</v>
      </c>
      <c r="I869" s="6">
        <f t="shared" si="82"/>
        <v>-6.9730019667458842E-3</v>
      </c>
      <c r="J869" s="6">
        <f t="shared" si="82"/>
        <v>-3.7223560324064486E-3</v>
      </c>
      <c r="K869" s="9">
        <f t="shared" si="82"/>
        <v>-5.7603686635943063E-4</v>
      </c>
      <c r="L869" s="6">
        <f t="shared" si="83"/>
        <v>8.9302806215711141E-4</v>
      </c>
      <c r="M869" s="6">
        <f t="shared" si="83"/>
        <v>-2.8377758283864951E-3</v>
      </c>
      <c r="N869" s="6">
        <f t="shared" si="83"/>
        <v>-6.9974269548448665E-3</v>
      </c>
      <c r="O869" s="6">
        <f t="shared" si="83"/>
        <v>-3.7293012400029207E-3</v>
      </c>
      <c r="P869" s="9">
        <f t="shared" si="83"/>
        <v>-5.7620283933589598E-4</v>
      </c>
      <c r="Q869" s="6">
        <f t="shared" si="84"/>
        <v>959.87725985890643</v>
      </c>
      <c r="R869" s="6">
        <f t="shared" si="85"/>
        <v>-2.6423442167369253E-3</v>
      </c>
      <c r="S869" s="6">
        <f t="shared" si="86"/>
        <v>-2.6458413700303916E-3</v>
      </c>
      <c r="T869" s="6"/>
    </row>
    <row r="870" spans="1:20">
      <c r="A870" s="7">
        <v>38976</v>
      </c>
      <c r="B870" s="8">
        <v>78.39</v>
      </c>
      <c r="C870" s="6">
        <v>63.649999999999899</v>
      </c>
      <c r="D870" s="6">
        <v>55.71</v>
      </c>
      <c r="E870" s="6">
        <v>45.579999999999899</v>
      </c>
      <c r="F870" s="9">
        <v>52.119999999999898</v>
      </c>
      <c r="G870" s="8">
        <f t="shared" si="82"/>
        <v>-3.8255547054322214E-4</v>
      </c>
      <c r="H870" s="6">
        <f t="shared" si="82"/>
        <v>4.8942216608760525E-3</v>
      </c>
      <c r="I870" s="6">
        <f t="shared" si="82"/>
        <v>3.0608570399730528E-3</v>
      </c>
      <c r="J870" s="6">
        <f t="shared" si="82"/>
        <v>1.758241758239576E-3</v>
      </c>
      <c r="K870" s="9">
        <f t="shared" si="82"/>
        <v>1.3448607108550448E-3</v>
      </c>
      <c r="L870" s="6">
        <f t="shared" si="83"/>
        <v>-3.8262866355476326E-4</v>
      </c>
      <c r="M870" s="6">
        <f t="shared" si="83"/>
        <v>4.8822838929200472E-3</v>
      </c>
      <c r="N870" s="6">
        <f t="shared" si="83"/>
        <v>3.0561821540724828E-3</v>
      </c>
      <c r="O870" s="6">
        <f t="shared" si="83"/>
        <v>1.7566978606312889E-3</v>
      </c>
      <c r="P870" s="9">
        <f t="shared" si="83"/>
        <v>1.3439571956665758E-3</v>
      </c>
      <c r="Q870" s="6">
        <f t="shared" si="84"/>
        <v>961.92671792763031</v>
      </c>
      <c r="R870" s="6">
        <f t="shared" si="85"/>
        <v>2.1351251398801009E-3</v>
      </c>
      <c r="S870" s="6">
        <f t="shared" si="86"/>
        <v>2.1328489995190662E-3</v>
      </c>
      <c r="T870" s="6"/>
    </row>
    <row r="871" spans="1:20">
      <c r="A871" s="7">
        <v>38979</v>
      </c>
      <c r="B871" s="8">
        <v>78.45</v>
      </c>
      <c r="C871" s="6">
        <v>65.209999999999894</v>
      </c>
      <c r="D871" s="6">
        <v>57.02</v>
      </c>
      <c r="E871" s="6">
        <v>46.39</v>
      </c>
      <c r="F871" s="9">
        <v>53.06</v>
      </c>
      <c r="G871" s="8">
        <f t="shared" si="82"/>
        <v>7.654037504785105E-4</v>
      </c>
      <c r="H871" s="6">
        <f t="shared" si="82"/>
        <v>2.4509033778475908E-2</v>
      </c>
      <c r="I871" s="6">
        <f t="shared" si="82"/>
        <v>2.3514629330461334E-2</v>
      </c>
      <c r="J871" s="6">
        <f t="shared" si="82"/>
        <v>1.7770952172007526E-2</v>
      </c>
      <c r="K871" s="9">
        <f t="shared" si="82"/>
        <v>1.8035303146586745E-2</v>
      </c>
      <c r="L871" s="6">
        <f t="shared" si="83"/>
        <v>7.6511097841092134E-4</v>
      </c>
      <c r="M871" s="6">
        <f t="shared" si="83"/>
        <v>2.4213506401695256E-2</v>
      </c>
      <c r="N871" s="6">
        <f t="shared" si="83"/>
        <v>2.3242419451801832E-2</v>
      </c>
      <c r="O871" s="6">
        <f t="shared" si="83"/>
        <v>1.761489494611633E-2</v>
      </c>
      <c r="P871" s="9">
        <f t="shared" si="83"/>
        <v>1.7874596452951131E-2</v>
      </c>
      <c r="Q871" s="6">
        <f t="shared" si="84"/>
        <v>978.20161805057512</v>
      </c>
      <c r="R871" s="6">
        <f t="shared" si="85"/>
        <v>1.6919064435602007E-2</v>
      </c>
      <c r="S871" s="6">
        <f t="shared" si="86"/>
        <v>1.6777531240363408E-2</v>
      </c>
      <c r="T871" s="6"/>
    </row>
    <row r="872" spans="1:20">
      <c r="A872" s="7">
        <v>38980</v>
      </c>
      <c r="B872" s="8">
        <v>78.579999999999899</v>
      </c>
      <c r="C872" s="6">
        <v>64.909999999999897</v>
      </c>
      <c r="D872" s="6">
        <v>56.6099999999999</v>
      </c>
      <c r="E872" s="6">
        <v>46.06</v>
      </c>
      <c r="F872" s="9">
        <v>52.759999999999899</v>
      </c>
      <c r="G872" s="8">
        <f t="shared" si="82"/>
        <v>1.6571064372197242E-3</v>
      </c>
      <c r="H872" s="6">
        <f t="shared" si="82"/>
        <v>-4.6005213924243948E-3</v>
      </c>
      <c r="I872" s="6">
        <f t="shared" si="82"/>
        <v>-7.1904594879007577E-3</v>
      </c>
      <c r="J872" s="6">
        <f t="shared" si="82"/>
        <v>-7.1136020694114732E-3</v>
      </c>
      <c r="K872" s="9">
        <f t="shared" si="82"/>
        <v>-5.6539766302319272E-3</v>
      </c>
      <c r="L872" s="6">
        <f t="shared" si="83"/>
        <v>1.6557349512706732E-3</v>
      </c>
      <c r="M872" s="6">
        <f t="shared" si="83"/>
        <v>-4.611136359733624E-3</v>
      </c>
      <c r="N872" s="6">
        <f t="shared" si="83"/>
        <v>-7.2164354359591822E-3</v>
      </c>
      <c r="O872" s="6">
        <f t="shared" si="83"/>
        <v>-7.1390243711131297E-3</v>
      </c>
      <c r="P872" s="9">
        <f t="shared" si="83"/>
        <v>-5.6700208604817549E-3</v>
      </c>
      <c r="Q872" s="6">
        <f t="shared" si="84"/>
        <v>973.72117034658584</v>
      </c>
      <c r="R872" s="6">
        <f t="shared" si="85"/>
        <v>-4.5802906285497659E-3</v>
      </c>
      <c r="S872" s="6">
        <f t="shared" si="86"/>
        <v>-4.5908123001731794E-3</v>
      </c>
      <c r="T872" s="6"/>
    </row>
    <row r="873" spans="1:20">
      <c r="A873" s="7">
        <v>38981</v>
      </c>
      <c r="B873" s="8">
        <v>78.64</v>
      </c>
      <c r="C873" s="6">
        <v>64.150000000000006</v>
      </c>
      <c r="D873" s="6">
        <v>56</v>
      </c>
      <c r="E873" s="6">
        <v>45.649999999999899</v>
      </c>
      <c r="F873" s="9">
        <v>52.38</v>
      </c>
      <c r="G873" s="8">
        <f t="shared" si="82"/>
        <v>7.6355306693942637E-4</v>
      </c>
      <c r="H873" s="6">
        <f t="shared" si="82"/>
        <v>-1.1708519488520919E-2</v>
      </c>
      <c r="I873" s="6">
        <f t="shared" si="82"/>
        <v>-1.0775481363714867E-2</v>
      </c>
      <c r="J873" s="6">
        <f t="shared" si="82"/>
        <v>-8.9014329135932435E-3</v>
      </c>
      <c r="K873" s="9">
        <f t="shared" si="82"/>
        <v>-7.2024260803619233E-3</v>
      </c>
      <c r="L873" s="6">
        <f t="shared" si="83"/>
        <v>7.6326170859868005E-4</v>
      </c>
      <c r="M873" s="6">
        <f t="shared" si="83"/>
        <v>-1.1777603983730102E-2</v>
      </c>
      <c r="N873" s="6">
        <f t="shared" si="83"/>
        <v>-1.0833957313417495E-2</v>
      </c>
      <c r="O873" s="6">
        <f t="shared" si="83"/>
        <v>-8.9412873515639594E-3</v>
      </c>
      <c r="P873" s="9">
        <f t="shared" si="83"/>
        <v>-7.2284887695460084E-3</v>
      </c>
      <c r="Q873" s="6">
        <f t="shared" si="84"/>
        <v>966.35510469365761</v>
      </c>
      <c r="R873" s="6">
        <f t="shared" si="85"/>
        <v>-7.5648613558503058E-3</v>
      </c>
      <c r="S873" s="6">
        <f t="shared" si="86"/>
        <v>-7.5936200483340014E-3</v>
      </c>
      <c r="T873" s="6"/>
    </row>
    <row r="874" spans="1:20">
      <c r="A874" s="7">
        <v>38982</v>
      </c>
      <c r="B874" s="8">
        <v>78.62</v>
      </c>
      <c r="C874" s="6">
        <v>63.6099999999999</v>
      </c>
      <c r="D874" s="6">
        <v>55.24</v>
      </c>
      <c r="E874" s="6">
        <v>45.189999999999898</v>
      </c>
      <c r="F874" s="9">
        <v>52.21</v>
      </c>
      <c r="G874" s="8">
        <f t="shared" si="82"/>
        <v>-2.5432349949128241E-4</v>
      </c>
      <c r="H874" s="6">
        <f t="shared" si="82"/>
        <v>-8.4177708495729586E-3</v>
      </c>
      <c r="I874" s="6">
        <f t="shared" si="82"/>
        <v>-1.3571428571428568E-2</v>
      </c>
      <c r="J874" s="6">
        <f t="shared" si="82"/>
        <v>-1.0076670317634262E-2</v>
      </c>
      <c r="K874" s="9">
        <f t="shared" si="82"/>
        <v>-3.2455135547919678E-3</v>
      </c>
      <c r="L874" s="6">
        <f t="shared" si="83"/>
        <v>-2.5435584519677742E-4</v>
      </c>
      <c r="M874" s="6">
        <f t="shared" si="83"/>
        <v>-8.4534003709342241E-3</v>
      </c>
      <c r="N874" s="6">
        <f t="shared" si="83"/>
        <v>-1.3664362194057861E-2</v>
      </c>
      <c r="O874" s="6">
        <f t="shared" si="83"/>
        <v>-1.0127783617789248E-2</v>
      </c>
      <c r="P874" s="9">
        <f t="shared" si="83"/>
        <v>-3.2507916571049024E-3</v>
      </c>
      <c r="Q874" s="6">
        <f t="shared" si="84"/>
        <v>959.48128423138257</v>
      </c>
      <c r="R874" s="6">
        <f t="shared" si="85"/>
        <v>-7.1131413585838084E-3</v>
      </c>
      <c r="S874" s="6">
        <f t="shared" si="86"/>
        <v>-7.138560359599041E-3</v>
      </c>
      <c r="T874" s="6"/>
    </row>
    <row r="875" spans="1:20">
      <c r="A875" s="7">
        <v>38983</v>
      </c>
      <c r="B875" s="8">
        <v>78.549999999999898</v>
      </c>
      <c r="C875" s="6">
        <v>65.489999999999895</v>
      </c>
      <c r="D875" s="6">
        <v>56.93</v>
      </c>
      <c r="E875" s="6">
        <v>46.329999999999899</v>
      </c>
      <c r="F875" s="9">
        <v>53.409999999999897</v>
      </c>
      <c r="G875" s="8">
        <f t="shared" si="82"/>
        <v>-8.9035868735831691E-4</v>
      </c>
      <c r="H875" s="6">
        <f t="shared" si="82"/>
        <v>2.9555101399151074E-2</v>
      </c>
      <c r="I875" s="6">
        <f t="shared" si="82"/>
        <v>3.0593772628529914E-2</v>
      </c>
      <c r="J875" s="6">
        <f t="shared" si="82"/>
        <v>2.5226820092941082E-2</v>
      </c>
      <c r="K875" s="9">
        <f t="shared" si="82"/>
        <v>2.2984102662323203E-2</v>
      </c>
      <c r="L875" s="6">
        <f t="shared" si="83"/>
        <v>-8.9075529208551215E-4</v>
      </c>
      <c r="M875" s="6">
        <f t="shared" si="83"/>
        <v>2.9126768539249351E-2</v>
      </c>
      <c r="N875" s="6">
        <f t="shared" si="83"/>
        <v>3.0135114421899013E-2</v>
      </c>
      <c r="O875" s="6">
        <f t="shared" si="83"/>
        <v>2.4913876005368853E-2</v>
      </c>
      <c r="P875" s="9">
        <f t="shared" si="83"/>
        <v>2.2723946929215966E-2</v>
      </c>
      <c r="Q875" s="6">
        <f t="shared" si="84"/>
        <v>980.10426712729827</v>
      </c>
      <c r="R875" s="6">
        <f t="shared" si="85"/>
        <v>2.1493887619117392E-2</v>
      </c>
      <c r="S875" s="6">
        <f t="shared" si="86"/>
        <v>2.1266151526963886E-2</v>
      </c>
      <c r="T875" s="6"/>
    </row>
    <row r="876" spans="1:20">
      <c r="A876" s="7">
        <v>38986</v>
      </c>
      <c r="B876" s="8">
        <v>78.650000000000006</v>
      </c>
      <c r="C876" s="6">
        <v>65.37</v>
      </c>
      <c r="D876" s="6">
        <v>56.729999999999897</v>
      </c>
      <c r="E876" s="6">
        <v>46.119999999999898</v>
      </c>
      <c r="F876" s="9">
        <v>53.27</v>
      </c>
      <c r="G876" s="8">
        <f t="shared" si="82"/>
        <v>1.273074474858138E-3</v>
      </c>
      <c r="H876" s="6">
        <f t="shared" si="82"/>
        <v>-1.8323408153899656E-3</v>
      </c>
      <c r="I876" s="6">
        <f t="shared" si="82"/>
        <v>-3.5130862462691148E-3</v>
      </c>
      <c r="J876" s="6">
        <f t="shared" si="82"/>
        <v>-4.5327001942585543E-3</v>
      </c>
      <c r="K876" s="9">
        <f t="shared" si="82"/>
        <v>-2.6212319790281935E-3</v>
      </c>
      <c r="L876" s="6">
        <f t="shared" si="83"/>
        <v>1.2722648026580242E-3</v>
      </c>
      <c r="M876" s="6">
        <f t="shared" si="83"/>
        <v>-1.8340216053223193E-3</v>
      </c>
      <c r="N876" s="6">
        <f t="shared" si="83"/>
        <v>-3.5192716245164711E-3</v>
      </c>
      <c r="O876" s="6">
        <f t="shared" si="83"/>
        <v>-4.5430040276987025E-3</v>
      </c>
      <c r="P876" s="9">
        <f t="shared" si="83"/>
        <v>-2.6246734227692134E-3</v>
      </c>
      <c r="Q876" s="6">
        <f t="shared" si="84"/>
        <v>977.90368120782864</v>
      </c>
      <c r="R876" s="6">
        <f t="shared" si="85"/>
        <v>-2.2452569520175383E-3</v>
      </c>
      <c r="S876" s="6">
        <f t="shared" si="86"/>
        <v>-2.2477813206864903E-3</v>
      </c>
      <c r="T876" s="6"/>
    </row>
    <row r="877" spans="1:20">
      <c r="A877" s="7">
        <v>38987</v>
      </c>
      <c r="B877" s="8">
        <v>78.73</v>
      </c>
      <c r="C877" s="6">
        <v>66.049999999999898</v>
      </c>
      <c r="D877" s="6">
        <v>57.25</v>
      </c>
      <c r="E877" s="6">
        <v>46.52</v>
      </c>
      <c r="F877" s="9">
        <v>53.67</v>
      </c>
      <c r="G877" s="8">
        <f t="shared" si="82"/>
        <v>1.0171646535281909E-3</v>
      </c>
      <c r="H877" s="6">
        <f t="shared" si="82"/>
        <v>1.040232522563711E-2</v>
      </c>
      <c r="I877" s="6">
        <f t="shared" si="82"/>
        <v>9.1662259827269832E-3</v>
      </c>
      <c r="J877" s="6">
        <f t="shared" si="82"/>
        <v>8.6730268863857152E-3</v>
      </c>
      <c r="K877" s="9">
        <f t="shared" si="82"/>
        <v>7.5089168387458827E-3</v>
      </c>
      <c r="L877" s="6">
        <f t="shared" si="83"/>
        <v>1.016647692088901E-3</v>
      </c>
      <c r="M877" s="6">
        <f t="shared" si="83"/>
        <v>1.0348593343694581E-2</v>
      </c>
      <c r="N877" s="6">
        <f t="shared" si="83"/>
        <v>9.1244710958749888E-3</v>
      </c>
      <c r="O877" s="6">
        <f t="shared" si="83"/>
        <v>8.6356322496077467E-3</v>
      </c>
      <c r="P877" s="9">
        <f t="shared" si="83"/>
        <v>7.4808652598295829E-3</v>
      </c>
      <c r="Q877" s="6">
        <f t="shared" si="84"/>
        <v>985.09472713973798</v>
      </c>
      <c r="R877" s="6">
        <f t="shared" si="85"/>
        <v>7.3535319174047771E-3</v>
      </c>
      <c r="S877" s="6">
        <f t="shared" si="86"/>
        <v>7.3266265208574797E-3</v>
      </c>
      <c r="T877" s="6"/>
    </row>
    <row r="878" spans="1:20">
      <c r="A878" s="7">
        <v>38988</v>
      </c>
      <c r="B878" s="8">
        <v>78.659999999999897</v>
      </c>
      <c r="C878" s="6">
        <v>66.28</v>
      </c>
      <c r="D878" s="6">
        <v>57.299999999999898</v>
      </c>
      <c r="E878" s="6">
        <v>46.53</v>
      </c>
      <c r="F878" s="9">
        <v>53.68</v>
      </c>
      <c r="G878" s="8">
        <f t="shared" si="82"/>
        <v>-8.8911469579711078E-4</v>
      </c>
      <c r="H878" s="6">
        <f t="shared" si="82"/>
        <v>3.4822104466329939E-3</v>
      </c>
      <c r="I878" s="6">
        <f t="shared" si="82"/>
        <v>8.7336244541313945E-4</v>
      </c>
      <c r="J878" s="6">
        <f t="shared" si="82"/>
        <v>2.1496130696463389E-4</v>
      </c>
      <c r="K878" s="9">
        <f t="shared" si="82"/>
        <v>1.8632383081795822E-4</v>
      </c>
      <c r="L878" s="6">
        <f t="shared" si="83"/>
        <v>-8.8951019271371016E-4</v>
      </c>
      <c r="M878" s="6">
        <f t="shared" si="83"/>
        <v>3.4761615900294855E-3</v>
      </c>
      <c r="N878" s="6">
        <f t="shared" si="83"/>
        <v>8.729812863431444E-4</v>
      </c>
      <c r="O878" s="6">
        <f t="shared" si="83"/>
        <v>2.1493820609335762E-4</v>
      </c>
      <c r="P878" s="9">
        <f t="shared" si="83"/>
        <v>1.8630647468886638E-4</v>
      </c>
      <c r="Q878" s="6">
        <f t="shared" si="84"/>
        <v>985.85674585259494</v>
      </c>
      <c r="R878" s="6">
        <f t="shared" si="85"/>
        <v>7.7354866680632304E-4</v>
      </c>
      <c r="S878" s="6">
        <f t="shared" si="86"/>
        <v>7.7324963223831037E-4</v>
      </c>
      <c r="T878" s="6"/>
    </row>
    <row r="879" spans="1:20">
      <c r="A879" s="7">
        <v>38989</v>
      </c>
      <c r="B879" s="8">
        <v>78.7</v>
      </c>
      <c r="C879" s="6">
        <v>66.12</v>
      </c>
      <c r="D879" s="6">
        <v>57.31</v>
      </c>
      <c r="E879" s="6">
        <v>46.52</v>
      </c>
      <c r="F879" s="9">
        <v>53.53</v>
      </c>
      <c r="G879" s="8">
        <f t="shared" si="82"/>
        <v>5.0851767099047152E-4</v>
      </c>
      <c r="H879" s="6">
        <f t="shared" si="82"/>
        <v>-2.4140012070005268E-3</v>
      </c>
      <c r="I879" s="6">
        <f t="shared" si="82"/>
        <v>1.7452006980978041E-4</v>
      </c>
      <c r="J879" s="6">
        <f t="shared" si="82"/>
        <v>-2.1491510853210993E-4</v>
      </c>
      <c r="K879" s="9">
        <f t="shared" si="82"/>
        <v>-2.7943368107302691E-3</v>
      </c>
      <c r="L879" s="6">
        <f t="shared" si="83"/>
        <v>5.0838841969547209E-4</v>
      </c>
      <c r="M879" s="6">
        <f t="shared" si="83"/>
        <v>-2.4169196055386566E-3</v>
      </c>
      <c r="N879" s="6">
        <f t="shared" si="83"/>
        <v>1.7450484295396606E-4</v>
      </c>
      <c r="O879" s="6">
        <f t="shared" si="83"/>
        <v>-2.1493820609345016E-4</v>
      </c>
      <c r="P879" s="9">
        <f t="shared" si="83"/>
        <v>-2.7982482581364516E-3</v>
      </c>
      <c r="Q879" s="6">
        <f t="shared" si="84"/>
        <v>984.92211118968441</v>
      </c>
      <c r="R879" s="6">
        <f t="shared" si="85"/>
        <v>-9.4804307709253079E-4</v>
      </c>
      <c r="S879" s="6">
        <f t="shared" si="86"/>
        <v>-9.4849275416180657E-4</v>
      </c>
      <c r="T879" s="6"/>
    </row>
    <row r="880" spans="1:20">
      <c r="A880" s="7">
        <v>38990</v>
      </c>
      <c r="B880" s="8">
        <v>78.769999999999897</v>
      </c>
      <c r="C880" s="6">
        <v>66.430000000000007</v>
      </c>
      <c r="D880" s="6">
        <v>57.5399999999999</v>
      </c>
      <c r="E880" s="6">
        <v>46.71</v>
      </c>
      <c r="F880" s="9">
        <v>53.68</v>
      </c>
      <c r="G880" s="8">
        <f t="shared" si="82"/>
        <v>8.8945362134551509E-4</v>
      </c>
      <c r="H880" s="6">
        <f t="shared" si="82"/>
        <v>4.6884452510587149E-3</v>
      </c>
      <c r="I880" s="6">
        <f t="shared" si="82"/>
        <v>4.0132612109562427E-3</v>
      </c>
      <c r="J880" s="6">
        <f t="shared" si="82"/>
        <v>4.0842648323300423E-3</v>
      </c>
      <c r="K880" s="9">
        <f t="shared" si="82"/>
        <v>2.8021670091538109E-3</v>
      </c>
      <c r="L880" s="6">
        <f t="shared" si="83"/>
        <v>8.8905829187403901E-4</v>
      </c>
      <c r="M880" s="6">
        <f t="shared" si="83"/>
        <v>4.6774887243264066E-3</v>
      </c>
      <c r="N880" s="6">
        <f t="shared" si="83"/>
        <v>4.0052295597540607E-3</v>
      </c>
      <c r="O880" s="6">
        <f t="shared" si="83"/>
        <v>4.0759468635528399E-3</v>
      </c>
      <c r="P880" s="9">
        <f t="shared" si="83"/>
        <v>2.798248258136501E-3</v>
      </c>
      <c r="Q880" s="6">
        <f t="shared" si="84"/>
        <v>988.16794011487229</v>
      </c>
      <c r="R880" s="6">
        <f t="shared" si="85"/>
        <v>3.2955183849688653E-3</v>
      </c>
      <c r="S880" s="6">
        <f t="shared" si="86"/>
        <v>3.2901000651076361E-3</v>
      </c>
      <c r="T880" s="6"/>
    </row>
    <row r="881" spans="1:20">
      <c r="A881" s="7">
        <v>38993</v>
      </c>
      <c r="B881" s="8">
        <v>78.799999999999898</v>
      </c>
      <c r="C881" s="6">
        <v>65.56</v>
      </c>
      <c r="D881" s="6">
        <v>56.869999999999898</v>
      </c>
      <c r="E881" s="6">
        <v>46.38</v>
      </c>
      <c r="F881" s="9">
        <v>53.1</v>
      </c>
      <c r="G881" s="8">
        <f t="shared" si="82"/>
        <v>3.8085565570655788E-4</v>
      </c>
      <c r="H881" s="6">
        <f t="shared" si="82"/>
        <v>-1.3096492548547389E-2</v>
      </c>
      <c r="I881" s="6">
        <f t="shared" si="82"/>
        <v>-1.164407368786935E-2</v>
      </c>
      <c r="J881" s="6">
        <f t="shared" si="82"/>
        <v>-7.0648683365446274E-3</v>
      </c>
      <c r="K881" s="9">
        <f t="shared" si="82"/>
        <v>-1.08047690014903E-2</v>
      </c>
      <c r="L881" s="6">
        <f t="shared" si="83"/>
        <v>3.8078314860055947E-4</v>
      </c>
      <c r="M881" s="6">
        <f t="shared" si="83"/>
        <v>-1.3183007801520914E-2</v>
      </c>
      <c r="N881" s="6">
        <f t="shared" si="83"/>
        <v>-1.1712396804693588E-2</v>
      </c>
      <c r="O881" s="6">
        <f t="shared" si="83"/>
        <v>-7.089942686631049E-3</v>
      </c>
      <c r="P881" s="9">
        <f t="shared" si="83"/>
        <v>-1.086356441553319E-2</v>
      </c>
      <c r="Q881" s="6">
        <f t="shared" si="84"/>
        <v>979.82200256582018</v>
      </c>
      <c r="R881" s="6">
        <f t="shared" si="85"/>
        <v>-8.4458695837490213E-3</v>
      </c>
      <c r="S881" s="6">
        <f t="shared" si="86"/>
        <v>-8.4817380432706899E-3</v>
      </c>
      <c r="T881" s="6"/>
    </row>
    <row r="882" spans="1:20">
      <c r="A882" s="7">
        <v>38994</v>
      </c>
      <c r="B882" s="8">
        <v>78.81</v>
      </c>
      <c r="C882" s="6">
        <v>67.239999999999895</v>
      </c>
      <c r="D882" s="6">
        <v>58.28</v>
      </c>
      <c r="E882" s="6">
        <v>47.3599999999999</v>
      </c>
      <c r="F882" s="9">
        <v>54.3599999999999</v>
      </c>
      <c r="G882" s="8">
        <f t="shared" si="82"/>
        <v>1.2690355330091663E-4</v>
      </c>
      <c r="H882" s="6">
        <f t="shared" si="82"/>
        <v>2.5625381330077746E-2</v>
      </c>
      <c r="I882" s="6">
        <f t="shared" si="82"/>
        <v>2.4793388429753982E-2</v>
      </c>
      <c r="J882" s="6">
        <f t="shared" si="82"/>
        <v>2.1129797326431499E-2</v>
      </c>
      <c r="K882" s="9">
        <f t="shared" si="82"/>
        <v>2.3728813559320105E-2</v>
      </c>
      <c r="L882" s="6">
        <f t="shared" si="83"/>
        <v>1.2689550172617151E-4</v>
      </c>
      <c r="M882" s="6">
        <f t="shared" si="83"/>
        <v>2.5302554664784392E-2</v>
      </c>
      <c r="N882" s="6">
        <f t="shared" si="83"/>
        <v>2.4491020008297646E-2</v>
      </c>
      <c r="O882" s="6">
        <f t="shared" si="83"/>
        <v>2.0909658748362387E-2</v>
      </c>
      <c r="P882" s="9">
        <f t="shared" si="83"/>
        <v>2.3451661035047928E-2</v>
      </c>
      <c r="Q882" s="6">
        <f t="shared" si="84"/>
        <v>998.51784592524211</v>
      </c>
      <c r="R882" s="6">
        <f t="shared" si="85"/>
        <v>1.9080856839776852E-2</v>
      </c>
      <c r="S882" s="6">
        <f t="shared" si="86"/>
        <v>1.8901100297490224E-2</v>
      </c>
      <c r="T882" s="6"/>
    </row>
    <row r="883" spans="1:20">
      <c r="A883" s="7">
        <v>38995</v>
      </c>
      <c r="B883" s="8">
        <v>78.89</v>
      </c>
      <c r="C883" s="6">
        <v>66.67</v>
      </c>
      <c r="D883" s="6">
        <v>58.219999999999899</v>
      </c>
      <c r="E883" s="6">
        <v>47.189999999999898</v>
      </c>
      <c r="F883" s="9">
        <v>53.75</v>
      </c>
      <c r="G883" s="8">
        <f t="shared" ref="G883:K933" si="87">B883/B882-1</f>
        <v>1.0150996066489171E-3</v>
      </c>
      <c r="H883" s="6">
        <f t="shared" si="87"/>
        <v>-8.4770969660900031E-3</v>
      </c>
      <c r="I883" s="6">
        <f t="shared" si="87"/>
        <v>-1.0295126973249857E-3</v>
      </c>
      <c r="J883" s="6">
        <f t="shared" si="87"/>
        <v>-3.589527027027084E-3</v>
      </c>
      <c r="K883" s="9">
        <f t="shared" si="87"/>
        <v>-1.1221486387047452E-2</v>
      </c>
      <c r="L883" s="6">
        <f t="shared" ref="L883:P933" si="88">LN(B883/B882)</f>
        <v>1.0145847414400637E-3</v>
      </c>
      <c r="M883" s="6">
        <f t="shared" si="88"/>
        <v>-8.5132319104445839E-3</v>
      </c>
      <c r="N883" s="6">
        <f t="shared" si="88"/>
        <v>-1.0300430095286374E-3</v>
      </c>
      <c r="O883" s="6">
        <f t="shared" si="88"/>
        <v>-3.595984837454152E-3</v>
      </c>
      <c r="P883" s="9">
        <f t="shared" si="88"/>
        <v>-1.1284922275168913E-2</v>
      </c>
      <c r="Q883" s="6">
        <f t="shared" si="84"/>
        <v>993.86424881709684</v>
      </c>
      <c r="R883" s="6">
        <f t="shared" si="85"/>
        <v>-4.6605046941681216E-3</v>
      </c>
      <c r="S883" s="6">
        <f t="shared" si="86"/>
        <v>-4.6713987070809149E-3</v>
      </c>
      <c r="T883" s="6"/>
    </row>
    <row r="884" spans="1:20">
      <c r="A884" s="7">
        <v>38996</v>
      </c>
      <c r="B884" s="8">
        <v>78.989999999999895</v>
      </c>
      <c r="C884" s="6">
        <v>66.689999999999898</v>
      </c>
      <c r="D884" s="6">
        <v>58.0399999999999</v>
      </c>
      <c r="E884" s="6">
        <v>47.21</v>
      </c>
      <c r="F884" s="9">
        <v>53.729999999999897</v>
      </c>
      <c r="G884" s="8">
        <f t="shared" si="87"/>
        <v>1.2675877804524394E-3</v>
      </c>
      <c r="H884" s="6">
        <f t="shared" si="87"/>
        <v>2.9998500074834844E-4</v>
      </c>
      <c r="I884" s="6">
        <f t="shared" si="87"/>
        <v>-3.0917210580556631E-3</v>
      </c>
      <c r="J884" s="6">
        <f t="shared" si="87"/>
        <v>4.2381860563889262E-4</v>
      </c>
      <c r="K884" s="9">
        <f t="shared" si="87"/>
        <v>-3.7209302325769134E-4</v>
      </c>
      <c r="L884" s="6">
        <f t="shared" si="88"/>
        <v>1.2667850693281321E-3</v>
      </c>
      <c r="M884" s="6">
        <f t="shared" si="88"/>
        <v>2.9994001424463748E-4</v>
      </c>
      <c r="N884" s="6">
        <f t="shared" si="88"/>
        <v>-3.0965103014900814E-3</v>
      </c>
      <c r="O884" s="6">
        <f t="shared" si="88"/>
        <v>4.237288199013314E-4</v>
      </c>
      <c r="P884" s="9">
        <f t="shared" si="88"/>
        <v>-3.7216226704395573E-4</v>
      </c>
      <c r="Q884" s="6">
        <f t="shared" si="84"/>
        <v>993.57157116205997</v>
      </c>
      <c r="R884" s="6">
        <f t="shared" si="85"/>
        <v>-2.9448453889473485E-4</v>
      </c>
      <c r="S884" s="6">
        <f t="shared" si="86"/>
        <v>-2.9452790798107368E-4</v>
      </c>
      <c r="T884" s="6"/>
    </row>
    <row r="885" spans="1:20">
      <c r="A885" s="7">
        <v>38997</v>
      </c>
      <c r="B885" s="8">
        <v>78.930000000000007</v>
      </c>
      <c r="C885" s="6">
        <v>67.549999999999898</v>
      </c>
      <c r="D885" s="6">
        <v>58.719999999999899</v>
      </c>
      <c r="E885" s="6">
        <v>47.52</v>
      </c>
      <c r="F885" s="9">
        <v>54.28</v>
      </c>
      <c r="G885" s="8">
        <f t="shared" si="87"/>
        <v>-7.5958982149493259E-4</v>
      </c>
      <c r="H885" s="6">
        <f t="shared" si="87"/>
        <v>1.289548657969708E-2</v>
      </c>
      <c r="I885" s="6">
        <f t="shared" si="87"/>
        <v>1.1716057891109521E-2</v>
      </c>
      <c r="J885" s="6">
        <f t="shared" si="87"/>
        <v>6.5664054225800239E-3</v>
      </c>
      <c r="K885" s="9">
        <f t="shared" si="87"/>
        <v>1.0236367020288517E-2</v>
      </c>
      <c r="L885" s="6">
        <f t="shared" si="88"/>
        <v>-7.5987845601521015E-4</v>
      </c>
      <c r="M885" s="6">
        <f t="shared" si="88"/>
        <v>1.2813047761992935E-2</v>
      </c>
      <c r="N885" s="6">
        <f t="shared" si="88"/>
        <v>1.1647956290272987E-2</v>
      </c>
      <c r="O885" s="6">
        <f t="shared" si="88"/>
        <v>6.5449404961941751E-3</v>
      </c>
      <c r="P885" s="9">
        <f t="shared" si="88"/>
        <v>1.0184330225940169E-2</v>
      </c>
      <c r="Q885" s="6">
        <f t="shared" si="84"/>
        <v>1001.6502473764883</v>
      </c>
      <c r="R885" s="6">
        <f t="shared" si="85"/>
        <v>8.1309454184360433E-3</v>
      </c>
      <c r="S885" s="6">
        <f t="shared" si="86"/>
        <v>8.0980673811844543E-3</v>
      </c>
      <c r="T885" s="6"/>
    </row>
    <row r="886" spans="1:20">
      <c r="A886" s="7">
        <v>39000</v>
      </c>
      <c r="B886" s="8">
        <v>79.06</v>
      </c>
      <c r="C886" s="6">
        <v>67.709999999999894</v>
      </c>
      <c r="D886" s="6">
        <v>58.719999999999899</v>
      </c>
      <c r="E886" s="6">
        <v>47.67</v>
      </c>
      <c r="F886" s="9">
        <v>54.34</v>
      </c>
      <c r="G886" s="8">
        <f t="shared" si="87"/>
        <v>1.6470290130494725E-3</v>
      </c>
      <c r="H886" s="6">
        <f t="shared" si="87"/>
        <v>2.3686158401183821E-3</v>
      </c>
      <c r="I886" s="6">
        <f t="shared" si="87"/>
        <v>0</v>
      </c>
      <c r="J886" s="6">
        <f t="shared" si="87"/>
        <v>3.1565656565655242E-3</v>
      </c>
      <c r="K886" s="9">
        <f t="shared" si="87"/>
        <v>1.1053795136330979E-3</v>
      </c>
      <c r="L886" s="6">
        <f t="shared" si="88"/>
        <v>1.6456741482283317E-3</v>
      </c>
      <c r="M886" s="6">
        <f t="shared" si="88"/>
        <v>2.3658150913461046E-3</v>
      </c>
      <c r="N886" s="6">
        <f t="shared" si="88"/>
        <v>0</v>
      </c>
      <c r="O886" s="6">
        <f t="shared" si="88"/>
        <v>3.1515941623446839E-3</v>
      </c>
      <c r="P886" s="9">
        <f t="shared" si="88"/>
        <v>1.1047690315333732E-3</v>
      </c>
      <c r="Q886" s="6">
        <f t="shared" si="84"/>
        <v>1003.3084973954057</v>
      </c>
      <c r="R886" s="6">
        <f t="shared" si="85"/>
        <v>1.6555180046732955E-3</v>
      </c>
      <c r="S886" s="6">
        <f t="shared" si="86"/>
        <v>1.6541491453140745E-3</v>
      </c>
      <c r="T886" s="6"/>
    </row>
    <row r="887" spans="1:20">
      <c r="A887" s="7">
        <v>39001</v>
      </c>
      <c r="B887" s="8">
        <v>78.92</v>
      </c>
      <c r="C887" s="6">
        <v>68</v>
      </c>
      <c r="D887" s="6">
        <v>58.88</v>
      </c>
      <c r="E887" s="6">
        <v>47.81</v>
      </c>
      <c r="F887" s="9">
        <v>54.63</v>
      </c>
      <c r="G887" s="8">
        <f t="shared" si="87"/>
        <v>-1.7708069820390193E-3</v>
      </c>
      <c r="H887" s="6">
        <f t="shared" si="87"/>
        <v>4.2829714960879173E-3</v>
      </c>
      <c r="I887" s="6">
        <f t="shared" si="87"/>
        <v>2.724795640328681E-3</v>
      </c>
      <c r="J887" s="6">
        <f t="shared" si="87"/>
        <v>2.936857562408246E-3</v>
      </c>
      <c r="K887" s="9">
        <f t="shared" si="87"/>
        <v>5.3367684946632465E-3</v>
      </c>
      <c r="L887" s="6">
        <f t="shared" si="88"/>
        <v>-1.7723767141249165E-3</v>
      </c>
      <c r="M887" s="6">
        <f t="shared" si="88"/>
        <v>4.2738256785543422E-3</v>
      </c>
      <c r="N887" s="6">
        <f t="shared" si="88"/>
        <v>2.7210901143623579E-3</v>
      </c>
      <c r="O887" s="6">
        <f t="shared" si="88"/>
        <v>2.9325534212777198E-3</v>
      </c>
      <c r="P887" s="9">
        <f t="shared" si="88"/>
        <v>5.3225784094246102E-3</v>
      </c>
      <c r="Q887" s="6">
        <f t="shared" si="84"/>
        <v>1006.0195545855537</v>
      </c>
      <c r="R887" s="6">
        <f t="shared" si="85"/>
        <v>2.7021172422898145E-3</v>
      </c>
      <c r="S887" s="6">
        <f t="shared" si="86"/>
        <v>2.6984730866421195E-3</v>
      </c>
      <c r="T887" s="6"/>
    </row>
    <row r="888" spans="1:20">
      <c r="A888" s="7">
        <v>39002</v>
      </c>
      <c r="B888" s="8">
        <v>78.989999999999895</v>
      </c>
      <c r="C888" s="6">
        <v>68.92</v>
      </c>
      <c r="D888" s="6">
        <v>59.67</v>
      </c>
      <c r="E888" s="6">
        <v>48.17</v>
      </c>
      <c r="F888" s="9">
        <v>55.1099999999999</v>
      </c>
      <c r="G888" s="8">
        <f t="shared" si="87"/>
        <v>8.8697415103777821E-4</v>
      </c>
      <c r="H888" s="6">
        <f t="shared" si="87"/>
        <v>1.3529411764706012E-2</v>
      </c>
      <c r="I888" s="6">
        <f t="shared" si="87"/>
        <v>1.3417119565217295E-2</v>
      </c>
      <c r="J888" s="6">
        <f t="shared" si="87"/>
        <v>7.5298054800250203E-3</v>
      </c>
      <c r="K888" s="9">
        <f t="shared" si="87"/>
        <v>8.7863811092787625E-3</v>
      </c>
      <c r="L888" s="6">
        <f t="shared" si="88"/>
        <v>8.8658102191188106E-4</v>
      </c>
      <c r="M888" s="6">
        <f t="shared" si="88"/>
        <v>1.3438706483622302E-2</v>
      </c>
      <c r="N888" s="6">
        <f t="shared" si="88"/>
        <v>1.332790711336963E-2</v>
      </c>
      <c r="O888" s="6">
        <f t="shared" si="88"/>
        <v>7.5015980041173436E-3</v>
      </c>
      <c r="P888" s="9">
        <f t="shared" si="88"/>
        <v>8.7480054875158607E-3</v>
      </c>
      <c r="Q888" s="6">
        <f t="shared" si="84"/>
        <v>1014.9026452958771</v>
      </c>
      <c r="R888" s="6">
        <f t="shared" si="85"/>
        <v>8.8299384140529749E-3</v>
      </c>
      <c r="S888" s="6">
        <f t="shared" si="86"/>
        <v>8.7911824824275404E-3</v>
      </c>
      <c r="T888" s="6"/>
    </row>
    <row r="889" spans="1:20">
      <c r="A889" s="7">
        <v>39003</v>
      </c>
      <c r="B889" s="8">
        <v>78.89</v>
      </c>
      <c r="C889" s="6">
        <v>68.739999999999895</v>
      </c>
      <c r="D889" s="6">
        <v>59.59</v>
      </c>
      <c r="E889" s="6">
        <v>47.92</v>
      </c>
      <c r="F889" s="9">
        <v>54.7</v>
      </c>
      <c r="G889" s="8">
        <f t="shared" si="87"/>
        <v>-1.2659830358260349E-3</v>
      </c>
      <c r="H889" s="6">
        <f t="shared" si="87"/>
        <v>-2.6117237376683811E-3</v>
      </c>
      <c r="I889" s="6">
        <f t="shared" si="87"/>
        <v>-1.3407072230601225E-3</v>
      </c>
      <c r="J889" s="6">
        <f t="shared" si="87"/>
        <v>-5.1899522524392339E-3</v>
      </c>
      <c r="K889" s="9">
        <f t="shared" si="87"/>
        <v>-7.4396661222989602E-3</v>
      </c>
      <c r="L889" s="6">
        <f t="shared" si="88"/>
        <v>-1.2667850693282008E-3</v>
      </c>
      <c r="M889" s="6">
        <f t="shared" si="88"/>
        <v>-2.6151402380425719E-3</v>
      </c>
      <c r="N889" s="6">
        <f t="shared" si="88"/>
        <v>-1.3416067751029471E-3</v>
      </c>
      <c r="O889" s="6">
        <f t="shared" si="88"/>
        <v>-5.2034668349354692E-3</v>
      </c>
      <c r="P889" s="9">
        <f t="shared" si="88"/>
        <v>-7.4674784672065465E-3</v>
      </c>
      <c r="Q889" s="6">
        <f t="shared" si="84"/>
        <v>1011.2798422424868</v>
      </c>
      <c r="R889" s="6">
        <f t="shared" si="85"/>
        <v>-3.5696064742585468E-3</v>
      </c>
      <c r="S889" s="6">
        <f t="shared" si="86"/>
        <v>-3.5759927215716406E-3</v>
      </c>
      <c r="T889" s="6"/>
    </row>
    <row r="890" spans="1:20">
      <c r="A890" s="7">
        <v>39004</v>
      </c>
      <c r="B890" s="8">
        <v>78.84</v>
      </c>
      <c r="C890" s="6">
        <v>68.67</v>
      </c>
      <c r="D890" s="6">
        <v>59.34</v>
      </c>
      <c r="E890" s="6">
        <v>48.049999999999898</v>
      </c>
      <c r="F890" s="9">
        <v>54.909999999999897</v>
      </c>
      <c r="G890" s="8">
        <f t="shared" si="87"/>
        <v>-6.3379389022688581E-4</v>
      </c>
      <c r="H890" s="6">
        <f t="shared" si="87"/>
        <v>-1.01832993889861E-3</v>
      </c>
      <c r="I890" s="6">
        <f t="shared" si="87"/>
        <v>-4.1953347877160541E-3</v>
      </c>
      <c r="J890" s="6">
        <f t="shared" si="87"/>
        <v>2.7128547579278184E-3</v>
      </c>
      <c r="K890" s="9">
        <f t="shared" si="87"/>
        <v>3.8391224862868167E-3</v>
      </c>
      <c r="L890" s="6">
        <f t="shared" si="88"/>
        <v>-6.3399482247877164E-4</v>
      </c>
      <c r="M890" s="6">
        <f t="shared" si="88"/>
        <v>-1.0188487891012097E-3</v>
      </c>
      <c r="N890" s="6">
        <f t="shared" si="88"/>
        <v>-4.2041598962117809E-3</v>
      </c>
      <c r="O890" s="6">
        <f t="shared" si="88"/>
        <v>2.7091816091055301E-3</v>
      </c>
      <c r="P890" s="9">
        <f t="shared" si="88"/>
        <v>3.8317718628437069E-3</v>
      </c>
      <c r="Q890" s="6">
        <f t="shared" si="84"/>
        <v>1011.4223353397563</v>
      </c>
      <c r="R890" s="6">
        <f t="shared" si="85"/>
        <v>1.4090372547461707E-4</v>
      </c>
      <c r="S890" s="6">
        <f t="shared" si="86"/>
        <v>1.4089379947717528E-4</v>
      </c>
      <c r="T890" s="6"/>
    </row>
    <row r="891" spans="1:20">
      <c r="A891" s="7">
        <v>39007</v>
      </c>
      <c r="B891" s="8">
        <v>79.010000000000005</v>
      </c>
      <c r="C891" s="6">
        <v>69.06</v>
      </c>
      <c r="D891" s="6">
        <v>59.92</v>
      </c>
      <c r="E891" s="6">
        <v>48.299999999999898</v>
      </c>
      <c r="F891" s="9">
        <v>54.96</v>
      </c>
      <c r="G891" s="8">
        <f t="shared" si="87"/>
        <v>2.1562658548959224E-3</v>
      </c>
      <c r="H891" s="6">
        <f t="shared" si="87"/>
        <v>5.6793359545652677E-3</v>
      </c>
      <c r="I891" s="6">
        <f t="shared" si="87"/>
        <v>9.7741826761037487E-3</v>
      </c>
      <c r="J891" s="6">
        <f t="shared" si="87"/>
        <v>5.202913631633832E-3</v>
      </c>
      <c r="K891" s="9">
        <f t="shared" si="87"/>
        <v>9.1058095064844302E-4</v>
      </c>
      <c r="L891" s="6">
        <f t="shared" si="88"/>
        <v>2.1539444501223856E-3</v>
      </c>
      <c r="M891" s="6">
        <f t="shared" si="88"/>
        <v>5.6632693292612123E-3</v>
      </c>
      <c r="N891" s="6">
        <f t="shared" si="88"/>
        <v>9.7267243462882316E-3</v>
      </c>
      <c r="O891" s="6">
        <f t="shared" si="88"/>
        <v>5.1894252422256216E-3</v>
      </c>
      <c r="P891" s="9">
        <f t="shared" si="88"/>
        <v>9.101666233145764E-4</v>
      </c>
      <c r="Q891" s="6">
        <f t="shared" si="84"/>
        <v>1016.2211862031002</v>
      </c>
      <c r="R891" s="6">
        <f t="shared" si="85"/>
        <v>4.7446558135694423E-3</v>
      </c>
      <c r="S891" s="6">
        <f t="shared" si="86"/>
        <v>4.7334354114748336E-3</v>
      </c>
      <c r="T891" s="6"/>
    </row>
    <row r="892" spans="1:20">
      <c r="A892" s="7">
        <v>39008</v>
      </c>
      <c r="B892" s="8">
        <v>79.019999999999897</v>
      </c>
      <c r="C892" s="6">
        <v>67.510000000000005</v>
      </c>
      <c r="D892" s="6">
        <v>58.93</v>
      </c>
      <c r="E892" s="6">
        <v>47.6</v>
      </c>
      <c r="F892" s="9">
        <v>53.88</v>
      </c>
      <c r="G892" s="8">
        <f t="shared" si="87"/>
        <v>1.2656625743434624E-4</v>
      </c>
      <c r="H892" s="6">
        <f t="shared" si="87"/>
        <v>-2.2444251375615343E-2</v>
      </c>
      <c r="I892" s="6">
        <f t="shared" si="87"/>
        <v>-1.6522029372496694E-2</v>
      </c>
      <c r="J892" s="6">
        <f t="shared" si="87"/>
        <v>-1.449275362318625E-2</v>
      </c>
      <c r="K892" s="9">
        <f t="shared" si="87"/>
        <v>-1.9650655021834051E-2</v>
      </c>
      <c r="L892" s="6">
        <f t="shared" si="88"/>
        <v>1.26558248601344E-4</v>
      </c>
      <c r="M892" s="6">
        <f t="shared" si="88"/>
        <v>-2.2699956908067098E-2</v>
      </c>
      <c r="N892" s="6">
        <f t="shared" si="88"/>
        <v>-1.6660040359142095E-2</v>
      </c>
      <c r="O892" s="6">
        <f t="shared" si="88"/>
        <v>-1.4598799421150496E-2</v>
      </c>
      <c r="P892" s="9">
        <f t="shared" si="88"/>
        <v>-1.9846296371930656E-2</v>
      </c>
      <c r="Q892" s="6">
        <f t="shared" si="84"/>
        <v>1001.3877870099469</v>
      </c>
      <c r="R892" s="6">
        <f t="shared" si="85"/>
        <v>-1.4596624627139598E-2</v>
      </c>
      <c r="S892" s="6">
        <f t="shared" si="86"/>
        <v>-1.4704203494682076E-2</v>
      </c>
      <c r="T892" s="6"/>
    </row>
    <row r="893" spans="1:20">
      <c r="A893" s="7">
        <v>39009</v>
      </c>
      <c r="B893" s="8">
        <v>79.049999999999898</v>
      </c>
      <c r="C893" s="6">
        <v>68.14</v>
      </c>
      <c r="D893" s="6">
        <v>59.63</v>
      </c>
      <c r="E893" s="6">
        <v>48.13</v>
      </c>
      <c r="F893" s="9">
        <v>54.5399999999999</v>
      </c>
      <c r="G893" s="8">
        <f t="shared" si="87"/>
        <v>3.7965072133627764E-4</v>
      </c>
      <c r="H893" s="6">
        <f t="shared" si="87"/>
        <v>9.3319508221003655E-3</v>
      </c>
      <c r="I893" s="6">
        <f t="shared" si="87"/>
        <v>1.1878499915153551E-2</v>
      </c>
      <c r="J893" s="6">
        <f t="shared" si="87"/>
        <v>1.1134453781512565E-2</v>
      </c>
      <c r="K893" s="9">
        <f t="shared" si="87"/>
        <v>1.2249443207124955E-2</v>
      </c>
      <c r="L893" s="6">
        <f t="shared" si="88"/>
        <v>3.795786722362571E-4</v>
      </c>
      <c r="M893" s="6">
        <f t="shared" si="88"/>
        <v>9.2886771790413308E-3</v>
      </c>
      <c r="N893" s="6">
        <f t="shared" si="88"/>
        <v>1.1808504285192532E-2</v>
      </c>
      <c r="O893" s="6">
        <f t="shared" si="88"/>
        <v>1.107292207764364E-2</v>
      </c>
      <c r="P893" s="9">
        <f t="shared" si="88"/>
        <v>1.2175025875277261E-2</v>
      </c>
      <c r="Q893" s="6">
        <f t="shared" si="84"/>
        <v>1010.3950695655585</v>
      </c>
      <c r="R893" s="6">
        <f t="shared" si="85"/>
        <v>8.9947996894455436E-3</v>
      </c>
      <c r="S893" s="6">
        <f t="shared" si="86"/>
        <v>8.9545874329629311E-3</v>
      </c>
      <c r="T893" s="6"/>
    </row>
    <row r="894" spans="1:20">
      <c r="A894" s="7">
        <v>39010</v>
      </c>
      <c r="B894" s="8">
        <v>79.019999999999897</v>
      </c>
      <c r="C894" s="6">
        <v>67.939999999999898</v>
      </c>
      <c r="D894" s="6">
        <v>59.5</v>
      </c>
      <c r="E894" s="6">
        <v>48.079999999999899</v>
      </c>
      <c r="F894" s="9">
        <v>54.649999999999899</v>
      </c>
      <c r="G894" s="8">
        <f t="shared" si="87"/>
        <v>-3.7950664136621182E-4</v>
      </c>
      <c r="H894" s="6">
        <f t="shared" si="87"/>
        <v>-2.935133548577995E-3</v>
      </c>
      <c r="I894" s="6">
        <f t="shared" si="87"/>
        <v>-2.1801106825424243E-3</v>
      </c>
      <c r="J894" s="6">
        <f t="shared" si="87"/>
        <v>-1.03885310617291E-3</v>
      </c>
      <c r="K894" s="9">
        <f t="shared" si="87"/>
        <v>2.0168683535020104E-3</v>
      </c>
      <c r="L894" s="6">
        <f t="shared" si="88"/>
        <v>-3.7957867223633787E-4</v>
      </c>
      <c r="M894" s="6">
        <f t="shared" si="88"/>
        <v>-2.939449500384187E-3</v>
      </c>
      <c r="N894" s="6">
        <f t="shared" si="88"/>
        <v>-2.182490583430534E-3</v>
      </c>
      <c r="O894" s="6">
        <f t="shared" si="88"/>
        <v>-1.0393930880679852E-3</v>
      </c>
      <c r="P894" s="9">
        <f t="shared" si="88"/>
        <v>2.0148372051050942E-3</v>
      </c>
      <c r="Q894" s="6">
        <f t="shared" si="84"/>
        <v>1009.4823320843204</v>
      </c>
      <c r="R894" s="6">
        <f t="shared" si="85"/>
        <v>-9.0334712503150607E-4</v>
      </c>
      <c r="S894" s="6">
        <f t="shared" si="86"/>
        <v>-9.0375538893350108E-4</v>
      </c>
      <c r="T894" s="6"/>
    </row>
    <row r="895" spans="1:20">
      <c r="A895" s="7">
        <v>39011</v>
      </c>
      <c r="B895" s="8">
        <v>78.98</v>
      </c>
      <c r="C895" s="6">
        <v>68.719999999999899</v>
      </c>
      <c r="D895" s="6">
        <v>59.689999999999898</v>
      </c>
      <c r="E895" s="6">
        <v>48.189999999999898</v>
      </c>
      <c r="F895" s="9">
        <v>55.02</v>
      </c>
      <c r="G895" s="8">
        <f t="shared" si="87"/>
        <v>-5.0620096178044527E-4</v>
      </c>
      <c r="H895" s="6">
        <f t="shared" si="87"/>
        <v>1.1480718280836077E-2</v>
      </c>
      <c r="I895" s="6">
        <f t="shared" si="87"/>
        <v>3.1932773109226709E-3</v>
      </c>
      <c r="J895" s="6">
        <f t="shared" si="87"/>
        <v>2.2878535773709352E-3</v>
      </c>
      <c r="K895" s="9">
        <f t="shared" si="87"/>
        <v>6.7703568161043837E-3</v>
      </c>
      <c r="L895" s="6">
        <f t="shared" si="88"/>
        <v>-5.0632912473993282E-4</v>
      </c>
      <c r="M895" s="6">
        <f t="shared" si="88"/>
        <v>1.1415314943562118E-2</v>
      </c>
      <c r="N895" s="6">
        <f t="shared" si="88"/>
        <v>3.1881896289727226E-3</v>
      </c>
      <c r="O895" s="6">
        <f t="shared" si="88"/>
        <v>2.2852404252891225E-3</v>
      </c>
      <c r="P895" s="9">
        <f t="shared" si="88"/>
        <v>6.7475408738828157E-3</v>
      </c>
      <c r="Q895" s="6">
        <f t="shared" si="84"/>
        <v>1014.171580427536</v>
      </c>
      <c r="R895" s="6">
        <f t="shared" si="85"/>
        <v>4.6452010046907251E-3</v>
      </c>
      <c r="S895" s="6">
        <f t="shared" si="86"/>
        <v>4.6344453537490067E-3</v>
      </c>
      <c r="T895" s="6"/>
    </row>
    <row r="896" spans="1:20">
      <c r="A896" s="7">
        <v>39014</v>
      </c>
      <c r="B896" s="8">
        <v>79.010000000000005</v>
      </c>
      <c r="C896" s="6">
        <v>69.400000000000006</v>
      </c>
      <c r="D896" s="6">
        <v>59.85</v>
      </c>
      <c r="E896" s="6">
        <v>48.3599999999999</v>
      </c>
      <c r="F896" s="9">
        <v>55.409999999999897</v>
      </c>
      <c r="G896" s="8">
        <f t="shared" si="87"/>
        <v>3.7984299822735323E-4</v>
      </c>
      <c r="H896" s="6">
        <f t="shared" si="87"/>
        <v>9.8952270081504867E-3</v>
      </c>
      <c r="I896" s="6">
        <f t="shared" si="87"/>
        <v>2.6805159993315009E-3</v>
      </c>
      <c r="J896" s="6">
        <f t="shared" si="87"/>
        <v>3.5277028429134827E-3</v>
      </c>
      <c r="K896" s="9">
        <f t="shared" si="87"/>
        <v>7.0883315158105642E-3</v>
      </c>
      <c r="L896" s="6">
        <f t="shared" si="88"/>
        <v>3.7977087613850439E-4</v>
      </c>
      <c r="M896" s="6">
        <f t="shared" si="88"/>
        <v>9.8465898367603479E-3</v>
      </c>
      <c r="N896" s="6">
        <f t="shared" si="88"/>
        <v>2.6769298234252882E-3</v>
      </c>
      <c r="O896" s="6">
        <f t="shared" si="88"/>
        <v>3.5214950943505646E-3</v>
      </c>
      <c r="P896" s="9">
        <f t="shared" si="88"/>
        <v>7.0633273828279485E-3</v>
      </c>
      <c r="Q896" s="6">
        <f t="shared" si="84"/>
        <v>1018.9527139231831</v>
      </c>
      <c r="R896" s="6">
        <f t="shared" si="85"/>
        <v>4.7143240728866774E-3</v>
      </c>
      <c r="S896" s="6">
        <f t="shared" si="86"/>
        <v>4.7032464491831866E-3</v>
      </c>
      <c r="T896" s="6"/>
    </row>
    <row r="897" spans="1:20">
      <c r="A897" s="7">
        <v>39015</v>
      </c>
      <c r="B897" s="8">
        <v>78.900000000000006</v>
      </c>
      <c r="C897" s="6">
        <v>69.319999999999894</v>
      </c>
      <c r="D897" s="6">
        <v>59.75</v>
      </c>
      <c r="E897" s="6">
        <v>48.17</v>
      </c>
      <c r="F897" s="9">
        <v>55.509999999999899</v>
      </c>
      <c r="G897" s="8">
        <f t="shared" si="87"/>
        <v>-1.3922288317934628E-3</v>
      </c>
      <c r="H897" s="6">
        <f t="shared" si="87"/>
        <v>-1.1527377521629578E-3</v>
      </c>
      <c r="I897" s="6">
        <f t="shared" si="87"/>
        <v>-1.6708437761069339E-3</v>
      </c>
      <c r="J897" s="6">
        <f t="shared" si="87"/>
        <v>-3.928866832090594E-3</v>
      </c>
      <c r="K897" s="9">
        <f t="shared" si="87"/>
        <v>1.80472838837753E-3</v>
      </c>
      <c r="L897" s="6">
        <f t="shared" si="88"/>
        <v>-1.3931988828133695E-3</v>
      </c>
      <c r="M897" s="6">
        <f t="shared" si="88"/>
        <v>-1.1534026653550633E-3</v>
      </c>
      <c r="N897" s="6">
        <f t="shared" si="88"/>
        <v>-1.6722411923621062E-3</v>
      </c>
      <c r="O897" s="6">
        <f t="shared" si="88"/>
        <v>-3.9366051044604491E-3</v>
      </c>
      <c r="P897" s="9">
        <f t="shared" si="88"/>
        <v>1.803101822811618E-3</v>
      </c>
      <c r="Q897" s="6">
        <f t="shared" si="84"/>
        <v>1017.6606923152347</v>
      </c>
      <c r="R897" s="6">
        <f t="shared" si="85"/>
        <v>-1.2679897607552836E-3</v>
      </c>
      <c r="S897" s="6">
        <f t="shared" si="86"/>
        <v>-1.2687943399760093E-3</v>
      </c>
      <c r="T897" s="6"/>
    </row>
    <row r="898" spans="1:20">
      <c r="A898" s="7">
        <v>39016</v>
      </c>
      <c r="B898" s="8">
        <v>78.799999999999898</v>
      </c>
      <c r="C898" s="6">
        <v>69.189999999999898</v>
      </c>
      <c r="D898" s="6">
        <v>59.49</v>
      </c>
      <c r="E898" s="6">
        <v>48.06</v>
      </c>
      <c r="F898" s="9">
        <v>55.74</v>
      </c>
      <c r="G898" s="8">
        <f t="shared" si="87"/>
        <v>-1.267427122941811E-3</v>
      </c>
      <c r="H898" s="6">
        <f t="shared" si="87"/>
        <v>-1.8753606462780237E-3</v>
      </c>
      <c r="I898" s="6">
        <f t="shared" si="87"/>
        <v>-4.351464435146446E-3</v>
      </c>
      <c r="J898" s="6">
        <f t="shared" si="87"/>
        <v>-2.2835789910732318E-3</v>
      </c>
      <c r="K898" s="9">
        <f t="shared" si="87"/>
        <v>4.1433975860223349E-3</v>
      </c>
      <c r="L898" s="6">
        <f t="shared" si="88"/>
        <v>-1.2682309879964988E-3</v>
      </c>
      <c r="M898" s="6">
        <f t="shared" si="88"/>
        <v>-1.8771213366855233E-3</v>
      </c>
      <c r="N898" s="6">
        <f t="shared" si="88"/>
        <v>-4.3609596118057503E-3</v>
      </c>
      <c r="O898" s="6">
        <f t="shared" si="88"/>
        <v>-2.286190333806518E-3</v>
      </c>
      <c r="P898" s="9">
        <f t="shared" si="88"/>
        <v>4.1348373517340192E-3</v>
      </c>
      <c r="Q898" s="6">
        <f t="shared" si="84"/>
        <v>1016.5139039936819</v>
      </c>
      <c r="R898" s="6">
        <f t="shared" si="85"/>
        <v>-1.126886721883436E-3</v>
      </c>
      <c r="S898" s="6">
        <f t="shared" si="86"/>
        <v>-1.1275221361301869E-3</v>
      </c>
      <c r="T898" s="6"/>
    </row>
    <row r="899" spans="1:20">
      <c r="A899" s="7">
        <v>39017</v>
      </c>
      <c r="B899" s="8">
        <v>78.98</v>
      </c>
      <c r="C899" s="6">
        <v>68.8599999999999</v>
      </c>
      <c r="D899" s="6">
        <v>59.2899999999999</v>
      </c>
      <c r="E899" s="6">
        <v>47.92</v>
      </c>
      <c r="F899" s="9">
        <v>55.64</v>
      </c>
      <c r="G899" s="8">
        <f t="shared" si="87"/>
        <v>2.2842639593922964E-3</v>
      </c>
      <c r="H899" s="6">
        <f t="shared" si="87"/>
        <v>-4.7694753577106619E-3</v>
      </c>
      <c r="I899" s="6">
        <f t="shared" si="87"/>
        <v>-3.3619095646344466E-3</v>
      </c>
      <c r="J899" s="6">
        <f t="shared" si="87"/>
        <v>-2.9130253849355414E-3</v>
      </c>
      <c r="K899" s="9">
        <f t="shared" si="87"/>
        <v>-1.7940437746680749E-3</v>
      </c>
      <c r="L899" s="6">
        <f t="shared" si="88"/>
        <v>2.2816589946713472E-3</v>
      </c>
      <c r="M899" s="6">
        <f t="shared" si="88"/>
        <v>-4.7808856003420082E-3</v>
      </c>
      <c r="N899" s="6">
        <f t="shared" si="88"/>
        <v>-3.3675734805397113E-3</v>
      </c>
      <c r="O899" s="6">
        <f t="shared" si="88"/>
        <v>-2.9172765011289889E-3</v>
      </c>
      <c r="P899" s="9">
        <f t="shared" si="88"/>
        <v>-1.7956549985599628E-3</v>
      </c>
      <c r="Q899" s="6">
        <f t="shared" si="84"/>
        <v>1014.3682077926876</v>
      </c>
      <c r="R899" s="6">
        <f t="shared" si="85"/>
        <v>-2.1108380245112861E-3</v>
      </c>
      <c r="S899" s="6">
        <f t="shared" si="86"/>
        <v>-2.1130689831085027E-3</v>
      </c>
      <c r="T899" s="6"/>
    </row>
    <row r="900" spans="1:20">
      <c r="A900" s="7">
        <v>39018</v>
      </c>
      <c r="B900" s="8">
        <v>79.06</v>
      </c>
      <c r="C900" s="6">
        <v>69.209999999999894</v>
      </c>
      <c r="D900" s="6">
        <v>59.369999999999898</v>
      </c>
      <c r="E900" s="6">
        <v>48.13</v>
      </c>
      <c r="F900" s="9">
        <v>56.009999999999899</v>
      </c>
      <c r="G900" s="8">
        <f t="shared" si="87"/>
        <v>1.0129146619397567E-3</v>
      </c>
      <c r="H900" s="6">
        <f t="shared" si="87"/>
        <v>5.0827766482717252E-3</v>
      </c>
      <c r="I900" s="6">
        <f t="shared" si="87"/>
        <v>1.3493000505986341E-3</v>
      </c>
      <c r="J900" s="6">
        <f t="shared" si="87"/>
        <v>4.3823038397328151E-3</v>
      </c>
      <c r="K900" s="9">
        <f t="shared" si="87"/>
        <v>6.6498921639090991E-3</v>
      </c>
      <c r="L900" s="6">
        <f t="shared" si="88"/>
        <v>1.0124020100361181E-3</v>
      </c>
      <c r="M900" s="6">
        <f t="shared" si="88"/>
        <v>5.0699029433941573E-3</v>
      </c>
      <c r="N900" s="6">
        <f t="shared" si="88"/>
        <v>1.3483905633076027E-3</v>
      </c>
      <c r="O900" s="6">
        <f t="shared" si="88"/>
        <v>4.3727295078240186E-3</v>
      </c>
      <c r="P900" s="9">
        <f t="shared" si="88"/>
        <v>6.627879166497032E-3</v>
      </c>
      <c r="Q900" s="6">
        <f t="shared" ref="Q900:Q963" si="89">Q899*(1+R900)</f>
        <v>1018.1167420790733</v>
      </c>
      <c r="R900" s="6">
        <f t="shared" ref="R900:R963" si="90">SUMPRODUCT($U$2:$Y$2,G900:K900)</f>
        <v>3.6954374728904059E-3</v>
      </c>
      <c r="S900" s="6">
        <f t="shared" ref="S900:S963" si="91">LN(1+R900)</f>
        <v>3.688626119295733E-3</v>
      </c>
      <c r="T900" s="6"/>
    </row>
    <row r="901" spans="1:20">
      <c r="A901" s="7">
        <v>39021</v>
      </c>
      <c r="B901" s="8">
        <v>79.040000000000006</v>
      </c>
      <c r="C901" s="6">
        <v>68.84</v>
      </c>
      <c r="D901" s="6">
        <v>59.159999999999897</v>
      </c>
      <c r="E901" s="6">
        <v>48.1</v>
      </c>
      <c r="F901" s="9">
        <v>56</v>
      </c>
      <c r="G901" s="8">
        <f t="shared" si="87"/>
        <v>-2.5297242600552661E-4</v>
      </c>
      <c r="H901" s="6">
        <f t="shared" si="87"/>
        <v>-5.3460482589205993E-3</v>
      </c>
      <c r="I901" s="6">
        <f t="shared" si="87"/>
        <v>-3.5371399696816352E-3</v>
      </c>
      <c r="J901" s="6">
        <f t="shared" si="87"/>
        <v>-6.2331186370245817E-4</v>
      </c>
      <c r="K901" s="9">
        <f t="shared" si="87"/>
        <v>-1.7853954650770554E-4</v>
      </c>
      <c r="L901" s="6">
        <f t="shared" si="88"/>
        <v>-2.5300442892703775E-4</v>
      </c>
      <c r="M901" s="6">
        <f t="shared" si="88"/>
        <v>-5.3603895104317898E-3</v>
      </c>
      <c r="N901" s="6">
        <f t="shared" si="88"/>
        <v>-3.5434104399849784E-3</v>
      </c>
      <c r="O901" s="6">
        <f t="shared" si="88"/>
        <v>-6.2350620330248923E-4</v>
      </c>
      <c r="P901" s="9">
        <f t="shared" si="88"/>
        <v>-1.7855548658985738E-4</v>
      </c>
      <c r="Q901" s="6">
        <f t="shared" si="89"/>
        <v>1016.0931307858383</v>
      </c>
      <c r="R901" s="6">
        <f t="shared" si="90"/>
        <v>-1.9876024129635854E-3</v>
      </c>
      <c r="S901" s="6">
        <f t="shared" si="91"/>
        <v>-1.9895803159306301E-3</v>
      </c>
      <c r="T901" s="6"/>
    </row>
    <row r="902" spans="1:20">
      <c r="A902" s="7">
        <v>39022</v>
      </c>
      <c r="B902" s="8">
        <v>79.12</v>
      </c>
      <c r="C902" s="6">
        <v>69.989999999999895</v>
      </c>
      <c r="D902" s="6">
        <v>60.079999999999899</v>
      </c>
      <c r="E902" s="6">
        <v>48.6099999999999</v>
      </c>
      <c r="F902" s="9">
        <v>56.57</v>
      </c>
      <c r="G902" s="8">
        <f t="shared" si="87"/>
        <v>1.0121457489877805E-3</v>
      </c>
      <c r="H902" s="6">
        <f t="shared" si="87"/>
        <v>1.6705403834978094E-2</v>
      </c>
      <c r="I902" s="6">
        <f t="shared" si="87"/>
        <v>1.5551048005409074E-2</v>
      </c>
      <c r="J902" s="6">
        <f t="shared" si="87"/>
        <v>1.0602910602908411E-2</v>
      </c>
      <c r="K902" s="9">
        <f t="shared" si="87"/>
        <v>1.017857142857137E-2</v>
      </c>
      <c r="L902" s="6">
        <f t="shared" si="88"/>
        <v>1.0116338748442258E-3</v>
      </c>
      <c r="M902" s="6">
        <f t="shared" si="88"/>
        <v>1.6567403358108079E-2</v>
      </c>
      <c r="N902" s="6">
        <f t="shared" si="88"/>
        <v>1.5431369613280269E-2</v>
      </c>
      <c r="O902" s="6">
        <f t="shared" si="88"/>
        <v>1.0547093945646457E-2</v>
      </c>
      <c r="P902" s="9">
        <f t="shared" si="88"/>
        <v>1.012711861991504E-2</v>
      </c>
      <c r="Q902" s="6">
        <f t="shared" si="89"/>
        <v>1027.0771137100737</v>
      </c>
      <c r="R902" s="6">
        <f t="shared" si="90"/>
        <v>1.0810015924170947E-2</v>
      </c>
      <c r="S902" s="6">
        <f t="shared" si="91"/>
        <v>1.075200539077404E-2</v>
      </c>
      <c r="T902" s="6"/>
    </row>
    <row r="903" spans="1:20">
      <c r="A903" s="7">
        <v>39023</v>
      </c>
      <c r="B903" s="8">
        <v>79.189999999999898</v>
      </c>
      <c r="C903" s="6">
        <v>70.34</v>
      </c>
      <c r="D903" s="6">
        <v>60.25</v>
      </c>
      <c r="E903" s="6">
        <v>48.659999999999897</v>
      </c>
      <c r="F903" s="9">
        <v>56.649999999999899</v>
      </c>
      <c r="G903" s="8">
        <f t="shared" si="87"/>
        <v>8.8473205257710852E-4</v>
      </c>
      <c r="H903" s="6">
        <f t="shared" si="87"/>
        <v>5.0007143877712767E-3</v>
      </c>
      <c r="I903" s="6">
        <f t="shared" si="87"/>
        <v>2.8295605858872364E-3</v>
      </c>
      <c r="J903" s="6">
        <f t="shared" si="87"/>
        <v>1.0285949393127325E-3</v>
      </c>
      <c r="K903" s="9">
        <f t="shared" si="87"/>
        <v>1.414177125683258E-3</v>
      </c>
      <c r="L903" s="6">
        <f t="shared" si="88"/>
        <v>8.8434090786318888E-4</v>
      </c>
      <c r="M903" s="6">
        <f t="shared" si="88"/>
        <v>4.9882523443896916E-3</v>
      </c>
      <c r="N903" s="6">
        <f t="shared" si="88"/>
        <v>2.8255649148868174E-3</v>
      </c>
      <c r="O903" s="6">
        <f t="shared" si="88"/>
        <v>1.0280662980122646E-3</v>
      </c>
      <c r="P903" s="9">
        <f t="shared" si="88"/>
        <v>1.4131781189492582E-3</v>
      </c>
      <c r="Q903" s="6">
        <f t="shared" si="89"/>
        <v>1029.3690936189612</v>
      </c>
      <c r="R903" s="6">
        <f t="shared" si="90"/>
        <v>2.2315558182463228E-3</v>
      </c>
      <c r="S903" s="6">
        <f t="shared" si="91"/>
        <v>2.2290695956374402E-3</v>
      </c>
      <c r="T903" s="6"/>
    </row>
    <row r="904" spans="1:20">
      <c r="A904" s="7">
        <v>39024</v>
      </c>
      <c r="B904" s="8">
        <v>79.23</v>
      </c>
      <c r="C904" s="6">
        <v>71.650000000000006</v>
      </c>
      <c r="D904" s="6">
        <v>61.82</v>
      </c>
      <c r="E904" s="6">
        <v>49.719999999999899</v>
      </c>
      <c r="F904" s="9">
        <v>57.659999999999897</v>
      </c>
      <c r="G904" s="8">
        <f t="shared" si="87"/>
        <v>5.0511428210775478E-4</v>
      </c>
      <c r="H904" s="6">
        <f t="shared" si="87"/>
        <v>1.8623827125390902E-2</v>
      </c>
      <c r="I904" s="6">
        <f t="shared" si="87"/>
        <v>2.6058091286307095E-2</v>
      </c>
      <c r="J904" s="6">
        <f t="shared" si="87"/>
        <v>2.1783806000822192E-2</v>
      </c>
      <c r="K904" s="9">
        <f t="shared" si="87"/>
        <v>1.7828773168578893E-2</v>
      </c>
      <c r="L904" s="6">
        <f t="shared" si="88"/>
        <v>5.0498675483085225E-4</v>
      </c>
      <c r="M904" s="6">
        <f t="shared" si="88"/>
        <v>1.8452527228344406E-2</v>
      </c>
      <c r="N904" s="6">
        <f t="shared" si="88"/>
        <v>2.5724364333205914E-2</v>
      </c>
      <c r="O904" s="6">
        <f t="shared" si="88"/>
        <v>2.1549929287133968E-2</v>
      </c>
      <c r="P904" s="9">
        <f t="shared" si="88"/>
        <v>1.7671704736240704E-2</v>
      </c>
      <c r="Q904" s="6">
        <f t="shared" si="89"/>
        <v>1046.8271135395348</v>
      </c>
      <c r="R904" s="6">
        <f t="shared" si="90"/>
        <v>1.6959922372641368E-2</v>
      </c>
      <c r="S904" s="6">
        <f t="shared" si="91"/>
        <v>1.6817708593401353E-2</v>
      </c>
      <c r="T904" s="6"/>
    </row>
    <row r="905" spans="1:20">
      <c r="A905" s="7">
        <v>39025</v>
      </c>
      <c r="B905" s="8">
        <v>79.159999999999897</v>
      </c>
      <c r="C905" s="6">
        <v>72.049999999999898</v>
      </c>
      <c r="D905" s="6">
        <v>62.25</v>
      </c>
      <c r="E905" s="6">
        <v>49.899999999999899</v>
      </c>
      <c r="F905" s="9">
        <v>57.99</v>
      </c>
      <c r="G905" s="8">
        <f t="shared" si="87"/>
        <v>-8.835037233384524E-4</v>
      </c>
      <c r="H905" s="6">
        <f t="shared" si="87"/>
        <v>5.5826936496845558E-3</v>
      </c>
      <c r="I905" s="6">
        <f t="shared" si="87"/>
        <v>6.9556777741830444E-3</v>
      </c>
      <c r="J905" s="6">
        <f t="shared" si="87"/>
        <v>3.6202735317778512E-3</v>
      </c>
      <c r="K905" s="9">
        <f t="shared" si="87"/>
        <v>5.7232049947988362E-3</v>
      </c>
      <c r="L905" s="6">
        <f t="shared" si="88"/>
        <v>-8.8389424278689636E-4</v>
      </c>
      <c r="M905" s="6">
        <f t="shared" si="88"/>
        <v>5.5671681713488283E-3</v>
      </c>
      <c r="N905" s="6">
        <f t="shared" si="88"/>
        <v>6.9315986408466784E-3</v>
      </c>
      <c r="O905" s="6">
        <f t="shared" si="88"/>
        <v>3.6137361149625128E-3</v>
      </c>
      <c r="P905" s="9">
        <f t="shared" si="88"/>
        <v>5.7068896780948361E-3</v>
      </c>
      <c r="Q905" s="6">
        <f t="shared" si="89"/>
        <v>1051.2234411735399</v>
      </c>
      <c r="R905" s="6">
        <f t="shared" si="90"/>
        <v>4.1996692454211674E-3</v>
      </c>
      <c r="S905" s="6">
        <f t="shared" si="91"/>
        <v>4.1908752471940961E-3</v>
      </c>
      <c r="T905" s="6"/>
    </row>
    <row r="906" spans="1:20">
      <c r="A906" s="7">
        <v>39028</v>
      </c>
      <c r="B906" s="8">
        <v>79.1099999999999</v>
      </c>
      <c r="C906" s="6">
        <v>72.269999999999897</v>
      </c>
      <c r="D906" s="6">
        <v>62.079999999999899</v>
      </c>
      <c r="E906" s="6">
        <v>49.81</v>
      </c>
      <c r="F906" s="9">
        <v>58.1</v>
      </c>
      <c r="G906" s="8">
        <f t="shared" si="87"/>
        <v>-6.3163213744310553E-4</v>
      </c>
      <c r="H906" s="6">
        <f t="shared" si="87"/>
        <v>3.0534351145037331E-3</v>
      </c>
      <c r="I906" s="6">
        <f t="shared" si="87"/>
        <v>-2.7309236947807847E-3</v>
      </c>
      <c r="J906" s="6">
        <f t="shared" si="87"/>
        <v>-1.803607214426739E-3</v>
      </c>
      <c r="K906" s="9">
        <f t="shared" si="87"/>
        <v>1.8968787722020153E-3</v>
      </c>
      <c r="L906" s="6">
        <f t="shared" si="88"/>
        <v>-6.3183170105991825E-4</v>
      </c>
      <c r="M906" s="6">
        <f t="shared" si="88"/>
        <v>3.0487828493585096E-3</v>
      </c>
      <c r="N906" s="6">
        <f t="shared" si="88"/>
        <v>-2.7346594698553581E-3</v>
      </c>
      <c r="O906" s="6">
        <f t="shared" si="88"/>
        <v>-1.8052356722788405E-3</v>
      </c>
      <c r="P906" s="9">
        <f t="shared" si="88"/>
        <v>1.8950819695162354E-3</v>
      </c>
      <c r="Q906" s="6">
        <f t="shared" si="89"/>
        <v>1051.1780600342015</v>
      </c>
      <c r="R906" s="6">
        <f t="shared" si="90"/>
        <v>-4.3169831988976051E-5</v>
      </c>
      <c r="S906" s="6">
        <f t="shared" si="91"/>
        <v>-4.3170763832947198E-5</v>
      </c>
      <c r="T906" s="6"/>
    </row>
    <row r="907" spans="1:20">
      <c r="A907" s="7">
        <v>39029</v>
      </c>
      <c r="B907" s="8">
        <v>78.939999999999898</v>
      </c>
      <c r="C907" s="6">
        <v>71.5</v>
      </c>
      <c r="D907" s="6">
        <v>61.189999999999898</v>
      </c>
      <c r="E907" s="6">
        <v>49.119999999999898</v>
      </c>
      <c r="F907" s="9">
        <v>57.7</v>
      </c>
      <c r="G907" s="8">
        <f t="shared" si="87"/>
        <v>-2.1489065857667189E-3</v>
      </c>
      <c r="H907" s="6">
        <f t="shared" si="87"/>
        <v>-1.0654490106543513E-2</v>
      </c>
      <c r="I907" s="6">
        <f t="shared" si="87"/>
        <v>-1.4336340206185572E-2</v>
      </c>
      <c r="J907" s="6">
        <f t="shared" si="87"/>
        <v>-1.3852640032124164E-2</v>
      </c>
      <c r="K907" s="9">
        <f t="shared" si="87"/>
        <v>-6.8846815834767705E-3</v>
      </c>
      <c r="L907" s="6">
        <f t="shared" si="88"/>
        <v>-2.1512187986040231E-3</v>
      </c>
      <c r="M907" s="6">
        <f t="shared" si="88"/>
        <v>-1.0711655594926314E-2</v>
      </c>
      <c r="N907" s="6">
        <f t="shared" si="88"/>
        <v>-1.444009840051416E-2</v>
      </c>
      <c r="O907" s="6">
        <f t="shared" si="88"/>
        <v>-1.3949483246307124E-2</v>
      </c>
      <c r="P907" s="9">
        <f t="shared" si="88"/>
        <v>-6.9084903438116733E-3</v>
      </c>
      <c r="Q907" s="6">
        <f t="shared" si="89"/>
        <v>1041.112597336403</v>
      </c>
      <c r="R907" s="6">
        <f t="shared" si="90"/>
        <v>-9.5754117028193485E-3</v>
      </c>
      <c r="S907" s="6">
        <f t="shared" si="91"/>
        <v>-9.6215507271251183E-3</v>
      </c>
      <c r="T907" s="6"/>
    </row>
    <row r="908" spans="1:20">
      <c r="A908" s="7">
        <v>39030</v>
      </c>
      <c r="B908" s="8">
        <v>78.89</v>
      </c>
      <c r="C908" s="6">
        <v>72.209999999999894</v>
      </c>
      <c r="D908" s="6">
        <v>61.78</v>
      </c>
      <c r="E908" s="6">
        <v>49.43</v>
      </c>
      <c r="F908" s="9">
        <v>58.149999999999899</v>
      </c>
      <c r="G908" s="8">
        <f t="shared" si="87"/>
        <v>-6.3339244996074573E-4</v>
      </c>
      <c r="H908" s="6">
        <f t="shared" si="87"/>
        <v>9.930069930068397E-3</v>
      </c>
      <c r="I908" s="6">
        <f t="shared" si="87"/>
        <v>9.6420983820901807E-3</v>
      </c>
      <c r="J908" s="6">
        <f t="shared" si="87"/>
        <v>6.3110749185688597E-3</v>
      </c>
      <c r="K908" s="9">
        <f t="shared" si="87"/>
        <v>7.7989601386463381E-3</v>
      </c>
      <c r="L908" s="6">
        <f t="shared" si="88"/>
        <v>-6.3359312770156417E-4</v>
      </c>
      <c r="M908" s="6">
        <f t="shared" si="88"/>
        <v>9.8810907631267861E-3</v>
      </c>
      <c r="N908" s="6">
        <f t="shared" si="88"/>
        <v>9.5959100159880815E-3</v>
      </c>
      <c r="O908" s="6">
        <f t="shared" si="88"/>
        <v>6.2912434799829754E-3</v>
      </c>
      <c r="P908" s="9">
        <f t="shared" si="88"/>
        <v>7.7687054506177262E-3</v>
      </c>
      <c r="Q908" s="6">
        <f t="shared" si="89"/>
        <v>1047.9941040114409</v>
      </c>
      <c r="R908" s="6">
        <f t="shared" si="90"/>
        <v>6.6097621838826061E-3</v>
      </c>
      <c r="S908" s="6">
        <f t="shared" si="91"/>
        <v>6.5880134890170207E-3</v>
      </c>
      <c r="T908" s="6"/>
    </row>
    <row r="909" spans="1:20">
      <c r="A909" s="7">
        <v>39031</v>
      </c>
      <c r="B909" s="8">
        <v>78.89</v>
      </c>
      <c r="C909" s="6">
        <v>72</v>
      </c>
      <c r="D909" s="6">
        <v>61.56</v>
      </c>
      <c r="E909" s="6">
        <v>49.329999999999899</v>
      </c>
      <c r="F909" s="9">
        <v>58.259999999999899</v>
      </c>
      <c r="G909" s="8">
        <f t="shared" si="87"/>
        <v>0</v>
      </c>
      <c r="H909" s="6">
        <f t="shared" si="87"/>
        <v>-2.9081844619843755E-3</v>
      </c>
      <c r="I909" s="6">
        <f t="shared" si="87"/>
        <v>-3.5610229847846675E-3</v>
      </c>
      <c r="J909" s="6">
        <f t="shared" si="87"/>
        <v>-2.0230629172587333E-3</v>
      </c>
      <c r="K909" s="9">
        <f t="shared" si="87"/>
        <v>1.8916595012896664E-3</v>
      </c>
      <c r="L909" s="6">
        <f t="shared" si="88"/>
        <v>0</v>
      </c>
      <c r="M909" s="6">
        <f t="shared" si="88"/>
        <v>-2.9124214470334594E-3</v>
      </c>
      <c r="N909" s="6">
        <f t="shared" si="88"/>
        <v>-3.5673785197571184E-3</v>
      </c>
      <c r="O909" s="6">
        <f t="shared" si="88"/>
        <v>-2.0251120732230564E-3</v>
      </c>
      <c r="P909" s="9">
        <f t="shared" si="88"/>
        <v>1.8898725666150115E-3</v>
      </c>
      <c r="Q909" s="6">
        <f t="shared" si="89"/>
        <v>1046.6106237580361</v>
      </c>
      <c r="R909" s="6">
        <f t="shared" si="90"/>
        <v>-1.3201221725476222E-3</v>
      </c>
      <c r="S909" s="6">
        <f t="shared" si="91"/>
        <v>-1.3209943014518143E-3</v>
      </c>
      <c r="T909" s="6"/>
    </row>
    <row r="910" spans="1:20">
      <c r="A910" s="7">
        <v>39032</v>
      </c>
      <c r="B910" s="8">
        <v>78.739999999999895</v>
      </c>
      <c r="C910" s="6">
        <v>70.799999999999898</v>
      </c>
      <c r="D910" s="6">
        <v>60.6</v>
      </c>
      <c r="E910" s="6">
        <v>48.64</v>
      </c>
      <c r="F910" s="9">
        <v>57.17</v>
      </c>
      <c r="G910" s="8">
        <f t="shared" si="87"/>
        <v>-1.9013816706819897E-3</v>
      </c>
      <c r="H910" s="6">
        <f t="shared" si="87"/>
        <v>-1.6666666666668051E-2</v>
      </c>
      <c r="I910" s="6">
        <f t="shared" si="87"/>
        <v>-1.5594541910331383E-2</v>
      </c>
      <c r="J910" s="6">
        <f t="shared" si="87"/>
        <v>-1.3987431583213028E-2</v>
      </c>
      <c r="K910" s="9">
        <f t="shared" si="87"/>
        <v>-1.8709234466184332E-2</v>
      </c>
      <c r="L910" s="6">
        <f t="shared" si="88"/>
        <v>-1.9031915914080753E-3</v>
      </c>
      <c r="M910" s="6">
        <f t="shared" si="88"/>
        <v>-1.6807118316382642E-2</v>
      </c>
      <c r="N910" s="6">
        <f t="shared" si="88"/>
        <v>-1.5717415895409707E-2</v>
      </c>
      <c r="O910" s="6">
        <f t="shared" si="88"/>
        <v>-1.4086177587733232E-2</v>
      </c>
      <c r="P910" s="9">
        <f t="shared" si="88"/>
        <v>-1.8886466255406863E-2</v>
      </c>
      <c r="Q910" s="6">
        <f t="shared" si="89"/>
        <v>1032.6155021706193</v>
      </c>
      <c r="R910" s="6">
        <f t="shared" si="90"/>
        <v>-1.3371851259415757E-2</v>
      </c>
      <c r="S910" s="6">
        <f t="shared" si="91"/>
        <v>-1.3462059532757413E-2</v>
      </c>
      <c r="T910" s="6"/>
    </row>
    <row r="911" spans="1:20">
      <c r="A911" s="7">
        <v>39035</v>
      </c>
      <c r="B911" s="8">
        <v>78.459999999999894</v>
      </c>
      <c r="C911" s="6">
        <v>70.719999999999899</v>
      </c>
      <c r="D911" s="6">
        <v>60.64</v>
      </c>
      <c r="E911" s="6">
        <v>48.619999999999898</v>
      </c>
      <c r="F911" s="9">
        <v>57.27</v>
      </c>
      <c r="G911" s="8">
        <f t="shared" si="87"/>
        <v>-3.5560071120142034E-3</v>
      </c>
      <c r="H911" s="6">
        <f t="shared" si="87"/>
        <v>-1.1299435028248039E-3</v>
      </c>
      <c r="I911" s="6">
        <f t="shared" si="87"/>
        <v>6.6006600660073467E-4</v>
      </c>
      <c r="J911" s="6">
        <f t="shared" si="87"/>
        <v>-4.111842105284369E-4</v>
      </c>
      <c r="K911" s="9">
        <f t="shared" si="87"/>
        <v>1.7491691446562818E-3</v>
      </c>
      <c r="L911" s="6">
        <f t="shared" si="88"/>
        <v>-3.5623447341849345E-3</v>
      </c>
      <c r="M911" s="6">
        <f t="shared" si="88"/>
        <v>-1.1305823702860267E-3</v>
      </c>
      <c r="N911" s="6">
        <f t="shared" si="88"/>
        <v>6.5984825884752435E-4</v>
      </c>
      <c r="O911" s="6">
        <f t="shared" si="88"/>
        <v>-4.1126876993638755E-4</v>
      </c>
      <c r="P911" s="9">
        <f t="shared" si="88"/>
        <v>1.7476411298860128E-3</v>
      </c>
      <c r="Q911" s="6">
        <f t="shared" si="89"/>
        <v>1032.0603887962661</v>
      </c>
      <c r="R911" s="6">
        <f t="shared" si="90"/>
        <v>-5.3757993482208568E-4</v>
      </c>
      <c r="S911" s="6">
        <f t="shared" si="91"/>
        <v>-5.3772448272158E-4</v>
      </c>
      <c r="T911" s="6"/>
    </row>
    <row r="912" spans="1:20">
      <c r="A912" s="7">
        <v>39036</v>
      </c>
      <c r="B912" s="8">
        <v>78.650000000000006</v>
      </c>
      <c r="C912" s="6">
        <v>69.540000000000006</v>
      </c>
      <c r="D912" s="6">
        <v>59.439999999999898</v>
      </c>
      <c r="E912" s="6">
        <v>47.729999999999897</v>
      </c>
      <c r="F912" s="9">
        <v>56.369999999999898</v>
      </c>
      <c r="G912" s="8">
        <f t="shared" si="87"/>
        <v>2.4216161101211497E-3</v>
      </c>
      <c r="H912" s="6">
        <f t="shared" si="87"/>
        <v>-1.6685520361989448E-2</v>
      </c>
      <c r="I912" s="6">
        <f t="shared" si="87"/>
        <v>-1.9788918205806416E-2</v>
      </c>
      <c r="J912" s="6">
        <f t="shared" si="87"/>
        <v>-1.8305224187577185E-2</v>
      </c>
      <c r="K912" s="9">
        <f t="shared" si="87"/>
        <v>-1.5715034049242238E-2</v>
      </c>
      <c r="L912" s="6">
        <f t="shared" si="88"/>
        <v>2.418688722881666E-3</v>
      </c>
      <c r="M912" s="6">
        <f t="shared" si="88"/>
        <v>-1.6826291749671127E-2</v>
      </c>
      <c r="N912" s="6">
        <f t="shared" si="88"/>
        <v>-1.9987340924614194E-2</v>
      </c>
      <c r="O912" s="6">
        <f t="shared" si="88"/>
        <v>-1.8474837870172168E-2</v>
      </c>
      <c r="P912" s="9">
        <f t="shared" si="88"/>
        <v>-1.5839824312284125E-2</v>
      </c>
      <c r="Q912" s="6">
        <f t="shared" si="89"/>
        <v>1018.0092827706424</v>
      </c>
      <c r="R912" s="6">
        <f t="shared" si="90"/>
        <v>-1.3614616138898828E-2</v>
      </c>
      <c r="S912" s="6">
        <f t="shared" si="91"/>
        <v>-1.3708144900847154E-2</v>
      </c>
      <c r="T912" s="6"/>
    </row>
    <row r="913" spans="1:20">
      <c r="A913" s="7">
        <v>39037</v>
      </c>
      <c r="B913" s="8">
        <v>78.62</v>
      </c>
      <c r="C913" s="6">
        <v>69.900000000000006</v>
      </c>
      <c r="D913" s="6">
        <v>59.63</v>
      </c>
      <c r="E913" s="6">
        <v>47.909999999999897</v>
      </c>
      <c r="F913" s="9">
        <v>56.67</v>
      </c>
      <c r="G913" s="8">
        <f t="shared" si="87"/>
        <v>-3.8143674507307157E-4</v>
      </c>
      <c r="H913" s="6">
        <f t="shared" si="87"/>
        <v>5.1768766177739955E-3</v>
      </c>
      <c r="I913" s="6">
        <f t="shared" si="87"/>
        <v>3.1965006729492984E-3</v>
      </c>
      <c r="J913" s="6">
        <f t="shared" si="87"/>
        <v>3.7712130735385596E-3</v>
      </c>
      <c r="K913" s="9">
        <f t="shared" si="87"/>
        <v>5.3219797764787469E-3</v>
      </c>
      <c r="L913" s="6">
        <f t="shared" si="88"/>
        <v>-3.8150951057252933E-4</v>
      </c>
      <c r="M913" s="6">
        <f t="shared" si="88"/>
        <v>5.1635226600492837E-3</v>
      </c>
      <c r="N913" s="6">
        <f t="shared" si="88"/>
        <v>3.1914027255125874E-3</v>
      </c>
      <c r="O913" s="6">
        <f t="shared" si="88"/>
        <v>3.7641198772254709E-3</v>
      </c>
      <c r="P913" s="9">
        <f t="shared" si="88"/>
        <v>5.3078680880461245E-3</v>
      </c>
      <c r="Q913" s="6">
        <f t="shared" si="89"/>
        <v>1021.4878476494753</v>
      </c>
      <c r="R913" s="6">
        <f t="shared" si="90"/>
        <v>3.4170266791335056E-3</v>
      </c>
      <c r="S913" s="6">
        <f t="shared" si="91"/>
        <v>3.4112019086299373E-3</v>
      </c>
      <c r="T913" s="6"/>
    </row>
    <row r="914" spans="1:20">
      <c r="A914" s="7">
        <v>39038</v>
      </c>
      <c r="B914" s="8">
        <v>78.650000000000006</v>
      </c>
      <c r="C914" s="6">
        <v>71.049999999999898</v>
      </c>
      <c r="D914" s="6">
        <v>60.549999999999898</v>
      </c>
      <c r="E914" s="6">
        <v>48.5399999999999</v>
      </c>
      <c r="F914" s="9">
        <v>57.59</v>
      </c>
      <c r="G914" s="8">
        <f t="shared" si="87"/>
        <v>3.8158229458162829E-4</v>
      </c>
      <c r="H914" s="6">
        <f t="shared" si="87"/>
        <v>1.6452074391986926E-2</v>
      </c>
      <c r="I914" s="6">
        <f t="shared" si="87"/>
        <v>1.5428475599528646E-2</v>
      </c>
      <c r="J914" s="6">
        <f t="shared" si="87"/>
        <v>1.314965560425807E-2</v>
      </c>
      <c r="K914" s="9">
        <f t="shared" si="87"/>
        <v>1.6234339156520283E-2</v>
      </c>
      <c r="L914" s="6">
        <f t="shared" si="88"/>
        <v>3.8150951057266334E-4</v>
      </c>
      <c r="M914" s="6">
        <f t="shared" si="88"/>
        <v>1.6318205303343467E-2</v>
      </c>
      <c r="N914" s="6">
        <f t="shared" si="88"/>
        <v>1.5310666864084964E-2</v>
      </c>
      <c r="O914" s="6">
        <f t="shared" si="88"/>
        <v>1.3063949403424651E-2</v>
      </c>
      <c r="P914" s="9">
        <f t="shared" si="88"/>
        <v>1.6103971337053206E-2</v>
      </c>
      <c r="Q914" s="6">
        <f t="shared" si="89"/>
        <v>1034.0820015760833</v>
      </c>
      <c r="R914" s="6">
        <f t="shared" si="90"/>
        <v>1.2329225409375111E-2</v>
      </c>
      <c r="S914" s="6">
        <f t="shared" si="91"/>
        <v>1.2253839510458019E-2</v>
      </c>
      <c r="T914" s="6"/>
    </row>
    <row r="915" spans="1:20">
      <c r="A915" s="7">
        <v>39039</v>
      </c>
      <c r="B915" s="8">
        <v>78.59</v>
      </c>
      <c r="C915" s="6">
        <v>71.379999999999896</v>
      </c>
      <c r="D915" s="6">
        <v>60.78</v>
      </c>
      <c r="E915" s="6">
        <v>48.7</v>
      </c>
      <c r="F915" s="9">
        <v>58.119999999999898</v>
      </c>
      <c r="G915" s="8">
        <f t="shared" si="87"/>
        <v>-7.6287349014625416E-4</v>
      </c>
      <c r="H915" s="6">
        <f t="shared" si="87"/>
        <v>4.6446164672766521E-3</v>
      </c>
      <c r="I915" s="6">
        <f t="shared" si="87"/>
        <v>3.7985136251048601E-3</v>
      </c>
      <c r="J915" s="6">
        <f t="shared" si="87"/>
        <v>3.2962505150413435E-3</v>
      </c>
      <c r="K915" s="9">
        <f t="shared" si="87"/>
        <v>9.2029866296212681E-3</v>
      </c>
      <c r="L915" s="6">
        <f t="shared" si="88"/>
        <v>-7.6316462620330827E-4</v>
      </c>
      <c r="M915" s="6">
        <f t="shared" si="88"/>
        <v>4.6338635189047302E-3</v>
      </c>
      <c r="N915" s="6">
        <f t="shared" si="88"/>
        <v>3.7913174895473881E-3</v>
      </c>
      <c r="O915" s="6">
        <f t="shared" si="88"/>
        <v>3.2908297900909778E-3</v>
      </c>
      <c r="P915" s="9">
        <f t="shared" si="88"/>
        <v>9.1608971834992361E-3</v>
      </c>
      <c r="Q915" s="6">
        <f t="shared" si="89"/>
        <v>1038.2554518330001</v>
      </c>
      <c r="R915" s="6">
        <f t="shared" si="90"/>
        <v>4.0358987493795745E-3</v>
      </c>
      <c r="S915" s="6">
        <f t="shared" si="91"/>
        <v>4.0277763567904039E-3</v>
      </c>
      <c r="T915" s="6"/>
    </row>
    <row r="916" spans="1:20">
      <c r="A916" s="7">
        <v>39042</v>
      </c>
      <c r="B916" s="8">
        <v>78.760000000000005</v>
      </c>
      <c r="C916" s="6">
        <v>72</v>
      </c>
      <c r="D916" s="6">
        <v>60.96</v>
      </c>
      <c r="E916" s="6">
        <v>48.799999999999898</v>
      </c>
      <c r="F916" s="9">
        <v>58.53</v>
      </c>
      <c r="G916" s="8">
        <f t="shared" si="87"/>
        <v>2.163125079526651E-3</v>
      </c>
      <c r="H916" s="6">
        <f t="shared" si="87"/>
        <v>8.685906416364686E-3</v>
      </c>
      <c r="I916" s="6">
        <f t="shared" si="87"/>
        <v>2.9615004935834577E-3</v>
      </c>
      <c r="J916" s="6">
        <f t="shared" si="87"/>
        <v>2.0533880903468305E-3</v>
      </c>
      <c r="K916" s="9">
        <f t="shared" si="87"/>
        <v>7.0543702684120468E-3</v>
      </c>
      <c r="L916" s="6">
        <f t="shared" si="88"/>
        <v>2.1607888928412253E-3</v>
      </c>
      <c r="M916" s="6">
        <f t="shared" si="88"/>
        <v>8.6484009540425677E-3</v>
      </c>
      <c r="N916" s="6">
        <f t="shared" si="88"/>
        <v>2.9571238897438627E-3</v>
      </c>
      <c r="O916" s="6">
        <f t="shared" si="88"/>
        <v>2.0512827705551455E-3</v>
      </c>
      <c r="P916" s="9">
        <f t="shared" si="88"/>
        <v>7.0296046010492278E-3</v>
      </c>
      <c r="Q916" s="6">
        <f t="shared" si="89"/>
        <v>1043.0144598131492</v>
      </c>
      <c r="R916" s="6">
        <f t="shared" si="90"/>
        <v>4.5836580696467346E-3</v>
      </c>
      <c r="S916" s="6">
        <f t="shared" si="91"/>
        <v>4.5731850998110852E-3</v>
      </c>
      <c r="T916" s="6"/>
    </row>
    <row r="917" spans="1:20">
      <c r="A917" s="7">
        <v>39043</v>
      </c>
      <c r="B917" s="8">
        <v>78.760000000000005</v>
      </c>
      <c r="C917" s="6">
        <v>71.34</v>
      </c>
      <c r="D917" s="6">
        <v>60.329999999999899</v>
      </c>
      <c r="E917" s="6">
        <v>48.119999999999898</v>
      </c>
      <c r="F917" s="9">
        <v>57.75</v>
      </c>
      <c r="G917" s="8">
        <f t="shared" si="87"/>
        <v>0</v>
      </c>
      <c r="H917" s="6">
        <f t="shared" si="87"/>
        <v>-9.1666666666666563E-3</v>
      </c>
      <c r="I917" s="6">
        <f t="shared" si="87"/>
        <v>-1.0334645669292986E-2</v>
      </c>
      <c r="J917" s="6">
        <f t="shared" si="87"/>
        <v>-1.3934426229508245E-2</v>
      </c>
      <c r="K917" s="9">
        <f t="shared" si="87"/>
        <v>-1.332649923116358E-2</v>
      </c>
      <c r="L917" s="6">
        <f t="shared" si="88"/>
        <v>0</v>
      </c>
      <c r="M917" s="6">
        <f t="shared" si="88"/>
        <v>-9.2089390853098366E-3</v>
      </c>
      <c r="N917" s="6">
        <f t="shared" si="88"/>
        <v>-1.0388418925722127E-2</v>
      </c>
      <c r="O917" s="6">
        <f t="shared" si="88"/>
        <v>-1.4032421752623415E-2</v>
      </c>
      <c r="P917" s="9">
        <f t="shared" si="88"/>
        <v>-1.3416093901226687E-2</v>
      </c>
      <c r="Q917" s="6">
        <f t="shared" si="89"/>
        <v>1033.2597217741277</v>
      </c>
      <c r="R917" s="6">
        <f t="shared" si="90"/>
        <v>-9.3524475593262935E-3</v>
      </c>
      <c r="S917" s="6">
        <f t="shared" si="91"/>
        <v>-9.3964563049184907E-3</v>
      </c>
      <c r="T917" s="6"/>
    </row>
    <row r="918" spans="1:20">
      <c r="A918" s="7">
        <v>39044</v>
      </c>
      <c r="B918" s="8">
        <v>78.59</v>
      </c>
      <c r="C918" s="6">
        <v>72.92</v>
      </c>
      <c r="D918" s="6">
        <v>61.5399999999999</v>
      </c>
      <c r="E918" s="6">
        <v>48.939999999999898</v>
      </c>
      <c r="F918" s="9">
        <v>59</v>
      </c>
      <c r="G918" s="8">
        <f t="shared" si="87"/>
        <v>-2.1584560690706134E-3</v>
      </c>
      <c r="H918" s="6">
        <f t="shared" si="87"/>
        <v>2.2147462853938871E-2</v>
      </c>
      <c r="I918" s="6">
        <f t="shared" si="87"/>
        <v>2.0056356704790446E-2</v>
      </c>
      <c r="J918" s="6">
        <f t="shared" si="87"/>
        <v>1.7040731504571971E-2</v>
      </c>
      <c r="K918" s="9">
        <f t="shared" si="87"/>
        <v>2.1645021645021689E-2</v>
      </c>
      <c r="L918" s="6">
        <f t="shared" si="88"/>
        <v>-2.1607888928412509E-3</v>
      </c>
      <c r="M918" s="6">
        <f t="shared" si="88"/>
        <v>2.1905769879716812E-2</v>
      </c>
      <c r="N918" s="6">
        <f t="shared" si="88"/>
        <v>1.9857877441225521E-2</v>
      </c>
      <c r="O918" s="6">
        <f t="shared" si="88"/>
        <v>1.6897166908047542E-2</v>
      </c>
      <c r="P918" s="9">
        <f t="shared" si="88"/>
        <v>2.1414094503816573E-2</v>
      </c>
      <c r="Q918" s="6">
        <f t="shared" si="89"/>
        <v>1049.5296601088558</v>
      </c>
      <c r="R918" s="6">
        <f t="shared" si="90"/>
        <v>1.5746223327850473E-2</v>
      </c>
      <c r="S918" s="6">
        <f t="shared" si="91"/>
        <v>1.5623537766899578E-2</v>
      </c>
      <c r="T918" s="6"/>
    </row>
    <row r="919" spans="1:20">
      <c r="A919" s="7">
        <v>39046</v>
      </c>
      <c r="B919" s="8">
        <v>78.629999999999896</v>
      </c>
      <c r="C919" s="6">
        <v>72.659999999999897</v>
      </c>
      <c r="D919" s="6">
        <v>61.27</v>
      </c>
      <c r="E919" s="6">
        <v>48.689999999999898</v>
      </c>
      <c r="F919" s="9">
        <v>58.63</v>
      </c>
      <c r="G919" s="8">
        <f t="shared" si="87"/>
        <v>5.0897060694610197E-4</v>
      </c>
      <c r="H919" s="6">
        <f t="shared" si="87"/>
        <v>-3.5655512890853114E-3</v>
      </c>
      <c r="I919" s="6">
        <f t="shared" si="87"/>
        <v>-4.3873903152404914E-3</v>
      </c>
      <c r="J919" s="6">
        <f t="shared" si="87"/>
        <v>-5.1082958724969485E-3</v>
      </c>
      <c r="K919" s="9">
        <f t="shared" si="87"/>
        <v>-6.2711864406779227E-3</v>
      </c>
      <c r="L919" s="6">
        <f t="shared" si="88"/>
        <v>5.088411253397593E-4</v>
      </c>
      <c r="M919" s="6">
        <f t="shared" si="88"/>
        <v>-3.5719230174077925E-3</v>
      </c>
      <c r="N919" s="6">
        <f t="shared" si="88"/>
        <v>-4.3970431563309358E-3</v>
      </c>
      <c r="O919" s="6">
        <f t="shared" si="88"/>
        <v>-5.121387819916081E-3</v>
      </c>
      <c r="P919" s="9">
        <f t="shared" si="88"/>
        <v>-6.2909329295956912E-3</v>
      </c>
      <c r="Q919" s="6">
        <f t="shared" si="89"/>
        <v>1045.5785055978354</v>
      </c>
      <c r="R919" s="6">
        <f t="shared" si="90"/>
        <v>-3.7646906621109149E-3</v>
      </c>
      <c r="S919" s="6">
        <f t="shared" si="91"/>
        <v>-3.7717949458938933E-3</v>
      </c>
      <c r="T919" s="6"/>
    </row>
    <row r="920" spans="1:20">
      <c r="A920" s="7">
        <v>39049</v>
      </c>
      <c r="B920" s="8">
        <v>78.67</v>
      </c>
      <c r="C920" s="6">
        <v>72.42</v>
      </c>
      <c r="D920" s="6">
        <v>61.17</v>
      </c>
      <c r="E920" s="6">
        <v>48.6099999999999</v>
      </c>
      <c r="F920" s="9">
        <v>58.56</v>
      </c>
      <c r="G920" s="8">
        <f t="shared" si="87"/>
        <v>5.08711687652319E-4</v>
      </c>
      <c r="H920" s="6">
        <f t="shared" si="87"/>
        <v>-3.3030553261752527E-3</v>
      </c>
      <c r="I920" s="6">
        <f t="shared" si="87"/>
        <v>-1.6321201240411254E-3</v>
      </c>
      <c r="J920" s="6">
        <f t="shared" si="87"/>
        <v>-1.6430478537686755E-3</v>
      </c>
      <c r="K920" s="9">
        <f t="shared" si="87"/>
        <v>-1.193928023196289E-3</v>
      </c>
      <c r="L920" s="6">
        <f t="shared" si="88"/>
        <v>5.0858233772776171E-4</v>
      </c>
      <c r="M920" s="6">
        <f t="shared" si="88"/>
        <v>-3.3085224555592847E-3</v>
      </c>
      <c r="N920" s="6">
        <f t="shared" si="88"/>
        <v>-1.6334534830896948E-3</v>
      </c>
      <c r="O920" s="6">
        <f t="shared" si="88"/>
        <v>-1.6443991372453472E-3</v>
      </c>
      <c r="P920" s="9">
        <f t="shared" si="88"/>
        <v>-1.1946413230675699E-3</v>
      </c>
      <c r="Q920" s="6">
        <f t="shared" si="89"/>
        <v>1044.0596063250757</v>
      </c>
      <c r="R920" s="6">
        <f t="shared" si="90"/>
        <v>-1.4526879279058047E-3</v>
      </c>
      <c r="S920" s="6">
        <f t="shared" si="91"/>
        <v>-1.4537441019985256E-3</v>
      </c>
      <c r="T920" s="6"/>
    </row>
    <row r="921" spans="1:20">
      <c r="A921" s="7">
        <v>39050</v>
      </c>
      <c r="B921" s="8">
        <v>78.739999999999895</v>
      </c>
      <c r="C921" s="6">
        <v>71.87</v>
      </c>
      <c r="D921" s="6">
        <v>60.729999999999897</v>
      </c>
      <c r="E921" s="6">
        <v>48.299999999999898</v>
      </c>
      <c r="F921" s="9">
        <v>58.25</v>
      </c>
      <c r="G921" s="8">
        <f t="shared" si="87"/>
        <v>8.8979280538814542E-4</v>
      </c>
      <c r="H921" s="6">
        <f t="shared" si="87"/>
        <v>-7.5945871306268842E-3</v>
      </c>
      <c r="I921" s="6">
        <f t="shared" si="87"/>
        <v>-7.1930684976312387E-3</v>
      </c>
      <c r="J921" s="6">
        <f t="shared" si="87"/>
        <v>-6.3772886237399851E-3</v>
      </c>
      <c r="K921" s="9">
        <f t="shared" si="87"/>
        <v>-5.2937158469945622E-3</v>
      </c>
      <c r="L921" s="6">
        <f t="shared" si="88"/>
        <v>8.8939717443887306E-4</v>
      </c>
      <c r="M921" s="6">
        <f t="shared" si="88"/>
        <v>-7.6235728571438701E-3</v>
      </c>
      <c r="N921" s="6">
        <f t="shared" si="88"/>
        <v>-7.2190633449912174E-3</v>
      </c>
      <c r="O921" s="6">
        <f t="shared" si="88"/>
        <v>-6.3977103988371344E-3</v>
      </c>
      <c r="P921" s="9">
        <f t="shared" si="88"/>
        <v>-5.3077772072461999E-3</v>
      </c>
      <c r="Q921" s="6">
        <f t="shared" si="89"/>
        <v>1038.720522020928</v>
      </c>
      <c r="R921" s="6">
        <f t="shared" si="90"/>
        <v>-5.1137734587209053E-3</v>
      </c>
      <c r="S921" s="6">
        <f t="shared" si="91"/>
        <v>-5.1268935460974012E-3</v>
      </c>
      <c r="T921" s="6"/>
    </row>
    <row r="922" spans="1:20">
      <c r="A922" s="7">
        <v>39051</v>
      </c>
      <c r="B922" s="8">
        <v>78.459999999999894</v>
      </c>
      <c r="C922" s="6">
        <v>73.400000000000006</v>
      </c>
      <c r="D922" s="6">
        <v>62.009999999999899</v>
      </c>
      <c r="E922" s="6">
        <v>49.299999999999898</v>
      </c>
      <c r="F922" s="9">
        <v>59.49</v>
      </c>
      <c r="G922" s="8">
        <f t="shared" si="87"/>
        <v>-3.5560071120142034E-3</v>
      </c>
      <c r="H922" s="6">
        <f t="shared" si="87"/>
        <v>2.1288437456518761E-2</v>
      </c>
      <c r="I922" s="6">
        <f t="shared" si="87"/>
        <v>2.1076897744113365E-2</v>
      </c>
      <c r="J922" s="6">
        <f t="shared" si="87"/>
        <v>2.0703933747411973E-2</v>
      </c>
      <c r="K922" s="9">
        <f t="shared" si="87"/>
        <v>2.128755364806878E-2</v>
      </c>
      <c r="L922" s="6">
        <f t="shared" si="88"/>
        <v>-3.5623447341849345E-3</v>
      </c>
      <c r="M922" s="6">
        <f t="shared" si="88"/>
        <v>2.1065004140118693E-2</v>
      </c>
      <c r="N922" s="6">
        <f t="shared" si="88"/>
        <v>2.0857852452302685E-2</v>
      </c>
      <c r="O922" s="6">
        <f t="shared" si="88"/>
        <v>2.0492520390117386E-2</v>
      </c>
      <c r="P922" s="9">
        <f t="shared" si="88"/>
        <v>2.1064138754004463E-2</v>
      </c>
      <c r="Q922" s="6">
        <f t="shared" si="89"/>
        <v>1055.5064150687999</v>
      </c>
      <c r="R922" s="6">
        <f t="shared" si="90"/>
        <v>1.6160163096819738E-2</v>
      </c>
      <c r="S922" s="6">
        <f t="shared" si="91"/>
        <v>1.6030977575604632E-2</v>
      </c>
      <c r="T922" s="6"/>
    </row>
    <row r="923" spans="1:20">
      <c r="A923" s="7">
        <v>39052</v>
      </c>
      <c r="B923" s="8">
        <v>78.42</v>
      </c>
      <c r="C923" s="6">
        <v>74.25</v>
      </c>
      <c r="D923" s="6">
        <v>62.77</v>
      </c>
      <c r="E923" s="6">
        <v>50.149999999999899</v>
      </c>
      <c r="F923" s="9">
        <v>60.28</v>
      </c>
      <c r="G923" s="8">
        <f t="shared" si="87"/>
        <v>-5.0981391791860009E-4</v>
      </c>
      <c r="H923" s="6">
        <f t="shared" si="87"/>
        <v>1.1580381471389511E-2</v>
      </c>
      <c r="I923" s="6">
        <f t="shared" si="87"/>
        <v>1.2256087727787524E-2</v>
      </c>
      <c r="J923" s="6">
        <f t="shared" si="87"/>
        <v>1.7241379310344973E-2</v>
      </c>
      <c r="K923" s="9">
        <f t="shared" si="87"/>
        <v>1.3279542780299192E-2</v>
      </c>
      <c r="L923" s="6">
        <f t="shared" si="88"/>
        <v>-5.0994391721956474E-4</v>
      </c>
      <c r="M923" s="6">
        <f t="shared" si="88"/>
        <v>1.1513842062338969E-2</v>
      </c>
      <c r="N923" s="6">
        <f t="shared" si="88"/>
        <v>1.2181589967655438E-2</v>
      </c>
      <c r="O923" s="6">
        <f t="shared" si="88"/>
        <v>1.7094433359300255E-2</v>
      </c>
      <c r="P923" s="9">
        <f t="shared" si="88"/>
        <v>1.3192142558480391E-2</v>
      </c>
      <c r="Q923" s="6">
        <f t="shared" si="89"/>
        <v>1066.8737077391913</v>
      </c>
      <c r="R923" s="6">
        <f t="shared" si="90"/>
        <v>1.0769515474380521E-2</v>
      </c>
      <c r="S923" s="6">
        <f t="shared" si="91"/>
        <v>1.0711937266649619E-2</v>
      </c>
      <c r="T923" s="6"/>
    </row>
    <row r="924" spans="1:20">
      <c r="A924" s="7">
        <v>39053</v>
      </c>
      <c r="B924" s="8">
        <v>78.599999999999895</v>
      </c>
      <c r="C924" s="6">
        <v>74.92</v>
      </c>
      <c r="D924" s="6">
        <v>63.119999999999898</v>
      </c>
      <c r="E924" s="6">
        <v>50.409999999999897</v>
      </c>
      <c r="F924" s="9">
        <v>60.689999999999898</v>
      </c>
      <c r="G924" s="8">
        <f t="shared" si="87"/>
        <v>2.2953328232580006E-3</v>
      </c>
      <c r="H924" s="6">
        <f t="shared" si="87"/>
        <v>9.0235690235691557E-3</v>
      </c>
      <c r="I924" s="6">
        <f t="shared" si="87"/>
        <v>5.5759120598994905E-3</v>
      </c>
      <c r="J924" s="6">
        <f t="shared" si="87"/>
        <v>5.1844466600199368E-3</v>
      </c>
      <c r="K924" s="9">
        <f t="shared" si="87"/>
        <v>6.8015925680142697E-3</v>
      </c>
      <c r="L924" s="6">
        <f t="shared" si="88"/>
        <v>2.2927025709739116E-3</v>
      </c>
      <c r="M924" s="6">
        <f t="shared" si="88"/>
        <v>8.9830998930788952E-3</v>
      </c>
      <c r="N924" s="6">
        <f t="shared" si="88"/>
        <v>5.5604242081767159E-3</v>
      </c>
      <c r="O924" s="6">
        <f t="shared" si="88"/>
        <v>5.1710536865949338E-3</v>
      </c>
      <c r="P924" s="9">
        <f t="shared" si="88"/>
        <v>6.7785660894674341E-3</v>
      </c>
      <c r="Q924" s="6">
        <f t="shared" si="89"/>
        <v>1073.0361523125021</v>
      </c>
      <c r="R924" s="6">
        <f t="shared" si="90"/>
        <v>5.7761706269521713E-3</v>
      </c>
      <c r="S924" s="6">
        <f t="shared" si="91"/>
        <v>5.759552515386704E-3</v>
      </c>
      <c r="T924" s="6"/>
    </row>
    <row r="925" spans="1:20">
      <c r="A925" s="7">
        <v>39056</v>
      </c>
      <c r="B925" s="8">
        <v>78.650000000000006</v>
      </c>
      <c r="C925" s="6">
        <v>75.42</v>
      </c>
      <c r="D925" s="6">
        <v>63.28</v>
      </c>
      <c r="E925" s="6">
        <v>50.39</v>
      </c>
      <c r="F925" s="9">
        <v>60.759999999999899</v>
      </c>
      <c r="G925" s="8">
        <f t="shared" si="87"/>
        <v>6.361323155230636E-4</v>
      </c>
      <c r="H925" s="6">
        <f t="shared" si="87"/>
        <v>6.6737853710625572E-3</v>
      </c>
      <c r="I925" s="6">
        <f t="shared" si="87"/>
        <v>2.5348542458825118E-3</v>
      </c>
      <c r="J925" s="6">
        <f t="shared" si="87"/>
        <v>-3.967466772445416E-4</v>
      </c>
      <c r="K925" s="9">
        <f t="shared" si="87"/>
        <v>1.1534025374855261E-3</v>
      </c>
      <c r="L925" s="6">
        <f t="shared" si="88"/>
        <v>6.3593006912740393E-4</v>
      </c>
      <c r="M925" s="6">
        <f t="shared" si="88"/>
        <v>6.6516142543233811E-3</v>
      </c>
      <c r="N925" s="6">
        <f t="shared" si="88"/>
        <v>2.531646921781277E-3</v>
      </c>
      <c r="O925" s="6">
        <f t="shared" si="88"/>
        <v>-3.9682540203071401E-4</v>
      </c>
      <c r="P925" s="9">
        <f t="shared" si="88"/>
        <v>1.1527378798082617E-3</v>
      </c>
      <c r="Q925" s="6">
        <f t="shared" si="89"/>
        <v>1075.3112953700436</v>
      </c>
      <c r="R925" s="6">
        <f t="shared" si="90"/>
        <v>2.1202855585418234E-3</v>
      </c>
      <c r="S925" s="6">
        <f t="shared" si="91"/>
        <v>2.1180409253991231E-3</v>
      </c>
      <c r="T925" s="6"/>
    </row>
    <row r="926" spans="1:20">
      <c r="A926" s="7">
        <v>39057</v>
      </c>
      <c r="B926" s="8">
        <v>78.3599999999999</v>
      </c>
      <c r="C926" s="6">
        <v>75.709999999999894</v>
      </c>
      <c r="D926" s="6">
        <v>63.57</v>
      </c>
      <c r="E926" s="6">
        <v>50.409999999999897</v>
      </c>
      <c r="F926" s="9">
        <v>60.659999999999897</v>
      </c>
      <c r="G926" s="8">
        <f t="shared" si="87"/>
        <v>-3.6872218690413572E-3</v>
      </c>
      <c r="H926" s="6">
        <f t="shared" si="87"/>
        <v>3.8451339167315801E-3</v>
      </c>
      <c r="I926" s="6">
        <f t="shared" si="87"/>
        <v>4.5828065739570434E-3</v>
      </c>
      <c r="J926" s="6">
        <f t="shared" si="87"/>
        <v>3.9690414764637083E-4</v>
      </c>
      <c r="K926" s="9">
        <f t="shared" si="87"/>
        <v>-1.645819618169897E-3</v>
      </c>
      <c r="L926" s="6">
        <f t="shared" si="88"/>
        <v>-3.6940364279481382E-3</v>
      </c>
      <c r="M926" s="6">
        <f t="shared" si="88"/>
        <v>3.8377602850028282E-3</v>
      </c>
      <c r="N926" s="6">
        <f t="shared" si="88"/>
        <v>4.5723374889189861E-3</v>
      </c>
      <c r="O926" s="6">
        <f t="shared" si="88"/>
        <v>3.9682540203077999E-4</v>
      </c>
      <c r="P926" s="9">
        <f t="shared" si="88"/>
        <v>-1.6471754671371066E-3</v>
      </c>
      <c r="Q926" s="6">
        <f t="shared" si="89"/>
        <v>1076.0622504439659</v>
      </c>
      <c r="R926" s="6">
        <f t="shared" si="90"/>
        <v>6.9836063022474812E-4</v>
      </c>
      <c r="S926" s="6">
        <f t="shared" si="91"/>
        <v>6.9811688991222576E-4</v>
      </c>
      <c r="T926" s="6"/>
    </row>
    <row r="927" spans="1:20">
      <c r="A927" s="7">
        <v>39058</v>
      </c>
      <c r="B927" s="8">
        <v>78.14</v>
      </c>
      <c r="C927" s="6">
        <v>75.75</v>
      </c>
      <c r="D927" s="6">
        <v>63.6099999999999</v>
      </c>
      <c r="E927" s="6">
        <v>50.439999999999898</v>
      </c>
      <c r="F927" s="9">
        <v>60.56</v>
      </c>
      <c r="G927" s="8">
        <f t="shared" si="87"/>
        <v>-2.8075548749348922E-3</v>
      </c>
      <c r="H927" s="6">
        <f t="shared" si="87"/>
        <v>5.2833179236699834E-4</v>
      </c>
      <c r="I927" s="6">
        <f t="shared" si="87"/>
        <v>6.2922762309103319E-4</v>
      </c>
      <c r="J927" s="6">
        <f t="shared" si="87"/>
        <v>5.9512001586981E-4</v>
      </c>
      <c r="K927" s="9">
        <f t="shared" si="87"/>
        <v>-1.6485328058011284E-3</v>
      </c>
      <c r="L927" s="6">
        <f t="shared" si="88"/>
        <v>-2.8115034494141738E-3</v>
      </c>
      <c r="M927" s="6">
        <f t="shared" si="88"/>
        <v>5.2819227426465529E-4</v>
      </c>
      <c r="N927" s="6">
        <f t="shared" si="88"/>
        <v>6.2902974239385215E-4</v>
      </c>
      <c r="O927" s="6">
        <f t="shared" si="88"/>
        <v>5.9494300217927728E-4</v>
      </c>
      <c r="P927" s="9">
        <f t="shared" si="88"/>
        <v>-1.6498931312400023E-3</v>
      </c>
      <c r="Q927" s="6">
        <f t="shared" si="89"/>
        <v>1075.4804433310205</v>
      </c>
      <c r="R927" s="6">
        <f t="shared" si="90"/>
        <v>-5.4068164988163591E-4</v>
      </c>
      <c r="S927" s="6">
        <f t="shared" si="91"/>
        <v>-5.4082787091328975E-4</v>
      </c>
      <c r="T927" s="6"/>
    </row>
    <row r="928" spans="1:20">
      <c r="A928" s="7">
        <v>39059</v>
      </c>
      <c r="B928" s="8">
        <v>78.099999999999895</v>
      </c>
      <c r="C928" s="6">
        <v>75.989999999999895</v>
      </c>
      <c r="D928" s="6">
        <v>63.81</v>
      </c>
      <c r="E928" s="6">
        <v>50.63</v>
      </c>
      <c r="F928" s="9">
        <v>60.71</v>
      </c>
      <c r="G928" s="8">
        <f t="shared" si="87"/>
        <v>-5.1190171487214275E-4</v>
      </c>
      <c r="H928" s="6">
        <f t="shared" si="87"/>
        <v>3.1683168316818389E-3</v>
      </c>
      <c r="I928" s="6">
        <f t="shared" si="87"/>
        <v>3.1441597233154983E-3</v>
      </c>
      <c r="J928" s="6">
        <f t="shared" si="87"/>
        <v>3.7668517049980199E-3</v>
      </c>
      <c r="K928" s="9">
        <f t="shared" si="87"/>
        <v>2.4768824306473647E-3</v>
      </c>
      <c r="L928" s="6">
        <f t="shared" si="88"/>
        <v>-5.1203278128564376E-4</v>
      </c>
      <c r="M928" s="6">
        <f t="shared" si="88"/>
        <v>3.163308292213696E-3</v>
      </c>
      <c r="N928" s="6">
        <f t="shared" si="88"/>
        <v>3.1392271895441977E-3</v>
      </c>
      <c r="O928" s="6">
        <f t="shared" si="88"/>
        <v>3.759774885100973E-3</v>
      </c>
      <c r="P928" s="9">
        <f t="shared" si="88"/>
        <v>2.4738200131494154E-3</v>
      </c>
      <c r="Q928" s="6">
        <f t="shared" si="89"/>
        <v>1078.0711270823961</v>
      </c>
      <c r="R928" s="6">
        <f t="shared" si="90"/>
        <v>2.4088617951541162E-3</v>
      </c>
      <c r="S928" s="6">
        <f t="shared" si="91"/>
        <v>2.4059651384112681E-3</v>
      </c>
      <c r="T928" s="6"/>
    </row>
    <row r="929" spans="1:20">
      <c r="A929" s="7">
        <v>39060</v>
      </c>
      <c r="B929" s="8">
        <v>78.019999999999897</v>
      </c>
      <c r="C929" s="6">
        <v>76.909999999999897</v>
      </c>
      <c r="D929" s="6">
        <v>64.48</v>
      </c>
      <c r="E929" s="6">
        <v>51.049999999999898</v>
      </c>
      <c r="F929" s="9">
        <v>61.21</v>
      </c>
      <c r="G929" s="8">
        <f t="shared" si="87"/>
        <v>-1.0243277848911436E-3</v>
      </c>
      <c r="H929" s="6">
        <f t="shared" si="87"/>
        <v>1.2106856165284841E-2</v>
      </c>
      <c r="I929" s="6">
        <f t="shared" si="87"/>
        <v>1.0499921642375787E-2</v>
      </c>
      <c r="J929" s="6">
        <f t="shared" si="87"/>
        <v>8.2954769899248326E-3</v>
      </c>
      <c r="K929" s="9">
        <f t="shared" si="87"/>
        <v>8.2358754735627482E-3</v>
      </c>
      <c r="L929" s="6">
        <f t="shared" si="88"/>
        <v>-1.0248527671298082E-3</v>
      </c>
      <c r="M929" s="6">
        <f t="shared" si="88"/>
        <v>1.2034154387268832E-2</v>
      </c>
      <c r="N929" s="6">
        <f t="shared" si="88"/>
        <v>1.0445180318117321E-2</v>
      </c>
      <c r="O929" s="6">
        <f t="shared" si="88"/>
        <v>8.2612586288546876E-3</v>
      </c>
      <c r="P929" s="9">
        <f t="shared" si="88"/>
        <v>8.2021457206357014E-3</v>
      </c>
      <c r="Q929" s="6">
        <f t="shared" si="89"/>
        <v>1086.289005083147</v>
      </c>
      <c r="R929" s="6">
        <f t="shared" si="90"/>
        <v>7.6227604972514129E-3</v>
      </c>
      <c r="S929" s="6">
        <f t="shared" si="91"/>
        <v>7.5938540633971457E-3</v>
      </c>
      <c r="T929" s="6"/>
    </row>
    <row r="930" spans="1:20">
      <c r="A930" s="7">
        <v>39063</v>
      </c>
      <c r="B930" s="8">
        <v>78.14</v>
      </c>
      <c r="C930" s="6">
        <v>76.489999999999895</v>
      </c>
      <c r="D930" s="6">
        <v>64.28</v>
      </c>
      <c r="E930" s="6">
        <v>50.96</v>
      </c>
      <c r="F930" s="9">
        <v>61.0399999999999</v>
      </c>
      <c r="G930" s="8">
        <f t="shared" si="87"/>
        <v>1.5380671622673425E-3</v>
      </c>
      <c r="H930" s="6">
        <f t="shared" si="87"/>
        <v>-5.4609283578208601E-3</v>
      </c>
      <c r="I930" s="6">
        <f t="shared" si="87"/>
        <v>-3.1017369727047717E-3</v>
      </c>
      <c r="J930" s="6">
        <f t="shared" si="87"/>
        <v>-1.7629774730636427E-3</v>
      </c>
      <c r="K930" s="9">
        <f t="shared" si="87"/>
        <v>-2.7773239666737393E-3</v>
      </c>
      <c r="L930" s="6">
        <f t="shared" si="88"/>
        <v>1.5368855484153298E-3</v>
      </c>
      <c r="M930" s="6">
        <f t="shared" si="88"/>
        <v>-5.4758937351878072E-3</v>
      </c>
      <c r="N930" s="6">
        <f t="shared" si="88"/>
        <v>-3.1065573290610716E-3</v>
      </c>
      <c r="O930" s="6">
        <f t="shared" si="88"/>
        <v>-1.764533346764673E-3</v>
      </c>
      <c r="P930" s="9">
        <f t="shared" si="88"/>
        <v>-2.7811878867785378E-3</v>
      </c>
      <c r="Q930" s="6">
        <f t="shared" si="89"/>
        <v>1083.7764404253357</v>
      </c>
      <c r="R930" s="6">
        <f t="shared" si="90"/>
        <v>-2.3129799215991344E-3</v>
      </c>
      <c r="S930" s="6">
        <f t="shared" si="91"/>
        <v>-2.3156589915452794E-3</v>
      </c>
      <c r="T930" s="6"/>
    </row>
    <row r="931" spans="1:20">
      <c r="A931" s="7">
        <v>39064</v>
      </c>
      <c r="B931" s="8">
        <v>77.989999999999895</v>
      </c>
      <c r="C931" s="6">
        <v>76.439999999999898</v>
      </c>
      <c r="D931" s="6">
        <v>64.239999999999895</v>
      </c>
      <c r="E931" s="6">
        <v>50.909999999999897</v>
      </c>
      <c r="F931" s="9">
        <v>61.049999999999898</v>
      </c>
      <c r="G931" s="8">
        <f t="shared" si="87"/>
        <v>-1.9196314307666773E-3</v>
      </c>
      <c r="H931" s="6">
        <f t="shared" si="87"/>
        <v>-6.5368021963652101E-4</v>
      </c>
      <c r="I931" s="6">
        <f t="shared" si="87"/>
        <v>-6.2227753578258937E-4</v>
      </c>
      <c r="J931" s="6">
        <f t="shared" si="87"/>
        <v>-9.8116169544948395E-4</v>
      </c>
      <c r="K931" s="9">
        <f t="shared" si="87"/>
        <v>1.638269986894425E-4</v>
      </c>
      <c r="L931" s="6">
        <f t="shared" si="88"/>
        <v>-1.9214762845192381E-3</v>
      </c>
      <c r="M931" s="6">
        <f t="shared" si="88"/>
        <v>-6.5389396170234244E-4</v>
      </c>
      <c r="N931" s="6">
        <f t="shared" si="88"/>
        <v>-6.2247123080723594E-4</v>
      </c>
      <c r="O931" s="6">
        <f t="shared" si="88"/>
        <v>-9.8164334966534391E-4</v>
      </c>
      <c r="P931" s="9">
        <f t="shared" si="88"/>
        <v>1.6381358051217916E-4</v>
      </c>
      <c r="Q931" s="6">
        <f t="shared" si="89"/>
        <v>1082.9066179530244</v>
      </c>
      <c r="R931" s="6">
        <f t="shared" si="90"/>
        <v>-8.0258477658916587E-4</v>
      </c>
      <c r="S931" s="6">
        <f t="shared" si="91"/>
        <v>-8.0290702018099853E-4</v>
      </c>
      <c r="T931" s="6"/>
    </row>
    <row r="932" spans="1:20">
      <c r="A932" s="7">
        <v>39065</v>
      </c>
      <c r="B932" s="8">
        <v>77.900000000000006</v>
      </c>
      <c r="C932" s="6">
        <v>76.159999999999897</v>
      </c>
      <c r="D932" s="6">
        <v>63.84</v>
      </c>
      <c r="E932" s="6">
        <v>50.57</v>
      </c>
      <c r="F932" s="9">
        <v>60.88</v>
      </c>
      <c r="G932" s="8">
        <f t="shared" si="87"/>
        <v>-1.1539941018064992E-3</v>
      </c>
      <c r="H932" s="6">
        <f t="shared" si="87"/>
        <v>-3.66300366300365E-3</v>
      </c>
      <c r="I932" s="6">
        <f t="shared" si="87"/>
        <v>-6.2266500622648602E-3</v>
      </c>
      <c r="J932" s="6">
        <f t="shared" si="87"/>
        <v>-6.6784521704948974E-3</v>
      </c>
      <c r="K932" s="9">
        <f t="shared" si="87"/>
        <v>-2.7846027846010202E-3</v>
      </c>
      <c r="L932" s="6">
        <f t="shared" si="88"/>
        <v>-1.1546604657026688E-3</v>
      </c>
      <c r="M932" s="6">
        <f t="shared" si="88"/>
        <v>-3.6697288889624017E-3</v>
      </c>
      <c r="N932" s="6">
        <f t="shared" si="88"/>
        <v>-6.2461164969512565E-3</v>
      </c>
      <c r="O932" s="6">
        <f t="shared" si="88"/>
        <v>-6.7008528223509063E-3</v>
      </c>
      <c r="P932" s="9">
        <f t="shared" si="88"/>
        <v>-2.7884870032815205E-3</v>
      </c>
      <c r="Q932" s="6">
        <f t="shared" si="89"/>
        <v>1078.4652491219827</v>
      </c>
      <c r="R932" s="6">
        <f t="shared" si="90"/>
        <v>-4.1013405564341854E-3</v>
      </c>
      <c r="S932" s="6">
        <f t="shared" si="91"/>
        <v>-4.1097741207922504E-3</v>
      </c>
      <c r="T932" s="6"/>
    </row>
    <row r="933" spans="1:20">
      <c r="A933" s="7">
        <v>39066</v>
      </c>
      <c r="B933" s="8">
        <v>77.969999999999899</v>
      </c>
      <c r="C933" s="6">
        <v>76.959999999999894</v>
      </c>
      <c r="D933" s="6">
        <v>64.290000000000006</v>
      </c>
      <c r="E933" s="6">
        <v>50.96</v>
      </c>
      <c r="F933" s="9">
        <v>61.439999999999898</v>
      </c>
      <c r="G933" s="8">
        <f t="shared" si="87"/>
        <v>8.9858793324637531E-4</v>
      </c>
      <c r="H933" s="6">
        <f t="shared" si="87"/>
        <v>1.0504201680672232E-2</v>
      </c>
      <c r="I933" s="6">
        <f t="shared" si="87"/>
        <v>7.0488721804511378E-3</v>
      </c>
      <c r="J933" s="6">
        <f t="shared" si="87"/>
        <v>7.7120822622107621E-3</v>
      </c>
      <c r="K933" s="9">
        <f t="shared" si="87"/>
        <v>9.1984231274622186E-3</v>
      </c>
      <c r="L933" s="6">
        <f t="shared" si="88"/>
        <v>8.9818444480462586E-4</v>
      </c>
      <c r="M933" s="6">
        <f t="shared" si="88"/>
        <v>1.044941587434114E-2</v>
      </c>
      <c r="N933" s="6">
        <f t="shared" si="88"/>
        <v>7.0241450120420252E-3</v>
      </c>
      <c r="O933" s="6">
        <f t="shared" si="88"/>
        <v>7.6824961720162108E-3</v>
      </c>
      <c r="P933" s="9">
        <f t="shared" si="88"/>
        <v>9.1563752859847008E-3</v>
      </c>
      <c r="Q933" s="6">
        <f t="shared" si="89"/>
        <v>1086.0926228103092</v>
      </c>
      <c r="R933" s="6">
        <f t="shared" si="90"/>
        <v>7.0724334368085454E-3</v>
      </c>
      <c r="S933" s="6">
        <f t="shared" si="91"/>
        <v>7.0475410769094788E-3</v>
      </c>
      <c r="T933" s="6"/>
    </row>
    <row r="934" spans="1:20">
      <c r="A934" s="7">
        <v>39067</v>
      </c>
      <c r="B934" s="8">
        <v>78.129999999999896</v>
      </c>
      <c r="C934" s="6">
        <v>77.34</v>
      </c>
      <c r="D934" s="6">
        <v>64.409999999999897</v>
      </c>
      <c r="E934" s="6">
        <v>51.13</v>
      </c>
      <c r="F934" s="9">
        <v>61.7</v>
      </c>
      <c r="G934" s="8">
        <f t="shared" ref="G934:K984" si="92">B934/B933-1</f>
        <v>2.0520713094780429E-3</v>
      </c>
      <c r="H934" s="6">
        <f t="shared" si="92"/>
        <v>4.9376299376313604E-3</v>
      </c>
      <c r="I934" s="6">
        <f t="shared" si="92"/>
        <v>1.8665422305161883E-3</v>
      </c>
      <c r="J934" s="6">
        <f t="shared" si="92"/>
        <v>3.3359497645211178E-3</v>
      </c>
      <c r="K934" s="9">
        <f t="shared" si="92"/>
        <v>4.2317708333350357E-3</v>
      </c>
      <c r="L934" s="6">
        <f t="shared" ref="L934:P984" si="93">LN(B934/B933)</f>
        <v>2.0499686871444031E-3</v>
      </c>
      <c r="M934" s="6">
        <f t="shared" si="93"/>
        <v>4.9254798217013857E-3</v>
      </c>
      <c r="N934" s="6">
        <f t="shared" si="93"/>
        <v>1.8648024052022368E-3</v>
      </c>
      <c r="O934" s="6">
        <f t="shared" si="93"/>
        <v>3.330397827999891E-3</v>
      </c>
      <c r="P934" s="9">
        <f t="shared" si="93"/>
        <v>4.222842071927098E-3</v>
      </c>
      <c r="Q934" s="6">
        <f t="shared" si="89"/>
        <v>1089.6602120542457</v>
      </c>
      <c r="R934" s="6">
        <f t="shared" si="90"/>
        <v>3.2847928150963488E-3</v>
      </c>
      <c r="S934" s="6">
        <f t="shared" si="91"/>
        <v>3.2794096683039721E-3</v>
      </c>
      <c r="T934" s="6"/>
    </row>
    <row r="935" spans="1:20">
      <c r="A935" s="7">
        <v>39070</v>
      </c>
      <c r="B935" s="8">
        <v>78.209999999999894</v>
      </c>
      <c r="C935" s="6">
        <v>77.510000000000005</v>
      </c>
      <c r="D935" s="6">
        <v>64.629999999999896</v>
      </c>
      <c r="E935" s="6">
        <v>51.2899999999999</v>
      </c>
      <c r="F935" s="9">
        <v>61.829999999999899</v>
      </c>
      <c r="G935" s="8">
        <f t="shared" si="92"/>
        <v>1.0239344681939322E-3</v>
      </c>
      <c r="H935" s="6">
        <f t="shared" si="92"/>
        <v>2.1980863718644716E-3</v>
      </c>
      <c r="I935" s="6">
        <f t="shared" si="92"/>
        <v>3.4156186927496446E-3</v>
      </c>
      <c r="J935" s="6">
        <f t="shared" si="92"/>
        <v>3.129278310187722E-3</v>
      </c>
      <c r="K935" s="9">
        <f t="shared" si="92"/>
        <v>2.1069692058330869E-3</v>
      </c>
      <c r="L935" s="6">
        <f t="shared" si="93"/>
        <v>1.0234106048670024E-3</v>
      </c>
      <c r="M935" s="6">
        <f t="shared" si="93"/>
        <v>2.1956741142690043E-3</v>
      </c>
      <c r="N935" s="6">
        <f t="shared" si="93"/>
        <v>3.409798716004807E-3</v>
      </c>
      <c r="O935" s="6">
        <f t="shared" si="93"/>
        <v>3.1243923092672244E-3</v>
      </c>
      <c r="P935" s="9">
        <f t="shared" si="93"/>
        <v>2.104752659133631E-3</v>
      </c>
      <c r="Q935" s="6">
        <f t="shared" si="89"/>
        <v>1092.2479125101527</v>
      </c>
      <c r="R935" s="6">
        <f t="shared" si="90"/>
        <v>2.3747774097657715E-3</v>
      </c>
      <c r="S935" s="6">
        <f t="shared" si="91"/>
        <v>2.3719620821960608E-3</v>
      </c>
      <c r="T935" s="6"/>
    </row>
    <row r="936" spans="1:20">
      <c r="A936" s="7">
        <v>39071</v>
      </c>
      <c r="B936" s="8">
        <v>78.159999999999897</v>
      </c>
      <c r="C936" s="6">
        <v>78.3599999999999</v>
      </c>
      <c r="D936" s="6">
        <v>65.329999999999899</v>
      </c>
      <c r="E936" s="6">
        <v>51.7</v>
      </c>
      <c r="F936" s="9">
        <v>62.32</v>
      </c>
      <c r="G936" s="8">
        <f t="shared" si="92"/>
        <v>-6.393044367727363E-4</v>
      </c>
      <c r="H936" s="6">
        <f t="shared" si="92"/>
        <v>1.0966326925556658E-2</v>
      </c>
      <c r="I936" s="6">
        <f t="shared" si="92"/>
        <v>1.0830883490638987E-2</v>
      </c>
      <c r="J936" s="6">
        <f t="shared" si="92"/>
        <v>7.993760967052177E-3</v>
      </c>
      <c r="K936" s="9">
        <f t="shared" si="92"/>
        <v>7.9249555232103752E-3</v>
      </c>
      <c r="L936" s="6">
        <f t="shared" si="93"/>
        <v>-6.3950887899269743E-4</v>
      </c>
      <c r="M936" s="6">
        <f t="shared" si="93"/>
        <v>1.0906632782918636E-2</v>
      </c>
      <c r="N936" s="6">
        <f t="shared" si="93"/>
        <v>1.0772649577854853E-2</v>
      </c>
      <c r="O936" s="6">
        <f t="shared" si="93"/>
        <v>7.9619801132084188E-3</v>
      </c>
      <c r="P936" s="9">
        <f t="shared" si="93"/>
        <v>7.8937179920170342E-3</v>
      </c>
      <c r="Q936" s="6">
        <f t="shared" si="89"/>
        <v>1100.3472852092407</v>
      </c>
      <c r="R936" s="6">
        <f t="shared" si="90"/>
        <v>7.4153244939370927E-3</v>
      </c>
      <c r="S936" s="6">
        <f t="shared" si="91"/>
        <v>7.3879661393998364E-3</v>
      </c>
      <c r="T936" s="6"/>
    </row>
    <row r="937" spans="1:20">
      <c r="A937" s="7">
        <v>39072</v>
      </c>
      <c r="B937" s="8">
        <v>78.129999999999896</v>
      </c>
      <c r="C937" s="6">
        <v>78.180000000000007</v>
      </c>
      <c r="D937" s="6">
        <v>65.6099999999999</v>
      </c>
      <c r="E937" s="6">
        <v>51.969999999999899</v>
      </c>
      <c r="F937" s="9">
        <v>62.259999999999899</v>
      </c>
      <c r="G937" s="8">
        <f t="shared" si="92"/>
        <v>-3.8382804503589441E-4</v>
      </c>
      <c r="H937" s="6">
        <f t="shared" si="92"/>
        <v>-2.2970903522191444E-3</v>
      </c>
      <c r="I937" s="6">
        <f t="shared" si="92"/>
        <v>4.2859329557631831E-3</v>
      </c>
      <c r="J937" s="6">
        <f t="shared" si="92"/>
        <v>5.2224371373288392E-3</v>
      </c>
      <c r="K937" s="9">
        <f t="shared" si="92"/>
        <v>-9.6277278562417745E-4</v>
      </c>
      <c r="L937" s="6">
        <f t="shared" si="93"/>
        <v>-3.8390172587442374E-4</v>
      </c>
      <c r="M937" s="6">
        <f t="shared" si="93"/>
        <v>-2.2997327115298737E-3</v>
      </c>
      <c r="N937" s="6">
        <f t="shared" si="93"/>
        <v>4.2767745041273203E-3</v>
      </c>
      <c r="O937" s="6">
        <f t="shared" si="93"/>
        <v>5.2088475059651361E-3</v>
      </c>
      <c r="P937" s="9">
        <f t="shared" si="93"/>
        <v>-9.6323654903229989E-4</v>
      </c>
      <c r="Q937" s="6">
        <f t="shared" si="89"/>
        <v>1101.6379219127359</v>
      </c>
      <c r="R937" s="6">
        <f t="shared" si="90"/>
        <v>1.1729357820425611E-3</v>
      </c>
      <c r="S937" s="6">
        <f t="shared" si="91"/>
        <v>1.1722484302952112E-3</v>
      </c>
      <c r="T937" s="6"/>
    </row>
    <row r="938" spans="1:20">
      <c r="A938" s="7">
        <v>39073</v>
      </c>
      <c r="B938" s="8">
        <v>78.079999999999899</v>
      </c>
      <c r="C938" s="6">
        <v>78.049999999999898</v>
      </c>
      <c r="D938" s="6">
        <v>65.519999999999897</v>
      </c>
      <c r="E938" s="6">
        <v>51.7899999999999</v>
      </c>
      <c r="F938" s="9">
        <v>62.13</v>
      </c>
      <c r="G938" s="8">
        <f t="shared" si="92"/>
        <v>-6.3995904262126313E-4</v>
      </c>
      <c r="H938" s="6">
        <f t="shared" si="92"/>
        <v>-1.6628293681262285E-3</v>
      </c>
      <c r="I938" s="6">
        <f t="shared" si="92"/>
        <v>-1.371742112482921E-3</v>
      </c>
      <c r="J938" s="6">
        <f t="shared" si="92"/>
        <v>-3.4635366557629332E-3</v>
      </c>
      <c r="K938" s="9">
        <f t="shared" si="92"/>
        <v>-2.0880179890764294E-3</v>
      </c>
      <c r="L938" s="6">
        <f t="shared" si="93"/>
        <v>-6.401639038158915E-4</v>
      </c>
      <c r="M938" s="6">
        <f t="shared" si="93"/>
        <v>-1.6642134033690709E-3</v>
      </c>
      <c r="N938" s="6">
        <f t="shared" si="93"/>
        <v>-1.3726838119722468E-3</v>
      </c>
      <c r="O938" s="6">
        <f t="shared" si="93"/>
        <v>-3.4695485845503879E-3</v>
      </c>
      <c r="P938" s="9">
        <f t="shared" si="93"/>
        <v>-2.0902009378579926E-3</v>
      </c>
      <c r="Q938" s="6">
        <f t="shared" si="89"/>
        <v>1099.6051608543476</v>
      </c>
      <c r="R938" s="6">
        <f t="shared" si="90"/>
        <v>-1.8452170336139551E-3</v>
      </c>
      <c r="S938" s="6">
        <f t="shared" si="91"/>
        <v>-1.8469215436812691E-3</v>
      </c>
      <c r="T938" s="6"/>
    </row>
    <row r="939" spans="1:20">
      <c r="A939" s="7">
        <v>39077</v>
      </c>
      <c r="B939" s="8">
        <v>78.17</v>
      </c>
      <c r="C939" s="6">
        <v>78.189999999999898</v>
      </c>
      <c r="D939" s="6">
        <v>65.75</v>
      </c>
      <c r="E939" s="6">
        <v>51.88</v>
      </c>
      <c r="F939" s="9">
        <v>62.06</v>
      </c>
      <c r="G939" s="8">
        <f t="shared" si="92"/>
        <v>1.1526639344274781E-3</v>
      </c>
      <c r="H939" s="6">
        <f t="shared" si="92"/>
        <v>1.7937219730941312E-3</v>
      </c>
      <c r="I939" s="6">
        <f t="shared" si="92"/>
        <v>3.5103785103800522E-3</v>
      </c>
      <c r="J939" s="6">
        <f t="shared" si="92"/>
        <v>1.7377872176116416E-3</v>
      </c>
      <c r="K939" s="9">
        <f t="shared" si="92"/>
        <v>-1.1266698857235191E-3</v>
      </c>
      <c r="L939" s="6">
        <f t="shared" si="93"/>
        <v>1.1520001274032564E-3</v>
      </c>
      <c r="M939" s="6">
        <f t="shared" si="93"/>
        <v>1.7921151749815361E-3</v>
      </c>
      <c r="N939" s="6">
        <f t="shared" si="93"/>
        <v>3.5042315130614844E-3</v>
      </c>
      <c r="O939" s="6">
        <f t="shared" si="93"/>
        <v>1.7362790124450999E-3</v>
      </c>
      <c r="P939" s="9">
        <f t="shared" si="93"/>
        <v>-1.127305055368378E-3</v>
      </c>
      <c r="Q939" s="6">
        <f t="shared" si="89"/>
        <v>1101.1595367040229</v>
      </c>
      <c r="R939" s="6">
        <f t="shared" si="90"/>
        <v>1.4135763499579571E-3</v>
      </c>
      <c r="S939" s="6">
        <f t="shared" si="91"/>
        <v>1.4125781914474072E-3</v>
      </c>
      <c r="T939" s="6"/>
    </row>
    <row r="940" spans="1:20">
      <c r="A940" s="7">
        <v>39078</v>
      </c>
      <c r="B940" s="8">
        <v>78.010000000000005</v>
      </c>
      <c r="C940" s="6">
        <v>77.87</v>
      </c>
      <c r="D940" s="6">
        <v>65.680000000000007</v>
      </c>
      <c r="E940" s="6">
        <v>51.869999999999898</v>
      </c>
      <c r="F940" s="9">
        <v>61.909999999999897</v>
      </c>
      <c r="G940" s="8">
        <f t="shared" si="92"/>
        <v>-2.0468210310859991E-3</v>
      </c>
      <c r="H940" s="6">
        <f t="shared" si="92"/>
        <v>-4.092594960991125E-3</v>
      </c>
      <c r="I940" s="6">
        <f t="shared" si="92"/>
        <v>-1.0646387832699E-3</v>
      </c>
      <c r="J940" s="6">
        <f t="shared" si="92"/>
        <v>-1.9275250578454362E-4</v>
      </c>
      <c r="K940" s="9">
        <f t="shared" si="92"/>
        <v>-2.417015791171484E-3</v>
      </c>
      <c r="L940" s="6">
        <f t="shared" si="93"/>
        <v>-2.0489186320171949E-3</v>
      </c>
      <c r="M940" s="6">
        <f t="shared" si="93"/>
        <v>-4.1009925475265939E-3</v>
      </c>
      <c r="N940" s="6">
        <f t="shared" si="93"/>
        <v>-1.0652059137010884E-3</v>
      </c>
      <c r="O940" s="6">
        <f t="shared" si="93"/>
        <v>-1.9277108493627712E-4</v>
      </c>
      <c r="P940" s="9">
        <f t="shared" si="93"/>
        <v>-2.4199414890950298E-3</v>
      </c>
      <c r="Q940" s="6">
        <f t="shared" si="89"/>
        <v>1098.9982197305044</v>
      </c>
      <c r="R940" s="6">
        <f t="shared" si="90"/>
        <v>-1.9627646144606105E-3</v>
      </c>
      <c r="S940" s="6">
        <f t="shared" si="91"/>
        <v>-1.9646933611235763E-3</v>
      </c>
      <c r="T940" s="6"/>
    </row>
    <row r="941" spans="1:20">
      <c r="A941" s="7">
        <v>39079</v>
      </c>
      <c r="B941" s="8">
        <v>78.189999999999898</v>
      </c>
      <c r="C941" s="6">
        <v>78.12</v>
      </c>
      <c r="D941" s="6">
        <v>65.819999999999894</v>
      </c>
      <c r="E941" s="6">
        <v>51.95</v>
      </c>
      <c r="F941" s="9">
        <v>62.18</v>
      </c>
      <c r="G941" s="8">
        <f t="shared" si="92"/>
        <v>2.3073964876283437E-3</v>
      </c>
      <c r="H941" s="6">
        <f t="shared" si="92"/>
        <v>3.2104790034672703E-3</v>
      </c>
      <c r="I941" s="6">
        <f t="shared" si="92"/>
        <v>2.1315468940299453E-3</v>
      </c>
      <c r="J941" s="6">
        <f t="shared" si="92"/>
        <v>1.5423173317929972E-3</v>
      </c>
      <c r="K941" s="9">
        <f t="shared" si="92"/>
        <v>4.3611694395107037E-3</v>
      </c>
      <c r="L941" s="6">
        <f t="shared" si="93"/>
        <v>2.3047385361994362E-3</v>
      </c>
      <c r="M941" s="6">
        <f t="shared" si="93"/>
        <v>3.205336419583421E-3</v>
      </c>
      <c r="N941" s="6">
        <f t="shared" si="93"/>
        <v>2.1292783710193772E-3</v>
      </c>
      <c r="O941" s="6">
        <f t="shared" si="93"/>
        <v>1.541129181929553E-3</v>
      </c>
      <c r="P941" s="9">
        <f t="shared" si="93"/>
        <v>4.3516870994687196E-3</v>
      </c>
      <c r="Q941" s="6">
        <f t="shared" si="89"/>
        <v>1101.9771443375214</v>
      </c>
      <c r="R941" s="6">
        <f t="shared" si="90"/>
        <v>2.7105818312858519E-3</v>
      </c>
      <c r="S941" s="6">
        <f t="shared" si="91"/>
        <v>2.7069148293317009E-3</v>
      </c>
      <c r="T941" s="6"/>
    </row>
    <row r="942" spans="1:20">
      <c r="A942" s="7">
        <v>39080</v>
      </c>
      <c r="B942" s="8">
        <v>78.150000000000006</v>
      </c>
      <c r="C942" s="6">
        <v>78.150000000000006</v>
      </c>
      <c r="D942" s="6">
        <v>65.790000000000006</v>
      </c>
      <c r="E942" s="6">
        <v>51.99</v>
      </c>
      <c r="F942" s="9">
        <v>62.219999999999899</v>
      </c>
      <c r="G942" s="8">
        <f t="shared" si="92"/>
        <v>-5.1157437012272489E-4</v>
      </c>
      <c r="H942" s="6">
        <f t="shared" si="92"/>
        <v>3.8402457757302777E-4</v>
      </c>
      <c r="I942" s="6">
        <f t="shared" si="92"/>
        <v>-4.557885141277529E-4</v>
      </c>
      <c r="J942" s="6">
        <f t="shared" si="92"/>
        <v>7.6997112608268026E-4</v>
      </c>
      <c r="K942" s="9">
        <f t="shared" si="92"/>
        <v>6.4329366355586615E-4</v>
      </c>
      <c r="L942" s="6">
        <f t="shared" si="93"/>
        <v>-5.1170526893569706E-4</v>
      </c>
      <c r="M942" s="6">
        <f t="shared" si="93"/>
        <v>3.8395085900749451E-4</v>
      </c>
      <c r="N942" s="6">
        <f t="shared" si="93"/>
        <v>-4.5589241728566837E-4</v>
      </c>
      <c r="O942" s="6">
        <f t="shared" si="93"/>
        <v>7.6967485038791235E-4</v>
      </c>
      <c r="P942" s="9">
        <f t="shared" si="93"/>
        <v>6.4308683888166212E-4</v>
      </c>
      <c r="Q942" s="6">
        <f t="shared" si="89"/>
        <v>1102.1600563406621</v>
      </c>
      <c r="R942" s="6">
        <f t="shared" si="90"/>
        <v>1.6598529659221927E-4</v>
      </c>
      <c r="S942" s="6">
        <f t="shared" si="91"/>
        <v>1.6597152255711393E-4</v>
      </c>
      <c r="T942" s="6"/>
    </row>
    <row r="943" spans="1:20">
      <c r="A943" s="7">
        <v>39081</v>
      </c>
      <c r="B943" s="8">
        <v>78.299999999999898</v>
      </c>
      <c r="C943" s="6">
        <v>77.6099999999999</v>
      </c>
      <c r="D943" s="6">
        <v>65.400000000000006</v>
      </c>
      <c r="E943" s="6">
        <v>51.8599999999999</v>
      </c>
      <c r="F943" s="9">
        <v>61.96</v>
      </c>
      <c r="G943" s="8">
        <f t="shared" si="92"/>
        <v>1.9193857965438266E-3</v>
      </c>
      <c r="H943" s="6">
        <f t="shared" si="92"/>
        <v>-6.9097888675637709E-3</v>
      </c>
      <c r="I943" s="6">
        <f t="shared" si="92"/>
        <v>-5.9279525763793472E-3</v>
      </c>
      <c r="J943" s="6">
        <f t="shared" si="92"/>
        <v>-2.500480861706178E-3</v>
      </c>
      <c r="K943" s="9">
        <f t="shared" si="92"/>
        <v>-4.1787206685937051E-3</v>
      </c>
      <c r="L943" s="6">
        <f t="shared" si="93"/>
        <v>1.9175461292705248E-3</v>
      </c>
      <c r="M943" s="6">
        <f t="shared" si="93"/>
        <v>-6.9337720014395615E-3</v>
      </c>
      <c r="N943" s="6">
        <f t="shared" si="93"/>
        <v>-5.9455926347534594E-3</v>
      </c>
      <c r="O943" s="6">
        <f t="shared" si="93"/>
        <v>-2.5036122851080861E-3</v>
      </c>
      <c r="P943" s="9">
        <f t="shared" si="93"/>
        <v>-4.1874759208214716E-3</v>
      </c>
      <c r="Q943" s="6">
        <f t="shared" si="89"/>
        <v>1098.2809914185759</v>
      </c>
      <c r="R943" s="6">
        <f t="shared" si="90"/>
        <v>-3.5195114355398354E-3</v>
      </c>
      <c r="S943" s="6">
        <f t="shared" si="91"/>
        <v>-3.5257194863964909E-3</v>
      </c>
      <c r="T943" s="6"/>
    </row>
    <row r="944" spans="1:20">
      <c r="A944" s="7">
        <v>39084</v>
      </c>
      <c r="B944" s="8">
        <v>78.260000000000005</v>
      </c>
      <c r="C944" s="6">
        <v>78.829999999999899</v>
      </c>
      <c r="D944" s="6">
        <v>66.489999999999895</v>
      </c>
      <c r="E944" s="6">
        <v>52.5</v>
      </c>
      <c r="F944" s="9">
        <v>62.67</v>
      </c>
      <c r="G944" s="8">
        <f t="shared" si="92"/>
        <v>-5.1085568326814101E-4</v>
      </c>
      <c r="H944" s="6">
        <f t="shared" si="92"/>
        <v>1.5719623759824719E-2</v>
      </c>
      <c r="I944" s="6">
        <f t="shared" si="92"/>
        <v>1.6666666666665053E-2</v>
      </c>
      <c r="J944" s="6">
        <f t="shared" si="92"/>
        <v>1.2340917855767408E-2</v>
      </c>
      <c r="K944" s="9">
        <f t="shared" si="92"/>
        <v>1.1459005810200207E-2</v>
      </c>
      <c r="L944" s="6">
        <f t="shared" si="93"/>
        <v>-5.1098621448967532E-4</v>
      </c>
      <c r="M944" s="6">
        <f t="shared" si="93"/>
        <v>1.5597350205769366E-2</v>
      </c>
      <c r="N944" s="6">
        <f t="shared" si="93"/>
        <v>1.6529301951208976E-2</v>
      </c>
      <c r="O944" s="6">
        <f t="shared" si="93"/>
        <v>1.2265389487061597E-2</v>
      </c>
      <c r="P944" s="9">
        <f t="shared" si="93"/>
        <v>1.1393848687916305E-2</v>
      </c>
      <c r="Q944" s="6">
        <f t="shared" si="89"/>
        <v>1110.5104289848218</v>
      </c>
      <c r="R944" s="6">
        <f t="shared" si="90"/>
        <v>1.113507168183785E-2</v>
      </c>
      <c r="S944" s="6">
        <f t="shared" si="91"/>
        <v>1.1073533173560945E-2</v>
      </c>
      <c r="T944" s="6"/>
    </row>
    <row r="945" spans="1:20">
      <c r="A945" s="7">
        <v>39085</v>
      </c>
      <c r="B945" s="8">
        <v>78.239999999999895</v>
      </c>
      <c r="C945" s="6">
        <v>77.909999999999897</v>
      </c>
      <c r="D945" s="6">
        <v>65.6099999999999</v>
      </c>
      <c r="E945" s="6">
        <v>52.17</v>
      </c>
      <c r="F945" s="9">
        <v>62.119999999999898</v>
      </c>
      <c r="G945" s="8">
        <f t="shared" si="92"/>
        <v>-2.5555839509472378E-4</v>
      </c>
      <c r="H945" s="6">
        <f t="shared" si="92"/>
        <v>-1.1670683749841482E-2</v>
      </c>
      <c r="I945" s="6">
        <f t="shared" si="92"/>
        <v>-1.323507294329973E-2</v>
      </c>
      <c r="J945" s="6">
        <f t="shared" si="92"/>
        <v>-6.2857142857142279E-3</v>
      </c>
      <c r="K945" s="9">
        <f t="shared" si="92"/>
        <v>-8.7761289293138978E-3</v>
      </c>
      <c r="L945" s="6">
        <f t="shared" si="93"/>
        <v>-2.5559105570595623E-4</v>
      </c>
      <c r="M945" s="6">
        <f t="shared" si="93"/>
        <v>-1.1739320729050149E-2</v>
      </c>
      <c r="N945" s="6">
        <f t="shared" si="93"/>
        <v>-1.3323437057577403E-2</v>
      </c>
      <c r="O945" s="6">
        <f t="shared" si="93"/>
        <v>-6.3055525632766491E-3</v>
      </c>
      <c r="P945" s="9">
        <f t="shared" si="93"/>
        <v>-8.8148659560994304E-3</v>
      </c>
      <c r="Q945" s="6">
        <f t="shared" si="89"/>
        <v>1101.5767816283253</v>
      </c>
      <c r="R945" s="6">
        <f t="shared" si="90"/>
        <v>-8.0446316606528137E-3</v>
      </c>
      <c r="S945" s="6">
        <f t="shared" si="91"/>
        <v>-8.0771643028163913E-3</v>
      </c>
      <c r="T945" s="6"/>
    </row>
    <row r="946" spans="1:20">
      <c r="A946" s="7">
        <v>39086</v>
      </c>
      <c r="B946" s="8">
        <v>78.049999999999898</v>
      </c>
      <c r="C946" s="6">
        <v>78.8599999999999</v>
      </c>
      <c r="D946" s="6">
        <v>66.150000000000006</v>
      </c>
      <c r="E946" s="6">
        <v>52.3599999999999</v>
      </c>
      <c r="F946" s="9">
        <v>62.509999999999899</v>
      </c>
      <c r="G946" s="8">
        <f t="shared" si="92"/>
        <v>-2.4284253578731319E-3</v>
      </c>
      <c r="H946" s="6">
        <f t="shared" si="92"/>
        <v>1.21935566679503E-2</v>
      </c>
      <c r="I946" s="6">
        <f t="shared" si="92"/>
        <v>8.2304526748986362E-3</v>
      </c>
      <c r="J946" s="6">
        <f t="shared" si="92"/>
        <v>3.641939812150552E-3</v>
      </c>
      <c r="K946" s="9">
        <f t="shared" si="92"/>
        <v>6.2781712813908541E-3</v>
      </c>
      <c r="L946" s="6">
        <f t="shared" si="93"/>
        <v>-2.4313787651207459E-3</v>
      </c>
      <c r="M946" s="6">
        <f t="shared" si="93"/>
        <v>1.2119814106714451E-2</v>
      </c>
      <c r="N946" s="6">
        <f t="shared" si="93"/>
        <v>8.1967672041800329E-3</v>
      </c>
      <c r="O946" s="6">
        <f t="shared" si="93"/>
        <v>3.6353240073958067E-3</v>
      </c>
      <c r="P946" s="9">
        <f t="shared" si="93"/>
        <v>6.2585456632346615E-3</v>
      </c>
      <c r="Q946" s="6">
        <f t="shared" si="89"/>
        <v>1107.7270379366275</v>
      </c>
      <c r="R946" s="6">
        <f t="shared" si="90"/>
        <v>5.5831390157034429E-3</v>
      </c>
      <c r="S946" s="6">
        <f t="shared" si="91"/>
        <v>5.5676110647310843E-3</v>
      </c>
      <c r="T946" s="6"/>
    </row>
    <row r="947" spans="1:20">
      <c r="A947" s="7">
        <v>39087</v>
      </c>
      <c r="B947" s="8">
        <v>78.150000000000006</v>
      </c>
      <c r="C947" s="6">
        <v>78.7</v>
      </c>
      <c r="D947" s="6">
        <v>65.879999999999896</v>
      </c>
      <c r="E947" s="6">
        <v>52.25</v>
      </c>
      <c r="F947" s="9">
        <v>62.31</v>
      </c>
      <c r="G947" s="8">
        <f t="shared" si="92"/>
        <v>1.2812299807829497E-3</v>
      </c>
      <c r="H947" s="6">
        <f t="shared" si="92"/>
        <v>-2.0289119959409074E-3</v>
      </c>
      <c r="I947" s="6">
        <f t="shared" si="92"/>
        <v>-4.0816326530628277E-3</v>
      </c>
      <c r="J947" s="6">
        <f t="shared" si="92"/>
        <v>-2.1008403361325589E-3</v>
      </c>
      <c r="K947" s="9">
        <f t="shared" si="92"/>
        <v>-3.1994880819052884E-3</v>
      </c>
      <c r="L947" s="6">
        <f t="shared" si="93"/>
        <v>1.2804099060459433E-3</v>
      </c>
      <c r="M947" s="6">
        <f t="shared" si="93"/>
        <v>-2.030973026122305E-3</v>
      </c>
      <c r="N947" s="6">
        <f t="shared" si="93"/>
        <v>-4.0899852515267274E-3</v>
      </c>
      <c r="O947" s="6">
        <f t="shared" si="93"/>
        <v>-2.103050196776896E-3</v>
      </c>
      <c r="P947" s="9">
        <f t="shared" si="93"/>
        <v>-3.2046173875887435E-3</v>
      </c>
      <c r="Q947" s="6">
        <f t="shared" si="89"/>
        <v>1105.4828620303683</v>
      </c>
      <c r="R947" s="6">
        <f t="shared" si="90"/>
        <v>-2.0259286172517269E-3</v>
      </c>
      <c r="S947" s="6">
        <f t="shared" si="91"/>
        <v>-2.0279835865826715E-3</v>
      </c>
      <c r="T947" s="6"/>
    </row>
    <row r="948" spans="1:20">
      <c r="A948" s="7">
        <v>39088</v>
      </c>
      <c r="B948" s="8">
        <v>78.379999999999896</v>
      </c>
      <c r="C948" s="6">
        <v>78.400000000000006</v>
      </c>
      <c r="D948" s="6">
        <v>65.549999999999898</v>
      </c>
      <c r="E948" s="6">
        <v>52.17</v>
      </c>
      <c r="F948" s="9">
        <v>62.21</v>
      </c>
      <c r="G948" s="8">
        <f t="shared" si="92"/>
        <v>2.9430582213678669E-3</v>
      </c>
      <c r="H948" s="6">
        <f t="shared" si="92"/>
        <v>-3.8119440914866631E-3</v>
      </c>
      <c r="I948" s="6">
        <f t="shared" si="92"/>
        <v>-5.0091074681238856E-3</v>
      </c>
      <c r="J948" s="6">
        <f t="shared" si="92"/>
        <v>-1.5311004784688276E-3</v>
      </c>
      <c r="K948" s="9">
        <f t="shared" si="92"/>
        <v>-1.604878831648282E-3</v>
      </c>
      <c r="L948" s="6">
        <f t="shared" si="93"/>
        <v>2.9387359039984937E-3</v>
      </c>
      <c r="M948" s="6">
        <f t="shared" si="93"/>
        <v>-3.8192280669953841E-3</v>
      </c>
      <c r="N948" s="6">
        <f t="shared" si="93"/>
        <v>-5.0216950997307493E-3</v>
      </c>
      <c r="O948" s="6">
        <f t="shared" si="93"/>
        <v>-1.5322738106189587E-3</v>
      </c>
      <c r="P948" s="9">
        <f t="shared" si="93"/>
        <v>-1.6061680292022917E-3</v>
      </c>
      <c r="Q948" s="6">
        <f t="shared" si="89"/>
        <v>1103.4899035740539</v>
      </c>
      <c r="R948" s="6">
        <f t="shared" si="90"/>
        <v>-1.8027945296719581E-3</v>
      </c>
      <c r="S948" s="6">
        <f t="shared" si="91"/>
        <v>-1.8044215194429117E-3</v>
      </c>
      <c r="T948" s="6"/>
    </row>
    <row r="949" spans="1:20">
      <c r="A949" s="7">
        <v>39091</v>
      </c>
      <c r="B949" s="8">
        <v>78.42</v>
      </c>
      <c r="C949" s="6">
        <v>78.98</v>
      </c>
      <c r="D949" s="6">
        <v>65.78</v>
      </c>
      <c r="E949" s="6">
        <v>52.21</v>
      </c>
      <c r="F949" s="9">
        <v>62.39</v>
      </c>
      <c r="G949" s="8">
        <f t="shared" si="92"/>
        <v>5.1033426894742107E-4</v>
      </c>
      <c r="H949" s="6">
        <f t="shared" si="92"/>
        <v>7.3979591836734748E-3</v>
      </c>
      <c r="I949" s="6">
        <f t="shared" si="92"/>
        <v>3.5087719298261266E-3</v>
      </c>
      <c r="J949" s="6">
        <f t="shared" si="92"/>
        <v>7.6672417097944923E-4</v>
      </c>
      <c r="K949" s="9">
        <f t="shared" si="92"/>
        <v>2.8934254942936111E-3</v>
      </c>
      <c r="L949" s="6">
        <f t="shared" si="93"/>
        <v>5.1020409270143994E-4</v>
      </c>
      <c r="M949" s="6">
        <f t="shared" si="93"/>
        <v>7.3707285021412002E-3</v>
      </c>
      <c r="N949" s="6">
        <f t="shared" si="93"/>
        <v>3.5026305512036232E-3</v>
      </c>
      <c r="O949" s="6">
        <f t="shared" si="93"/>
        <v>7.6643038815960235E-4</v>
      </c>
      <c r="P949" s="9">
        <f t="shared" si="93"/>
        <v>2.889247595766664E-3</v>
      </c>
      <c r="Q949" s="6">
        <f t="shared" si="89"/>
        <v>1106.8174144898885</v>
      </c>
      <c r="R949" s="6">
        <f t="shared" si="90"/>
        <v>3.0154430095440171E-3</v>
      </c>
      <c r="S949" s="6">
        <f t="shared" si="91"/>
        <v>3.010905680355344E-3</v>
      </c>
      <c r="T949" s="6"/>
    </row>
    <row r="950" spans="1:20">
      <c r="A950" s="7">
        <v>39092</v>
      </c>
      <c r="B950" s="8">
        <v>78.379999999999896</v>
      </c>
      <c r="C950" s="6">
        <v>79.319999999999894</v>
      </c>
      <c r="D950" s="6">
        <v>66.040000000000006</v>
      </c>
      <c r="E950" s="6">
        <v>52.409999999999897</v>
      </c>
      <c r="F950" s="9">
        <v>62.759999999999899</v>
      </c>
      <c r="G950" s="8">
        <f t="shared" si="92"/>
        <v>-5.1007396072566547E-4</v>
      </c>
      <c r="H950" s="6">
        <f t="shared" si="92"/>
        <v>4.3048873132425225E-3</v>
      </c>
      <c r="I950" s="6">
        <f t="shared" si="92"/>
        <v>3.9525691699604515E-3</v>
      </c>
      <c r="J950" s="6">
        <f t="shared" si="92"/>
        <v>3.8306837770523128E-3</v>
      </c>
      <c r="K950" s="9">
        <f t="shared" si="92"/>
        <v>5.9304375701216827E-3</v>
      </c>
      <c r="L950" s="6">
        <f t="shared" si="93"/>
        <v>-5.1020409270154034E-4</v>
      </c>
      <c r="M950" s="6">
        <f t="shared" si="93"/>
        <v>4.2956477930905382E-3</v>
      </c>
      <c r="N950" s="6">
        <f t="shared" si="93"/>
        <v>3.9447782910163251E-3</v>
      </c>
      <c r="O950" s="6">
        <f t="shared" si="93"/>
        <v>3.8233653916120063E-3</v>
      </c>
      <c r="P950" s="9">
        <f t="shared" si="93"/>
        <v>5.9129217421351353E-3</v>
      </c>
      <c r="Q950" s="6">
        <f t="shared" si="89"/>
        <v>1110.6931578868071</v>
      </c>
      <c r="R950" s="6">
        <f t="shared" si="90"/>
        <v>3.501700773930261E-3</v>
      </c>
      <c r="S950" s="6">
        <f t="shared" si="91"/>
        <v>3.4955840948027897E-3</v>
      </c>
      <c r="T950" s="6"/>
    </row>
    <row r="951" spans="1:20">
      <c r="A951" s="7">
        <v>39093</v>
      </c>
      <c r="B951" s="8">
        <v>78.31</v>
      </c>
      <c r="C951" s="6">
        <v>79.939999999999898</v>
      </c>
      <c r="D951" s="6">
        <v>66.579999999999899</v>
      </c>
      <c r="E951" s="6">
        <v>52.85</v>
      </c>
      <c r="F951" s="9">
        <v>63.229999999999897</v>
      </c>
      <c r="G951" s="8">
        <f t="shared" si="92"/>
        <v>-8.9308497065443415E-4</v>
      </c>
      <c r="H951" s="6">
        <f t="shared" si="92"/>
        <v>7.8164397377711303E-3</v>
      </c>
      <c r="I951" s="6">
        <f t="shared" si="92"/>
        <v>8.1768625075695489E-3</v>
      </c>
      <c r="J951" s="6">
        <f t="shared" si="92"/>
        <v>8.3953443999256194E-3</v>
      </c>
      <c r="K951" s="9">
        <f t="shared" si="92"/>
        <v>7.4888463989801757E-3</v>
      </c>
      <c r="L951" s="6">
        <f t="shared" si="93"/>
        <v>-8.9348400863774595E-4</v>
      </c>
      <c r="M951" s="6">
        <f t="shared" si="93"/>
        <v>7.7860496315823114E-3</v>
      </c>
      <c r="N951" s="6">
        <f t="shared" si="93"/>
        <v>8.1436130949500175E-3</v>
      </c>
      <c r="O951" s="6">
        <f t="shared" si="93"/>
        <v>8.3602995021736775E-3</v>
      </c>
      <c r="P951" s="9">
        <f t="shared" si="93"/>
        <v>7.4609442056899284E-3</v>
      </c>
      <c r="Q951" s="6">
        <f t="shared" si="89"/>
        <v>1117.5759918965093</v>
      </c>
      <c r="R951" s="6">
        <f t="shared" si="90"/>
        <v>6.1968816147184077E-3</v>
      </c>
      <c r="S951" s="6">
        <f t="shared" si="91"/>
        <v>6.1777598998537415E-3</v>
      </c>
      <c r="T951" s="6"/>
    </row>
    <row r="952" spans="1:20">
      <c r="A952" s="7">
        <v>39094</v>
      </c>
      <c r="B952" s="8">
        <v>78.409999999999897</v>
      </c>
      <c r="C952" s="6">
        <v>79.900000000000006</v>
      </c>
      <c r="D952" s="6">
        <v>66.5</v>
      </c>
      <c r="E952" s="6">
        <v>52.7899999999999</v>
      </c>
      <c r="F952" s="9">
        <v>63.25</v>
      </c>
      <c r="G952" s="8">
        <f t="shared" si="92"/>
        <v>1.2769761205451147E-3</v>
      </c>
      <c r="H952" s="6">
        <f t="shared" si="92"/>
        <v>-5.0037528145974175E-4</v>
      </c>
      <c r="I952" s="6">
        <f t="shared" si="92"/>
        <v>-1.2015620306382591E-3</v>
      </c>
      <c r="J952" s="6">
        <f t="shared" si="92"/>
        <v>-1.1352885525089951E-3</v>
      </c>
      <c r="K952" s="9">
        <f t="shared" si="92"/>
        <v>3.1630555116413106E-4</v>
      </c>
      <c r="L952" s="6">
        <f t="shared" si="93"/>
        <v>1.2761614799828398E-3</v>
      </c>
      <c r="M952" s="6">
        <f t="shared" si="93"/>
        <v>-5.005005109471254E-4</v>
      </c>
      <c r="N952" s="6">
        <f t="shared" si="93"/>
        <v>-1.2022844850688541E-3</v>
      </c>
      <c r="O952" s="6">
        <f t="shared" si="93"/>
        <v>-1.1359334807236781E-3</v>
      </c>
      <c r="P952" s="9">
        <f t="shared" si="93"/>
        <v>3.1625553710948659E-4</v>
      </c>
      <c r="Q952" s="6">
        <f t="shared" si="89"/>
        <v>1117.297951463461</v>
      </c>
      <c r="R952" s="6">
        <f t="shared" si="90"/>
        <v>-2.4878883857954999E-4</v>
      </c>
      <c r="S952" s="6">
        <f t="shared" si="91"/>
        <v>-2.4881979165665516E-4</v>
      </c>
      <c r="T952" s="6"/>
    </row>
    <row r="953" spans="1:20">
      <c r="A953" s="7">
        <v>39095</v>
      </c>
      <c r="B953" s="8">
        <v>78.45</v>
      </c>
      <c r="C953" s="6">
        <v>80.319999999999894</v>
      </c>
      <c r="D953" s="6">
        <v>67.03</v>
      </c>
      <c r="E953" s="6">
        <v>53.189999999999898</v>
      </c>
      <c r="F953" s="9">
        <v>63.649999999999899</v>
      </c>
      <c r="G953" s="8">
        <f t="shared" si="92"/>
        <v>5.1013901288232688E-4</v>
      </c>
      <c r="H953" s="6">
        <f t="shared" si="92"/>
        <v>5.2565707133902517E-3</v>
      </c>
      <c r="I953" s="6">
        <f t="shared" si="92"/>
        <v>7.9699248120301824E-3</v>
      </c>
      <c r="J953" s="6">
        <f t="shared" si="92"/>
        <v>7.5771926501231324E-3</v>
      </c>
      <c r="K953" s="9">
        <f t="shared" si="92"/>
        <v>6.3241106719351681E-3</v>
      </c>
      <c r="L953" s="6">
        <f t="shared" si="93"/>
        <v>5.100089362123372E-4</v>
      </c>
      <c r="M953" s="6">
        <f t="shared" si="93"/>
        <v>5.2428031711886022E-3</v>
      </c>
      <c r="N953" s="6">
        <f t="shared" si="93"/>
        <v>7.9383327080579692E-3</v>
      </c>
      <c r="O953" s="6">
        <f t="shared" si="93"/>
        <v>7.5486299187013514E-3</v>
      </c>
      <c r="P953" s="9">
        <f t="shared" si="93"/>
        <v>6.304197395784329E-3</v>
      </c>
      <c r="Q953" s="6">
        <f t="shared" si="89"/>
        <v>1123.4739137342722</v>
      </c>
      <c r="R953" s="6">
        <f t="shared" si="90"/>
        <v>5.527587572072213E-3</v>
      </c>
      <c r="S953" s="6">
        <f t="shared" si="91"/>
        <v>5.5123665245761788E-3</v>
      </c>
      <c r="T953" s="6"/>
    </row>
    <row r="954" spans="1:20">
      <c r="A954" s="7">
        <v>39099</v>
      </c>
      <c r="B954" s="8">
        <v>78.37</v>
      </c>
      <c r="C954" s="6">
        <v>80.549999999999898</v>
      </c>
      <c r="D954" s="6">
        <v>67.28</v>
      </c>
      <c r="E954" s="6">
        <v>53.399999999999899</v>
      </c>
      <c r="F954" s="9">
        <v>64.069999999999894</v>
      </c>
      <c r="G954" s="8">
        <f t="shared" si="92"/>
        <v>-1.019757807520727E-3</v>
      </c>
      <c r="H954" s="6">
        <f t="shared" si="92"/>
        <v>2.863545816733204E-3</v>
      </c>
      <c r="I954" s="6">
        <f t="shared" si="92"/>
        <v>3.7296732806206823E-3</v>
      </c>
      <c r="J954" s="6">
        <f t="shared" si="92"/>
        <v>3.9481105470953182E-3</v>
      </c>
      <c r="K954" s="9">
        <f t="shared" si="92"/>
        <v>6.5985860172819155E-3</v>
      </c>
      <c r="L954" s="6">
        <f t="shared" si="93"/>
        <v>-1.0202781142683813E-3</v>
      </c>
      <c r="M954" s="6">
        <f t="shared" si="93"/>
        <v>2.859453679564456E-3</v>
      </c>
      <c r="N954" s="6">
        <f t="shared" si="93"/>
        <v>3.72273529482636E-3</v>
      </c>
      <c r="O954" s="6">
        <f t="shared" si="93"/>
        <v>3.9403372119229414E-3</v>
      </c>
      <c r="P954" s="9">
        <f t="shared" si="93"/>
        <v>6.576910647514575E-3</v>
      </c>
      <c r="Q954" s="6">
        <f t="shared" si="89"/>
        <v>1127.0960291011691</v>
      </c>
      <c r="R954" s="6">
        <f t="shared" si="90"/>
        <v>3.2240315708420789E-3</v>
      </c>
      <c r="S954" s="6">
        <f t="shared" si="91"/>
        <v>3.2188455247184927E-3</v>
      </c>
      <c r="T954" s="6"/>
    </row>
    <row r="955" spans="1:20">
      <c r="A955" s="7">
        <v>39100</v>
      </c>
      <c r="B955" s="8">
        <v>78.459999999999894</v>
      </c>
      <c r="C955" s="6">
        <v>78.799999999999898</v>
      </c>
      <c r="D955" s="6">
        <v>65.849999999999895</v>
      </c>
      <c r="E955" s="6">
        <v>52.549999999999898</v>
      </c>
      <c r="F955" s="9">
        <v>62.979999999999897</v>
      </c>
      <c r="G955" s="8">
        <f t="shared" si="92"/>
        <v>1.148398621920288E-3</v>
      </c>
      <c r="H955" s="6">
        <f t="shared" si="92"/>
        <v>-2.1725636250775948E-2</v>
      </c>
      <c r="I955" s="6">
        <f t="shared" si="92"/>
        <v>-2.1254458977409407E-2</v>
      </c>
      <c r="J955" s="6">
        <f t="shared" si="92"/>
        <v>-1.5917602996254776E-2</v>
      </c>
      <c r="K955" s="9">
        <f t="shared" si="92"/>
        <v>-1.7012642422350566E-2</v>
      </c>
      <c r="L955" s="6">
        <f t="shared" si="93"/>
        <v>1.1477397166319103E-3</v>
      </c>
      <c r="M955" s="6">
        <f t="shared" si="93"/>
        <v>-2.1965112759149977E-2</v>
      </c>
      <c r="N955" s="6">
        <f t="shared" si="93"/>
        <v>-2.1483587475404159E-2</v>
      </c>
      <c r="O955" s="6">
        <f t="shared" si="93"/>
        <v>-1.6045648643189119E-2</v>
      </c>
      <c r="P955" s="9">
        <f t="shared" si="93"/>
        <v>-1.715901997805162E-2</v>
      </c>
      <c r="Q955" s="6">
        <f t="shared" si="89"/>
        <v>1110.2432515043445</v>
      </c>
      <c r="R955" s="6">
        <f t="shared" si="90"/>
        <v>-1.4952388404974083E-2</v>
      </c>
      <c r="S955" s="6">
        <f t="shared" si="91"/>
        <v>-1.5065302333529729E-2</v>
      </c>
      <c r="T955" s="6"/>
    </row>
    <row r="956" spans="1:20">
      <c r="A956" s="7">
        <v>39101</v>
      </c>
      <c r="B956" s="8">
        <v>78.329999999999899</v>
      </c>
      <c r="C956" s="6">
        <v>77.650000000000006</v>
      </c>
      <c r="D956" s="6">
        <v>65.39</v>
      </c>
      <c r="E956" s="6">
        <v>52.49</v>
      </c>
      <c r="F956" s="9">
        <v>62.399999999999899</v>
      </c>
      <c r="G956" s="8">
        <f t="shared" si="92"/>
        <v>-1.6568952332398634E-3</v>
      </c>
      <c r="H956" s="6">
        <f t="shared" si="92"/>
        <v>-1.4593908629440322E-2</v>
      </c>
      <c r="I956" s="6">
        <f t="shared" si="92"/>
        <v>-6.9855732725876418E-3</v>
      </c>
      <c r="J956" s="6">
        <f t="shared" si="92"/>
        <v>-1.1417697430998741E-3</v>
      </c>
      <c r="K956" s="9">
        <f t="shared" si="92"/>
        <v>-9.2092727850111578E-3</v>
      </c>
      <c r="L956" s="6">
        <f t="shared" si="93"/>
        <v>-1.6582694022593311E-3</v>
      </c>
      <c r="M956" s="6">
        <f t="shared" si="93"/>
        <v>-1.4701447269136044E-2</v>
      </c>
      <c r="N956" s="6">
        <f t="shared" si="93"/>
        <v>-7.0100866161038862E-3</v>
      </c>
      <c r="O956" s="6">
        <f t="shared" si="93"/>
        <v>-1.1424220587497903E-3</v>
      </c>
      <c r="P956" s="9">
        <f t="shared" si="93"/>
        <v>-9.2519402974966507E-3</v>
      </c>
      <c r="Q956" s="6">
        <f t="shared" si="89"/>
        <v>1102.7852103010023</v>
      </c>
      <c r="R956" s="6">
        <f t="shared" si="90"/>
        <v>-6.7174839326757715E-3</v>
      </c>
      <c r="S956" s="6">
        <f t="shared" si="91"/>
        <v>-6.7401477809138684E-3</v>
      </c>
      <c r="T956" s="6"/>
    </row>
    <row r="957" spans="1:20">
      <c r="A957" s="7">
        <v>39102</v>
      </c>
      <c r="B957" s="8">
        <v>78.3599999999999</v>
      </c>
      <c r="C957" s="6">
        <v>77.180000000000007</v>
      </c>
      <c r="D957" s="6">
        <v>65.1099999999999</v>
      </c>
      <c r="E957" s="6">
        <v>52.469999999999899</v>
      </c>
      <c r="F957" s="9">
        <v>62.299999999999898</v>
      </c>
      <c r="G957" s="8">
        <f t="shared" si="92"/>
        <v>3.8299502106475813E-4</v>
      </c>
      <c r="H957" s="6">
        <f t="shared" si="92"/>
        <v>-6.0528010302639546E-3</v>
      </c>
      <c r="I957" s="6">
        <f t="shared" si="92"/>
        <v>-4.2820003058586797E-3</v>
      </c>
      <c r="J957" s="6">
        <f t="shared" si="92"/>
        <v>-3.810249571366553E-4</v>
      </c>
      <c r="K957" s="9">
        <f t="shared" si="92"/>
        <v>-1.6025641025640969E-3</v>
      </c>
      <c r="L957" s="6">
        <f t="shared" si="93"/>
        <v>3.8292169719286577E-4</v>
      </c>
      <c r="M957" s="6">
        <f t="shared" si="93"/>
        <v>-6.0711934852233284E-3</v>
      </c>
      <c r="N957" s="6">
        <f t="shared" si="93"/>
        <v>-4.2911943244153938E-3</v>
      </c>
      <c r="O957" s="6">
        <f t="shared" si="93"/>
        <v>-3.8109756558997676E-4</v>
      </c>
      <c r="P957" s="9">
        <f t="shared" si="93"/>
        <v>-1.603849581974516E-3</v>
      </c>
      <c r="Q957" s="6">
        <f t="shared" si="89"/>
        <v>1100.1527748013266</v>
      </c>
      <c r="R957" s="6">
        <f t="shared" si="90"/>
        <v>-2.3870790749517257E-3</v>
      </c>
      <c r="S957" s="6">
        <f t="shared" si="91"/>
        <v>-2.3899326903149458E-3</v>
      </c>
      <c r="T957" s="6"/>
    </row>
    <row r="958" spans="1:20">
      <c r="A958" s="7">
        <v>39105</v>
      </c>
      <c r="B958" s="8">
        <v>78.329999999999899</v>
      </c>
      <c r="C958" s="6">
        <v>77.73</v>
      </c>
      <c r="D958" s="6">
        <v>65.689999999999898</v>
      </c>
      <c r="E958" s="6">
        <v>52.869999999999898</v>
      </c>
      <c r="F958" s="9">
        <v>62.829999999999899</v>
      </c>
      <c r="G958" s="8">
        <f t="shared" si="92"/>
        <v>-3.828483920367276E-4</v>
      </c>
      <c r="H958" s="6">
        <f t="shared" si="92"/>
        <v>7.1261984970198977E-3</v>
      </c>
      <c r="I958" s="6">
        <f t="shared" si="92"/>
        <v>8.9080018430347518E-3</v>
      </c>
      <c r="J958" s="6">
        <f t="shared" si="92"/>
        <v>7.623403849818855E-3</v>
      </c>
      <c r="K958" s="9">
        <f t="shared" si="92"/>
        <v>8.5072231139646792E-3</v>
      </c>
      <c r="L958" s="6">
        <f t="shared" si="93"/>
        <v>-3.8292169719280798E-4</v>
      </c>
      <c r="M958" s="6">
        <f t="shared" si="93"/>
        <v>7.1009271326555436E-3</v>
      </c>
      <c r="N958" s="6">
        <f t="shared" si="93"/>
        <v>8.8685596556107617E-3</v>
      </c>
      <c r="O958" s="6">
        <f t="shared" si="93"/>
        <v>7.5944925487383651E-3</v>
      </c>
      <c r="P958" s="9">
        <f t="shared" si="93"/>
        <v>8.4712406214481843E-3</v>
      </c>
      <c r="Q958" s="6">
        <f t="shared" si="89"/>
        <v>1107.1457812590256</v>
      </c>
      <c r="R958" s="6">
        <f t="shared" si="90"/>
        <v>6.3563957823602919E-3</v>
      </c>
      <c r="S958" s="6">
        <f t="shared" si="91"/>
        <v>6.3362791000829656E-3</v>
      </c>
      <c r="T958" s="6"/>
    </row>
    <row r="959" spans="1:20">
      <c r="A959" s="7">
        <v>39106</v>
      </c>
      <c r="B959" s="8">
        <v>78.379999999999896</v>
      </c>
      <c r="C959" s="6">
        <v>77.469999999999899</v>
      </c>
      <c r="D959" s="6">
        <v>65.930000000000007</v>
      </c>
      <c r="E959" s="6">
        <v>52.939999999999898</v>
      </c>
      <c r="F959" s="9">
        <v>62.619999999999898</v>
      </c>
      <c r="G959" s="8">
        <f t="shared" si="92"/>
        <v>6.3832503510785621E-4</v>
      </c>
      <c r="H959" s="6">
        <f t="shared" si="92"/>
        <v>-3.3449118744385276E-3</v>
      </c>
      <c r="I959" s="6">
        <f t="shared" si="92"/>
        <v>3.6535241284838538E-3</v>
      </c>
      <c r="J959" s="6">
        <f t="shared" si="92"/>
        <v>1.324002269718294E-3</v>
      </c>
      <c r="K959" s="9">
        <f t="shared" si="92"/>
        <v>-3.3423523794365861E-3</v>
      </c>
      <c r="L959" s="6">
        <f t="shared" si="93"/>
        <v>6.3812139233821071E-4</v>
      </c>
      <c r="M959" s="6">
        <f t="shared" si="93"/>
        <v>-3.3505185983185195E-3</v>
      </c>
      <c r="N959" s="6">
        <f t="shared" si="93"/>
        <v>3.6468662208282913E-3</v>
      </c>
      <c r="O959" s="6">
        <f t="shared" si="93"/>
        <v>1.3231265515964809E-3</v>
      </c>
      <c r="P959" s="9">
        <f t="shared" si="93"/>
        <v>-3.3479505165960248E-3</v>
      </c>
      <c r="Q959" s="6">
        <f t="shared" si="89"/>
        <v>1106.9085392221705</v>
      </c>
      <c r="R959" s="6">
        <f t="shared" si="90"/>
        <v>-2.1428256411302197E-4</v>
      </c>
      <c r="S959" s="6">
        <f t="shared" si="91"/>
        <v>-2.1430552590195149E-4</v>
      </c>
      <c r="T959" s="6"/>
    </row>
    <row r="960" spans="1:20">
      <c r="A960" s="7">
        <v>39107</v>
      </c>
      <c r="B960" s="8">
        <v>78.409999999999897</v>
      </c>
      <c r="C960" s="6">
        <v>78.900000000000006</v>
      </c>
      <c r="D960" s="6">
        <v>66.62</v>
      </c>
      <c r="E960" s="6">
        <v>53.34</v>
      </c>
      <c r="F960" s="9">
        <v>63.45</v>
      </c>
      <c r="G960" s="8">
        <f t="shared" si="92"/>
        <v>3.827507017095666E-4</v>
      </c>
      <c r="H960" s="6">
        <f t="shared" si="92"/>
        <v>1.8458758228993233E-2</v>
      </c>
      <c r="I960" s="6">
        <f t="shared" si="92"/>
        <v>1.0465645381465105E-2</v>
      </c>
      <c r="J960" s="6">
        <f t="shared" si="92"/>
        <v>7.5557234605232448E-3</v>
      </c>
      <c r="K960" s="9">
        <f t="shared" si="92"/>
        <v>1.3254551261579373E-2</v>
      </c>
      <c r="L960" s="6">
        <f t="shared" si="93"/>
        <v>3.8267747134512341E-4</v>
      </c>
      <c r="M960" s="6">
        <f t="shared" si="93"/>
        <v>1.8290463208018744E-2</v>
      </c>
      <c r="N960" s="6">
        <f t="shared" si="93"/>
        <v>1.0411259640325226E-2</v>
      </c>
      <c r="O960" s="6">
        <f t="shared" si="93"/>
        <v>7.5273219549148868E-3</v>
      </c>
      <c r="P960" s="9">
        <f t="shared" si="93"/>
        <v>1.3167478262138611E-2</v>
      </c>
      <c r="Q960" s="6">
        <f t="shared" si="89"/>
        <v>1118.0036212545497</v>
      </c>
      <c r="R960" s="6">
        <f t="shared" si="90"/>
        <v>1.0023485806854105E-2</v>
      </c>
      <c r="S960" s="6">
        <f t="shared" si="91"/>
        <v>9.9735838569279586E-3</v>
      </c>
      <c r="T960" s="6"/>
    </row>
    <row r="961" spans="1:20">
      <c r="A961" s="7">
        <v>39108</v>
      </c>
      <c r="B961" s="8">
        <v>78.439999999999898</v>
      </c>
      <c r="C961" s="6">
        <v>79.31</v>
      </c>
      <c r="D961" s="6">
        <v>66.989999999999895</v>
      </c>
      <c r="E961" s="6">
        <v>53.74</v>
      </c>
      <c r="F961" s="9">
        <v>63.68</v>
      </c>
      <c r="G961" s="8">
        <f t="shared" si="92"/>
        <v>3.8260425966085698E-4</v>
      </c>
      <c r="H961" s="6">
        <f t="shared" si="92"/>
        <v>5.1964512040556521E-3</v>
      </c>
      <c r="I961" s="6">
        <f t="shared" si="92"/>
        <v>5.5538877214034166E-3</v>
      </c>
      <c r="J961" s="6">
        <f t="shared" si="92"/>
        <v>7.4990626171729247E-3</v>
      </c>
      <c r="K961" s="9">
        <f t="shared" si="92"/>
        <v>3.624901497241817E-3</v>
      </c>
      <c r="L961" s="6">
        <f t="shared" si="93"/>
        <v>3.8253108531505095E-4</v>
      </c>
      <c r="M961" s="6">
        <f t="shared" si="93"/>
        <v>5.1829962433995796E-3</v>
      </c>
      <c r="N961" s="6">
        <f t="shared" si="93"/>
        <v>5.5385217546410469E-3</v>
      </c>
      <c r="O961" s="6">
        <f t="shared" si="93"/>
        <v>7.4710844334770262E-3</v>
      </c>
      <c r="P961" s="9">
        <f t="shared" si="93"/>
        <v>3.6183473757308016E-3</v>
      </c>
      <c r="Q961" s="6">
        <f t="shared" si="89"/>
        <v>1122.9802818463111</v>
      </c>
      <c r="R961" s="6">
        <f t="shared" si="90"/>
        <v>4.4513814599069336E-3</v>
      </c>
      <c r="S961" s="6">
        <f t="shared" si="91"/>
        <v>4.4415033647210722E-3</v>
      </c>
      <c r="T961" s="6"/>
    </row>
    <row r="962" spans="1:20">
      <c r="A962" s="7">
        <v>39109</v>
      </c>
      <c r="B962" s="8">
        <v>78.59</v>
      </c>
      <c r="C962" s="6">
        <v>77.540000000000006</v>
      </c>
      <c r="D962" s="6">
        <v>65.459999999999894</v>
      </c>
      <c r="E962" s="6">
        <v>52.74</v>
      </c>
      <c r="F962" s="9">
        <v>62.56</v>
      </c>
      <c r="G962" s="8">
        <f t="shared" si="92"/>
        <v>1.9122896481400531E-3</v>
      </c>
      <c r="H962" s="6">
        <f t="shared" si="92"/>
        <v>-2.2317488336905722E-2</v>
      </c>
      <c r="I962" s="6">
        <f t="shared" si="92"/>
        <v>-2.2839229735781563E-2</v>
      </c>
      <c r="J962" s="6">
        <f t="shared" si="92"/>
        <v>-1.8608113137327909E-2</v>
      </c>
      <c r="K962" s="9">
        <f t="shared" si="92"/>
        <v>-1.7587939698492372E-2</v>
      </c>
      <c r="L962" s="6">
        <f t="shared" si="93"/>
        <v>1.9104635499393758E-3</v>
      </c>
      <c r="M962" s="6">
        <f t="shared" si="93"/>
        <v>-2.2570291852445089E-2</v>
      </c>
      <c r="N962" s="6">
        <f t="shared" si="93"/>
        <v>-2.3104085447141855E-2</v>
      </c>
      <c r="O962" s="6">
        <f t="shared" si="93"/>
        <v>-1.8783422262204572E-2</v>
      </c>
      <c r="P962" s="9">
        <f t="shared" si="93"/>
        <v>-1.7744445299071841E-2</v>
      </c>
      <c r="Q962" s="6">
        <f t="shared" si="89"/>
        <v>1105.1382630391563</v>
      </c>
      <c r="R962" s="6">
        <f t="shared" si="90"/>
        <v>-1.5888096252073505E-2</v>
      </c>
      <c r="S962" s="6">
        <f t="shared" si="91"/>
        <v>-1.6015665074826817E-2</v>
      </c>
      <c r="T962" s="6"/>
    </row>
    <row r="963" spans="1:20">
      <c r="A963" s="7">
        <v>39112</v>
      </c>
      <c r="B963" s="8">
        <v>78.579999999999899</v>
      </c>
      <c r="C963" s="6">
        <v>78.31</v>
      </c>
      <c r="D963" s="6">
        <v>65.790000000000006</v>
      </c>
      <c r="E963" s="6">
        <v>53.1</v>
      </c>
      <c r="F963" s="9">
        <v>63.27</v>
      </c>
      <c r="G963" s="8">
        <f t="shared" si="92"/>
        <v>-1.2724265173824634E-4</v>
      </c>
      <c r="H963" s="6">
        <f t="shared" si="92"/>
        <v>9.9303585246324211E-3</v>
      </c>
      <c r="I963" s="6">
        <f t="shared" si="92"/>
        <v>5.0412465627882597E-3</v>
      </c>
      <c r="J963" s="6">
        <f t="shared" si="92"/>
        <v>6.8259385665527805E-3</v>
      </c>
      <c r="K963" s="9">
        <f t="shared" si="92"/>
        <v>1.1349104859335046E-2</v>
      </c>
      <c r="L963" s="6">
        <f t="shared" si="93"/>
        <v>-1.2725074777123811E-4</v>
      </c>
      <c r="M963" s="6">
        <f t="shared" si="93"/>
        <v>9.8813765200632137E-3</v>
      </c>
      <c r="N963" s="6">
        <f t="shared" si="93"/>
        <v>5.0285820248738835E-3</v>
      </c>
      <c r="O963" s="6">
        <f t="shared" si="93"/>
        <v>6.8027473227523999E-3</v>
      </c>
      <c r="P963" s="9">
        <f t="shared" si="93"/>
        <v>1.1285186921737286E-2</v>
      </c>
      <c r="Q963" s="6">
        <f t="shared" si="89"/>
        <v>1112.4364648072446</v>
      </c>
      <c r="R963" s="6">
        <f t="shared" si="90"/>
        <v>6.6038811723140517E-3</v>
      </c>
      <c r="S963" s="6">
        <f t="shared" si="91"/>
        <v>6.5821710772215082E-3</v>
      </c>
      <c r="T963" s="6"/>
    </row>
    <row r="964" spans="1:20">
      <c r="A964" s="7">
        <v>39113</v>
      </c>
      <c r="B964" s="8">
        <v>78.469999999999899</v>
      </c>
      <c r="C964" s="6">
        <v>79.87</v>
      </c>
      <c r="D964" s="6">
        <v>67.129999999999896</v>
      </c>
      <c r="E964" s="6">
        <v>53.899999999999899</v>
      </c>
      <c r="F964" s="9">
        <v>64.180000000000007</v>
      </c>
      <c r="G964" s="8">
        <f t="shared" si="92"/>
        <v>-1.3998472893865799E-3</v>
      </c>
      <c r="H964" s="6">
        <f t="shared" si="92"/>
        <v>1.9920827480526038E-2</v>
      </c>
      <c r="I964" s="6">
        <f t="shared" si="92"/>
        <v>2.0367837057301941E-2</v>
      </c>
      <c r="J964" s="6">
        <f t="shared" si="92"/>
        <v>1.5065913370996276E-2</v>
      </c>
      <c r="K964" s="9">
        <f t="shared" si="92"/>
        <v>1.4382803856488158E-2</v>
      </c>
      <c r="L964" s="6">
        <f t="shared" si="93"/>
        <v>-1.4008279909318252E-3</v>
      </c>
      <c r="M964" s="6">
        <f t="shared" si="93"/>
        <v>1.9725004166451194E-2</v>
      </c>
      <c r="N964" s="6">
        <f t="shared" si="93"/>
        <v>2.016318685275207E-2</v>
      </c>
      <c r="O964" s="6">
        <f t="shared" si="93"/>
        <v>1.4953549667056507E-2</v>
      </c>
      <c r="P964" s="9">
        <f t="shared" si="93"/>
        <v>1.4280352522917981E-2</v>
      </c>
      <c r="Q964" s="6">
        <f t="shared" ref="Q964:Q1027" si="94">Q963*(1+R964)</f>
        <v>1127.6406978604532</v>
      </c>
      <c r="R964" s="6">
        <f t="shared" ref="R964:R1027" si="95">SUMPRODUCT($U$2:$Y$2,G964:K964)</f>
        <v>1.3667506895185167E-2</v>
      </c>
      <c r="S964" s="6">
        <f t="shared" ref="S964:S1027" si="96">LN(1+R964)</f>
        <v>1.3574948926990007E-2</v>
      </c>
      <c r="T964" s="6"/>
    </row>
    <row r="965" spans="1:20">
      <c r="A965" s="7">
        <v>39114</v>
      </c>
      <c r="B965" s="8">
        <v>78.37</v>
      </c>
      <c r="C965" s="6">
        <v>79.81</v>
      </c>
      <c r="D965" s="6">
        <v>66.81</v>
      </c>
      <c r="E965" s="6">
        <v>53.729999999999897</v>
      </c>
      <c r="F965" s="9">
        <v>64.1099999999999</v>
      </c>
      <c r="G965" s="8">
        <f t="shared" si="92"/>
        <v>-1.2743723716056587E-3</v>
      </c>
      <c r="H965" s="6">
        <f t="shared" si="92"/>
        <v>-7.5122073369227049E-4</v>
      </c>
      <c r="I965" s="6">
        <f t="shared" si="92"/>
        <v>-4.7668702517487116E-3</v>
      </c>
      <c r="J965" s="6">
        <f t="shared" si="92"/>
        <v>-3.1539888682746708E-3</v>
      </c>
      <c r="K965" s="9">
        <f t="shared" si="92"/>
        <v>-1.0906824555952932E-3</v>
      </c>
      <c r="L965" s="6">
        <f t="shared" si="93"/>
        <v>-1.2751850746072907E-3</v>
      </c>
      <c r="M965" s="6">
        <f t="shared" si="93"/>
        <v>-7.515030413800817E-4</v>
      </c>
      <c r="N965" s="6">
        <f t="shared" si="93"/>
        <v>-4.7782680132725788E-3</v>
      </c>
      <c r="O965" s="6">
        <f t="shared" si="93"/>
        <v>-3.1589731742214574E-3</v>
      </c>
      <c r="P965" s="9">
        <f t="shared" si="93"/>
        <v>-1.0912776825465205E-3</v>
      </c>
      <c r="Q965" s="6">
        <f t="shared" si="94"/>
        <v>1125.1515134096594</v>
      </c>
      <c r="R965" s="6">
        <f t="shared" si="95"/>
        <v>-2.2074269361833211E-3</v>
      </c>
      <c r="S965" s="6">
        <f t="shared" si="96"/>
        <v>-2.2098668943702363E-3</v>
      </c>
      <c r="T965" s="6"/>
    </row>
    <row r="966" spans="1:20">
      <c r="A966" s="7">
        <v>39115</v>
      </c>
      <c r="B966" s="8">
        <v>78.219999999999899</v>
      </c>
      <c r="C966" s="6">
        <v>80.17</v>
      </c>
      <c r="D966" s="6">
        <v>66.989999999999895</v>
      </c>
      <c r="E966" s="6">
        <v>54.0399999999999</v>
      </c>
      <c r="F966" s="9">
        <v>64.48</v>
      </c>
      <c r="G966" s="8">
        <f t="shared" si="92"/>
        <v>-1.9139977032041067E-3</v>
      </c>
      <c r="H966" s="6">
        <f t="shared" si="92"/>
        <v>4.510712943240236E-3</v>
      </c>
      <c r="I966" s="6">
        <f t="shared" si="92"/>
        <v>2.6942074539724192E-3</v>
      </c>
      <c r="J966" s="6">
        <f t="shared" si="92"/>
        <v>5.7695886841615529E-3</v>
      </c>
      <c r="K966" s="9">
        <f t="shared" si="92"/>
        <v>5.7713305256605896E-3</v>
      </c>
      <c r="L966" s="6">
        <f t="shared" si="93"/>
        <v>-1.915831737406523E-3</v>
      </c>
      <c r="M966" s="6">
        <f t="shared" si="93"/>
        <v>4.5005701669427797E-3</v>
      </c>
      <c r="N966" s="6">
        <f t="shared" si="93"/>
        <v>2.6905845827887194E-3</v>
      </c>
      <c r="O966" s="6">
        <f t="shared" si="93"/>
        <v>5.7530083512680108E-3</v>
      </c>
      <c r="P966" s="9">
        <f t="shared" si="93"/>
        <v>5.7547401992084652E-3</v>
      </c>
      <c r="Q966" s="6">
        <f t="shared" si="94"/>
        <v>1128.9391878879728</v>
      </c>
      <c r="R966" s="6">
        <f t="shared" si="95"/>
        <v>3.3663683807661385E-3</v>
      </c>
      <c r="S966" s="6">
        <f t="shared" si="96"/>
        <v>3.3607148470936057E-3</v>
      </c>
      <c r="T966" s="6"/>
    </row>
    <row r="967" spans="1:20">
      <c r="A967" s="7">
        <v>39116</v>
      </c>
      <c r="B967" s="8">
        <v>78.049999999999898</v>
      </c>
      <c r="C967" s="6">
        <v>80.760000000000005</v>
      </c>
      <c r="D967" s="6">
        <v>67.049999999999898</v>
      </c>
      <c r="E967" s="6">
        <v>54.2</v>
      </c>
      <c r="F967" s="9">
        <v>64.909999999999897</v>
      </c>
      <c r="G967" s="8">
        <f t="shared" si="92"/>
        <v>-2.1733571976476629E-3</v>
      </c>
      <c r="H967" s="6">
        <f t="shared" si="92"/>
        <v>7.3593613571161232E-3</v>
      </c>
      <c r="I967" s="6">
        <f t="shared" si="92"/>
        <v>8.9565606806996101E-4</v>
      </c>
      <c r="J967" s="6">
        <f t="shared" si="92"/>
        <v>2.9607698001499205E-3</v>
      </c>
      <c r="K967" s="9">
        <f t="shared" si="92"/>
        <v>6.6687344913134439E-3</v>
      </c>
      <c r="L967" s="6">
        <f t="shared" si="93"/>
        <v>-2.1757223659269929E-3</v>
      </c>
      <c r="M967" s="6">
        <f t="shared" si="93"/>
        <v>7.3324133897764874E-3</v>
      </c>
      <c r="N967" s="6">
        <f t="shared" si="93"/>
        <v>8.9525520751143042E-4</v>
      </c>
      <c r="O967" s="6">
        <f t="shared" si="93"/>
        <v>2.9563953536042944E-3</v>
      </c>
      <c r="P967" s="9">
        <f t="shared" si="93"/>
        <v>6.646596847002674E-3</v>
      </c>
      <c r="Q967" s="6">
        <f t="shared" si="94"/>
        <v>1132.4865777505443</v>
      </c>
      <c r="R967" s="6">
        <f t="shared" si="95"/>
        <v>3.1422329038003575E-3</v>
      </c>
      <c r="S967" s="6">
        <f t="shared" si="96"/>
        <v>3.1373064074244231E-3</v>
      </c>
      <c r="T967" s="6"/>
    </row>
    <row r="968" spans="1:20">
      <c r="A968" s="7">
        <v>39119</v>
      </c>
      <c r="B968" s="8">
        <v>78.06</v>
      </c>
      <c r="C968" s="6">
        <v>81.53</v>
      </c>
      <c r="D968" s="6">
        <v>67.680000000000007</v>
      </c>
      <c r="E968" s="6">
        <v>54.619999999999898</v>
      </c>
      <c r="F968" s="9">
        <v>65.219999999999899</v>
      </c>
      <c r="G968" s="8">
        <f t="shared" si="92"/>
        <v>1.2812299807940519E-4</v>
      </c>
      <c r="H968" s="6">
        <f t="shared" si="92"/>
        <v>9.5344229816740622E-3</v>
      </c>
      <c r="I968" s="6">
        <f t="shared" si="92"/>
        <v>9.3959731543640235E-3</v>
      </c>
      <c r="J968" s="6">
        <f t="shared" si="92"/>
        <v>7.7490774907729154E-3</v>
      </c>
      <c r="K968" s="9">
        <f t="shared" si="92"/>
        <v>4.775843475581576E-3</v>
      </c>
      <c r="L968" s="6">
        <f t="shared" si="93"/>
        <v>1.281147910290872E-4</v>
      </c>
      <c r="M968" s="6">
        <f t="shared" si="93"/>
        <v>9.4892572301826482E-3</v>
      </c>
      <c r="N968" s="6">
        <f t="shared" si="93"/>
        <v>9.352105570281901E-3</v>
      </c>
      <c r="O968" s="6">
        <f t="shared" si="93"/>
        <v>7.719207599956447E-3</v>
      </c>
      <c r="P968" s="9">
        <f t="shared" si="93"/>
        <v>4.7644753157958701E-3</v>
      </c>
      <c r="Q968" s="6">
        <f t="shared" si="94"/>
        <v>1139.6401421491389</v>
      </c>
      <c r="R968" s="6">
        <f t="shared" si="95"/>
        <v>6.3166880200943966E-3</v>
      </c>
      <c r="S968" s="6">
        <f t="shared" si="96"/>
        <v>6.2968213634137394E-3</v>
      </c>
      <c r="T968" s="6"/>
    </row>
    <row r="969" spans="1:20">
      <c r="A969" s="7">
        <v>39120</v>
      </c>
      <c r="B969" s="8">
        <v>77.909999999999897</v>
      </c>
      <c r="C969" s="6">
        <v>82.079999999999899</v>
      </c>
      <c r="D969" s="6">
        <v>68.069999999999894</v>
      </c>
      <c r="E969" s="6">
        <v>54.82</v>
      </c>
      <c r="F969" s="9">
        <v>65.459999999999894</v>
      </c>
      <c r="G969" s="8">
        <f t="shared" si="92"/>
        <v>-1.9215987701781678E-3</v>
      </c>
      <c r="H969" s="6">
        <f t="shared" si="92"/>
        <v>6.7459830737139903E-3</v>
      </c>
      <c r="I969" s="6">
        <f t="shared" si="92"/>
        <v>5.7624113475160943E-3</v>
      </c>
      <c r="J969" s="6">
        <f t="shared" si="92"/>
        <v>3.6616623947289817E-3</v>
      </c>
      <c r="K969" s="9">
        <f t="shared" si="92"/>
        <v>3.6798528058876734E-3</v>
      </c>
      <c r="L969" s="6">
        <f t="shared" si="93"/>
        <v>-1.9234474097035233E-3</v>
      </c>
      <c r="M969" s="6">
        <f t="shared" si="93"/>
        <v>6.723330747638776E-3</v>
      </c>
      <c r="N969" s="6">
        <f t="shared" si="93"/>
        <v>5.7458721618905851E-3</v>
      </c>
      <c r="O969" s="6">
        <f t="shared" si="93"/>
        <v>3.6549748290825522E-3</v>
      </c>
      <c r="P969" s="9">
        <f t="shared" si="93"/>
        <v>3.6730987118612844E-3</v>
      </c>
      <c r="Q969" s="6">
        <f t="shared" si="94"/>
        <v>1143.7265066946368</v>
      </c>
      <c r="R969" s="6">
        <f t="shared" si="95"/>
        <v>3.5856621703337145E-3</v>
      </c>
      <c r="S969" s="6">
        <f t="shared" si="96"/>
        <v>3.5792490094473041E-3</v>
      </c>
      <c r="T969" s="6"/>
    </row>
    <row r="970" spans="1:20">
      <c r="A970" s="7">
        <v>39121</v>
      </c>
      <c r="B970" s="8">
        <v>78.03</v>
      </c>
      <c r="C970" s="6">
        <v>81.7</v>
      </c>
      <c r="D970" s="6">
        <v>67.84</v>
      </c>
      <c r="E970" s="6">
        <v>54.59</v>
      </c>
      <c r="F970" s="9">
        <v>65.209999999999894</v>
      </c>
      <c r="G970" s="8">
        <f t="shared" si="92"/>
        <v>1.5402387370055948E-3</v>
      </c>
      <c r="H970" s="6">
        <f t="shared" si="92"/>
        <v>-4.6296296296283179E-3</v>
      </c>
      <c r="I970" s="6">
        <f t="shared" si="92"/>
        <v>-3.3788746878197218E-3</v>
      </c>
      <c r="J970" s="6">
        <f t="shared" si="92"/>
        <v>-4.1955490696825581E-3</v>
      </c>
      <c r="K970" s="9">
        <f t="shared" si="92"/>
        <v>-3.8191261839291002E-3</v>
      </c>
      <c r="L970" s="6">
        <f t="shared" si="93"/>
        <v>1.539053785904456E-3</v>
      </c>
      <c r="M970" s="6">
        <f t="shared" si="93"/>
        <v>-4.6403795565008862E-3</v>
      </c>
      <c r="N970" s="6">
        <f t="shared" si="93"/>
        <v>-3.3845959762107748E-3</v>
      </c>
      <c r="O970" s="6">
        <f t="shared" si="93"/>
        <v>-4.204375080973456E-3</v>
      </c>
      <c r="P970" s="9">
        <f t="shared" si="93"/>
        <v>-3.8264376679235227E-3</v>
      </c>
      <c r="Q970" s="6">
        <f t="shared" si="94"/>
        <v>1140.4136020292772</v>
      </c>
      <c r="R970" s="6">
        <f t="shared" si="95"/>
        <v>-2.8965881668108211E-3</v>
      </c>
      <c r="S970" s="6">
        <f t="shared" si="96"/>
        <v>-2.9007913969616096E-3</v>
      </c>
      <c r="T970" s="6"/>
    </row>
    <row r="971" spans="1:20">
      <c r="A971" s="7">
        <v>39122</v>
      </c>
      <c r="B971" s="8">
        <v>77.930000000000007</v>
      </c>
      <c r="C971" s="6">
        <v>82.31</v>
      </c>
      <c r="D971" s="6">
        <v>68</v>
      </c>
      <c r="E971" s="6">
        <v>54.649999999999899</v>
      </c>
      <c r="F971" s="9">
        <v>65.739999999999895</v>
      </c>
      <c r="G971" s="8">
        <f t="shared" si="92"/>
        <v>-1.2815583749838932E-3</v>
      </c>
      <c r="H971" s="6">
        <f t="shared" si="92"/>
        <v>7.466340269277838E-3</v>
      </c>
      <c r="I971" s="6">
        <f t="shared" si="92"/>
        <v>2.3584905660376521E-3</v>
      </c>
      <c r="J971" s="6">
        <f t="shared" si="92"/>
        <v>1.0991023997048988E-3</v>
      </c>
      <c r="K971" s="9">
        <f t="shared" si="92"/>
        <v>8.1275877932833751E-3</v>
      </c>
      <c r="L971" s="6">
        <f t="shared" si="93"/>
        <v>-1.2823802732002119E-3</v>
      </c>
      <c r="M971" s="6">
        <f t="shared" si="93"/>
        <v>7.4386051185954026E-3</v>
      </c>
      <c r="N971" s="6">
        <f t="shared" si="93"/>
        <v>2.3557136924589835E-3</v>
      </c>
      <c r="O971" s="6">
        <f t="shared" si="93"/>
        <v>1.0984988288793253E-3</v>
      </c>
      <c r="P971" s="9">
        <f t="shared" si="93"/>
        <v>8.0947368309625713E-3</v>
      </c>
      <c r="Q971" s="6">
        <f t="shared" si="94"/>
        <v>1144.4666234527569</v>
      </c>
      <c r="R971" s="6">
        <f t="shared" si="95"/>
        <v>3.5539925306639743E-3</v>
      </c>
      <c r="S971" s="6">
        <f t="shared" si="96"/>
        <v>3.5476920227692117E-3</v>
      </c>
      <c r="T971" s="6"/>
    </row>
    <row r="972" spans="1:20">
      <c r="A972" s="7">
        <v>39123</v>
      </c>
      <c r="B972" s="8">
        <v>77.939999999999898</v>
      </c>
      <c r="C972" s="6">
        <v>83.319999999999894</v>
      </c>
      <c r="D972" s="6">
        <v>68.7</v>
      </c>
      <c r="E972" s="6">
        <v>55.049999999999898</v>
      </c>
      <c r="F972" s="9">
        <v>66.290000000000006</v>
      </c>
      <c r="G972" s="8">
        <f t="shared" si="92"/>
        <v>1.2832028743603452E-4</v>
      </c>
      <c r="H972" s="6">
        <f t="shared" si="92"/>
        <v>1.227068399951281E-2</v>
      </c>
      <c r="I972" s="6">
        <f t="shared" si="92"/>
        <v>1.0294117647058787E-2</v>
      </c>
      <c r="J972" s="6">
        <f t="shared" si="92"/>
        <v>7.3193046660566807E-3</v>
      </c>
      <c r="K972" s="9">
        <f t="shared" si="92"/>
        <v>8.366291451173069E-3</v>
      </c>
      <c r="L972" s="6">
        <f t="shared" si="93"/>
        <v>1.2831205509219432E-4</v>
      </c>
      <c r="M972" s="6">
        <f t="shared" si="93"/>
        <v>1.2196009408217428E-2</v>
      </c>
      <c r="N972" s="6">
        <f t="shared" si="93"/>
        <v>1.0241494052196921E-2</v>
      </c>
      <c r="O972" s="6">
        <f t="shared" si="93"/>
        <v>7.2926485461413584E-3</v>
      </c>
      <c r="P972" s="9">
        <f t="shared" si="93"/>
        <v>8.3314880172286054E-3</v>
      </c>
      <c r="Q972" s="6">
        <f t="shared" si="94"/>
        <v>1153.2512558248659</v>
      </c>
      <c r="R972" s="6">
        <f t="shared" si="95"/>
        <v>7.6757436102474763E-3</v>
      </c>
      <c r="S972" s="6">
        <f t="shared" si="96"/>
        <v>7.6464349717839499E-3</v>
      </c>
      <c r="T972" s="6"/>
    </row>
    <row r="973" spans="1:20">
      <c r="A973" s="7">
        <v>39126</v>
      </c>
      <c r="B973" s="8">
        <v>77.939999999999898</v>
      </c>
      <c r="C973" s="6">
        <v>83.9</v>
      </c>
      <c r="D973" s="6">
        <v>68.930000000000007</v>
      </c>
      <c r="E973" s="6">
        <v>55.229999999999897</v>
      </c>
      <c r="F973" s="9">
        <v>66.719999999999899</v>
      </c>
      <c r="G973" s="8">
        <f t="shared" si="92"/>
        <v>0</v>
      </c>
      <c r="H973" s="6">
        <f t="shared" si="92"/>
        <v>6.9611137782059629E-3</v>
      </c>
      <c r="I973" s="6">
        <f t="shared" si="92"/>
        <v>3.3478893740903626E-3</v>
      </c>
      <c r="J973" s="6">
        <f t="shared" si="92"/>
        <v>3.2697547683924189E-3</v>
      </c>
      <c r="K973" s="9">
        <f t="shared" si="92"/>
        <v>6.4866495700692806E-3</v>
      </c>
      <c r="L973" s="6">
        <f t="shared" si="93"/>
        <v>0</v>
      </c>
      <c r="M973" s="6">
        <f t="shared" si="93"/>
        <v>6.9369970803906883E-3</v>
      </c>
      <c r="N973" s="6">
        <f t="shared" si="93"/>
        <v>3.3422976692569083E-3</v>
      </c>
      <c r="O973" s="6">
        <f t="shared" si="93"/>
        <v>3.2644207444072581E-3</v>
      </c>
      <c r="P973" s="9">
        <f t="shared" si="93"/>
        <v>6.4657017971895278E-3</v>
      </c>
      <c r="Q973" s="6">
        <f t="shared" si="94"/>
        <v>1157.8793471023369</v>
      </c>
      <c r="R973" s="6">
        <f t="shared" si="95"/>
        <v>4.013081498151605E-3</v>
      </c>
      <c r="S973" s="6">
        <f t="shared" si="96"/>
        <v>4.0050505652848992E-3</v>
      </c>
      <c r="T973" s="6"/>
    </row>
    <row r="974" spans="1:20">
      <c r="A974" s="7">
        <v>39127</v>
      </c>
      <c r="B974" s="8">
        <v>78.019999999999897</v>
      </c>
      <c r="C974" s="6">
        <v>83.26</v>
      </c>
      <c r="D974" s="6">
        <v>68.650000000000006</v>
      </c>
      <c r="E974" s="6">
        <v>55.049999999999898</v>
      </c>
      <c r="F974" s="9">
        <v>66.299999999999898</v>
      </c>
      <c r="G974" s="8">
        <f t="shared" si="92"/>
        <v>1.0264305876315216E-3</v>
      </c>
      <c r="H974" s="6">
        <f t="shared" si="92"/>
        <v>-7.6281287246722229E-3</v>
      </c>
      <c r="I974" s="6">
        <f t="shared" si="92"/>
        <v>-4.0620919773683983E-3</v>
      </c>
      <c r="J974" s="6">
        <f t="shared" si="92"/>
        <v>-3.2590983161325804E-3</v>
      </c>
      <c r="K974" s="9">
        <f t="shared" si="92"/>
        <v>-6.2949640287770503E-3</v>
      </c>
      <c r="L974" s="6">
        <f t="shared" si="93"/>
        <v>1.0259041679472911E-3</v>
      </c>
      <c r="M974" s="6">
        <f t="shared" si="93"/>
        <v>-7.6573717063311078E-3</v>
      </c>
      <c r="N974" s="6">
        <f t="shared" si="93"/>
        <v>-4.0703646835804474E-3</v>
      </c>
      <c r="O974" s="6">
        <f t="shared" si="93"/>
        <v>-3.2644207444072538E-3</v>
      </c>
      <c r="P974" s="9">
        <f t="shared" si="93"/>
        <v>-6.3148608586745666E-3</v>
      </c>
      <c r="Q974" s="6">
        <f t="shared" si="94"/>
        <v>1153.1973803412554</v>
      </c>
      <c r="R974" s="6">
        <f t="shared" si="95"/>
        <v>-4.0435704918637457E-3</v>
      </c>
      <c r="S974" s="6">
        <f t="shared" si="96"/>
        <v>-4.051767828158765E-3</v>
      </c>
      <c r="T974" s="6"/>
    </row>
    <row r="975" spans="1:20">
      <c r="A975" s="7">
        <v>39128</v>
      </c>
      <c r="B975" s="8">
        <v>77.989999999999895</v>
      </c>
      <c r="C975" s="6">
        <v>84.069999999999894</v>
      </c>
      <c r="D975" s="6">
        <v>69.260000000000005</v>
      </c>
      <c r="E975" s="6">
        <v>55.509999999999899</v>
      </c>
      <c r="F975" s="9">
        <v>66.87</v>
      </c>
      <c r="G975" s="8">
        <f t="shared" si="92"/>
        <v>-3.8451679056650256E-4</v>
      </c>
      <c r="H975" s="6">
        <f t="shared" si="92"/>
        <v>9.7285611337964983E-3</v>
      </c>
      <c r="I975" s="6">
        <f t="shared" si="92"/>
        <v>8.885651857246879E-3</v>
      </c>
      <c r="J975" s="6">
        <f t="shared" si="92"/>
        <v>8.3560399636695148E-3</v>
      </c>
      <c r="K975" s="9">
        <f t="shared" si="92"/>
        <v>8.5972850678748269E-3</v>
      </c>
      <c r="L975" s="6">
        <f t="shared" si="93"/>
        <v>-3.8459073610375762E-4</v>
      </c>
      <c r="M975" s="6">
        <f t="shared" si="93"/>
        <v>9.6815433803748678E-3</v>
      </c>
      <c r="N975" s="6">
        <f t="shared" si="93"/>
        <v>8.8464067602958222E-3</v>
      </c>
      <c r="O975" s="6">
        <f t="shared" si="93"/>
        <v>8.321321533381075E-3</v>
      </c>
      <c r="P975" s="9">
        <f t="shared" si="93"/>
        <v>8.5605388740718664E-3</v>
      </c>
      <c r="Q975" s="6">
        <f t="shared" si="94"/>
        <v>1161.311973924707</v>
      </c>
      <c r="R975" s="6">
        <f t="shared" si="95"/>
        <v>7.0366042464042435E-3</v>
      </c>
      <c r="S975" s="6">
        <f t="shared" si="96"/>
        <v>7.0119628736069013E-3</v>
      </c>
      <c r="T975" s="6"/>
    </row>
    <row r="976" spans="1:20">
      <c r="A976" s="7">
        <v>39129</v>
      </c>
      <c r="B976" s="8">
        <v>78.1099999999999</v>
      </c>
      <c r="C976" s="6">
        <v>84.569999999999894</v>
      </c>
      <c r="D976" s="6">
        <v>69.739999999999895</v>
      </c>
      <c r="E976" s="6">
        <v>55.89</v>
      </c>
      <c r="F976" s="9">
        <v>67</v>
      </c>
      <c r="G976" s="8">
        <f t="shared" si="92"/>
        <v>1.538658802410664E-3</v>
      </c>
      <c r="H976" s="6">
        <f t="shared" si="92"/>
        <v>5.9474247650768142E-3</v>
      </c>
      <c r="I976" s="6">
        <f t="shared" si="92"/>
        <v>6.9304071614191276E-3</v>
      </c>
      <c r="J976" s="6">
        <f t="shared" si="92"/>
        <v>6.8456134029923899E-3</v>
      </c>
      <c r="K976" s="9">
        <f t="shared" si="92"/>
        <v>1.9440705847164619E-3</v>
      </c>
      <c r="L976" s="6">
        <f t="shared" si="93"/>
        <v>1.5374762797993576E-3</v>
      </c>
      <c r="M976" s="6">
        <f t="shared" si="93"/>
        <v>5.9298086469254862E-3</v>
      </c>
      <c r="N976" s="6">
        <f t="shared" si="93"/>
        <v>6.9065022732276021E-3</v>
      </c>
      <c r="O976" s="6">
        <f t="shared" si="93"/>
        <v>6.8222885795387826E-3</v>
      </c>
      <c r="P976" s="9">
        <f t="shared" si="93"/>
        <v>1.9421833250787279E-3</v>
      </c>
      <c r="Q976" s="6">
        <f t="shared" si="94"/>
        <v>1166.701895638186</v>
      </c>
      <c r="R976" s="6">
        <f t="shared" si="95"/>
        <v>4.6412349433230917E-3</v>
      </c>
      <c r="S976" s="6">
        <f t="shared" si="96"/>
        <v>4.630497622557881E-3</v>
      </c>
      <c r="T976" s="6"/>
    </row>
    <row r="977" spans="1:20">
      <c r="A977" s="7">
        <v>39130</v>
      </c>
      <c r="B977" s="8">
        <v>78.2</v>
      </c>
      <c r="C977" s="6">
        <v>84.54</v>
      </c>
      <c r="D977" s="6">
        <v>69.760000000000005</v>
      </c>
      <c r="E977" s="6">
        <v>55.93</v>
      </c>
      <c r="F977" s="9">
        <v>66.939999999999898</v>
      </c>
      <c r="G977" s="8">
        <f t="shared" si="92"/>
        <v>1.1522212264767351E-3</v>
      </c>
      <c r="H977" s="6">
        <f t="shared" si="92"/>
        <v>-3.5473572188582381E-4</v>
      </c>
      <c r="I977" s="6">
        <f t="shared" si="92"/>
        <v>2.8677946659172449E-4</v>
      </c>
      <c r="J977" s="6">
        <f t="shared" si="92"/>
        <v>7.1569153694750476E-4</v>
      </c>
      <c r="K977" s="9">
        <f t="shared" si="92"/>
        <v>-8.9552238806123174E-4</v>
      </c>
      <c r="L977" s="6">
        <f t="shared" si="93"/>
        <v>1.1515579290607124E-3</v>
      </c>
      <c r="M977" s="6">
        <f t="shared" si="93"/>
        <v>-3.5479865548565211E-4</v>
      </c>
      <c r="N977" s="6">
        <f t="shared" si="93"/>
        <v>2.8673835322062113E-4</v>
      </c>
      <c r="O977" s="6">
        <f t="shared" si="93"/>
        <v>7.1543555188975357E-4</v>
      </c>
      <c r="P977" s="9">
        <f t="shared" si="93"/>
        <v>-8.9592360778704006E-4</v>
      </c>
      <c r="Q977" s="6">
        <f t="shared" si="94"/>
        <v>1166.9129366386589</v>
      </c>
      <c r="R977" s="6">
        <f t="shared" si="95"/>
        <v>1.8088682401378177E-4</v>
      </c>
      <c r="S977" s="6">
        <f t="shared" si="96"/>
        <v>1.8087046596490473E-4</v>
      </c>
      <c r="T977" s="6"/>
    </row>
    <row r="978" spans="1:20">
      <c r="A978" s="7">
        <v>39134</v>
      </c>
      <c r="B978" s="8">
        <v>78.329999999999899</v>
      </c>
      <c r="C978" s="6">
        <v>82.15</v>
      </c>
      <c r="D978" s="6">
        <v>68.14</v>
      </c>
      <c r="E978" s="6">
        <v>54.57</v>
      </c>
      <c r="F978" s="9">
        <v>65.14</v>
      </c>
      <c r="G978" s="8">
        <f t="shared" si="92"/>
        <v>1.662404092070302E-3</v>
      </c>
      <c r="H978" s="6">
        <f t="shared" si="92"/>
        <v>-2.8270641116631134E-2</v>
      </c>
      <c r="I978" s="6">
        <f t="shared" si="92"/>
        <v>-2.3222477064220204E-2</v>
      </c>
      <c r="J978" s="6">
        <f t="shared" si="92"/>
        <v>-2.4316109422492405E-2</v>
      </c>
      <c r="K978" s="9">
        <f t="shared" si="92"/>
        <v>-2.688975201672994E-2</v>
      </c>
      <c r="L978" s="6">
        <f t="shared" si="93"/>
        <v>1.6610238278804664E-3</v>
      </c>
      <c r="M978" s="6">
        <f t="shared" si="93"/>
        <v>-2.8677950655366716E-2</v>
      </c>
      <c r="N978" s="6">
        <f t="shared" si="93"/>
        <v>-2.3496367367903705E-2</v>
      </c>
      <c r="O978" s="6">
        <f t="shared" si="93"/>
        <v>-2.461662763535603E-2</v>
      </c>
      <c r="P978" s="9">
        <f t="shared" si="93"/>
        <v>-2.7257895935091616E-2</v>
      </c>
      <c r="Q978" s="6">
        <f t="shared" si="94"/>
        <v>1143.3327592271996</v>
      </c>
      <c r="R978" s="6">
        <f t="shared" si="95"/>
        <v>-2.0207315105600678E-2</v>
      </c>
      <c r="S978" s="6">
        <f t="shared" si="96"/>
        <v>-2.0414275722659379E-2</v>
      </c>
      <c r="T978" s="6"/>
    </row>
    <row r="979" spans="1:20">
      <c r="A979" s="7">
        <v>39135</v>
      </c>
      <c r="B979" s="8">
        <v>78.31</v>
      </c>
      <c r="C979" s="6">
        <v>80.78</v>
      </c>
      <c r="D979" s="6">
        <v>67.079999999999899</v>
      </c>
      <c r="E979" s="6">
        <v>53.899999999999899</v>
      </c>
      <c r="F979" s="9">
        <v>64.510000000000005</v>
      </c>
      <c r="G979" s="8">
        <f t="shared" si="92"/>
        <v>-2.5533001404187683E-4</v>
      </c>
      <c r="H979" s="6">
        <f t="shared" si="92"/>
        <v>-1.6676810712112022E-2</v>
      </c>
      <c r="I979" s="6">
        <f t="shared" si="92"/>
        <v>-1.5556207807456701E-2</v>
      </c>
      <c r="J979" s="6">
        <f t="shared" si="92"/>
        <v>-1.2277808319591355E-2</v>
      </c>
      <c r="K979" s="9">
        <f t="shared" si="92"/>
        <v>-9.6714768191586975E-3</v>
      </c>
      <c r="L979" s="6">
        <f t="shared" si="93"/>
        <v>-2.5536261629958686E-4</v>
      </c>
      <c r="M979" s="6">
        <f t="shared" si="93"/>
        <v>-1.6817434348010311E-2</v>
      </c>
      <c r="N979" s="6">
        <f t="shared" si="93"/>
        <v>-1.5678475277813891E-2</v>
      </c>
      <c r="O979" s="6">
        <f t="shared" si="93"/>
        <v>-1.2353803283190965E-2</v>
      </c>
      <c r="P979" s="9">
        <f t="shared" si="93"/>
        <v>-9.7185493039370907E-3</v>
      </c>
      <c r="Q979" s="6">
        <f t="shared" si="94"/>
        <v>1130.8846932447157</v>
      </c>
      <c r="R979" s="6">
        <f t="shared" si="95"/>
        <v>-1.0887526734472132E-2</v>
      </c>
      <c r="S979" s="6">
        <f t="shared" si="96"/>
        <v>-1.0947229593454431E-2</v>
      </c>
      <c r="T979" s="6"/>
    </row>
    <row r="980" spans="1:20">
      <c r="A980" s="7">
        <v>39136</v>
      </c>
      <c r="B980" s="8">
        <v>78.260000000000005</v>
      </c>
      <c r="C980" s="6">
        <v>81.31</v>
      </c>
      <c r="D980" s="6">
        <v>67.23</v>
      </c>
      <c r="E980" s="6">
        <v>53.89</v>
      </c>
      <c r="F980" s="9">
        <v>64.689999999999898</v>
      </c>
      <c r="G980" s="8">
        <f t="shared" si="92"/>
        <v>-6.3848806027322347E-4</v>
      </c>
      <c r="H980" s="6">
        <f t="shared" si="92"/>
        <v>6.5610299579104137E-3</v>
      </c>
      <c r="I980" s="6">
        <f t="shared" si="92"/>
        <v>2.2361359570677308E-3</v>
      </c>
      <c r="J980" s="6">
        <f t="shared" si="92"/>
        <v>-1.8552875695543314E-4</v>
      </c>
      <c r="K980" s="9">
        <f t="shared" si="92"/>
        <v>2.7902650751805425E-3</v>
      </c>
      <c r="L980" s="6">
        <f t="shared" si="93"/>
        <v>-6.3869198057985325E-4</v>
      </c>
      <c r="M980" s="6">
        <f t="shared" si="93"/>
        <v>6.539600084479397E-3</v>
      </c>
      <c r="N980" s="6">
        <f t="shared" si="93"/>
        <v>2.2336395259387569E-3</v>
      </c>
      <c r="O980" s="6">
        <f t="shared" si="93"/>
        <v>-1.8554596954424823E-4</v>
      </c>
      <c r="P980" s="9">
        <f t="shared" si="93"/>
        <v>2.7863795117421611E-3</v>
      </c>
      <c r="Q980" s="6">
        <f t="shared" si="94"/>
        <v>1133.3191293117595</v>
      </c>
      <c r="R980" s="6">
        <f t="shared" si="95"/>
        <v>2.1526828345860062E-3</v>
      </c>
      <c r="S980" s="6">
        <f t="shared" si="96"/>
        <v>2.1503691327419468E-3</v>
      </c>
      <c r="T980" s="6"/>
    </row>
    <row r="981" spans="1:20">
      <c r="A981" s="7">
        <v>39137</v>
      </c>
      <c r="B981" s="8">
        <v>78.400000000000006</v>
      </c>
      <c r="C981" s="6">
        <v>83.129999999999896</v>
      </c>
      <c r="D981" s="6">
        <v>68.62</v>
      </c>
      <c r="E981" s="6">
        <v>54.829999999999899</v>
      </c>
      <c r="F981" s="9">
        <v>65.969999999999899</v>
      </c>
      <c r="G981" s="8">
        <f t="shared" si="92"/>
        <v>1.7889087656528524E-3</v>
      </c>
      <c r="H981" s="6">
        <f t="shared" si="92"/>
        <v>2.238347066781321E-2</v>
      </c>
      <c r="I981" s="6">
        <f t="shared" si="92"/>
        <v>2.0675293767663305E-2</v>
      </c>
      <c r="J981" s="6">
        <f t="shared" si="92"/>
        <v>1.7442939320836848E-2</v>
      </c>
      <c r="K981" s="9">
        <f t="shared" si="92"/>
        <v>1.9786674911114632E-2</v>
      </c>
      <c r="L981" s="6">
        <f t="shared" si="93"/>
        <v>1.7873105740956587E-3</v>
      </c>
      <c r="M981" s="6">
        <f t="shared" si="93"/>
        <v>2.2136637323249275E-2</v>
      </c>
      <c r="N981" s="6">
        <f t="shared" si="93"/>
        <v>2.0464460949358394E-2</v>
      </c>
      <c r="O981" s="6">
        <f t="shared" si="93"/>
        <v>1.7292557470549901E-2</v>
      </c>
      <c r="P981" s="9">
        <f t="shared" si="93"/>
        <v>1.959346317888553E-2</v>
      </c>
      <c r="Q981" s="6">
        <f t="shared" si="94"/>
        <v>1151.9230812977455</v>
      </c>
      <c r="R981" s="6">
        <f t="shared" si="95"/>
        <v>1.6415457486616169E-2</v>
      </c>
      <c r="S981" s="6">
        <f t="shared" si="96"/>
        <v>1.6282180422429723E-2</v>
      </c>
      <c r="T981" s="6"/>
    </row>
    <row r="982" spans="1:20">
      <c r="A982" s="7">
        <v>39140</v>
      </c>
      <c r="B982" s="8">
        <v>78.409999999999897</v>
      </c>
      <c r="C982" s="6">
        <v>83.18</v>
      </c>
      <c r="D982" s="6">
        <v>68.879999999999896</v>
      </c>
      <c r="E982" s="6">
        <v>55.07</v>
      </c>
      <c r="F982" s="9">
        <v>66.040000000000006</v>
      </c>
      <c r="G982" s="8">
        <f t="shared" si="92"/>
        <v>1.275510204068464E-4</v>
      </c>
      <c r="H982" s="6">
        <f t="shared" si="92"/>
        <v>6.014675808987402E-4</v>
      </c>
      <c r="I982" s="6">
        <f t="shared" si="92"/>
        <v>3.788982803845764E-3</v>
      </c>
      <c r="J982" s="6">
        <f t="shared" si="92"/>
        <v>4.3771657851559009E-3</v>
      </c>
      <c r="K982" s="9">
        <f t="shared" si="92"/>
        <v>1.061088373504715E-3</v>
      </c>
      <c r="L982" s="6">
        <f t="shared" si="93"/>
        <v>1.2754288646709718E-4</v>
      </c>
      <c r="M982" s="6">
        <f t="shared" si="93"/>
        <v>6.0128677177022415E-4</v>
      </c>
      <c r="N982" s="6">
        <f t="shared" si="93"/>
        <v>3.7818226891701981E-3</v>
      </c>
      <c r="O982" s="6">
        <f t="shared" si="93"/>
        <v>4.3676138584348113E-3</v>
      </c>
      <c r="P982" s="9">
        <f t="shared" si="93"/>
        <v>1.0605258171493587E-3</v>
      </c>
      <c r="Q982" s="6">
        <f t="shared" si="94"/>
        <v>1154.2168494151963</v>
      </c>
      <c r="R982" s="6">
        <f t="shared" si="95"/>
        <v>1.9912511127623935E-3</v>
      </c>
      <c r="S982" s="6">
        <f t="shared" si="96"/>
        <v>1.9892712001651634E-3</v>
      </c>
      <c r="T982" s="6"/>
    </row>
    <row r="983" spans="1:20">
      <c r="A983" s="7">
        <v>39141</v>
      </c>
      <c r="B983" s="8">
        <v>78.459999999999894</v>
      </c>
      <c r="C983" s="6">
        <v>81.64</v>
      </c>
      <c r="D983" s="6">
        <v>67.6099999999999</v>
      </c>
      <c r="E983" s="6">
        <v>54.03</v>
      </c>
      <c r="F983" s="9">
        <v>64.739999999999895</v>
      </c>
      <c r="G983" s="8">
        <f t="shared" si="92"/>
        <v>6.3767376610113224E-4</v>
      </c>
      <c r="H983" s="6">
        <f t="shared" si="92"/>
        <v>-1.8514065881221509E-2</v>
      </c>
      <c r="I983" s="6">
        <f t="shared" si="92"/>
        <v>-1.8437862950058004E-2</v>
      </c>
      <c r="J983" s="6">
        <f t="shared" si="92"/>
        <v>-1.8885055384056604E-2</v>
      </c>
      <c r="K983" s="9">
        <f t="shared" si="92"/>
        <v>-1.9685039370080371E-2</v>
      </c>
      <c r="L983" s="6">
        <f t="shared" si="93"/>
        <v>6.3747053857579692E-4</v>
      </c>
      <c r="M983" s="6">
        <f t="shared" si="93"/>
        <v>-1.8687596373121632E-2</v>
      </c>
      <c r="N983" s="6">
        <f t="shared" si="93"/>
        <v>-1.8609959016888767E-2</v>
      </c>
      <c r="O983" s="6">
        <f t="shared" si="93"/>
        <v>-1.9065655418415671E-2</v>
      </c>
      <c r="P983" s="9">
        <f t="shared" si="93"/>
        <v>-1.988137055383063E-2</v>
      </c>
      <c r="Q983" s="6">
        <f t="shared" si="94"/>
        <v>1136.9302937514051</v>
      </c>
      <c r="R983" s="6">
        <f t="shared" si="95"/>
        <v>-1.4976869963863071E-2</v>
      </c>
      <c r="S983" s="6">
        <f t="shared" si="96"/>
        <v>-1.5090155815562563E-2</v>
      </c>
      <c r="T983" s="6"/>
    </row>
    <row r="984" spans="1:20">
      <c r="A984" s="7">
        <v>39142</v>
      </c>
      <c r="B984" s="8">
        <v>78.45</v>
      </c>
      <c r="C984" s="6">
        <v>82.079999999999899</v>
      </c>
      <c r="D984" s="6">
        <v>67.78</v>
      </c>
      <c r="E984" s="6">
        <v>54.119999999999898</v>
      </c>
      <c r="F984" s="9">
        <v>65.28</v>
      </c>
      <c r="G984" s="8">
        <f t="shared" si="92"/>
        <v>-1.2745347947862307E-4</v>
      </c>
      <c r="H984" s="6">
        <f t="shared" si="92"/>
        <v>5.3895149436538059E-3</v>
      </c>
      <c r="I984" s="6">
        <f t="shared" si="92"/>
        <v>2.514420943648954E-3</v>
      </c>
      <c r="J984" s="6">
        <f t="shared" si="92"/>
        <v>1.6657412548564121E-3</v>
      </c>
      <c r="K984" s="9">
        <f t="shared" si="92"/>
        <v>8.3410565338293274E-3</v>
      </c>
      <c r="L984" s="6">
        <f t="shared" si="93"/>
        <v>-1.274616023635393E-4</v>
      </c>
      <c r="M984" s="6">
        <f t="shared" si="93"/>
        <v>5.3750434808141016E-3</v>
      </c>
      <c r="N984" s="6">
        <f t="shared" si="93"/>
        <v>2.5112650763203133E-3</v>
      </c>
      <c r="O984" s="6">
        <f t="shared" si="93"/>
        <v>1.6643554466108917E-3</v>
      </c>
      <c r="P984" s="9">
        <f t="shared" si="93"/>
        <v>8.3064621577549728E-3</v>
      </c>
      <c r="Q984" s="6">
        <f t="shared" si="94"/>
        <v>1140.9739637469413</v>
      </c>
      <c r="R984" s="6">
        <f t="shared" si="95"/>
        <v>3.5566560393019754E-3</v>
      </c>
      <c r="S984" s="6">
        <f t="shared" si="96"/>
        <v>3.5503460953184925E-3</v>
      </c>
      <c r="T984" s="6"/>
    </row>
    <row r="985" spans="1:20">
      <c r="A985" s="7">
        <v>39143</v>
      </c>
      <c r="B985" s="8">
        <v>78.2</v>
      </c>
      <c r="C985" s="6">
        <v>83.92</v>
      </c>
      <c r="D985" s="6">
        <v>69.14</v>
      </c>
      <c r="E985" s="6">
        <v>55.14</v>
      </c>
      <c r="F985" s="9">
        <v>66.540000000000006</v>
      </c>
      <c r="G985" s="8">
        <f t="shared" ref="G985:K1035" si="97">B985/B984-1</f>
        <v>-3.1867431485022024E-3</v>
      </c>
      <c r="H985" s="6">
        <f t="shared" si="97"/>
        <v>2.2417153996102668E-2</v>
      </c>
      <c r="I985" s="6">
        <f t="shared" si="97"/>
        <v>2.006491590439663E-2</v>
      </c>
      <c r="J985" s="6">
        <f t="shared" si="97"/>
        <v>1.8847006651886655E-2</v>
      </c>
      <c r="K985" s="9">
        <f t="shared" si="97"/>
        <v>1.9301470588235281E-2</v>
      </c>
      <c r="L985" s="6">
        <f t="shared" ref="L985:P1035" si="98">LN(B985/B984)</f>
        <v>-3.1918316277761739E-3</v>
      </c>
      <c r="M985" s="6">
        <f t="shared" si="98"/>
        <v>2.2169582665583606E-2</v>
      </c>
      <c r="N985" s="6">
        <f t="shared" si="98"/>
        <v>1.9866268314573249E-2</v>
      </c>
      <c r="O985" s="6">
        <f t="shared" si="98"/>
        <v>1.8671602293065311E-2</v>
      </c>
      <c r="P985" s="9">
        <f t="shared" si="98"/>
        <v>1.9117559934479084E-2</v>
      </c>
      <c r="Q985" s="6">
        <f t="shared" si="94"/>
        <v>1158.646236548647</v>
      </c>
      <c r="R985" s="6">
        <f t="shared" si="95"/>
        <v>1.5488760798423807E-2</v>
      </c>
      <c r="S985" s="6">
        <f t="shared" si="96"/>
        <v>1.5370034324099972E-2</v>
      </c>
      <c r="T985" s="6"/>
    </row>
    <row r="986" spans="1:20">
      <c r="A986" s="7">
        <v>39144</v>
      </c>
      <c r="B986" s="8">
        <v>78.459999999999894</v>
      </c>
      <c r="C986" s="6">
        <v>83.78</v>
      </c>
      <c r="D986" s="6">
        <v>68.7</v>
      </c>
      <c r="E986" s="6">
        <v>54.729999999999897</v>
      </c>
      <c r="F986" s="9">
        <v>66.290000000000006</v>
      </c>
      <c r="G986" s="8">
        <f t="shared" si="97"/>
        <v>3.3248081841419364E-3</v>
      </c>
      <c r="H986" s="6">
        <f t="shared" si="97"/>
        <v>-1.6682554814109185E-3</v>
      </c>
      <c r="I986" s="6">
        <f t="shared" si="97"/>
        <v>-6.3638993346831763E-3</v>
      </c>
      <c r="J986" s="6">
        <f t="shared" si="97"/>
        <v>-7.435618425827073E-3</v>
      </c>
      <c r="K986" s="9">
        <f t="shared" si="97"/>
        <v>-3.7571385632702015E-3</v>
      </c>
      <c r="L986" s="6">
        <f t="shared" si="98"/>
        <v>3.3192932301398265E-3</v>
      </c>
      <c r="M986" s="6">
        <f t="shared" si="98"/>
        <v>-1.6696485691529732E-3</v>
      </c>
      <c r="N986" s="6">
        <f t="shared" si="98"/>
        <v>-6.3842352651747444E-3</v>
      </c>
      <c r="O986" s="6">
        <f t="shared" si="98"/>
        <v>-7.4634004398258114E-3</v>
      </c>
      <c r="P986" s="9">
        <f t="shared" si="98"/>
        <v>-3.7642143370304748E-3</v>
      </c>
      <c r="Q986" s="6">
        <f t="shared" si="94"/>
        <v>1154.9617175043945</v>
      </c>
      <c r="R986" s="6">
        <f t="shared" si="95"/>
        <v>-3.1800207242098865E-3</v>
      </c>
      <c r="S986" s="6">
        <f t="shared" si="96"/>
        <v>-3.1850877350976768E-3</v>
      </c>
      <c r="T986" s="6"/>
    </row>
    <row r="987" spans="1:20">
      <c r="A987" s="7">
        <v>39147</v>
      </c>
      <c r="B987" s="8">
        <v>78.39</v>
      </c>
      <c r="C987" s="6">
        <v>82.3599999999999</v>
      </c>
      <c r="D987" s="6">
        <v>67.78</v>
      </c>
      <c r="E987" s="6">
        <v>54.2</v>
      </c>
      <c r="F987" s="9">
        <v>65.42</v>
      </c>
      <c r="G987" s="8">
        <f t="shared" si="97"/>
        <v>-8.9217435635857711E-4</v>
      </c>
      <c r="H987" s="6">
        <f t="shared" si="97"/>
        <v>-1.6949152542374057E-2</v>
      </c>
      <c r="I987" s="6">
        <f t="shared" si="97"/>
        <v>-1.3391557496361006E-2</v>
      </c>
      <c r="J987" s="6">
        <f t="shared" si="97"/>
        <v>-9.6839027955398782E-3</v>
      </c>
      <c r="K987" s="9">
        <f t="shared" si="97"/>
        <v>-1.3124151455724875E-2</v>
      </c>
      <c r="L987" s="6">
        <f t="shared" si="98"/>
        <v>-8.9257258077434182E-4</v>
      </c>
      <c r="M987" s="6">
        <f t="shared" si="98"/>
        <v>-1.709443335930131E-2</v>
      </c>
      <c r="N987" s="6">
        <f t="shared" si="98"/>
        <v>-1.3482033049398394E-2</v>
      </c>
      <c r="O987" s="6">
        <f t="shared" si="98"/>
        <v>-9.7310967102243687E-3</v>
      </c>
      <c r="P987" s="9">
        <f t="shared" si="98"/>
        <v>-1.3211034143062359E-2</v>
      </c>
      <c r="Q987" s="6">
        <f t="shared" si="94"/>
        <v>1142.4786744414848</v>
      </c>
      <c r="R987" s="6">
        <f t="shared" si="95"/>
        <v>-1.0808187729271678E-2</v>
      </c>
      <c r="S987" s="6">
        <f t="shared" si="96"/>
        <v>-1.0867020491322868E-2</v>
      </c>
      <c r="T987" s="6"/>
    </row>
    <row r="988" spans="1:20">
      <c r="A988" s="7">
        <v>39148</v>
      </c>
      <c r="B988" s="8">
        <v>78.3599999999999</v>
      </c>
      <c r="C988" s="6">
        <v>83.34</v>
      </c>
      <c r="D988" s="6">
        <v>68.81</v>
      </c>
      <c r="E988" s="6">
        <v>54.969999999999899</v>
      </c>
      <c r="F988" s="9">
        <v>65.819999999999894</v>
      </c>
      <c r="G988" s="8">
        <f t="shared" si="97"/>
        <v>-3.827018752404765E-4</v>
      </c>
      <c r="H988" s="6">
        <f t="shared" si="97"/>
        <v>1.1898980087422295E-2</v>
      </c>
      <c r="I988" s="6">
        <f t="shared" si="97"/>
        <v>1.5196223074653403E-2</v>
      </c>
      <c r="J988" s="6">
        <f t="shared" si="97"/>
        <v>1.4206642066418862E-2</v>
      </c>
      <c r="K988" s="9">
        <f t="shared" si="97"/>
        <v>6.1143381228965232E-3</v>
      </c>
      <c r="L988" s="6">
        <f t="shared" si="98"/>
        <v>-3.8277512429209519E-4</v>
      </c>
      <c r="M988" s="6">
        <f t="shared" si="98"/>
        <v>1.1828743834719902E-2</v>
      </c>
      <c r="N988" s="6">
        <f t="shared" si="98"/>
        <v>1.5081917035483323E-2</v>
      </c>
      <c r="O988" s="6">
        <f t="shared" si="98"/>
        <v>1.4106673426966688E-2</v>
      </c>
      <c r="P988" s="9">
        <f t="shared" si="98"/>
        <v>6.0957214049543644E-3</v>
      </c>
      <c r="Q988" s="6">
        <f t="shared" si="94"/>
        <v>1153.2256243557331</v>
      </c>
      <c r="R988" s="6">
        <f t="shared" si="95"/>
        <v>9.4066962952301207E-3</v>
      </c>
      <c r="S988" s="6">
        <f t="shared" si="96"/>
        <v>9.3627288382501037E-3</v>
      </c>
      <c r="T988" s="6"/>
    </row>
    <row r="989" spans="1:20">
      <c r="A989" s="7">
        <v>39149</v>
      </c>
      <c r="B989" s="8">
        <v>78.439999999999898</v>
      </c>
      <c r="C989" s="6">
        <v>82.799999999999898</v>
      </c>
      <c r="D989" s="6">
        <v>68.719999999999899</v>
      </c>
      <c r="E989" s="6">
        <v>54.829999999999899</v>
      </c>
      <c r="F989" s="9">
        <v>65.519999999999897</v>
      </c>
      <c r="G989" s="8">
        <f t="shared" si="97"/>
        <v>1.0209290454312736E-3</v>
      </c>
      <c r="H989" s="6">
        <f t="shared" si="97"/>
        <v>-6.4794816414699419E-3</v>
      </c>
      <c r="I989" s="6">
        <f t="shared" si="97"/>
        <v>-1.3079494259570223E-3</v>
      </c>
      <c r="J989" s="6">
        <f t="shared" si="97"/>
        <v>-2.5468437329452254E-3</v>
      </c>
      <c r="K989" s="9">
        <f t="shared" si="97"/>
        <v>-4.5578851412944044E-3</v>
      </c>
      <c r="L989" s="6">
        <f t="shared" si="98"/>
        <v>1.0204082518054569E-3</v>
      </c>
      <c r="M989" s="6">
        <f t="shared" si="98"/>
        <v>-6.500564603094657E-3</v>
      </c>
      <c r="N989" s="6">
        <f t="shared" si="98"/>
        <v>-1.3088055383900523E-3</v>
      </c>
      <c r="O989" s="6">
        <f t="shared" si="98"/>
        <v>-2.5500924566118775E-3</v>
      </c>
      <c r="P989" s="9">
        <f t="shared" si="98"/>
        <v>-4.5683039703798591E-3</v>
      </c>
      <c r="Q989" s="6">
        <f t="shared" si="94"/>
        <v>1150.0262925735544</v>
      </c>
      <c r="R989" s="6">
        <f t="shared" si="95"/>
        <v>-2.7742461792470644E-3</v>
      </c>
      <c r="S989" s="6">
        <f t="shared" si="96"/>
        <v>-2.7781015322951332E-3</v>
      </c>
      <c r="T989" s="6"/>
    </row>
    <row r="990" spans="1:20">
      <c r="A990" s="7">
        <v>39150</v>
      </c>
      <c r="B990" s="8">
        <v>78.599999999999895</v>
      </c>
      <c r="C990" s="6">
        <v>80.78</v>
      </c>
      <c r="D990" s="6">
        <v>67.159999999999897</v>
      </c>
      <c r="E990" s="6">
        <v>53.7</v>
      </c>
      <c r="F990" s="9">
        <v>64.31</v>
      </c>
      <c r="G990" s="8">
        <f t="shared" si="97"/>
        <v>2.0397756246812726E-3</v>
      </c>
      <c r="H990" s="6">
        <f t="shared" si="97"/>
        <v>-2.4396135265699281E-2</v>
      </c>
      <c r="I990" s="6">
        <f t="shared" si="97"/>
        <v>-2.2700814901047806E-2</v>
      </c>
      <c r="J990" s="6">
        <f t="shared" si="97"/>
        <v>-2.0609155571765458E-2</v>
      </c>
      <c r="K990" s="9">
        <f t="shared" si="97"/>
        <v>-1.8467643467641848E-2</v>
      </c>
      <c r="L990" s="6">
        <f t="shared" si="98"/>
        <v>2.037698107015319E-3</v>
      </c>
      <c r="M990" s="6">
        <f t="shared" si="98"/>
        <v>-2.4698651255945968E-2</v>
      </c>
      <c r="N990" s="6">
        <f t="shared" si="98"/>
        <v>-2.2962445466659938E-2</v>
      </c>
      <c r="O990" s="6">
        <f t="shared" si="98"/>
        <v>-2.0824487901136231E-2</v>
      </c>
      <c r="P990" s="9">
        <f t="shared" si="98"/>
        <v>-1.8640299398040551E-2</v>
      </c>
      <c r="Q990" s="6">
        <f t="shared" si="94"/>
        <v>1130.6750362300777</v>
      </c>
      <c r="R990" s="6">
        <f t="shared" si="95"/>
        <v>-1.6826794716294627E-2</v>
      </c>
      <c r="S990" s="6">
        <f t="shared" si="96"/>
        <v>-1.696997366096048E-2</v>
      </c>
      <c r="T990" s="6"/>
    </row>
    <row r="991" spans="1:20">
      <c r="A991" s="7">
        <v>39151</v>
      </c>
      <c r="B991" s="8">
        <v>78.59</v>
      </c>
      <c r="C991" s="6">
        <v>81.189999999999898</v>
      </c>
      <c r="D991" s="6">
        <v>67.329999999999899</v>
      </c>
      <c r="E991" s="6">
        <v>54.2</v>
      </c>
      <c r="F991" s="9">
        <v>64.89</v>
      </c>
      <c r="G991" s="8">
        <f t="shared" si="97"/>
        <v>-1.2722646310292518E-4</v>
      </c>
      <c r="H991" s="6">
        <f t="shared" si="97"/>
        <v>5.0755137410236628E-3</v>
      </c>
      <c r="I991" s="6">
        <f t="shared" si="97"/>
        <v>2.5312686122691552E-3</v>
      </c>
      <c r="J991" s="6">
        <f t="shared" si="97"/>
        <v>9.3109869646181842E-3</v>
      </c>
      <c r="K991" s="9">
        <f t="shared" si="97"/>
        <v>9.0188151142900352E-3</v>
      </c>
      <c r="L991" s="6">
        <f t="shared" si="98"/>
        <v>-1.27234557075901E-4</v>
      </c>
      <c r="M991" s="6">
        <f t="shared" si="98"/>
        <v>5.0626767390869456E-3</v>
      </c>
      <c r="N991" s="6">
        <f t="shared" si="98"/>
        <v>2.5280703478493915E-3</v>
      </c>
      <c r="O991" s="6">
        <f t="shared" si="98"/>
        <v>9.2679069307814565E-3</v>
      </c>
      <c r="P991" s="9">
        <f t="shared" si="98"/>
        <v>8.9783884863051874E-3</v>
      </c>
      <c r="Q991" s="6">
        <f t="shared" si="94"/>
        <v>1136.5114355814346</v>
      </c>
      <c r="R991" s="6">
        <f t="shared" si="95"/>
        <v>5.1618715938196221E-3</v>
      </c>
      <c r="S991" s="6">
        <f t="shared" si="96"/>
        <v>5.1485948037682571E-3</v>
      </c>
      <c r="T991" s="6"/>
    </row>
    <row r="992" spans="1:20">
      <c r="A992" s="7">
        <v>39154</v>
      </c>
      <c r="B992" s="8">
        <v>78.659999999999897</v>
      </c>
      <c r="C992" s="6">
        <v>80.739999999999895</v>
      </c>
      <c r="D992" s="6">
        <v>66.959999999999894</v>
      </c>
      <c r="E992" s="6">
        <v>53.799999999999898</v>
      </c>
      <c r="F992" s="9">
        <v>64.7</v>
      </c>
      <c r="G992" s="8">
        <f t="shared" si="97"/>
        <v>8.9069856215662213E-4</v>
      </c>
      <c r="H992" s="6">
        <f t="shared" si="97"/>
        <v>-5.542554501785979E-3</v>
      </c>
      <c r="I992" s="6">
        <f t="shared" si="97"/>
        <v>-5.4953215505718633E-3</v>
      </c>
      <c r="J992" s="6">
        <f t="shared" si="97"/>
        <v>-7.3800738007399058E-3</v>
      </c>
      <c r="K992" s="9">
        <f t="shared" si="97"/>
        <v>-2.9280320542456328E-3</v>
      </c>
      <c r="L992" s="6">
        <f t="shared" si="98"/>
        <v>8.903021255785038E-4</v>
      </c>
      <c r="M992" s="6">
        <f t="shared" si="98"/>
        <v>-5.5579714495603777E-3</v>
      </c>
      <c r="N992" s="6">
        <f t="shared" si="98"/>
        <v>-5.5104763759696879E-3</v>
      </c>
      <c r="O992" s="6">
        <f t="shared" si="98"/>
        <v>-7.4074412778637067E-3</v>
      </c>
      <c r="P992" s="9">
        <f t="shared" si="98"/>
        <v>-2.9323271262221965E-3</v>
      </c>
      <c r="Q992" s="6">
        <f t="shared" si="94"/>
        <v>1131.861902893462</v>
      </c>
      <c r="R992" s="6">
        <f t="shared" si="95"/>
        <v>-4.0910566690373525E-3</v>
      </c>
      <c r="S992" s="6">
        <f t="shared" si="96"/>
        <v>-4.0994479352885463E-3</v>
      </c>
      <c r="T992" s="6"/>
    </row>
    <row r="993" spans="1:20">
      <c r="A993" s="7">
        <v>39155</v>
      </c>
      <c r="B993" s="8">
        <v>78.689999999999898</v>
      </c>
      <c r="C993" s="6">
        <v>80.209999999999894</v>
      </c>
      <c r="D993" s="6">
        <v>66.409999999999897</v>
      </c>
      <c r="E993" s="6">
        <v>53.25</v>
      </c>
      <c r="F993" s="9">
        <v>64.14</v>
      </c>
      <c r="G993" s="8">
        <f t="shared" si="97"/>
        <v>3.8138825324174341E-4</v>
      </c>
      <c r="H993" s="6">
        <f t="shared" si="97"/>
        <v>-6.56428040624224E-3</v>
      </c>
      <c r="I993" s="6">
        <f t="shared" si="97"/>
        <v>-8.2138590203105766E-3</v>
      </c>
      <c r="J993" s="6">
        <f t="shared" si="97"/>
        <v>-1.0223048327135609E-2</v>
      </c>
      <c r="K993" s="9">
        <f t="shared" si="97"/>
        <v>-8.6553323029366913E-3</v>
      </c>
      <c r="L993" s="6">
        <f t="shared" si="98"/>
        <v>3.8131554322846386E-4</v>
      </c>
      <c r="M993" s="6">
        <f t="shared" si="98"/>
        <v>-6.5859200459615561E-3</v>
      </c>
      <c r="N993" s="6">
        <f t="shared" si="98"/>
        <v>-8.2477786285975151E-3</v>
      </c>
      <c r="O993" s="6">
        <f t="shared" si="98"/>
        <v>-1.0275662578202281E-2</v>
      </c>
      <c r="P993" s="9">
        <f t="shared" si="98"/>
        <v>-8.6930072418460839E-3</v>
      </c>
      <c r="Q993" s="6">
        <f t="shared" si="94"/>
        <v>1124.3293320930602</v>
      </c>
      <c r="R993" s="6">
        <f t="shared" si="95"/>
        <v>-6.6550263606766748E-3</v>
      </c>
      <c r="S993" s="6">
        <f t="shared" si="96"/>
        <v>-6.6772697906079198E-3</v>
      </c>
      <c r="T993" s="6"/>
    </row>
    <row r="994" spans="1:20">
      <c r="A994" s="7">
        <v>39156</v>
      </c>
      <c r="B994" s="8">
        <v>78.769999999999897</v>
      </c>
      <c r="C994" s="6">
        <v>79.37</v>
      </c>
      <c r="D994" s="6">
        <v>65.64</v>
      </c>
      <c r="E994" s="6">
        <v>52.53</v>
      </c>
      <c r="F994" s="9">
        <v>63.27</v>
      </c>
      <c r="G994" s="8">
        <f t="shared" si="97"/>
        <v>1.0166476045241346E-3</v>
      </c>
      <c r="H994" s="6">
        <f t="shared" si="97"/>
        <v>-1.0472509662135532E-2</v>
      </c>
      <c r="I994" s="6">
        <f t="shared" si="97"/>
        <v>-1.1594639361540371E-2</v>
      </c>
      <c r="J994" s="6">
        <f t="shared" si="97"/>
        <v>-1.3521126760563384E-2</v>
      </c>
      <c r="K994" s="9">
        <f t="shared" si="97"/>
        <v>-1.3564078578110372E-2</v>
      </c>
      <c r="L994" s="6">
        <f t="shared" si="98"/>
        <v>1.0161311683410099E-3</v>
      </c>
      <c r="M994" s="6">
        <f t="shared" si="98"/>
        <v>-1.0527732276047631E-2</v>
      </c>
      <c r="N994" s="6">
        <f t="shared" si="98"/>
        <v>-1.1662381330730576E-2</v>
      </c>
      <c r="O994" s="6">
        <f t="shared" si="98"/>
        <v>-1.3613369623664323E-2</v>
      </c>
      <c r="P994" s="9">
        <f t="shared" si="98"/>
        <v>-1.3656911106215927E-2</v>
      </c>
      <c r="Q994" s="6">
        <f t="shared" si="94"/>
        <v>1113.5052546872896</v>
      </c>
      <c r="R994" s="6">
        <f t="shared" si="95"/>
        <v>-9.6271413515651057E-3</v>
      </c>
      <c r="S994" s="6">
        <f t="shared" si="96"/>
        <v>-9.6737818614464968E-3</v>
      </c>
      <c r="T994" s="6"/>
    </row>
    <row r="995" spans="1:20">
      <c r="A995" s="7">
        <v>39157</v>
      </c>
      <c r="B995" s="8">
        <v>78.819999999999894</v>
      </c>
      <c r="C995" s="6">
        <v>79.689999999999898</v>
      </c>
      <c r="D995" s="6">
        <v>65.95</v>
      </c>
      <c r="E995" s="6">
        <v>53.1</v>
      </c>
      <c r="F995" s="9">
        <v>63.979999999999897</v>
      </c>
      <c r="G995" s="8">
        <f t="shared" si="97"/>
        <v>6.3475942617752246E-4</v>
      </c>
      <c r="H995" s="6">
        <f t="shared" si="97"/>
        <v>4.0317500314968058E-3</v>
      </c>
      <c r="I995" s="6">
        <f t="shared" si="97"/>
        <v>4.7227300426568863E-3</v>
      </c>
      <c r="J995" s="6">
        <f t="shared" si="97"/>
        <v>1.0850942318675116E-2</v>
      </c>
      <c r="K995" s="9">
        <f t="shared" si="97"/>
        <v>1.1221748063851678E-2</v>
      </c>
      <c r="L995" s="6">
        <f t="shared" si="98"/>
        <v>6.3455805162471949E-4</v>
      </c>
      <c r="M995" s="6">
        <f t="shared" si="98"/>
        <v>4.0236443068713537E-3</v>
      </c>
      <c r="N995" s="6">
        <f t="shared" si="98"/>
        <v>4.7116129414334273E-3</v>
      </c>
      <c r="O995" s="6">
        <f t="shared" si="98"/>
        <v>1.0792493282023048E-2</v>
      </c>
      <c r="P995" s="9">
        <f t="shared" si="98"/>
        <v>1.1159251362577395E-2</v>
      </c>
      <c r="Q995" s="6">
        <f t="shared" si="94"/>
        <v>1120.5118595367226</v>
      </c>
      <c r="R995" s="6">
        <f t="shared" si="95"/>
        <v>6.2923859765716024E-3</v>
      </c>
      <c r="S995" s="6">
        <f t="shared" si="96"/>
        <v>6.2726715731359836E-3</v>
      </c>
      <c r="T995" s="6"/>
    </row>
    <row r="996" spans="1:20">
      <c r="A996" s="7">
        <v>39158</v>
      </c>
      <c r="B996" s="8">
        <v>78.799999999999898</v>
      </c>
      <c r="C996" s="6">
        <v>80.39</v>
      </c>
      <c r="D996" s="6">
        <v>66.59</v>
      </c>
      <c r="E996" s="6">
        <v>53.5399999999999</v>
      </c>
      <c r="F996" s="9">
        <v>64.079999999999899</v>
      </c>
      <c r="G996" s="8">
        <f t="shared" si="97"/>
        <v>-2.5374270489719741E-4</v>
      </c>
      <c r="H996" s="6">
        <f t="shared" si="97"/>
        <v>8.7840381478241358E-3</v>
      </c>
      <c r="I996" s="6">
        <f t="shared" si="97"/>
        <v>9.7043214556482571E-3</v>
      </c>
      <c r="J996" s="6">
        <f t="shared" si="97"/>
        <v>8.2862523540470079E-3</v>
      </c>
      <c r="K996" s="9">
        <f t="shared" si="97"/>
        <v>1.5629884338856925E-3</v>
      </c>
      <c r="L996" s="6">
        <f t="shared" si="98"/>
        <v>-2.537749030241501E-4</v>
      </c>
      <c r="M996" s="6">
        <f t="shared" si="98"/>
        <v>8.7456829302140042E-3</v>
      </c>
      <c r="N996" s="6">
        <f t="shared" si="98"/>
        <v>9.6575369592074318E-3</v>
      </c>
      <c r="O996" s="6">
        <f t="shared" si="98"/>
        <v>8.2521098443113592E-3</v>
      </c>
      <c r="P996" s="9">
        <f t="shared" si="98"/>
        <v>1.5617682387319388E-3</v>
      </c>
      <c r="Q996" s="6">
        <f t="shared" si="94"/>
        <v>1126.8055186565773</v>
      </c>
      <c r="R996" s="6">
        <f t="shared" si="95"/>
        <v>5.6167715373015795E-3</v>
      </c>
      <c r="S996" s="6">
        <f t="shared" si="96"/>
        <v>5.6010562945412292E-3</v>
      </c>
      <c r="T996" s="6"/>
    </row>
    <row r="997" spans="1:20">
      <c r="A997" s="7">
        <v>39161</v>
      </c>
      <c r="B997" s="8">
        <v>78.64</v>
      </c>
      <c r="C997" s="6">
        <v>82.319999999999894</v>
      </c>
      <c r="D997" s="6">
        <v>67.969999999999899</v>
      </c>
      <c r="E997" s="6">
        <v>54.439999999999898</v>
      </c>
      <c r="F997" s="9">
        <v>65.28</v>
      </c>
      <c r="G997" s="8">
        <f t="shared" si="97"/>
        <v>-2.0304568527905742E-3</v>
      </c>
      <c r="H997" s="6">
        <f t="shared" si="97"/>
        <v>2.4007961189201232E-2</v>
      </c>
      <c r="I997" s="6">
        <f t="shared" si="97"/>
        <v>2.0723832407266718E-2</v>
      </c>
      <c r="J997" s="6">
        <f t="shared" si="97"/>
        <v>1.6809861785580971E-2</v>
      </c>
      <c r="K997" s="9">
        <f t="shared" si="97"/>
        <v>1.8726591760301226E-2</v>
      </c>
      <c r="L997" s="6">
        <f t="shared" si="98"/>
        <v>-2.0325210249210225E-3</v>
      </c>
      <c r="M997" s="6">
        <f t="shared" si="98"/>
        <v>2.3724301185923335E-2</v>
      </c>
      <c r="N997" s="6">
        <f t="shared" si="98"/>
        <v>2.0512015236014241E-2</v>
      </c>
      <c r="O997" s="6">
        <f t="shared" si="98"/>
        <v>1.6670139691058967E-2</v>
      </c>
      <c r="P997" s="9">
        <f t="shared" si="98"/>
        <v>1.8553407895749358E-2</v>
      </c>
      <c r="Q997" s="6">
        <f t="shared" si="94"/>
        <v>1144.4372734297315</v>
      </c>
      <c r="R997" s="6">
        <f t="shared" si="95"/>
        <v>1.5647558057911914E-2</v>
      </c>
      <c r="S997" s="6">
        <f t="shared" si="96"/>
        <v>1.5526397300171454E-2</v>
      </c>
      <c r="T997" s="6"/>
    </row>
    <row r="998" spans="1:20">
      <c r="A998" s="7">
        <v>39162</v>
      </c>
      <c r="B998" s="8">
        <v>78.62</v>
      </c>
      <c r="C998" s="6">
        <v>81.87</v>
      </c>
      <c r="D998" s="6">
        <v>67.67</v>
      </c>
      <c r="E998" s="6">
        <v>54.14</v>
      </c>
      <c r="F998" s="9">
        <v>64.939999999999898</v>
      </c>
      <c r="G998" s="8">
        <f t="shared" si="97"/>
        <v>-2.5432349949128241E-4</v>
      </c>
      <c r="H998" s="6">
        <f t="shared" si="97"/>
        <v>-5.4664723032056273E-3</v>
      </c>
      <c r="I998" s="6">
        <f t="shared" si="97"/>
        <v>-4.4137119317331219E-3</v>
      </c>
      <c r="J998" s="6">
        <f t="shared" si="97"/>
        <v>-5.5106539309313085E-3</v>
      </c>
      <c r="K998" s="9">
        <f t="shared" si="97"/>
        <v>-5.2083333333349247E-3</v>
      </c>
      <c r="L998" s="6">
        <f t="shared" si="98"/>
        <v>-2.5435584519677742E-4</v>
      </c>
      <c r="M998" s="6">
        <f t="shared" si="98"/>
        <v>-5.4814681374359946E-3</v>
      </c>
      <c r="N998" s="6">
        <f t="shared" si="98"/>
        <v>-4.4234811144112322E-3</v>
      </c>
      <c r="O998" s="6">
        <f t="shared" si="98"/>
        <v>-5.5258935971083589E-3</v>
      </c>
      <c r="P998" s="9">
        <f t="shared" si="98"/>
        <v>-5.2219439811532747E-3</v>
      </c>
      <c r="Q998" s="6">
        <f t="shared" si="94"/>
        <v>1139.6641700381738</v>
      </c>
      <c r="R998" s="6">
        <f t="shared" si="95"/>
        <v>-4.1706989997392528E-3</v>
      </c>
      <c r="S998" s="6">
        <f t="shared" si="96"/>
        <v>-4.1794206234377265E-3</v>
      </c>
      <c r="T998" s="6"/>
    </row>
    <row r="999" spans="1:20">
      <c r="A999" s="7">
        <v>39163</v>
      </c>
      <c r="B999" s="8">
        <v>78.579999999999899</v>
      </c>
      <c r="C999" s="6">
        <v>82.17</v>
      </c>
      <c r="D999" s="6">
        <v>67.569999999999894</v>
      </c>
      <c r="E999" s="6">
        <v>54.18</v>
      </c>
      <c r="F999" s="9">
        <v>65.12</v>
      </c>
      <c r="G999" s="8">
        <f t="shared" si="97"/>
        <v>-5.0877639277668862E-4</v>
      </c>
      <c r="H999" s="6">
        <f t="shared" si="97"/>
        <v>3.6643459142542412E-3</v>
      </c>
      <c r="I999" s="6">
        <f t="shared" si="97"/>
        <v>-1.4777597162717315E-3</v>
      </c>
      <c r="J999" s="6">
        <f t="shared" si="97"/>
        <v>7.3882526782420577E-4</v>
      </c>
      <c r="K999" s="9">
        <f t="shared" si="97"/>
        <v>2.771789344011566E-3</v>
      </c>
      <c r="L999" s="6">
        <f t="shared" si="98"/>
        <v>-5.0890586340187293E-4</v>
      </c>
      <c r="M999" s="6">
        <f t="shared" si="98"/>
        <v>3.6576485547396235E-3</v>
      </c>
      <c r="N999" s="6">
        <f t="shared" si="98"/>
        <v>-1.4788526800525175E-3</v>
      </c>
      <c r="O999" s="6">
        <f t="shared" si="98"/>
        <v>7.385524707939744E-4</v>
      </c>
      <c r="P999" s="9">
        <f t="shared" si="98"/>
        <v>2.7679550195866694E-3</v>
      </c>
      <c r="Q999" s="6">
        <f t="shared" si="94"/>
        <v>1140.8467823195845</v>
      </c>
      <c r="R999" s="6">
        <f t="shared" si="95"/>
        <v>1.0376848834083186E-3</v>
      </c>
      <c r="S999" s="6">
        <f t="shared" si="96"/>
        <v>1.0371468606163359E-3</v>
      </c>
      <c r="T999" s="6"/>
    </row>
    <row r="1000" spans="1:20">
      <c r="A1000" s="7">
        <v>39164</v>
      </c>
      <c r="B1000" s="8">
        <v>78.430000000000007</v>
      </c>
      <c r="C1000" s="6">
        <v>83.04</v>
      </c>
      <c r="D1000" s="6">
        <v>68.03</v>
      </c>
      <c r="E1000" s="6">
        <v>54.689999999999898</v>
      </c>
      <c r="F1000" s="9">
        <v>65.98</v>
      </c>
      <c r="G1000" s="8">
        <f t="shared" si="97"/>
        <v>-1.908882667344014E-3</v>
      </c>
      <c r="H1000" s="6">
        <f t="shared" si="97"/>
        <v>1.0587805768528691E-2</v>
      </c>
      <c r="I1000" s="6">
        <f t="shared" si="97"/>
        <v>6.8077549208245269E-3</v>
      </c>
      <c r="J1000" s="6">
        <f t="shared" si="97"/>
        <v>9.4130675526005181E-3</v>
      </c>
      <c r="K1000" s="9">
        <f t="shared" si="97"/>
        <v>1.3206388206388198E-2</v>
      </c>
      <c r="L1000" s="6">
        <f t="shared" si="98"/>
        <v>-1.9107069057372236E-3</v>
      </c>
      <c r="M1000" s="6">
        <f t="shared" si="98"/>
        <v>1.0532147474482056E-2</v>
      </c>
      <c r="N1000" s="6">
        <f t="shared" si="98"/>
        <v>6.7846867928878481E-3</v>
      </c>
      <c r="O1000" s="6">
        <f t="shared" si="98"/>
        <v>9.3690407017304085E-3</v>
      </c>
      <c r="P1000" s="9">
        <f t="shared" si="98"/>
        <v>1.3119944106150498E-2</v>
      </c>
      <c r="Q1000" s="6">
        <f t="shared" si="94"/>
        <v>1149.5414343417226</v>
      </c>
      <c r="R1000" s="6">
        <f t="shared" si="95"/>
        <v>7.6212267561995839E-3</v>
      </c>
      <c r="S1000" s="6">
        <f t="shared" si="96"/>
        <v>7.5923319240813695E-3</v>
      </c>
      <c r="T1000" s="6"/>
    </row>
    <row r="1001" spans="1:20">
      <c r="A1001" s="7">
        <v>39165</v>
      </c>
      <c r="B1001" s="8">
        <v>78.37</v>
      </c>
      <c r="C1001" s="6">
        <v>83.719999999999899</v>
      </c>
      <c r="D1001" s="6">
        <v>68.519999999999897</v>
      </c>
      <c r="E1001" s="6">
        <v>54.93</v>
      </c>
      <c r="F1001" s="9">
        <v>66.400000000000006</v>
      </c>
      <c r="G1001" s="8">
        <f t="shared" si="97"/>
        <v>-7.6501338773427019E-4</v>
      </c>
      <c r="H1001" s="6">
        <f t="shared" si="97"/>
        <v>8.1888246628118999E-3</v>
      </c>
      <c r="I1001" s="6">
        <f t="shared" si="97"/>
        <v>7.2027046891061097E-3</v>
      </c>
      <c r="J1001" s="6">
        <f t="shared" si="97"/>
        <v>4.388370817336007E-3</v>
      </c>
      <c r="K1001" s="9">
        <f t="shared" si="97"/>
        <v>6.365565322825173E-3</v>
      </c>
      <c r="L1001" s="6">
        <f t="shared" si="98"/>
        <v>-7.6530615980186705E-4</v>
      </c>
      <c r="M1001" s="6">
        <f t="shared" si="98"/>
        <v>8.155478160219283E-3</v>
      </c>
      <c r="N1001" s="6">
        <f t="shared" si="98"/>
        <v>7.1768890989481263E-3</v>
      </c>
      <c r="O1001" s="6">
        <f t="shared" si="98"/>
        <v>4.378769995849607E-3</v>
      </c>
      <c r="P1001" s="9">
        <f t="shared" si="98"/>
        <v>6.3453906819528772E-3</v>
      </c>
      <c r="Q1001" s="6">
        <f t="shared" si="94"/>
        <v>1155.3766106049766</v>
      </c>
      <c r="R1001" s="6">
        <f t="shared" si="95"/>
        <v>5.0760904208689839E-3</v>
      </c>
      <c r="S1001" s="6">
        <f t="shared" si="96"/>
        <v>5.06325050660181E-3</v>
      </c>
      <c r="T1001" s="6"/>
    </row>
    <row r="1002" spans="1:20">
      <c r="A1002" s="7">
        <v>39168</v>
      </c>
      <c r="B1002" s="8">
        <v>78.3599999999999</v>
      </c>
      <c r="C1002" s="6">
        <v>83.459999999999894</v>
      </c>
      <c r="D1002" s="6">
        <v>68.299999999999898</v>
      </c>
      <c r="E1002" s="6">
        <v>54.799999999999898</v>
      </c>
      <c r="F1002" s="9">
        <v>65.939999999999898</v>
      </c>
      <c r="G1002" s="8">
        <f t="shared" si="97"/>
        <v>-1.2759984688148762E-4</v>
      </c>
      <c r="H1002" s="6">
        <f t="shared" si="97"/>
        <v>-3.1055900621118626E-3</v>
      </c>
      <c r="I1002" s="6">
        <f t="shared" si="97"/>
        <v>-3.2107413893753822E-3</v>
      </c>
      <c r="J1002" s="6">
        <f t="shared" si="97"/>
        <v>-2.3666484616803318E-3</v>
      </c>
      <c r="K1002" s="9">
        <f t="shared" si="97"/>
        <v>-6.9277108433750678E-3</v>
      </c>
      <c r="L1002" s="6">
        <f t="shared" si="98"/>
        <v>-1.2760798843453101E-4</v>
      </c>
      <c r="M1002" s="6">
        <f t="shared" si="98"/>
        <v>-3.1104224143925024E-3</v>
      </c>
      <c r="N1002" s="6">
        <f t="shared" si="98"/>
        <v>-3.2159068791747969E-3</v>
      </c>
      <c r="O1002" s="6">
        <f t="shared" si="98"/>
        <v>-2.3694534005610211E-3</v>
      </c>
      <c r="P1002" s="9">
        <f t="shared" si="98"/>
        <v>-6.9518188388047577E-3</v>
      </c>
      <c r="Q1002" s="6">
        <f t="shared" si="94"/>
        <v>1151.7398800341564</v>
      </c>
      <c r="R1002" s="6">
        <f t="shared" si="95"/>
        <v>-3.1476581206848265E-3</v>
      </c>
      <c r="S1002" s="6">
        <f t="shared" si="96"/>
        <v>-3.1526224165150246E-3</v>
      </c>
      <c r="T1002" s="6"/>
    </row>
    <row r="1003" spans="1:20">
      <c r="A1003" s="7">
        <v>39169</v>
      </c>
      <c r="B1003" s="8">
        <v>78.319999999999894</v>
      </c>
      <c r="C1003" s="6">
        <v>84.349999999999895</v>
      </c>
      <c r="D1003" s="6">
        <v>68.790000000000006</v>
      </c>
      <c r="E1003" s="6">
        <v>55.14</v>
      </c>
      <c r="F1003" s="9">
        <v>66.689999999999898</v>
      </c>
      <c r="G1003" s="8">
        <f t="shared" si="97"/>
        <v>-5.1046452271574783E-4</v>
      </c>
      <c r="H1003" s="6">
        <f t="shared" si="97"/>
        <v>1.0663791037622827E-2</v>
      </c>
      <c r="I1003" s="6">
        <f t="shared" si="97"/>
        <v>7.174231332358838E-3</v>
      </c>
      <c r="J1003" s="6">
        <f t="shared" si="97"/>
        <v>6.2043795620456699E-3</v>
      </c>
      <c r="K1003" s="9">
        <f t="shared" si="97"/>
        <v>1.1373976342129222E-2</v>
      </c>
      <c r="L1003" s="6">
        <f t="shared" si="98"/>
        <v>-5.1059485408513764E-4</v>
      </c>
      <c r="M1003" s="6">
        <f t="shared" si="98"/>
        <v>1.0607333828570778E-2</v>
      </c>
      <c r="N1003" s="6">
        <f t="shared" si="98"/>
        <v>7.1486189611799636E-3</v>
      </c>
      <c r="O1003" s="6">
        <f t="shared" si="98"/>
        <v>6.1852116416826952E-3</v>
      </c>
      <c r="P1003" s="9">
        <f t="shared" si="98"/>
        <v>1.130977900062992E-2</v>
      </c>
      <c r="Q1003" s="6">
        <f t="shared" si="94"/>
        <v>1159.7803866174697</v>
      </c>
      <c r="R1003" s="6">
        <f t="shared" si="95"/>
        <v>6.9811827502881622E-3</v>
      </c>
      <c r="S1003" s="6">
        <f t="shared" si="96"/>
        <v>6.9569271172317988E-3</v>
      </c>
      <c r="T1003" s="6"/>
    </row>
    <row r="1004" spans="1:20">
      <c r="A1004" s="7">
        <v>39170</v>
      </c>
      <c r="B1004" s="8">
        <v>78.319999999999894</v>
      </c>
      <c r="C1004" s="6">
        <v>85.5</v>
      </c>
      <c r="D1004" s="6">
        <v>69.56</v>
      </c>
      <c r="E1004" s="6">
        <v>55.719999999999899</v>
      </c>
      <c r="F1004" s="9">
        <v>67.299999999999898</v>
      </c>
      <c r="G1004" s="8">
        <f t="shared" si="97"/>
        <v>0</v>
      </c>
      <c r="H1004" s="6">
        <f t="shared" si="97"/>
        <v>1.363366923533027E-2</v>
      </c>
      <c r="I1004" s="6">
        <f t="shared" si="97"/>
        <v>1.119348742549775E-2</v>
      </c>
      <c r="J1004" s="6">
        <f t="shared" si="97"/>
        <v>1.0518679724336177E-2</v>
      </c>
      <c r="K1004" s="9">
        <f t="shared" si="97"/>
        <v>9.1467986204827323E-3</v>
      </c>
      <c r="L1004" s="6">
        <f t="shared" si="98"/>
        <v>0</v>
      </c>
      <c r="M1004" s="6">
        <f t="shared" si="98"/>
        <v>1.3541566950738493E-2</v>
      </c>
      <c r="N1004" s="6">
        <f t="shared" si="98"/>
        <v>1.1131303948159378E-2</v>
      </c>
      <c r="O1004" s="6">
        <f t="shared" si="98"/>
        <v>1.0463743315952418E-2</v>
      </c>
      <c r="P1004" s="9">
        <f t="shared" si="98"/>
        <v>9.1052200064671209E-3</v>
      </c>
      <c r="Q1004" s="6">
        <f t="shared" si="94"/>
        <v>1170.1007237031656</v>
      </c>
      <c r="R1004" s="6">
        <f t="shared" si="95"/>
        <v>8.8985270011293863E-3</v>
      </c>
      <c r="S1004" s="6">
        <f t="shared" si="96"/>
        <v>8.8591684263031895E-3</v>
      </c>
      <c r="T1004" s="6"/>
    </row>
    <row r="1005" spans="1:20">
      <c r="A1005" s="7">
        <v>39171</v>
      </c>
      <c r="B1005" s="8">
        <v>78.269999999999897</v>
      </c>
      <c r="C1005" s="6">
        <v>85.829999999999899</v>
      </c>
      <c r="D1005" s="6">
        <v>69.900000000000006</v>
      </c>
      <c r="E1005" s="6">
        <v>55.7899999999999</v>
      </c>
      <c r="F1005" s="9">
        <v>67.3599999999999</v>
      </c>
      <c r="G1005" s="8">
        <f t="shared" si="97"/>
        <v>-6.3840653728286512E-4</v>
      </c>
      <c r="H1005" s="6">
        <f t="shared" si="97"/>
        <v>3.8596491228057861E-3</v>
      </c>
      <c r="I1005" s="6">
        <f t="shared" si="97"/>
        <v>4.8878665899942941E-3</v>
      </c>
      <c r="J1005" s="6">
        <f t="shared" si="97"/>
        <v>1.2562814070351536E-3</v>
      </c>
      <c r="K1005" s="9">
        <f t="shared" si="97"/>
        <v>8.9153046062406816E-4</v>
      </c>
      <c r="L1005" s="6">
        <f t="shared" si="98"/>
        <v>-6.3861040550811066E-4</v>
      </c>
      <c r="M1005" s="6">
        <f t="shared" si="98"/>
        <v>3.8522197874128229E-3</v>
      </c>
      <c r="N1005" s="6">
        <f t="shared" si="98"/>
        <v>4.8759597536823353E-3</v>
      </c>
      <c r="O1005" s="6">
        <f t="shared" si="98"/>
        <v>1.2554929458320028E-3</v>
      </c>
      <c r="P1005" s="9">
        <f t="shared" si="98"/>
        <v>8.9113328338916349E-4</v>
      </c>
      <c r="Q1005" s="6">
        <f t="shared" si="94"/>
        <v>1172.5010498502832</v>
      </c>
      <c r="R1005" s="6">
        <f t="shared" si="95"/>
        <v>2.0513842086352873E-3</v>
      </c>
      <c r="S1005" s="6">
        <f t="shared" si="96"/>
        <v>2.04928299315912E-3</v>
      </c>
      <c r="T1005" s="6"/>
    </row>
    <row r="1006" spans="1:20">
      <c r="A1006" s="7">
        <v>39172</v>
      </c>
      <c r="B1006" s="8">
        <v>78.28</v>
      </c>
      <c r="C1006" s="6">
        <v>86.209999999999894</v>
      </c>
      <c r="D1006" s="6">
        <v>70.319999999999894</v>
      </c>
      <c r="E1006" s="6">
        <v>56.18</v>
      </c>
      <c r="F1006" s="9">
        <v>67.650000000000006</v>
      </c>
      <c r="G1006" s="8">
        <f t="shared" si="97"/>
        <v>1.2776287211080373E-4</v>
      </c>
      <c r="H1006" s="6">
        <f t="shared" si="97"/>
        <v>4.4273564021903855E-3</v>
      </c>
      <c r="I1006" s="6">
        <f t="shared" si="97"/>
        <v>6.0085836909855583E-3</v>
      </c>
      <c r="J1006" s="6">
        <f t="shared" si="97"/>
        <v>6.9905000896235414E-3</v>
      </c>
      <c r="K1006" s="9">
        <f t="shared" si="97"/>
        <v>4.3052256532081223E-3</v>
      </c>
      <c r="L1006" s="6">
        <f t="shared" si="98"/>
        <v>1.2775471113016487E-4</v>
      </c>
      <c r="M1006" s="6">
        <f t="shared" si="98"/>
        <v>4.4175844917050677E-3</v>
      </c>
      <c r="N1006" s="6">
        <f t="shared" si="98"/>
        <v>5.9906041371554277E-3</v>
      </c>
      <c r="O1006" s="6">
        <f t="shared" si="98"/>
        <v>6.9661798186623665E-3</v>
      </c>
      <c r="P1006" s="9">
        <f t="shared" si="98"/>
        <v>4.2959846827272238E-3</v>
      </c>
      <c r="Q1006" s="6">
        <f t="shared" si="94"/>
        <v>1177.6270904721625</v>
      </c>
      <c r="R1006" s="6">
        <f t="shared" si="95"/>
        <v>4.3718857416236824E-3</v>
      </c>
      <c r="S1006" s="6">
        <f t="shared" si="96"/>
        <v>4.3623568119877465E-3</v>
      </c>
      <c r="T1006" s="6"/>
    </row>
    <row r="1007" spans="1:20">
      <c r="A1007" s="7">
        <v>39175</v>
      </c>
      <c r="B1007" s="8">
        <v>78.379999999999896</v>
      </c>
      <c r="C1007" s="6">
        <v>86.459999999999894</v>
      </c>
      <c r="D1007" s="6">
        <v>70.400000000000006</v>
      </c>
      <c r="E1007" s="6">
        <v>56.2</v>
      </c>
      <c r="F1007" s="9">
        <v>67.75</v>
      </c>
      <c r="G1007" s="8">
        <f t="shared" si="97"/>
        <v>1.277465508429998E-3</v>
      </c>
      <c r="H1007" s="6">
        <f t="shared" si="97"/>
        <v>2.8998956037582513E-3</v>
      </c>
      <c r="I1007" s="6">
        <f t="shared" si="97"/>
        <v>1.1376564277603141E-3</v>
      </c>
      <c r="J1007" s="6">
        <f t="shared" si="97"/>
        <v>3.5599857600576712E-4</v>
      </c>
      <c r="K1007" s="9">
        <f t="shared" si="97"/>
        <v>1.4781966001478075E-3</v>
      </c>
      <c r="L1007" s="6">
        <f t="shared" si="98"/>
        <v>1.2766502436086468E-3</v>
      </c>
      <c r="M1007" s="6">
        <f t="shared" si="98"/>
        <v>2.8956990176520658E-3</v>
      </c>
      <c r="N1007" s="6">
        <f t="shared" si="98"/>
        <v>1.1370097870766545E-3</v>
      </c>
      <c r="O1007" s="6">
        <f t="shared" si="98"/>
        <v>3.5593522354785193E-4</v>
      </c>
      <c r="P1007" s="9">
        <f t="shared" si="98"/>
        <v>1.4771051430132233E-3</v>
      </c>
      <c r="Q1007" s="6">
        <f t="shared" si="94"/>
        <v>1179.3109117861686</v>
      </c>
      <c r="R1007" s="6">
        <f t="shared" si="95"/>
        <v>1.4298425432204278E-3</v>
      </c>
      <c r="S1007" s="6">
        <f t="shared" si="96"/>
        <v>1.428821291741195E-3</v>
      </c>
      <c r="T1007" s="6"/>
    </row>
    <row r="1008" spans="1:20">
      <c r="A1008" s="7">
        <v>39176</v>
      </c>
      <c r="B1008" s="8">
        <v>78.219999999999899</v>
      </c>
      <c r="C1008" s="6">
        <v>87.03</v>
      </c>
      <c r="D1008" s="6">
        <v>70.689999999999898</v>
      </c>
      <c r="E1008" s="6">
        <v>56.39</v>
      </c>
      <c r="F1008" s="9">
        <v>67.939999999999898</v>
      </c>
      <c r="G1008" s="8">
        <f t="shared" si="97"/>
        <v>-2.0413370757845772E-3</v>
      </c>
      <c r="H1008" s="6">
        <f t="shared" si="97"/>
        <v>6.592643997225478E-3</v>
      </c>
      <c r="I1008" s="6">
        <f t="shared" si="97"/>
        <v>4.1193181818166558E-3</v>
      </c>
      <c r="J1008" s="6">
        <f t="shared" si="97"/>
        <v>3.3807829181493609E-3</v>
      </c>
      <c r="K1008" s="9">
        <f t="shared" si="97"/>
        <v>2.8044280442789393E-3</v>
      </c>
      <c r="L1008" s="6">
        <f t="shared" si="98"/>
        <v>-2.0434234441172785E-3</v>
      </c>
      <c r="M1008" s="6">
        <f t="shared" si="98"/>
        <v>6.5710075619379391E-3</v>
      </c>
      <c r="N1008" s="6">
        <f t="shared" si="98"/>
        <v>4.1108570188644455E-3</v>
      </c>
      <c r="O1008" s="6">
        <f t="shared" si="98"/>
        <v>3.3750809194452568E-3</v>
      </c>
      <c r="P1008" s="9">
        <f t="shared" si="98"/>
        <v>2.8005029726260785E-3</v>
      </c>
      <c r="Q1008" s="6">
        <f t="shared" si="94"/>
        <v>1182.8148417013626</v>
      </c>
      <c r="R1008" s="6">
        <f t="shared" si="95"/>
        <v>2.9711672131371714E-3</v>
      </c>
      <c r="S1008" s="6">
        <f t="shared" si="96"/>
        <v>2.9667620193874066E-3</v>
      </c>
      <c r="T1008" s="6"/>
    </row>
    <row r="1009" spans="1:20">
      <c r="A1009" s="7">
        <v>39177</v>
      </c>
      <c r="B1009" s="8">
        <v>78.189999999999898</v>
      </c>
      <c r="C1009" s="6">
        <v>86.829999999999899</v>
      </c>
      <c r="D1009" s="6">
        <v>70.95</v>
      </c>
      <c r="E1009" s="6">
        <v>56.53</v>
      </c>
      <c r="F1009" s="9">
        <v>67.659999999999897</v>
      </c>
      <c r="G1009" s="8">
        <f t="shared" si="97"/>
        <v>-3.8353362311427386E-4</v>
      </c>
      <c r="H1009" s="6">
        <f t="shared" si="97"/>
        <v>-2.298058140872139E-3</v>
      </c>
      <c r="I1009" s="6">
        <f t="shared" si="97"/>
        <v>3.6780308388755234E-3</v>
      </c>
      <c r="J1009" s="6">
        <f t="shared" si="97"/>
        <v>2.4827097003015108E-3</v>
      </c>
      <c r="K1009" s="9">
        <f t="shared" si="97"/>
        <v>-4.1212834854283953E-3</v>
      </c>
      <c r="L1009" s="6">
        <f t="shared" si="98"/>
        <v>-3.83607190945396E-4</v>
      </c>
      <c r="M1009" s="6">
        <f t="shared" si="98"/>
        <v>-2.3007027288697271E-3</v>
      </c>
      <c r="N1009" s="6">
        <f t="shared" si="98"/>
        <v>3.6712834231905447E-3</v>
      </c>
      <c r="O1009" s="6">
        <f t="shared" si="98"/>
        <v>2.479632868108721E-3</v>
      </c>
      <c r="P1009" s="9">
        <f t="shared" si="98"/>
        <v>-4.1297993798755182E-3</v>
      </c>
      <c r="Q1009" s="6">
        <f t="shared" si="94"/>
        <v>1182.6629364082346</v>
      </c>
      <c r="R1009" s="6">
        <f t="shared" si="95"/>
        <v>-1.2842694204755472E-4</v>
      </c>
      <c r="S1009" s="6">
        <f t="shared" si="96"/>
        <v>-1.2843518949336928E-4</v>
      </c>
      <c r="T1009" s="6"/>
    </row>
    <row r="1010" spans="1:20">
      <c r="A1010" s="7">
        <v>39178</v>
      </c>
      <c r="B1010" s="8">
        <v>78.28</v>
      </c>
      <c r="C1010" s="6">
        <v>86.379999999999896</v>
      </c>
      <c r="D1010" s="6">
        <v>70.629999999999896</v>
      </c>
      <c r="E1010" s="6">
        <v>56.27</v>
      </c>
      <c r="F1010" s="9">
        <v>67.430000000000007</v>
      </c>
      <c r="G1010" s="8">
        <f t="shared" si="97"/>
        <v>1.1510423327805164E-3</v>
      </c>
      <c r="H1010" s="6">
        <f t="shared" si="97"/>
        <v>-5.182540596568086E-3</v>
      </c>
      <c r="I1010" s="6">
        <f t="shared" si="97"/>
        <v>-4.5102184637083598E-3</v>
      </c>
      <c r="J1010" s="6">
        <f t="shared" si="97"/>
        <v>-4.599327790553609E-3</v>
      </c>
      <c r="K1010" s="9">
        <f t="shared" si="97"/>
        <v>-3.3993496896229658E-3</v>
      </c>
      <c r="L1010" s="6">
        <f t="shared" si="98"/>
        <v>1.1503803914542229E-3</v>
      </c>
      <c r="M1010" s="6">
        <f t="shared" si="98"/>
        <v>-5.1960165399988108E-3</v>
      </c>
      <c r="N1010" s="6">
        <f t="shared" si="98"/>
        <v>-4.5204201852223026E-3</v>
      </c>
      <c r="O1010" s="6">
        <f t="shared" si="98"/>
        <v>-4.6099372420117411E-3</v>
      </c>
      <c r="P1010" s="9">
        <f t="shared" si="98"/>
        <v>-3.4051406060702084E-3</v>
      </c>
      <c r="Q1010" s="6">
        <f t="shared" si="94"/>
        <v>1178.7505941716354</v>
      </c>
      <c r="R1010" s="6">
        <f t="shared" si="95"/>
        <v>-3.3080788415345008E-3</v>
      </c>
      <c r="S1010" s="6">
        <f t="shared" si="96"/>
        <v>-3.3135626315584231E-3</v>
      </c>
      <c r="T1010" s="6"/>
    </row>
    <row r="1011" spans="1:20">
      <c r="A1011" s="7">
        <v>39179</v>
      </c>
      <c r="B1011" s="8">
        <v>78.28</v>
      </c>
      <c r="C1011" s="6">
        <v>85.67</v>
      </c>
      <c r="D1011" s="6">
        <v>69.900000000000006</v>
      </c>
      <c r="E1011" s="6">
        <v>55.909999999999897</v>
      </c>
      <c r="F1011" s="9">
        <v>67.129999999999896</v>
      </c>
      <c r="G1011" s="8">
        <f t="shared" si="97"/>
        <v>0</v>
      </c>
      <c r="H1011" s="6">
        <f t="shared" si="97"/>
        <v>-8.2194952535297183E-3</v>
      </c>
      <c r="I1011" s="6">
        <f t="shared" si="97"/>
        <v>-1.0335551465381454E-2</v>
      </c>
      <c r="J1011" s="6">
        <f t="shared" si="97"/>
        <v>-6.3977252532452233E-3</v>
      </c>
      <c r="K1011" s="9">
        <f t="shared" si="97"/>
        <v>-4.4490582826651748E-3</v>
      </c>
      <c r="L1011" s="6">
        <f t="shared" si="98"/>
        <v>0</v>
      </c>
      <c r="M1011" s="6">
        <f t="shared" si="98"/>
        <v>-8.2534615566012721E-3</v>
      </c>
      <c r="N1011" s="6">
        <f t="shared" si="98"/>
        <v>-1.0389334181064778E-2</v>
      </c>
      <c r="O1011" s="6">
        <f t="shared" si="98"/>
        <v>-6.418278406635617E-3</v>
      </c>
      <c r="P1011" s="9">
        <f t="shared" si="98"/>
        <v>-4.4589847958320973E-3</v>
      </c>
      <c r="Q1011" s="6">
        <f t="shared" si="94"/>
        <v>1171.8191091951144</v>
      </c>
      <c r="R1011" s="6">
        <f t="shared" si="95"/>
        <v>-5.8803660509643141E-3</v>
      </c>
      <c r="S1011" s="6">
        <f t="shared" si="96"/>
        <v>-5.8977234822266108E-3</v>
      </c>
      <c r="T1011" s="6"/>
    </row>
    <row r="1012" spans="1:20">
      <c r="A1012" s="7">
        <v>39182</v>
      </c>
      <c r="B1012" s="8">
        <v>78.23</v>
      </c>
      <c r="C1012" s="6">
        <v>84.909999999999897</v>
      </c>
      <c r="D1012" s="6">
        <v>69.260000000000005</v>
      </c>
      <c r="E1012" s="6">
        <v>55.63</v>
      </c>
      <c r="F1012" s="9">
        <v>66.579999999999899</v>
      </c>
      <c r="G1012" s="8">
        <f t="shared" si="97"/>
        <v>-6.3873275421555409E-4</v>
      </c>
      <c r="H1012" s="6">
        <f t="shared" si="97"/>
        <v>-8.871250145909948E-3</v>
      </c>
      <c r="I1012" s="6">
        <f t="shared" si="97"/>
        <v>-9.1559370529327166E-3</v>
      </c>
      <c r="J1012" s="6">
        <f t="shared" si="97"/>
        <v>-5.0080486496135723E-3</v>
      </c>
      <c r="K1012" s="9">
        <f t="shared" si="97"/>
        <v>-8.1930582451958944E-3</v>
      </c>
      <c r="L1012" s="6">
        <f t="shared" si="98"/>
        <v>-6.3893683088613767E-4</v>
      </c>
      <c r="M1012" s="6">
        <f t="shared" si="98"/>
        <v>-8.910833964681758E-3</v>
      </c>
      <c r="N1012" s="6">
        <f t="shared" si="98"/>
        <v>-9.1981102654886248E-3</v>
      </c>
      <c r="O1012" s="6">
        <f t="shared" si="98"/>
        <v>-5.020630951350206E-3</v>
      </c>
      <c r="P1012" s="9">
        <f t="shared" si="98"/>
        <v>-8.2268058037812796E-3</v>
      </c>
      <c r="Q1012" s="6">
        <f t="shared" si="94"/>
        <v>1164.3506309924014</v>
      </c>
      <c r="R1012" s="6">
        <f t="shared" si="95"/>
        <v>-6.373405369573538E-3</v>
      </c>
      <c r="S1012" s="6">
        <f t="shared" si="96"/>
        <v>-6.3938022287301274E-3</v>
      </c>
      <c r="T1012" s="6"/>
    </row>
    <row r="1013" spans="1:20">
      <c r="A1013" s="7">
        <v>39183</v>
      </c>
      <c r="B1013" s="8">
        <v>78.469999999999899</v>
      </c>
      <c r="C1013" s="6">
        <v>83.79</v>
      </c>
      <c r="D1013" s="6">
        <v>68.549999999999898</v>
      </c>
      <c r="E1013" s="6">
        <v>55.17</v>
      </c>
      <c r="F1013" s="9">
        <v>65.909999999999897</v>
      </c>
      <c r="G1013" s="8">
        <f t="shared" si="97"/>
        <v>3.0678767736149748E-3</v>
      </c>
      <c r="H1013" s="6">
        <f t="shared" si="97"/>
        <v>-1.3190436933222194E-2</v>
      </c>
      <c r="I1013" s="6">
        <f t="shared" si="97"/>
        <v>-1.0251227259603035E-2</v>
      </c>
      <c r="J1013" s="6">
        <f t="shared" si="97"/>
        <v>-8.2689196476721794E-3</v>
      </c>
      <c r="K1013" s="9">
        <f t="shared" si="97"/>
        <v>-1.0063082006608659E-2</v>
      </c>
      <c r="L1013" s="6">
        <f t="shared" si="98"/>
        <v>3.063180442391305E-3</v>
      </c>
      <c r="M1013" s="6">
        <f t="shared" si="98"/>
        <v>-1.3278203386075747E-2</v>
      </c>
      <c r="N1013" s="6">
        <f t="shared" si="98"/>
        <v>-1.0304132965954055E-2</v>
      </c>
      <c r="O1013" s="6">
        <f t="shared" si="98"/>
        <v>-8.3032968028624917E-3</v>
      </c>
      <c r="P1013" s="9">
        <f t="shared" si="98"/>
        <v>-1.0114057082250421E-2</v>
      </c>
      <c r="Q1013" s="6">
        <f t="shared" si="94"/>
        <v>1155.3372090062458</v>
      </c>
      <c r="R1013" s="6">
        <f t="shared" si="95"/>
        <v>-7.7411578146982197E-3</v>
      </c>
      <c r="S1013" s="6">
        <f t="shared" si="96"/>
        <v>-7.7712761111975309E-3</v>
      </c>
      <c r="T1013" s="6"/>
    </row>
    <row r="1014" spans="1:20">
      <c r="A1014" s="7">
        <v>39184</v>
      </c>
      <c r="B1014" s="8">
        <v>78.5</v>
      </c>
      <c r="C1014" s="6">
        <v>84.23</v>
      </c>
      <c r="D1014" s="6">
        <v>68.430000000000007</v>
      </c>
      <c r="E1014" s="6">
        <v>55.24</v>
      </c>
      <c r="F1014" s="9">
        <v>66.400000000000006</v>
      </c>
      <c r="G1014" s="8">
        <f t="shared" si="97"/>
        <v>3.8231171148339627E-4</v>
      </c>
      <c r="H1014" s="6">
        <f t="shared" si="97"/>
        <v>5.2512232963359828E-3</v>
      </c>
      <c r="I1014" s="6">
        <f t="shared" si="97"/>
        <v>-1.7505470459502348E-3</v>
      </c>
      <c r="J1014" s="6">
        <f t="shared" si="97"/>
        <v>1.2688055102410001E-3</v>
      </c>
      <c r="K1014" s="9">
        <f t="shared" si="97"/>
        <v>7.4343802154470673E-3</v>
      </c>
      <c r="L1014" s="6">
        <f t="shared" si="98"/>
        <v>3.8223864898220101E-4</v>
      </c>
      <c r="M1014" s="6">
        <f t="shared" si="98"/>
        <v>5.2374837020771527E-3</v>
      </c>
      <c r="N1014" s="6">
        <f t="shared" si="98"/>
        <v>-1.7520810439154149E-3</v>
      </c>
      <c r="O1014" s="6">
        <f t="shared" si="98"/>
        <v>1.2680012567518821E-3</v>
      </c>
      <c r="P1014" s="9">
        <f t="shared" si="98"/>
        <v>7.406881417761386E-3</v>
      </c>
      <c r="Q1014" s="6">
        <f t="shared" si="94"/>
        <v>1158.2454639622958</v>
      </c>
      <c r="R1014" s="6">
        <f t="shared" si="95"/>
        <v>2.5172347375114427E-3</v>
      </c>
      <c r="S1014" s="6">
        <f t="shared" si="96"/>
        <v>2.5140718089268596E-3</v>
      </c>
      <c r="T1014" s="6"/>
    </row>
    <row r="1015" spans="1:20">
      <c r="A1015" s="7">
        <v>39185</v>
      </c>
      <c r="B1015" s="8">
        <v>78.48</v>
      </c>
      <c r="C1015" s="6">
        <v>84.59</v>
      </c>
      <c r="D1015" s="6">
        <v>68.719999999999899</v>
      </c>
      <c r="E1015" s="6">
        <v>55.259999999999899</v>
      </c>
      <c r="F1015" s="9">
        <v>66.37</v>
      </c>
      <c r="G1015" s="8">
        <f t="shared" si="97"/>
        <v>-2.5477707006360539E-4</v>
      </c>
      <c r="H1015" s="6">
        <f t="shared" si="97"/>
        <v>4.2740116348094492E-3</v>
      </c>
      <c r="I1015" s="6">
        <f t="shared" si="97"/>
        <v>4.2379073505756093E-3</v>
      </c>
      <c r="J1015" s="6">
        <f t="shared" si="97"/>
        <v>3.6205648080911423E-4</v>
      </c>
      <c r="K1015" s="9">
        <f t="shared" si="97"/>
        <v>-4.5180722891569047E-4</v>
      </c>
      <c r="L1015" s="6">
        <f t="shared" si="98"/>
        <v>-2.5480953125501572E-4</v>
      </c>
      <c r="M1015" s="6">
        <f t="shared" si="98"/>
        <v>4.264903988650817E-3</v>
      </c>
      <c r="N1015" s="6">
        <f t="shared" si="98"/>
        <v>4.2289527115919609E-3</v>
      </c>
      <c r="O1015" s="6">
        <f t="shared" si="98"/>
        <v>3.6199095417721702E-4</v>
      </c>
      <c r="P1015" s="9">
        <f t="shared" si="98"/>
        <v>-4.5190932455459729E-4</v>
      </c>
      <c r="Q1015" s="6">
        <f t="shared" si="94"/>
        <v>1160.1374327166625</v>
      </c>
      <c r="R1015" s="6">
        <f t="shared" si="95"/>
        <v>1.6334782334429755E-3</v>
      </c>
      <c r="S1015" s="6">
        <f t="shared" si="96"/>
        <v>1.6321455589393154E-3</v>
      </c>
      <c r="T1015" s="6"/>
    </row>
    <row r="1016" spans="1:20">
      <c r="A1016" s="7">
        <v>39186</v>
      </c>
      <c r="B1016" s="8">
        <v>78.579999999999899</v>
      </c>
      <c r="C1016" s="6">
        <v>85.3599999999999</v>
      </c>
      <c r="D1016" s="6">
        <v>69.34</v>
      </c>
      <c r="E1016" s="6">
        <v>55.71</v>
      </c>
      <c r="F1016" s="9">
        <v>66.909999999999897</v>
      </c>
      <c r="G1016" s="8">
        <f t="shared" si="97"/>
        <v>1.2742099898048753E-3</v>
      </c>
      <c r="H1016" s="6">
        <f t="shared" si="97"/>
        <v>9.1027308192446199E-3</v>
      </c>
      <c r="I1016" s="6">
        <f t="shared" si="97"/>
        <v>9.0221187427255156E-3</v>
      </c>
      <c r="J1016" s="6">
        <f t="shared" si="97"/>
        <v>8.1433224755718125E-3</v>
      </c>
      <c r="K1016" s="9">
        <f t="shared" si="97"/>
        <v>8.1362061172201017E-3</v>
      </c>
      <c r="L1016" s="6">
        <f t="shared" si="98"/>
        <v>1.2733988732046191E-3</v>
      </c>
      <c r="M1016" s="6">
        <f t="shared" si="98"/>
        <v>9.0615506775736324E-3</v>
      </c>
      <c r="N1016" s="6">
        <f t="shared" si="98"/>
        <v>8.9816625808788481E-3</v>
      </c>
      <c r="O1016" s="6">
        <f t="shared" si="98"/>
        <v>8.1103445374554051E-3</v>
      </c>
      <c r="P1016" s="9">
        <f t="shared" si="98"/>
        <v>8.1032856368904553E-3</v>
      </c>
      <c r="Q1016" s="6">
        <f t="shared" si="94"/>
        <v>1168.4158458472609</v>
      </c>
      <c r="R1016" s="6">
        <f t="shared" si="95"/>
        <v>7.1357176289133864E-3</v>
      </c>
      <c r="S1016" s="6">
        <f t="shared" si="96"/>
        <v>7.1103788646445761E-3</v>
      </c>
      <c r="T1016" s="6"/>
    </row>
    <row r="1017" spans="1:20">
      <c r="A1017" s="7">
        <v>39189</v>
      </c>
      <c r="B1017" s="8">
        <v>78.64</v>
      </c>
      <c r="C1017" s="6">
        <v>84</v>
      </c>
      <c r="D1017" s="6">
        <v>68.34</v>
      </c>
      <c r="E1017" s="6">
        <v>54.939999999999898</v>
      </c>
      <c r="F1017" s="9">
        <v>66.010000000000005</v>
      </c>
      <c r="G1017" s="8">
        <f t="shared" si="97"/>
        <v>7.6355306693942637E-4</v>
      </c>
      <c r="H1017" s="6">
        <f t="shared" si="97"/>
        <v>-1.5932521087159146E-2</v>
      </c>
      <c r="I1017" s="6">
        <f t="shared" si="97"/>
        <v>-1.4421690222094052E-2</v>
      </c>
      <c r="J1017" s="6">
        <f t="shared" si="97"/>
        <v>-1.3821576018669957E-2</v>
      </c>
      <c r="K1017" s="9">
        <f t="shared" si="97"/>
        <v>-1.3450904199669655E-2</v>
      </c>
      <c r="L1017" s="6">
        <f t="shared" si="98"/>
        <v>7.6326170859868005E-4</v>
      </c>
      <c r="M1017" s="6">
        <f t="shared" si="98"/>
        <v>-1.6060808150183178E-2</v>
      </c>
      <c r="N1017" s="6">
        <f t="shared" si="98"/>
        <v>-1.4526693569731625E-2</v>
      </c>
      <c r="O1017" s="6">
        <f t="shared" si="98"/>
        <v>-1.3917983365598192E-2</v>
      </c>
      <c r="P1017" s="9">
        <f t="shared" si="98"/>
        <v>-1.3542187094044578E-2</v>
      </c>
      <c r="Q1017" s="6">
        <f t="shared" si="94"/>
        <v>1155.1278874428542</v>
      </c>
      <c r="R1017" s="6">
        <f t="shared" si="95"/>
        <v>-1.1372627692130679E-2</v>
      </c>
      <c r="S1017" s="6">
        <f t="shared" si="96"/>
        <v>-1.1437790542077254E-2</v>
      </c>
      <c r="T1017" s="6"/>
    </row>
    <row r="1018" spans="1:20">
      <c r="A1018" s="7">
        <v>39190</v>
      </c>
      <c r="B1018" s="8">
        <v>78.75</v>
      </c>
      <c r="C1018" s="6">
        <v>84.23</v>
      </c>
      <c r="D1018" s="6">
        <v>68.409999999999897</v>
      </c>
      <c r="E1018" s="6">
        <v>55.299999999999898</v>
      </c>
      <c r="F1018" s="9">
        <v>66.37</v>
      </c>
      <c r="G1018" s="8">
        <f t="shared" si="97"/>
        <v>1.3987792472023308E-3</v>
      </c>
      <c r="H1018" s="6">
        <f t="shared" si="97"/>
        <v>2.7380952380953172E-3</v>
      </c>
      <c r="I1018" s="6">
        <f t="shared" si="97"/>
        <v>1.0242903131385539E-3</v>
      </c>
      <c r="J1018" s="6">
        <f t="shared" si="97"/>
        <v>6.5526028394611302E-3</v>
      </c>
      <c r="K1018" s="9">
        <f t="shared" si="97"/>
        <v>5.4537191334647073E-3</v>
      </c>
      <c r="L1018" s="6">
        <f t="shared" si="98"/>
        <v>1.3978018668312209E-3</v>
      </c>
      <c r="M1018" s="6">
        <f t="shared" si="98"/>
        <v>2.7343534839587959E-3</v>
      </c>
      <c r="N1018" s="6">
        <f t="shared" si="98"/>
        <v>1.0237660857592378E-3</v>
      </c>
      <c r="O1018" s="6">
        <f t="shared" si="98"/>
        <v>6.5312278611612106E-3</v>
      </c>
      <c r="P1018" s="9">
        <f t="shared" si="98"/>
        <v>5.4389014571542471E-3</v>
      </c>
      <c r="Q1018" s="6">
        <f t="shared" si="94"/>
        <v>1159.0940159882357</v>
      </c>
      <c r="R1018" s="6">
        <f t="shared" si="95"/>
        <v>3.433497354272408E-3</v>
      </c>
      <c r="S1018" s="6">
        <f t="shared" si="96"/>
        <v>3.4276163599724786E-3</v>
      </c>
      <c r="T1018" s="6"/>
    </row>
    <row r="1019" spans="1:20">
      <c r="A1019" s="7">
        <v>39191</v>
      </c>
      <c r="B1019" s="8">
        <v>78.67</v>
      </c>
      <c r="C1019" s="6">
        <v>86.14</v>
      </c>
      <c r="D1019" s="6">
        <v>69.549999999999898</v>
      </c>
      <c r="E1019" s="6">
        <v>56.079999999999899</v>
      </c>
      <c r="F1019" s="9">
        <v>67.719999999999899</v>
      </c>
      <c r="G1019" s="8">
        <f t="shared" si="97"/>
        <v>-1.0158730158730256E-3</v>
      </c>
      <c r="H1019" s="6">
        <f t="shared" si="97"/>
        <v>2.2676006173572238E-2</v>
      </c>
      <c r="I1019" s="6">
        <f t="shared" si="97"/>
        <v>1.6664230375676103E-2</v>
      </c>
      <c r="J1019" s="6">
        <f t="shared" si="97"/>
        <v>1.4104882459312851E-2</v>
      </c>
      <c r="K1019" s="9">
        <f t="shared" si="97"/>
        <v>2.0340515293052475E-2</v>
      </c>
      <c r="L1019" s="6">
        <f t="shared" si="98"/>
        <v>-1.0163893645913215E-3</v>
      </c>
      <c r="M1019" s="6">
        <f t="shared" si="98"/>
        <v>2.2422727298692068E-2</v>
      </c>
      <c r="N1019" s="6">
        <f t="shared" si="98"/>
        <v>1.6526905596545311E-2</v>
      </c>
      <c r="O1019" s="6">
        <f t="shared" si="98"/>
        <v>1.4006334198045547E-2</v>
      </c>
      <c r="P1019" s="9">
        <f t="shared" si="98"/>
        <v>2.0136410107099385E-2</v>
      </c>
      <c r="Q1019" s="6">
        <f t="shared" si="94"/>
        <v>1175.9634149584745</v>
      </c>
      <c r="R1019" s="6">
        <f t="shared" si="95"/>
        <v>1.4553952257148129E-2</v>
      </c>
      <c r="S1019" s="6">
        <f t="shared" si="96"/>
        <v>1.4449060000418337E-2</v>
      </c>
      <c r="T1019" s="6"/>
    </row>
    <row r="1020" spans="1:20">
      <c r="A1020" s="7">
        <v>39192</v>
      </c>
      <c r="B1020" s="8">
        <v>78.760000000000005</v>
      </c>
      <c r="C1020" s="6">
        <v>87.049999999999898</v>
      </c>
      <c r="D1020" s="6">
        <v>69.909999999999897</v>
      </c>
      <c r="E1020" s="6">
        <v>56.35</v>
      </c>
      <c r="F1020" s="9">
        <v>68.299999999999898</v>
      </c>
      <c r="G1020" s="8">
        <f t="shared" si="97"/>
        <v>1.1440193212153282E-3</v>
      </c>
      <c r="H1020" s="6">
        <f t="shared" si="97"/>
        <v>1.0564197817505283E-2</v>
      </c>
      <c r="I1020" s="6">
        <f t="shared" si="97"/>
        <v>5.1761322789360964E-3</v>
      </c>
      <c r="J1020" s="6">
        <f t="shared" si="97"/>
        <v>4.8145506419419171E-3</v>
      </c>
      <c r="K1020" s="9">
        <f t="shared" si="97"/>
        <v>8.5646780862373983E-3</v>
      </c>
      <c r="L1020" s="6">
        <f t="shared" si="98"/>
        <v>1.1433654297737844E-3</v>
      </c>
      <c r="M1020" s="6">
        <f t="shared" si="98"/>
        <v>1.0508786588232438E-2</v>
      </c>
      <c r="N1020" s="6">
        <f t="shared" si="98"/>
        <v>5.1627821544419543E-3</v>
      </c>
      <c r="O1020" s="6">
        <f t="shared" si="98"/>
        <v>4.8029977594524799E-3</v>
      </c>
      <c r="P1020" s="9">
        <f t="shared" si="98"/>
        <v>8.5282093118097639E-3</v>
      </c>
      <c r="Q1020" s="6">
        <f t="shared" si="94"/>
        <v>1183.0811870995224</v>
      </c>
      <c r="R1020" s="6">
        <f t="shared" si="95"/>
        <v>6.0527156291672046E-3</v>
      </c>
      <c r="S1020" s="6">
        <f t="shared" si="96"/>
        <v>6.0344715264875875E-3</v>
      </c>
      <c r="T1020" s="6"/>
    </row>
    <row r="1021" spans="1:20">
      <c r="A1021" s="7">
        <v>39196</v>
      </c>
      <c r="B1021" s="8">
        <v>78.78</v>
      </c>
      <c r="C1021" s="6">
        <v>86.98</v>
      </c>
      <c r="D1021" s="6">
        <v>69.969999999999899</v>
      </c>
      <c r="E1021" s="6">
        <v>56.3599999999999</v>
      </c>
      <c r="F1021" s="9">
        <v>68.129999999999896</v>
      </c>
      <c r="G1021" s="8">
        <f t="shared" si="97"/>
        <v>2.5393600812595452E-4</v>
      </c>
      <c r="H1021" s="6">
        <f t="shared" si="97"/>
        <v>-8.0413555427794048E-4</v>
      </c>
      <c r="I1021" s="6">
        <f t="shared" si="97"/>
        <v>8.5824631669284557E-4</v>
      </c>
      <c r="J1021" s="6">
        <f t="shared" si="97"/>
        <v>1.7746228926163177E-4</v>
      </c>
      <c r="K1021" s="9">
        <f t="shared" si="97"/>
        <v>-2.489019033675044E-3</v>
      </c>
      <c r="L1021" s="6">
        <f t="shared" si="98"/>
        <v>2.5390377183503093E-4</v>
      </c>
      <c r="M1021" s="6">
        <f t="shared" si="98"/>
        <v>-8.0445904470449585E-4</v>
      </c>
      <c r="N1021" s="6">
        <f t="shared" si="98"/>
        <v>8.5787823391152574E-4</v>
      </c>
      <c r="O1021" s="6">
        <f t="shared" si="98"/>
        <v>1.7744654469226077E-4</v>
      </c>
      <c r="P1021" s="9">
        <f t="shared" si="98"/>
        <v>-2.4921217911676691E-3</v>
      </c>
      <c r="Q1021" s="6">
        <f t="shared" si="94"/>
        <v>1182.6071241078714</v>
      </c>
      <c r="R1021" s="6">
        <f t="shared" si="95"/>
        <v>-4.0070199477451048E-4</v>
      </c>
      <c r="S1021" s="6">
        <f t="shared" si="96"/>
        <v>-4.0078229727109329E-4</v>
      </c>
      <c r="T1021" s="6"/>
    </row>
    <row r="1022" spans="1:20">
      <c r="A1022" s="7">
        <v>39197</v>
      </c>
      <c r="B1022" s="8">
        <v>78.819999999999894</v>
      </c>
      <c r="C1022" s="6">
        <v>87.51</v>
      </c>
      <c r="D1022" s="6">
        <v>70.709999999999894</v>
      </c>
      <c r="E1022" s="6">
        <v>56.93</v>
      </c>
      <c r="F1022" s="9">
        <v>68.56</v>
      </c>
      <c r="G1022" s="8">
        <f t="shared" si="97"/>
        <v>5.0774308199907914E-4</v>
      </c>
      <c r="H1022" s="6">
        <f t="shared" si="97"/>
        <v>6.0933547942054744E-3</v>
      </c>
      <c r="I1022" s="6">
        <f t="shared" si="97"/>
        <v>1.0575961126196853E-2</v>
      </c>
      <c r="J1022" s="6">
        <f t="shared" si="97"/>
        <v>1.0113555713273659E-2</v>
      </c>
      <c r="K1022" s="9">
        <f t="shared" si="97"/>
        <v>6.3114633788361463E-3</v>
      </c>
      <c r="L1022" s="6">
        <f t="shared" si="98"/>
        <v>5.0761422409638087E-4</v>
      </c>
      <c r="M1022" s="6">
        <f t="shared" si="98"/>
        <v>6.0748653782473098E-3</v>
      </c>
      <c r="N1022" s="6">
        <f t="shared" si="98"/>
        <v>1.0520426858343987E-2</v>
      </c>
      <c r="O1022" s="6">
        <f t="shared" si="98"/>
        <v>1.0062755932512863E-2</v>
      </c>
      <c r="P1022" s="9">
        <f t="shared" si="98"/>
        <v>6.2916295039491142E-3</v>
      </c>
      <c r="Q1022" s="6">
        <f t="shared" si="94"/>
        <v>1190.5547354957509</v>
      </c>
      <c r="R1022" s="6">
        <f t="shared" si="95"/>
        <v>6.7204156189022424E-3</v>
      </c>
      <c r="S1022" s="6">
        <f t="shared" si="96"/>
        <v>6.6979342922226601E-3</v>
      </c>
      <c r="T1022" s="6"/>
    </row>
    <row r="1023" spans="1:20">
      <c r="A1023" s="7">
        <v>39198</v>
      </c>
      <c r="B1023" s="8">
        <v>78.849999999999895</v>
      </c>
      <c r="C1023" s="6">
        <v>88.209999999999894</v>
      </c>
      <c r="D1023" s="6">
        <v>71.14</v>
      </c>
      <c r="E1023" s="6">
        <v>57.119999999999898</v>
      </c>
      <c r="F1023" s="9">
        <v>68.879999999999896</v>
      </c>
      <c r="G1023" s="8">
        <f t="shared" si="97"/>
        <v>3.8061405734590714E-4</v>
      </c>
      <c r="H1023" s="6">
        <f t="shared" si="97"/>
        <v>7.9990858187624081E-3</v>
      </c>
      <c r="I1023" s="6">
        <f t="shared" si="97"/>
        <v>6.0811766369694986E-3</v>
      </c>
      <c r="J1023" s="6">
        <f t="shared" si="97"/>
        <v>3.3374319339520842E-3</v>
      </c>
      <c r="K1023" s="9">
        <f t="shared" si="97"/>
        <v>4.6674445740941817E-3</v>
      </c>
      <c r="L1023" s="6">
        <f t="shared" si="98"/>
        <v>3.8054164218981736E-4</v>
      </c>
      <c r="M1023" s="6">
        <f t="shared" si="98"/>
        <v>7.9672627229346715E-3</v>
      </c>
      <c r="N1023" s="6">
        <f t="shared" si="98"/>
        <v>6.0627609041612948E-3</v>
      </c>
      <c r="O1023" s="6">
        <f t="shared" si="98"/>
        <v>3.3318750683365441E-3</v>
      </c>
      <c r="P1023" s="9">
        <f t="shared" si="98"/>
        <v>4.6565858299495166E-3</v>
      </c>
      <c r="Q1023" s="6">
        <f t="shared" si="94"/>
        <v>1195.9040772249064</v>
      </c>
      <c r="R1023" s="6">
        <f t="shared" si="95"/>
        <v>4.4931506042248165E-3</v>
      </c>
      <c r="S1023" s="6">
        <f t="shared" si="96"/>
        <v>4.4830865380313398E-3</v>
      </c>
      <c r="T1023" s="6"/>
    </row>
    <row r="1024" spans="1:20">
      <c r="A1024" s="7">
        <v>39199</v>
      </c>
      <c r="B1024" s="8">
        <v>78.939999999999898</v>
      </c>
      <c r="C1024" s="6">
        <v>88.349999999999895</v>
      </c>
      <c r="D1024" s="6">
        <v>71.45</v>
      </c>
      <c r="E1024" s="6">
        <v>57.39</v>
      </c>
      <c r="F1024" s="9">
        <v>68.719999999999899</v>
      </c>
      <c r="G1024" s="8">
        <f t="shared" si="97"/>
        <v>1.1414077362079666E-3</v>
      </c>
      <c r="H1024" s="6">
        <f t="shared" si="97"/>
        <v>1.5871216415372924E-3</v>
      </c>
      <c r="I1024" s="6">
        <f t="shared" si="97"/>
        <v>4.357604723081332E-3</v>
      </c>
      <c r="J1024" s="6">
        <f t="shared" si="97"/>
        <v>4.7268907563042806E-3</v>
      </c>
      <c r="K1024" s="9">
        <f t="shared" si="97"/>
        <v>-2.3228803716608404E-3</v>
      </c>
      <c r="L1024" s="6">
        <f t="shared" si="98"/>
        <v>1.1407568256536407E-3</v>
      </c>
      <c r="M1024" s="6">
        <f t="shared" si="98"/>
        <v>1.5858634950298891E-3</v>
      </c>
      <c r="N1024" s="6">
        <f t="shared" si="98"/>
        <v>4.3481378555673559E-3</v>
      </c>
      <c r="O1024" s="6">
        <f t="shared" si="98"/>
        <v>4.715754088944004E-3</v>
      </c>
      <c r="P1024" s="9">
        <f t="shared" si="98"/>
        <v>-2.3255824434754101E-3</v>
      </c>
      <c r="Q1024" s="6">
        <f t="shared" si="94"/>
        <v>1198.1739377216318</v>
      </c>
      <c r="R1024" s="6">
        <f t="shared" si="95"/>
        <v>1.8980288970940062E-3</v>
      </c>
      <c r="S1024" s="6">
        <f t="shared" si="96"/>
        <v>1.8962299162323282E-3</v>
      </c>
      <c r="T1024" s="6"/>
    </row>
    <row r="1025" spans="1:20">
      <c r="A1025" s="7">
        <v>39200</v>
      </c>
      <c r="B1025" s="8">
        <v>79.010000000000005</v>
      </c>
      <c r="C1025" s="6">
        <v>88.68</v>
      </c>
      <c r="D1025" s="6">
        <v>71.53</v>
      </c>
      <c r="E1025" s="6">
        <v>57.409999999999897</v>
      </c>
      <c r="F1025" s="9">
        <v>69.06</v>
      </c>
      <c r="G1025" s="8">
        <f t="shared" si="97"/>
        <v>8.8674942994804162E-4</v>
      </c>
      <c r="H1025" s="6">
        <f t="shared" si="97"/>
        <v>3.7351443123951888E-3</v>
      </c>
      <c r="I1025" s="6">
        <f t="shared" si="97"/>
        <v>1.1196641007698016E-3</v>
      </c>
      <c r="J1025" s="6">
        <f t="shared" si="97"/>
        <v>3.4849276877313429E-4</v>
      </c>
      <c r="K1025" s="9">
        <f t="shared" si="97"/>
        <v>4.9476135040760205E-3</v>
      </c>
      <c r="L1025" s="6">
        <f t="shared" si="98"/>
        <v>8.8635649994210067E-4</v>
      </c>
      <c r="M1025" s="6">
        <f t="shared" si="98"/>
        <v>3.7281859824066085E-3</v>
      </c>
      <c r="N1025" s="6">
        <f t="shared" si="98"/>
        <v>1.1190377444160766E-3</v>
      </c>
      <c r="O1025" s="6">
        <f t="shared" si="98"/>
        <v>3.4843205927232921E-4</v>
      </c>
      <c r="P1025" s="9">
        <f t="shared" si="98"/>
        <v>4.9354142858478531E-3</v>
      </c>
      <c r="Q1025" s="6">
        <f t="shared" si="94"/>
        <v>1200.8189460170461</v>
      </c>
      <c r="R1025" s="6">
        <f t="shared" si="95"/>
        <v>2.2075328231924373E-3</v>
      </c>
      <c r="S1025" s="6">
        <f t="shared" si="96"/>
        <v>2.2050998026004087E-3</v>
      </c>
      <c r="T1025" s="6"/>
    </row>
    <row r="1026" spans="1:20">
      <c r="A1026" s="7">
        <v>39203</v>
      </c>
      <c r="B1026" s="8">
        <v>79.010000000000005</v>
      </c>
      <c r="C1026" s="6">
        <v>87.909999999999897</v>
      </c>
      <c r="D1026" s="6">
        <v>71</v>
      </c>
      <c r="E1026" s="6">
        <v>57.34</v>
      </c>
      <c r="F1026" s="9">
        <v>68.680000000000007</v>
      </c>
      <c r="G1026" s="8">
        <f t="shared" si="97"/>
        <v>0</v>
      </c>
      <c r="H1026" s="6">
        <f t="shared" si="97"/>
        <v>-8.6829048263431519E-3</v>
      </c>
      <c r="I1026" s="6">
        <f t="shared" si="97"/>
        <v>-7.4094785404725805E-3</v>
      </c>
      <c r="J1026" s="6">
        <f t="shared" si="97"/>
        <v>-1.2192997735567257E-3</v>
      </c>
      <c r="K1026" s="9">
        <f t="shared" si="97"/>
        <v>-5.5024616275701765E-3</v>
      </c>
      <c r="L1026" s="6">
        <f t="shared" si="98"/>
        <v>0</v>
      </c>
      <c r="M1026" s="6">
        <f t="shared" si="98"/>
        <v>-8.7208208850247521E-3</v>
      </c>
      <c r="N1026" s="6">
        <f t="shared" si="98"/>
        <v>-7.4370650789770875E-3</v>
      </c>
      <c r="O1026" s="6">
        <f t="shared" si="98"/>
        <v>-1.2200437243197739E-3</v>
      </c>
      <c r="P1026" s="9">
        <f t="shared" si="98"/>
        <v>-5.5176559325714426E-3</v>
      </c>
      <c r="Q1026" s="6">
        <f t="shared" si="94"/>
        <v>1195.3398145621418</v>
      </c>
      <c r="R1026" s="6">
        <f t="shared" si="95"/>
        <v>-4.5628289535885273E-3</v>
      </c>
      <c r="S1026" s="6">
        <f t="shared" si="96"/>
        <v>-4.5732704315099857E-3</v>
      </c>
      <c r="T1026" s="6"/>
    </row>
    <row r="1027" spans="1:20">
      <c r="A1027" s="7">
        <v>39204</v>
      </c>
      <c r="B1027" s="8">
        <v>79.010000000000005</v>
      </c>
      <c r="C1027" s="6">
        <v>86.519999999999897</v>
      </c>
      <c r="D1027" s="6">
        <v>70.37</v>
      </c>
      <c r="E1027" s="6">
        <v>56.939999999999898</v>
      </c>
      <c r="F1027" s="9">
        <v>67.879999999999896</v>
      </c>
      <c r="G1027" s="8">
        <f t="shared" si="97"/>
        <v>0</v>
      </c>
      <c r="H1027" s="6">
        <f t="shared" si="97"/>
        <v>-1.5811625526106265E-2</v>
      </c>
      <c r="I1027" s="6">
        <f t="shared" si="97"/>
        <v>-8.8732394366196621E-3</v>
      </c>
      <c r="J1027" s="6">
        <f t="shared" si="97"/>
        <v>-6.9759330310447121E-3</v>
      </c>
      <c r="K1027" s="9">
        <f t="shared" si="97"/>
        <v>-1.1648223645895572E-2</v>
      </c>
      <c r="L1027" s="6">
        <f t="shared" si="98"/>
        <v>0</v>
      </c>
      <c r="M1027" s="6">
        <f t="shared" si="98"/>
        <v>-1.5937962778229228E-2</v>
      </c>
      <c r="N1027" s="6">
        <f t="shared" si="98"/>
        <v>-8.9128410628578122E-3</v>
      </c>
      <c r="O1027" s="6">
        <f t="shared" si="98"/>
        <v>-7.0003786053341021E-3</v>
      </c>
      <c r="P1027" s="9">
        <f t="shared" si="98"/>
        <v>-1.1716595663250805E-2</v>
      </c>
      <c r="Q1027" s="6">
        <f t="shared" si="94"/>
        <v>1184.9860149830165</v>
      </c>
      <c r="R1027" s="6">
        <f t="shared" si="95"/>
        <v>-8.6618043279332434E-3</v>
      </c>
      <c r="S1027" s="6">
        <f t="shared" si="96"/>
        <v>-8.6995357947641447E-3</v>
      </c>
      <c r="T1027" s="6"/>
    </row>
    <row r="1028" spans="1:20">
      <c r="A1028" s="7">
        <v>39205</v>
      </c>
      <c r="B1028" s="8">
        <v>79.03</v>
      </c>
      <c r="C1028" s="6">
        <v>85.37</v>
      </c>
      <c r="D1028" s="6">
        <v>69.62</v>
      </c>
      <c r="E1028" s="6">
        <v>56.46</v>
      </c>
      <c r="F1028" s="9">
        <v>67.260000000000005</v>
      </c>
      <c r="G1028" s="8">
        <f t="shared" si="97"/>
        <v>2.5313251487157906E-4</v>
      </c>
      <c r="H1028" s="6">
        <f t="shared" si="97"/>
        <v>-1.3291724456771736E-2</v>
      </c>
      <c r="I1028" s="6">
        <f t="shared" si="97"/>
        <v>-1.0657950831320151E-2</v>
      </c>
      <c r="J1028" s="6">
        <f t="shared" si="97"/>
        <v>-8.4299262381436479E-3</v>
      </c>
      <c r="K1028" s="9">
        <f t="shared" si="97"/>
        <v>-9.1337654684722214E-3</v>
      </c>
      <c r="L1028" s="6">
        <f t="shared" si="98"/>
        <v>2.5310048224208917E-4</v>
      </c>
      <c r="M1028" s="6">
        <f t="shared" si="98"/>
        <v>-1.3380850062641706E-2</v>
      </c>
      <c r="N1028" s="6">
        <f t="shared" si="98"/>
        <v>-1.0715153595164697E-2</v>
      </c>
      <c r="O1028" s="6">
        <f t="shared" si="98"/>
        <v>-8.4656590245464469E-3</v>
      </c>
      <c r="P1028" s="9">
        <f t="shared" si="98"/>
        <v>-9.1757340539004532E-3</v>
      </c>
      <c r="Q1028" s="6">
        <f t="shared" ref="Q1028:Q1091" si="99">Q1027*(1+R1028)</f>
        <v>1175.2074548163114</v>
      </c>
      <c r="R1028" s="6">
        <f t="shared" ref="R1028:R1091" si="100">SUMPRODUCT($U$2:$Y$2,G1028:K1028)</f>
        <v>-8.2520468959672369E-3</v>
      </c>
      <c r="S1028" s="6">
        <f t="shared" ref="S1028:S1091" si="101">LN(1+R1028)</f>
        <v>-8.2862835131621952E-3</v>
      </c>
      <c r="T1028" s="6"/>
    </row>
    <row r="1029" spans="1:20">
      <c r="A1029" s="7">
        <v>39206</v>
      </c>
      <c r="B1029" s="8">
        <v>79.069999999999894</v>
      </c>
      <c r="C1029" s="6">
        <v>85.06</v>
      </c>
      <c r="D1029" s="6">
        <v>69.37</v>
      </c>
      <c r="E1029" s="6">
        <v>56.189999999999898</v>
      </c>
      <c r="F1029" s="9">
        <v>67.129999999999896</v>
      </c>
      <c r="G1029" s="8">
        <f t="shared" si="97"/>
        <v>5.0613691003276173E-4</v>
      </c>
      <c r="H1029" s="6">
        <f t="shared" si="97"/>
        <v>-3.6312521963218769E-3</v>
      </c>
      <c r="I1029" s="6">
        <f t="shared" si="97"/>
        <v>-3.5909221488078513E-3</v>
      </c>
      <c r="J1029" s="6">
        <f t="shared" si="97"/>
        <v>-4.7821466524992085E-3</v>
      </c>
      <c r="K1029" s="9">
        <f t="shared" si="97"/>
        <v>-1.9327980969389147E-3</v>
      </c>
      <c r="L1029" s="6">
        <f t="shared" si="98"/>
        <v>5.0600886595031532E-4</v>
      </c>
      <c r="M1029" s="6">
        <f t="shared" si="98"/>
        <v>-3.6378611967275375E-3</v>
      </c>
      <c r="N1029" s="6">
        <f t="shared" si="98"/>
        <v>-3.5973849860829535E-3</v>
      </c>
      <c r="O1029" s="6">
        <f t="shared" si="98"/>
        <v>-4.7936177012383053E-3</v>
      </c>
      <c r="P1029" s="9">
        <f t="shared" si="98"/>
        <v>-1.9346683614650455E-3</v>
      </c>
      <c r="Q1029" s="6">
        <f t="shared" si="99"/>
        <v>1172.0506167385572</v>
      </c>
      <c r="R1029" s="6">
        <f t="shared" si="100"/>
        <v>-2.6861964369070184E-3</v>
      </c>
      <c r="S1029" s="6">
        <f t="shared" si="101"/>
        <v>-2.6898107364859087E-3</v>
      </c>
      <c r="T1029" s="6"/>
    </row>
    <row r="1030" spans="1:20">
      <c r="A1030" s="7">
        <v>39207</v>
      </c>
      <c r="B1030" s="8">
        <v>79.14</v>
      </c>
      <c r="C1030" s="6">
        <v>85.629999999999896</v>
      </c>
      <c r="D1030" s="6">
        <v>69.39</v>
      </c>
      <c r="E1030" s="6">
        <v>56.45</v>
      </c>
      <c r="F1030" s="9">
        <v>67.6099999999999</v>
      </c>
      <c r="G1030" s="8">
        <f t="shared" si="97"/>
        <v>8.852915138497508E-4</v>
      </c>
      <c r="H1030" s="6">
        <f t="shared" si="97"/>
        <v>6.7011521279085606E-3</v>
      </c>
      <c r="I1030" s="6">
        <f t="shared" si="97"/>
        <v>2.8830906732002504E-4</v>
      </c>
      <c r="J1030" s="6">
        <f t="shared" si="97"/>
        <v>4.6271578572718575E-3</v>
      </c>
      <c r="K1030" s="9">
        <f t="shared" si="97"/>
        <v>7.1503053776256209E-3</v>
      </c>
      <c r="L1030" s="6">
        <f t="shared" si="98"/>
        <v>8.8489987444382093E-4</v>
      </c>
      <c r="M1030" s="6">
        <f t="shared" si="98"/>
        <v>6.6787992126120582E-3</v>
      </c>
      <c r="N1030" s="6">
        <f t="shared" si="98"/>
        <v>2.8826751424743542E-4</v>
      </c>
      <c r="O1030" s="6">
        <f t="shared" si="98"/>
        <v>4.6164854715660588E-3</v>
      </c>
      <c r="P1030" s="9">
        <f t="shared" si="98"/>
        <v>7.1248631519264848E-3</v>
      </c>
      <c r="Q1030" s="6">
        <f t="shared" si="99"/>
        <v>1176.6572951020405</v>
      </c>
      <c r="R1030" s="6">
        <f t="shared" si="100"/>
        <v>3.9304431887951631E-3</v>
      </c>
      <c r="S1030" s="6">
        <f t="shared" si="101"/>
        <v>3.922739177153663E-3</v>
      </c>
      <c r="T1030" s="6"/>
    </row>
    <row r="1031" spans="1:20">
      <c r="A1031" s="7">
        <v>39210</v>
      </c>
      <c r="B1031" s="8">
        <v>79.209999999999894</v>
      </c>
      <c r="C1031" s="6">
        <v>86.819999999999894</v>
      </c>
      <c r="D1031" s="6">
        <v>70.03</v>
      </c>
      <c r="E1031" s="6">
        <v>56.7</v>
      </c>
      <c r="F1031" s="9">
        <v>68.28</v>
      </c>
      <c r="G1031" s="8">
        <f t="shared" si="97"/>
        <v>8.8450846600829358E-4</v>
      </c>
      <c r="H1031" s="6">
        <f t="shared" si="97"/>
        <v>1.3896998715403397E-2</v>
      </c>
      <c r="I1031" s="6">
        <f t="shared" si="97"/>
        <v>9.2232310131143969E-3</v>
      </c>
      <c r="J1031" s="6">
        <f t="shared" si="97"/>
        <v>4.4286979627989886E-3</v>
      </c>
      <c r="K1031" s="9">
        <f t="shared" si="97"/>
        <v>9.9097766602589399E-3</v>
      </c>
      <c r="L1031" s="6">
        <f t="shared" si="98"/>
        <v>8.8411751890876873E-4</v>
      </c>
      <c r="M1031" s="6">
        <f t="shared" si="98"/>
        <v>1.3801320833346734E-2</v>
      </c>
      <c r="N1031" s="6">
        <f t="shared" si="98"/>
        <v>9.1809567559689702E-3</v>
      </c>
      <c r="O1031" s="6">
        <f t="shared" si="98"/>
        <v>4.4189201380354145E-3</v>
      </c>
      <c r="P1031" s="9">
        <f t="shared" si="98"/>
        <v>9.8609968236549033E-3</v>
      </c>
      <c r="Q1031" s="6">
        <f t="shared" si="99"/>
        <v>1185.6806593179326</v>
      </c>
      <c r="R1031" s="6">
        <f t="shared" si="100"/>
        <v>7.6686425635168042E-3</v>
      </c>
      <c r="S1031" s="6">
        <f t="shared" si="101"/>
        <v>7.6393879908516838E-3</v>
      </c>
      <c r="T1031" s="6"/>
    </row>
    <row r="1032" spans="1:20">
      <c r="A1032" s="7">
        <v>39211</v>
      </c>
      <c r="B1032" s="8">
        <v>79.09</v>
      </c>
      <c r="C1032" s="6">
        <v>87.89</v>
      </c>
      <c r="D1032" s="6">
        <v>71</v>
      </c>
      <c r="E1032" s="6">
        <v>57.329999999999899</v>
      </c>
      <c r="F1032" s="9">
        <v>69.09</v>
      </c>
      <c r="G1032" s="8">
        <f t="shared" si="97"/>
        <v>-1.5149602322924727E-3</v>
      </c>
      <c r="H1032" s="6">
        <f t="shared" si="97"/>
        <v>1.2324349228289622E-2</v>
      </c>
      <c r="I1032" s="6">
        <f t="shared" si="97"/>
        <v>1.3851206625731916E-2</v>
      </c>
      <c r="J1032" s="6">
        <f t="shared" si="97"/>
        <v>1.1111111111109295E-2</v>
      </c>
      <c r="K1032" s="9">
        <f t="shared" si="97"/>
        <v>1.1862917398945516E-2</v>
      </c>
      <c r="L1032" s="6">
        <f t="shared" si="98"/>
        <v>-1.5161089448610123E-3</v>
      </c>
      <c r="M1032" s="6">
        <f t="shared" si="98"/>
        <v>1.2249022705107544E-2</v>
      </c>
      <c r="N1032" s="6">
        <f t="shared" si="98"/>
        <v>1.3756155373889146E-2</v>
      </c>
      <c r="O1032" s="6">
        <f t="shared" si="98"/>
        <v>1.1049836186583178E-2</v>
      </c>
      <c r="P1032" s="9">
        <f t="shared" si="98"/>
        <v>1.1793104574463654E-2</v>
      </c>
      <c r="Q1032" s="6">
        <f t="shared" si="99"/>
        <v>1196.9765498273198</v>
      </c>
      <c r="R1032" s="6">
        <f t="shared" si="100"/>
        <v>9.5269248263567773E-3</v>
      </c>
      <c r="S1032" s="6">
        <f t="shared" si="101"/>
        <v>9.4818298626829101E-3</v>
      </c>
      <c r="T1032" s="6"/>
    </row>
    <row r="1033" spans="1:20">
      <c r="A1033" s="7">
        <v>39212</v>
      </c>
      <c r="B1033" s="8">
        <v>79.159999999999897</v>
      </c>
      <c r="C1033" s="6">
        <v>86.5</v>
      </c>
      <c r="D1033" s="6">
        <v>69.98</v>
      </c>
      <c r="E1033" s="6">
        <v>56.729999999999897</v>
      </c>
      <c r="F1033" s="9">
        <v>68.290000000000006</v>
      </c>
      <c r="G1033" s="8">
        <f t="shared" si="97"/>
        <v>8.8506764445428487E-4</v>
      </c>
      <c r="H1033" s="6">
        <f t="shared" si="97"/>
        <v>-1.5815223574923154E-2</v>
      </c>
      <c r="I1033" s="6">
        <f t="shared" si="97"/>
        <v>-1.4366197183098506E-2</v>
      </c>
      <c r="J1033" s="6">
        <f t="shared" si="97"/>
        <v>-1.0465724751439032E-2</v>
      </c>
      <c r="K1033" s="9">
        <f t="shared" si="97"/>
        <v>-1.1579099724996378E-2</v>
      </c>
      <c r="L1033" s="6">
        <f t="shared" si="98"/>
        <v>8.8467620303771613E-4</v>
      </c>
      <c r="M1033" s="6">
        <f t="shared" si="98"/>
        <v>-1.5941618638720158E-2</v>
      </c>
      <c r="N1033" s="6">
        <f t="shared" si="98"/>
        <v>-1.4470390101773365E-2</v>
      </c>
      <c r="O1033" s="6">
        <f t="shared" si="98"/>
        <v>-1.0520875581815537E-2</v>
      </c>
      <c r="P1033" s="9">
        <f t="shared" si="98"/>
        <v>-1.1646659527705628E-2</v>
      </c>
      <c r="Q1033" s="6">
        <f t="shared" si="99"/>
        <v>1184.6857127041692</v>
      </c>
      <c r="R1033" s="6">
        <f t="shared" si="100"/>
        <v>-1.0268235518000556E-2</v>
      </c>
      <c r="S1033" s="6">
        <f t="shared" si="101"/>
        <v>-1.0321317533398048E-2</v>
      </c>
      <c r="T1033" s="6"/>
    </row>
    <row r="1034" spans="1:20">
      <c r="A1034" s="7">
        <v>39213</v>
      </c>
      <c r="B1034" s="8">
        <v>79.1099999999999</v>
      </c>
      <c r="C1034" s="6">
        <v>87.049999999999898</v>
      </c>
      <c r="D1034" s="6">
        <v>70.439999999999898</v>
      </c>
      <c r="E1034" s="6">
        <v>56.969999999999899</v>
      </c>
      <c r="F1034" s="9">
        <v>68.67</v>
      </c>
      <c r="G1034" s="8">
        <f t="shared" si="97"/>
        <v>-6.3163213744310553E-4</v>
      </c>
      <c r="H1034" s="6">
        <f t="shared" si="97"/>
        <v>6.3583815028889212E-3</v>
      </c>
      <c r="I1034" s="6">
        <f t="shared" si="97"/>
        <v>6.573306659043876E-3</v>
      </c>
      <c r="J1034" s="6">
        <f t="shared" si="97"/>
        <v>4.230565838180933E-3</v>
      </c>
      <c r="K1034" s="9">
        <f t="shared" si="97"/>
        <v>5.5645043198124799E-3</v>
      </c>
      <c r="L1034" s="6">
        <f t="shared" si="98"/>
        <v>-6.3183170105991825E-4</v>
      </c>
      <c r="M1034" s="6">
        <f t="shared" si="98"/>
        <v>6.3382522763631667E-3</v>
      </c>
      <c r="N1034" s="6">
        <f t="shared" si="98"/>
        <v>6.5517966884618669E-3</v>
      </c>
      <c r="O1034" s="6">
        <f t="shared" si="98"/>
        <v>4.2216421538284598E-3</v>
      </c>
      <c r="P1034" s="9">
        <f t="shared" si="98"/>
        <v>5.5490796595870475E-3</v>
      </c>
      <c r="Q1034" s="6">
        <f t="shared" si="99"/>
        <v>1189.9208687659259</v>
      </c>
      <c r="R1034" s="6">
        <f t="shared" si="100"/>
        <v>4.4190252364966209E-3</v>
      </c>
      <c r="S1034" s="6">
        <f t="shared" si="101"/>
        <v>4.409290014068588E-3</v>
      </c>
      <c r="T1034" s="6"/>
    </row>
    <row r="1035" spans="1:20">
      <c r="A1035" s="7">
        <v>39214</v>
      </c>
      <c r="B1035" s="8">
        <v>79.2</v>
      </c>
      <c r="C1035" s="6">
        <v>85.98</v>
      </c>
      <c r="D1035" s="6">
        <v>69.510000000000005</v>
      </c>
      <c r="E1035" s="6">
        <v>56.5</v>
      </c>
      <c r="F1035" s="9">
        <v>68.099999999999895</v>
      </c>
      <c r="G1035" s="8">
        <f t="shared" si="97"/>
        <v>1.137656427760092E-3</v>
      </c>
      <c r="H1035" s="6">
        <f t="shared" si="97"/>
        <v>-1.229178632969441E-2</v>
      </c>
      <c r="I1035" s="6">
        <f t="shared" si="97"/>
        <v>-1.3202725724018927E-2</v>
      </c>
      <c r="J1035" s="6">
        <f t="shared" si="97"/>
        <v>-8.2499561172529878E-3</v>
      </c>
      <c r="K1035" s="9">
        <f t="shared" si="97"/>
        <v>-8.3005679335970139E-3</v>
      </c>
      <c r="L1035" s="6">
        <f t="shared" si="98"/>
        <v>1.1370097870764327E-3</v>
      </c>
      <c r="M1035" s="6">
        <f t="shared" si="98"/>
        <v>-1.2367955146061383E-2</v>
      </c>
      <c r="N1035" s="6">
        <f t="shared" si="98"/>
        <v>-1.3290656515609324E-2</v>
      </c>
      <c r="O1035" s="6">
        <f t="shared" si="98"/>
        <v>-8.2841753399072217E-3</v>
      </c>
      <c r="P1035" s="9">
        <f t="shared" si="98"/>
        <v>-8.3352094771199075E-3</v>
      </c>
      <c r="Q1035" s="6">
        <f t="shared" si="99"/>
        <v>1180.185559813134</v>
      </c>
      <c r="R1035" s="6">
        <f t="shared" si="100"/>
        <v>-8.1814759353606489E-3</v>
      </c>
      <c r="S1035" s="6">
        <f t="shared" si="101"/>
        <v>-8.2151278836951197E-3</v>
      </c>
      <c r="T1035" s="6"/>
    </row>
    <row r="1036" spans="1:20">
      <c r="A1036" s="7">
        <v>39217</v>
      </c>
      <c r="B1036" s="8">
        <v>79.260000000000005</v>
      </c>
      <c r="C1036" s="6">
        <v>84.489999999999895</v>
      </c>
      <c r="D1036" s="6">
        <v>68.8599999999999</v>
      </c>
      <c r="E1036" s="6">
        <v>56.25</v>
      </c>
      <c r="F1036" s="9">
        <v>67.469999999999899</v>
      </c>
      <c r="G1036" s="8">
        <f t="shared" ref="G1036:K1086" si="102">B1036/B1035-1</f>
        <v>7.575757575757347E-4</v>
      </c>
      <c r="H1036" s="6">
        <f t="shared" si="102"/>
        <v>-1.7329611537568179E-2</v>
      </c>
      <c r="I1036" s="6">
        <f t="shared" si="102"/>
        <v>-9.3511724931679696E-3</v>
      </c>
      <c r="J1036" s="6">
        <f t="shared" si="102"/>
        <v>-4.4247787610619538E-3</v>
      </c>
      <c r="K1036" s="9">
        <f t="shared" si="102"/>
        <v>-9.2511013215857973E-3</v>
      </c>
      <c r="L1036" s="6">
        <f t="shared" ref="L1036:P1086" si="103">LN(B1036/B1035)</f>
        <v>7.5728894190875765E-4</v>
      </c>
      <c r="M1036" s="6">
        <f t="shared" si="103"/>
        <v>-1.7481526903383369E-2</v>
      </c>
      <c r="N1036" s="6">
        <f t="shared" si="103"/>
        <v>-9.3951692020183605E-3</v>
      </c>
      <c r="O1036" s="6">
        <f t="shared" si="103"/>
        <v>-4.4345970678657531E-3</v>
      </c>
      <c r="P1036" s="9">
        <f t="shared" si="103"/>
        <v>-9.2941585161325693E-3</v>
      </c>
      <c r="Q1036" s="6">
        <f t="shared" si="99"/>
        <v>1170.838705361276</v>
      </c>
      <c r="R1036" s="6">
        <f t="shared" si="100"/>
        <v>-7.9198176711616341E-3</v>
      </c>
      <c r="S1036" s="6">
        <f t="shared" si="101"/>
        <v>-7.9513460032261691E-3</v>
      </c>
      <c r="T1036" s="6"/>
    </row>
    <row r="1037" spans="1:20">
      <c r="A1037" s="7">
        <v>39218</v>
      </c>
      <c r="B1037" s="8">
        <v>79.290000000000006</v>
      </c>
      <c r="C1037" s="6">
        <v>84.099999999999895</v>
      </c>
      <c r="D1037" s="6">
        <v>68.48</v>
      </c>
      <c r="E1037" s="6">
        <v>56.079999999999899</v>
      </c>
      <c r="F1037" s="9">
        <v>67.049999999999898</v>
      </c>
      <c r="G1037" s="8">
        <f t="shared" si="102"/>
        <v>3.7850113550352837E-4</v>
      </c>
      <c r="H1037" s="6">
        <f t="shared" si="102"/>
        <v>-4.6159308793940479E-3</v>
      </c>
      <c r="I1037" s="6">
        <f t="shared" si="102"/>
        <v>-5.5184432181222265E-3</v>
      </c>
      <c r="J1037" s="6">
        <f t="shared" si="102"/>
        <v>-3.0222222222240358E-3</v>
      </c>
      <c r="K1037" s="9">
        <f t="shared" si="102"/>
        <v>-6.2249888839484013E-3</v>
      </c>
      <c r="L1037" s="6">
        <f t="shared" si="103"/>
        <v>3.7842952201869336E-4</v>
      </c>
      <c r="M1037" s="6">
        <f t="shared" si="103"/>
        <v>-4.6266171858511049E-3</v>
      </c>
      <c r="N1037" s="6">
        <f t="shared" si="103"/>
        <v>-5.5337260768895296E-3</v>
      </c>
      <c r="O1037" s="6">
        <f t="shared" si="103"/>
        <v>-3.0267983581966813E-3</v>
      </c>
      <c r="P1037" s="9">
        <f t="shared" si="103"/>
        <v>-6.2444449116464554E-3</v>
      </c>
      <c r="Q1037" s="6">
        <f t="shared" si="99"/>
        <v>1166.3887960916229</v>
      </c>
      <c r="R1037" s="6">
        <f t="shared" si="100"/>
        <v>-3.8006168136370368E-3</v>
      </c>
      <c r="S1037" s="6">
        <f t="shared" si="101"/>
        <v>-3.8078575096153898E-3</v>
      </c>
      <c r="T1037" s="6"/>
    </row>
    <row r="1038" spans="1:20">
      <c r="A1038" s="7">
        <v>39219</v>
      </c>
      <c r="B1038" s="8">
        <v>79.2</v>
      </c>
      <c r="C1038" s="6">
        <v>85.719999999999899</v>
      </c>
      <c r="D1038" s="6">
        <v>69.31</v>
      </c>
      <c r="E1038" s="6">
        <v>56.71</v>
      </c>
      <c r="F1038" s="9">
        <v>68.129999999999896</v>
      </c>
      <c r="G1038" s="8">
        <f t="shared" si="102"/>
        <v>-1.1350737797957144E-3</v>
      </c>
      <c r="H1038" s="6">
        <f t="shared" si="102"/>
        <v>1.926278240190249E-2</v>
      </c>
      <c r="I1038" s="6">
        <f t="shared" si="102"/>
        <v>1.2120327102803641E-2</v>
      </c>
      <c r="J1038" s="6">
        <f t="shared" si="102"/>
        <v>1.1233951497862105E-2</v>
      </c>
      <c r="K1038" s="9">
        <f t="shared" si="102"/>
        <v>1.6107382550335503E-2</v>
      </c>
      <c r="L1038" s="6">
        <f t="shared" si="103"/>
        <v>-1.1357184639273798E-3</v>
      </c>
      <c r="M1038" s="6">
        <f t="shared" si="103"/>
        <v>1.9079603626473891E-2</v>
      </c>
      <c r="N1038" s="6">
        <f t="shared" si="103"/>
        <v>1.2047464096406568E-2</v>
      </c>
      <c r="O1038" s="6">
        <f t="shared" si="103"/>
        <v>1.1171319299603872E-2</v>
      </c>
      <c r="P1038" s="9">
        <f t="shared" si="103"/>
        <v>1.5979035057889193E-2</v>
      </c>
      <c r="Q1038" s="6">
        <f t="shared" si="99"/>
        <v>1179.8231152270889</v>
      </c>
      <c r="R1038" s="6">
        <f t="shared" si="100"/>
        <v>1.1517873954621605E-2</v>
      </c>
      <c r="S1038" s="6">
        <f t="shared" si="101"/>
        <v>1.145204821063632E-2</v>
      </c>
      <c r="T1038" s="6"/>
    </row>
    <row r="1039" spans="1:20">
      <c r="A1039" s="7">
        <v>39220</v>
      </c>
      <c r="B1039" s="8">
        <v>79.23</v>
      </c>
      <c r="C1039" s="6">
        <v>85.819999999999894</v>
      </c>
      <c r="D1039" s="6">
        <v>69.56</v>
      </c>
      <c r="E1039" s="6">
        <v>56.84</v>
      </c>
      <c r="F1039" s="9">
        <v>68.239999999999895</v>
      </c>
      <c r="G1039" s="8">
        <f t="shared" si="102"/>
        <v>3.7878787878797837E-4</v>
      </c>
      <c r="H1039" s="6">
        <f t="shared" si="102"/>
        <v>1.1665888940737279E-3</v>
      </c>
      <c r="I1039" s="6">
        <f t="shared" si="102"/>
        <v>3.6069831193190627E-3</v>
      </c>
      <c r="J1039" s="6">
        <f t="shared" si="102"/>
        <v>2.2923646623171923E-3</v>
      </c>
      <c r="K1039" s="9">
        <f t="shared" si="102"/>
        <v>1.6145603992367974E-3</v>
      </c>
      <c r="L1039" s="6">
        <f t="shared" si="103"/>
        <v>3.7871615677046903E-4</v>
      </c>
      <c r="M1039" s="6">
        <f t="shared" si="103"/>
        <v>1.1659089580023767E-3</v>
      </c>
      <c r="N1039" s="6">
        <f t="shared" si="103"/>
        <v>3.6004935561890169E-3</v>
      </c>
      <c r="O1039" s="6">
        <f t="shared" si="103"/>
        <v>2.2897412029633892E-3</v>
      </c>
      <c r="P1039" s="9">
        <f t="shared" si="103"/>
        <v>1.6132583978469312E-3</v>
      </c>
      <c r="Q1039" s="6">
        <f t="shared" si="99"/>
        <v>1181.9607859862581</v>
      </c>
      <c r="R1039" s="6">
        <f t="shared" si="100"/>
        <v>1.8118569907469519E-3</v>
      </c>
      <c r="S1039" s="6">
        <f t="shared" si="101"/>
        <v>1.8102175578495088E-3</v>
      </c>
      <c r="T1039" s="6"/>
    </row>
    <row r="1040" spans="1:20">
      <c r="A1040" s="7">
        <v>39221</v>
      </c>
      <c r="B1040" s="8">
        <v>79.239999999999895</v>
      </c>
      <c r="C1040" s="6">
        <v>85.29</v>
      </c>
      <c r="D1040" s="6">
        <v>68.969999999999899</v>
      </c>
      <c r="E1040" s="6">
        <v>56.479999999999897</v>
      </c>
      <c r="F1040" s="9">
        <v>67.89</v>
      </c>
      <c r="G1040" s="8">
        <f t="shared" si="102"/>
        <v>1.2621481761820874E-4</v>
      </c>
      <c r="H1040" s="6">
        <f t="shared" si="102"/>
        <v>-6.1757166161721111E-3</v>
      </c>
      <c r="I1040" s="6">
        <f t="shared" si="102"/>
        <v>-8.4818861414620583E-3</v>
      </c>
      <c r="J1040" s="6">
        <f t="shared" si="102"/>
        <v>-6.3335679099244535E-3</v>
      </c>
      <c r="K1040" s="9">
        <f t="shared" si="102"/>
        <v>-5.1289566236796258E-3</v>
      </c>
      <c r="L1040" s="6">
        <f t="shared" si="103"/>
        <v>1.2620685319826038E-4</v>
      </c>
      <c r="M1040" s="6">
        <f t="shared" si="103"/>
        <v>-6.1948652323592568E-3</v>
      </c>
      <c r="N1040" s="6">
        <f t="shared" si="103"/>
        <v>-8.5180620428838717E-3</v>
      </c>
      <c r="O1040" s="6">
        <f t="shared" si="103"/>
        <v>-6.353710043915127E-3</v>
      </c>
      <c r="P1040" s="9">
        <f t="shared" si="103"/>
        <v>-5.1421548698664726E-3</v>
      </c>
      <c r="Q1040" s="6">
        <f t="shared" si="99"/>
        <v>1175.8160289426226</v>
      </c>
      <c r="R1040" s="6">
        <f t="shared" si="100"/>
        <v>-5.198782494724009E-3</v>
      </c>
      <c r="S1040" s="6">
        <f t="shared" si="101"/>
        <v>-5.2123431842395675E-3</v>
      </c>
      <c r="T1040" s="6"/>
    </row>
    <row r="1041" spans="1:20">
      <c r="A1041" s="7">
        <v>39224</v>
      </c>
      <c r="B1041" s="8">
        <v>79.25</v>
      </c>
      <c r="C1041" s="6">
        <v>83.6099999999999</v>
      </c>
      <c r="D1041" s="6">
        <v>67.84</v>
      </c>
      <c r="E1041" s="6">
        <v>55.729999999999897</v>
      </c>
      <c r="F1041" s="9">
        <v>66.819999999999894</v>
      </c>
      <c r="G1041" s="8">
        <f t="shared" si="102"/>
        <v>1.2619888945120117E-4</v>
      </c>
      <c r="H1041" s="6">
        <f t="shared" si="102"/>
        <v>-1.9697502638059583E-2</v>
      </c>
      <c r="I1041" s="6">
        <f t="shared" si="102"/>
        <v>-1.6383935044220643E-2</v>
      </c>
      <c r="J1041" s="6">
        <f t="shared" si="102"/>
        <v>-1.3279036827195445E-2</v>
      </c>
      <c r="K1041" s="9">
        <f t="shared" si="102"/>
        <v>-1.5760789512448192E-2</v>
      </c>
      <c r="L1041" s="6">
        <f t="shared" si="103"/>
        <v>1.2619092704124296E-4</v>
      </c>
      <c r="M1041" s="6">
        <f t="shared" si="103"/>
        <v>-1.9894084169052792E-2</v>
      </c>
      <c r="N1041" s="6">
        <f t="shared" si="103"/>
        <v>-1.6519635959550732E-2</v>
      </c>
      <c r="O1041" s="6">
        <f t="shared" si="103"/>
        <v>-1.3367991603541626E-2</v>
      </c>
      <c r="P1041" s="9">
        <f t="shared" si="103"/>
        <v>-1.5886311384946835E-2</v>
      </c>
      <c r="Q1041" s="6">
        <f t="shared" si="99"/>
        <v>1160.5315810656364</v>
      </c>
      <c r="R1041" s="6">
        <f t="shared" si="100"/>
        <v>-1.2999013026494532E-2</v>
      </c>
      <c r="S1041" s="6">
        <f t="shared" si="101"/>
        <v>-1.3084239575998939E-2</v>
      </c>
      <c r="T1041" s="6"/>
    </row>
    <row r="1042" spans="1:20">
      <c r="A1042" s="7">
        <v>39225</v>
      </c>
      <c r="B1042" s="8">
        <v>79.28</v>
      </c>
      <c r="C1042" s="6">
        <v>83.3599999999999</v>
      </c>
      <c r="D1042" s="6">
        <v>67.569999999999894</v>
      </c>
      <c r="E1042" s="6">
        <v>55.6099999999999</v>
      </c>
      <c r="F1042" s="9">
        <v>66.7</v>
      </c>
      <c r="G1042" s="8">
        <f t="shared" si="102"/>
        <v>3.7854889589916674E-4</v>
      </c>
      <c r="H1042" s="6">
        <f t="shared" si="102"/>
        <v>-2.9900729577801988E-3</v>
      </c>
      <c r="I1042" s="6">
        <f t="shared" si="102"/>
        <v>-3.9799528301902587E-3</v>
      </c>
      <c r="J1042" s="6">
        <f t="shared" si="102"/>
        <v>-2.1532388300735672E-3</v>
      </c>
      <c r="K1042" s="9">
        <f t="shared" si="102"/>
        <v>-1.7958695001479841E-3</v>
      </c>
      <c r="L1042" s="6">
        <f t="shared" si="103"/>
        <v>3.7847726434266777E-4</v>
      </c>
      <c r="M1042" s="6">
        <f t="shared" si="103"/>
        <v>-2.9945521569097735E-3</v>
      </c>
      <c r="N1042" s="6">
        <f t="shared" si="103"/>
        <v>-3.987893919565993E-3</v>
      </c>
      <c r="O1042" s="6">
        <f t="shared" si="103"/>
        <v>-2.1555603819723712E-3</v>
      </c>
      <c r="P1042" s="9">
        <f t="shared" si="103"/>
        <v>-1.797484007030767E-3</v>
      </c>
      <c r="Q1042" s="6">
        <f t="shared" si="99"/>
        <v>1158.0850446589595</v>
      </c>
      <c r="R1042" s="6">
        <f t="shared" si="100"/>
        <v>-2.1081170444585684E-3</v>
      </c>
      <c r="S1042" s="6">
        <f t="shared" si="101"/>
        <v>-2.1103422510758184E-3</v>
      </c>
      <c r="T1042" s="6"/>
    </row>
    <row r="1043" spans="1:20">
      <c r="A1043" s="7">
        <v>39226</v>
      </c>
      <c r="B1043" s="8">
        <v>79.34</v>
      </c>
      <c r="C1043" s="6">
        <v>84.489999999999895</v>
      </c>
      <c r="D1043" s="6">
        <v>68.09</v>
      </c>
      <c r="E1043" s="6">
        <v>55.81</v>
      </c>
      <c r="F1043" s="9">
        <v>67.34</v>
      </c>
      <c r="G1043" s="8">
        <f t="shared" si="102"/>
        <v>7.5681130171556532E-4</v>
      </c>
      <c r="H1043" s="6">
        <f t="shared" si="102"/>
        <v>1.3555662188099671E-2</v>
      </c>
      <c r="I1043" s="6">
        <f t="shared" si="102"/>
        <v>7.6957229539753591E-3</v>
      </c>
      <c r="J1043" s="6">
        <f t="shared" si="102"/>
        <v>3.5964754540569466E-3</v>
      </c>
      <c r="K1043" s="9">
        <f t="shared" si="102"/>
        <v>9.5952023988006285E-3</v>
      </c>
      <c r="L1043" s="6">
        <f t="shared" si="103"/>
        <v>7.5652506445165622E-4</v>
      </c>
      <c r="M1043" s="6">
        <f t="shared" si="103"/>
        <v>1.3464606159696515E-2</v>
      </c>
      <c r="N1043" s="6">
        <f t="shared" si="103"/>
        <v>7.666261930793743E-3</v>
      </c>
      <c r="O1043" s="6">
        <f t="shared" si="103"/>
        <v>3.5900236008715022E-3</v>
      </c>
      <c r="P1043" s="9">
        <f t="shared" si="103"/>
        <v>9.5494608113504218E-3</v>
      </c>
      <c r="Q1043" s="6">
        <f t="shared" si="99"/>
        <v>1166.2379342583245</v>
      </c>
      <c r="R1043" s="6">
        <f t="shared" si="100"/>
        <v>7.0399748593296344E-3</v>
      </c>
      <c r="S1043" s="6">
        <f t="shared" si="101"/>
        <v>7.0153099289874225E-3</v>
      </c>
      <c r="T1043" s="6"/>
    </row>
    <row r="1044" spans="1:20">
      <c r="A1044" s="7">
        <v>39227</v>
      </c>
      <c r="B1044" s="8">
        <v>79.42</v>
      </c>
      <c r="C1044" s="6">
        <v>85.549999999999898</v>
      </c>
      <c r="D1044" s="6">
        <v>68.75</v>
      </c>
      <c r="E1044" s="6">
        <v>56.13</v>
      </c>
      <c r="F1044" s="9">
        <v>67.95</v>
      </c>
      <c r="G1044" s="8">
        <f t="shared" si="102"/>
        <v>1.0083186286866663E-3</v>
      </c>
      <c r="H1044" s="6">
        <f t="shared" si="102"/>
        <v>1.2545863415788894E-2</v>
      </c>
      <c r="I1044" s="6">
        <f t="shared" si="102"/>
        <v>9.6930533117931539E-3</v>
      </c>
      <c r="J1044" s="6">
        <f t="shared" si="102"/>
        <v>5.7337394732126512E-3</v>
      </c>
      <c r="K1044" s="9">
        <f t="shared" si="102"/>
        <v>9.0585090585091343E-3</v>
      </c>
      <c r="L1044" s="6">
        <f t="shared" si="103"/>
        <v>1.0078106169213268E-3</v>
      </c>
      <c r="M1044" s="6">
        <f t="shared" si="103"/>
        <v>1.2467816173449088E-2</v>
      </c>
      <c r="N1044" s="6">
        <f t="shared" si="103"/>
        <v>9.6463770518053354E-3</v>
      </c>
      <c r="O1044" s="6">
        <f t="shared" si="103"/>
        <v>5.7173641537657006E-3</v>
      </c>
      <c r="P1044" s="9">
        <f t="shared" si="103"/>
        <v>9.0177268642243659E-3</v>
      </c>
      <c r="Q1044" s="6">
        <f t="shared" si="99"/>
        <v>1175.110552080281</v>
      </c>
      <c r="R1044" s="6">
        <f t="shared" si="100"/>
        <v>7.6078967775981008E-3</v>
      </c>
      <c r="S1044" s="6">
        <f t="shared" si="101"/>
        <v>7.5791026803731475E-3</v>
      </c>
      <c r="T1044" s="6"/>
    </row>
    <row r="1045" spans="1:20">
      <c r="A1045" s="7">
        <v>39228</v>
      </c>
      <c r="B1045" s="8">
        <v>79.5</v>
      </c>
      <c r="C1045" s="6">
        <v>86.14</v>
      </c>
      <c r="D1045" s="6">
        <v>69.209999999999894</v>
      </c>
      <c r="E1045" s="6">
        <v>56.5</v>
      </c>
      <c r="F1045" s="9">
        <v>68.319999999999894</v>
      </c>
      <c r="G1045" s="8">
        <f t="shared" si="102"/>
        <v>1.0073029463610883E-3</v>
      </c>
      <c r="H1045" s="6">
        <f t="shared" si="102"/>
        <v>6.896551724139055E-3</v>
      </c>
      <c r="I1045" s="6">
        <f t="shared" si="102"/>
        <v>6.6909090909075264E-3</v>
      </c>
      <c r="J1045" s="6">
        <f t="shared" si="102"/>
        <v>6.5918403705682582E-3</v>
      </c>
      <c r="K1045" s="9">
        <f t="shared" si="102"/>
        <v>5.4451802796158244E-3</v>
      </c>
      <c r="L1045" s="6">
        <f t="shared" si="103"/>
        <v>1.0067959571807808E-3</v>
      </c>
      <c r="M1045" s="6">
        <f t="shared" si="103"/>
        <v>6.8728792877631529E-3</v>
      </c>
      <c r="N1045" s="6">
        <f t="shared" si="103"/>
        <v>6.6686243070897605E-3</v>
      </c>
      <c r="O1045" s="6">
        <f t="shared" si="103"/>
        <v>6.5702091982872551E-3</v>
      </c>
      <c r="P1045" s="9">
        <f t="shared" si="103"/>
        <v>5.430408883160172E-3</v>
      </c>
      <c r="Q1045" s="6">
        <f t="shared" si="99"/>
        <v>1181.3696102568385</v>
      </c>
      <c r="R1045" s="6">
        <f t="shared" si="100"/>
        <v>5.3263568823183512E-3</v>
      </c>
      <c r="S1045" s="6">
        <f t="shared" si="101"/>
        <v>5.3122220128571035E-3</v>
      </c>
      <c r="T1045" s="6"/>
    </row>
    <row r="1046" spans="1:20">
      <c r="A1046" s="7">
        <v>39232</v>
      </c>
      <c r="B1046" s="8">
        <v>79.5</v>
      </c>
      <c r="C1046" s="6">
        <v>87.189999999999898</v>
      </c>
      <c r="D1046" s="6">
        <v>70.019999999999897</v>
      </c>
      <c r="E1046" s="6">
        <v>57.1</v>
      </c>
      <c r="F1046" s="9">
        <v>68.849999999999895</v>
      </c>
      <c r="G1046" s="8">
        <f t="shared" si="102"/>
        <v>0</v>
      </c>
      <c r="H1046" s="6">
        <f t="shared" si="102"/>
        <v>1.2189459020198523E-2</v>
      </c>
      <c r="I1046" s="6">
        <f t="shared" si="102"/>
        <v>1.1703511053316129E-2</v>
      </c>
      <c r="J1046" s="6">
        <f t="shared" si="102"/>
        <v>1.0619469026548645E-2</v>
      </c>
      <c r="K1046" s="9">
        <f t="shared" si="102"/>
        <v>7.7576112412178766E-3</v>
      </c>
      <c r="L1046" s="6">
        <f t="shared" si="103"/>
        <v>0</v>
      </c>
      <c r="M1046" s="6">
        <f t="shared" si="103"/>
        <v>1.2115765813758003E-2</v>
      </c>
      <c r="N1046" s="6">
        <f t="shared" si="103"/>
        <v>1.163555467274776E-2</v>
      </c>
      <c r="O1046" s="6">
        <f t="shared" si="103"/>
        <v>1.0563478509569246E-2</v>
      </c>
      <c r="P1046" s="9">
        <f t="shared" si="103"/>
        <v>7.7276756943495065E-3</v>
      </c>
      <c r="Q1046" s="6">
        <f t="shared" si="99"/>
        <v>1191.3569208362817</v>
      </c>
      <c r="R1046" s="6">
        <f t="shared" si="100"/>
        <v>8.4540100682562354E-3</v>
      </c>
      <c r="S1046" s="6">
        <f t="shared" si="101"/>
        <v>8.4184750602213296E-3</v>
      </c>
      <c r="T1046" s="6"/>
    </row>
    <row r="1047" spans="1:20">
      <c r="A1047" s="7">
        <v>39233</v>
      </c>
      <c r="B1047" s="8">
        <v>79.62</v>
      </c>
      <c r="C1047" s="6">
        <v>84.519999999999897</v>
      </c>
      <c r="D1047" s="6">
        <v>68.049999999999898</v>
      </c>
      <c r="E1047" s="6">
        <v>55.759999999999899</v>
      </c>
      <c r="F1047" s="9">
        <v>67.25</v>
      </c>
      <c r="G1047" s="8">
        <f t="shared" si="102"/>
        <v>1.5094339622641062E-3</v>
      </c>
      <c r="H1047" s="6">
        <f t="shared" si="102"/>
        <v>-3.0622777841495585E-2</v>
      </c>
      <c r="I1047" s="6">
        <f t="shared" si="102"/>
        <v>-2.8134818623250513E-2</v>
      </c>
      <c r="J1047" s="6">
        <f t="shared" si="102"/>
        <v>-2.3467600700527225E-2</v>
      </c>
      <c r="K1047" s="9">
        <f t="shared" si="102"/>
        <v>-2.3238925199708049E-2</v>
      </c>
      <c r="L1047" s="6">
        <f t="shared" si="103"/>
        <v>1.5082959118848814E-3</v>
      </c>
      <c r="M1047" s="6">
        <f t="shared" si="103"/>
        <v>-3.1101452691867714E-2</v>
      </c>
      <c r="N1047" s="6">
        <f t="shared" si="103"/>
        <v>-2.8538186429044553E-2</v>
      </c>
      <c r="O1047" s="6">
        <f t="shared" si="103"/>
        <v>-2.3747350209697964E-2</v>
      </c>
      <c r="P1047" s="9">
        <f t="shared" si="103"/>
        <v>-2.3513206692713867E-2</v>
      </c>
      <c r="Q1047" s="6">
        <f t="shared" si="99"/>
        <v>1166.5874933398904</v>
      </c>
      <c r="R1047" s="6">
        <f t="shared" si="100"/>
        <v>-2.0790937680543454E-2</v>
      </c>
      <c r="S1047" s="6">
        <f t="shared" si="101"/>
        <v>-2.1010112447194512E-2</v>
      </c>
      <c r="T1047" s="6"/>
    </row>
    <row r="1048" spans="1:20">
      <c r="A1048" s="7">
        <v>39234</v>
      </c>
      <c r="B1048" s="8">
        <v>79.540000000000006</v>
      </c>
      <c r="C1048" s="6">
        <v>84.43</v>
      </c>
      <c r="D1048" s="6">
        <v>67.909999999999897</v>
      </c>
      <c r="E1048" s="6">
        <v>55.619999999999898</v>
      </c>
      <c r="F1048" s="9">
        <v>67.400000000000006</v>
      </c>
      <c r="G1048" s="8">
        <f t="shared" si="102"/>
        <v>-1.0047726701833959E-3</v>
      </c>
      <c r="H1048" s="6">
        <f t="shared" si="102"/>
        <v>-1.0648367250342128E-3</v>
      </c>
      <c r="I1048" s="6">
        <f t="shared" si="102"/>
        <v>-2.0573108008816732E-3</v>
      </c>
      <c r="J1048" s="6">
        <f t="shared" si="102"/>
        <v>-2.5107604017217122E-3</v>
      </c>
      <c r="K1048" s="9">
        <f t="shared" si="102"/>
        <v>2.2304832713755385E-3</v>
      </c>
      <c r="L1048" s="6">
        <f t="shared" si="103"/>
        <v>-1.0052777926265997E-3</v>
      </c>
      <c r="M1048" s="6">
        <f t="shared" si="103"/>
        <v>-1.0654040664461099E-3</v>
      </c>
      <c r="N1048" s="6">
        <f t="shared" si="103"/>
        <v>-2.059429971775014E-3</v>
      </c>
      <c r="O1048" s="6">
        <f t="shared" si="103"/>
        <v>-2.5139176464497059E-3</v>
      </c>
      <c r="P1048" s="9">
        <f t="shared" si="103"/>
        <v>2.2279994363129363E-3</v>
      </c>
      <c r="Q1048" s="6">
        <f t="shared" si="99"/>
        <v>1165.559217083548</v>
      </c>
      <c r="R1048" s="6">
        <f t="shared" si="100"/>
        <v>-8.8143946528909114E-4</v>
      </c>
      <c r="S1048" s="6">
        <f t="shared" si="101"/>
        <v>-8.8182816147944676E-4</v>
      </c>
      <c r="T1048" s="6"/>
    </row>
    <row r="1049" spans="1:20">
      <c r="A1049" s="7">
        <v>39235</v>
      </c>
      <c r="B1049" s="8">
        <v>79.62</v>
      </c>
      <c r="C1049" s="6">
        <v>83.129999999999896</v>
      </c>
      <c r="D1049" s="6">
        <v>67.079999999999899</v>
      </c>
      <c r="E1049" s="6">
        <v>54.8599999999999</v>
      </c>
      <c r="F1049" s="9">
        <v>66.540000000000006</v>
      </c>
      <c r="G1049" s="8">
        <f t="shared" si="102"/>
        <v>1.005783253708703E-3</v>
      </c>
      <c r="H1049" s="6">
        <f t="shared" si="102"/>
        <v>-1.5397370602867611E-2</v>
      </c>
      <c r="I1049" s="6">
        <f t="shared" si="102"/>
        <v>-1.222205860697978E-2</v>
      </c>
      <c r="J1049" s="6">
        <f t="shared" si="102"/>
        <v>-1.3664149586479657E-2</v>
      </c>
      <c r="K1049" s="9">
        <f t="shared" si="102"/>
        <v>-1.2759643916913976E-2</v>
      </c>
      <c r="L1049" s="6">
        <f t="shared" si="103"/>
        <v>1.0052777926264523E-3</v>
      </c>
      <c r="M1049" s="6">
        <f t="shared" si="103"/>
        <v>-1.5517141138413171E-2</v>
      </c>
      <c r="N1049" s="6">
        <f t="shared" si="103"/>
        <v>-1.2297362170691883E-2</v>
      </c>
      <c r="O1049" s="6">
        <f t="shared" si="103"/>
        <v>-1.3758363296361585E-2</v>
      </c>
      <c r="P1049" s="9">
        <f t="shared" si="103"/>
        <v>-1.2841747327930713E-2</v>
      </c>
      <c r="Q1049" s="6">
        <f t="shared" si="99"/>
        <v>1153.1955618010343</v>
      </c>
      <c r="R1049" s="6">
        <f t="shared" si="100"/>
        <v>-1.0607487891906464E-2</v>
      </c>
      <c r="S1049" s="6">
        <f t="shared" si="101"/>
        <v>-1.0664148331081104E-2</v>
      </c>
      <c r="T1049" s="6"/>
    </row>
    <row r="1050" spans="1:20">
      <c r="A1050" s="7">
        <v>39238</v>
      </c>
      <c r="B1050" s="8">
        <v>79.62</v>
      </c>
      <c r="C1050" s="6">
        <v>81.549999999999898</v>
      </c>
      <c r="D1050" s="6">
        <v>66.189999999999898</v>
      </c>
      <c r="E1050" s="6">
        <v>54.17</v>
      </c>
      <c r="F1050" s="9">
        <v>65.430000000000007</v>
      </c>
      <c r="G1050" s="8">
        <f t="shared" si="102"/>
        <v>0</v>
      </c>
      <c r="H1050" s="6">
        <f t="shared" si="102"/>
        <v>-1.9006375556357535E-2</v>
      </c>
      <c r="I1050" s="6">
        <f t="shared" si="102"/>
        <v>-1.3267740011926099E-2</v>
      </c>
      <c r="J1050" s="6">
        <f t="shared" si="102"/>
        <v>-1.2577469923439666E-2</v>
      </c>
      <c r="K1050" s="9">
        <f t="shared" si="102"/>
        <v>-1.6681695220919779E-2</v>
      </c>
      <c r="L1050" s="6">
        <f t="shared" si="103"/>
        <v>0</v>
      </c>
      <c r="M1050" s="6">
        <f t="shared" si="103"/>
        <v>-1.9189318475973886E-2</v>
      </c>
      <c r="N1050" s="6">
        <f t="shared" si="103"/>
        <v>-1.3356542824176717E-2</v>
      </c>
      <c r="O1050" s="6">
        <f t="shared" si="103"/>
        <v>-1.2657235839647828E-2</v>
      </c>
      <c r="P1050" s="9">
        <f t="shared" si="103"/>
        <v>-1.6822401708683318E-2</v>
      </c>
      <c r="Q1050" s="6">
        <f t="shared" si="99"/>
        <v>1139.0035805568589</v>
      </c>
      <c r="R1050" s="6">
        <f t="shared" si="100"/>
        <v>-1.2306656142528617E-2</v>
      </c>
      <c r="S1050" s="6">
        <f t="shared" si="101"/>
        <v>-1.238301012339273E-2</v>
      </c>
      <c r="T1050" s="6"/>
    </row>
    <row r="1051" spans="1:20">
      <c r="A1051" s="7">
        <v>39239</v>
      </c>
      <c r="B1051" s="8">
        <v>79.659999999999897</v>
      </c>
      <c r="C1051" s="6">
        <v>81.739999999999895</v>
      </c>
      <c r="D1051" s="6">
        <v>66.45</v>
      </c>
      <c r="E1051" s="6">
        <v>54.219999999999899</v>
      </c>
      <c r="F1051" s="9">
        <v>65.650000000000006</v>
      </c>
      <c r="G1051" s="8">
        <f t="shared" si="102"/>
        <v>5.0238633509036568E-4</v>
      </c>
      <c r="H1051" s="6">
        <f t="shared" si="102"/>
        <v>2.3298589822193794E-3</v>
      </c>
      <c r="I1051" s="6">
        <f t="shared" si="102"/>
        <v>3.928085813568627E-3</v>
      </c>
      <c r="J1051" s="6">
        <f t="shared" si="102"/>
        <v>9.2302012183687054E-4</v>
      </c>
      <c r="K1051" s="9">
        <f t="shared" si="102"/>
        <v>3.3623720006112912E-3</v>
      </c>
      <c r="L1051" s="6">
        <f t="shared" si="103"/>
        <v>5.0226018132570611E-4</v>
      </c>
      <c r="M1051" s="6">
        <f t="shared" si="103"/>
        <v>2.3271490691082553E-3</v>
      </c>
      <c r="N1051" s="6">
        <f t="shared" si="103"/>
        <v>3.9203910284245263E-3</v>
      </c>
      <c r="O1051" s="6">
        <f t="shared" si="103"/>
        <v>9.2259440071018335E-4</v>
      </c>
      <c r="P1051" s="9">
        <f t="shared" si="103"/>
        <v>3.3567318671577639E-3</v>
      </c>
      <c r="Q1051" s="6">
        <f t="shared" si="99"/>
        <v>1141.5198042239347</v>
      </c>
      <c r="R1051" s="6">
        <f t="shared" si="100"/>
        <v>2.2091446506653069E-3</v>
      </c>
      <c r="S1051" s="6">
        <f t="shared" si="101"/>
        <v>2.2067080784553641E-3</v>
      </c>
      <c r="T1051" s="6"/>
    </row>
    <row r="1052" spans="1:20">
      <c r="A1052" s="7">
        <v>39240</v>
      </c>
      <c r="B1052" s="8">
        <v>79.75</v>
      </c>
      <c r="C1052" s="6">
        <v>80.629999999999896</v>
      </c>
      <c r="D1052" s="6">
        <v>65.939999999999898</v>
      </c>
      <c r="E1052" s="6">
        <v>53.81</v>
      </c>
      <c r="F1052" s="9">
        <v>64.939999999999898</v>
      </c>
      <c r="G1052" s="8">
        <f t="shared" si="102"/>
        <v>1.1298016570437941E-3</v>
      </c>
      <c r="H1052" s="6">
        <f t="shared" si="102"/>
        <v>-1.357964276975776E-2</v>
      </c>
      <c r="I1052" s="6">
        <f t="shared" si="102"/>
        <v>-7.6749435665930399E-3</v>
      </c>
      <c r="J1052" s="6">
        <f t="shared" si="102"/>
        <v>-7.5617853190685924E-3</v>
      </c>
      <c r="K1052" s="9">
        <f t="shared" si="102"/>
        <v>-1.0814927646612404E-2</v>
      </c>
      <c r="L1052" s="6">
        <f t="shared" si="103"/>
        <v>1.1291639114571473E-3</v>
      </c>
      <c r="M1052" s="6">
        <f t="shared" si="103"/>
        <v>-1.3672689439200574E-2</v>
      </c>
      <c r="N1052" s="6">
        <f t="shared" si="103"/>
        <v>-7.7045475156709712E-3</v>
      </c>
      <c r="O1052" s="6">
        <f t="shared" si="103"/>
        <v>-7.5905205691893145E-3</v>
      </c>
      <c r="P1052" s="9">
        <f t="shared" si="103"/>
        <v>-1.0873834074106905E-2</v>
      </c>
      <c r="Q1052" s="6">
        <f t="shared" si="99"/>
        <v>1132.7297598131277</v>
      </c>
      <c r="R1052" s="6">
        <f t="shared" si="100"/>
        <v>-7.7002995289976017E-3</v>
      </c>
      <c r="S1052" s="6">
        <f t="shared" si="101"/>
        <v>-7.7300999152545924E-3</v>
      </c>
      <c r="T1052" s="6"/>
    </row>
    <row r="1053" spans="1:20">
      <c r="A1053" s="7">
        <v>39241</v>
      </c>
      <c r="B1053" s="8">
        <v>79.64</v>
      </c>
      <c r="C1053" s="6">
        <v>81.3599999999999</v>
      </c>
      <c r="D1053" s="6">
        <v>66.219999999999899</v>
      </c>
      <c r="E1053" s="6">
        <v>54.079999999999899</v>
      </c>
      <c r="F1053" s="9">
        <v>65.459999999999894</v>
      </c>
      <c r="G1053" s="8">
        <f t="shared" si="102"/>
        <v>-1.3793103448276334E-3</v>
      </c>
      <c r="H1053" s="6">
        <f t="shared" si="102"/>
        <v>9.0537020959942094E-3</v>
      </c>
      <c r="I1053" s="6">
        <f t="shared" si="102"/>
        <v>4.2462845010615702E-3</v>
      </c>
      <c r="J1053" s="6">
        <f t="shared" si="102"/>
        <v>5.0176547110183378E-3</v>
      </c>
      <c r="K1053" s="9">
        <f t="shared" si="102"/>
        <v>8.0073914382505773E-3</v>
      </c>
      <c r="L1053" s="6">
        <f t="shared" si="103"/>
        <v>-1.3802624689584579E-3</v>
      </c>
      <c r="M1053" s="6">
        <f t="shared" si="103"/>
        <v>9.0129630433740046E-3</v>
      </c>
      <c r="N1053" s="6">
        <f t="shared" si="103"/>
        <v>4.2372944755152174E-3</v>
      </c>
      <c r="O1053" s="6">
        <f t="shared" si="103"/>
        <v>5.0051082333784653E-3</v>
      </c>
      <c r="P1053" s="9">
        <f t="shared" si="103"/>
        <v>7.9755023983344425E-3</v>
      </c>
      <c r="Q1053" s="6">
        <f t="shared" si="99"/>
        <v>1138.3811122419702</v>
      </c>
      <c r="R1053" s="6">
        <f t="shared" si="100"/>
        <v>4.9891444802994123E-3</v>
      </c>
      <c r="S1053" s="6">
        <f t="shared" si="101"/>
        <v>4.9767399405624326E-3</v>
      </c>
      <c r="T1053" s="6"/>
    </row>
    <row r="1054" spans="1:20">
      <c r="A1054" s="7">
        <v>39242</v>
      </c>
      <c r="B1054" s="8">
        <v>79.689999999999898</v>
      </c>
      <c r="C1054" s="6">
        <v>80.019999999999897</v>
      </c>
      <c r="D1054" s="6">
        <v>65.189999999999898</v>
      </c>
      <c r="E1054" s="6">
        <v>53.3599999999999</v>
      </c>
      <c r="F1054" s="9">
        <v>64.349999999999895</v>
      </c>
      <c r="G1054" s="8">
        <f t="shared" si="102"/>
        <v>6.2782521345927655E-4</v>
      </c>
      <c r="H1054" s="6">
        <f t="shared" si="102"/>
        <v>-1.6470009832841748E-2</v>
      </c>
      <c r="I1054" s="6">
        <f t="shared" si="102"/>
        <v>-1.5554213228631819E-2</v>
      </c>
      <c r="J1054" s="6">
        <f t="shared" si="102"/>
        <v>-1.3313609467455634E-2</v>
      </c>
      <c r="K1054" s="9">
        <f t="shared" si="102"/>
        <v>-1.6956920256645303E-2</v>
      </c>
      <c r="L1054" s="6">
        <f t="shared" si="103"/>
        <v>6.2762821365993054E-4</v>
      </c>
      <c r="M1054" s="6">
        <f t="shared" si="103"/>
        <v>-1.6607148311215601E-2</v>
      </c>
      <c r="N1054" s="6">
        <f t="shared" si="103"/>
        <v>-1.5676449182652239E-2</v>
      </c>
      <c r="O1054" s="6">
        <f t="shared" si="103"/>
        <v>-1.3403030127340386E-2</v>
      </c>
      <c r="P1054" s="9">
        <f t="shared" si="103"/>
        <v>-1.7102335030898804E-2</v>
      </c>
      <c r="Q1054" s="6">
        <f t="shared" si="99"/>
        <v>1124.3410191223522</v>
      </c>
      <c r="R1054" s="6">
        <f t="shared" si="100"/>
        <v>-1.2333385514423045E-2</v>
      </c>
      <c r="S1054" s="6">
        <f t="shared" si="101"/>
        <v>-1.2410072909375867E-2</v>
      </c>
      <c r="T1054" s="6"/>
    </row>
    <row r="1055" spans="1:20">
      <c r="A1055" s="7">
        <v>39245</v>
      </c>
      <c r="B1055" s="8">
        <v>79.67</v>
      </c>
      <c r="C1055" s="6">
        <v>79.67</v>
      </c>
      <c r="D1055" s="6">
        <v>65.1099999999999</v>
      </c>
      <c r="E1055" s="6">
        <v>53.31</v>
      </c>
      <c r="F1055" s="9">
        <v>63.89</v>
      </c>
      <c r="G1055" s="8">
        <f t="shared" si="102"/>
        <v>-2.5097251850791924E-4</v>
      </c>
      <c r="H1055" s="6">
        <f t="shared" si="102"/>
        <v>-4.3739065233678875E-3</v>
      </c>
      <c r="I1055" s="6">
        <f t="shared" si="102"/>
        <v>-1.2271820831415425E-3</v>
      </c>
      <c r="J1055" s="6">
        <f t="shared" si="102"/>
        <v>-9.3703148425594573E-4</v>
      </c>
      <c r="K1055" s="9">
        <f t="shared" si="102"/>
        <v>-7.1484071484054779E-3</v>
      </c>
      <c r="L1055" s="6">
        <f t="shared" si="103"/>
        <v>-2.510040173807869E-4</v>
      </c>
      <c r="M1055" s="6">
        <f t="shared" si="103"/>
        <v>-4.3835000368130173E-3</v>
      </c>
      <c r="N1055" s="6">
        <f t="shared" si="103"/>
        <v>-1.2279356876772156E-3</v>
      </c>
      <c r="O1055" s="6">
        <f t="shared" si="103"/>
        <v>-9.3747077269669453E-4</v>
      </c>
      <c r="P1055" s="9">
        <f t="shared" si="103"/>
        <v>-7.1740794278820838E-3</v>
      </c>
      <c r="Q1055" s="6">
        <f t="shared" si="99"/>
        <v>1121.2069185860391</v>
      </c>
      <c r="R1055" s="6">
        <f t="shared" si="100"/>
        <v>-2.7874999515357548E-3</v>
      </c>
      <c r="S1055" s="6">
        <f t="shared" si="101"/>
        <v>-2.7913922644229902E-3</v>
      </c>
      <c r="T1055" s="6"/>
    </row>
    <row r="1056" spans="1:20">
      <c r="A1056" s="7">
        <v>39246</v>
      </c>
      <c r="B1056" s="8">
        <v>79.510000000000005</v>
      </c>
      <c r="C1056" s="6">
        <v>81.489999999999895</v>
      </c>
      <c r="D1056" s="6">
        <v>66.400000000000006</v>
      </c>
      <c r="E1056" s="6">
        <v>54.119999999999898</v>
      </c>
      <c r="F1056" s="9">
        <v>65.010000000000005</v>
      </c>
      <c r="G1056" s="8">
        <f t="shared" si="102"/>
        <v>-2.0082841722103284E-3</v>
      </c>
      <c r="H1056" s="6">
        <f t="shared" si="102"/>
        <v>2.2844232458891556E-2</v>
      </c>
      <c r="I1056" s="6">
        <f t="shared" si="102"/>
        <v>1.9812624788820621E-2</v>
      </c>
      <c r="J1056" s="6">
        <f t="shared" si="102"/>
        <v>1.5194147439502759E-2</v>
      </c>
      <c r="K1056" s="9">
        <f t="shared" si="102"/>
        <v>1.7530129910784176E-2</v>
      </c>
      <c r="L1056" s="6">
        <f t="shared" si="103"/>
        <v>-2.0103034788825345E-3</v>
      </c>
      <c r="M1056" s="6">
        <f t="shared" si="103"/>
        <v>2.2587209939852401E-2</v>
      </c>
      <c r="N1056" s="6">
        <f t="shared" si="103"/>
        <v>1.9618909233619131E-2</v>
      </c>
      <c r="O1056" s="6">
        <f t="shared" si="103"/>
        <v>1.507987246791564E-2</v>
      </c>
      <c r="P1056" s="9">
        <f t="shared" si="103"/>
        <v>1.7378249602125487E-2</v>
      </c>
      <c r="Q1056" s="6">
        <f t="shared" si="99"/>
        <v>1137.6601480927939</v>
      </c>
      <c r="R1056" s="6">
        <f t="shared" si="100"/>
        <v>1.4674570085157757E-2</v>
      </c>
      <c r="S1056" s="6">
        <f t="shared" si="101"/>
        <v>1.4567940478219415E-2</v>
      </c>
      <c r="T1056" s="6"/>
    </row>
    <row r="1057" spans="1:20">
      <c r="A1057" s="7">
        <v>39247</v>
      </c>
      <c r="B1057" s="8">
        <v>79.709999999999894</v>
      </c>
      <c r="C1057" s="6">
        <v>80.079999999999899</v>
      </c>
      <c r="D1057" s="6">
        <v>65.319999999999894</v>
      </c>
      <c r="E1057" s="6">
        <v>53.2</v>
      </c>
      <c r="F1057" s="9">
        <v>63.969999999999899</v>
      </c>
      <c r="G1057" s="8">
        <f t="shared" si="102"/>
        <v>2.5154068670594221E-3</v>
      </c>
      <c r="H1057" s="6">
        <f t="shared" si="102"/>
        <v>-1.7302736532089802E-2</v>
      </c>
      <c r="I1057" s="6">
        <f t="shared" si="102"/>
        <v>-1.6265060240965523E-2</v>
      </c>
      <c r="J1057" s="6">
        <f t="shared" si="102"/>
        <v>-1.699926090169801E-2</v>
      </c>
      <c r="K1057" s="9">
        <f t="shared" si="102"/>
        <v>-1.599753884018007E-2</v>
      </c>
      <c r="L1057" s="6">
        <f t="shared" si="103"/>
        <v>2.5122485264384041E-3</v>
      </c>
      <c r="M1057" s="6">
        <f t="shared" si="103"/>
        <v>-1.7454178325163255E-2</v>
      </c>
      <c r="N1057" s="6">
        <f t="shared" si="103"/>
        <v>-1.6398788380125501E-2</v>
      </c>
      <c r="O1057" s="6">
        <f t="shared" si="103"/>
        <v>-1.714540695498664E-2</v>
      </c>
      <c r="P1057" s="9">
        <f t="shared" si="103"/>
        <v>-1.612688075433278E-2</v>
      </c>
      <c r="Q1057" s="6">
        <f t="shared" si="99"/>
        <v>1123.086905976789</v>
      </c>
      <c r="R1057" s="6">
        <f t="shared" si="100"/>
        <v>-1.2809837929574797E-2</v>
      </c>
      <c r="S1057" s="6">
        <f t="shared" si="101"/>
        <v>-1.2892591368488367E-2</v>
      </c>
      <c r="T1057" s="6"/>
    </row>
    <row r="1058" spans="1:20">
      <c r="A1058" s="7">
        <v>39248</v>
      </c>
      <c r="B1058" s="8">
        <v>79.709999999999894</v>
      </c>
      <c r="C1058" s="6">
        <v>80.010000000000005</v>
      </c>
      <c r="D1058" s="6">
        <v>65.45</v>
      </c>
      <c r="E1058" s="6">
        <v>53.2</v>
      </c>
      <c r="F1058" s="9">
        <v>63.619999999999898</v>
      </c>
      <c r="G1058" s="8">
        <f t="shared" si="102"/>
        <v>0</v>
      </c>
      <c r="H1058" s="6">
        <f t="shared" si="102"/>
        <v>-8.7412587412449838E-4</v>
      </c>
      <c r="I1058" s="6">
        <f t="shared" si="102"/>
        <v>1.9902020820592448E-3</v>
      </c>
      <c r="J1058" s="6">
        <f t="shared" si="102"/>
        <v>0</v>
      </c>
      <c r="K1058" s="9">
        <f t="shared" si="102"/>
        <v>-5.4713146787557232E-3</v>
      </c>
      <c r="L1058" s="6">
        <f t="shared" si="103"/>
        <v>0</v>
      </c>
      <c r="M1058" s="6">
        <f t="shared" si="103"/>
        <v>-8.7450814493117554E-4</v>
      </c>
      <c r="N1058" s="6">
        <f t="shared" si="103"/>
        <v>1.9882242536462518E-3</v>
      </c>
      <c r="O1058" s="6">
        <f t="shared" si="103"/>
        <v>0</v>
      </c>
      <c r="P1058" s="9">
        <f t="shared" si="103"/>
        <v>-5.4863371410482633E-3</v>
      </c>
      <c r="Q1058" s="6">
        <f t="shared" si="99"/>
        <v>1122.108643716992</v>
      </c>
      <c r="R1058" s="6">
        <f t="shared" si="100"/>
        <v>-8.7104769416419543E-4</v>
      </c>
      <c r="S1058" s="6">
        <f t="shared" si="101"/>
        <v>-8.7142727664596517E-4</v>
      </c>
      <c r="T1058" s="6"/>
    </row>
    <row r="1059" spans="1:20">
      <c r="A1059" s="7">
        <v>39249</v>
      </c>
      <c r="B1059" s="8">
        <v>79.739999999999895</v>
      </c>
      <c r="C1059" s="6">
        <v>79.8599999999999</v>
      </c>
      <c r="D1059" s="6">
        <v>65.67</v>
      </c>
      <c r="E1059" s="6">
        <v>53.45</v>
      </c>
      <c r="F1059" s="9">
        <v>63.64</v>
      </c>
      <c r="G1059" s="8">
        <f t="shared" si="102"/>
        <v>3.7636432066245895E-4</v>
      </c>
      <c r="H1059" s="6">
        <f t="shared" si="102"/>
        <v>-1.8747656542945634E-3</v>
      </c>
      <c r="I1059" s="6">
        <f t="shared" si="102"/>
        <v>3.3613445378151141E-3</v>
      </c>
      <c r="J1059" s="6">
        <f t="shared" si="102"/>
        <v>4.6992481203007586E-3</v>
      </c>
      <c r="K1059" s="9">
        <f t="shared" si="102"/>
        <v>3.1436655140049119E-4</v>
      </c>
      <c r="L1059" s="6">
        <f t="shared" si="103"/>
        <v>3.7629351337719187E-4</v>
      </c>
      <c r="M1059" s="6">
        <f t="shared" si="103"/>
        <v>-1.8765252269586806E-3</v>
      </c>
      <c r="N1059" s="6">
        <f t="shared" si="103"/>
        <v>3.3557078469723151E-3</v>
      </c>
      <c r="O1059" s="6">
        <f t="shared" si="103"/>
        <v>4.6882411234555384E-3</v>
      </c>
      <c r="P1059" s="9">
        <f t="shared" si="103"/>
        <v>3.1431714858962779E-4</v>
      </c>
      <c r="Q1059" s="6">
        <f t="shared" si="99"/>
        <v>1123.6518927233021</v>
      </c>
      <c r="R1059" s="6">
        <f t="shared" si="100"/>
        <v>1.3753115751768518E-3</v>
      </c>
      <c r="S1059" s="6">
        <f t="shared" si="101"/>
        <v>1.3743667004447091E-3</v>
      </c>
      <c r="T1059" s="6"/>
    </row>
    <row r="1060" spans="1:20">
      <c r="A1060" s="7">
        <v>39252</v>
      </c>
      <c r="B1060" s="8">
        <v>79.739999999999895</v>
      </c>
      <c r="C1060" s="6">
        <v>80.59</v>
      </c>
      <c r="D1060" s="6">
        <v>66.290000000000006</v>
      </c>
      <c r="E1060" s="6">
        <v>53.82</v>
      </c>
      <c r="F1060" s="9">
        <v>64.079999999999899</v>
      </c>
      <c r="G1060" s="8">
        <f t="shared" si="102"/>
        <v>0</v>
      </c>
      <c r="H1060" s="6">
        <f t="shared" si="102"/>
        <v>9.1409967443039086E-3</v>
      </c>
      <c r="I1060" s="6">
        <f t="shared" si="102"/>
        <v>9.4411451195370866E-3</v>
      </c>
      <c r="J1060" s="6">
        <f t="shared" si="102"/>
        <v>6.9223573433114804E-3</v>
      </c>
      <c r="K1060" s="9">
        <f t="shared" si="102"/>
        <v>6.9138906348191753E-3</v>
      </c>
      <c r="L1060" s="6">
        <f t="shared" si="103"/>
        <v>0</v>
      </c>
      <c r="M1060" s="6">
        <f t="shared" si="103"/>
        <v>9.0994707013460525E-3</v>
      </c>
      <c r="N1060" s="6">
        <f t="shared" si="103"/>
        <v>9.3968560504189245E-3</v>
      </c>
      <c r="O1060" s="6">
        <f t="shared" si="103"/>
        <v>6.8985078277054935E-3</v>
      </c>
      <c r="P1060" s="9">
        <f t="shared" si="103"/>
        <v>6.8900992905159822E-3</v>
      </c>
      <c r="Q1060" s="6">
        <f t="shared" si="99"/>
        <v>1130.9372897442968</v>
      </c>
      <c r="R1060" s="6">
        <f t="shared" si="100"/>
        <v>6.4836779683943302E-3</v>
      </c>
      <c r="S1060" s="6">
        <f t="shared" si="101"/>
        <v>6.4627493426656834E-3</v>
      </c>
      <c r="T1060" s="6"/>
    </row>
    <row r="1061" spans="1:20">
      <c r="A1061" s="7">
        <v>39253</v>
      </c>
      <c r="B1061" s="8">
        <v>79.709999999999894</v>
      </c>
      <c r="C1061" s="6">
        <v>82.64</v>
      </c>
      <c r="D1061" s="6">
        <v>67.3599999999999</v>
      </c>
      <c r="E1061" s="6">
        <v>54.6099999999999</v>
      </c>
      <c r="F1061" s="9">
        <v>65.629999999999896</v>
      </c>
      <c r="G1061" s="8">
        <f t="shared" si="102"/>
        <v>-3.762227238525151E-4</v>
      </c>
      <c r="H1061" s="6">
        <f t="shared" si="102"/>
        <v>2.543739918103971E-2</v>
      </c>
      <c r="I1061" s="6">
        <f t="shared" si="102"/>
        <v>1.6141197767384208E-2</v>
      </c>
      <c r="J1061" s="6">
        <f t="shared" si="102"/>
        <v>1.4678558156817179E-2</v>
      </c>
      <c r="K1061" s="9">
        <f t="shared" si="102"/>
        <v>2.4188514357053714E-2</v>
      </c>
      <c r="L1061" s="6">
        <f t="shared" si="103"/>
        <v>-3.7629351337712855E-4</v>
      </c>
      <c r="M1061" s="6">
        <f t="shared" si="103"/>
        <v>2.5119252474963039E-2</v>
      </c>
      <c r="N1061" s="6">
        <f t="shared" si="103"/>
        <v>1.6012313680769608E-2</v>
      </c>
      <c r="O1061" s="6">
        <f t="shared" si="103"/>
        <v>1.4571870865300757E-2</v>
      </c>
      <c r="P1061" s="9">
        <f t="shared" si="103"/>
        <v>2.3900605725527633E-2</v>
      </c>
      <c r="Q1061" s="6">
        <f t="shared" si="99"/>
        <v>1149.0479943614366</v>
      </c>
      <c r="R1061" s="6">
        <f t="shared" si="100"/>
        <v>1.6013889347688458E-2</v>
      </c>
      <c r="S1061" s="6">
        <f t="shared" si="101"/>
        <v>1.5887019680651687E-2</v>
      </c>
      <c r="T1061" s="6"/>
    </row>
    <row r="1062" spans="1:20">
      <c r="A1062" s="7">
        <v>39254</v>
      </c>
      <c r="B1062" s="8">
        <v>79.73</v>
      </c>
      <c r="C1062" s="6">
        <v>82.23</v>
      </c>
      <c r="D1062" s="6">
        <v>67</v>
      </c>
      <c r="E1062" s="6">
        <v>54.329999999999899</v>
      </c>
      <c r="F1062" s="9">
        <v>65.329999999999899</v>
      </c>
      <c r="G1062" s="8">
        <f t="shared" si="102"/>
        <v>2.5090954710971225E-4</v>
      </c>
      <c r="H1062" s="6">
        <f t="shared" si="102"/>
        <v>-4.9612778315585304E-3</v>
      </c>
      <c r="I1062" s="6">
        <f t="shared" si="102"/>
        <v>-5.3444180522550511E-3</v>
      </c>
      <c r="J1062" s="6">
        <f t="shared" si="102"/>
        <v>-5.1272660684856808E-3</v>
      </c>
      <c r="K1062" s="9">
        <f t="shared" si="102"/>
        <v>-4.571080298643837E-3</v>
      </c>
      <c r="L1062" s="6">
        <f t="shared" si="103"/>
        <v>2.5087807457369331E-4</v>
      </c>
      <c r="M1062" s="6">
        <f t="shared" si="103"/>
        <v>-4.9736258285789552E-3</v>
      </c>
      <c r="N1062" s="6">
        <f t="shared" si="103"/>
        <v>-5.3587505431037389E-3</v>
      </c>
      <c r="O1062" s="6">
        <f t="shared" si="103"/>
        <v>-5.1404556006306792E-3</v>
      </c>
      <c r="P1062" s="9">
        <f t="shared" si="103"/>
        <v>-4.5815596329723306E-3</v>
      </c>
      <c r="Q1062" s="6">
        <f t="shared" si="99"/>
        <v>1144.5085348582975</v>
      </c>
      <c r="R1062" s="6">
        <f t="shared" si="100"/>
        <v>-3.9506265407666776E-3</v>
      </c>
      <c r="S1062" s="6">
        <f t="shared" si="101"/>
        <v>-3.9584508799590757E-3</v>
      </c>
      <c r="T1062" s="6"/>
    </row>
    <row r="1063" spans="1:20">
      <c r="A1063" s="7">
        <v>39255</v>
      </c>
      <c r="B1063" s="8">
        <v>79.799999999999898</v>
      </c>
      <c r="C1063" s="6">
        <v>82.689999999999898</v>
      </c>
      <c r="D1063" s="6">
        <v>66.760000000000005</v>
      </c>
      <c r="E1063" s="6">
        <v>54.119999999999898</v>
      </c>
      <c r="F1063" s="9">
        <v>65.599999999999895</v>
      </c>
      <c r="G1063" s="8">
        <f t="shared" si="102"/>
        <v>8.7796312554733191E-4</v>
      </c>
      <c r="H1063" s="6">
        <f t="shared" si="102"/>
        <v>5.5940654262420786E-3</v>
      </c>
      <c r="I1063" s="6">
        <f t="shared" si="102"/>
        <v>-3.5820895522387097E-3</v>
      </c>
      <c r="J1063" s="6">
        <f t="shared" si="102"/>
        <v>-3.8652678078410219E-3</v>
      </c>
      <c r="K1063" s="9">
        <f t="shared" si="102"/>
        <v>4.1328639216287044E-3</v>
      </c>
      <c r="L1063" s="6">
        <f t="shared" si="103"/>
        <v>8.7757794135761116E-4</v>
      </c>
      <c r="M1063" s="6">
        <f t="shared" si="103"/>
        <v>5.5784767512698386E-3</v>
      </c>
      <c r="N1063" s="6">
        <f t="shared" si="103"/>
        <v>-3.588520597331636E-3</v>
      </c>
      <c r="O1063" s="6">
        <f t="shared" si="103"/>
        <v>-3.8727572608444655E-3</v>
      </c>
      <c r="P1063" s="9">
        <f t="shared" si="103"/>
        <v>4.1243470973844308E-3</v>
      </c>
      <c r="Q1063" s="6">
        <f t="shared" si="99"/>
        <v>1145.2313000355637</v>
      </c>
      <c r="R1063" s="6">
        <f t="shared" si="100"/>
        <v>6.3150702266767667E-4</v>
      </c>
      <c r="S1063" s="6">
        <f t="shared" si="101"/>
        <v>6.3130770601666614E-4</v>
      </c>
      <c r="T1063" s="6"/>
    </row>
    <row r="1064" spans="1:20">
      <c r="A1064" s="7">
        <v>39256</v>
      </c>
      <c r="B1064" s="8">
        <v>79.879999999999896</v>
      </c>
      <c r="C1064" s="6">
        <v>81.989999999999895</v>
      </c>
      <c r="D1064" s="6">
        <v>66.34</v>
      </c>
      <c r="E1064" s="6">
        <v>53.63</v>
      </c>
      <c r="F1064" s="9">
        <v>64.84</v>
      </c>
      <c r="G1064" s="8">
        <f t="shared" si="102"/>
        <v>1.002506265664227E-3</v>
      </c>
      <c r="H1064" s="6">
        <f t="shared" si="102"/>
        <v>-8.465352521465741E-3</v>
      </c>
      <c r="I1064" s="6">
        <f t="shared" si="102"/>
        <v>-6.2911923307369388E-3</v>
      </c>
      <c r="J1064" s="6">
        <f t="shared" si="102"/>
        <v>-9.0539541759034892E-3</v>
      </c>
      <c r="K1064" s="9">
        <f t="shared" si="102"/>
        <v>-1.1585365853656882E-2</v>
      </c>
      <c r="L1064" s="6">
        <f t="shared" si="103"/>
        <v>1.0020040918514513E-3</v>
      </c>
      <c r="M1064" s="6">
        <f t="shared" si="103"/>
        <v>-8.5013871259890204E-3</v>
      </c>
      <c r="N1064" s="6">
        <f t="shared" si="103"/>
        <v>-6.3110652747279368E-3</v>
      </c>
      <c r="O1064" s="6">
        <f t="shared" si="103"/>
        <v>-9.0951903077515408E-3</v>
      </c>
      <c r="P1064" s="9">
        <f t="shared" si="103"/>
        <v>-1.1652999082566329E-2</v>
      </c>
      <c r="Q1064" s="6">
        <f t="shared" si="99"/>
        <v>1137.3536298754627</v>
      </c>
      <c r="R1064" s="6">
        <f t="shared" si="100"/>
        <v>-6.8786717232197647E-3</v>
      </c>
      <c r="S1064" s="6">
        <f t="shared" si="101"/>
        <v>-6.9024388390556525E-3</v>
      </c>
      <c r="T1064" s="6"/>
    </row>
    <row r="1065" spans="1:20">
      <c r="A1065" s="7">
        <v>39259</v>
      </c>
      <c r="B1065" s="8">
        <v>79.790000000000006</v>
      </c>
      <c r="C1065" s="6">
        <v>82.64</v>
      </c>
      <c r="D1065" s="6">
        <v>66.73</v>
      </c>
      <c r="E1065" s="6">
        <v>53.939999999999898</v>
      </c>
      <c r="F1065" s="9">
        <v>65.329999999999899</v>
      </c>
      <c r="G1065" s="8">
        <f t="shared" si="102"/>
        <v>-1.1266900350511699E-3</v>
      </c>
      <c r="H1065" s="6">
        <f t="shared" si="102"/>
        <v>7.9277960726931163E-3</v>
      </c>
      <c r="I1065" s="6">
        <f t="shared" si="102"/>
        <v>5.8788061501355848E-3</v>
      </c>
      <c r="J1065" s="6">
        <f t="shared" si="102"/>
        <v>5.7803468208073028E-3</v>
      </c>
      <c r="K1065" s="9">
        <f t="shared" si="102"/>
        <v>7.5570635410224796E-3</v>
      </c>
      <c r="L1065" s="6">
        <f t="shared" si="103"/>
        <v>-1.1273252274234791E-3</v>
      </c>
      <c r="M1065" s="6">
        <f t="shared" si="103"/>
        <v>7.8965362032980858E-3</v>
      </c>
      <c r="N1065" s="6">
        <f t="shared" si="103"/>
        <v>5.8615933966087407E-3</v>
      </c>
      <c r="O1065" s="6">
        <f t="shared" si="103"/>
        <v>5.7637047167481466E-3</v>
      </c>
      <c r="P1065" s="9">
        <f t="shared" si="103"/>
        <v>7.5286519851820548E-3</v>
      </c>
      <c r="Q1065" s="6">
        <f t="shared" si="99"/>
        <v>1143.27180912375</v>
      </c>
      <c r="R1065" s="6">
        <f t="shared" si="100"/>
        <v>5.2034645099214632E-3</v>
      </c>
      <c r="S1065" s="6">
        <f t="shared" si="101"/>
        <v>5.189973269026215E-3</v>
      </c>
      <c r="T1065" s="6"/>
    </row>
    <row r="1066" spans="1:20">
      <c r="A1066" s="7">
        <v>39260</v>
      </c>
      <c r="B1066" s="8">
        <v>79.62</v>
      </c>
      <c r="C1066" s="6">
        <v>84.2</v>
      </c>
      <c r="D1066" s="6">
        <v>67.569999999999894</v>
      </c>
      <c r="E1066" s="6">
        <v>54.53</v>
      </c>
      <c r="F1066" s="9">
        <v>66.59</v>
      </c>
      <c r="G1066" s="8">
        <f t="shared" si="102"/>
        <v>-2.1305928061160495E-3</v>
      </c>
      <c r="H1066" s="6">
        <f t="shared" si="102"/>
        <v>1.8877057115198381E-2</v>
      </c>
      <c r="I1066" s="6">
        <f t="shared" si="102"/>
        <v>1.2588041360705571E-2</v>
      </c>
      <c r="J1066" s="6">
        <f t="shared" si="102"/>
        <v>1.0938079347424967E-2</v>
      </c>
      <c r="K1066" s="9">
        <f t="shared" si="102"/>
        <v>1.9286698300935434E-2</v>
      </c>
      <c r="L1066" s="6">
        <f t="shared" si="103"/>
        <v>-2.1328657480184296E-3</v>
      </c>
      <c r="M1066" s="6">
        <f t="shared" si="103"/>
        <v>1.8701096436897869E-2</v>
      </c>
      <c r="N1066" s="6">
        <f t="shared" si="103"/>
        <v>1.2509470648566308E-2</v>
      </c>
      <c r="O1066" s="6">
        <f t="shared" si="103"/>
        <v>1.0878691226388178E-2</v>
      </c>
      <c r="P1066" s="9">
        <f t="shared" si="103"/>
        <v>1.9103067269873705E-2</v>
      </c>
      <c r="Q1066" s="6">
        <f t="shared" si="99"/>
        <v>1156.8902990416007</v>
      </c>
      <c r="R1066" s="6">
        <f t="shared" si="100"/>
        <v>1.1911856663629662E-2</v>
      </c>
      <c r="S1066" s="6">
        <f t="shared" si="101"/>
        <v>1.1841468913540158E-2</v>
      </c>
      <c r="T1066" s="6"/>
    </row>
    <row r="1067" spans="1:20">
      <c r="A1067" s="7">
        <v>39261</v>
      </c>
      <c r="B1067" s="8">
        <v>79.569999999999894</v>
      </c>
      <c r="C1067" s="6">
        <v>84.67</v>
      </c>
      <c r="D1067" s="6">
        <v>68.03</v>
      </c>
      <c r="E1067" s="6">
        <v>55.03</v>
      </c>
      <c r="F1067" s="9">
        <v>67.03</v>
      </c>
      <c r="G1067" s="8">
        <f t="shared" si="102"/>
        <v>-6.2798291886601021E-4</v>
      </c>
      <c r="H1067" s="6">
        <f t="shared" si="102"/>
        <v>5.5819477434679854E-3</v>
      </c>
      <c r="I1067" s="6">
        <f t="shared" si="102"/>
        <v>6.8077549208245269E-3</v>
      </c>
      <c r="J1067" s="6">
        <f t="shared" si="102"/>
        <v>9.1692646249770249E-3</v>
      </c>
      <c r="K1067" s="9">
        <f t="shared" si="102"/>
        <v>6.6075987385492141E-3</v>
      </c>
      <c r="L1067" s="6">
        <f t="shared" si="103"/>
        <v>-6.2818018272908489E-4</v>
      </c>
      <c r="M1067" s="6">
        <f t="shared" si="103"/>
        <v>5.5664264059048481E-3</v>
      </c>
      <c r="N1067" s="6">
        <f t="shared" si="103"/>
        <v>6.7846867928878481E-3</v>
      </c>
      <c r="O1067" s="6">
        <f t="shared" si="103"/>
        <v>9.1274821336971793E-3</v>
      </c>
      <c r="P1067" s="9">
        <f t="shared" si="103"/>
        <v>6.5858642473352038E-3</v>
      </c>
      <c r="Q1067" s="6">
        <f t="shared" si="99"/>
        <v>1163.2621229712204</v>
      </c>
      <c r="R1067" s="6">
        <f t="shared" si="100"/>
        <v>5.5077166217905489E-3</v>
      </c>
      <c r="S1067" s="6">
        <f t="shared" si="101"/>
        <v>5.4926046136431674E-3</v>
      </c>
      <c r="T1067" s="6"/>
    </row>
    <row r="1068" spans="1:20">
      <c r="A1068" s="7">
        <v>39262</v>
      </c>
      <c r="B1068" s="8">
        <v>79.519999999999897</v>
      </c>
      <c r="C1068" s="6">
        <v>85.43</v>
      </c>
      <c r="D1068" s="6">
        <v>68.56</v>
      </c>
      <c r="E1068" s="6">
        <v>55.369999999999898</v>
      </c>
      <c r="F1068" s="9">
        <v>67.659999999999897</v>
      </c>
      <c r="G1068" s="8">
        <f t="shared" si="102"/>
        <v>-6.2837752921951484E-4</v>
      </c>
      <c r="H1068" s="6">
        <f t="shared" si="102"/>
        <v>8.9760245659620264E-3</v>
      </c>
      <c r="I1068" s="6">
        <f t="shared" si="102"/>
        <v>7.7906805820961988E-3</v>
      </c>
      <c r="J1068" s="6">
        <f t="shared" si="102"/>
        <v>6.1784481192057594E-3</v>
      </c>
      <c r="K1068" s="9">
        <f t="shared" si="102"/>
        <v>9.3987766671623785E-3</v>
      </c>
      <c r="L1068" s="6">
        <f t="shared" si="103"/>
        <v>-6.2857504112482504E-4</v>
      </c>
      <c r="M1068" s="6">
        <f t="shared" si="103"/>
        <v>8.9359795093414979E-3</v>
      </c>
      <c r="N1068" s="6">
        <f t="shared" si="103"/>
        <v>7.7604899325550061E-3</v>
      </c>
      <c r="O1068" s="6">
        <f t="shared" si="103"/>
        <v>6.159439763206446E-3</v>
      </c>
      <c r="P1068" s="9">
        <f t="shared" si="103"/>
        <v>9.3548829826945352E-3</v>
      </c>
      <c r="Q1068" s="6">
        <f t="shared" si="99"/>
        <v>1170.6408231356377</v>
      </c>
      <c r="R1068" s="6">
        <f t="shared" si="100"/>
        <v>6.3431104810413698E-3</v>
      </c>
      <c r="S1068" s="6">
        <f t="shared" si="101"/>
        <v>6.3230776248725008E-3</v>
      </c>
      <c r="T1068" s="6"/>
    </row>
    <row r="1069" spans="1:20">
      <c r="A1069" s="7">
        <v>39263</v>
      </c>
      <c r="B1069" s="8">
        <v>79.439999999999898</v>
      </c>
      <c r="C1069" s="6">
        <v>86.81</v>
      </c>
      <c r="D1069" s="6">
        <v>69.650000000000006</v>
      </c>
      <c r="E1069" s="6">
        <v>56.3599999999999</v>
      </c>
      <c r="F1069" s="9">
        <v>68.599999999999895</v>
      </c>
      <c r="G1069" s="8">
        <f t="shared" si="102"/>
        <v>-1.006036217303774E-3</v>
      </c>
      <c r="H1069" s="6">
        <f t="shared" si="102"/>
        <v>1.6153576027156724E-2</v>
      </c>
      <c r="I1069" s="6">
        <f t="shared" si="102"/>
        <v>1.5898483080513559E-2</v>
      </c>
      <c r="J1069" s="6">
        <f t="shared" si="102"/>
        <v>1.7879718258985156E-2</v>
      </c>
      <c r="K1069" s="9">
        <f t="shared" si="102"/>
        <v>1.3892994383683188E-2</v>
      </c>
      <c r="L1069" s="6">
        <f t="shared" si="103"/>
        <v>-1.0065426114013946E-3</v>
      </c>
      <c r="M1069" s="6">
        <f t="shared" si="103"/>
        <v>1.6024495240189316E-2</v>
      </c>
      <c r="N1069" s="6">
        <f t="shared" si="103"/>
        <v>1.5773425936290497E-2</v>
      </c>
      <c r="O1069" s="6">
        <f t="shared" si="103"/>
        <v>1.7721756195603799E-2</v>
      </c>
      <c r="P1069" s="9">
        <f t="shared" si="103"/>
        <v>1.3797371379277189E-2</v>
      </c>
      <c r="Q1069" s="6">
        <f t="shared" si="99"/>
        <v>1185.3484583901841</v>
      </c>
      <c r="R1069" s="6">
        <f t="shared" si="100"/>
        <v>1.2563747106606972E-2</v>
      </c>
      <c r="S1069" s="6">
        <f t="shared" si="101"/>
        <v>1.248547812194368E-2</v>
      </c>
      <c r="T1069" s="6"/>
    </row>
    <row r="1070" spans="1:20">
      <c r="A1070" s="7">
        <v>39267</v>
      </c>
      <c r="B1070" s="8">
        <v>79.579999999999899</v>
      </c>
      <c r="C1070" s="6">
        <v>87.23</v>
      </c>
      <c r="D1070" s="6">
        <v>69.659999999999897</v>
      </c>
      <c r="E1070" s="6">
        <v>56.17</v>
      </c>
      <c r="F1070" s="9">
        <v>68.87</v>
      </c>
      <c r="G1070" s="8">
        <f t="shared" si="102"/>
        <v>1.7623363544814197E-3</v>
      </c>
      <c r="H1070" s="6">
        <f t="shared" si="102"/>
        <v>4.8381522866030036E-3</v>
      </c>
      <c r="I1070" s="6">
        <f t="shared" si="102"/>
        <v>1.4357501794526328E-4</v>
      </c>
      <c r="J1070" s="6">
        <f t="shared" si="102"/>
        <v>-3.3711852377554807E-3</v>
      </c>
      <c r="K1070" s="9">
        <f t="shared" si="102"/>
        <v>3.9358600583105918E-3</v>
      </c>
      <c r="L1070" s="6">
        <f t="shared" si="103"/>
        <v>1.7607852618654767E-3</v>
      </c>
      <c r="M1070" s="6">
        <f t="shared" si="103"/>
        <v>4.8264860414106289E-3</v>
      </c>
      <c r="N1070" s="6">
        <f t="shared" si="103"/>
        <v>1.4356471203880964E-4</v>
      </c>
      <c r="O1070" s="6">
        <f t="shared" si="103"/>
        <v>-3.3768804861363166E-3</v>
      </c>
      <c r="P1070" s="9">
        <f t="shared" si="103"/>
        <v>3.9281348247688823E-3</v>
      </c>
      <c r="Q1070" s="6">
        <f t="shared" si="99"/>
        <v>1187.0811387680947</v>
      </c>
      <c r="R1070" s="6">
        <f t="shared" si="100"/>
        <v>1.4617476959169595E-3</v>
      </c>
      <c r="S1070" s="6">
        <f t="shared" si="101"/>
        <v>1.4606803827221049E-3</v>
      </c>
      <c r="T1070" s="6"/>
    </row>
    <row r="1071" spans="1:20">
      <c r="A1071" s="7">
        <v>39268</v>
      </c>
      <c r="B1071" s="8">
        <v>79.680000000000007</v>
      </c>
      <c r="C1071" s="6">
        <v>87.629999999999896</v>
      </c>
      <c r="D1071" s="6">
        <v>70.019999999999897</v>
      </c>
      <c r="E1071" s="6">
        <v>56.25</v>
      </c>
      <c r="F1071" s="9">
        <v>68.989999999999895</v>
      </c>
      <c r="G1071" s="8">
        <f t="shared" si="102"/>
        <v>1.256597134959847E-3</v>
      </c>
      <c r="H1071" s="6">
        <f t="shared" si="102"/>
        <v>4.5855783560688756E-3</v>
      </c>
      <c r="I1071" s="6">
        <f t="shared" si="102"/>
        <v>5.1679586563306845E-3</v>
      </c>
      <c r="J1071" s="6">
        <f t="shared" si="102"/>
        <v>1.4242478191204277E-3</v>
      </c>
      <c r="K1071" s="9">
        <f t="shared" si="102"/>
        <v>1.742413242339147E-3</v>
      </c>
      <c r="L1071" s="6">
        <f t="shared" si="103"/>
        <v>1.255808277561528E-3</v>
      </c>
      <c r="M1071" s="6">
        <f t="shared" si="103"/>
        <v>4.5750966226308486E-3</v>
      </c>
      <c r="N1071" s="6">
        <f t="shared" si="103"/>
        <v>5.1546505886644221E-3</v>
      </c>
      <c r="O1071" s="6">
        <f t="shared" si="103"/>
        <v>1.4232345401880629E-3</v>
      </c>
      <c r="P1071" s="9">
        <f t="shared" si="103"/>
        <v>1.7408970014089556E-3</v>
      </c>
      <c r="Q1071" s="6">
        <f t="shared" si="99"/>
        <v>1190.446940008208</v>
      </c>
      <c r="R1071" s="6">
        <f t="shared" si="100"/>
        <v>2.8353590417637968E-3</v>
      </c>
      <c r="S1071" s="6">
        <f t="shared" si="101"/>
        <v>2.8313469932587649E-3</v>
      </c>
      <c r="T1071" s="6"/>
    </row>
    <row r="1072" spans="1:20">
      <c r="A1072" s="7">
        <v>39269</v>
      </c>
      <c r="B1072" s="8">
        <v>79.56</v>
      </c>
      <c r="C1072" s="6">
        <v>88.78</v>
      </c>
      <c r="D1072" s="6">
        <v>70.989999999999895</v>
      </c>
      <c r="E1072" s="6">
        <v>56.81</v>
      </c>
      <c r="F1072" s="9">
        <v>69.790000000000006</v>
      </c>
      <c r="G1072" s="8">
        <f t="shared" si="102"/>
        <v>-1.5060240963855609E-3</v>
      </c>
      <c r="H1072" s="6">
        <f t="shared" si="102"/>
        <v>1.3123359580053728E-2</v>
      </c>
      <c r="I1072" s="6">
        <f t="shared" si="102"/>
        <v>1.3853184804341723E-2</v>
      </c>
      <c r="J1072" s="6">
        <f t="shared" si="102"/>
        <v>9.9555555555554953E-3</v>
      </c>
      <c r="K1072" s="9">
        <f t="shared" si="102"/>
        <v>1.1595883461372747E-2</v>
      </c>
      <c r="L1072" s="6">
        <f t="shared" si="103"/>
        <v>-1.5071592905713629E-3</v>
      </c>
      <c r="M1072" s="6">
        <f t="shared" si="103"/>
        <v>1.3037994338131116E-2</v>
      </c>
      <c r="N1072" s="6">
        <f t="shared" si="103"/>
        <v>1.3758106524775014E-2</v>
      </c>
      <c r="O1072" s="6">
        <f t="shared" si="103"/>
        <v>9.9063254845059463E-3</v>
      </c>
      <c r="P1072" s="9">
        <f t="shared" si="103"/>
        <v>1.1529166471044461E-2</v>
      </c>
      <c r="Q1072" s="6">
        <f t="shared" si="99"/>
        <v>1201.6423695217588</v>
      </c>
      <c r="R1072" s="6">
        <f t="shared" si="100"/>
        <v>9.4043918609876282E-3</v>
      </c>
      <c r="S1072" s="6">
        <f t="shared" si="101"/>
        <v>9.360445876504888E-3</v>
      </c>
      <c r="T1072" s="6"/>
    </row>
    <row r="1073" spans="1:20">
      <c r="A1073" s="7">
        <v>39270</v>
      </c>
      <c r="B1073" s="8">
        <v>79.73</v>
      </c>
      <c r="C1073" s="6">
        <v>88.299999999999898</v>
      </c>
      <c r="D1073" s="6">
        <v>70.489999999999895</v>
      </c>
      <c r="E1073" s="6">
        <v>56.3599999999999</v>
      </c>
      <c r="F1073" s="9">
        <v>69.23</v>
      </c>
      <c r="G1073" s="8">
        <f t="shared" si="102"/>
        <v>2.1367521367521292E-3</v>
      </c>
      <c r="H1073" s="6">
        <f t="shared" si="102"/>
        <v>-5.4066231133149678E-3</v>
      </c>
      <c r="I1073" s="6">
        <f t="shared" si="102"/>
        <v>-7.0432455275390993E-3</v>
      </c>
      <c r="J1073" s="6">
        <f t="shared" si="102"/>
        <v>-7.9211406442545318E-3</v>
      </c>
      <c r="K1073" s="9">
        <f t="shared" si="102"/>
        <v>-8.0240722166500245E-3</v>
      </c>
      <c r="L1073" s="6">
        <f t="shared" si="103"/>
        <v>2.1344725286326196E-3</v>
      </c>
      <c r="M1073" s="6">
        <f t="shared" si="103"/>
        <v>-5.4212917959760194E-3</v>
      </c>
      <c r="N1073" s="6">
        <f t="shared" si="103"/>
        <v>-7.0681662655103046E-3</v>
      </c>
      <c r="O1073" s="6">
        <f t="shared" si="103"/>
        <v>-7.952679538557824E-3</v>
      </c>
      <c r="P1073" s="9">
        <f t="shared" si="103"/>
        <v>-8.0564383391262904E-3</v>
      </c>
      <c r="Q1073" s="6">
        <f t="shared" si="99"/>
        <v>1195.3317452981889</v>
      </c>
      <c r="R1073" s="6">
        <f t="shared" si="100"/>
        <v>-5.2516658730012997E-3</v>
      </c>
      <c r="S1073" s="6">
        <f t="shared" si="101"/>
        <v>-5.2655043414937958E-3</v>
      </c>
      <c r="T1073" s="6"/>
    </row>
    <row r="1074" spans="1:20">
      <c r="A1074" s="7">
        <v>39273</v>
      </c>
      <c r="B1074" s="8">
        <v>79.879999999999896</v>
      </c>
      <c r="C1074" s="6">
        <v>86.079999999999899</v>
      </c>
      <c r="D1074" s="6">
        <v>69.09</v>
      </c>
      <c r="E1074" s="6">
        <v>55.13</v>
      </c>
      <c r="F1074" s="9">
        <v>67.56</v>
      </c>
      <c r="G1074" s="8">
        <f t="shared" si="102"/>
        <v>1.881349554745837E-3</v>
      </c>
      <c r="H1074" s="6">
        <f t="shared" si="102"/>
        <v>-2.5141562853907118E-2</v>
      </c>
      <c r="I1074" s="6">
        <f t="shared" si="102"/>
        <v>-1.986097318768465E-2</v>
      </c>
      <c r="J1074" s="6">
        <f t="shared" si="102"/>
        <v>-2.1823988644426917E-2</v>
      </c>
      <c r="K1074" s="9">
        <f t="shared" si="102"/>
        <v>-2.4122490249891659E-2</v>
      </c>
      <c r="L1074" s="6">
        <f t="shared" si="103"/>
        <v>1.8795820332089574E-3</v>
      </c>
      <c r="M1074" s="6">
        <f t="shared" si="103"/>
        <v>-2.5463011196440028E-2</v>
      </c>
      <c r="N1074" s="6">
        <f t="shared" si="103"/>
        <v>-2.0060853285079134E-2</v>
      </c>
      <c r="O1074" s="6">
        <f t="shared" si="103"/>
        <v>-2.2065654428885455E-2</v>
      </c>
      <c r="P1074" s="9">
        <f t="shared" si="103"/>
        <v>-2.4418202750334721E-2</v>
      </c>
      <c r="Q1074" s="6">
        <f t="shared" si="99"/>
        <v>1174.0386637162485</v>
      </c>
      <c r="R1074" s="6">
        <f t="shared" si="100"/>
        <v>-1.7813533076232901E-2</v>
      </c>
      <c r="S1074" s="6">
        <f t="shared" si="101"/>
        <v>-1.7974103802430988E-2</v>
      </c>
      <c r="T1074" s="6"/>
    </row>
    <row r="1075" spans="1:20">
      <c r="A1075" s="7">
        <v>39274</v>
      </c>
      <c r="B1075" s="8">
        <v>79.84</v>
      </c>
      <c r="C1075" s="6">
        <v>85.53</v>
      </c>
      <c r="D1075" s="6">
        <v>68.84</v>
      </c>
      <c r="E1075" s="6">
        <v>54.93</v>
      </c>
      <c r="F1075" s="9">
        <v>67.06</v>
      </c>
      <c r="G1075" s="8">
        <f t="shared" si="102"/>
        <v>-5.0075112668868105E-4</v>
      </c>
      <c r="H1075" s="6">
        <f t="shared" si="102"/>
        <v>-6.3894052044597416E-3</v>
      </c>
      <c r="I1075" s="6">
        <f t="shared" si="102"/>
        <v>-3.6184686640613473E-3</v>
      </c>
      <c r="J1075" s="6">
        <f t="shared" si="102"/>
        <v>-3.6277888626882193E-3</v>
      </c>
      <c r="K1075" s="9">
        <f t="shared" si="102"/>
        <v>-7.4008288928359978E-3</v>
      </c>
      <c r="L1075" s="6">
        <f t="shared" si="103"/>
        <v>-5.0087654440457701E-4</v>
      </c>
      <c r="M1075" s="6">
        <f t="shared" si="103"/>
        <v>-6.4099048207827362E-3</v>
      </c>
      <c r="N1075" s="6">
        <f t="shared" si="103"/>
        <v>-3.625031157364829E-3</v>
      </c>
      <c r="O1075" s="6">
        <f t="shared" si="103"/>
        <v>-3.6343852470632106E-3</v>
      </c>
      <c r="P1075" s="9">
        <f t="shared" si="103"/>
        <v>-7.4283509015168423E-3</v>
      </c>
      <c r="Q1075" s="6">
        <f t="shared" si="99"/>
        <v>1168.9815525764077</v>
      </c>
      <c r="R1075" s="6">
        <f t="shared" si="100"/>
        <v>-4.3074485501467981E-3</v>
      </c>
      <c r="S1075" s="6">
        <f t="shared" si="101"/>
        <v>-4.316752333309983E-3</v>
      </c>
      <c r="T1075" s="6"/>
    </row>
    <row r="1076" spans="1:20">
      <c r="A1076" s="7">
        <v>39275</v>
      </c>
      <c r="B1076" s="8">
        <v>79.930000000000007</v>
      </c>
      <c r="C1076" s="6">
        <v>86.379999999999896</v>
      </c>
      <c r="D1076" s="6">
        <v>69.189999999999898</v>
      </c>
      <c r="E1076" s="6">
        <v>55.02</v>
      </c>
      <c r="F1076" s="9">
        <v>67.489999999999895</v>
      </c>
      <c r="G1076" s="8">
        <f t="shared" si="102"/>
        <v>1.1272545090181829E-3</v>
      </c>
      <c r="H1076" s="6">
        <f t="shared" si="102"/>
        <v>9.9380334385583691E-3</v>
      </c>
      <c r="I1076" s="6">
        <f t="shared" si="102"/>
        <v>5.0842533410793145E-3</v>
      </c>
      <c r="J1076" s="6">
        <f t="shared" si="102"/>
        <v>1.6384489350083076E-3</v>
      </c>
      <c r="K1076" s="9">
        <f t="shared" si="102"/>
        <v>6.4121682075737318E-3</v>
      </c>
      <c r="L1076" s="6">
        <f t="shared" si="103"/>
        <v>1.1266196347192842E-3</v>
      </c>
      <c r="M1076" s="6">
        <f t="shared" si="103"/>
        <v>9.8889759398635563E-3</v>
      </c>
      <c r="N1076" s="6">
        <f t="shared" si="103"/>
        <v>5.0713721673795861E-3</v>
      </c>
      <c r="O1076" s="6">
        <f t="shared" si="103"/>
        <v>1.6371081418995624E-3</v>
      </c>
      <c r="P1076" s="9">
        <f t="shared" si="103"/>
        <v>6.3916977172310801E-3</v>
      </c>
      <c r="Q1076" s="6">
        <f t="shared" si="99"/>
        <v>1174.6394603315164</v>
      </c>
      <c r="R1076" s="6">
        <f t="shared" si="100"/>
        <v>4.8400316862475812E-3</v>
      </c>
      <c r="S1076" s="6">
        <f t="shared" si="101"/>
        <v>4.8283563902650544E-3</v>
      </c>
      <c r="T1076" s="6"/>
    </row>
    <row r="1077" spans="1:20">
      <c r="A1077" s="7">
        <v>39276</v>
      </c>
      <c r="B1077" s="8">
        <v>79.87</v>
      </c>
      <c r="C1077" s="6">
        <v>85.019999999999897</v>
      </c>
      <c r="D1077" s="6">
        <v>68.209999999999894</v>
      </c>
      <c r="E1077" s="6">
        <v>54.45</v>
      </c>
      <c r="F1077" s="9">
        <v>66.629999999999896</v>
      </c>
      <c r="G1077" s="8">
        <f t="shared" si="102"/>
        <v>-7.5065682472164053E-4</v>
      </c>
      <c r="H1077" s="6">
        <f t="shared" si="102"/>
        <v>-1.5744385274369055E-2</v>
      </c>
      <c r="I1077" s="6">
        <f t="shared" si="102"/>
        <v>-1.4163896516837804E-2</v>
      </c>
      <c r="J1077" s="6">
        <f t="shared" si="102"/>
        <v>-1.035986913849507E-2</v>
      </c>
      <c r="K1077" s="9">
        <f t="shared" si="102"/>
        <v>-1.274262853756114E-2</v>
      </c>
      <c r="L1077" s="6">
        <f t="shared" si="103"/>
        <v>-7.5093870863010537E-4</v>
      </c>
      <c r="M1077" s="6">
        <f t="shared" si="103"/>
        <v>-1.5869644601910978E-2</v>
      </c>
      <c r="N1077" s="6">
        <f t="shared" si="103"/>
        <v>-1.4265161844091849E-2</v>
      </c>
      <c r="O1077" s="6">
        <f t="shared" si="103"/>
        <v>-1.0413906117458982E-2</v>
      </c>
      <c r="P1077" s="9">
        <f t="shared" si="103"/>
        <v>-1.282451218086938E-2</v>
      </c>
      <c r="Q1077" s="6">
        <f t="shared" si="99"/>
        <v>1162.0093994289834</v>
      </c>
      <c r="R1077" s="6">
        <f t="shared" si="100"/>
        <v>-1.0752287258396944E-2</v>
      </c>
      <c r="S1077" s="6">
        <f t="shared" si="101"/>
        <v>-1.0810510832894658E-2</v>
      </c>
      <c r="T1077" s="6"/>
    </row>
    <row r="1078" spans="1:20">
      <c r="A1078" s="7">
        <v>39277</v>
      </c>
      <c r="B1078" s="8">
        <v>79.87</v>
      </c>
      <c r="C1078" s="6">
        <v>85.659999999999897</v>
      </c>
      <c r="D1078" s="6">
        <v>68.540000000000006</v>
      </c>
      <c r="E1078" s="6">
        <v>54.77</v>
      </c>
      <c r="F1078" s="9">
        <v>67.519999999999897</v>
      </c>
      <c r="G1078" s="8">
        <f t="shared" si="102"/>
        <v>0</v>
      </c>
      <c r="H1078" s="6">
        <f t="shared" si="102"/>
        <v>7.5276405551634173E-3</v>
      </c>
      <c r="I1078" s="6">
        <f t="shared" si="102"/>
        <v>4.8380002932137955E-3</v>
      </c>
      <c r="J1078" s="6">
        <f t="shared" si="102"/>
        <v>5.8769513314966826E-3</v>
      </c>
      <c r="K1078" s="9">
        <f t="shared" si="102"/>
        <v>1.3357346540597392E-2</v>
      </c>
      <c r="L1078" s="6">
        <f t="shared" si="103"/>
        <v>0</v>
      </c>
      <c r="M1078" s="6">
        <f t="shared" si="103"/>
        <v>7.4994492565807775E-3</v>
      </c>
      <c r="N1078" s="6">
        <f t="shared" si="103"/>
        <v>4.8263347798364565E-3</v>
      </c>
      <c r="O1078" s="6">
        <f t="shared" si="103"/>
        <v>5.8597494166603746E-3</v>
      </c>
      <c r="P1078" s="9">
        <f t="shared" si="103"/>
        <v>1.3268923713255972E-2</v>
      </c>
      <c r="Q1078" s="6">
        <f t="shared" si="99"/>
        <v>1169.3532845918969</v>
      </c>
      <c r="R1078" s="6">
        <f t="shared" si="100"/>
        <v>6.3199877440942584E-3</v>
      </c>
      <c r="S1078" s="6">
        <f t="shared" si="101"/>
        <v>6.3001003695449054E-3</v>
      </c>
      <c r="T1078" s="6"/>
    </row>
    <row r="1079" spans="1:20">
      <c r="A1079" s="7">
        <v>39280</v>
      </c>
      <c r="B1079" s="8">
        <v>79.879999999999896</v>
      </c>
      <c r="C1079" s="6">
        <v>84.34</v>
      </c>
      <c r="D1079" s="6">
        <v>67.56</v>
      </c>
      <c r="E1079" s="6">
        <v>54.0399999999999</v>
      </c>
      <c r="F1079" s="9">
        <v>66.7</v>
      </c>
      <c r="G1079" s="8">
        <f t="shared" si="102"/>
        <v>1.2520345561406465E-4</v>
      </c>
      <c r="H1079" s="6">
        <f t="shared" si="102"/>
        <v>-1.5409759514357857E-2</v>
      </c>
      <c r="I1079" s="6">
        <f t="shared" si="102"/>
        <v>-1.4298220017508134E-2</v>
      </c>
      <c r="J1079" s="6">
        <f t="shared" si="102"/>
        <v>-1.3328464487860181E-2</v>
      </c>
      <c r="K1079" s="9">
        <f t="shared" si="102"/>
        <v>-1.2144549763031587E-2</v>
      </c>
      <c r="L1079" s="6">
        <f t="shared" si="103"/>
        <v>1.251956183155802E-4</v>
      </c>
      <c r="M1079" s="6">
        <f t="shared" si="103"/>
        <v>-1.5529723868809861E-2</v>
      </c>
      <c r="N1079" s="6">
        <f t="shared" si="103"/>
        <v>-1.4401424506863561E-2</v>
      </c>
      <c r="O1079" s="6">
        <f t="shared" si="103"/>
        <v>-1.3418085703633738E-2</v>
      </c>
      <c r="P1079" s="9">
        <f t="shared" si="103"/>
        <v>-1.2218897366122033E-2</v>
      </c>
      <c r="Q1079" s="6">
        <f t="shared" si="99"/>
        <v>1156.4773507409272</v>
      </c>
      <c r="R1079" s="6">
        <f t="shared" si="100"/>
        <v>-1.1011158065428739E-2</v>
      </c>
      <c r="S1079" s="6">
        <f t="shared" si="101"/>
        <v>-1.1072229592360028E-2</v>
      </c>
      <c r="T1079" s="6"/>
    </row>
    <row r="1080" spans="1:20">
      <c r="A1080" s="7">
        <v>39281</v>
      </c>
      <c r="B1080" s="8">
        <v>79.92</v>
      </c>
      <c r="C1080" s="6">
        <v>86.409999999999897</v>
      </c>
      <c r="D1080" s="6">
        <v>68.829999999999899</v>
      </c>
      <c r="E1080" s="6">
        <v>54.939999999999898</v>
      </c>
      <c r="F1080" s="9">
        <v>68.239999999999895</v>
      </c>
      <c r="G1080" s="8">
        <f t="shared" si="102"/>
        <v>5.0075112669145661E-4</v>
      </c>
      <c r="H1080" s="6">
        <f t="shared" si="102"/>
        <v>2.4543514346690776E-2</v>
      </c>
      <c r="I1080" s="6">
        <f t="shared" si="102"/>
        <v>1.8798105387801911E-2</v>
      </c>
      <c r="J1080" s="6">
        <f t="shared" si="102"/>
        <v>1.6654330125832617E-2</v>
      </c>
      <c r="K1080" s="9">
        <f t="shared" si="102"/>
        <v>2.3088455772112271E-2</v>
      </c>
      <c r="L1080" s="6">
        <f t="shared" si="103"/>
        <v>5.0062579268503294E-4</v>
      </c>
      <c r="M1080" s="6">
        <f t="shared" si="103"/>
        <v>2.424716153489296E-2</v>
      </c>
      <c r="N1080" s="6">
        <f t="shared" si="103"/>
        <v>1.8623604470672007E-2</v>
      </c>
      <c r="O1080" s="6">
        <f t="shared" si="103"/>
        <v>1.6517167575129599E-2</v>
      </c>
      <c r="P1080" s="9">
        <f t="shared" si="103"/>
        <v>2.2825950261844009E-2</v>
      </c>
      <c r="Q1080" s="6">
        <f t="shared" si="99"/>
        <v>1175.8102188709399</v>
      </c>
      <c r="R1080" s="6">
        <f t="shared" si="100"/>
        <v>1.6717031351825805E-2</v>
      </c>
      <c r="S1080" s="6">
        <f t="shared" si="101"/>
        <v>1.657883975877596E-2</v>
      </c>
      <c r="T1080" s="6"/>
    </row>
    <row r="1081" spans="1:20">
      <c r="A1081" s="7">
        <v>39282</v>
      </c>
      <c r="B1081" s="8">
        <v>79.89</v>
      </c>
      <c r="C1081" s="6">
        <v>86.1099999999999</v>
      </c>
      <c r="D1081" s="6">
        <v>68.930000000000007</v>
      </c>
      <c r="E1081" s="6">
        <v>55.07</v>
      </c>
      <c r="F1081" s="9">
        <v>67.909999999999897</v>
      </c>
      <c r="G1081" s="8">
        <f t="shared" si="102"/>
        <v>-3.7537537537535304E-4</v>
      </c>
      <c r="H1081" s="6">
        <f t="shared" si="102"/>
        <v>-3.4718203911584533E-3</v>
      </c>
      <c r="I1081" s="6">
        <f t="shared" si="102"/>
        <v>1.4528548598011781E-3</v>
      </c>
      <c r="J1081" s="6">
        <f t="shared" si="102"/>
        <v>2.3662176920296041E-3</v>
      </c>
      <c r="K1081" s="9">
        <f t="shared" si="102"/>
        <v>-4.8358733880421445E-3</v>
      </c>
      <c r="L1081" s="6">
        <f t="shared" si="103"/>
        <v>-3.754458463475023E-4</v>
      </c>
      <c r="M1081" s="6">
        <f t="shared" si="103"/>
        <v>-3.4778611452341134E-3</v>
      </c>
      <c r="N1081" s="6">
        <f t="shared" si="103"/>
        <v>1.4518004872892932E-3</v>
      </c>
      <c r="O1081" s="6">
        <f t="shared" si="103"/>
        <v>2.3634226072642532E-3</v>
      </c>
      <c r="P1081" s="9">
        <f t="shared" si="103"/>
        <v>-4.8476040577235856E-3</v>
      </c>
      <c r="Q1081" s="6">
        <f t="shared" si="99"/>
        <v>1174.6663914889277</v>
      </c>
      <c r="R1081" s="6">
        <f t="shared" si="100"/>
        <v>-9.7279932054903371E-4</v>
      </c>
      <c r="S1081" s="6">
        <f t="shared" si="101"/>
        <v>-9.7327279689797227E-4</v>
      </c>
      <c r="T1081" s="6"/>
    </row>
    <row r="1082" spans="1:20">
      <c r="A1082" s="7">
        <v>39283</v>
      </c>
      <c r="B1082" s="8">
        <v>79.760000000000005</v>
      </c>
      <c r="C1082" s="6">
        <v>86.709999999999894</v>
      </c>
      <c r="D1082" s="6">
        <v>69.67</v>
      </c>
      <c r="E1082" s="6">
        <v>55.59</v>
      </c>
      <c r="F1082" s="9">
        <v>68.469999999999899</v>
      </c>
      <c r="G1082" s="8">
        <f t="shared" si="102"/>
        <v>-1.6272374514957333E-3</v>
      </c>
      <c r="H1082" s="6">
        <f t="shared" si="102"/>
        <v>6.9678318429915453E-3</v>
      </c>
      <c r="I1082" s="6">
        <f t="shared" si="102"/>
        <v>1.0735528797330529E-2</v>
      </c>
      <c r="J1082" s="6">
        <f t="shared" si="102"/>
        <v>9.4425276920284684E-3</v>
      </c>
      <c r="K1082" s="9">
        <f t="shared" si="102"/>
        <v>8.246208216757589E-3</v>
      </c>
      <c r="L1082" s="6">
        <f t="shared" si="103"/>
        <v>-1.62856284036759E-3</v>
      </c>
      <c r="M1082" s="6">
        <f t="shared" si="103"/>
        <v>6.9436686809952819E-3</v>
      </c>
      <c r="N1082" s="6">
        <f t="shared" si="103"/>
        <v>1.0678312144466993E-2</v>
      </c>
      <c r="O1082" s="6">
        <f t="shared" si="103"/>
        <v>9.3982256909881188E-3</v>
      </c>
      <c r="P1082" s="9">
        <f t="shared" si="103"/>
        <v>8.2123940072716256E-3</v>
      </c>
      <c r="Q1082" s="6">
        <f t="shared" si="99"/>
        <v>1182.5988805279926</v>
      </c>
      <c r="R1082" s="6">
        <f t="shared" si="100"/>
        <v>6.7529718195224802E-3</v>
      </c>
      <c r="S1082" s="6">
        <f t="shared" si="101"/>
        <v>6.7302726393060706E-3</v>
      </c>
      <c r="T1082" s="6"/>
    </row>
    <row r="1083" spans="1:20">
      <c r="A1083" s="7">
        <v>39284</v>
      </c>
      <c r="B1083" s="8">
        <v>79.790000000000006</v>
      </c>
      <c r="C1083" s="6">
        <v>87.209999999999894</v>
      </c>
      <c r="D1083" s="6">
        <v>69.629999999999896</v>
      </c>
      <c r="E1083" s="6">
        <v>55.659999999999897</v>
      </c>
      <c r="F1083" s="9">
        <v>68.849999999999895</v>
      </c>
      <c r="G1083" s="8">
        <f t="shared" si="102"/>
        <v>3.7612838515554969E-4</v>
      </c>
      <c r="H1083" s="6">
        <f t="shared" si="102"/>
        <v>5.7663475954330412E-3</v>
      </c>
      <c r="I1083" s="6">
        <f t="shared" si="102"/>
        <v>-5.7413520884319613E-4</v>
      </c>
      <c r="J1083" s="6">
        <f t="shared" si="102"/>
        <v>1.2592192840419347E-3</v>
      </c>
      <c r="K1083" s="9">
        <f t="shared" si="102"/>
        <v>5.5498758580398988E-3</v>
      </c>
      <c r="L1083" s="6">
        <f t="shared" si="103"/>
        <v>3.7605766660676985E-4</v>
      </c>
      <c r="M1083" s="6">
        <f t="shared" si="103"/>
        <v>5.7497858498251489E-3</v>
      </c>
      <c r="N1083" s="6">
        <f t="shared" si="103"/>
        <v>-5.7430008757368943E-4</v>
      </c>
      <c r="O1083" s="6">
        <f t="shared" si="103"/>
        <v>1.2584271323646608E-3</v>
      </c>
      <c r="P1083" s="9">
        <f t="shared" si="103"/>
        <v>5.5345320416921914E-3</v>
      </c>
      <c r="Q1083" s="6">
        <f t="shared" si="99"/>
        <v>1185.5263888990924</v>
      </c>
      <c r="R1083" s="6">
        <f t="shared" si="100"/>
        <v>2.4754871827654457E-3</v>
      </c>
      <c r="S1083" s="6">
        <f t="shared" si="101"/>
        <v>2.4724282116253067E-3</v>
      </c>
      <c r="T1083" s="6"/>
    </row>
    <row r="1084" spans="1:20">
      <c r="A1084" s="7">
        <v>39287</v>
      </c>
      <c r="B1084" s="8">
        <v>79.75</v>
      </c>
      <c r="C1084" s="6">
        <v>86.239999999999895</v>
      </c>
      <c r="D1084" s="6">
        <v>68.989999999999895</v>
      </c>
      <c r="E1084" s="6">
        <v>55.2899999999999</v>
      </c>
      <c r="F1084" s="9">
        <v>68.3599999999999</v>
      </c>
      <c r="G1084" s="8">
        <f t="shared" si="102"/>
        <v>-5.0131595438029919E-4</v>
      </c>
      <c r="H1084" s="6">
        <f t="shared" si="102"/>
        <v>-1.1122577686045187E-2</v>
      </c>
      <c r="I1084" s="6">
        <f t="shared" si="102"/>
        <v>-9.1914404710613518E-3</v>
      </c>
      <c r="J1084" s="6">
        <f t="shared" si="102"/>
        <v>-6.647502694933527E-3</v>
      </c>
      <c r="K1084" s="9">
        <f t="shared" si="102"/>
        <v>-7.1169208424110009E-3</v>
      </c>
      <c r="L1084" s="6">
        <f t="shared" si="103"/>
        <v>-5.0144165523567565E-4</v>
      </c>
      <c r="M1084" s="6">
        <f t="shared" si="103"/>
        <v>-1.1184896078207232E-2</v>
      </c>
      <c r="N1084" s="6">
        <f t="shared" si="103"/>
        <v>-9.2339423964380683E-3</v>
      </c>
      <c r="O1084" s="6">
        <f t="shared" si="103"/>
        <v>-6.6696957479031168E-3</v>
      </c>
      <c r="P1084" s="9">
        <f t="shared" si="103"/>
        <v>-7.1423669272736743E-3</v>
      </c>
      <c r="Q1084" s="6">
        <f t="shared" si="99"/>
        <v>1177.3273458562073</v>
      </c>
      <c r="R1084" s="6">
        <f t="shared" si="100"/>
        <v>-6.9159515297662726E-3</v>
      </c>
      <c r="S1084" s="6">
        <f t="shared" si="101"/>
        <v>-6.9399775618759346E-3</v>
      </c>
      <c r="T1084" s="6"/>
    </row>
    <row r="1085" spans="1:20">
      <c r="A1085" s="7">
        <v>39288</v>
      </c>
      <c r="B1085" s="8">
        <v>79.819999999999894</v>
      </c>
      <c r="C1085" s="6">
        <v>85.56</v>
      </c>
      <c r="D1085" s="6">
        <v>68.439999999999898</v>
      </c>
      <c r="E1085" s="6">
        <v>55.009999999999899</v>
      </c>
      <c r="F1085" s="9">
        <v>67.92</v>
      </c>
      <c r="G1085" s="8">
        <f t="shared" si="102"/>
        <v>8.7774294670706077E-4</v>
      </c>
      <c r="H1085" s="6">
        <f t="shared" si="102"/>
        <v>-7.8849721706851783E-3</v>
      </c>
      <c r="I1085" s="6">
        <f t="shared" si="102"/>
        <v>-7.9721698796926255E-3</v>
      </c>
      <c r="J1085" s="6">
        <f t="shared" si="102"/>
        <v>-5.064206909025204E-3</v>
      </c>
      <c r="K1085" s="9">
        <f t="shared" si="102"/>
        <v>-6.4365125804549672E-3</v>
      </c>
      <c r="L1085" s="6">
        <f t="shared" si="103"/>
        <v>8.7735795563247663E-4</v>
      </c>
      <c r="M1085" s="6">
        <f t="shared" si="103"/>
        <v>-7.916222946480856E-3</v>
      </c>
      <c r="N1085" s="6">
        <f t="shared" si="103"/>
        <v>-8.0041175340245102E-3</v>
      </c>
      <c r="O1085" s="6">
        <f t="shared" si="103"/>
        <v>-5.0770734624749564E-3</v>
      </c>
      <c r="P1085" s="9">
        <f t="shared" si="103"/>
        <v>-6.4573162442968148E-3</v>
      </c>
      <c r="Q1085" s="6">
        <f t="shared" si="99"/>
        <v>1171.0921923079609</v>
      </c>
      <c r="R1085" s="6">
        <f t="shared" si="100"/>
        <v>-5.2960237186301835E-3</v>
      </c>
      <c r="S1085" s="6">
        <f t="shared" si="101"/>
        <v>-5.3100973638086505E-3</v>
      </c>
      <c r="T1085" s="6"/>
    </row>
    <row r="1086" spans="1:20">
      <c r="A1086" s="7">
        <v>39289</v>
      </c>
      <c r="B1086" s="8">
        <v>79.739999999999895</v>
      </c>
      <c r="C1086" s="6">
        <v>82.87</v>
      </c>
      <c r="D1086" s="6">
        <v>66.709999999999894</v>
      </c>
      <c r="E1086" s="6">
        <v>53.74</v>
      </c>
      <c r="F1086" s="9">
        <v>66.069999999999894</v>
      </c>
      <c r="G1086" s="8">
        <f t="shared" si="102"/>
        <v>-1.0022550739162694E-3</v>
      </c>
      <c r="H1086" s="6">
        <f t="shared" si="102"/>
        <v>-3.1439925198690988E-2</v>
      </c>
      <c r="I1086" s="6">
        <f t="shared" si="102"/>
        <v>-2.5277615429573408E-2</v>
      </c>
      <c r="J1086" s="6">
        <f t="shared" si="102"/>
        <v>-2.3086711506996926E-2</v>
      </c>
      <c r="K1086" s="9">
        <f t="shared" si="102"/>
        <v>-2.7237926972910942E-2</v>
      </c>
      <c r="L1086" s="6">
        <f t="shared" si="103"/>
        <v>-1.0027576673788264E-3</v>
      </c>
      <c r="M1086" s="6">
        <f t="shared" si="103"/>
        <v>-3.1944769353253778E-2</v>
      </c>
      <c r="N1086" s="6">
        <f t="shared" si="103"/>
        <v>-2.560258230256874E-2</v>
      </c>
      <c r="O1086" s="6">
        <f t="shared" si="103"/>
        <v>-2.3357383700019704E-2</v>
      </c>
      <c r="P1086" s="9">
        <f t="shared" si="103"/>
        <v>-2.761575596129923E-2</v>
      </c>
      <c r="Q1086" s="6">
        <f t="shared" si="99"/>
        <v>1145.7861936493659</v>
      </c>
      <c r="R1086" s="6">
        <f t="shared" si="100"/>
        <v>-2.1608886836417707E-2</v>
      </c>
      <c r="S1086" s="6">
        <f t="shared" si="101"/>
        <v>-2.1845777680288159E-2</v>
      </c>
      <c r="T1086" s="6"/>
    </row>
    <row r="1087" spans="1:20">
      <c r="A1087" s="7">
        <v>39290</v>
      </c>
      <c r="B1087" s="8">
        <v>79.819999999999894</v>
      </c>
      <c r="C1087" s="6">
        <v>82.469999999999899</v>
      </c>
      <c r="D1087" s="6">
        <v>66.329999999999899</v>
      </c>
      <c r="E1087" s="6">
        <v>53.42</v>
      </c>
      <c r="F1087" s="9">
        <v>65.680000000000007</v>
      </c>
      <c r="G1087" s="8">
        <f t="shared" ref="G1087:K1137" si="104">B1087/B1086-1</f>
        <v>1.0032605969401143E-3</v>
      </c>
      <c r="H1087" s="6">
        <f t="shared" si="104"/>
        <v>-4.8268372149161687E-3</v>
      </c>
      <c r="I1087" s="6">
        <f t="shared" si="104"/>
        <v>-5.6962974066856464E-3</v>
      </c>
      <c r="J1087" s="6">
        <f t="shared" si="104"/>
        <v>-5.9545962039448952E-3</v>
      </c>
      <c r="K1087" s="9">
        <f t="shared" si="104"/>
        <v>-5.9028303314648811E-3</v>
      </c>
      <c r="L1087" s="6">
        <f t="shared" ref="L1087:P1137" si="105">LN(B1087/B1086)</f>
        <v>1.0027576673789279E-3</v>
      </c>
      <c r="M1087" s="6">
        <f t="shared" si="105"/>
        <v>-4.8385240156883233E-3</v>
      </c>
      <c r="N1087" s="6">
        <f t="shared" si="105"/>
        <v>-5.7125831839594226E-3</v>
      </c>
      <c r="O1087" s="6">
        <f t="shared" si="105"/>
        <v>-5.9723955055303321E-3</v>
      </c>
      <c r="P1087" s="9">
        <f t="shared" si="105"/>
        <v>-5.9203208976197899E-3</v>
      </c>
      <c r="Q1087" s="6">
        <f t="shared" si="99"/>
        <v>1140.8874304815213</v>
      </c>
      <c r="R1087" s="6">
        <f t="shared" si="100"/>
        <v>-4.2754601120142954E-3</v>
      </c>
      <c r="S1087" s="6">
        <f t="shared" si="101"/>
        <v>-4.2846260265966881E-3</v>
      </c>
      <c r="T1087" s="6"/>
    </row>
    <row r="1088" spans="1:20">
      <c r="A1088" s="7">
        <v>39291</v>
      </c>
      <c r="B1088" s="8">
        <v>80.010000000000005</v>
      </c>
      <c r="C1088" s="6">
        <v>82.12</v>
      </c>
      <c r="D1088" s="6">
        <v>66.28</v>
      </c>
      <c r="E1088" s="6">
        <v>53.219999999999899</v>
      </c>
      <c r="F1088" s="9">
        <v>65.579999999999899</v>
      </c>
      <c r="G1088" s="8">
        <f t="shared" si="104"/>
        <v>2.3803558005526249E-3</v>
      </c>
      <c r="H1088" s="6">
        <f t="shared" si="104"/>
        <v>-4.2439675033332236E-3</v>
      </c>
      <c r="I1088" s="6">
        <f t="shared" si="104"/>
        <v>-7.5380672395441994E-4</v>
      </c>
      <c r="J1088" s="6">
        <f t="shared" si="104"/>
        <v>-3.7439161362804452E-3</v>
      </c>
      <c r="K1088" s="9">
        <f t="shared" si="104"/>
        <v>-1.5225334957384984E-3</v>
      </c>
      <c r="L1088" s="6">
        <f t="shared" si="105"/>
        <v>2.377527241446143E-3</v>
      </c>
      <c r="M1088" s="6">
        <f t="shared" si="105"/>
        <v>-4.2529986945298859E-3</v>
      </c>
      <c r="N1088" s="6">
        <f t="shared" si="105"/>
        <v>-7.5409097910089683E-4</v>
      </c>
      <c r="O1088" s="6">
        <f t="shared" si="105"/>
        <v>-3.7509421322735916E-3</v>
      </c>
      <c r="P1088" s="9">
        <f t="shared" si="105"/>
        <v>-1.5236937276721829E-3</v>
      </c>
      <c r="Q1088" s="6">
        <f t="shared" si="99"/>
        <v>1139.0885092871599</v>
      </c>
      <c r="R1088" s="6">
        <f t="shared" si="100"/>
        <v>-1.5767736117507927E-3</v>
      </c>
      <c r="S1088" s="6">
        <f t="shared" si="101"/>
        <v>-1.5780180275421643E-3</v>
      </c>
      <c r="T1088" s="6"/>
    </row>
    <row r="1089" spans="1:20">
      <c r="A1089" s="7">
        <v>39294</v>
      </c>
      <c r="B1089" s="8">
        <v>80.09</v>
      </c>
      <c r="C1089" s="6">
        <v>81.569999999999894</v>
      </c>
      <c r="D1089" s="6">
        <v>66</v>
      </c>
      <c r="E1089" s="6">
        <v>52.7899999999999</v>
      </c>
      <c r="F1089" s="9">
        <v>65.159999999999897</v>
      </c>
      <c r="G1089" s="8">
        <f t="shared" si="104"/>
        <v>9.9987501562304182E-4</v>
      </c>
      <c r="H1089" s="6">
        <f t="shared" si="104"/>
        <v>-6.6975158304932725E-3</v>
      </c>
      <c r="I1089" s="6">
        <f t="shared" si="104"/>
        <v>-4.2245021122511162E-3</v>
      </c>
      <c r="J1089" s="6">
        <f t="shared" si="104"/>
        <v>-8.0796692972566753E-3</v>
      </c>
      <c r="K1089" s="9">
        <f t="shared" si="104"/>
        <v>-6.4043915827997067E-3</v>
      </c>
      <c r="L1089" s="6">
        <f t="shared" si="105"/>
        <v>9.9937547355829744E-4</v>
      </c>
      <c r="M1089" s="6">
        <f t="shared" si="105"/>
        <v>-6.7200448382451041E-3</v>
      </c>
      <c r="N1089" s="6">
        <f t="shared" si="105"/>
        <v>-4.2334505319366784E-3</v>
      </c>
      <c r="O1089" s="6">
        <f t="shared" si="105"/>
        <v>-8.1124867140182633E-3</v>
      </c>
      <c r="P1089" s="9">
        <f t="shared" si="105"/>
        <v>-6.424987682657886E-3</v>
      </c>
      <c r="Q1089" s="6">
        <f t="shared" si="99"/>
        <v>1133.5283440247445</v>
      </c>
      <c r="R1089" s="6">
        <f t="shared" si="100"/>
        <v>-4.8812407614355459E-3</v>
      </c>
      <c r="S1089" s="6">
        <f t="shared" si="101"/>
        <v>-4.8931929272494528E-3</v>
      </c>
      <c r="T1089" s="6"/>
    </row>
    <row r="1090" spans="1:20">
      <c r="A1090" s="7">
        <v>39295</v>
      </c>
      <c r="B1090" s="8">
        <v>80.260000000000005</v>
      </c>
      <c r="C1090" s="6">
        <v>78.879999999999896</v>
      </c>
      <c r="D1090" s="6">
        <v>64.03</v>
      </c>
      <c r="E1090" s="6">
        <v>51.189999999999898</v>
      </c>
      <c r="F1090" s="9">
        <v>63.02</v>
      </c>
      <c r="G1090" s="8">
        <f t="shared" si="104"/>
        <v>2.1226120614308286E-3</v>
      </c>
      <c r="H1090" s="6">
        <f t="shared" si="104"/>
        <v>-3.2977810469535407E-2</v>
      </c>
      <c r="I1090" s="6">
        <f t="shared" si="104"/>
        <v>-2.9848484848484791E-2</v>
      </c>
      <c r="J1090" s="6">
        <f t="shared" si="104"/>
        <v>-3.030877060049264E-2</v>
      </c>
      <c r="K1090" s="9">
        <f t="shared" si="104"/>
        <v>-3.2842234499691481E-2</v>
      </c>
      <c r="L1090" s="6">
        <f t="shared" si="105"/>
        <v>2.120362503179709E-3</v>
      </c>
      <c r="M1090" s="6">
        <f t="shared" si="105"/>
        <v>-3.3533837018109101E-2</v>
      </c>
      <c r="N1090" s="6">
        <f t="shared" si="105"/>
        <v>-3.0303018495714668E-2</v>
      </c>
      <c r="O1090" s="6">
        <f t="shared" si="105"/>
        <v>-3.077757836603311E-2</v>
      </c>
      <c r="P1090" s="9">
        <f t="shared" si="105"/>
        <v>-3.3393647404714198E-2</v>
      </c>
      <c r="Q1090" s="6">
        <f t="shared" si="99"/>
        <v>1105.4497840661936</v>
      </c>
      <c r="R1090" s="6">
        <f t="shared" si="100"/>
        <v>-2.4770937671354697E-2</v>
      </c>
      <c r="S1090" s="6">
        <f t="shared" si="101"/>
        <v>-2.5082899855677448E-2</v>
      </c>
      <c r="T1090" s="6"/>
    </row>
    <row r="1091" spans="1:20">
      <c r="A1091" s="7">
        <v>39296</v>
      </c>
      <c r="B1091" s="8">
        <v>80.23</v>
      </c>
      <c r="C1091" s="6">
        <v>79.540000000000006</v>
      </c>
      <c r="D1091" s="6">
        <v>64.129999999999896</v>
      </c>
      <c r="E1091" s="6">
        <v>51.399999999999899</v>
      </c>
      <c r="F1091" s="9">
        <v>63.479999999999897</v>
      </c>
      <c r="G1091" s="8">
        <f t="shared" si="104"/>
        <v>-3.7378519810615796E-4</v>
      </c>
      <c r="H1091" s="6">
        <f t="shared" si="104"/>
        <v>8.3671399594333895E-3</v>
      </c>
      <c r="I1091" s="6">
        <f t="shared" si="104"/>
        <v>1.561767921285151E-3</v>
      </c>
      <c r="J1091" s="6">
        <f t="shared" si="104"/>
        <v>4.1023637429185023E-3</v>
      </c>
      <c r="K1091" s="9">
        <f t="shared" si="104"/>
        <v>7.2992700729910265E-3</v>
      </c>
      <c r="L1091" s="6">
        <f t="shared" si="105"/>
        <v>-3.7385507320604743E-4</v>
      </c>
      <c r="M1091" s="6">
        <f t="shared" si="105"/>
        <v>8.3323294851659208E-3</v>
      </c>
      <c r="N1091" s="6">
        <f t="shared" si="105"/>
        <v>1.5605496300589946E-3</v>
      </c>
      <c r="O1091" s="6">
        <f t="shared" si="105"/>
        <v>4.0939719916275059E-3</v>
      </c>
      <c r="P1091" s="9">
        <f t="shared" si="105"/>
        <v>7.2727593290781139E-3</v>
      </c>
      <c r="Q1091" s="6">
        <f t="shared" si="99"/>
        <v>1110.0831124553974</v>
      </c>
      <c r="R1091" s="6">
        <f t="shared" si="100"/>
        <v>4.1913512997043822E-3</v>
      </c>
      <c r="S1091" s="6">
        <f t="shared" si="101"/>
        <v>4.1825920537007875E-3</v>
      </c>
      <c r="T1091" s="6"/>
    </row>
    <row r="1092" spans="1:20">
      <c r="A1092" s="7">
        <v>39297</v>
      </c>
      <c r="B1092" s="8">
        <v>80.379999999999896</v>
      </c>
      <c r="C1092" s="6">
        <v>74.42</v>
      </c>
      <c r="D1092" s="6">
        <v>60.479999999999897</v>
      </c>
      <c r="E1092" s="6">
        <v>48.52</v>
      </c>
      <c r="F1092" s="9">
        <v>59.3599999999999</v>
      </c>
      <c r="G1092" s="8">
        <f t="shared" si="104"/>
        <v>1.8696248286163009E-3</v>
      </c>
      <c r="H1092" s="6">
        <f t="shared" si="104"/>
        <v>-6.4370128237364876E-2</v>
      </c>
      <c r="I1092" s="6">
        <f t="shared" si="104"/>
        <v>-5.6915640106034671E-2</v>
      </c>
      <c r="J1092" s="6">
        <f t="shared" si="104"/>
        <v>-5.6031128404667396E-2</v>
      </c>
      <c r="K1092" s="9">
        <f t="shared" si="104"/>
        <v>-6.4902331442974193E-2</v>
      </c>
      <c r="L1092" s="6">
        <f t="shared" si="105"/>
        <v>1.8678792554890082E-3</v>
      </c>
      <c r="M1092" s="6">
        <f t="shared" si="105"/>
        <v>-6.6535316861068158E-2</v>
      </c>
      <c r="N1092" s="6">
        <f t="shared" si="105"/>
        <v>-5.8599541289494052E-2</v>
      </c>
      <c r="O1092" s="6">
        <f t="shared" si="105"/>
        <v>-5.7662088385268068E-2</v>
      </c>
      <c r="P1092" s="9">
        <f t="shared" si="105"/>
        <v>-6.7104296799083349E-2</v>
      </c>
      <c r="Q1092" s="6">
        <f t="shared" ref="Q1092:Q1155" si="106">Q1091*(1+R1092)</f>
        <v>1056.7215052998013</v>
      </c>
      <c r="R1092" s="6">
        <f t="shared" ref="R1092:R1155" si="107">SUMPRODUCT($U$2:$Y$2,G1092:K1092)</f>
        <v>-4.8069920672484973E-2</v>
      </c>
      <c r="S1092" s="6">
        <f t="shared" ref="S1092:S1155" si="108">LN(1+R1092)</f>
        <v>-4.9263692972610483E-2</v>
      </c>
      <c r="T1092" s="6"/>
    </row>
    <row r="1093" spans="1:20">
      <c r="A1093" s="7">
        <v>39298</v>
      </c>
      <c r="B1093" s="8">
        <v>80.159999999999897</v>
      </c>
      <c r="C1093" s="6">
        <v>73</v>
      </c>
      <c r="D1093" s="6">
        <v>59.45</v>
      </c>
      <c r="E1093" s="6">
        <v>48.049999999999898</v>
      </c>
      <c r="F1093" s="9">
        <v>58.59</v>
      </c>
      <c r="G1093" s="8">
        <f t="shared" si="104"/>
        <v>-2.7369992535456467E-3</v>
      </c>
      <c r="H1093" s="6">
        <f t="shared" si="104"/>
        <v>-1.9080892233270697E-2</v>
      </c>
      <c r="I1093" s="6">
        <f t="shared" si="104"/>
        <v>-1.7030423280421592E-2</v>
      </c>
      <c r="J1093" s="6">
        <f t="shared" si="104"/>
        <v>-9.6867271228381346E-3</v>
      </c>
      <c r="K1093" s="9">
        <f t="shared" si="104"/>
        <v>-1.2971698113205865E-2</v>
      </c>
      <c r="L1093" s="6">
        <f t="shared" si="105"/>
        <v>-2.7407516845003709E-3</v>
      </c>
      <c r="M1093" s="6">
        <f t="shared" si="105"/>
        <v>-1.9265281770085383E-2</v>
      </c>
      <c r="N1093" s="6">
        <f t="shared" si="105"/>
        <v>-1.7177108734485004E-2</v>
      </c>
      <c r="O1093" s="6">
        <f t="shared" si="105"/>
        <v>-9.733948659550096E-3</v>
      </c>
      <c r="P1093" s="9">
        <f t="shared" si="105"/>
        <v>-1.3056565302426047E-2</v>
      </c>
      <c r="Q1093" s="6">
        <f t="shared" si="106"/>
        <v>1043.7224063233309</v>
      </c>
      <c r="R1093" s="6">
        <f t="shared" si="107"/>
        <v>-1.2301348000656388E-2</v>
      </c>
      <c r="S1093" s="6">
        <f t="shared" si="108"/>
        <v>-1.237763585652994E-2</v>
      </c>
      <c r="T1093" s="6"/>
    </row>
    <row r="1094" spans="1:20">
      <c r="A1094" s="7">
        <v>39301</v>
      </c>
      <c r="B1094" s="8">
        <v>80.269999999999897</v>
      </c>
      <c r="C1094" s="6">
        <v>66.73</v>
      </c>
      <c r="D1094" s="6">
        <v>54.39</v>
      </c>
      <c r="E1094" s="6">
        <v>44.259999999999899</v>
      </c>
      <c r="F1094" s="9">
        <v>53.96</v>
      </c>
      <c r="G1094" s="8">
        <f t="shared" si="104"/>
        <v>1.3722554890218674E-3</v>
      </c>
      <c r="H1094" s="6">
        <f t="shared" si="104"/>
        <v>-8.589041095890404E-2</v>
      </c>
      <c r="I1094" s="6">
        <f t="shared" si="104"/>
        <v>-8.5113540790580311E-2</v>
      </c>
      <c r="J1094" s="6">
        <f t="shared" si="104"/>
        <v>-7.887617065556729E-2</v>
      </c>
      <c r="K1094" s="9">
        <f t="shared" si="104"/>
        <v>-7.9023724185014577E-2</v>
      </c>
      <c r="L1094" s="6">
        <f t="shared" si="105"/>
        <v>1.3713148069307293E-3</v>
      </c>
      <c r="M1094" s="6">
        <f t="shared" si="105"/>
        <v>-8.9804814232875868E-2</v>
      </c>
      <c r="N1094" s="6">
        <f t="shared" si="105"/>
        <v>-8.8955309701921448E-2</v>
      </c>
      <c r="O1094" s="6">
        <f t="shared" si="105"/>
        <v>-8.2160800793398089E-2</v>
      </c>
      <c r="P1094" s="9">
        <f t="shared" si="105"/>
        <v>-8.2321002217142197E-2</v>
      </c>
      <c r="Q1094" s="6">
        <f t="shared" si="106"/>
        <v>975.35199424115262</v>
      </c>
      <c r="R1094" s="6">
        <f t="shared" si="107"/>
        <v>-6.5506318220208873E-2</v>
      </c>
      <c r="S1094" s="6">
        <f t="shared" si="108"/>
        <v>-6.7750413179690175E-2</v>
      </c>
      <c r="T1094" s="6"/>
    </row>
    <row r="1095" spans="1:20">
      <c r="A1095" s="7">
        <v>39302</v>
      </c>
      <c r="B1095" s="8">
        <v>80.5</v>
      </c>
      <c r="C1095" s="6">
        <v>71.010000000000005</v>
      </c>
      <c r="D1095" s="6">
        <v>58.07</v>
      </c>
      <c r="E1095" s="6">
        <v>46.979999999999897</v>
      </c>
      <c r="F1095" s="9">
        <v>57.14</v>
      </c>
      <c r="G1095" s="8">
        <f t="shared" si="104"/>
        <v>2.8653295128953093E-3</v>
      </c>
      <c r="H1095" s="6">
        <f t="shared" si="104"/>
        <v>6.4139067885508716E-2</v>
      </c>
      <c r="I1095" s="6">
        <f t="shared" si="104"/>
        <v>6.7659496230924709E-2</v>
      </c>
      <c r="J1095" s="6">
        <f t="shared" si="104"/>
        <v>6.1455038409399032E-2</v>
      </c>
      <c r="K1095" s="9">
        <f t="shared" si="104"/>
        <v>5.8932542624166029E-2</v>
      </c>
      <c r="L1095" s="6">
        <f t="shared" si="105"/>
        <v>2.8612322810335233E-3</v>
      </c>
      <c r="M1095" s="6">
        <f t="shared" si="105"/>
        <v>6.2166085278487028E-2</v>
      </c>
      <c r="N1095" s="6">
        <f t="shared" si="105"/>
        <v>6.5468865949089045E-2</v>
      </c>
      <c r="O1095" s="6">
        <f t="shared" si="105"/>
        <v>5.9640644607863162E-2</v>
      </c>
      <c r="P1095" s="9">
        <f t="shared" si="105"/>
        <v>5.726136546307186E-2</v>
      </c>
      <c r="Q1095" s="6">
        <f t="shared" si="106"/>
        <v>1025.1049871304726</v>
      </c>
      <c r="R1095" s="6">
        <f t="shared" si="107"/>
        <v>5.1010294932578762E-2</v>
      </c>
      <c r="S1095" s="6">
        <f t="shared" si="108"/>
        <v>4.9751887215611218E-2</v>
      </c>
      <c r="T1095" s="6"/>
    </row>
    <row r="1096" spans="1:20">
      <c r="A1096" s="7">
        <v>39303</v>
      </c>
      <c r="B1096" s="8">
        <v>80.599999999999895</v>
      </c>
      <c r="C1096" s="6">
        <v>68.03</v>
      </c>
      <c r="D1096" s="6">
        <v>55.399999999999899</v>
      </c>
      <c r="E1096" s="6">
        <v>45.32</v>
      </c>
      <c r="F1096" s="9">
        <v>55.189999999999898</v>
      </c>
      <c r="G1096" s="8">
        <f t="shared" si="104"/>
        <v>1.2422360248434128E-3</v>
      </c>
      <c r="H1096" s="6">
        <f t="shared" si="104"/>
        <v>-4.196592029291657E-2</v>
      </c>
      <c r="I1096" s="6">
        <f t="shared" si="104"/>
        <v>-4.597899087308599E-2</v>
      </c>
      <c r="J1096" s="6">
        <f t="shared" si="104"/>
        <v>-3.5334184759470033E-2</v>
      </c>
      <c r="K1096" s="9">
        <f t="shared" si="104"/>
        <v>-3.4126706335318557E-2</v>
      </c>
      <c r="L1096" s="6">
        <f t="shared" si="105"/>
        <v>1.2414650880636148E-3</v>
      </c>
      <c r="M1096" s="6">
        <f t="shared" si="105"/>
        <v>-4.2871927837032933E-2</v>
      </c>
      <c r="N1096" s="6">
        <f t="shared" si="105"/>
        <v>-4.7069585630722242E-2</v>
      </c>
      <c r="O1096" s="6">
        <f t="shared" si="105"/>
        <v>-3.5973543070959006E-2</v>
      </c>
      <c r="P1096" s="9">
        <f t="shared" si="105"/>
        <v>-3.4722619351218953E-2</v>
      </c>
      <c r="Q1096" s="6">
        <f t="shared" si="106"/>
        <v>993.08817701916269</v>
      </c>
      <c r="R1096" s="6">
        <f t="shared" si="107"/>
        <v>-3.1232713247189549E-2</v>
      </c>
      <c r="S1096" s="6">
        <f t="shared" si="108"/>
        <v>-3.1730854083791671E-2</v>
      </c>
      <c r="T1096" s="6"/>
    </row>
    <row r="1097" spans="1:20">
      <c r="A1097" s="7">
        <v>39304</v>
      </c>
      <c r="B1097" s="8">
        <v>80.379999999999896</v>
      </c>
      <c r="C1097" s="6">
        <v>71.489999999999895</v>
      </c>
      <c r="D1097" s="6">
        <v>58.159999999999897</v>
      </c>
      <c r="E1097" s="6">
        <v>47.64</v>
      </c>
      <c r="F1097" s="9">
        <v>58.09</v>
      </c>
      <c r="G1097" s="8">
        <f t="shared" si="104"/>
        <v>-2.7295285359801857E-3</v>
      </c>
      <c r="H1097" s="6">
        <f t="shared" si="104"/>
        <v>5.085991474349405E-2</v>
      </c>
      <c r="I1097" s="6">
        <f t="shared" si="104"/>
        <v>4.9819494584837587E-2</v>
      </c>
      <c r="J1097" s="6">
        <f t="shared" si="104"/>
        <v>5.1191526919682317E-2</v>
      </c>
      <c r="K1097" s="9">
        <f t="shared" si="104"/>
        <v>5.2545751041857436E-2</v>
      </c>
      <c r="L1097" s="6">
        <f t="shared" si="105"/>
        <v>-2.7332604915275937E-3</v>
      </c>
      <c r="M1097" s="6">
        <f t="shared" si="105"/>
        <v>4.9608795421789642E-2</v>
      </c>
      <c r="N1097" s="6">
        <f t="shared" si="105"/>
        <v>4.8618239472025843E-2</v>
      </c>
      <c r="O1097" s="6">
        <f t="shared" si="105"/>
        <v>4.9924308327293845E-2</v>
      </c>
      <c r="P1097" s="9">
        <f t="shared" si="105"/>
        <v>5.1211754553033145E-2</v>
      </c>
      <c r="Q1097" s="6">
        <f t="shared" si="106"/>
        <v>1033.1468035821781</v>
      </c>
      <c r="R1097" s="6">
        <f t="shared" si="107"/>
        <v>4.0337431750778245E-2</v>
      </c>
      <c r="S1097" s="6">
        <f t="shared" si="108"/>
        <v>3.9545114136109831E-2</v>
      </c>
      <c r="T1097" s="6"/>
    </row>
    <row r="1098" spans="1:20">
      <c r="A1098" s="7">
        <v>39305</v>
      </c>
      <c r="B1098" s="8">
        <v>80.329999999999899</v>
      </c>
      <c r="C1098" s="6">
        <v>72.39</v>
      </c>
      <c r="D1098" s="6">
        <v>58.27</v>
      </c>
      <c r="E1098" s="6">
        <v>47.75</v>
      </c>
      <c r="F1098" s="9">
        <v>58.75</v>
      </c>
      <c r="G1098" s="8">
        <f t="shared" si="104"/>
        <v>-6.2204528489673283E-4</v>
      </c>
      <c r="H1098" s="6">
        <f t="shared" si="104"/>
        <v>1.2589173310953994E-2</v>
      </c>
      <c r="I1098" s="6">
        <f t="shared" si="104"/>
        <v>1.8913342503457109E-3</v>
      </c>
      <c r="J1098" s="6">
        <f t="shared" si="104"/>
        <v>2.3089840470194023E-3</v>
      </c>
      <c r="K1098" s="9">
        <f t="shared" si="104"/>
        <v>1.1361680151489084E-2</v>
      </c>
      <c r="L1098" s="6">
        <f t="shared" si="105"/>
        <v>-6.2223883533388388E-4</v>
      </c>
      <c r="M1098" s="6">
        <f t="shared" si="105"/>
        <v>1.2510588526291005E-2</v>
      </c>
      <c r="N1098" s="6">
        <f t="shared" si="105"/>
        <v>1.8895479297207272E-3</v>
      </c>
      <c r="O1098" s="6">
        <f t="shared" si="105"/>
        <v>2.3063224396399893E-3</v>
      </c>
      <c r="P1098" s="9">
        <f t="shared" si="105"/>
        <v>1.1297621019827224E-2</v>
      </c>
      <c r="Q1098" s="6">
        <f t="shared" si="106"/>
        <v>1038.8351293867709</v>
      </c>
      <c r="R1098" s="6">
        <f t="shared" si="107"/>
        <v>5.5058252949822918E-3</v>
      </c>
      <c r="S1098" s="6">
        <f t="shared" si="108"/>
        <v>5.4907236448989418E-3</v>
      </c>
      <c r="T1098" s="6"/>
    </row>
    <row r="1099" spans="1:20">
      <c r="A1099" s="7">
        <v>39308</v>
      </c>
      <c r="B1099" s="8">
        <v>80.299999999999898</v>
      </c>
      <c r="C1099" s="6">
        <v>74.239999999999895</v>
      </c>
      <c r="D1099" s="6">
        <v>60.009999999999899</v>
      </c>
      <c r="E1099" s="6">
        <v>49.0399999999999</v>
      </c>
      <c r="F1099" s="9">
        <v>60.25</v>
      </c>
      <c r="G1099" s="8">
        <f t="shared" si="104"/>
        <v>-3.7345947964650961E-4</v>
      </c>
      <c r="H1099" s="6">
        <f t="shared" si="104"/>
        <v>2.5556016024311345E-2</v>
      </c>
      <c r="I1099" s="6">
        <f t="shared" si="104"/>
        <v>2.9860991934098191E-2</v>
      </c>
      <c r="J1099" s="6">
        <f t="shared" si="104"/>
        <v>2.7015706806280626E-2</v>
      </c>
      <c r="K1099" s="9">
        <f t="shared" si="104"/>
        <v>2.5531914893617058E-2</v>
      </c>
      <c r="L1099" s="6">
        <f t="shared" si="105"/>
        <v>-3.7352923300522112E-4</v>
      </c>
      <c r="M1099" s="6">
        <f t="shared" si="105"/>
        <v>2.5234920172893707E-2</v>
      </c>
      <c r="N1099" s="6">
        <f t="shared" si="105"/>
        <v>2.9423833846437014E-2</v>
      </c>
      <c r="O1099" s="6">
        <f t="shared" si="105"/>
        <v>2.6657224701214663E-2</v>
      </c>
      <c r="P1099" s="9">
        <f t="shared" si="105"/>
        <v>2.521141934649607E-2</v>
      </c>
      <c r="Q1099" s="6">
        <f t="shared" si="106"/>
        <v>1061.1890268254554</v>
      </c>
      <c r="R1099" s="6">
        <f t="shared" si="107"/>
        <v>2.1518234035732144E-2</v>
      </c>
      <c r="S1099" s="6">
        <f t="shared" si="108"/>
        <v>2.1289985371470088E-2</v>
      </c>
      <c r="T1099" s="6"/>
    </row>
    <row r="1100" spans="1:20">
      <c r="A1100" s="7">
        <v>39309</v>
      </c>
      <c r="B1100" s="8">
        <v>80.400000000000006</v>
      </c>
      <c r="C1100" s="6">
        <v>72.8599999999999</v>
      </c>
      <c r="D1100" s="6">
        <v>59.24</v>
      </c>
      <c r="E1100" s="6">
        <v>48.38</v>
      </c>
      <c r="F1100" s="9">
        <v>59.2</v>
      </c>
      <c r="G1100" s="8">
        <f t="shared" si="104"/>
        <v>1.2453300124546374E-3</v>
      </c>
      <c r="H1100" s="6">
        <f t="shared" si="104"/>
        <v>-1.8588362068965525E-2</v>
      </c>
      <c r="I1100" s="6">
        <f t="shared" si="104"/>
        <v>-1.2831194800864809E-2</v>
      </c>
      <c r="J1100" s="6">
        <f t="shared" si="104"/>
        <v>-1.3458401305055046E-2</v>
      </c>
      <c r="K1100" s="9">
        <f t="shared" si="104"/>
        <v>-1.7427385892116121E-2</v>
      </c>
      <c r="L1100" s="6">
        <f t="shared" si="105"/>
        <v>1.2445552322060322E-3</v>
      </c>
      <c r="M1100" s="6">
        <f t="shared" si="105"/>
        <v>-1.8763296897527405E-2</v>
      </c>
      <c r="N1100" s="6">
        <f t="shared" si="105"/>
        <v>-1.291422560182171E-2</v>
      </c>
      <c r="O1100" s="6">
        <f t="shared" si="105"/>
        <v>-1.3549786446072685E-2</v>
      </c>
      <c r="P1100" s="9">
        <f t="shared" si="105"/>
        <v>-1.7581030480804314E-2</v>
      </c>
      <c r="Q1100" s="6">
        <f t="shared" si="106"/>
        <v>1048.2297834469566</v>
      </c>
      <c r="R1100" s="6">
        <f t="shared" si="107"/>
        <v>-1.2212002810909374E-2</v>
      </c>
      <c r="S1100" s="6">
        <f t="shared" si="108"/>
        <v>-1.2287182003202573E-2</v>
      </c>
      <c r="T1100" s="6"/>
    </row>
    <row r="1101" spans="1:20">
      <c r="A1101" s="7">
        <v>39310</v>
      </c>
      <c r="B1101" s="8">
        <v>80.53</v>
      </c>
      <c r="C1101" s="6">
        <v>72.519999999999897</v>
      </c>
      <c r="D1101" s="6">
        <v>59.219999999999899</v>
      </c>
      <c r="E1101" s="6">
        <v>48.38</v>
      </c>
      <c r="F1101" s="9">
        <v>58.799999999999898</v>
      </c>
      <c r="G1101" s="8">
        <f t="shared" si="104"/>
        <v>1.6169154228855565E-3</v>
      </c>
      <c r="H1101" s="6">
        <f t="shared" si="104"/>
        <v>-4.666483667307264E-3</v>
      </c>
      <c r="I1101" s="6">
        <f t="shared" si="104"/>
        <v>-3.3760972316176918E-4</v>
      </c>
      <c r="J1101" s="6">
        <f t="shared" si="104"/>
        <v>0</v>
      </c>
      <c r="K1101" s="9">
        <f t="shared" si="104"/>
        <v>-6.7567567567585751E-3</v>
      </c>
      <c r="L1101" s="6">
        <f t="shared" si="105"/>
        <v>1.6156096225328289E-3</v>
      </c>
      <c r="M1101" s="6">
        <f t="shared" si="105"/>
        <v>-4.6774056937675321E-3</v>
      </c>
      <c r="N1101" s="6">
        <f t="shared" si="105"/>
        <v>-3.3766672615455996E-4</v>
      </c>
      <c r="O1101" s="6">
        <f t="shared" si="105"/>
        <v>0</v>
      </c>
      <c r="P1101" s="9">
        <f t="shared" si="105"/>
        <v>-6.7796869853805923E-3</v>
      </c>
      <c r="Q1101" s="6">
        <f t="shared" si="106"/>
        <v>1046.1031485470771</v>
      </c>
      <c r="R1101" s="6">
        <f t="shared" si="107"/>
        <v>-2.0287869448684104E-3</v>
      </c>
      <c r="S1101" s="6">
        <f t="shared" si="108"/>
        <v>-2.0308477208242203E-3</v>
      </c>
      <c r="T1101" s="6"/>
    </row>
    <row r="1102" spans="1:20">
      <c r="A1102" s="7">
        <v>39311</v>
      </c>
      <c r="B1102" s="8">
        <v>80.459999999999894</v>
      </c>
      <c r="C1102" s="6">
        <v>68.019999999999897</v>
      </c>
      <c r="D1102" s="6">
        <v>56.17</v>
      </c>
      <c r="E1102" s="6">
        <v>46.09</v>
      </c>
      <c r="F1102" s="9">
        <v>55.43</v>
      </c>
      <c r="G1102" s="8">
        <f t="shared" si="104"/>
        <v>-8.6924127654419703E-4</v>
      </c>
      <c r="H1102" s="6">
        <f t="shared" si="104"/>
        <v>-6.2051847766133594E-2</v>
      </c>
      <c r="I1102" s="6">
        <f t="shared" si="104"/>
        <v>-5.1502870651805144E-2</v>
      </c>
      <c r="J1102" s="6">
        <f t="shared" si="104"/>
        <v>-4.7333608929309601E-2</v>
      </c>
      <c r="K1102" s="9">
        <f t="shared" si="104"/>
        <v>-5.7312925170066364E-2</v>
      </c>
      <c r="L1102" s="6">
        <f t="shared" si="105"/>
        <v>-8.6961928581266875E-4</v>
      </c>
      <c r="M1102" s="6">
        <f t="shared" si="105"/>
        <v>-6.4060606307601034E-2</v>
      </c>
      <c r="N1102" s="6">
        <f t="shared" si="105"/>
        <v>-5.2876516129102095E-2</v>
      </c>
      <c r="O1102" s="6">
        <f t="shared" si="105"/>
        <v>-4.8490498449464257E-2</v>
      </c>
      <c r="P1102" s="9">
        <f t="shared" si="105"/>
        <v>-5.9020891472866155E-2</v>
      </c>
      <c r="Q1102" s="6">
        <f t="shared" si="106"/>
        <v>1000.2690818847734</v>
      </c>
      <c r="R1102" s="6">
        <f t="shared" si="107"/>
        <v>-4.3814098758771784E-2</v>
      </c>
      <c r="S1102" s="6">
        <f t="shared" si="108"/>
        <v>-4.4802927469817004E-2</v>
      </c>
      <c r="T1102" s="6"/>
    </row>
    <row r="1103" spans="1:20">
      <c r="A1103" s="7">
        <v>39312</v>
      </c>
      <c r="B1103" s="8">
        <v>80.489999999999895</v>
      </c>
      <c r="C1103" s="6">
        <v>66.739999999999895</v>
      </c>
      <c r="D1103" s="6">
        <v>55.1099999999999</v>
      </c>
      <c r="E1103" s="6">
        <v>45.219999999999899</v>
      </c>
      <c r="F1103" s="9">
        <v>54.32</v>
      </c>
      <c r="G1103" s="8">
        <f t="shared" si="104"/>
        <v>3.7285607755399575E-4</v>
      </c>
      <c r="H1103" s="6">
        <f t="shared" si="104"/>
        <v>-1.8817994707439056E-2</v>
      </c>
      <c r="I1103" s="6">
        <f t="shared" si="104"/>
        <v>-1.8871283603348776E-2</v>
      </c>
      <c r="J1103" s="6">
        <f t="shared" si="104"/>
        <v>-1.8876111954873154E-2</v>
      </c>
      <c r="K1103" s="9">
        <f t="shared" si="104"/>
        <v>-2.0025257081003112E-2</v>
      </c>
      <c r="L1103" s="6">
        <f t="shared" si="105"/>
        <v>3.7278658400023723E-4</v>
      </c>
      <c r="M1103" s="6">
        <f t="shared" si="105"/>
        <v>-1.8997306255821519E-2</v>
      </c>
      <c r="N1103" s="6">
        <f t="shared" si="105"/>
        <v>-1.9051618649199204E-2</v>
      </c>
      <c r="O1103" s="6">
        <f t="shared" si="105"/>
        <v>-1.9056539882595414E-2</v>
      </c>
      <c r="P1103" s="9">
        <f t="shared" si="105"/>
        <v>-2.0228480181272677E-2</v>
      </c>
      <c r="Q1103" s="6">
        <f t="shared" si="106"/>
        <v>985.0214218655658</v>
      </c>
      <c r="R1103" s="6">
        <f t="shared" si="107"/>
        <v>-1.524355825382202E-2</v>
      </c>
      <c r="S1103" s="6">
        <f t="shared" si="108"/>
        <v>-1.5360935648401637E-2</v>
      </c>
      <c r="T1103" s="6"/>
    </row>
    <row r="1104" spans="1:20">
      <c r="A1104" s="7">
        <v>39315</v>
      </c>
      <c r="B1104" s="8">
        <v>80.42</v>
      </c>
      <c r="C1104" s="6">
        <v>66.73</v>
      </c>
      <c r="D1104" s="6">
        <v>55</v>
      </c>
      <c r="E1104" s="6">
        <v>45.28</v>
      </c>
      <c r="F1104" s="9">
        <v>54.27</v>
      </c>
      <c r="G1104" s="8">
        <f t="shared" si="104"/>
        <v>-8.6967325133424644E-4</v>
      </c>
      <c r="H1104" s="6">
        <f t="shared" si="104"/>
        <v>-1.4983518129896289E-4</v>
      </c>
      <c r="I1104" s="6">
        <f t="shared" si="104"/>
        <v>-1.9960079840301015E-3</v>
      </c>
      <c r="J1104" s="6">
        <f t="shared" si="104"/>
        <v>1.3268465280871222E-3</v>
      </c>
      <c r="K1104" s="9">
        <f t="shared" si="104"/>
        <v>-9.2047128129602029E-4</v>
      </c>
      <c r="L1104" s="6">
        <f t="shared" si="105"/>
        <v>-8.7005163651317533E-4</v>
      </c>
      <c r="M1104" s="6">
        <f t="shared" si="105"/>
        <v>-1.4984640771116201E-4</v>
      </c>
      <c r="N1104" s="6">
        <f t="shared" si="105"/>
        <v>-1.9980026626712178E-3</v>
      </c>
      <c r="O1104" s="6">
        <f t="shared" si="105"/>
        <v>1.3259670451059088E-3</v>
      </c>
      <c r="P1104" s="9">
        <f t="shared" si="105"/>
        <v>-9.2089517512722698E-4</v>
      </c>
      <c r="Q1104" s="6">
        <f t="shared" si="106"/>
        <v>984.50740987656673</v>
      </c>
      <c r="R1104" s="6">
        <f t="shared" si="107"/>
        <v>-5.2182823397444182E-4</v>
      </c>
      <c r="S1104" s="6">
        <f t="shared" si="108"/>
        <v>-5.2196443371125688E-4</v>
      </c>
      <c r="T1104" s="6"/>
    </row>
    <row r="1105" spans="1:20">
      <c r="A1105" s="7">
        <v>39316</v>
      </c>
      <c r="B1105" s="8">
        <v>80.34</v>
      </c>
      <c r="C1105" s="6">
        <v>70.040000000000006</v>
      </c>
      <c r="D1105" s="6">
        <v>57.189999999999898</v>
      </c>
      <c r="E1105" s="6">
        <v>46.759999999999899</v>
      </c>
      <c r="F1105" s="9">
        <v>56.719999999999899</v>
      </c>
      <c r="G1105" s="8">
        <f t="shared" si="104"/>
        <v>-9.9477741855258373E-4</v>
      </c>
      <c r="H1105" s="6">
        <f t="shared" si="104"/>
        <v>4.9602877266596845E-2</v>
      </c>
      <c r="I1105" s="6">
        <f t="shared" si="104"/>
        <v>3.9818181818179976E-2</v>
      </c>
      <c r="J1105" s="6">
        <f t="shared" si="104"/>
        <v>3.2685512367488956E-2</v>
      </c>
      <c r="K1105" s="9">
        <f t="shared" si="104"/>
        <v>4.5144647134695015E-2</v>
      </c>
      <c r="L1105" s="6">
        <f t="shared" si="105"/>
        <v>-9.9527253799180774E-4</v>
      </c>
      <c r="M1105" s="6">
        <f t="shared" si="105"/>
        <v>4.8411880502136025E-2</v>
      </c>
      <c r="N1105" s="6">
        <f t="shared" si="105"/>
        <v>3.9045872694752133E-2</v>
      </c>
      <c r="O1105" s="6">
        <f t="shared" si="105"/>
        <v>3.2162702708938028E-2</v>
      </c>
      <c r="P1105" s="9">
        <f t="shared" si="105"/>
        <v>4.415529414855681E-2</v>
      </c>
      <c r="Q1105" s="6">
        <f t="shared" si="106"/>
        <v>1017.2435495305679</v>
      </c>
      <c r="R1105" s="6">
        <f t="shared" si="107"/>
        <v>3.3251288233681647E-2</v>
      </c>
      <c r="S1105" s="6">
        <f t="shared" si="108"/>
        <v>3.2710421187230609E-2</v>
      </c>
      <c r="T1105" s="6"/>
    </row>
    <row r="1106" spans="1:20">
      <c r="A1106" s="7">
        <v>39317</v>
      </c>
      <c r="B1106" s="8">
        <v>80.290000000000006</v>
      </c>
      <c r="C1106" s="6">
        <v>70.95</v>
      </c>
      <c r="D1106" s="6">
        <v>58.1</v>
      </c>
      <c r="E1106" s="6">
        <v>47.46</v>
      </c>
      <c r="F1106" s="9">
        <v>57.399999999999899</v>
      </c>
      <c r="G1106" s="8">
        <f t="shared" si="104"/>
        <v>-6.2235499128704408E-4</v>
      </c>
      <c r="H1106" s="6">
        <f t="shared" si="104"/>
        <v>1.299257567104517E-2</v>
      </c>
      <c r="I1106" s="6">
        <f t="shared" si="104"/>
        <v>1.5911872705020258E-2</v>
      </c>
      <c r="J1106" s="6">
        <f t="shared" si="104"/>
        <v>1.4970059880241804E-2</v>
      </c>
      <c r="K1106" s="9">
        <f t="shared" si="104"/>
        <v>1.1988716502115748E-2</v>
      </c>
      <c r="L1106" s="6">
        <f t="shared" si="105"/>
        <v>-6.2254873454352616E-4</v>
      </c>
      <c r="M1106" s="6">
        <f t="shared" si="105"/>
        <v>1.2908896188400616E-2</v>
      </c>
      <c r="N1106" s="6">
        <f t="shared" si="105"/>
        <v>1.5786605930642593E-2</v>
      </c>
      <c r="O1106" s="6">
        <f t="shared" si="105"/>
        <v>1.4859114403752092E-2</v>
      </c>
      <c r="P1106" s="9">
        <f t="shared" si="105"/>
        <v>1.1917421101648767E-2</v>
      </c>
      <c r="Q1106" s="6">
        <f t="shared" si="106"/>
        <v>1028.4822332187832</v>
      </c>
      <c r="R1106" s="6">
        <f t="shared" si="107"/>
        <v>1.1048173953427189E-2</v>
      </c>
      <c r="S1106" s="6">
        <f t="shared" si="108"/>
        <v>1.098758870868438E-2</v>
      </c>
      <c r="T1106" s="6"/>
    </row>
    <row r="1107" spans="1:20">
      <c r="A1107" s="7">
        <v>39318</v>
      </c>
      <c r="B1107" s="8">
        <v>80.430000000000007</v>
      </c>
      <c r="C1107" s="6">
        <v>69.290000000000006</v>
      </c>
      <c r="D1107" s="6">
        <v>56.75</v>
      </c>
      <c r="E1107" s="6">
        <v>46.56</v>
      </c>
      <c r="F1107" s="9">
        <v>56.18</v>
      </c>
      <c r="G1107" s="8">
        <f t="shared" si="104"/>
        <v>1.7436791630340842E-3</v>
      </c>
      <c r="H1107" s="6">
        <f t="shared" si="104"/>
        <v>-2.3396758280479157E-2</v>
      </c>
      <c r="I1107" s="6">
        <f t="shared" si="104"/>
        <v>-2.3235800344234114E-2</v>
      </c>
      <c r="J1107" s="6">
        <f t="shared" si="104"/>
        <v>-1.896333754740831E-2</v>
      </c>
      <c r="K1107" s="9">
        <f t="shared" si="104"/>
        <v>-2.1254355400695202E-2</v>
      </c>
      <c r="L1107" s="6">
        <f t="shared" si="105"/>
        <v>1.7421607193850734E-3</v>
      </c>
      <c r="M1107" s="6">
        <f t="shared" si="105"/>
        <v>-2.3674807966761705E-2</v>
      </c>
      <c r="N1107" s="6">
        <f t="shared" si="105"/>
        <v>-2.3510007496353524E-2</v>
      </c>
      <c r="O1107" s="6">
        <f t="shared" si="105"/>
        <v>-1.914544758443509E-2</v>
      </c>
      <c r="P1107" s="9">
        <f t="shared" si="105"/>
        <v>-2.1483481649421425E-2</v>
      </c>
      <c r="Q1107" s="6">
        <f t="shared" si="106"/>
        <v>1010.9761136880613</v>
      </c>
      <c r="R1107" s="6">
        <f t="shared" si="107"/>
        <v>-1.702131448195654E-2</v>
      </c>
      <c r="S1107" s="6">
        <f t="shared" si="108"/>
        <v>-1.7167842164616323E-2</v>
      </c>
      <c r="T1107" s="6"/>
    </row>
    <row r="1108" spans="1:20">
      <c r="A1108" s="7">
        <v>39319</v>
      </c>
      <c r="B1108" s="8">
        <v>80.409999999999897</v>
      </c>
      <c r="C1108" s="6">
        <v>71.31</v>
      </c>
      <c r="D1108" s="6">
        <v>57.869999999999898</v>
      </c>
      <c r="E1108" s="6">
        <v>47.509999999999899</v>
      </c>
      <c r="F1108" s="9">
        <v>57.75</v>
      </c>
      <c r="G1108" s="8">
        <f t="shared" si="104"/>
        <v>-2.4866343404339464E-4</v>
      </c>
      <c r="H1108" s="6">
        <f t="shared" si="104"/>
        <v>2.9152835907057195E-2</v>
      </c>
      <c r="I1108" s="6">
        <f t="shared" si="104"/>
        <v>1.9735682819381539E-2</v>
      </c>
      <c r="J1108" s="6">
        <f t="shared" si="104"/>
        <v>2.0403780068726229E-2</v>
      </c>
      <c r="K1108" s="9">
        <f t="shared" si="104"/>
        <v>2.7945888216447168E-2</v>
      </c>
      <c r="L1108" s="6">
        <f t="shared" si="105"/>
        <v>-2.4869435592130956E-4</v>
      </c>
      <c r="M1108" s="6">
        <f t="shared" si="105"/>
        <v>2.8735974400922241E-2</v>
      </c>
      <c r="N1108" s="6">
        <f t="shared" si="105"/>
        <v>1.9543459224233659E-2</v>
      </c>
      <c r="O1108" s="6">
        <f t="shared" si="105"/>
        <v>2.0198411775645325E-2</v>
      </c>
      <c r="P1108" s="9">
        <f t="shared" si="105"/>
        <v>2.7562527725805346E-2</v>
      </c>
      <c r="Q1108" s="6">
        <f t="shared" si="106"/>
        <v>1030.5869320110428</v>
      </c>
      <c r="R1108" s="6">
        <f t="shared" si="107"/>
        <v>1.9397904715513749E-2</v>
      </c>
      <c r="S1108" s="6">
        <f t="shared" si="108"/>
        <v>1.9212163512150757E-2</v>
      </c>
      <c r="T1108" s="6"/>
    </row>
    <row r="1109" spans="1:20">
      <c r="A1109" s="7">
        <v>39322</v>
      </c>
      <c r="B1109" s="8">
        <v>80.400000000000006</v>
      </c>
      <c r="C1109" s="6">
        <v>74.569999999999894</v>
      </c>
      <c r="D1109" s="6">
        <v>60.56</v>
      </c>
      <c r="E1109" s="6">
        <v>49.28</v>
      </c>
      <c r="F1109" s="9">
        <v>59.89</v>
      </c>
      <c r="G1109" s="8">
        <f t="shared" si="104"/>
        <v>-1.2436264146120646E-4</v>
      </c>
      <c r="H1109" s="6">
        <f t="shared" si="104"/>
        <v>4.571588837470042E-2</v>
      </c>
      <c r="I1109" s="6">
        <f t="shared" si="104"/>
        <v>4.6483497494385739E-2</v>
      </c>
      <c r="J1109" s="6">
        <f t="shared" si="104"/>
        <v>3.7255314670597839E-2</v>
      </c>
      <c r="K1109" s="9">
        <f t="shared" si="104"/>
        <v>3.7056277056277009E-2</v>
      </c>
      <c r="L1109" s="6">
        <f t="shared" si="105"/>
        <v>-1.2437037513569549E-4</v>
      </c>
      <c r="M1109" s="6">
        <f t="shared" si="105"/>
        <v>4.4701711515489691E-2</v>
      </c>
      <c r="N1109" s="6">
        <f t="shared" si="105"/>
        <v>4.5435493543447628E-2</v>
      </c>
      <c r="O1109" s="6">
        <f t="shared" si="105"/>
        <v>3.6578104026436478E-2</v>
      </c>
      <c r="P1109" s="9">
        <f t="shared" si="105"/>
        <v>3.638619687446807E-2</v>
      </c>
      <c r="Q1109" s="6">
        <f t="shared" si="106"/>
        <v>1064.8821062177749</v>
      </c>
      <c r="R1109" s="6">
        <f t="shared" si="107"/>
        <v>3.3277322990899957E-2</v>
      </c>
      <c r="S1109" s="6">
        <f t="shared" si="108"/>
        <v>3.2735617796731453E-2</v>
      </c>
      <c r="T1109" s="6"/>
    </row>
    <row r="1110" spans="1:20">
      <c r="A1110" s="7">
        <v>39323</v>
      </c>
      <c r="B1110" s="8">
        <v>80.510000000000005</v>
      </c>
      <c r="C1110" s="6">
        <v>75.189999999999898</v>
      </c>
      <c r="D1110" s="6">
        <v>60.689999999999898</v>
      </c>
      <c r="E1110" s="6">
        <v>49.42</v>
      </c>
      <c r="F1110" s="9">
        <v>60.439999999999898</v>
      </c>
      <c r="G1110" s="8">
        <f t="shared" si="104"/>
        <v>1.368159203980035E-3</v>
      </c>
      <c r="H1110" s="6">
        <f t="shared" si="104"/>
        <v>8.3143355236690031E-3</v>
      </c>
      <c r="I1110" s="6">
        <f t="shared" si="104"/>
        <v>2.1466314398925768E-3</v>
      </c>
      <c r="J1110" s="6">
        <f t="shared" si="104"/>
        <v>2.8409090909091717E-3</v>
      </c>
      <c r="K1110" s="9">
        <f t="shared" si="104"/>
        <v>9.1835030889948488E-3</v>
      </c>
      <c r="L1110" s="6">
        <f t="shared" si="105"/>
        <v>1.3672241269686272E-3</v>
      </c>
      <c r="M1110" s="6">
        <f t="shared" si="105"/>
        <v>8.2799618342320469E-3</v>
      </c>
      <c r="N1110" s="6">
        <f t="shared" si="105"/>
        <v>2.1443307185687135E-3</v>
      </c>
      <c r="O1110" s="6">
        <f t="shared" si="105"/>
        <v>2.8368813351997567E-3</v>
      </c>
      <c r="P1110" s="9">
        <f t="shared" si="105"/>
        <v>9.1415911281661558E-3</v>
      </c>
      <c r="Q1110" s="6">
        <f t="shared" si="106"/>
        <v>1069.9623474490097</v>
      </c>
      <c r="R1110" s="6">
        <f t="shared" si="107"/>
        <v>4.7707076694891272E-3</v>
      </c>
      <c r="S1110" s="6">
        <f t="shared" si="108"/>
        <v>4.7593639078620858E-3</v>
      </c>
      <c r="T1110" s="6"/>
    </row>
    <row r="1111" spans="1:20">
      <c r="A1111" s="7">
        <v>39324</v>
      </c>
      <c r="B1111" s="8">
        <v>80.510000000000005</v>
      </c>
      <c r="C1111" s="6">
        <v>75.069999999999894</v>
      </c>
      <c r="D1111" s="6">
        <v>60.85</v>
      </c>
      <c r="E1111" s="6">
        <v>49.729999999999897</v>
      </c>
      <c r="F1111" s="9">
        <v>60.719999999999899</v>
      </c>
      <c r="G1111" s="8">
        <f t="shared" si="104"/>
        <v>0</v>
      </c>
      <c r="H1111" s="6">
        <f t="shared" si="104"/>
        <v>-1.5959569091634762E-3</v>
      </c>
      <c r="I1111" s="6">
        <f t="shared" si="104"/>
        <v>2.636348657111709E-3</v>
      </c>
      <c r="J1111" s="6">
        <f t="shared" si="104"/>
        <v>6.272764063130154E-3</v>
      </c>
      <c r="K1111" s="9">
        <f t="shared" si="104"/>
        <v>4.6326935804104075E-3</v>
      </c>
      <c r="L1111" s="6">
        <f t="shared" si="105"/>
        <v>0</v>
      </c>
      <c r="M1111" s="6">
        <f t="shared" si="105"/>
        <v>-1.5972318050245585E-3</v>
      </c>
      <c r="N1111" s="6">
        <f t="shared" si="105"/>
        <v>2.6328795857741916E-3</v>
      </c>
      <c r="O1111" s="6">
        <f t="shared" si="105"/>
        <v>6.2531721661809956E-3</v>
      </c>
      <c r="P1111" s="9">
        <f t="shared" si="105"/>
        <v>4.6219956828357492E-3</v>
      </c>
      <c r="Q1111" s="6">
        <f t="shared" si="106"/>
        <v>1072.5186692604477</v>
      </c>
      <c r="R1111" s="6">
        <f t="shared" si="107"/>
        <v>2.3891698782977588E-3</v>
      </c>
      <c r="S1111" s="6">
        <f t="shared" si="108"/>
        <v>2.3863203497135835E-3</v>
      </c>
      <c r="T1111" s="6"/>
    </row>
    <row r="1112" spans="1:20">
      <c r="A1112" s="7">
        <v>39325</v>
      </c>
      <c r="B1112" s="8">
        <v>80.629999999999896</v>
      </c>
      <c r="C1112" s="6">
        <v>73.73</v>
      </c>
      <c r="D1112" s="6">
        <v>59.45</v>
      </c>
      <c r="E1112" s="6">
        <v>48.96</v>
      </c>
      <c r="F1112" s="9">
        <v>59.84</v>
      </c>
      <c r="G1112" s="8">
        <f t="shared" si="104"/>
        <v>1.4904980747718621E-3</v>
      </c>
      <c r="H1112" s="6">
        <f t="shared" si="104"/>
        <v>-1.7850006660448781E-2</v>
      </c>
      <c r="I1112" s="6">
        <f t="shared" si="104"/>
        <v>-2.3007395234182382E-2</v>
      </c>
      <c r="J1112" s="6">
        <f t="shared" si="104"/>
        <v>-1.5483611502109307E-2</v>
      </c>
      <c r="K1112" s="9">
        <f t="shared" si="104"/>
        <v>-1.4492753623186694E-2</v>
      </c>
      <c r="L1112" s="6">
        <f t="shared" si="105"/>
        <v>1.489388385039835E-3</v>
      </c>
      <c r="M1112" s="6">
        <f t="shared" si="105"/>
        <v>-1.8011239583350293E-2</v>
      </c>
      <c r="N1112" s="6">
        <f t="shared" si="105"/>
        <v>-2.3276196296745308E-2</v>
      </c>
      <c r="O1112" s="6">
        <f t="shared" si="105"/>
        <v>-1.5604734522574408E-2</v>
      </c>
      <c r="P1112" s="9">
        <f t="shared" si="105"/>
        <v>-1.4598799421150947E-2</v>
      </c>
      <c r="Q1112" s="6">
        <f t="shared" si="106"/>
        <v>1057.6442791542024</v>
      </c>
      <c r="R1112" s="6">
        <f t="shared" si="107"/>
        <v>-1.3868653789031061E-2</v>
      </c>
      <c r="S1112" s="6">
        <f t="shared" si="108"/>
        <v>-1.3965722084009966E-2</v>
      </c>
      <c r="T1112" s="6"/>
    </row>
    <row r="1113" spans="1:20">
      <c r="A1113" s="7">
        <v>39326</v>
      </c>
      <c r="B1113" s="8">
        <v>80.540000000000006</v>
      </c>
      <c r="C1113" s="6">
        <v>71.290000000000006</v>
      </c>
      <c r="D1113" s="6">
        <v>57.42</v>
      </c>
      <c r="E1113" s="6">
        <v>47.549999999999898</v>
      </c>
      <c r="F1113" s="9">
        <v>58.14</v>
      </c>
      <c r="G1113" s="8">
        <f t="shared" si="104"/>
        <v>-1.1162098474499782E-3</v>
      </c>
      <c r="H1113" s="6">
        <f t="shared" si="104"/>
        <v>-3.309372033093716E-2</v>
      </c>
      <c r="I1113" s="6">
        <f t="shared" si="104"/>
        <v>-3.4146341463414664E-2</v>
      </c>
      <c r="J1113" s="6">
        <f t="shared" si="104"/>
        <v>-2.8799019607845255E-2</v>
      </c>
      <c r="K1113" s="9">
        <f t="shared" si="104"/>
        <v>-2.8409090909090939E-2</v>
      </c>
      <c r="L1113" s="6">
        <f t="shared" si="105"/>
        <v>-1.116833273621216E-3</v>
      </c>
      <c r="M1113" s="6">
        <f t="shared" si="105"/>
        <v>-3.3653706872022071E-2</v>
      </c>
      <c r="N1113" s="6">
        <f t="shared" si="105"/>
        <v>-3.4742948443872976E-2</v>
      </c>
      <c r="O1113" s="6">
        <f t="shared" si="105"/>
        <v>-2.9221849212673512E-2</v>
      </c>
      <c r="P1113" s="9">
        <f t="shared" si="105"/>
        <v>-2.8820438535491971E-2</v>
      </c>
      <c r="Q1113" s="6">
        <f t="shared" si="106"/>
        <v>1031.083789063058</v>
      </c>
      <c r="R1113" s="6">
        <f t="shared" si="107"/>
        <v>-2.5112876431747599E-2</v>
      </c>
      <c r="S1113" s="6">
        <f t="shared" si="108"/>
        <v>-2.5433585385462892E-2</v>
      </c>
      <c r="T1113" s="6"/>
    </row>
    <row r="1114" spans="1:20">
      <c r="A1114" s="7">
        <v>39330</v>
      </c>
      <c r="B1114" s="8">
        <v>80.56</v>
      </c>
      <c r="C1114" s="6">
        <v>70.84</v>
      </c>
      <c r="D1114" s="6">
        <v>57.1099999999999</v>
      </c>
      <c r="E1114" s="6">
        <v>47.13</v>
      </c>
      <c r="F1114" s="9">
        <v>57.909999999999897</v>
      </c>
      <c r="G1114" s="8">
        <f t="shared" si="104"/>
        <v>2.4832381425365924E-4</v>
      </c>
      <c r="H1114" s="6">
        <f t="shared" si="104"/>
        <v>-6.3122457567681423E-3</v>
      </c>
      <c r="I1114" s="6">
        <f t="shared" si="104"/>
        <v>-5.3988157436450912E-3</v>
      </c>
      <c r="J1114" s="6">
        <f t="shared" si="104"/>
        <v>-8.8328075709757092E-3</v>
      </c>
      <c r="K1114" s="9">
        <f t="shared" si="104"/>
        <v>-3.9559683522549793E-3</v>
      </c>
      <c r="L1114" s="6">
        <f t="shared" si="105"/>
        <v>2.4829298699861858E-4</v>
      </c>
      <c r="M1114" s="6">
        <f t="shared" si="105"/>
        <v>-6.3322522149043166E-3</v>
      </c>
      <c r="N1114" s="6">
        <f t="shared" si="105"/>
        <v>-5.4134420161481168E-3</v>
      </c>
      <c r="O1114" s="6">
        <f t="shared" si="105"/>
        <v>-8.8720480557576038E-3</v>
      </c>
      <c r="P1114" s="9">
        <f t="shared" si="105"/>
        <v>-3.9638138930332377E-3</v>
      </c>
      <c r="Q1114" s="6">
        <f t="shared" si="106"/>
        <v>1026.0827205544811</v>
      </c>
      <c r="R1114" s="6">
        <f t="shared" si="107"/>
        <v>-4.8503027218780529E-3</v>
      </c>
      <c r="S1114" s="6">
        <f t="shared" si="108"/>
        <v>-4.8621036141884419E-3</v>
      </c>
      <c r="T1114" s="6"/>
    </row>
    <row r="1115" spans="1:20">
      <c r="A1115" s="7">
        <v>39331</v>
      </c>
      <c r="B1115" s="8">
        <v>80.53</v>
      </c>
      <c r="C1115" s="6">
        <v>73.59</v>
      </c>
      <c r="D1115" s="6">
        <v>59.409999999999897</v>
      </c>
      <c r="E1115" s="6">
        <v>48.71</v>
      </c>
      <c r="F1115" s="9">
        <v>59.99</v>
      </c>
      <c r="G1115" s="8">
        <f t="shared" si="104"/>
        <v>-3.7239324726912049E-4</v>
      </c>
      <c r="H1115" s="6">
        <f t="shared" si="104"/>
        <v>3.8819875776397561E-2</v>
      </c>
      <c r="I1115" s="6">
        <f t="shared" si="104"/>
        <v>4.0273157065312537E-2</v>
      </c>
      <c r="J1115" s="6">
        <f t="shared" si="104"/>
        <v>3.3524294504561736E-2</v>
      </c>
      <c r="K1115" s="9">
        <f t="shared" si="104"/>
        <v>3.5917803488173083E-2</v>
      </c>
      <c r="L1115" s="6">
        <f t="shared" si="105"/>
        <v>-3.7246260285332824E-4</v>
      </c>
      <c r="M1115" s="6">
        <f t="shared" si="105"/>
        <v>3.808533402387488E-2</v>
      </c>
      <c r="N1115" s="6">
        <f t="shared" si="105"/>
        <v>3.9483329690878498E-2</v>
      </c>
      <c r="O1115" s="6">
        <f t="shared" si="105"/>
        <v>3.2974606882811702E-2</v>
      </c>
      <c r="P1115" s="9">
        <f t="shared" si="105"/>
        <v>3.5287800427305019E-2</v>
      </c>
      <c r="Q1115" s="6">
        <f t="shared" si="106"/>
        <v>1056.488165528131</v>
      </c>
      <c r="R1115" s="6">
        <f t="shared" si="107"/>
        <v>2.9632547517435159E-2</v>
      </c>
      <c r="S1115" s="6">
        <f t="shared" si="108"/>
        <v>2.9201988608057998E-2</v>
      </c>
      <c r="T1115" s="6"/>
    </row>
    <row r="1116" spans="1:20">
      <c r="A1116" s="7">
        <v>39332</v>
      </c>
      <c r="B1116" s="8">
        <v>80.569999999999894</v>
      </c>
      <c r="C1116" s="6">
        <v>72.430000000000007</v>
      </c>
      <c r="D1116" s="6">
        <v>58.38</v>
      </c>
      <c r="E1116" s="6">
        <v>48.149999999999899</v>
      </c>
      <c r="F1116" s="9">
        <v>59.219999999999899</v>
      </c>
      <c r="G1116" s="8">
        <f t="shared" si="104"/>
        <v>4.9670930088030474E-4</v>
      </c>
      <c r="H1116" s="6">
        <f t="shared" si="104"/>
        <v>-1.5763011278706274E-2</v>
      </c>
      <c r="I1116" s="6">
        <f t="shared" si="104"/>
        <v>-1.733714862817537E-2</v>
      </c>
      <c r="J1116" s="6">
        <f t="shared" si="104"/>
        <v>-1.1496612605216616E-2</v>
      </c>
      <c r="K1116" s="9">
        <f t="shared" si="104"/>
        <v>-1.2835472578764828E-2</v>
      </c>
      <c r="L1116" s="6">
        <f t="shared" si="105"/>
        <v>4.9658598164969698E-4</v>
      </c>
      <c r="M1116" s="6">
        <f t="shared" si="105"/>
        <v>-1.5888568731272867E-2</v>
      </c>
      <c r="N1116" s="6">
        <f t="shared" si="105"/>
        <v>-1.7489196941679636E-2</v>
      </c>
      <c r="O1116" s="6">
        <f t="shared" si="105"/>
        <v>-1.1563209574318835E-2</v>
      </c>
      <c r="P1116" s="9">
        <f t="shared" si="105"/>
        <v>-1.2918558991558233E-2</v>
      </c>
      <c r="Q1116" s="6">
        <f t="shared" si="106"/>
        <v>1044.4578215761071</v>
      </c>
      <c r="R1116" s="6">
        <f t="shared" si="107"/>
        <v>-1.1387107157996556E-2</v>
      </c>
      <c r="S1116" s="6">
        <f t="shared" si="108"/>
        <v>-1.14524366790403E-2</v>
      </c>
      <c r="T1116" s="6"/>
    </row>
    <row r="1117" spans="1:20">
      <c r="A1117" s="7">
        <v>39333</v>
      </c>
      <c r="B1117" s="8">
        <v>80.53</v>
      </c>
      <c r="C1117" s="6">
        <v>70.260000000000005</v>
      </c>
      <c r="D1117" s="6">
        <v>56.8599999999999</v>
      </c>
      <c r="E1117" s="6">
        <v>46.89</v>
      </c>
      <c r="F1117" s="9">
        <v>57.49</v>
      </c>
      <c r="G1117" s="8">
        <f t="shared" si="104"/>
        <v>-4.964627032381097E-4</v>
      </c>
      <c r="H1117" s="6">
        <f t="shared" si="104"/>
        <v>-2.9959961341985419E-2</v>
      </c>
      <c r="I1117" s="6">
        <f t="shared" si="104"/>
        <v>-2.603631380609972E-2</v>
      </c>
      <c r="J1117" s="6">
        <f t="shared" si="104"/>
        <v>-2.6168224299063403E-2</v>
      </c>
      <c r="K1117" s="9">
        <f t="shared" si="104"/>
        <v>-2.9213103681187125E-2</v>
      </c>
      <c r="L1117" s="6">
        <f t="shared" si="105"/>
        <v>-4.9658598164974046E-4</v>
      </c>
      <c r="M1117" s="6">
        <f t="shared" si="105"/>
        <v>-3.0417931369553768E-2</v>
      </c>
      <c r="N1117" s="6">
        <f t="shared" si="105"/>
        <v>-2.638125920311676E-2</v>
      </c>
      <c r="O1117" s="6">
        <f t="shared" si="105"/>
        <v>-2.651670514263756E-2</v>
      </c>
      <c r="P1117" s="9">
        <f t="shared" si="105"/>
        <v>-2.9648303038243961E-2</v>
      </c>
      <c r="Q1117" s="6">
        <f t="shared" si="106"/>
        <v>1021.0882729582456</v>
      </c>
      <c r="R1117" s="6">
        <f t="shared" si="107"/>
        <v>-2.2374813166314757E-2</v>
      </c>
      <c r="S1117" s="6">
        <f t="shared" si="108"/>
        <v>-2.2628926950613533E-2</v>
      </c>
      <c r="T1117" s="6"/>
    </row>
    <row r="1118" spans="1:20">
      <c r="A1118" s="7">
        <v>39336</v>
      </c>
      <c r="B1118" s="8">
        <v>80.48</v>
      </c>
      <c r="C1118" s="6">
        <v>70.650000000000006</v>
      </c>
      <c r="D1118" s="6">
        <v>57.24</v>
      </c>
      <c r="E1118" s="6">
        <v>47.1</v>
      </c>
      <c r="F1118" s="9">
        <v>57.78</v>
      </c>
      <c r="G1118" s="8">
        <f t="shared" si="104"/>
        <v>-6.2088662610204626E-4</v>
      </c>
      <c r="H1118" s="6">
        <f t="shared" si="104"/>
        <v>5.5508112724167447E-3</v>
      </c>
      <c r="I1118" s="6">
        <f t="shared" si="104"/>
        <v>6.6830812522002958E-3</v>
      </c>
      <c r="J1118" s="6">
        <f t="shared" si="104"/>
        <v>4.4785668586053706E-3</v>
      </c>
      <c r="K1118" s="9">
        <f t="shared" si="104"/>
        <v>5.0443555400938589E-3</v>
      </c>
      <c r="L1118" s="6">
        <f t="shared" si="105"/>
        <v>-6.2107945602442685E-4</v>
      </c>
      <c r="M1118" s="6">
        <f t="shared" si="105"/>
        <v>5.5354622928554791E-3</v>
      </c>
      <c r="N1118" s="6">
        <f t="shared" si="105"/>
        <v>6.6608484653983358E-3</v>
      </c>
      <c r="O1118" s="6">
        <f t="shared" si="105"/>
        <v>4.4685679208772561E-3</v>
      </c>
      <c r="P1118" s="9">
        <f t="shared" si="105"/>
        <v>5.0316754028895752E-3</v>
      </c>
      <c r="Q1118" s="6">
        <f t="shared" si="106"/>
        <v>1025.40460266272</v>
      </c>
      <c r="R1118" s="6">
        <f t="shared" si="107"/>
        <v>4.2271856594428446E-3</v>
      </c>
      <c r="S1118" s="6">
        <f t="shared" si="108"/>
        <v>4.2182762092518268E-3</v>
      </c>
      <c r="T1118" s="6"/>
    </row>
    <row r="1119" spans="1:20">
      <c r="A1119" s="7">
        <v>39337</v>
      </c>
      <c r="B1119" s="8">
        <v>80.42</v>
      </c>
      <c r="C1119" s="6">
        <v>72.1099999999999</v>
      </c>
      <c r="D1119" s="6">
        <v>58.13</v>
      </c>
      <c r="E1119" s="6">
        <v>47.689999999999898</v>
      </c>
      <c r="F1119" s="9">
        <v>58.659999999999897</v>
      </c>
      <c r="G1119" s="8">
        <f t="shared" si="104"/>
        <v>-7.4552683896622618E-4</v>
      </c>
      <c r="H1119" s="6">
        <f t="shared" si="104"/>
        <v>2.0665251238498161E-2</v>
      </c>
      <c r="I1119" s="6">
        <f t="shared" si="104"/>
        <v>1.5548567435359928E-2</v>
      </c>
      <c r="J1119" s="6">
        <f t="shared" si="104"/>
        <v>1.2526539278129523E-2</v>
      </c>
      <c r="K1119" s="9">
        <f t="shared" si="104"/>
        <v>1.5230183454480795E-2</v>
      </c>
      <c r="L1119" s="6">
        <f t="shared" si="105"/>
        <v>-7.4580488230113697E-4</v>
      </c>
      <c r="M1119" s="6">
        <f t="shared" si="105"/>
        <v>2.0454621798130256E-2</v>
      </c>
      <c r="N1119" s="6">
        <f t="shared" si="105"/>
        <v>1.5428927025009078E-2</v>
      </c>
      <c r="O1119" s="6">
        <f t="shared" si="105"/>
        <v>1.2448731287758827E-2</v>
      </c>
      <c r="P1119" s="9">
        <f t="shared" si="105"/>
        <v>1.5115368511214089E-2</v>
      </c>
      <c r="Q1119" s="6">
        <f t="shared" si="106"/>
        <v>1038.3708468509067</v>
      </c>
      <c r="R1119" s="6">
        <f t="shared" si="107"/>
        <v>1.2645002913500437E-2</v>
      </c>
      <c r="S1119" s="6">
        <f t="shared" si="108"/>
        <v>1.2565722498664092E-2</v>
      </c>
      <c r="T1119" s="6"/>
    </row>
    <row r="1120" spans="1:20">
      <c r="A1120" s="7">
        <v>39338</v>
      </c>
      <c r="B1120" s="8">
        <v>80.48</v>
      </c>
      <c r="C1120" s="6">
        <v>73.379999999999896</v>
      </c>
      <c r="D1120" s="6">
        <v>59.049999999999898</v>
      </c>
      <c r="E1120" s="6">
        <v>48.43</v>
      </c>
      <c r="F1120" s="9">
        <v>59.82</v>
      </c>
      <c r="G1120" s="8">
        <f t="shared" si="104"/>
        <v>7.4608306391454882E-4</v>
      </c>
      <c r="H1120" s="6">
        <f t="shared" si="104"/>
        <v>1.7611981694633183E-2</v>
      </c>
      <c r="I1120" s="6">
        <f t="shared" si="104"/>
        <v>1.582659556167032E-2</v>
      </c>
      <c r="J1120" s="6">
        <f t="shared" si="104"/>
        <v>1.5516879849027054E-2</v>
      </c>
      <c r="K1120" s="9">
        <f t="shared" si="104"/>
        <v>1.9774974428914183E-2</v>
      </c>
      <c r="L1120" s="6">
        <f t="shared" si="105"/>
        <v>7.4580488230121319E-4</v>
      </c>
      <c r="M1120" s="6">
        <f t="shared" si="105"/>
        <v>1.7458687998467816E-2</v>
      </c>
      <c r="N1120" s="6">
        <f t="shared" si="105"/>
        <v>1.5702660930110347E-2</v>
      </c>
      <c r="O1120" s="6">
        <f t="shared" si="105"/>
        <v>1.5397724105006857E-2</v>
      </c>
      <c r="P1120" s="9">
        <f t="shared" si="105"/>
        <v>1.9581989652498757E-2</v>
      </c>
      <c r="Q1120" s="6">
        <f t="shared" si="106"/>
        <v>1052.7993243108147</v>
      </c>
      <c r="R1120" s="6">
        <f t="shared" si="107"/>
        <v>1.3895302919631859E-2</v>
      </c>
      <c r="S1120" s="6">
        <f t="shared" si="108"/>
        <v>1.3799648279633796E-2</v>
      </c>
      <c r="T1120" s="6"/>
    </row>
    <row r="1121" spans="1:20">
      <c r="A1121" s="7">
        <v>39339</v>
      </c>
      <c r="B1121" s="8">
        <v>80.439999999999898</v>
      </c>
      <c r="C1121" s="6">
        <v>74.349999999999895</v>
      </c>
      <c r="D1121" s="6">
        <v>59.92</v>
      </c>
      <c r="E1121" s="6">
        <v>49.06</v>
      </c>
      <c r="F1121" s="9">
        <v>60.43</v>
      </c>
      <c r="G1121" s="8">
        <f t="shared" si="104"/>
        <v>-4.9701789264544605E-4</v>
      </c>
      <c r="H1121" s="6">
        <f t="shared" si="104"/>
        <v>1.3218860724993231E-2</v>
      </c>
      <c r="I1121" s="6">
        <f t="shared" si="104"/>
        <v>1.4733276883998503E-2</v>
      </c>
      <c r="J1121" s="6">
        <f t="shared" si="104"/>
        <v>1.3008465826966908E-2</v>
      </c>
      <c r="K1121" s="9">
        <f t="shared" si="104"/>
        <v>1.0197258441992707E-2</v>
      </c>
      <c r="L1121" s="6">
        <f t="shared" si="105"/>
        <v>-4.9714144697909001E-4</v>
      </c>
      <c r="M1121" s="6">
        <f t="shared" si="105"/>
        <v>1.3132253979028136E-2</v>
      </c>
      <c r="N1121" s="6">
        <f t="shared" si="105"/>
        <v>1.462579656559459E-2</v>
      </c>
      <c r="O1121" s="6">
        <f t="shared" si="105"/>
        <v>1.2924582415205627E-2</v>
      </c>
      <c r="P1121" s="9">
        <f t="shared" si="105"/>
        <v>1.0145617171665252E-2</v>
      </c>
      <c r="Q1121" s="6">
        <f t="shared" si="106"/>
        <v>1063.4664647741638</v>
      </c>
      <c r="R1121" s="6">
        <f t="shared" si="107"/>
        <v>1.0132168797061181E-2</v>
      </c>
      <c r="S1121" s="6">
        <f t="shared" si="108"/>
        <v>1.0081182486829791E-2</v>
      </c>
      <c r="T1121" s="6"/>
    </row>
    <row r="1122" spans="1:20">
      <c r="A1122" s="7">
        <v>39340</v>
      </c>
      <c r="B1122" s="8">
        <v>80.48</v>
      </c>
      <c r="C1122" s="6">
        <v>74.549999999999898</v>
      </c>
      <c r="D1122" s="6">
        <v>60.0399999999999</v>
      </c>
      <c r="E1122" s="6">
        <v>49.2</v>
      </c>
      <c r="F1122" s="9">
        <v>60.52</v>
      </c>
      <c r="G1122" s="8">
        <f t="shared" si="104"/>
        <v>4.9726504226876855E-4</v>
      </c>
      <c r="H1122" s="6">
        <f t="shared" si="104"/>
        <v>2.6899798251514007E-3</v>
      </c>
      <c r="I1122" s="6">
        <f t="shared" si="104"/>
        <v>2.00267022696754E-3</v>
      </c>
      <c r="J1122" s="6">
        <f t="shared" si="104"/>
        <v>2.8536485935588551E-3</v>
      </c>
      <c r="K1122" s="9">
        <f t="shared" si="104"/>
        <v>1.4893264934636719E-3</v>
      </c>
      <c r="L1122" s="6">
        <f t="shared" si="105"/>
        <v>4.9714144697901781E-4</v>
      </c>
      <c r="M1122" s="6">
        <f t="shared" si="105"/>
        <v>2.6863683045834337E-3</v>
      </c>
      <c r="N1122" s="6">
        <f t="shared" si="105"/>
        <v>2.0006675562954175E-3</v>
      </c>
      <c r="O1122" s="6">
        <f t="shared" si="105"/>
        <v>2.8495846679191337E-3</v>
      </c>
      <c r="P1122" s="9">
        <f t="shared" si="105"/>
        <v>1.4882185466881751E-3</v>
      </c>
      <c r="Q1122" s="6">
        <f t="shared" si="106"/>
        <v>1065.4940465782249</v>
      </c>
      <c r="R1122" s="6">
        <f t="shared" si="107"/>
        <v>1.9065780362820474E-3</v>
      </c>
      <c r="S1122" s="6">
        <f t="shared" si="108"/>
        <v>1.9047628232419244E-3</v>
      </c>
      <c r="T1122" s="6"/>
    </row>
    <row r="1123" spans="1:20">
      <c r="A1123" s="7">
        <v>39343</v>
      </c>
      <c r="B1123" s="8">
        <v>80.510000000000005</v>
      </c>
      <c r="C1123" s="6">
        <v>73.62</v>
      </c>
      <c r="D1123" s="6">
        <v>58.939999999999898</v>
      </c>
      <c r="E1123" s="6">
        <v>48.67</v>
      </c>
      <c r="F1123" s="9">
        <v>60</v>
      </c>
      <c r="G1123" s="8">
        <f t="shared" si="104"/>
        <v>3.7276341948322411E-4</v>
      </c>
      <c r="H1123" s="6">
        <f t="shared" si="104"/>
        <v>-1.2474849094565976E-2</v>
      </c>
      <c r="I1123" s="6">
        <f t="shared" si="104"/>
        <v>-1.8321119253830842E-2</v>
      </c>
      <c r="J1123" s="6">
        <f t="shared" si="104"/>
        <v>-1.0772357723577208E-2</v>
      </c>
      <c r="K1123" s="9">
        <f t="shared" si="104"/>
        <v>-8.5922009253139864E-3</v>
      </c>
      <c r="L1123" s="6">
        <f t="shared" si="105"/>
        <v>3.726939604604242E-4</v>
      </c>
      <c r="M1123" s="6">
        <f t="shared" si="105"/>
        <v>-1.2553313259870908E-2</v>
      </c>
      <c r="N1123" s="6">
        <f t="shared" si="105"/>
        <v>-1.8491029455712606E-2</v>
      </c>
      <c r="O1123" s="6">
        <f t="shared" si="105"/>
        <v>-1.0830799652899467E-2</v>
      </c>
      <c r="P1123" s="9">
        <f t="shared" si="105"/>
        <v>-8.6293266980545253E-3</v>
      </c>
      <c r="Q1123" s="6">
        <f t="shared" si="106"/>
        <v>1054.8843334413059</v>
      </c>
      <c r="R1123" s="6">
        <f t="shared" si="107"/>
        <v>-9.9575527155609592E-3</v>
      </c>
      <c r="S1123" s="6">
        <f t="shared" si="108"/>
        <v>-1.0007460727764882E-2</v>
      </c>
      <c r="T1123" s="6"/>
    </row>
    <row r="1124" spans="1:20">
      <c r="A1124" s="7">
        <v>39344</v>
      </c>
      <c r="B1124" s="8">
        <v>80.48</v>
      </c>
      <c r="C1124" s="6">
        <v>72.34</v>
      </c>
      <c r="D1124" s="6">
        <v>58.149999999999899</v>
      </c>
      <c r="E1124" s="6">
        <v>48.299999999999898</v>
      </c>
      <c r="F1124" s="9">
        <v>59.28</v>
      </c>
      <c r="G1124" s="8">
        <f t="shared" si="104"/>
        <v>-3.7262451869335411E-4</v>
      </c>
      <c r="H1124" s="6">
        <f t="shared" si="104"/>
        <v>-1.7386579733768004E-2</v>
      </c>
      <c r="I1124" s="6">
        <f t="shared" si="104"/>
        <v>-1.3403461146929141E-2</v>
      </c>
      <c r="J1124" s="6">
        <f t="shared" si="104"/>
        <v>-7.6022190260962574E-3</v>
      </c>
      <c r="K1124" s="9">
        <f t="shared" si="104"/>
        <v>-1.2000000000000011E-2</v>
      </c>
      <c r="L1124" s="6">
        <f t="shared" si="105"/>
        <v>-3.7269396046032559E-4</v>
      </c>
      <c r="M1124" s="6">
        <f t="shared" si="105"/>
        <v>-1.7539501426923187E-2</v>
      </c>
      <c r="N1124" s="6">
        <f t="shared" si="105"/>
        <v>-1.3494098344875294E-2</v>
      </c>
      <c r="O1124" s="6">
        <f t="shared" si="105"/>
        <v>-7.6312631868381033E-3</v>
      </c>
      <c r="P1124" s="9">
        <f t="shared" si="105"/>
        <v>-1.2072581234269249E-2</v>
      </c>
      <c r="Q1124" s="6">
        <f t="shared" si="106"/>
        <v>1044.1741171874251</v>
      </c>
      <c r="R1124" s="6">
        <f t="shared" si="107"/>
        <v>-1.0152976885097354E-2</v>
      </c>
      <c r="S1124" s="6">
        <f t="shared" si="108"/>
        <v>-1.0204869899430973E-2</v>
      </c>
      <c r="T1124" s="6"/>
    </row>
    <row r="1125" spans="1:20">
      <c r="A1125" s="7">
        <v>39345</v>
      </c>
      <c r="B1125" s="8">
        <v>80.510000000000005</v>
      </c>
      <c r="C1125" s="6">
        <v>69.84</v>
      </c>
      <c r="D1125" s="6">
        <v>55.829999999999899</v>
      </c>
      <c r="E1125" s="6">
        <v>46.659999999999897</v>
      </c>
      <c r="F1125" s="9">
        <v>57.63</v>
      </c>
      <c r="G1125" s="8">
        <f t="shared" si="104"/>
        <v>3.7276341948322411E-4</v>
      </c>
      <c r="H1125" s="6">
        <f t="shared" si="104"/>
        <v>-3.4559026817804761E-2</v>
      </c>
      <c r="I1125" s="6">
        <f t="shared" si="104"/>
        <v>-3.9896818572657033E-2</v>
      </c>
      <c r="J1125" s="6">
        <f t="shared" si="104"/>
        <v>-3.3954451345755809E-2</v>
      </c>
      <c r="K1125" s="9">
        <f t="shared" si="104"/>
        <v>-2.7834008097165963E-2</v>
      </c>
      <c r="L1125" s="6">
        <f t="shared" si="105"/>
        <v>3.726939604604242E-4</v>
      </c>
      <c r="M1125" s="6">
        <f t="shared" si="105"/>
        <v>-3.5170314992605069E-2</v>
      </c>
      <c r="N1125" s="6">
        <f t="shared" si="105"/>
        <v>-4.0714519642404468E-2</v>
      </c>
      <c r="O1125" s="6">
        <f t="shared" si="105"/>
        <v>-3.454429406524321E-2</v>
      </c>
      <c r="P1125" s="9">
        <f t="shared" si="105"/>
        <v>-2.8228715539256446E-2</v>
      </c>
      <c r="Q1125" s="6">
        <f t="shared" si="106"/>
        <v>1015.7994078260742</v>
      </c>
      <c r="R1125" s="6">
        <f t="shared" si="107"/>
        <v>-2.7174308282780068E-2</v>
      </c>
      <c r="S1125" s="6">
        <f t="shared" si="108"/>
        <v>-2.7550358047818968E-2</v>
      </c>
      <c r="T1125" s="6"/>
    </row>
    <row r="1126" spans="1:20">
      <c r="A1126" s="7">
        <v>39346</v>
      </c>
      <c r="B1126" s="8">
        <v>80.53</v>
      </c>
      <c r="C1126" s="6">
        <v>67.17</v>
      </c>
      <c r="D1126" s="6">
        <v>54.24</v>
      </c>
      <c r="E1126" s="6">
        <v>45.329999999999899</v>
      </c>
      <c r="F1126" s="9">
        <v>55.229999999999897</v>
      </c>
      <c r="G1126" s="8">
        <f t="shared" si="104"/>
        <v>2.4841634579542138E-4</v>
      </c>
      <c r="H1126" s="6">
        <f t="shared" si="104"/>
        <v>-3.8230240549828154E-2</v>
      </c>
      <c r="I1126" s="6">
        <f t="shared" si="104"/>
        <v>-2.8479312197741358E-2</v>
      </c>
      <c r="J1126" s="6">
        <f t="shared" si="104"/>
        <v>-2.8504072010287262E-2</v>
      </c>
      <c r="K1126" s="9">
        <f t="shared" si="104"/>
        <v>-4.1644976574702453E-2</v>
      </c>
      <c r="L1126" s="6">
        <f t="shared" si="105"/>
        <v>2.4838549556402097E-4</v>
      </c>
      <c r="M1126" s="6">
        <f t="shared" si="105"/>
        <v>-3.8980192252573591E-2</v>
      </c>
      <c r="N1126" s="6">
        <f t="shared" si="105"/>
        <v>-2.8892715690127108E-2</v>
      </c>
      <c r="O1126" s="6">
        <f t="shared" si="105"/>
        <v>-2.8918201640526098E-2</v>
      </c>
      <c r="P1126" s="9">
        <f t="shared" si="105"/>
        <v>-4.2536981535480647E-2</v>
      </c>
      <c r="Q1126" s="6">
        <f t="shared" si="106"/>
        <v>988.04569882356111</v>
      </c>
      <c r="R1126" s="6">
        <f t="shared" si="107"/>
        <v>-2.7322036997352764E-2</v>
      </c>
      <c r="S1126" s="6">
        <f t="shared" si="108"/>
        <v>-2.7702224855674328E-2</v>
      </c>
      <c r="T1126" s="6"/>
    </row>
    <row r="1127" spans="1:20">
      <c r="A1127" s="7">
        <v>39347</v>
      </c>
      <c r="B1127" s="8">
        <v>80.39</v>
      </c>
      <c r="C1127" s="6">
        <v>67.95</v>
      </c>
      <c r="D1127" s="6">
        <v>54.799999999999898</v>
      </c>
      <c r="E1127" s="6">
        <v>45.68</v>
      </c>
      <c r="F1127" s="9">
        <v>55.579999999999899</v>
      </c>
      <c r="G1127" s="8">
        <f t="shared" si="104"/>
        <v>-1.7384825530858405E-3</v>
      </c>
      <c r="H1127" s="6">
        <f t="shared" si="104"/>
        <v>1.1612326931665917E-2</v>
      </c>
      <c r="I1127" s="6">
        <f t="shared" si="104"/>
        <v>1.032448377580919E-2</v>
      </c>
      <c r="J1127" s="6">
        <f t="shared" si="104"/>
        <v>7.7211559673526775E-3</v>
      </c>
      <c r="K1127" s="9">
        <f t="shared" si="104"/>
        <v>6.3371356147021718E-3</v>
      </c>
      <c r="L1127" s="6">
        <f t="shared" si="105"/>
        <v>-1.7399954675841032E-3</v>
      </c>
      <c r="M1127" s="6">
        <f t="shared" si="105"/>
        <v>1.1545421318379562E-2</v>
      </c>
      <c r="N1127" s="6">
        <f t="shared" si="105"/>
        <v>1.0271550321827722E-2</v>
      </c>
      <c r="O1127" s="6">
        <f t="shared" si="105"/>
        <v>7.6915003949990053E-3</v>
      </c>
      <c r="P1127" s="9">
        <f t="shared" si="105"/>
        <v>6.3171404012614969E-3</v>
      </c>
      <c r="Q1127" s="6">
        <f t="shared" si="106"/>
        <v>994.81511998092662</v>
      </c>
      <c r="R1127" s="6">
        <f t="shared" si="107"/>
        <v>6.8513239472888232E-3</v>
      </c>
      <c r="S1127" s="6">
        <f t="shared" si="108"/>
        <v>6.8279602813628429E-3</v>
      </c>
      <c r="T1127" s="6"/>
    </row>
    <row r="1128" spans="1:20">
      <c r="A1128" s="7">
        <v>39350</v>
      </c>
      <c r="B1128" s="8">
        <v>80.37</v>
      </c>
      <c r="C1128" s="6">
        <v>69.189999999999898</v>
      </c>
      <c r="D1128" s="6">
        <v>55.93</v>
      </c>
      <c r="E1128" s="6">
        <v>46.74</v>
      </c>
      <c r="F1128" s="9">
        <v>56.85</v>
      </c>
      <c r="G1128" s="8">
        <f t="shared" si="104"/>
        <v>-2.4878716258236455E-4</v>
      </c>
      <c r="H1128" s="6">
        <f t="shared" si="104"/>
        <v>1.8248712288445823E-2</v>
      </c>
      <c r="I1128" s="6">
        <f t="shared" si="104"/>
        <v>2.0620437956206272E-2</v>
      </c>
      <c r="J1128" s="6">
        <f t="shared" si="104"/>
        <v>2.3204903677758404E-2</v>
      </c>
      <c r="K1128" s="9">
        <f t="shared" si="104"/>
        <v>2.2849946023751455E-2</v>
      </c>
      <c r="L1128" s="6">
        <f t="shared" si="105"/>
        <v>-2.4881811524235352E-4</v>
      </c>
      <c r="M1128" s="6">
        <f t="shared" si="105"/>
        <v>1.8084202913565446E-2</v>
      </c>
      <c r="N1128" s="6">
        <f t="shared" si="105"/>
        <v>2.041071487952861E-2</v>
      </c>
      <c r="O1128" s="6">
        <f t="shared" si="105"/>
        <v>2.2939763762957203E-2</v>
      </c>
      <c r="P1128" s="9">
        <f t="shared" si="105"/>
        <v>2.2592795882189248E-2</v>
      </c>
      <c r="Q1128" s="6">
        <f t="shared" si="106"/>
        <v>1011.662356373868</v>
      </c>
      <c r="R1128" s="6">
        <f t="shared" si="107"/>
        <v>1.6935042556715921E-2</v>
      </c>
      <c r="S1128" s="6">
        <f t="shared" si="108"/>
        <v>1.6793243400895625E-2</v>
      </c>
      <c r="T1128" s="6"/>
    </row>
    <row r="1129" spans="1:20">
      <c r="A1129" s="7">
        <v>39351</v>
      </c>
      <c r="B1129" s="8">
        <v>80.3599999999999</v>
      </c>
      <c r="C1129" s="6">
        <v>70.67</v>
      </c>
      <c r="D1129" s="6">
        <v>56.899999999999899</v>
      </c>
      <c r="E1129" s="6">
        <v>47.299999999999898</v>
      </c>
      <c r="F1129" s="9">
        <v>57.829999999999899</v>
      </c>
      <c r="G1129" s="8">
        <f t="shared" si="104"/>
        <v>-1.2442453651995145E-4</v>
      </c>
      <c r="H1129" s="6">
        <f t="shared" si="104"/>
        <v>2.139037433155222E-2</v>
      </c>
      <c r="I1129" s="6">
        <f t="shared" si="104"/>
        <v>1.7343107455746409E-2</v>
      </c>
      <c r="J1129" s="6">
        <f t="shared" si="104"/>
        <v>1.1981172443301213E-2</v>
      </c>
      <c r="K1129" s="9">
        <f t="shared" si="104"/>
        <v>1.7238346525943582E-2</v>
      </c>
      <c r="L1129" s="6">
        <f t="shared" si="105"/>
        <v>-1.2443227789474685E-4</v>
      </c>
      <c r="M1129" s="6">
        <f t="shared" si="105"/>
        <v>2.1164811192044636E-2</v>
      </c>
      <c r="N1129" s="6">
        <f t="shared" si="105"/>
        <v>1.7194432298786817E-2</v>
      </c>
      <c r="O1129" s="6">
        <f t="shared" si="105"/>
        <v>1.1909966387173246E-2</v>
      </c>
      <c r="P1129" s="9">
        <f t="shared" si="105"/>
        <v>1.7091451973579988E-2</v>
      </c>
      <c r="Q1129" s="6">
        <f t="shared" si="106"/>
        <v>1025.3862798235148</v>
      </c>
      <c r="R1129" s="6">
        <f t="shared" si="107"/>
        <v>1.3565715244004696E-2</v>
      </c>
      <c r="S1129" s="6">
        <f t="shared" si="108"/>
        <v>1.3474524713185292E-2</v>
      </c>
      <c r="T1129" s="6"/>
    </row>
    <row r="1130" spans="1:20">
      <c r="A1130" s="7">
        <v>39352</v>
      </c>
      <c r="B1130" s="8">
        <v>80.329999999999899</v>
      </c>
      <c r="C1130" s="6">
        <v>68.12</v>
      </c>
      <c r="D1130" s="6">
        <v>54.8599999999999</v>
      </c>
      <c r="E1130" s="6">
        <v>46.009999999999899</v>
      </c>
      <c r="F1130" s="9">
        <v>56.07</v>
      </c>
      <c r="G1130" s="8">
        <f t="shared" si="104"/>
        <v>-3.7332005973123028E-4</v>
      </c>
      <c r="H1130" s="6">
        <f t="shared" si="104"/>
        <v>-3.6083203622470639E-2</v>
      </c>
      <c r="I1130" s="6">
        <f t="shared" si="104"/>
        <v>-3.5852372583479841E-2</v>
      </c>
      <c r="J1130" s="6">
        <f t="shared" si="104"/>
        <v>-2.7272727272727337E-2</v>
      </c>
      <c r="K1130" s="9">
        <f t="shared" si="104"/>
        <v>-3.0434030779870391E-2</v>
      </c>
      <c r="L1130" s="6">
        <f t="shared" si="105"/>
        <v>-3.7338976101252661E-4</v>
      </c>
      <c r="M1130" s="6">
        <f t="shared" si="105"/>
        <v>-3.6750298908275421E-2</v>
      </c>
      <c r="N1130" s="6">
        <f t="shared" si="105"/>
        <v>-3.6510855622828117E-2</v>
      </c>
      <c r="O1130" s="6">
        <f t="shared" si="105"/>
        <v>-2.7651531330510123E-2</v>
      </c>
      <c r="P1130" s="9">
        <f t="shared" si="105"/>
        <v>-3.0906762034544032E-2</v>
      </c>
      <c r="Q1130" s="6">
        <f t="shared" si="106"/>
        <v>998.72302620346659</v>
      </c>
      <c r="R1130" s="6">
        <f t="shared" si="107"/>
        <v>-2.6003130863655889E-2</v>
      </c>
      <c r="S1130" s="6">
        <f t="shared" si="108"/>
        <v>-2.6347189783840048E-2</v>
      </c>
      <c r="T1130" s="6"/>
    </row>
    <row r="1131" spans="1:20">
      <c r="A1131" s="7">
        <v>39353</v>
      </c>
      <c r="B1131" s="8">
        <v>80.219999999999899</v>
      </c>
      <c r="C1131" s="6">
        <v>68.569999999999894</v>
      </c>
      <c r="D1131" s="6">
        <v>56.02</v>
      </c>
      <c r="E1131" s="6">
        <v>46.52</v>
      </c>
      <c r="F1131" s="9">
        <v>55.71</v>
      </c>
      <c r="G1131" s="8">
        <f t="shared" si="104"/>
        <v>-1.3693514253703132E-3</v>
      </c>
      <c r="H1131" s="6">
        <f t="shared" si="104"/>
        <v>6.6059894304153488E-3</v>
      </c>
      <c r="I1131" s="6">
        <f t="shared" si="104"/>
        <v>2.1144732045207837E-2</v>
      </c>
      <c r="J1131" s="6">
        <f t="shared" si="104"/>
        <v>1.108454683764637E-2</v>
      </c>
      <c r="K1131" s="9">
        <f t="shared" si="104"/>
        <v>-6.4205457463883953E-3</v>
      </c>
      <c r="L1131" s="6">
        <f t="shared" si="105"/>
        <v>-1.370289843814314E-3</v>
      </c>
      <c r="M1131" s="6">
        <f t="shared" si="105"/>
        <v>6.5842655017839882E-3</v>
      </c>
      <c r="N1131" s="6">
        <f t="shared" si="105"/>
        <v>2.0924284322507113E-2</v>
      </c>
      <c r="O1131" s="6">
        <f t="shared" si="105"/>
        <v>1.10235634830888E-2</v>
      </c>
      <c r="P1131" s="9">
        <f t="shared" si="105"/>
        <v>-6.4412461028569932E-3</v>
      </c>
      <c r="Q1131" s="6">
        <f t="shared" si="106"/>
        <v>1004.9241716066784</v>
      </c>
      <c r="R1131" s="6">
        <f t="shared" si="107"/>
        <v>6.2090742283021699E-3</v>
      </c>
      <c r="S1131" s="6">
        <f t="shared" si="108"/>
        <v>6.189877349166986E-3</v>
      </c>
      <c r="T1131" s="6"/>
    </row>
    <row r="1132" spans="1:20">
      <c r="A1132" s="7">
        <v>39354</v>
      </c>
      <c r="B1132" s="8">
        <v>80.28</v>
      </c>
      <c r="C1132" s="6">
        <v>66.5</v>
      </c>
      <c r="D1132" s="6">
        <v>54.369999999999898</v>
      </c>
      <c r="E1132" s="6">
        <v>45.399999999999899</v>
      </c>
      <c r="F1132" s="9">
        <v>54.06</v>
      </c>
      <c r="G1132" s="8">
        <f t="shared" si="104"/>
        <v>7.4794315632131791E-4</v>
      </c>
      <c r="H1132" s="6">
        <f t="shared" si="104"/>
        <v>-3.0188128919350965E-2</v>
      </c>
      <c r="I1132" s="6">
        <f t="shared" si="104"/>
        <v>-2.9453766511961854E-2</v>
      </c>
      <c r="J1132" s="6">
        <f t="shared" si="104"/>
        <v>-2.4075666380053873E-2</v>
      </c>
      <c r="K1132" s="9">
        <f t="shared" si="104"/>
        <v>-2.9617662897145958E-2</v>
      </c>
      <c r="L1132" s="6">
        <f t="shared" si="105"/>
        <v>7.4766358623177881E-4</v>
      </c>
      <c r="M1132" s="6">
        <f t="shared" si="105"/>
        <v>-3.0653173634463047E-2</v>
      </c>
      <c r="N1132" s="6">
        <f t="shared" si="105"/>
        <v>-2.9896238674135066E-2</v>
      </c>
      <c r="O1132" s="6">
        <f t="shared" si="105"/>
        <v>-2.4370222603163714E-2</v>
      </c>
      <c r="P1132" s="9">
        <f t="shared" si="105"/>
        <v>-3.0065123184422594E-2</v>
      </c>
      <c r="Q1132" s="6">
        <f t="shared" si="106"/>
        <v>982.29583547722177</v>
      </c>
      <c r="R1132" s="6">
        <f t="shared" si="107"/>
        <v>-2.2517456310438267E-2</v>
      </c>
      <c r="S1132" s="6">
        <f t="shared" si="108"/>
        <v>-2.2774845400169674E-2</v>
      </c>
      <c r="T1132" s="6"/>
    </row>
    <row r="1133" spans="1:20">
      <c r="A1133" s="7">
        <v>39357</v>
      </c>
      <c r="B1133" s="8">
        <v>80.3599999999999</v>
      </c>
      <c r="C1133" s="6">
        <v>63.1</v>
      </c>
      <c r="D1133" s="6">
        <v>51.56</v>
      </c>
      <c r="E1133" s="6">
        <v>43.57</v>
      </c>
      <c r="F1133" s="9">
        <v>51.659999999999897</v>
      </c>
      <c r="G1133" s="8">
        <f t="shared" si="104"/>
        <v>9.9651220727325907E-4</v>
      </c>
      <c r="H1133" s="6">
        <f t="shared" si="104"/>
        <v>-5.1127819548872133E-2</v>
      </c>
      <c r="I1133" s="6">
        <f t="shared" si="104"/>
        <v>-5.1682913371342676E-2</v>
      </c>
      <c r="J1133" s="6">
        <f t="shared" si="104"/>
        <v>-4.0308370044050745E-2</v>
      </c>
      <c r="K1133" s="9">
        <f t="shared" si="104"/>
        <v>-4.4395116537182866E-2</v>
      </c>
      <c r="L1133" s="6">
        <f t="shared" si="105"/>
        <v>9.9601601859499378E-4</v>
      </c>
      <c r="M1133" s="6">
        <f t="shared" si="105"/>
        <v>-5.2481178114640932E-2</v>
      </c>
      <c r="N1133" s="6">
        <f t="shared" si="105"/>
        <v>-5.306635308684074E-2</v>
      </c>
      <c r="O1133" s="6">
        <f t="shared" si="105"/>
        <v>-4.1143264917949347E-2</v>
      </c>
      <c r="P1133" s="9">
        <f t="shared" si="105"/>
        <v>-4.5410753180609158E-2</v>
      </c>
      <c r="Q1133" s="6">
        <f t="shared" si="106"/>
        <v>945.65272205365613</v>
      </c>
      <c r="R1133" s="6">
        <f t="shared" si="107"/>
        <v>-3.7303541458835035E-2</v>
      </c>
      <c r="S1133" s="6">
        <f t="shared" si="108"/>
        <v>-3.8017120878333581E-2</v>
      </c>
      <c r="T1133" s="6"/>
    </row>
    <row r="1134" spans="1:20">
      <c r="A1134" s="7">
        <v>39358</v>
      </c>
      <c r="B1134" s="8">
        <v>80.209999999999894</v>
      </c>
      <c r="C1134" s="6">
        <v>66.469999999999899</v>
      </c>
      <c r="D1134" s="6">
        <v>54.409999999999897</v>
      </c>
      <c r="E1134" s="6">
        <v>44.81</v>
      </c>
      <c r="F1134" s="9">
        <v>53.38</v>
      </c>
      <c r="G1134" s="8">
        <f t="shared" si="104"/>
        <v>-1.8666002986561514E-3</v>
      </c>
      <c r="H1134" s="6">
        <f t="shared" si="104"/>
        <v>5.3407290015846209E-2</v>
      </c>
      <c r="I1134" s="6">
        <f t="shared" si="104"/>
        <v>5.5275407292472822E-2</v>
      </c>
      <c r="J1134" s="6">
        <f t="shared" si="104"/>
        <v>2.8459949506541182E-2</v>
      </c>
      <c r="K1134" s="9">
        <f t="shared" si="104"/>
        <v>3.329461866047434E-2</v>
      </c>
      <c r="L1134" s="6">
        <f t="shared" si="105"/>
        <v>-1.8683445679005867E-3</v>
      </c>
      <c r="M1134" s="6">
        <f t="shared" si="105"/>
        <v>5.2029948506321443E-2</v>
      </c>
      <c r="N1134" s="6">
        <f t="shared" si="105"/>
        <v>5.3801782426845475E-2</v>
      </c>
      <c r="O1134" s="6">
        <f t="shared" si="105"/>
        <v>2.8062488668700897E-2</v>
      </c>
      <c r="P1134" s="9">
        <f t="shared" si="105"/>
        <v>3.2752356308685601E-2</v>
      </c>
      <c r="Q1134" s="6">
        <f t="shared" si="106"/>
        <v>977.53458373020044</v>
      </c>
      <c r="R1134" s="6">
        <f t="shared" si="107"/>
        <v>3.3714133035335686E-2</v>
      </c>
      <c r="S1134" s="6">
        <f t="shared" si="108"/>
        <v>3.3158270778353233E-2</v>
      </c>
      <c r="T1134" s="6"/>
    </row>
    <row r="1135" spans="1:20">
      <c r="A1135" s="7">
        <v>39359</v>
      </c>
      <c r="B1135" s="8">
        <v>80.150000000000006</v>
      </c>
      <c r="C1135" s="6">
        <v>67.900000000000006</v>
      </c>
      <c r="D1135" s="6">
        <v>55.27</v>
      </c>
      <c r="E1135" s="6">
        <v>45.67</v>
      </c>
      <c r="F1135" s="9">
        <v>54.82</v>
      </c>
      <c r="G1135" s="8">
        <f t="shared" si="104"/>
        <v>-7.4803640443699138E-4</v>
      </c>
      <c r="H1135" s="6">
        <f t="shared" si="104"/>
        <v>2.1513464720928299E-2</v>
      </c>
      <c r="I1135" s="6">
        <f t="shared" si="104"/>
        <v>1.5805918029775823E-2</v>
      </c>
      <c r="J1135" s="6">
        <f t="shared" si="104"/>
        <v>1.9192144610578055E-2</v>
      </c>
      <c r="K1135" s="9">
        <f t="shared" si="104"/>
        <v>2.6976395653802943E-2</v>
      </c>
      <c r="L1135" s="6">
        <f t="shared" si="105"/>
        <v>-7.4831632326986298E-4</v>
      </c>
      <c r="M1135" s="6">
        <f t="shared" si="105"/>
        <v>2.1285316511161494E-2</v>
      </c>
      <c r="N1135" s="6">
        <f t="shared" si="105"/>
        <v>1.5682305347339467E-2</v>
      </c>
      <c r="O1135" s="6">
        <f t="shared" si="105"/>
        <v>1.9010298398855995E-2</v>
      </c>
      <c r="P1135" s="9">
        <f t="shared" si="105"/>
        <v>2.6618946898261674E-2</v>
      </c>
      <c r="Q1135" s="6">
        <f t="shared" si="106"/>
        <v>993.71080385336518</v>
      </c>
      <c r="R1135" s="6">
        <f t="shared" si="107"/>
        <v>1.6547977322129627E-2</v>
      </c>
      <c r="S1135" s="6">
        <f t="shared" si="108"/>
        <v>1.6412551518566521E-2</v>
      </c>
      <c r="T1135" s="6"/>
    </row>
    <row r="1136" spans="1:20">
      <c r="A1136" s="7">
        <v>39360</v>
      </c>
      <c r="B1136" s="8">
        <v>79.989999999999895</v>
      </c>
      <c r="C1136" s="6">
        <v>69.7</v>
      </c>
      <c r="D1136" s="6">
        <v>56.579999999999899</v>
      </c>
      <c r="E1136" s="6">
        <v>46.71</v>
      </c>
      <c r="F1136" s="9">
        <v>56.27</v>
      </c>
      <c r="G1136" s="8">
        <f t="shared" si="104"/>
        <v>-1.9962570180924732E-3</v>
      </c>
      <c r="H1136" s="6">
        <f t="shared" si="104"/>
        <v>2.6509572901325384E-2</v>
      </c>
      <c r="I1136" s="6">
        <f t="shared" si="104"/>
        <v>2.3701827392797137E-2</v>
      </c>
      <c r="J1136" s="6">
        <f t="shared" si="104"/>
        <v>2.2772060433545072E-2</v>
      </c>
      <c r="K1136" s="9">
        <f t="shared" si="104"/>
        <v>2.6450200656694678E-2</v>
      </c>
      <c r="L1136" s="6">
        <f t="shared" si="105"/>
        <v>-1.9982521948328472E-3</v>
      </c>
      <c r="M1136" s="6">
        <f t="shared" si="105"/>
        <v>2.6164283201827666E-2</v>
      </c>
      <c r="N1136" s="6">
        <f t="shared" si="105"/>
        <v>2.3425300028247737E-2</v>
      </c>
      <c r="O1136" s="6">
        <f t="shared" si="105"/>
        <v>2.2516647317109128E-2</v>
      </c>
      <c r="P1136" s="9">
        <f t="shared" si="105"/>
        <v>2.6106442570547918E-2</v>
      </c>
      <c r="Q1136" s="6">
        <f t="shared" si="106"/>
        <v>1013.0757241370034</v>
      </c>
      <c r="R1136" s="6">
        <f t="shared" si="107"/>
        <v>1.948748087325396E-2</v>
      </c>
      <c r="S1136" s="6">
        <f t="shared" si="108"/>
        <v>1.930003128385677E-2</v>
      </c>
      <c r="T1136" s="6"/>
    </row>
    <row r="1137" spans="1:20">
      <c r="A1137" s="7">
        <v>39361</v>
      </c>
      <c r="B1137" s="8">
        <v>80.099999999999895</v>
      </c>
      <c r="C1137" s="6">
        <v>68.329999999999899</v>
      </c>
      <c r="D1137" s="6">
        <v>55.18</v>
      </c>
      <c r="E1137" s="6">
        <v>46.079999999999899</v>
      </c>
      <c r="F1137" s="9">
        <v>55.43</v>
      </c>
      <c r="G1137" s="8">
        <f t="shared" si="104"/>
        <v>1.3751718964869486E-3</v>
      </c>
      <c r="H1137" s="6">
        <f t="shared" si="104"/>
        <v>-1.9655667144908184E-2</v>
      </c>
      <c r="I1137" s="6">
        <f t="shared" si="104"/>
        <v>-2.4743725698124774E-2</v>
      </c>
      <c r="J1137" s="6">
        <f t="shared" si="104"/>
        <v>-1.3487475915223812E-2</v>
      </c>
      <c r="K1137" s="9">
        <f t="shared" si="104"/>
        <v>-1.4928025590901117E-2</v>
      </c>
      <c r="L1137" s="6">
        <f t="shared" si="105"/>
        <v>1.3742272135829155E-3</v>
      </c>
      <c r="M1137" s="6">
        <f t="shared" si="105"/>
        <v>-1.9851408973792749E-2</v>
      </c>
      <c r="N1137" s="6">
        <f t="shared" si="105"/>
        <v>-2.5054997084279284E-2</v>
      </c>
      <c r="O1137" s="6">
        <f t="shared" si="105"/>
        <v>-1.3579258126383116E-2</v>
      </c>
      <c r="P1137" s="9">
        <f t="shared" si="105"/>
        <v>-1.50405700134744E-2</v>
      </c>
      <c r="Q1137" s="6">
        <f t="shared" si="106"/>
        <v>998.6009544258261</v>
      </c>
      <c r="R1137" s="6">
        <f t="shared" si="107"/>
        <v>-1.4287944490534188E-2</v>
      </c>
      <c r="S1137" s="6">
        <f t="shared" si="108"/>
        <v>-1.4390999981287988E-2</v>
      </c>
      <c r="T1137" s="6"/>
    </row>
    <row r="1138" spans="1:20">
      <c r="A1138" s="7">
        <v>39364</v>
      </c>
      <c r="B1138" s="8">
        <v>79.8599999999999</v>
      </c>
      <c r="C1138" s="6">
        <v>71.09</v>
      </c>
      <c r="D1138" s="6">
        <v>57.49</v>
      </c>
      <c r="E1138" s="6">
        <v>47.689999999999898</v>
      </c>
      <c r="F1138" s="9">
        <v>57.32</v>
      </c>
      <c r="G1138" s="8">
        <f t="shared" ref="G1138:K1188" si="109">B1138/B1137-1</f>
        <v>-2.9962546816478808E-3</v>
      </c>
      <c r="H1138" s="6">
        <f t="shared" si="109"/>
        <v>4.0392214254355352E-2</v>
      </c>
      <c r="I1138" s="6">
        <f t="shared" si="109"/>
        <v>4.186299383834724E-2</v>
      </c>
      <c r="J1138" s="6">
        <f t="shared" si="109"/>
        <v>3.493923611111116E-2</v>
      </c>
      <c r="K1138" s="9">
        <f t="shared" si="109"/>
        <v>3.4097059354140313E-2</v>
      </c>
      <c r="L1138" s="6">
        <f t="shared" ref="L1138:P1188" si="110">LN(B1138/B1137)</f>
        <v>-3.0007524392382128E-3</v>
      </c>
      <c r="M1138" s="6">
        <f t="shared" si="110"/>
        <v>3.9597771148706239E-2</v>
      </c>
      <c r="N1138" s="6">
        <f t="shared" si="110"/>
        <v>4.1010450846059532E-2</v>
      </c>
      <c r="O1138" s="6">
        <f t="shared" si="110"/>
        <v>3.4342715922497227E-2</v>
      </c>
      <c r="P1138" s="9">
        <f t="shared" si="110"/>
        <v>3.3528639528257742E-2</v>
      </c>
      <c r="Q1138" s="6">
        <f t="shared" si="106"/>
        <v>1028.2185098387652</v>
      </c>
      <c r="R1138" s="6">
        <f t="shared" si="107"/>
        <v>2.965904977526124E-2</v>
      </c>
      <c r="S1138" s="6">
        <f t="shared" si="108"/>
        <v>2.9227727806782827E-2</v>
      </c>
      <c r="T1138" s="6"/>
    </row>
    <row r="1139" spans="1:20">
      <c r="A1139" s="7">
        <v>39365</v>
      </c>
      <c r="B1139" s="8">
        <v>80.03</v>
      </c>
      <c r="C1139" s="6">
        <v>71.599999999999895</v>
      </c>
      <c r="D1139" s="6">
        <v>57.63</v>
      </c>
      <c r="E1139" s="6">
        <v>47.579999999999899</v>
      </c>
      <c r="F1139" s="9">
        <v>57.57</v>
      </c>
      <c r="G1139" s="8">
        <f t="shared" si="109"/>
        <v>2.1287252692223646E-3</v>
      </c>
      <c r="H1139" s="6">
        <f t="shared" si="109"/>
        <v>7.1740047826682751E-3</v>
      </c>
      <c r="I1139" s="6">
        <f t="shared" si="109"/>
        <v>2.4352061228039013E-3</v>
      </c>
      <c r="J1139" s="6">
        <f t="shared" si="109"/>
        <v>-2.3065632208010278E-3</v>
      </c>
      <c r="K1139" s="9">
        <f t="shared" si="109"/>
        <v>4.3614794138171487E-3</v>
      </c>
      <c r="L1139" s="6">
        <f t="shared" si="110"/>
        <v>2.1264627438807551E-3</v>
      </c>
      <c r="M1139" s="6">
        <f t="shared" si="110"/>
        <v>7.1483940252066291E-3</v>
      </c>
      <c r="N1139" s="6">
        <f t="shared" si="110"/>
        <v>2.432245813375364E-3</v>
      </c>
      <c r="O1139" s="6">
        <f t="shared" si="110"/>
        <v>-2.3092274353213819E-3</v>
      </c>
      <c r="P1139" s="9">
        <f t="shared" si="110"/>
        <v>4.3519957277471152E-3</v>
      </c>
      <c r="Q1139" s="6">
        <f t="shared" si="106"/>
        <v>1031.054923060356</v>
      </c>
      <c r="R1139" s="6">
        <f t="shared" si="107"/>
        <v>2.7585704735421327E-3</v>
      </c>
      <c r="S1139" s="6">
        <f t="shared" si="108"/>
        <v>2.7547726008765E-3</v>
      </c>
      <c r="T1139" s="6"/>
    </row>
    <row r="1140" spans="1:20">
      <c r="A1140" s="7">
        <v>39366</v>
      </c>
      <c r="B1140" s="8">
        <v>79.909999999999897</v>
      </c>
      <c r="C1140" s="6">
        <v>72.439999999999898</v>
      </c>
      <c r="D1140" s="6">
        <v>58.49</v>
      </c>
      <c r="E1140" s="6">
        <v>48.25</v>
      </c>
      <c r="F1140" s="9">
        <v>58.149999999999899</v>
      </c>
      <c r="G1140" s="8">
        <f t="shared" si="109"/>
        <v>-1.4994377108596968E-3</v>
      </c>
      <c r="H1140" s="6">
        <f t="shared" si="109"/>
        <v>1.173184357541901E-2</v>
      </c>
      <c r="I1140" s="6">
        <f t="shared" si="109"/>
        <v>1.4922783272601103E-2</v>
      </c>
      <c r="J1140" s="6">
        <f t="shared" si="109"/>
        <v>1.4081546868434325E-2</v>
      </c>
      <c r="K1140" s="9">
        <f t="shared" si="109"/>
        <v>1.0074691679692549E-2</v>
      </c>
      <c r="L1140" s="6">
        <f t="shared" si="110"/>
        <v>-1.5005629925846406E-3</v>
      </c>
      <c r="M1140" s="6">
        <f t="shared" si="110"/>
        <v>1.1663559048612717E-2</v>
      </c>
      <c r="N1140" s="6">
        <f t="shared" si="110"/>
        <v>1.4812534006359471E-2</v>
      </c>
      <c r="O1140" s="6">
        <f t="shared" si="110"/>
        <v>1.3983322910185496E-2</v>
      </c>
      <c r="P1140" s="9">
        <f t="shared" si="110"/>
        <v>1.0024280276953478E-2</v>
      </c>
      <c r="Q1140" s="6">
        <f t="shared" si="106"/>
        <v>1041.223481115966</v>
      </c>
      <c r="R1140" s="6">
        <f t="shared" si="107"/>
        <v>9.8622855370574594E-3</v>
      </c>
      <c r="S1140" s="6">
        <f t="shared" si="108"/>
        <v>9.8139706031232093E-3</v>
      </c>
      <c r="T1140" s="6"/>
    </row>
    <row r="1141" spans="1:20">
      <c r="A1141" s="7">
        <v>39367</v>
      </c>
      <c r="B1141" s="8">
        <v>80.069999999999894</v>
      </c>
      <c r="C1141" s="6">
        <v>72.67</v>
      </c>
      <c r="D1141" s="6">
        <v>58.259999999999899</v>
      </c>
      <c r="E1141" s="6">
        <v>48.189999999999898</v>
      </c>
      <c r="F1141" s="9">
        <v>58.42</v>
      </c>
      <c r="G1141" s="8">
        <f t="shared" si="109"/>
        <v>2.0022525341008013E-3</v>
      </c>
      <c r="H1141" s="6">
        <f t="shared" si="109"/>
        <v>3.1750414135851557E-3</v>
      </c>
      <c r="I1141" s="6">
        <f t="shared" si="109"/>
        <v>-3.9322961189964811E-3</v>
      </c>
      <c r="J1141" s="6">
        <f t="shared" si="109"/>
        <v>-1.2435233160642545E-3</v>
      </c>
      <c r="K1141" s="9">
        <f t="shared" si="109"/>
        <v>4.6431642304403109E-3</v>
      </c>
      <c r="L1141" s="6">
        <f t="shared" si="110"/>
        <v>2.000250698170974E-3</v>
      </c>
      <c r="M1141" s="6">
        <f t="shared" si="110"/>
        <v>3.1700116133333901E-3</v>
      </c>
      <c r="N1141" s="6">
        <f t="shared" si="110"/>
        <v>-3.9400479236476604E-3</v>
      </c>
      <c r="O1141" s="6">
        <f t="shared" si="110"/>
        <v>-1.2442971327556391E-3</v>
      </c>
      <c r="P1141" s="9">
        <f t="shared" si="110"/>
        <v>4.6324179949232555E-3</v>
      </c>
      <c r="Q1141" s="6">
        <f t="shared" si="106"/>
        <v>1042.1907025000821</v>
      </c>
      <c r="R1141" s="6">
        <f t="shared" si="107"/>
        <v>9.2892774861310658E-4</v>
      </c>
      <c r="S1141" s="6">
        <f t="shared" si="108"/>
        <v>9.2849656223867739E-4</v>
      </c>
      <c r="T1141" s="6"/>
    </row>
    <row r="1142" spans="1:20">
      <c r="A1142" s="7">
        <v>39368</v>
      </c>
      <c r="B1142" s="8">
        <v>80.12</v>
      </c>
      <c r="C1142" s="6">
        <v>74.079999999999899</v>
      </c>
      <c r="D1142" s="6">
        <v>59.34</v>
      </c>
      <c r="E1142" s="6">
        <v>48.89</v>
      </c>
      <c r="F1142" s="9">
        <v>59.63</v>
      </c>
      <c r="G1142" s="8">
        <f t="shared" si="109"/>
        <v>6.2445360309859588E-4</v>
      </c>
      <c r="H1142" s="6">
        <f t="shared" si="109"/>
        <v>1.9402779689003724E-2</v>
      </c>
      <c r="I1142" s="6">
        <f t="shared" si="109"/>
        <v>1.853759011328715E-2</v>
      </c>
      <c r="J1142" s="6">
        <f t="shared" si="109"/>
        <v>1.4525835235528195E-2</v>
      </c>
      <c r="K1142" s="9">
        <f t="shared" si="109"/>
        <v>2.0712084902430705E-2</v>
      </c>
      <c r="L1142" s="6">
        <f t="shared" si="110"/>
        <v>6.2425871307634833E-4</v>
      </c>
      <c r="M1142" s="6">
        <f t="shared" si="110"/>
        <v>1.9216945709378076E-2</v>
      </c>
      <c r="N1142" s="6">
        <f t="shared" si="110"/>
        <v>1.8367863331389046E-2</v>
      </c>
      <c r="O1142" s="6">
        <f t="shared" si="110"/>
        <v>1.4421345938314933E-2</v>
      </c>
      <c r="P1142" s="9">
        <f t="shared" si="110"/>
        <v>2.0500506175419656E-2</v>
      </c>
      <c r="Q1142" s="6">
        <f t="shared" si="106"/>
        <v>1057.5740091280572</v>
      </c>
      <c r="R1142" s="6">
        <f t="shared" si="107"/>
        <v>1.4760548708669675E-2</v>
      </c>
      <c r="S1142" s="6">
        <f t="shared" si="108"/>
        <v>1.4652672059699523E-2</v>
      </c>
      <c r="T1142" s="6"/>
    </row>
    <row r="1143" spans="1:20">
      <c r="A1143" s="7">
        <v>39371</v>
      </c>
      <c r="B1143" s="8">
        <v>80.150000000000006</v>
      </c>
      <c r="C1143" s="6">
        <v>71.989999999999895</v>
      </c>
      <c r="D1143" s="6">
        <v>57.63</v>
      </c>
      <c r="E1143" s="6">
        <v>47.719999999999899</v>
      </c>
      <c r="F1143" s="9">
        <v>58.25</v>
      </c>
      <c r="G1143" s="8">
        <f t="shared" si="109"/>
        <v>3.7443834248618302E-4</v>
      </c>
      <c r="H1143" s="6">
        <f t="shared" si="109"/>
        <v>-2.8212742980561645E-2</v>
      </c>
      <c r="I1143" s="6">
        <f t="shared" si="109"/>
        <v>-2.8816986855409565E-2</v>
      </c>
      <c r="J1143" s="6">
        <f t="shared" si="109"/>
        <v>-2.3931274289222815E-2</v>
      </c>
      <c r="K1143" s="9">
        <f t="shared" si="109"/>
        <v>-2.3142713399295745E-2</v>
      </c>
      <c r="L1143" s="6">
        <f t="shared" si="110"/>
        <v>3.7436825794436842E-4</v>
      </c>
      <c r="M1143" s="6">
        <f t="shared" si="110"/>
        <v>-2.8618369856712497E-2</v>
      </c>
      <c r="N1143" s="6">
        <f t="shared" si="110"/>
        <v>-2.9240349414100839E-2</v>
      </c>
      <c r="O1143" s="6">
        <f t="shared" si="110"/>
        <v>-2.4222279360840992E-2</v>
      </c>
      <c r="P1143" s="9">
        <f t="shared" si="110"/>
        <v>-2.3414710689204674E-2</v>
      </c>
      <c r="Q1143" s="6">
        <f t="shared" si="106"/>
        <v>1035.6337311983623</v>
      </c>
      <c r="R1143" s="6">
        <f t="shared" si="107"/>
        <v>-2.074585583640072E-2</v>
      </c>
      <c r="S1143" s="6">
        <f t="shared" si="108"/>
        <v>-2.0964074468026582E-2</v>
      </c>
      <c r="T1143" s="6"/>
    </row>
    <row r="1144" spans="1:20">
      <c r="A1144" s="7">
        <v>39372</v>
      </c>
      <c r="B1144" s="8">
        <v>80.14</v>
      </c>
      <c r="C1144" s="6">
        <v>73.599999999999895</v>
      </c>
      <c r="D1144" s="6">
        <v>59.42</v>
      </c>
      <c r="E1144" s="6">
        <v>48.909999999999897</v>
      </c>
      <c r="F1144" s="9">
        <v>59.5</v>
      </c>
      <c r="G1144" s="8">
        <f t="shared" si="109"/>
        <v>-1.247660636307657E-4</v>
      </c>
      <c r="H1144" s="6">
        <f t="shared" si="109"/>
        <v>2.2364217252396124E-2</v>
      </c>
      <c r="I1144" s="6">
        <f t="shared" si="109"/>
        <v>3.1060211695297602E-2</v>
      </c>
      <c r="J1144" s="6">
        <f t="shared" si="109"/>
        <v>2.4937133277451728E-2</v>
      </c>
      <c r="K1144" s="9">
        <f t="shared" si="109"/>
        <v>2.1459227467811148E-2</v>
      </c>
      <c r="L1144" s="6">
        <f t="shared" si="110"/>
        <v>-1.2477384756353648E-4</v>
      </c>
      <c r="M1144" s="6">
        <f t="shared" si="110"/>
        <v>2.2117805253618974E-2</v>
      </c>
      <c r="N1144" s="6">
        <f t="shared" si="110"/>
        <v>3.0587604585886625E-2</v>
      </c>
      <c r="O1144" s="6">
        <f t="shared" si="110"/>
        <v>2.4631277321550384E-2</v>
      </c>
      <c r="P1144" s="9">
        <f t="shared" si="110"/>
        <v>2.1232220105774118E-2</v>
      </c>
      <c r="Q1144" s="6">
        <f t="shared" si="106"/>
        <v>1056.2834441857381</v>
      </c>
      <c r="R1144" s="6">
        <f t="shared" si="107"/>
        <v>1.9939204725865169E-2</v>
      </c>
      <c r="S1144" s="6">
        <f t="shared" si="108"/>
        <v>1.9743022309901614E-2</v>
      </c>
      <c r="T1144" s="6"/>
    </row>
    <row r="1145" spans="1:20">
      <c r="A1145" s="7">
        <v>39373</v>
      </c>
      <c r="B1145" s="8">
        <v>80.1099999999999</v>
      </c>
      <c r="C1145" s="6">
        <v>72.1099999999999</v>
      </c>
      <c r="D1145" s="6">
        <v>58.619999999999898</v>
      </c>
      <c r="E1145" s="6">
        <v>48.27</v>
      </c>
      <c r="F1145" s="9">
        <v>58.56</v>
      </c>
      <c r="G1145" s="8">
        <f t="shared" si="109"/>
        <v>-3.7434489643251023E-4</v>
      </c>
      <c r="H1145" s="6">
        <f t="shared" si="109"/>
        <v>-2.0244565217391264E-2</v>
      </c>
      <c r="I1145" s="6">
        <f t="shared" si="109"/>
        <v>-1.3463480309661824E-2</v>
      </c>
      <c r="J1145" s="6">
        <f t="shared" si="109"/>
        <v>-1.3085258638313113E-2</v>
      </c>
      <c r="K1145" s="9">
        <f t="shared" si="109"/>
        <v>-1.5798319327731014E-2</v>
      </c>
      <c r="L1145" s="6">
        <f t="shared" si="110"/>
        <v>-3.7441498097432553E-4</v>
      </c>
      <c r="M1145" s="6">
        <f t="shared" si="110"/>
        <v>-2.0452294806162355E-2</v>
      </c>
      <c r="N1145" s="6">
        <f t="shared" si="110"/>
        <v>-1.3554934751717011E-2</v>
      </c>
      <c r="O1145" s="6">
        <f t="shared" si="110"/>
        <v>-1.3171624878862099E-2</v>
      </c>
      <c r="P1145" s="9">
        <f t="shared" si="110"/>
        <v>-1.5924442898527878E-2</v>
      </c>
      <c r="Q1145" s="6">
        <f t="shared" si="106"/>
        <v>1042.9814621943415</v>
      </c>
      <c r="R1145" s="6">
        <f t="shared" si="107"/>
        <v>-1.2593193677905946E-2</v>
      </c>
      <c r="S1145" s="6">
        <f t="shared" si="108"/>
        <v>-1.2673160005019243E-2</v>
      </c>
      <c r="T1145" s="6"/>
    </row>
    <row r="1146" spans="1:20">
      <c r="A1146" s="7">
        <v>39374</v>
      </c>
      <c r="B1146" s="8">
        <v>80.189999999999898</v>
      </c>
      <c r="C1146" s="6">
        <v>72.209999999999894</v>
      </c>
      <c r="D1146" s="6">
        <v>58.829999999999899</v>
      </c>
      <c r="E1146" s="6">
        <v>48.63</v>
      </c>
      <c r="F1146" s="9">
        <v>58.7899999999999</v>
      </c>
      <c r="G1146" s="8">
        <f t="shared" si="109"/>
        <v>9.9862688802887511E-4</v>
      </c>
      <c r="H1146" s="6">
        <f t="shared" si="109"/>
        <v>1.3867702121757031E-3</v>
      </c>
      <c r="I1146" s="6">
        <f t="shared" si="109"/>
        <v>3.582395087001089E-3</v>
      </c>
      <c r="J1146" s="6">
        <f t="shared" si="109"/>
        <v>7.4580484773150157E-3</v>
      </c>
      <c r="K1146" s="9">
        <f t="shared" si="109"/>
        <v>3.9275956284134939E-3</v>
      </c>
      <c r="L1146" s="6">
        <f t="shared" si="110"/>
        <v>9.9812859191180259E-4</v>
      </c>
      <c r="M1146" s="6">
        <f t="shared" si="110"/>
        <v>1.3858095344219789E-3</v>
      </c>
      <c r="N1146" s="6">
        <f t="shared" si="110"/>
        <v>3.5759935936182938E-3</v>
      </c>
      <c r="O1146" s="6">
        <f t="shared" si="110"/>
        <v>7.4303747432928067E-3</v>
      </c>
      <c r="P1146" s="9">
        <f t="shared" si="110"/>
        <v>3.919902761105651E-3</v>
      </c>
      <c r="Q1146" s="6">
        <f t="shared" si="106"/>
        <v>1046.6013246661216</v>
      </c>
      <c r="R1146" s="6">
        <f t="shared" si="107"/>
        <v>3.4706872585868356E-3</v>
      </c>
      <c r="S1146" s="6">
        <f t="shared" si="108"/>
        <v>3.464678322973736E-3</v>
      </c>
      <c r="T1146" s="6"/>
    </row>
    <row r="1147" spans="1:20">
      <c r="A1147" s="7">
        <v>39375</v>
      </c>
      <c r="B1147" s="8">
        <v>80.1099999999999</v>
      </c>
      <c r="C1147" s="6">
        <v>73.73</v>
      </c>
      <c r="D1147" s="6">
        <v>60.13</v>
      </c>
      <c r="E1147" s="6">
        <v>49.78</v>
      </c>
      <c r="F1147" s="9">
        <v>60.149999999999899</v>
      </c>
      <c r="G1147" s="8">
        <f t="shared" si="109"/>
        <v>-9.9763062726021534E-4</v>
      </c>
      <c r="H1147" s="6">
        <f t="shared" si="109"/>
        <v>2.1049716105804084E-2</v>
      </c>
      <c r="I1147" s="6">
        <f t="shared" si="109"/>
        <v>2.2097569267382378E-2</v>
      </c>
      <c r="J1147" s="6">
        <f t="shared" si="109"/>
        <v>2.3647953937898425E-2</v>
      </c>
      <c r="K1147" s="9">
        <f t="shared" si="109"/>
        <v>2.3133185915972243E-2</v>
      </c>
      <c r="L1147" s="6">
        <f t="shared" si="110"/>
        <v>-9.9812859191184618E-4</v>
      </c>
      <c r="M1147" s="6">
        <f t="shared" si="110"/>
        <v>2.0831231538470468E-2</v>
      </c>
      <c r="N1147" s="6">
        <f t="shared" si="110"/>
        <v>2.1856956175114458E-2</v>
      </c>
      <c r="O1147" s="6">
        <f t="shared" si="110"/>
        <v>2.3372672523751529E-2</v>
      </c>
      <c r="P1147" s="9">
        <f t="shared" si="110"/>
        <v>2.2869670006524449E-2</v>
      </c>
      <c r="Q1147" s="6">
        <f t="shared" si="106"/>
        <v>1065.2163421524733</v>
      </c>
      <c r="R1147" s="6">
        <f t="shared" si="107"/>
        <v>1.7786158919959383E-2</v>
      </c>
      <c r="S1147" s="6">
        <f t="shared" si="108"/>
        <v>1.7629836062599269E-2</v>
      </c>
      <c r="T1147" s="6"/>
    </row>
    <row r="1148" spans="1:20">
      <c r="A1148" s="7">
        <v>39378</v>
      </c>
      <c r="B1148" s="8">
        <v>80.159999999999897</v>
      </c>
      <c r="C1148" s="6">
        <v>76.319999999999894</v>
      </c>
      <c r="D1148" s="6">
        <v>61.92</v>
      </c>
      <c r="E1148" s="6">
        <v>50.84</v>
      </c>
      <c r="F1148" s="9">
        <v>61.829999999999899</v>
      </c>
      <c r="G1148" s="8">
        <f t="shared" si="109"/>
        <v>6.2414180501813021E-4</v>
      </c>
      <c r="H1148" s="6">
        <f t="shared" si="109"/>
        <v>3.5128170351280241E-2</v>
      </c>
      <c r="I1148" s="6">
        <f t="shared" si="109"/>
        <v>2.9768834192582805E-2</v>
      </c>
      <c r="J1148" s="6">
        <f t="shared" si="109"/>
        <v>2.1293692245881957E-2</v>
      </c>
      <c r="K1148" s="9">
        <f t="shared" si="109"/>
        <v>2.7930174563591148E-2</v>
      </c>
      <c r="L1148" s="6">
        <f t="shared" si="110"/>
        <v>6.2394710952926166E-4</v>
      </c>
      <c r="M1148" s="6">
        <f t="shared" si="110"/>
        <v>3.4525255138470462E-2</v>
      </c>
      <c r="N1148" s="6">
        <f t="shared" si="110"/>
        <v>2.9334344229994432E-2</v>
      </c>
      <c r="O1148" s="6">
        <f t="shared" si="110"/>
        <v>2.1070149381807429E-2</v>
      </c>
      <c r="P1148" s="9">
        <f t="shared" si="110"/>
        <v>2.7547241149789594E-2</v>
      </c>
      <c r="Q1148" s="6">
        <f t="shared" si="106"/>
        <v>1089.6619947918291</v>
      </c>
      <c r="R1148" s="6">
        <f t="shared" si="107"/>
        <v>2.2949002631670858E-2</v>
      </c>
      <c r="S1148" s="6">
        <f t="shared" si="108"/>
        <v>2.2689634926966181E-2</v>
      </c>
      <c r="T1148" s="6"/>
    </row>
    <row r="1149" spans="1:20">
      <c r="A1149" s="7">
        <v>39379</v>
      </c>
      <c r="B1149" s="8">
        <v>80.269999999999897</v>
      </c>
      <c r="C1149" s="6">
        <v>74.34</v>
      </c>
      <c r="D1149" s="6">
        <v>60.38</v>
      </c>
      <c r="E1149" s="6">
        <v>49.71</v>
      </c>
      <c r="F1149" s="9">
        <v>60.219999999999899</v>
      </c>
      <c r="G1149" s="8">
        <f t="shared" si="109"/>
        <v>1.3722554890218674E-3</v>
      </c>
      <c r="H1149" s="6">
        <f t="shared" si="109"/>
        <v>-2.5943396226413729E-2</v>
      </c>
      <c r="I1149" s="6">
        <f t="shared" si="109"/>
        <v>-2.4870801033591738E-2</v>
      </c>
      <c r="J1149" s="6">
        <f t="shared" si="109"/>
        <v>-2.2226593233674374E-2</v>
      </c>
      <c r="K1149" s="9">
        <f t="shared" si="109"/>
        <v>-2.6039139576257475E-2</v>
      </c>
      <c r="L1149" s="6">
        <f t="shared" si="110"/>
        <v>1.3713148069307293E-3</v>
      </c>
      <c r="M1149" s="6">
        <f t="shared" si="110"/>
        <v>-2.6285862270923603E-2</v>
      </c>
      <c r="N1149" s="6">
        <f t="shared" si="110"/>
        <v>-2.5185305002778938E-2</v>
      </c>
      <c r="O1149" s="6">
        <f t="shared" si="110"/>
        <v>-2.2477326214672171E-2</v>
      </c>
      <c r="P1149" s="9">
        <f t="shared" si="110"/>
        <v>-2.6384160516889577E-2</v>
      </c>
      <c r="Q1149" s="6">
        <f t="shared" si="106"/>
        <v>1068.3683268737668</v>
      </c>
      <c r="R1149" s="6">
        <f t="shared" si="107"/>
        <v>-1.954153491618309E-2</v>
      </c>
      <c r="S1149" s="6">
        <f t="shared" si="108"/>
        <v>-1.9734995197788346E-2</v>
      </c>
      <c r="T1149" s="6"/>
    </row>
    <row r="1150" spans="1:20">
      <c r="A1150" s="7">
        <v>39380</v>
      </c>
      <c r="B1150" s="8">
        <v>80.269999999999897</v>
      </c>
      <c r="C1150" s="6">
        <v>75.549999999999898</v>
      </c>
      <c r="D1150" s="6">
        <v>61.21</v>
      </c>
      <c r="E1150" s="6">
        <v>50.3599999999999</v>
      </c>
      <c r="F1150" s="9">
        <v>60.7</v>
      </c>
      <c r="G1150" s="8">
        <f t="shared" si="109"/>
        <v>0</v>
      </c>
      <c r="H1150" s="6">
        <f t="shared" si="109"/>
        <v>1.6276567124023256E-2</v>
      </c>
      <c r="I1150" s="6">
        <f t="shared" si="109"/>
        <v>1.3746273600530046E-2</v>
      </c>
      <c r="J1150" s="6">
        <f t="shared" si="109"/>
        <v>1.307583987125116E-2</v>
      </c>
      <c r="K1150" s="9">
        <f t="shared" si="109"/>
        <v>7.9707738292942309E-3</v>
      </c>
      <c r="L1150" s="6">
        <f t="shared" si="110"/>
        <v>0</v>
      </c>
      <c r="M1150" s="6">
        <f t="shared" si="110"/>
        <v>1.6145523849641026E-2</v>
      </c>
      <c r="N1150" s="6">
        <f t="shared" si="110"/>
        <v>1.3652650584285797E-2</v>
      </c>
      <c r="O1150" s="6">
        <f t="shared" si="110"/>
        <v>1.2991089069563101E-2</v>
      </c>
      <c r="P1150" s="9">
        <f t="shared" si="110"/>
        <v>7.9391750118664312E-3</v>
      </c>
      <c r="Q1150" s="6">
        <f t="shared" si="106"/>
        <v>1079.2805243894666</v>
      </c>
      <c r="R1150" s="6">
        <f t="shared" si="107"/>
        <v>1.0213890885019738E-2</v>
      </c>
      <c r="S1150" s="6">
        <f t="shared" si="108"/>
        <v>1.0162081585884103E-2</v>
      </c>
      <c r="T1150" s="6"/>
    </row>
    <row r="1151" spans="1:20">
      <c r="A1151" s="7">
        <v>39381</v>
      </c>
      <c r="B1151" s="8">
        <v>80.23</v>
      </c>
      <c r="C1151" s="6">
        <v>79.34</v>
      </c>
      <c r="D1151" s="6">
        <v>64.239999999999895</v>
      </c>
      <c r="E1151" s="6">
        <v>52.159999999999897</v>
      </c>
      <c r="F1151" s="9">
        <v>63.13</v>
      </c>
      <c r="G1151" s="8">
        <f t="shared" si="109"/>
        <v>-4.9831817615408891E-4</v>
      </c>
      <c r="H1151" s="6">
        <f t="shared" si="109"/>
        <v>5.0165453342158939E-2</v>
      </c>
      <c r="I1151" s="6">
        <f t="shared" si="109"/>
        <v>4.9501715405977587E-2</v>
      </c>
      <c r="J1151" s="6">
        <f t="shared" si="109"/>
        <v>3.5742652899126259E-2</v>
      </c>
      <c r="K1151" s="9">
        <f t="shared" si="109"/>
        <v>4.0032948929159762E-2</v>
      </c>
      <c r="L1151" s="6">
        <f t="shared" si="110"/>
        <v>-4.9844237791947705E-4</v>
      </c>
      <c r="M1151" s="6">
        <f t="shared" si="110"/>
        <v>4.8947726367436863E-2</v>
      </c>
      <c r="N1151" s="6">
        <f t="shared" si="110"/>
        <v>4.8315494775526019E-2</v>
      </c>
      <c r="O1151" s="6">
        <f t="shared" si="110"/>
        <v>3.5118708442251068E-2</v>
      </c>
      <c r="P1151" s="9">
        <f t="shared" si="110"/>
        <v>3.9252394314081639E-2</v>
      </c>
      <c r="Q1151" s="6">
        <f t="shared" si="106"/>
        <v>1117.0433524545845</v>
      </c>
      <c r="R1151" s="6">
        <f t="shared" si="107"/>
        <v>3.49888904800537E-2</v>
      </c>
      <c r="S1151" s="6">
        <f t="shared" si="108"/>
        <v>3.4390692824027472E-2</v>
      </c>
      <c r="T1151" s="6"/>
    </row>
    <row r="1152" spans="1:20">
      <c r="A1152" s="7">
        <v>39382</v>
      </c>
      <c r="B1152" s="8">
        <v>80.269999999999897</v>
      </c>
      <c r="C1152" s="6">
        <v>79.459999999999894</v>
      </c>
      <c r="D1152" s="6">
        <v>63.8599999999999</v>
      </c>
      <c r="E1152" s="6">
        <v>52.07</v>
      </c>
      <c r="F1152" s="9">
        <v>63.369999999999898</v>
      </c>
      <c r="G1152" s="8">
        <f t="shared" si="109"/>
        <v>4.985666209633699E-4</v>
      </c>
      <c r="H1152" s="6">
        <f t="shared" si="109"/>
        <v>1.5124779430286672E-3</v>
      </c>
      <c r="I1152" s="6">
        <f t="shared" si="109"/>
        <v>-5.9153175591530882E-3</v>
      </c>
      <c r="J1152" s="6">
        <f t="shared" si="109"/>
        <v>-1.7254601226973643E-3</v>
      </c>
      <c r="K1152" s="9">
        <f t="shared" si="109"/>
        <v>3.8016790749231255E-3</v>
      </c>
      <c r="L1152" s="6">
        <f t="shared" si="110"/>
        <v>4.9844237791950828E-4</v>
      </c>
      <c r="M1152" s="6">
        <f t="shared" si="110"/>
        <v>1.5113353002674757E-3</v>
      </c>
      <c r="N1152" s="6">
        <f t="shared" si="110"/>
        <v>-5.9328823518701871E-3</v>
      </c>
      <c r="O1152" s="6">
        <f t="shared" si="110"/>
        <v>-1.7269504435877786E-3</v>
      </c>
      <c r="P1152" s="9">
        <f t="shared" si="110"/>
        <v>3.7944709558897188E-3</v>
      </c>
      <c r="Q1152" s="6">
        <f t="shared" si="106"/>
        <v>1116.6349493312666</v>
      </c>
      <c r="R1152" s="6">
        <f t="shared" si="107"/>
        <v>-3.6561080858705792E-4</v>
      </c>
      <c r="S1152" s="6">
        <f t="shared" si="108"/>
        <v>-3.6567766051380144E-4</v>
      </c>
      <c r="T1152" s="6"/>
    </row>
    <row r="1153" spans="1:20">
      <c r="A1153" s="7">
        <v>39385</v>
      </c>
      <c r="B1153" s="8">
        <v>80.45</v>
      </c>
      <c r="C1153" s="6">
        <v>77.319999999999894</v>
      </c>
      <c r="D1153" s="6">
        <v>62.219999999999899</v>
      </c>
      <c r="E1153" s="6">
        <v>51.02</v>
      </c>
      <c r="F1153" s="9">
        <v>61.659999999999897</v>
      </c>
      <c r="G1153" s="8">
        <f t="shared" si="109"/>
        <v>2.2424317927010051E-3</v>
      </c>
      <c r="H1153" s="6">
        <f t="shared" si="109"/>
        <v>-2.6931789579662802E-2</v>
      </c>
      <c r="I1153" s="6">
        <f t="shared" si="109"/>
        <v>-2.5681177575947456E-2</v>
      </c>
      <c r="J1153" s="6">
        <f t="shared" si="109"/>
        <v>-2.0165162281543969E-2</v>
      </c>
      <c r="K1153" s="9">
        <f t="shared" si="109"/>
        <v>-2.6984377465677833E-2</v>
      </c>
      <c r="L1153" s="6">
        <f t="shared" si="110"/>
        <v>2.2399212949080934E-3</v>
      </c>
      <c r="M1153" s="6">
        <f t="shared" si="110"/>
        <v>-2.7301096046322818E-2</v>
      </c>
      <c r="N1153" s="6">
        <f t="shared" si="110"/>
        <v>-2.601669581714507E-2</v>
      </c>
      <c r="O1153" s="6">
        <f t="shared" si="110"/>
        <v>-2.0371254461142265E-2</v>
      </c>
      <c r="P1153" s="9">
        <f t="shared" si="110"/>
        <v>-2.7355140877421372E-2</v>
      </c>
      <c r="Q1153" s="6">
        <f t="shared" si="106"/>
        <v>1094.8560845053901</v>
      </c>
      <c r="R1153" s="6">
        <f t="shared" si="107"/>
        <v>-1.950401502202621E-2</v>
      </c>
      <c r="S1153" s="6">
        <f t="shared" si="108"/>
        <v>-1.9696728226150952E-2</v>
      </c>
      <c r="T1153" s="6"/>
    </row>
    <row r="1154" spans="1:20">
      <c r="A1154" s="7">
        <v>39386</v>
      </c>
      <c r="B1154" s="8">
        <v>80.56</v>
      </c>
      <c r="C1154" s="6">
        <v>75.010000000000005</v>
      </c>
      <c r="D1154" s="6">
        <v>60.049999999999898</v>
      </c>
      <c r="E1154" s="6">
        <v>49.52</v>
      </c>
      <c r="F1154" s="9">
        <v>59.78</v>
      </c>
      <c r="G1154" s="8">
        <f t="shared" si="109"/>
        <v>1.36730888750769E-3</v>
      </c>
      <c r="H1154" s="6">
        <f t="shared" si="109"/>
        <v>-2.9875840662181741E-2</v>
      </c>
      <c r="I1154" s="6">
        <f t="shared" si="109"/>
        <v>-3.4876245580199416E-2</v>
      </c>
      <c r="J1154" s="6">
        <f t="shared" si="109"/>
        <v>-2.9400235201881619E-2</v>
      </c>
      <c r="K1154" s="9">
        <f t="shared" si="109"/>
        <v>-3.0489782679206878E-2</v>
      </c>
      <c r="L1154" s="6">
        <f t="shared" si="110"/>
        <v>1.3663749719145597E-3</v>
      </c>
      <c r="M1154" s="6">
        <f t="shared" si="110"/>
        <v>-3.0331216358583782E-2</v>
      </c>
      <c r="N1154" s="6">
        <f t="shared" si="110"/>
        <v>-3.5498942943498542E-2</v>
      </c>
      <c r="O1154" s="6">
        <f t="shared" si="110"/>
        <v>-2.9841084337324679E-2</v>
      </c>
      <c r="P1154" s="9">
        <f t="shared" si="110"/>
        <v>-3.0964265602210762E-2</v>
      </c>
      <c r="Q1154" s="6">
        <f t="shared" si="106"/>
        <v>1067.8624525793402</v>
      </c>
      <c r="R1154" s="6">
        <f t="shared" si="107"/>
        <v>-2.4654959047192393E-2</v>
      </c>
      <c r="S1154" s="6">
        <f t="shared" si="108"/>
        <v>-2.4963982431208502E-2</v>
      </c>
      <c r="T1154" s="6"/>
    </row>
    <row r="1155" spans="1:20">
      <c r="A1155" s="7">
        <v>39387</v>
      </c>
      <c r="B1155" s="8">
        <v>80.540000000000006</v>
      </c>
      <c r="C1155" s="6">
        <v>76.519999999999897</v>
      </c>
      <c r="D1155" s="6">
        <v>61.399999999999899</v>
      </c>
      <c r="E1155" s="6">
        <v>50.52</v>
      </c>
      <c r="F1155" s="9">
        <v>60.869999999999898</v>
      </c>
      <c r="G1155" s="8">
        <f t="shared" si="109"/>
        <v>-2.4826216484608032E-4</v>
      </c>
      <c r="H1155" s="6">
        <f t="shared" si="109"/>
        <v>2.0130649246765664E-2</v>
      </c>
      <c r="I1155" s="6">
        <f t="shared" si="109"/>
        <v>2.2481265611990153E-2</v>
      </c>
      <c r="J1155" s="6">
        <f t="shared" si="109"/>
        <v>2.0193861066235774E-2</v>
      </c>
      <c r="K1155" s="9">
        <f t="shared" si="109"/>
        <v>1.8233522917362022E-2</v>
      </c>
      <c r="L1155" s="6">
        <f t="shared" si="110"/>
        <v>-2.4829298699874912E-4</v>
      </c>
      <c r="M1155" s="6">
        <f t="shared" si="110"/>
        <v>1.993070659050579E-2</v>
      </c>
      <c r="N1155" s="6">
        <f t="shared" si="110"/>
        <v>2.2232286627104372E-2</v>
      </c>
      <c r="O1155" s="6">
        <f t="shared" si="110"/>
        <v>1.9992669105949608E-2</v>
      </c>
      <c r="P1155" s="9">
        <f t="shared" si="110"/>
        <v>1.8069285650039651E-2</v>
      </c>
      <c r="Q1155" s="6">
        <f t="shared" si="106"/>
        <v>1085.1171954939143</v>
      </c>
      <c r="R1155" s="6">
        <f t="shared" si="107"/>
        <v>1.6158207335501509E-2</v>
      </c>
      <c r="S1155" s="6">
        <f t="shared" si="108"/>
        <v>1.6029052915229876E-2</v>
      </c>
      <c r="T1155" s="6"/>
    </row>
    <row r="1156" spans="1:20">
      <c r="A1156" s="7">
        <v>39388</v>
      </c>
      <c r="B1156" s="8">
        <v>80.599999999999895</v>
      </c>
      <c r="C1156" s="6">
        <v>78.469999999999899</v>
      </c>
      <c r="D1156" s="6">
        <v>62.93</v>
      </c>
      <c r="E1156" s="6">
        <v>51.469999999999899</v>
      </c>
      <c r="F1156" s="9">
        <v>62.21</v>
      </c>
      <c r="G1156" s="8">
        <f t="shared" si="109"/>
        <v>7.4497144275986749E-4</v>
      </c>
      <c r="H1156" s="6">
        <f t="shared" si="109"/>
        <v>2.5483533716675444E-2</v>
      </c>
      <c r="I1156" s="6">
        <f t="shared" si="109"/>
        <v>2.4918566775246065E-2</v>
      </c>
      <c r="J1156" s="6">
        <f t="shared" si="109"/>
        <v>1.8804433887567251E-2</v>
      </c>
      <c r="K1156" s="9">
        <f t="shared" si="109"/>
        <v>2.2014128470512651E-2</v>
      </c>
      <c r="L1156" s="6">
        <f t="shared" si="110"/>
        <v>7.4469408927300702E-4</v>
      </c>
      <c r="M1156" s="6">
        <f t="shared" si="110"/>
        <v>2.5164241567329784E-2</v>
      </c>
      <c r="N1156" s="6">
        <f t="shared" si="110"/>
        <v>2.4613162385747154E-2</v>
      </c>
      <c r="O1156" s="6">
        <f t="shared" si="110"/>
        <v>1.8629816182370806E-2</v>
      </c>
      <c r="P1156" s="9">
        <f t="shared" si="110"/>
        <v>2.177531602109703E-2</v>
      </c>
      <c r="Q1156" s="6">
        <f t="shared" ref="Q1156:Q1219" si="111">Q1155*(1+R1156)</f>
        <v>1105.0758937270302</v>
      </c>
      <c r="R1156" s="6">
        <f t="shared" ref="R1156:R1219" si="112">SUMPRODUCT($U$2:$Y$2,G1156:K1156)</f>
        <v>1.8393126858552256E-2</v>
      </c>
      <c r="S1156" s="6">
        <f t="shared" ref="S1156:S1219" si="113">LN(1+R1156)</f>
        <v>1.8226019277712134E-2</v>
      </c>
      <c r="T1156" s="6"/>
    </row>
    <row r="1157" spans="1:20">
      <c r="A1157" s="7">
        <v>39389</v>
      </c>
      <c r="B1157" s="8">
        <v>80.629999999999896</v>
      </c>
      <c r="C1157" s="6">
        <v>78.17</v>
      </c>
      <c r="D1157" s="6">
        <v>62.5</v>
      </c>
      <c r="E1157" s="6">
        <v>51.439999999999898</v>
      </c>
      <c r="F1157" s="9">
        <v>62.28</v>
      </c>
      <c r="G1157" s="8">
        <f t="shared" si="109"/>
        <v>3.7220843672458592E-4</v>
      </c>
      <c r="H1157" s="6">
        <f t="shared" si="109"/>
        <v>-3.8231171148196408E-3</v>
      </c>
      <c r="I1157" s="6">
        <f t="shared" si="109"/>
        <v>-6.8329890354361655E-3</v>
      </c>
      <c r="J1157" s="6">
        <f t="shared" si="109"/>
        <v>-5.8286380415784045E-4</v>
      </c>
      <c r="K1157" s="9">
        <f t="shared" si="109"/>
        <v>1.1252210255585648E-3</v>
      </c>
      <c r="L1157" s="6">
        <f t="shared" si="110"/>
        <v>3.7213918434808108E-4</v>
      </c>
      <c r="M1157" s="6">
        <f t="shared" si="110"/>
        <v>-3.8304439071414767E-3</v>
      </c>
      <c r="N1157" s="6">
        <f t="shared" si="110"/>
        <v>-6.8564407964863622E-3</v>
      </c>
      <c r="O1157" s="6">
        <f t="shared" si="110"/>
        <v>-5.8303373529928842E-4</v>
      </c>
      <c r="P1157" s="9">
        <f t="shared" si="110"/>
        <v>1.1245884388691447E-3</v>
      </c>
      <c r="Q1157" s="6">
        <f t="shared" si="111"/>
        <v>1102.9228654139065</v>
      </c>
      <c r="R1157" s="6">
        <f t="shared" si="112"/>
        <v>-1.9483080984260995E-3</v>
      </c>
      <c r="S1157" s="6">
        <f t="shared" si="113"/>
        <v>-1.950208519454222E-3</v>
      </c>
      <c r="T1157" s="6"/>
    </row>
    <row r="1158" spans="1:20">
      <c r="A1158" s="7">
        <v>39392</v>
      </c>
      <c r="B1158" s="8">
        <v>80.510000000000005</v>
      </c>
      <c r="C1158" s="6">
        <v>77.829999999999899</v>
      </c>
      <c r="D1158" s="6">
        <v>62.68</v>
      </c>
      <c r="E1158" s="6">
        <v>51.549999999999898</v>
      </c>
      <c r="F1158" s="9">
        <v>62.14</v>
      </c>
      <c r="G1158" s="8">
        <f t="shared" si="109"/>
        <v>-1.488279796600378E-3</v>
      </c>
      <c r="H1158" s="6">
        <f t="shared" si="109"/>
        <v>-4.3494946910592747E-3</v>
      </c>
      <c r="I1158" s="6">
        <f t="shared" si="109"/>
        <v>2.8799999999999937E-3</v>
      </c>
      <c r="J1158" s="6">
        <f t="shared" si="109"/>
        <v>2.1384136858475511E-3</v>
      </c>
      <c r="K1158" s="9">
        <f t="shared" si="109"/>
        <v>-2.2479126525369875E-3</v>
      </c>
      <c r="L1158" s="6">
        <f t="shared" si="110"/>
        <v>-1.4893883850399055E-3</v>
      </c>
      <c r="M1158" s="6">
        <f t="shared" si="110"/>
        <v>-4.3589812609435832E-3</v>
      </c>
      <c r="N1158" s="6">
        <f t="shared" si="110"/>
        <v>2.8758607454642581E-3</v>
      </c>
      <c r="O1158" s="6">
        <f t="shared" si="110"/>
        <v>2.1361305336049462E-3</v>
      </c>
      <c r="P1158" s="9">
        <f t="shared" si="110"/>
        <v>-2.2504430008962939E-3</v>
      </c>
      <c r="Q1158" s="6">
        <f t="shared" si="111"/>
        <v>1102.2462722084508</v>
      </c>
      <c r="R1158" s="6">
        <f t="shared" si="112"/>
        <v>-6.1345469086981918E-4</v>
      </c>
      <c r="S1158" s="6">
        <f t="shared" si="113"/>
        <v>-6.1364293118723481E-4</v>
      </c>
      <c r="T1158" s="6"/>
    </row>
    <row r="1159" spans="1:20">
      <c r="A1159" s="7">
        <v>39393</v>
      </c>
      <c r="B1159" s="8">
        <v>80.569999999999894</v>
      </c>
      <c r="C1159" s="6">
        <v>78.81</v>
      </c>
      <c r="D1159" s="6">
        <v>63.43</v>
      </c>
      <c r="E1159" s="6">
        <v>52.06</v>
      </c>
      <c r="F1159" s="9">
        <v>62.63</v>
      </c>
      <c r="G1159" s="8">
        <f t="shared" si="109"/>
        <v>7.4524903738537596E-4</v>
      </c>
      <c r="H1159" s="6">
        <f t="shared" si="109"/>
        <v>1.2591545676475802E-2</v>
      </c>
      <c r="I1159" s="6">
        <f t="shared" si="109"/>
        <v>1.1965539246968637E-2</v>
      </c>
      <c r="J1159" s="6">
        <f t="shared" si="109"/>
        <v>9.8933074684792732E-3</v>
      </c>
      <c r="K1159" s="9">
        <f t="shared" si="109"/>
        <v>7.8854200193112511E-3</v>
      </c>
      <c r="L1159" s="6">
        <f t="shared" si="110"/>
        <v>7.4497147721392027E-4</v>
      </c>
      <c r="M1159" s="6">
        <f t="shared" si="110"/>
        <v>1.2512931394262803E-2</v>
      </c>
      <c r="N1159" s="6">
        <f t="shared" si="110"/>
        <v>1.18945181579856E-2</v>
      </c>
      <c r="O1159" s="6">
        <f t="shared" si="110"/>
        <v>9.8446891034524309E-3</v>
      </c>
      <c r="P1159" s="9">
        <f t="shared" si="110"/>
        <v>7.854492572420161E-3</v>
      </c>
      <c r="Q1159" s="6">
        <f t="shared" si="111"/>
        <v>1111.7434600853558</v>
      </c>
      <c r="R1159" s="6">
        <f t="shared" si="112"/>
        <v>8.6162122897240675E-3</v>
      </c>
      <c r="S1159" s="6">
        <f t="shared" si="113"/>
        <v>8.5793045841709714E-3</v>
      </c>
      <c r="T1159" s="6"/>
    </row>
    <row r="1160" spans="1:20">
      <c r="A1160" s="7">
        <v>39394</v>
      </c>
      <c r="B1160" s="8">
        <v>80.469999999999899</v>
      </c>
      <c r="C1160" s="6">
        <v>75.34</v>
      </c>
      <c r="D1160" s="6">
        <v>60.59</v>
      </c>
      <c r="E1160" s="6">
        <v>49.979999999999897</v>
      </c>
      <c r="F1160" s="9">
        <v>59.93</v>
      </c>
      <c r="G1160" s="8">
        <f t="shared" si="109"/>
        <v>-1.2411567580984384E-3</v>
      </c>
      <c r="H1160" s="6">
        <f t="shared" si="109"/>
        <v>-4.4029945438396112E-2</v>
      </c>
      <c r="I1160" s="6">
        <f t="shared" si="109"/>
        <v>-4.4773766356613565E-2</v>
      </c>
      <c r="J1160" s="6">
        <f t="shared" si="109"/>
        <v>-3.9953899346909405E-2</v>
      </c>
      <c r="K1160" s="9">
        <f t="shared" si="109"/>
        <v>-4.311033051253399E-2</v>
      </c>
      <c r="L1160" s="6">
        <f t="shared" si="110"/>
        <v>-1.2419276310630012E-3</v>
      </c>
      <c r="M1160" s="6">
        <f t="shared" si="110"/>
        <v>-4.5028690101663146E-2</v>
      </c>
      <c r="N1160" s="6">
        <f t="shared" si="110"/>
        <v>-4.580707268890806E-2</v>
      </c>
      <c r="O1160" s="6">
        <f t="shared" si="110"/>
        <v>-4.0773974159615069E-2</v>
      </c>
      <c r="P1160" s="9">
        <f t="shared" si="110"/>
        <v>-4.4067182067227664E-2</v>
      </c>
      <c r="Q1160" s="6">
        <f t="shared" si="111"/>
        <v>1073.2528784770705</v>
      </c>
      <c r="R1160" s="6">
        <f t="shared" si="112"/>
        <v>-3.4621819682510303E-2</v>
      </c>
      <c r="S1160" s="6">
        <f t="shared" si="113"/>
        <v>-3.5235357712544831E-2</v>
      </c>
      <c r="T1160" s="6"/>
    </row>
    <row r="1161" spans="1:20">
      <c r="A1161" s="7">
        <v>39395</v>
      </c>
      <c r="B1161" s="8">
        <v>80.56</v>
      </c>
      <c r="C1161" s="6">
        <v>75.769999999999897</v>
      </c>
      <c r="D1161" s="6">
        <v>61.079999999999899</v>
      </c>
      <c r="E1161" s="6">
        <v>50.299999999999898</v>
      </c>
      <c r="F1161" s="9">
        <v>60.189999999999898</v>
      </c>
      <c r="G1161" s="8">
        <f t="shared" si="109"/>
        <v>1.1184292282850894E-3</v>
      </c>
      <c r="H1161" s="6">
        <f t="shared" si="109"/>
        <v>5.7074595168555842E-3</v>
      </c>
      <c r="I1161" s="6">
        <f t="shared" si="109"/>
        <v>8.0871430929179144E-3</v>
      </c>
      <c r="J1161" s="6">
        <f t="shared" si="109"/>
        <v>6.4025610244098363E-3</v>
      </c>
      <c r="K1161" s="9">
        <f t="shared" si="109"/>
        <v>4.3383947939246159E-3</v>
      </c>
      <c r="L1161" s="6">
        <f t="shared" si="110"/>
        <v>1.1178042522666397E-3</v>
      </c>
      <c r="M1161" s="6">
        <f t="shared" si="110"/>
        <v>5.6912336793856818E-3</v>
      </c>
      <c r="N1161" s="6">
        <f t="shared" si="110"/>
        <v>8.0546173935323057E-3</v>
      </c>
      <c r="O1161" s="6">
        <f t="shared" si="110"/>
        <v>6.3821516988872709E-3</v>
      </c>
      <c r="P1161" s="9">
        <f t="shared" si="110"/>
        <v>4.3290110895839312E-3</v>
      </c>
      <c r="Q1161" s="6">
        <f t="shared" si="111"/>
        <v>1078.7595216963982</v>
      </c>
      <c r="R1161" s="6">
        <f t="shared" si="112"/>
        <v>5.1307975312786082E-3</v>
      </c>
      <c r="S1161" s="6">
        <f t="shared" si="113"/>
        <v>5.1176798399715879E-3</v>
      </c>
      <c r="T1161" s="6"/>
    </row>
    <row r="1162" spans="1:20">
      <c r="A1162" s="7">
        <v>39396</v>
      </c>
      <c r="B1162" s="8">
        <v>80.53</v>
      </c>
      <c r="C1162" s="6">
        <v>77.599999999999895</v>
      </c>
      <c r="D1162" s="6">
        <v>62.56</v>
      </c>
      <c r="E1162" s="6">
        <v>51.43</v>
      </c>
      <c r="F1162" s="9">
        <v>61.549999999999898</v>
      </c>
      <c r="G1162" s="8">
        <f t="shared" si="109"/>
        <v>-3.7239324726912049E-4</v>
      </c>
      <c r="H1162" s="6">
        <f t="shared" si="109"/>
        <v>2.4152039065593156E-2</v>
      </c>
      <c r="I1162" s="6">
        <f t="shared" si="109"/>
        <v>2.4230517354291159E-2</v>
      </c>
      <c r="J1162" s="6">
        <f t="shared" si="109"/>
        <v>2.2465208747517007E-2</v>
      </c>
      <c r="K1162" s="9">
        <f t="shared" si="109"/>
        <v>2.2595115467685778E-2</v>
      </c>
      <c r="L1162" s="6">
        <f t="shared" si="110"/>
        <v>-3.7246260285332824E-4</v>
      </c>
      <c r="M1162" s="6">
        <f t="shared" si="110"/>
        <v>2.3864991245890966E-2</v>
      </c>
      <c r="N1162" s="6">
        <f t="shared" si="110"/>
        <v>2.394161588662562E-2</v>
      </c>
      <c r="O1162" s="6">
        <f t="shared" si="110"/>
        <v>2.221658268113336E-2</v>
      </c>
      <c r="P1162" s="9">
        <f t="shared" si="110"/>
        <v>2.234362707078319E-2</v>
      </c>
      <c r="Q1162" s="6">
        <f t="shared" si="111"/>
        <v>1098.8396565881051</v>
      </c>
      <c r="R1162" s="6">
        <f t="shared" si="112"/>
        <v>1.8614097477563596E-2</v>
      </c>
      <c r="S1162" s="6">
        <f t="shared" si="113"/>
        <v>1.8442975425180162E-2</v>
      </c>
      <c r="T1162" s="6"/>
    </row>
    <row r="1163" spans="1:20">
      <c r="A1163" s="7">
        <v>39399</v>
      </c>
      <c r="B1163" s="8">
        <v>80.540000000000006</v>
      </c>
      <c r="C1163" s="6">
        <v>76.87</v>
      </c>
      <c r="D1163" s="6">
        <v>61.579999999999899</v>
      </c>
      <c r="E1163" s="6">
        <v>50.799999999999898</v>
      </c>
      <c r="F1163" s="9">
        <v>61.009999999999899</v>
      </c>
      <c r="G1163" s="8">
        <f t="shared" si="109"/>
        <v>1.2417732522052027E-4</v>
      </c>
      <c r="H1163" s="6">
        <f t="shared" si="109"/>
        <v>-9.4072164948439951E-3</v>
      </c>
      <c r="I1163" s="6">
        <f t="shared" si="109"/>
        <v>-1.5664961636830288E-2</v>
      </c>
      <c r="J1163" s="6">
        <f t="shared" si="109"/>
        <v>-1.2249659731676132E-2</v>
      </c>
      <c r="K1163" s="9">
        <f t="shared" si="109"/>
        <v>-8.7733549959382318E-3</v>
      </c>
      <c r="L1163" s="6">
        <f t="shared" si="110"/>
        <v>1.2416961585468315E-4</v>
      </c>
      <c r="M1163" s="6">
        <f t="shared" si="110"/>
        <v>-9.451743828131071E-3</v>
      </c>
      <c r="N1163" s="6">
        <f t="shared" si="110"/>
        <v>-1.5788953740702997E-2</v>
      </c>
      <c r="O1163" s="6">
        <f t="shared" si="110"/>
        <v>-1.2325305202390663E-2</v>
      </c>
      <c r="P1163" s="9">
        <f t="shared" si="110"/>
        <v>-8.81206746670141E-3</v>
      </c>
      <c r="Q1163" s="6">
        <f t="shared" si="111"/>
        <v>1088.7367016036128</v>
      </c>
      <c r="R1163" s="6">
        <f t="shared" si="112"/>
        <v>-9.1942031068136254E-3</v>
      </c>
      <c r="S1163" s="6">
        <f t="shared" si="113"/>
        <v>-9.2367306642393409E-3</v>
      </c>
      <c r="T1163" s="6"/>
    </row>
    <row r="1164" spans="1:20">
      <c r="A1164" s="7">
        <v>39400</v>
      </c>
      <c r="B1164" s="8">
        <v>80.459999999999894</v>
      </c>
      <c r="C1164" s="6">
        <v>77.75</v>
      </c>
      <c r="D1164" s="6">
        <v>62.219999999999899</v>
      </c>
      <c r="E1164" s="6">
        <v>51.2899999999999</v>
      </c>
      <c r="F1164" s="9">
        <v>61.59</v>
      </c>
      <c r="G1164" s="8">
        <f t="shared" si="109"/>
        <v>-9.9329525701652432E-4</v>
      </c>
      <c r="H1164" s="6">
        <f t="shared" si="109"/>
        <v>1.1447899050344601E-2</v>
      </c>
      <c r="I1164" s="6">
        <f t="shared" si="109"/>
        <v>1.0392984735303701E-2</v>
      </c>
      <c r="J1164" s="6">
        <f t="shared" si="109"/>
        <v>9.6456692913386988E-3</v>
      </c>
      <c r="K1164" s="9">
        <f t="shared" si="109"/>
        <v>9.5066382560253793E-3</v>
      </c>
      <c r="L1164" s="6">
        <f t="shared" si="110"/>
        <v>-9.9378890166732957E-4</v>
      </c>
      <c r="M1164" s="6">
        <f t="shared" si="110"/>
        <v>1.1382867698302762E-2</v>
      </c>
      <c r="N1164" s="6">
        <f t="shared" si="110"/>
        <v>1.0339348973136677E-2</v>
      </c>
      <c r="O1164" s="6">
        <f t="shared" si="110"/>
        <v>9.5994468167409884E-3</v>
      </c>
      <c r="P1164" s="9">
        <f t="shared" si="110"/>
        <v>9.4617345351925772E-3</v>
      </c>
      <c r="Q1164" s="6">
        <f t="shared" si="111"/>
        <v>1097.4465725872662</v>
      </c>
      <c r="R1164" s="6">
        <f t="shared" si="112"/>
        <v>7.9999792151991718E-3</v>
      </c>
      <c r="S1164" s="6">
        <f t="shared" si="113"/>
        <v>7.9681490293346344E-3</v>
      </c>
      <c r="T1164" s="6"/>
    </row>
    <row r="1165" spans="1:20">
      <c r="A1165" s="7">
        <v>39401</v>
      </c>
      <c r="B1165" s="8">
        <v>80.5</v>
      </c>
      <c r="C1165" s="6">
        <v>76.34</v>
      </c>
      <c r="D1165" s="6">
        <v>61.2899999999999</v>
      </c>
      <c r="E1165" s="6">
        <v>50.5</v>
      </c>
      <c r="F1165" s="9">
        <v>60.6</v>
      </c>
      <c r="G1165" s="8">
        <f t="shared" si="109"/>
        <v>4.9714143674006728E-4</v>
      </c>
      <c r="H1165" s="6">
        <f t="shared" si="109"/>
        <v>-1.8135048231511242E-2</v>
      </c>
      <c r="I1165" s="6">
        <f t="shared" si="109"/>
        <v>-1.4946962391514051E-2</v>
      </c>
      <c r="J1165" s="6">
        <f t="shared" si="109"/>
        <v>-1.5402612595045828E-2</v>
      </c>
      <c r="K1165" s="9">
        <f t="shared" si="109"/>
        <v>-1.6074037993180745E-2</v>
      </c>
      <c r="L1165" s="6">
        <f t="shared" si="110"/>
        <v>4.9701790287684435E-4</v>
      </c>
      <c r="M1165" s="6">
        <f t="shared" si="110"/>
        <v>-1.8301503742259823E-2</v>
      </c>
      <c r="N1165" s="6">
        <f t="shared" si="110"/>
        <v>-1.505979397185065E-2</v>
      </c>
      <c r="O1165" s="6">
        <f t="shared" si="110"/>
        <v>-1.5522465119860969E-2</v>
      </c>
      <c r="P1165" s="9">
        <f t="shared" si="110"/>
        <v>-1.620462662368316E-2</v>
      </c>
      <c r="Q1165" s="6">
        <f t="shared" si="111"/>
        <v>1083.3857535250124</v>
      </c>
      <c r="R1165" s="6">
        <f t="shared" si="112"/>
        <v>-1.2812303954902361E-2</v>
      </c>
      <c r="S1165" s="6">
        <f t="shared" si="113"/>
        <v>-1.2895089396226545E-2</v>
      </c>
      <c r="T1165" s="6"/>
    </row>
    <row r="1166" spans="1:20">
      <c r="A1166" s="7">
        <v>39402</v>
      </c>
      <c r="B1166" s="8">
        <v>80.439999999999898</v>
      </c>
      <c r="C1166" s="6">
        <v>75.049999999999898</v>
      </c>
      <c r="D1166" s="6">
        <v>60.189999999999898</v>
      </c>
      <c r="E1166" s="6">
        <v>49.649999999999899</v>
      </c>
      <c r="F1166" s="9">
        <v>59.0399999999999</v>
      </c>
      <c r="G1166" s="8">
        <f t="shared" si="109"/>
        <v>-7.4534161490813489E-4</v>
      </c>
      <c r="H1166" s="6">
        <f t="shared" si="109"/>
        <v>-1.689808750327626E-2</v>
      </c>
      <c r="I1166" s="6">
        <f t="shared" si="109"/>
        <v>-1.7947462881383602E-2</v>
      </c>
      <c r="J1166" s="6">
        <f t="shared" si="109"/>
        <v>-1.6831683168318845E-2</v>
      </c>
      <c r="K1166" s="9">
        <f t="shared" si="109"/>
        <v>-2.5742574257427431E-2</v>
      </c>
      <c r="L1166" s="6">
        <f t="shared" si="110"/>
        <v>-7.4561952006769246E-4</v>
      </c>
      <c r="M1166" s="6">
        <f t="shared" si="110"/>
        <v>-1.7042489237614179E-2</v>
      </c>
      <c r="N1166" s="6">
        <f t="shared" si="110"/>
        <v>-1.8110471937960955E-2</v>
      </c>
      <c r="O1166" s="6">
        <f t="shared" si="110"/>
        <v>-1.6974945790134591E-2</v>
      </c>
      <c r="P1166" s="9">
        <f t="shared" si="110"/>
        <v>-2.6079712783053443E-2</v>
      </c>
      <c r="Q1166" s="6">
        <f t="shared" si="111"/>
        <v>1066.4491516631047</v>
      </c>
      <c r="R1166" s="6">
        <f t="shared" si="112"/>
        <v>-1.5633029885062856E-2</v>
      </c>
      <c r="S1166" s="6">
        <f t="shared" si="113"/>
        <v>-1.5756514344966416E-2</v>
      </c>
      <c r="T1166" s="6"/>
    </row>
    <row r="1167" spans="1:20">
      <c r="A1167" s="7">
        <v>39403</v>
      </c>
      <c r="B1167" s="8">
        <v>80.400000000000006</v>
      </c>
      <c r="C1167" s="6">
        <v>74.579999999999899</v>
      </c>
      <c r="D1167" s="6">
        <v>60.579999999999899</v>
      </c>
      <c r="E1167" s="6">
        <v>49.7899999999999</v>
      </c>
      <c r="F1167" s="9">
        <v>58.92</v>
      </c>
      <c r="G1167" s="8">
        <f t="shared" si="109"/>
        <v>-4.9726504226621504E-4</v>
      </c>
      <c r="H1167" s="6">
        <f t="shared" si="109"/>
        <v>-6.2624916722184842E-3</v>
      </c>
      <c r="I1167" s="6">
        <f t="shared" si="109"/>
        <v>6.4794816414686096E-3</v>
      </c>
      <c r="J1167" s="6">
        <f t="shared" si="109"/>
        <v>2.8197381671701827E-3</v>
      </c>
      <c r="K1167" s="9">
        <f t="shared" si="109"/>
        <v>-2.0325203252015145E-3</v>
      </c>
      <c r="L1167" s="6">
        <f t="shared" si="110"/>
        <v>-4.9738871952929745E-4</v>
      </c>
      <c r="M1167" s="6">
        <f t="shared" si="110"/>
        <v>-6.282183328796178E-3</v>
      </c>
      <c r="N1167" s="6">
        <f t="shared" si="110"/>
        <v>6.4585800394117284E-3</v>
      </c>
      <c r="O1167" s="6">
        <f t="shared" si="110"/>
        <v>2.8157701629097508E-3</v>
      </c>
      <c r="P1167" s="9">
        <f t="shared" si="110"/>
        <v>-2.0345886977857944E-3</v>
      </c>
      <c r="Q1167" s="6">
        <f t="shared" si="111"/>
        <v>1066.5572774002831</v>
      </c>
      <c r="R1167" s="6">
        <f t="shared" si="112"/>
        <v>1.0138855379051551E-4</v>
      </c>
      <c r="S1167" s="6">
        <f t="shared" si="113"/>
        <v>1.013834143185708E-4</v>
      </c>
      <c r="T1167" s="6"/>
    </row>
    <row r="1168" spans="1:20">
      <c r="A1168" s="7">
        <v>39406</v>
      </c>
      <c r="B1168" s="8">
        <v>80.39</v>
      </c>
      <c r="C1168" s="6">
        <v>73.099999999999895</v>
      </c>
      <c r="D1168" s="6">
        <v>59.34</v>
      </c>
      <c r="E1168" s="6">
        <v>48.8599999999999</v>
      </c>
      <c r="F1168" s="9">
        <v>58.06</v>
      </c>
      <c r="G1168" s="8">
        <f t="shared" si="109"/>
        <v>-1.2437810945276073E-4</v>
      </c>
      <c r="H1168" s="6">
        <f t="shared" si="109"/>
        <v>-1.9844462322338496E-2</v>
      </c>
      <c r="I1168" s="6">
        <f t="shared" si="109"/>
        <v>-2.0468801584679674E-2</v>
      </c>
      <c r="J1168" s="6">
        <f t="shared" si="109"/>
        <v>-1.8678449487849025E-2</v>
      </c>
      <c r="K1168" s="9">
        <f t="shared" si="109"/>
        <v>-1.4596062457569614E-2</v>
      </c>
      <c r="L1168" s="6">
        <f t="shared" si="110"/>
        <v>-1.2438584505124897E-4</v>
      </c>
      <c r="M1168" s="6">
        <f t="shared" si="110"/>
        <v>-2.0044007994941996E-2</v>
      </c>
      <c r="N1168" s="6">
        <f t="shared" si="110"/>
        <v>-2.068119073641372E-2</v>
      </c>
      <c r="O1168" s="6">
        <f t="shared" si="110"/>
        <v>-1.8855094824497008E-2</v>
      </c>
      <c r="P1168" s="9">
        <f t="shared" si="110"/>
        <v>-1.4703632997945717E-2</v>
      </c>
      <c r="Q1168" s="6">
        <f t="shared" si="111"/>
        <v>1050.8336305521025</v>
      </c>
      <c r="R1168" s="6">
        <f t="shared" si="112"/>
        <v>-1.4742430792377914E-2</v>
      </c>
      <c r="S1168" s="6">
        <f t="shared" si="113"/>
        <v>-1.48521804116706E-2</v>
      </c>
      <c r="T1168" s="6"/>
    </row>
    <row r="1169" spans="1:20">
      <c r="A1169" s="7">
        <v>39407</v>
      </c>
      <c r="B1169" s="8">
        <v>80.31</v>
      </c>
      <c r="C1169" s="6">
        <v>72.6099999999999</v>
      </c>
      <c r="D1169" s="6">
        <v>58.85</v>
      </c>
      <c r="E1169" s="6">
        <v>48.56</v>
      </c>
      <c r="F1169" s="9">
        <v>57.82</v>
      </c>
      <c r="G1169" s="8">
        <f t="shared" si="109"/>
        <v>-9.9514865032956923E-4</v>
      </c>
      <c r="H1169" s="6">
        <f t="shared" si="109"/>
        <v>-6.7031463748289388E-3</v>
      </c>
      <c r="I1169" s="6">
        <f t="shared" si="109"/>
        <v>-8.2574991573980405E-3</v>
      </c>
      <c r="J1169" s="6">
        <f t="shared" si="109"/>
        <v>-6.1399918133421272E-3</v>
      </c>
      <c r="K1169" s="9">
        <f t="shared" si="109"/>
        <v>-4.1336548398208661E-3</v>
      </c>
      <c r="L1169" s="6">
        <f t="shared" si="110"/>
        <v>-9.9564413949855611E-4</v>
      </c>
      <c r="M1169" s="6">
        <f t="shared" si="110"/>
        <v>-6.7257133635773752E-3</v>
      </c>
      <c r="N1169" s="6">
        <f t="shared" si="110"/>
        <v>-8.2917811563900188E-3</v>
      </c>
      <c r="O1169" s="6">
        <f t="shared" si="110"/>
        <v>-6.1589190783494525E-3</v>
      </c>
      <c r="P1169" s="9">
        <f t="shared" si="110"/>
        <v>-4.1422220082838225E-3</v>
      </c>
      <c r="Q1169" s="6">
        <f t="shared" si="111"/>
        <v>1045.3210748439524</v>
      </c>
      <c r="R1169" s="6">
        <f t="shared" si="112"/>
        <v>-5.2458881671439087E-3</v>
      </c>
      <c r="S1169" s="6">
        <f t="shared" si="113"/>
        <v>-5.2596961497329243E-3</v>
      </c>
      <c r="T1169" s="6"/>
    </row>
    <row r="1170" spans="1:20">
      <c r="A1170" s="7">
        <v>39408</v>
      </c>
      <c r="B1170" s="8">
        <v>80.400000000000006</v>
      </c>
      <c r="C1170" s="6">
        <v>70.510000000000005</v>
      </c>
      <c r="D1170" s="6">
        <v>57.13</v>
      </c>
      <c r="E1170" s="6">
        <v>47.35</v>
      </c>
      <c r="F1170" s="9">
        <v>56.369999999999898</v>
      </c>
      <c r="G1170" s="8">
        <f t="shared" si="109"/>
        <v>1.1206574523721091E-3</v>
      </c>
      <c r="H1170" s="6">
        <f t="shared" si="109"/>
        <v>-2.8921636138271589E-2</v>
      </c>
      <c r="I1170" s="6">
        <f t="shared" si="109"/>
        <v>-2.922684791843666E-2</v>
      </c>
      <c r="J1170" s="6">
        <f t="shared" si="109"/>
        <v>-2.4917627677100485E-2</v>
      </c>
      <c r="K1170" s="9">
        <f t="shared" si="109"/>
        <v>-2.5077827741267766E-2</v>
      </c>
      <c r="L1170" s="6">
        <f t="shared" si="110"/>
        <v>1.1200299845499052E-3</v>
      </c>
      <c r="M1170" s="6">
        <f t="shared" si="110"/>
        <v>-2.9348109661204748E-2</v>
      </c>
      <c r="N1170" s="6">
        <f t="shared" si="110"/>
        <v>-2.9662460969914515E-2</v>
      </c>
      <c r="O1170" s="6">
        <f t="shared" si="110"/>
        <v>-2.523332711915556E-2</v>
      </c>
      <c r="P1170" s="9">
        <f t="shared" si="110"/>
        <v>-2.5397634494718178E-2</v>
      </c>
      <c r="Q1170" s="6">
        <f t="shared" si="111"/>
        <v>1022.9463364044922</v>
      </c>
      <c r="R1170" s="6">
        <f t="shared" si="112"/>
        <v>-2.1404656404540878E-2</v>
      </c>
      <c r="S1170" s="6">
        <f t="shared" si="113"/>
        <v>-2.16370583691117E-2</v>
      </c>
      <c r="T1170" s="6"/>
    </row>
    <row r="1171" spans="1:20">
      <c r="A1171" s="7">
        <v>39410</v>
      </c>
      <c r="B1171" s="8">
        <v>80.34</v>
      </c>
      <c r="C1171" s="6">
        <v>69.84</v>
      </c>
      <c r="D1171" s="6">
        <v>56.659999999999897</v>
      </c>
      <c r="E1171" s="6">
        <v>47.32</v>
      </c>
      <c r="F1171" s="9">
        <v>56.119999999999898</v>
      </c>
      <c r="G1171" s="8">
        <f t="shared" si="109"/>
        <v>-7.4626865671645337E-4</v>
      </c>
      <c r="H1171" s="6">
        <f t="shared" si="109"/>
        <v>-9.5021982697489626E-3</v>
      </c>
      <c r="I1171" s="6">
        <f t="shared" si="109"/>
        <v>-8.2268510414861273E-3</v>
      </c>
      <c r="J1171" s="6">
        <f t="shared" si="109"/>
        <v>-6.3357972544886287E-4</v>
      </c>
      <c r="K1171" s="9">
        <f t="shared" si="109"/>
        <v>-4.4349831470640311E-3</v>
      </c>
      <c r="L1171" s="6">
        <f t="shared" si="110"/>
        <v>-7.4654725378458175E-4</v>
      </c>
      <c r="M1171" s="6">
        <f t="shared" si="110"/>
        <v>-9.5476321996024408E-3</v>
      </c>
      <c r="N1171" s="6">
        <f t="shared" si="110"/>
        <v>-8.2608783340024812E-3</v>
      </c>
      <c r="O1171" s="6">
        <f t="shared" si="110"/>
        <v>-6.3378052190129976E-4</v>
      </c>
      <c r="P1171" s="9">
        <f t="shared" si="110"/>
        <v>-4.4448468592234378E-3</v>
      </c>
      <c r="Q1171" s="6">
        <f t="shared" si="111"/>
        <v>1018.1295110743928</v>
      </c>
      <c r="R1171" s="6">
        <f t="shared" si="112"/>
        <v>-4.7087761680928882E-3</v>
      </c>
      <c r="S1171" s="6">
        <f t="shared" si="113"/>
        <v>-4.7198973798584483E-3</v>
      </c>
      <c r="T1171" s="6"/>
    </row>
    <row r="1172" spans="1:20">
      <c r="A1172" s="7">
        <v>39413</v>
      </c>
      <c r="B1172" s="8">
        <v>80.329999999999899</v>
      </c>
      <c r="C1172" s="6">
        <v>72.969999999999899</v>
      </c>
      <c r="D1172" s="6">
        <v>58.81</v>
      </c>
      <c r="E1172" s="6">
        <v>48.619999999999898</v>
      </c>
      <c r="F1172" s="9">
        <v>58.13</v>
      </c>
      <c r="G1172" s="8">
        <f t="shared" si="109"/>
        <v>-1.2447099825874108E-4</v>
      </c>
      <c r="H1172" s="6">
        <f t="shared" si="109"/>
        <v>4.4816723940433789E-2</v>
      </c>
      <c r="I1172" s="6">
        <f t="shared" si="109"/>
        <v>3.7945640663609392E-2</v>
      </c>
      <c r="J1172" s="6">
        <f t="shared" si="109"/>
        <v>2.7472527472525377E-2</v>
      </c>
      <c r="K1172" s="9">
        <f t="shared" si="109"/>
        <v>3.5816108339274955E-2</v>
      </c>
      <c r="L1172" s="6">
        <f t="shared" si="110"/>
        <v>-1.244787454163158E-4</v>
      </c>
      <c r="M1172" s="6">
        <f t="shared" si="110"/>
        <v>4.3841486246180547E-2</v>
      </c>
      <c r="N1172" s="6">
        <f t="shared" si="110"/>
        <v>3.7243414069495953E-2</v>
      </c>
      <c r="O1172" s="6">
        <f t="shared" si="110"/>
        <v>2.7101929777789233E-2</v>
      </c>
      <c r="P1172" s="9">
        <f t="shared" si="110"/>
        <v>3.518962647900091E-2</v>
      </c>
      <c r="Q1172" s="6">
        <f t="shared" si="111"/>
        <v>1047.8439322841346</v>
      </c>
      <c r="R1172" s="6">
        <f t="shared" si="112"/>
        <v>2.9185305883516959E-2</v>
      </c>
      <c r="S1172" s="6">
        <f t="shared" si="113"/>
        <v>2.87675241019196E-2</v>
      </c>
      <c r="T1172" s="6"/>
    </row>
    <row r="1173" spans="1:20">
      <c r="A1173" s="7">
        <v>39414</v>
      </c>
      <c r="B1173" s="8">
        <v>80.31</v>
      </c>
      <c r="C1173" s="6">
        <v>72.799999999999898</v>
      </c>
      <c r="D1173" s="6">
        <v>58.81</v>
      </c>
      <c r="E1173" s="6">
        <v>48.8599999999999</v>
      </c>
      <c r="F1173" s="9">
        <v>58.1099999999999</v>
      </c>
      <c r="G1173" s="8">
        <f t="shared" si="109"/>
        <v>-2.4897298642967414E-4</v>
      </c>
      <c r="H1173" s="6">
        <f t="shared" si="109"/>
        <v>-2.3297245443333336E-3</v>
      </c>
      <c r="I1173" s="6">
        <f t="shared" si="109"/>
        <v>0</v>
      </c>
      <c r="J1173" s="6">
        <f t="shared" si="109"/>
        <v>4.9362402303578801E-3</v>
      </c>
      <c r="K1173" s="9">
        <f t="shared" si="109"/>
        <v>-3.4405642525547897E-4</v>
      </c>
      <c r="L1173" s="6">
        <f t="shared" si="110"/>
        <v>-2.4900398534902912E-4</v>
      </c>
      <c r="M1173" s="6">
        <f t="shared" si="110"/>
        <v>-2.3324425748884985E-3</v>
      </c>
      <c r="N1173" s="6">
        <f t="shared" si="110"/>
        <v>0</v>
      </c>
      <c r="O1173" s="6">
        <f t="shared" si="110"/>
        <v>4.9240969416171109E-3</v>
      </c>
      <c r="P1173" s="9">
        <f t="shared" si="110"/>
        <v>-3.4411562624673576E-4</v>
      </c>
      <c r="Q1173" s="6">
        <f t="shared" si="111"/>
        <v>1048.2658961591953</v>
      </c>
      <c r="R1173" s="6">
        <f t="shared" si="112"/>
        <v>4.0269725486787868E-4</v>
      </c>
      <c r="S1173" s="6">
        <f t="shared" si="113"/>
        <v>4.0261619408955585E-4</v>
      </c>
      <c r="T1173" s="6"/>
    </row>
    <row r="1174" spans="1:20">
      <c r="A1174" s="7">
        <v>39415</v>
      </c>
      <c r="B1174" s="8">
        <v>80.349999999999895</v>
      </c>
      <c r="C1174" s="6">
        <v>76.81</v>
      </c>
      <c r="D1174" s="6">
        <v>62.13</v>
      </c>
      <c r="E1174" s="6">
        <v>51.1</v>
      </c>
      <c r="F1174" s="9">
        <v>60.68</v>
      </c>
      <c r="G1174" s="8">
        <f t="shared" si="109"/>
        <v>4.9806997883061754E-4</v>
      </c>
      <c r="H1174" s="6">
        <f t="shared" si="109"/>
        <v>5.5082417582419163E-2</v>
      </c>
      <c r="I1174" s="6">
        <f t="shared" si="109"/>
        <v>5.6452984186362798E-2</v>
      </c>
      <c r="J1174" s="6">
        <f t="shared" si="109"/>
        <v>4.5845272206305854E-2</v>
      </c>
      <c r="K1174" s="9">
        <f t="shared" si="109"/>
        <v>4.4226467045260787E-2</v>
      </c>
      <c r="L1174" s="6">
        <f t="shared" si="110"/>
        <v>4.9794598314935388E-4</v>
      </c>
      <c r="M1174" s="6">
        <f t="shared" si="110"/>
        <v>5.361888480795178E-2</v>
      </c>
      <c r="N1174" s="6">
        <f t="shared" si="110"/>
        <v>5.4917055603737816E-2</v>
      </c>
      <c r="O1174" s="6">
        <f t="shared" si="110"/>
        <v>4.4825431380066373E-2</v>
      </c>
      <c r="P1174" s="9">
        <f t="shared" si="110"/>
        <v>4.3276388393319015E-2</v>
      </c>
      <c r="Q1174" s="6">
        <f t="shared" si="111"/>
        <v>1090.637896184495</v>
      </c>
      <c r="R1174" s="6">
        <f t="shared" si="112"/>
        <v>4.0421042199835847E-2</v>
      </c>
      <c r="S1174" s="6">
        <f t="shared" si="113"/>
        <v>3.9625479493405565E-2</v>
      </c>
      <c r="T1174" s="6"/>
    </row>
    <row r="1175" spans="1:20">
      <c r="A1175" s="7">
        <v>39416</v>
      </c>
      <c r="B1175" s="8">
        <v>80.39</v>
      </c>
      <c r="C1175" s="6">
        <v>76.400000000000006</v>
      </c>
      <c r="D1175" s="6">
        <v>61.63</v>
      </c>
      <c r="E1175" s="6">
        <v>50.939999999999898</v>
      </c>
      <c r="F1175" s="9">
        <v>60.74</v>
      </c>
      <c r="G1175" s="8">
        <f t="shared" si="109"/>
        <v>4.9782202862602709E-4</v>
      </c>
      <c r="H1175" s="6">
        <f t="shared" si="109"/>
        <v>-5.3378466345527231E-3</v>
      </c>
      <c r="I1175" s="6">
        <f t="shared" si="109"/>
        <v>-8.0476420408820415E-3</v>
      </c>
      <c r="J1175" s="6">
        <f t="shared" si="109"/>
        <v>-3.131115459884648E-3</v>
      </c>
      <c r="K1175" s="9">
        <f t="shared" si="109"/>
        <v>9.8879367172055588E-4</v>
      </c>
      <c r="L1175" s="6">
        <f t="shared" si="110"/>
        <v>4.9769815634912817E-4</v>
      </c>
      <c r="M1175" s="6">
        <f t="shared" si="110"/>
        <v>-5.3521438381156916E-3</v>
      </c>
      <c r="N1175" s="6">
        <f t="shared" si="110"/>
        <v>-8.080199101450726E-3</v>
      </c>
      <c r="O1175" s="6">
        <f t="shared" si="110"/>
        <v>-3.1360276583498729E-3</v>
      </c>
      <c r="P1175" s="9">
        <f t="shared" si="110"/>
        <v>9.8830513727126454E-4</v>
      </c>
      <c r="Q1175" s="6">
        <f t="shared" si="111"/>
        <v>1087.3594411912159</v>
      </c>
      <c r="R1175" s="6">
        <f t="shared" si="112"/>
        <v>-3.0059976869945657E-3</v>
      </c>
      <c r="S1175" s="6">
        <f t="shared" si="113"/>
        <v>-3.0105247725905255E-3</v>
      </c>
      <c r="T1175" s="6"/>
    </row>
    <row r="1176" spans="1:20">
      <c r="A1176" s="7">
        <v>39417</v>
      </c>
      <c r="B1176" s="8">
        <v>80.42</v>
      </c>
      <c r="C1176" s="6">
        <v>76.489999999999895</v>
      </c>
      <c r="D1176" s="6">
        <v>61.85</v>
      </c>
      <c r="E1176" s="6">
        <v>50.95</v>
      </c>
      <c r="F1176" s="9">
        <v>60.81</v>
      </c>
      <c r="G1176" s="8">
        <f t="shared" si="109"/>
        <v>3.7318074387360234E-4</v>
      </c>
      <c r="H1176" s="6">
        <f t="shared" si="109"/>
        <v>1.1780104712026951E-3</v>
      </c>
      <c r="I1176" s="6">
        <f t="shared" si="109"/>
        <v>3.5696900859971681E-3</v>
      </c>
      <c r="J1176" s="6">
        <f t="shared" si="109"/>
        <v>1.9630938359060934E-4</v>
      </c>
      <c r="K1176" s="9">
        <f t="shared" si="109"/>
        <v>1.1524530786961584E-3</v>
      </c>
      <c r="L1176" s="6">
        <f t="shared" si="110"/>
        <v>3.731111292584874E-4</v>
      </c>
      <c r="M1176" s="6">
        <f t="shared" si="110"/>
        <v>1.1773171612983644E-3</v>
      </c>
      <c r="N1176" s="6">
        <f t="shared" si="110"/>
        <v>3.5633338643452175E-3</v>
      </c>
      <c r="O1176" s="6">
        <f t="shared" si="110"/>
        <v>1.9629011742494464E-4</v>
      </c>
      <c r="P1176" s="9">
        <f t="shared" si="110"/>
        <v>1.1517895144157273E-3</v>
      </c>
      <c r="Q1176" s="6">
        <f t="shared" si="111"/>
        <v>1088.7664068366626</v>
      </c>
      <c r="R1176" s="6">
        <f t="shared" si="112"/>
        <v>1.2939287526720464E-3</v>
      </c>
      <c r="S1176" s="6">
        <f t="shared" si="113"/>
        <v>1.2930923482843092E-3</v>
      </c>
      <c r="T1176" s="6"/>
    </row>
    <row r="1177" spans="1:20">
      <c r="A1177" s="7">
        <v>39420</v>
      </c>
      <c r="B1177" s="8">
        <v>80.439999999999898</v>
      </c>
      <c r="C1177" s="6">
        <v>77.8599999999999</v>
      </c>
      <c r="D1177" s="6">
        <v>62.649999999999899</v>
      </c>
      <c r="E1177" s="6">
        <v>51.57</v>
      </c>
      <c r="F1177" s="9">
        <v>61.469999999999899</v>
      </c>
      <c r="G1177" s="8">
        <f t="shared" si="109"/>
        <v>2.4869435463692469E-4</v>
      </c>
      <c r="H1177" s="6">
        <f t="shared" si="109"/>
        <v>1.7910838018041719E-2</v>
      </c>
      <c r="I1177" s="6">
        <f t="shared" si="109"/>
        <v>1.2934518997573141E-2</v>
      </c>
      <c r="J1177" s="6">
        <f t="shared" si="109"/>
        <v>1.2168792934249106E-2</v>
      </c>
      <c r="K1177" s="9">
        <f t="shared" si="109"/>
        <v>1.0853478046372267E-2</v>
      </c>
      <c r="L1177" s="6">
        <f t="shared" si="110"/>
        <v>2.4866343532211032E-4</v>
      </c>
      <c r="M1177" s="6">
        <f t="shared" si="110"/>
        <v>1.775232884853515E-2</v>
      </c>
      <c r="N1177" s="6">
        <f t="shared" si="110"/>
        <v>1.2851582503578787E-2</v>
      </c>
      <c r="O1177" s="6">
        <f t="shared" si="110"/>
        <v>1.2095348394133603E-2</v>
      </c>
      <c r="P1177" s="9">
        <f t="shared" si="110"/>
        <v>1.0795001786898052E-2</v>
      </c>
      <c r="Q1177" s="6">
        <f t="shared" si="111"/>
        <v>1100.5504136040975</v>
      </c>
      <c r="R1177" s="6">
        <f t="shared" si="112"/>
        <v>1.0823264470174633E-2</v>
      </c>
      <c r="S1177" s="6">
        <f t="shared" si="113"/>
        <v>1.0765112165511568E-2</v>
      </c>
      <c r="T1177" s="6"/>
    </row>
    <row r="1178" spans="1:20">
      <c r="A1178" s="7">
        <v>39421</v>
      </c>
      <c r="B1178" s="8">
        <v>80.400000000000006</v>
      </c>
      <c r="C1178" s="6">
        <v>77.659999999999897</v>
      </c>
      <c r="D1178" s="6">
        <v>62.689999999999898</v>
      </c>
      <c r="E1178" s="6">
        <v>51.49</v>
      </c>
      <c r="F1178" s="9">
        <v>61.229999999999897</v>
      </c>
      <c r="G1178" s="8">
        <f t="shared" si="109"/>
        <v>-4.9726504226621504E-4</v>
      </c>
      <c r="H1178" s="6">
        <f t="shared" si="109"/>
        <v>-2.5687130747495956E-3</v>
      </c>
      <c r="I1178" s="6">
        <f t="shared" si="109"/>
        <v>6.3846767757391731E-4</v>
      </c>
      <c r="J1178" s="6">
        <f t="shared" si="109"/>
        <v>-1.5512895094046408E-3</v>
      </c>
      <c r="K1178" s="9">
        <f t="shared" si="109"/>
        <v>-3.9043435822352368E-3</v>
      </c>
      <c r="L1178" s="6">
        <f t="shared" si="110"/>
        <v>-4.9738871952929745E-4</v>
      </c>
      <c r="M1178" s="6">
        <f t="shared" si="110"/>
        <v>-2.5720178787884624E-3</v>
      </c>
      <c r="N1178" s="6">
        <f t="shared" si="110"/>
        <v>6.3826394379993797E-4</v>
      </c>
      <c r="O1178" s="6">
        <f t="shared" si="110"/>
        <v>-1.552494004817535E-3</v>
      </c>
      <c r="P1178" s="9">
        <f t="shared" si="110"/>
        <v>-3.9119854290549615E-3</v>
      </c>
      <c r="Q1178" s="6">
        <f t="shared" si="111"/>
        <v>1098.815254229371</v>
      </c>
      <c r="R1178" s="6">
        <f t="shared" si="112"/>
        <v>-1.5766287062163543E-3</v>
      </c>
      <c r="S1178" s="6">
        <f t="shared" si="113"/>
        <v>-1.5778728931741778E-3</v>
      </c>
      <c r="T1178" s="6"/>
    </row>
    <row r="1179" spans="1:20">
      <c r="A1179" s="7">
        <v>39422</v>
      </c>
      <c r="B1179" s="8">
        <v>80.469999999999899</v>
      </c>
      <c r="C1179" s="6">
        <v>77.25</v>
      </c>
      <c r="D1179" s="6">
        <v>62.85</v>
      </c>
      <c r="E1179" s="6">
        <v>51.5399999999999</v>
      </c>
      <c r="F1179" s="9">
        <v>60.82</v>
      </c>
      <c r="G1179" s="8">
        <f t="shared" si="109"/>
        <v>8.7064676616788184E-4</v>
      </c>
      <c r="H1179" s="6">
        <f t="shared" si="109"/>
        <v>-5.2794231264473579E-3</v>
      </c>
      <c r="I1179" s="6">
        <f t="shared" si="109"/>
        <v>2.5522411867937578E-3</v>
      </c>
      <c r="J1179" s="6">
        <f t="shared" si="109"/>
        <v>9.7106234220034615E-4</v>
      </c>
      <c r="K1179" s="9">
        <f t="shared" si="109"/>
        <v>-6.6960640209031697E-3</v>
      </c>
      <c r="L1179" s="6">
        <f t="shared" si="110"/>
        <v>8.7026797311951312E-4</v>
      </c>
      <c r="M1179" s="6">
        <f t="shared" si="110"/>
        <v>-5.2934085256651385E-3</v>
      </c>
      <c r="N1179" s="6">
        <f t="shared" si="110"/>
        <v>2.5489897503808796E-3</v>
      </c>
      <c r="O1179" s="6">
        <f t="shared" si="110"/>
        <v>9.7059116616699079E-4</v>
      </c>
      <c r="P1179" s="9">
        <f t="shared" si="110"/>
        <v>-6.7185832406429025E-3</v>
      </c>
      <c r="Q1179" s="6">
        <f t="shared" si="111"/>
        <v>1097.1491125606335</v>
      </c>
      <c r="R1179" s="6">
        <f t="shared" si="112"/>
        <v>-1.5163073704377084E-3</v>
      </c>
      <c r="S1179" s="6">
        <f t="shared" si="113"/>
        <v>-1.5174581278736485E-3</v>
      </c>
      <c r="T1179" s="6"/>
    </row>
    <row r="1180" spans="1:20">
      <c r="A1180" s="7">
        <v>39423</v>
      </c>
      <c r="B1180" s="8">
        <v>80.53</v>
      </c>
      <c r="C1180" s="6">
        <v>75.12</v>
      </c>
      <c r="D1180" s="6">
        <v>60.799999999999898</v>
      </c>
      <c r="E1180" s="6">
        <v>50.25</v>
      </c>
      <c r="F1180" s="9">
        <v>59.399999999999899</v>
      </c>
      <c r="G1180" s="8">
        <f t="shared" si="109"/>
        <v>7.45619485523763E-4</v>
      </c>
      <c r="H1180" s="6">
        <f t="shared" si="109"/>
        <v>-2.7572815533980499E-2</v>
      </c>
      <c r="I1180" s="6">
        <f t="shared" si="109"/>
        <v>-3.2617342879874389E-2</v>
      </c>
      <c r="J1180" s="6">
        <f t="shared" si="109"/>
        <v>-2.5029103608845582E-2</v>
      </c>
      <c r="K1180" s="9">
        <f t="shared" si="109"/>
        <v>-2.33475830318991E-2</v>
      </c>
      <c r="L1180" s="6">
        <f t="shared" si="110"/>
        <v>7.4534164941326736E-4</v>
      </c>
      <c r="M1180" s="6">
        <f t="shared" si="110"/>
        <v>-2.796008087784729E-2</v>
      </c>
      <c r="N1180" s="6">
        <f t="shared" si="110"/>
        <v>-3.3161146064136837E-2</v>
      </c>
      <c r="O1180" s="6">
        <f t="shared" si="110"/>
        <v>-2.5347658285031906E-2</v>
      </c>
      <c r="P1180" s="9">
        <f t="shared" si="110"/>
        <v>-2.3624455880621082E-2</v>
      </c>
      <c r="Q1180" s="6">
        <f t="shared" si="111"/>
        <v>1073.4899201709711</v>
      </c>
      <c r="R1180" s="6">
        <f t="shared" si="112"/>
        <v>-2.1564245113815161E-2</v>
      </c>
      <c r="S1180" s="6">
        <f t="shared" si="113"/>
        <v>-2.18001510350911E-2</v>
      </c>
      <c r="T1180" s="6"/>
    </row>
    <row r="1181" spans="1:20">
      <c r="A1181" s="7">
        <v>39424</v>
      </c>
      <c r="B1181" s="8">
        <v>80.510000000000005</v>
      </c>
      <c r="C1181" s="6">
        <v>77.34</v>
      </c>
      <c r="D1181" s="6">
        <v>62.45</v>
      </c>
      <c r="E1181" s="6">
        <v>51.25</v>
      </c>
      <c r="F1181" s="9">
        <v>60.57</v>
      </c>
      <c r="G1181" s="8">
        <f t="shared" si="109"/>
        <v>-2.483546504408185E-4</v>
      </c>
      <c r="H1181" s="6">
        <f t="shared" si="109"/>
        <v>2.9552715654951989E-2</v>
      </c>
      <c r="I1181" s="6">
        <f t="shared" si="109"/>
        <v>2.7138157894738724E-2</v>
      </c>
      <c r="J1181" s="6">
        <f t="shared" si="109"/>
        <v>1.990049751243772E-2</v>
      </c>
      <c r="K1181" s="9">
        <f t="shared" si="109"/>
        <v>1.9696969696971545E-2</v>
      </c>
      <c r="L1181" s="6">
        <f t="shared" si="110"/>
        <v>-2.4838549556414186E-4</v>
      </c>
      <c r="M1181" s="6">
        <f t="shared" si="110"/>
        <v>2.9124451279143468E-2</v>
      </c>
      <c r="N1181" s="6">
        <f t="shared" si="110"/>
        <v>2.677644759946719E-2</v>
      </c>
      <c r="O1181" s="6">
        <f t="shared" si="110"/>
        <v>1.9705071079332337E-2</v>
      </c>
      <c r="P1181" s="9">
        <f t="shared" si="110"/>
        <v>1.9505494624258386E-2</v>
      </c>
      <c r="Q1181" s="6">
        <f t="shared" si="111"/>
        <v>1094.1095115751723</v>
      </c>
      <c r="R1181" s="6">
        <f t="shared" si="112"/>
        <v>1.9207997221731832E-2</v>
      </c>
      <c r="S1181" s="6">
        <f t="shared" si="113"/>
        <v>1.9025852372610969E-2</v>
      </c>
      <c r="T1181" s="6"/>
    </row>
    <row r="1182" spans="1:20">
      <c r="A1182" s="7">
        <v>39427</v>
      </c>
      <c r="B1182" s="8">
        <v>80.519999999999897</v>
      </c>
      <c r="C1182" s="6">
        <v>76.189999999999898</v>
      </c>
      <c r="D1182" s="6">
        <v>61.509999999999899</v>
      </c>
      <c r="E1182" s="6">
        <v>50.49</v>
      </c>
      <c r="F1182" s="9">
        <v>59.619999999999898</v>
      </c>
      <c r="G1182" s="8">
        <f t="shared" si="109"/>
        <v>1.2420817289648944E-4</v>
      </c>
      <c r="H1182" s="6">
        <f t="shared" si="109"/>
        <v>-1.4869407809672941E-2</v>
      </c>
      <c r="I1182" s="6">
        <f t="shared" si="109"/>
        <v>-1.5052041633308311E-2</v>
      </c>
      <c r="J1182" s="6">
        <f t="shared" si="109"/>
        <v>-1.482926829268294E-2</v>
      </c>
      <c r="K1182" s="9">
        <f t="shared" si="109"/>
        <v>-1.568433217764742E-2</v>
      </c>
      <c r="L1182" s="6">
        <f t="shared" si="110"/>
        <v>1.2420045970007039E-4</v>
      </c>
      <c r="M1182" s="6">
        <f t="shared" si="110"/>
        <v>-1.4981065694234123E-2</v>
      </c>
      <c r="N1182" s="6">
        <f t="shared" si="110"/>
        <v>-1.5166473351311469E-2</v>
      </c>
      <c r="O1182" s="6">
        <f t="shared" si="110"/>
        <v>-1.4940321147693243E-2</v>
      </c>
      <c r="P1182" s="9">
        <f t="shared" si="110"/>
        <v>-1.5808632742932181E-2</v>
      </c>
      <c r="Q1182" s="6">
        <f t="shared" si="111"/>
        <v>1080.9121784553136</v>
      </c>
      <c r="R1182" s="6">
        <f t="shared" si="112"/>
        <v>-1.2062168348083024E-2</v>
      </c>
      <c r="S1182" s="6">
        <f t="shared" si="113"/>
        <v>-1.2135506643265112E-2</v>
      </c>
      <c r="T1182" s="6"/>
    </row>
    <row r="1183" spans="1:20">
      <c r="A1183" s="7">
        <v>39428</v>
      </c>
      <c r="B1183" s="8">
        <v>80.540000000000006</v>
      </c>
      <c r="C1183" s="6">
        <v>74.510000000000005</v>
      </c>
      <c r="D1183" s="6">
        <v>60.45</v>
      </c>
      <c r="E1183" s="6">
        <v>49.759999999999899</v>
      </c>
      <c r="F1183" s="9">
        <v>58.5</v>
      </c>
      <c r="G1183" s="8">
        <f t="shared" si="109"/>
        <v>2.4838549428851664E-4</v>
      </c>
      <c r="H1183" s="6">
        <f t="shared" si="109"/>
        <v>-2.205013781335996E-2</v>
      </c>
      <c r="I1183" s="6">
        <f t="shared" si="109"/>
        <v>-1.7232970248738377E-2</v>
      </c>
      <c r="J1183" s="6">
        <f t="shared" si="109"/>
        <v>-1.4458308575957646E-2</v>
      </c>
      <c r="K1183" s="9">
        <f t="shared" si="109"/>
        <v>-1.8785642401876856E-2</v>
      </c>
      <c r="L1183" s="6">
        <f t="shared" si="110"/>
        <v>2.4835465171875573E-4</v>
      </c>
      <c r="M1183" s="6">
        <f t="shared" si="110"/>
        <v>-2.2296875919280736E-2</v>
      </c>
      <c r="N1183" s="6">
        <f t="shared" si="110"/>
        <v>-1.738318615947353E-2</v>
      </c>
      <c r="O1183" s="6">
        <f t="shared" si="110"/>
        <v>-1.4563848439902367E-2</v>
      </c>
      <c r="P1183" s="9">
        <f t="shared" si="110"/>
        <v>-1.8964334012112834E-2</v>
      </c>
      <c r="Q1183" s="6">
        <f t="shared" si="111"/>
        <v>1065.2867987596969</v>
      </c>
      <c r="R1183" s="6">
        <f t="shared" si="112"/>
        <v>-1.4455734709128866E-2</v>
      </c>
      <c r="S1183" s="6">
        <f t="shared" si="113"/>
        <v>-1.4561236816781606E-2</v>
      </c>
      <c r="T1183" s="6"/>
    </row>
    <row r="1184" spans="1:20">
      <c r="A1184" s="7">
        <v>39429</v>
      </c>
      <c r="B1184" s="8">
        <v>80.5</v>
      </c>
      <c r="C1184" s="6">
        <v>73.12</v>
      </c>
      <c r="D1184" s="6">
        <v>59.689999999999898</v>
      </c>
      <c r="E1184" s="6">
        <v>49.21</v>
      </c>
      <c r="F1184" s="9">
        <v>57.329999999999899</v>
      </c>
      <c r="G1184" s="8">
        <f t="shared" si="109"/>
        <v>-4.9664762850765154E-4</v>
      </c>
      <c r="H1184" s="6">
        <f t="shared" si="109"/>
        <v>-1.8655214065226189E-2</v>
      </c>
      <c r="I1184" s="6">
        <f t="shared" si="109"/>
        <v>-1.2572373862698161E-2</v>
      </c>
      <c r="J1184" s="6">
        <f t="shared" si="109"/>
        <v>-1.1053054662377382E-2</v>
      </c>
      <c r="K1184" s="9">
        <f t="shared" si="109"/>
        <v>-2.0000000000001683E-2</v>
      </c>
      <c r="L1184" s="6">
        <f t="shared" si="110"/>
        <v>-4.9677099879049931E-4</v>
      </c>
      <c r="M1184" s="6">
        <f t="shared" si="110"/>
        <v>-1.8831417419741613E-2</v>
      </c>
      <c r="N1184" s="6">
        <f t="shared" si="110"/>
        <v>-1.2652074880244927E-2</v>
      </c>
      <c r="O1184" s="6">
        <f t="shared" si="110"/>
        <v>-1.1114593553035099E-2</v>
      </c>
      <c r="P1184" s="9">
        <f t="shared" si="110"/>
        <v>-2.0202707317521166E-2</v>
      </c>
      <c r="Q1184" s="6">
        <f t="shared" si="111"/>
        <v>1051.9116350532959</v>
      </c>
      <c r="R1184" s="6">
        <f t="shared" si="112"/>
        <v>-1.2555458043762215E-2</v>
      </c>
      <c r="S1184" s="6">
        <f t="shared" si="113"/>
        <v>-1.263494382821064E-2</v>
      </c>
      <c r="T1184" s="6"/>
    </row>
    <row r="1185" spans="1:20">
      <c r="A1185" s="7">
        <v>39430</v>
      </c>
      <c r="B1185" s="8">
        <v>80.5</v>
      </c>
      <c r="C1185" s="6">
        <v>73.67</v>
      </c>
      <c r="D1185" s="6">
        <v>60.409999999999897</v>
      </c>
      <c r="E1185" s="6">
        <v>49.659999999999897</v>
      </c>
      <c r="F1185" s="9">
        <v>57.509999999999899</v>
      </c>
      <c r="G1185" s="8">
        <f t="shared" si="109"/>
        <v>0</v>
      </c>
      <c r="H1185" s="6">
        <f t="shared" si="109"/>
        <v>7.5218818380744512E-3</v>
      </c>
      <c r="I1185" s="6">
        <f t="shared" si="109"/>
        <v>1.2062321996984426E-2</v>
      </c>
      <c r="J1185" s="6">
        <f t="shared" si="109"/>
        <v>9.1444828286912916E-3</v>
      </c>
      <c r="K1185" s="9">
        <f t="shared" si="109"/>
        <v>3.1397174254317317E-3</v>
      </c>
      <c r="L1185" s="6">
        <f t="shared" si="110"/>
        <v>0</v>
      </c>
      <c r="M1185" s="6">
        <f t="shared" si="110"/>
        <v>7.4937335488277071E-3</v>
      </c>
      <c r="N1185" s="6">
        <f t="shared" si="110"/>
        <v>1.1990151970091397E-2</v>
      </c>
      <c r="O1185" s="6">
        <f t="shared" si="110"/>
        <v>9.1029252021316634E-3</v>
      </c>
      <c r="P1185" s="9">
        <f t="shared" si="110"/>
        <v>3.1347988053714785E-3</v>
      </c>
      <c r="Q1185" s="6">
        <f t="shared" si="111"/>
        <v>1058.6161840636939</v>
      </c>
      <c r="R1185" s="6">
        <f t="shared" si="112"/>
        <v>6.3736808178363807E-3</v>
      </c>
      <c r="S1185" s="6">
        <f t="shared" si="113"/>
        <v>6.3534548114984437E-3</v>
      </c>
      <c r="T1185" s="6"/>
    </row>
    <row r="1186" spans="1:20">
      <c r="A1186" s="7">
        <v>39431</v>
      </c>
      <c r="B1186" s="8">
        <v>80.6099999999999</v>
      </c>
      <c r="C1186" s="6">
        <v>74.42</v>
      </c>
      <c r="D1186" s="6">
        <v>60.799999999999898</v>
      </c>
      <c r="E1186" s="6">
        <v>49.869999999999898</v>
      </c>
      <c r="F1186" s="9">
        <v>58.0399999999999</v>
      </c>
      <c r="G1186" s="8">
        <f t="shared" si="109"/>
        <v>1.3664596273279539E-3</v>
      </c>
      <c r="H1186" s="6">
        <f t="shared" si="109"/>
        <v>1.0180534817429088E-2</v>
      </c>
      <c r="I1186" s="6">
        <f t="shared" si="109"/>
        <v>6.4558847872868697E-3</v>
      </c>
      <c r="J1186" s="6">
        <f t="shared" si="109"/>
        <v>4.2287555376561148E-3</v>
      </c>
      <c r="K1186" s="9">
        <f t="shared" si="109"/>
        <v>9.2157885585115729E-3</v>
      </c>
      <c r="L1186" s="6">
        <f t="shared" si="110"/>
        <v>1.3655268709906253E-3</v>
      </c>
      <c r="M1186" s="6">
        <f t="shared" si="110"/>
        <v>1.0129062223754228E-2</v>
      </c>
      <c r="N1186" s="6">
        <f t="shared" si="110"/>
        <v>6.4351348214714372E-3</v>
      </c>
      <c r="O1186" s="6">
        <f t="shared" si="110"/>
        <v>4.2198394780106809E-3</v>
      </c>
      <c r="P1186" s="9">
        <f t="shared" si="110"/>
        <v>9.1735822903242885E-3</v>
      </c>
      <c r="Q1186" s="6">
        <f t="shared" si="111"/>
        <v>1065.2743343201632</v>
      </c>
      <c r="R1186" s="6">
        <f t="shared" si="112"/>
        <v>6.2894846656423205E-3</v>
      </c>
      <c r="S1186" s="6">
        <f t="shared" si="113"/>
        <v>6.269788400062027E-3</v>
      </c>
      <c r="T1186" s="6"/>
    </row>
    <row r="1187" spans="1:20">
      <c r="A1187" s="7">
        <v>39434</v>
      </c>
      <c r="B1187" s="8">
        <v>80.59</v>
      </c>
      <c r="C1187" s="6">
        <v>73.150000000000006</v>
      </c>
      <c r="D1187" s="6">
        <v>59.729999999999897</v>
      </c>
      <c r="E1187" s="6">
        <v>49.1</v>
      </c>
      <c r="F1187" s="9">
        <v>57.28</v>
      </c>
      <c r="G1187" s="8">
        <f t="shared" si="109"/>
        <v>-2.4810817516307537E-4</v>
      </c>
      <c r="H1187" s="6">
        <f t="shared" si="109"/>
        <v>-1.7065305025530719E-2</v>
      </c>
      <c r="I1187" s="6">
        <f t="shared" si="109"/>
        <v>-1.759868421052635E-2</v>
      </c>
      <c r="J1187" s="6">
        <f t="shared" si="109"/>
        <v>-1.5440144375373888E-2</v>
      </c>
      <c r="K1187" s="9">
        <f t="shared" si="109"/>
        <v>-1.309441764300312E-2</v>
      </c>
      <c r="L1187" s="6">
        <f t="shared" si="110"/>
        <v>-2.4813895908830103E-4</v>
      </c>
      <c r="M1187" s="6">
        <f t="shared" si="110"/>
        <v>-1.721259545234307E-2</v>
      </c>
      <c r="N1187" s="6">
        <f t="shared" si="110"/>
        <v>-1.7755382227906742E-2</v>
      </c>
      <c r="O1187" s="6">
        <f t="shared" si="110"/>
        <v>-1.5560584757554161E-2</v>
      </c>
      <c r="P1187" s="9">
        <f t="shared" si="110"/>
        <v>-1.3180905363595195E-2</v>
      </c>
      <c r="Q1187" s="6">
        <f t="shared" si="111"/>
        <v>1051.7567147424227</v>
      </c>
      <c r="R1187" s="6">
        <f t="shared" si="112"/>
        <v>-1.2689331885919431E-2</v>
      </c>
      <c r="S1187" s="6">
        <f t="shared" si="113"/>
        <v>-1.2770529081187447E-2</v>
      </c>
      <c r="T1187" s="6"/>
    </row>
    <row r="1188" spans="1:20">
      <c r="A1188" s="7">
        <v>39435</v>
      </c>
      <c r="B1188" s="8">
        <v>80.53</v>
      </c>
      <c r="C1188" s="6">
        <v>76.03</v>
      </c>
      <c r="D1188" s="6">
        <v>61.979999999999897</v>
      </c>
      <c r="E1188" s="6">
        <v>50.7</v>
      </c>
      <c r="F1188" s="9">
        <v>59.149999999999899</v>
      </c>
      <c r="G1188" s="8">
        <f t="shared" si="109"/>
        <v>-7.445092443231216E-4</v>
      </c>
      <c r="H1188" s="6">
        <f t="shared" si="109"/>
        <v>3.9371155160628835E-2</v>
      </c>
      <c r="I1188" s="6">
        <f t="shared" si="109"/>
        <v>3.7669512807634309E-2</v>
      </c>
      <c r="J1188" s="6">
        <f t="shared" si="109"/>
        <v>3.2586558044806591E-2</v>
      </c>
      <c r="K1188" s="9">
        <f t="shared" si="109"/>
        <v>3.2646648044690973E-2</v>
      </c>
      <c r="L1188" s="6">
        <f t="shared" si="110"/>
        <v>-7.4478652896642523E-4</v>
      </c>
      <c r="M1188" s="6">
        <f t="shared" si="110"/>
        <v>3.8615871774211948E-2</v>
      </c>
      <c r="N1188" s="6">
        <f t="shared" si="110"/>
        <v>3.697734561538752E-2</v>
      </c>
      <c r="O1188" s="6">
        <f t="shared" si="110"/>
        <v>3.2066875796662654E-2</v>
      </c>
      <c r="P1188" s="9">
        <f t="shared" si="110"/>
        <v>3.2125067772003899E-2</v>
      </c>
      <c r="Q1188" s="6">
        <f t="shared" si="111"/>
        <v>1081.5276066975753</v>
      </c>
      <c r="R1188" s="6">
        <f t="shared" si="112"/>
        <v>2.8305872962687519E-2</v>
      </c>
      <c r="S1188" s="6">
        <f t="shared" si="113"/>
        <v>2.7912664568690397E-2</v>
      </c>
      <c r="T1188" s="6"/>
    </row>
    <row r="1189" spans="1:20">
      <c r="A1189" s="7">
        <v>39436</v>
      </c>
      <c r="B1189" s="8">
        <v>80.510000000000005</v>
      </c>
      <c r="C1189" s="6">
        <v>76.09</v>
      </c>
      <c r="D1189" s="6">
        <v>62.439999999999898</v>
      </c>
      <c r="E1189" s="6">
        <v>51</v>
      </c>
      <c r="F1189" s="9">
        <v>58.92</v>
      </c>
      <c r="G1189" s="8">
        <f t="shared" ref="G1189:K1239" si="114">B1189/B1188-1</f>
        <v>-2.483546504408185E-4</v>
      </c>
      <c r="H1189" s="6">
        <f t="shared" si="114"/>
        <v>7.891621728266518E-4</v>
      </c>
      <c r="I1189" s="6">
        <f t="shared" si="114"/>
        <v>7.4217489512746759E-3</v>
      </c>
      <c r="J1189" s="6">
        <f t="shared" si="114"/>
        <v>5.9171597633136397E-3</v>
      </c>
      <c r="K1189" s="9">
        <f t="shared" si="114"/>
        <v>-3.8884192730329614E-3</v>
      </c>
      <c r="L1189" s="6">
        <f t="shared" ref="L1189:P1239" si="115">LN(B1189/B1188)</f>
        <v>-2.4838549556414186E-4</v>
      </c>
      <c r="M1189" s="6">
        <f t="shared" si="115"/>
        <v>7.8885094808623974E-4</v>
      </c>
      <c r="N1189" s="6">
        <f t="shared" si="115"/>
        <v>7.3943432876292054E-3</v>
      </c>
      <c r="O1189" s="6">
        <f t="shared" si="115"/>
        <v>5.899722127188322E-3</v>
      </c>
      <c r="P1189" s="9">
        <f t="shared" si="115"/>
        <v>-3.8959988299645601E-3</v>
      </c>
      <c r="Q1189" s="6">
        <f t="shared" si="111"/>
        <v>1083.6887793962185</v>
      </c>
      <c r="R1189" s="6">
        <f t="shared" si="112"/>
        <v>1.9982593927882373E-3</v>
      </c>
      <c r="S1189" s="6">
        <f t="shared" si="113"/>
        <v>1.9962655282184344E-3</v>
      </c>
      <c r="T1189" s="6"/>
    </row>
    <row r="1190" spans="1:20">
      <c r="A1190" s="7">
        <v>39437</v>
      </c>
      <c r="B1190" s="8">
        <v>80.5</v>
      </c>
      <c r="C1190" s="6">
        <v>76.599999999999895</v>
      </c>
      <c r="D1190" s="6">
        <v>63.02</v>
      </c>
      <c r="E1190" s="6">
        <v>51.67</v>
      </c>
      <c r="F1190" s="9">
        <v>59.64</v>
      </c>
      <c r="G1190" s="8">
        <f t="shared" si="114"/>
        <v>-1.2420817289782171E-4</v>
      </c>
      <c r="H1190" s="6">
        <f t="shared" si="114"/>
        <v>6.7025890392942156E-3</v>
      </c>
      <c r="I1190" s="6">
        <f t="shared" si="114"/>
        <v>9.2889173606678366E-3</v>
      </c>
      <c r="J1190" s="6">
        <f t="shared" si="114"/>
        <v>1.3137254901960826E-2</v>
      </c>
      <c r="K1190" s="9">
        <f t="shared" si="114"/>
        <v>1.2219959266802416E-2</v>
      </c>
      <c r="L1190" s="6">
        <f t="shared" si="115"/>
        <v>-1.242158873717361E-4</v>
      </c>
      <c r="M1190" s="6">
        <f t="shared" si="115"/>
        <v>6.6802265581128884E-3</v>
      </c>
      <c r="N1190" s="6">
        <f t="shared" si="115"/>
        <v>9.2460406818988157E-3</v>
      </c>
      <c r="O1190" s="6">
        <f t="shared" si="115"/>
        <v>1.3051709574767513E-2</v>
      </c>
      <c r="P1190" s="9">
        <f t="shared" si="115"/>
        <v>1.214589830210812E-2</v>
      </c>
      <c r="Q1190" s="6">
        <f t="shared" si="111"/>
        <v>1092.6236877001063</v>
      </c>
      <c r="R1190" s="6">
        <f t="shared" si="112"/>
        <v>8.2449024791654939E-3</v>
      </c>
      <c r="S1190" s="6">
        <f t="shared" si="113"/>
        <v>8.2110989481611486E-3</v>
      </c>
      <c r="T1190" s="6"/>
    </row>
    <row r="1191" spans="1:20">
      <c r="A1191" s="7">
        <v>39438</v>
      </c>
      <c r="B1191" s="8">
        <v>80.159999999999897</v>
      </c>
      <c r="C1191" s="6">
        <v>76.989999999999895</v>
      </c>
      <c r="D1191" s="6">
        <v>63.299999999999898</v>
      </c>
      <c r="E1191" s="6">
        <v>51.979999999999897</v>
      </c>
      <c r="F1191" s="9">
        <v>60.06</v>
      </c>
      <c r="G1191" s="8">
        <f t="shared" si="114"/>
        <v>-4.2236024844732878E-3</v>
      </c>
      <c r="H1191" s="6">
        <f t="shared" si="114"/>
        <v>5.0913838120103527E-3</v>
      </c>
      <c r="I1191" s="6">
        <f t="shared" si="114"/>
        <v>4.4430339574721422E-3</v>
      </c>
      <c r="J1191" s="6">
        <f t="shared" si="114"/>
        <v>5.9996129281960631E-3</v>
      </c>
      <c r="K1191" s="9">
        <f t="shared" si="114"/>
        <v>7.0422535211267512E-3</v>
      </c>
      <c r="L1191" s="6">
        <f t="shared" si="115"/>
        <v>-4.2325470879642614E-3</v>
      </c>
      <c r="M1191" s="6">
        <f t="shared" si="115"/>
        <v>5.0784665434124854E-3</v>
      </c>
      <c r="N1191" s="6">
        <f t="shared" si="115"/>
        <v>4.4331928210002876E-3</v>
      </c>
      <c r="O1191" s="6">
        <f t="shared" si="115"/>
        <v>5.9816869142488528E-3</v>
      </c>
      <c r="P1191" s="9">
        <f t="shared" si="115"/>
        <v>7.0175726586465398E-3</v>
      </c>
      <c r="Q1191" s="6">
        <f t="shared" si="111"/>
        <v>1096.6342026592567</v>
      </c>
      <c r="R1191" s="6">
        <f t="shared" si="112"/>
        <v>3.6705363468664044E-3</v>
      </c>
      <c r="S1191" s="6">
        <f t="shared" si="113"/>
        <v>3.6638163672623857E-3</v>
      </c>
      <c r="T1191" s="6"/>
    </row>
    <row r="1192" spans="1:20">
      <c r="A1192" s="7">
        <v>39442</v>
      </c>
      <c r="B1192" s="8">
        <v>80.010000000000005</v>
      </c>
      <c r="C1192" s="6">
        <v>77.239999999999895</v>
      </c>
      <c r="D1192" s="6">
        <v>63.399999999999899</v>
      </c>
      <c r="E1192" s="6">
        <v>51.99</v>
      </c>
      <c r="F1192" s="9">
        <v>60.229999999999897</v>
      </c>
      <c r="G1192" s="8">
        <f t="shared" si="114"/>
        <v>-1.8712574850285879E-3</v>
      </c>
      <c r="H1192" s="6">
        <f t="shared" si="114"/>
        <v>3.2471749577867026E-3</v>
      </c>
      <c r="I1192" s="6">
        <f t="shared" si="114"/>
        <v>1.5797788309637184E-3</v>
      </c>
      <c r="J1192" s="6">
        <f t="shared" si="114"/>
        <v>1.9238168526558574E-4</v>
      </c>
      <c r="K1192" s="9">
        <f t="shared" si="114"/>
        <v>2.8305028305011248E-3</v>
      </c>
      <c r="L1192" s="6">
        <f t="shared" si="115"/>
        <v>-1.8730104745207207E-3</v>
      </c>
      <c r="M1192" s="6">
        <f t="shared" si="115"/>
        <v>3.2419142703554783E-3</v>
      </c>
      <c r="N1192" s="6">
        <f t="shared" si="115"/>
        <v>1.5785322930497896E-3</v>
      </c>
      <c r="O1192" s="6">
        <f t="shared" si="115"/>
        <v>1.9236318228222496E-4</v>
      </c>
      <c r="P1192" s="9">
        <f t="shared" si="115"/>
        <v>2.8265045004437872E-3</v>
      </c>
      <c r="Q1192" s="6">
        <f t="shared" si="111"/>
        <v>1097.9454659012597</v>
      </c>
      <c r="R1192" s="6">
        <f t="shared" si="112"/>
        <v>1.1957161638977089E-3</v>
      </c>
      <c r="S1192" s="6">
        <f t="shared" si="113"/>
        <v>1.195001864668217E-3</v>
      </c>
      <c r="T1192" s="6"/>
    </row>
    <row r="1193" spans="1:20">
      <c r="A1193" s="7">
        <v>39443</v>
      </c>
      <c r="B1193" s="8">
        <v>80</v>
      </c>
      <c r="C1193" s="6">
        <v>75.8599999999999</v>
      </c>
      <c r="D1193" s="6">
        <v>62.25</v>
      </c>
      <c r="E1193" s="6">
        <v>51.259999999999899</v>
      </c>
      <c r="F1193" s="9">
        <v>59.24</v>
      </c>
      <c r="G1193" s="8">
        <f t="shared" si="114"/>
        <v>-1.2498437695296349E-4</v>
      </c>
      <c r="H1193" s="6">
        <f t="shared" si="114"/>
        <v>-1.7866390471258375E-2</v>
      </c>
      <c r="I1193" s="6">
        <f t="shared" si="114"/>
        <v>-1.8138801261828097E-2</v>
      </c>
      <c r="J1193" s="6">
        <f t="shared" si="114"/>
        <v>-1.4041161761879306E-2</v>
      </c>
      <c r="K1193" s="9">
        <f t="shared" si="114"/>
        <v>-1.6436991532457146E-2</v>
      </c>
      <c r="L1193" s="6">
        <f t="shared" si="115"/>
        <v>-1.2499218815106326E-4</v>
      </c>
      <c r="M1193" s="6">
        <f t="shared" si="115"/>
        <v>-1.8027921299560774E-2</v>
      </c>
      <c r="N1193" s="6">
        <f t="shared" si="115"/>
        <v>-1.8305326098361659E-2</v>
      </c>
      <c r="O1193" s="6">
        <f t="shared" si="115"/>
        <v>-1.4140671459701404E-2</v>
      </c>
      <c r="P1193" s="9">
        <f t="shared" si="115"/>
        <v>-1.6573577656029882E-2</v>
      </c>
      <c r="Q1193" s="6">
        <f t="shared" si="111"/>
        <v>1083.3190032491013</v>
      </c>
      <c r="R1193" s="6">
        <f t="shared" si="112"/>
        <v>-1.3321665880875178E-2</v>
      </c>
      <c r="S1193" s="6">
        <f t="shared" si="113"/>
        <v>-1.3411195281322213E-2</v>
      </c>
      <c r="T1193" s="6"/>
    </row>
    <row r="1194" spans="1:20">
      <c r="A1194" s="7">
        <v>39444</v>
      </c>
      <c r="B1194" s="8">
        <v>79.989999999999895</v>
      </c>
      <c r="C1194" s="6">
        <v>76.67</v>
      </c>
      <c r="D1194" s="6">
        <v>63.0399999999999</v>
      </c>
      <c r="E1194" s="6">
        <v>51.8599999999999</v>
      </c>
      <c r="F1194" s="9">
        <v>59.829999999999899</v>
      </c>
      <c r="G1194" s="8">
        <f t="shared" si="114"/>
        <v>-1.2500000000126299E-4</v>
      </c>
      <c r="H1194" s="6">
        <f t="shared" si="114"/>
        <v>1.0677563933563228E-2</v>
      </c>
      <c r="I1194" s="6">
        <f t="shared" si="114"/>
        <v>1.2690763052207288E-2</v>
      </c>
      <c r="J1194" s="6">
        <f t="shared" si="114"/>
        <v>1.1705033164260747E-2</v>
      </c>
      <c r="K1194" s="9">
        <f t="shared" si="114"/>
        <v>9.9594868332191222E-3</v>
      </c>
      <c r="L1194" s="6">
        <f t="shared" si="115"/>
        <v>-1.2500781315236587E-4</v>
      </c>
      <c r="M1194" s="6">
        <f t="shared" si="115"/>
        <v>1.0620961310051569E-2</v>
      </c>
      <c r="N1194" s="6">
        <f t="shared" si="115"/>
        <v>1.2610910204805162E-2</v>
      </c>
      <c r="O1194" s="6">
        <f t="shared" si="115"/>
        <v>1.163705917459339E-2</v>
      </c>
      <c r="P1194" s="9">
        <f t="shared" si="115"/>
        <v>9.9102180023407389E-3</v>
      </c>
      <c r="Q1194" s="6">
        <f t="shared" si="111"/>
        <v>1093.0489080554926</v>
      </c>
      <c r="R1194" s="6">
        <f t="shared" si="112"/>
        <v>8.9815693966498258E-3</v>
      </c>
      <c r="S1194" s="6">
        <f t="shared" si="113"/>
        <v>8.9414749971597866E-3</v>
      </c>
      <c r="T1194" s="6"/>
    </row>
    <row r="1195" spans="1:20">
      <c r="A1195" s="7">
        <v>39445</v>
      </c>
      <c r="B1195" s="8">
        <v>80.06</v>
      </c>
      <c r="C1195" s="6">
        <v>76.349999999999895</v>
      </c>
      <c r="D1195" s="6">
        <v>62.64</v>
      </c>
      <c r="E1195" s="6">
        <v>51.659999999999897</v>
      </c>
      <c r="F1195" s="9">
        <v>59.53</v>
      </c>
      <c r="G1195" s="8">
        <f t="shared" si="114"/>
        <v>8.7510938867496613E-4</v>
      </c>
      <c r="H1195" s="6">
        <f t="shared" si="114"/>
        <v>-4.1737315768893835E-3</v>
      </c>
      <c r="I1195" s="6">
        <f t="shared" si="114"/>
        <v>-6.3451776649730007E-3</v>
      </c>
      <c r="J1195" s="6">
        <f t="shared" si="114"/>
        <v>-3.8565368299268155E-3</v>
      </c>
      <c r="K1195" s="9">
        <f t="shared" si="114"/>
        <v>-5.0142069196038586E-3</v>
      </c>
      <c r="L1195" s="6">
        <f t="shared" si="115"/>
        <v>8.7472670369842932E-4</v>
      </c>
      <c r="M1195" s="6">
        <f t="shared" si="115"/>
        <v>-4.1824659061630472E-3</v>
      </c>
      <c r="N1195" s="6">
        <f t="shared" si="115"/>
        <v>-6.3653938670743954E-3</v>
      </c>
      <c r="O1195" s="6">
        <f t="shared" si="115"/>
        <v>-3.8639924428239833E-3</v>
      </c>
      <c r="P1195" s="9">
        <f t="shared" si="115"/>
        <v>-5.0268202366399936E-3</v>
      </c>
      <c r="Q1195" s="6">
        <f t="shared" si="111"/>
        <v>1089.0014477218733</v>
      </c>
      <c r="R1195" s="6">
        <f t="shared" si="112"/>
        <v>-3.7029087205436182E-3</v>
      </c>
      <c r="S1195" s="6">
        <f t="shared" si="113"/>
        <v>-3.709781458366142E-3</v>
      </c>
      <c r="T1195" s="6"/>
    </row>
    <row r="1196" spans="1:20">
      <c r="A1196" s="7">
        <v>39449</v>
      </c>
      <c r="B1196" s="8">
        <v>80.06</v>
      </c>
      <c r="C1196" s="6">
        <v>77.329999999999899</v>
      </c>
      <c r="D1196" s="6">
        <v>63.689999999999898</v>
      </c>
      <c r="E1196" s="6">
        <v>52.2</v>
      </c>
      <c r="F1196" s="9">
        <v>60.34</v>
      </c>
      <c r="G1196" s="8">
        <f t="shared" si="114"/>
        <v>0</v>
      </c>
      <c r="H1196" s="6">
        <f t="shared" si="114"/>
        <v>1.2835625409299389E-2</v>
      </c>
      <c r="I1196" s="6">
        <f t="shared" si="114"/>
        <v>1.6762452107278003E-2</v>
      </c>
      <c r="J1196" s="6">
        <f t="shared" si="114"/>
        <v>1.0452961672476002E-2</v>
      </c>
      <c r="K1196" s="9">
        <f t="shared" si="114"/>
        <v>1.3606584915168751E-2</v>
      </c>
      <c r="L1196" s="6">
        <f t="shared" si="115"/>
        <v>0</v>
      </c>
      <c r="M1196" s="6">
        <f t="shared" si="115"/>
        <v>1.2753946956302747E-2</v>
      </c>
      <c r="N1196" s="6">
        <f t="shared" si="115"/>
        <v>1.6623512700725096E-2</v>
      </c>
      <c r="O1196" s="6">
        <f t="shared" si="115"/>
        <v>1.0398707220900714E-2</v>
      </c>
      <c r="P1196" s="9">
        <f t="shared" si="115"/>
        <v>1.3514846565616228E-2</v>
      </c>
      <c r="Q1196" s="6">
        <f t="shared" si="111"/>
        <v>1100.688093788036</v>
      </c>
      <c r="R1196" s="6">
        <f t="shared" si="112"/>
        <v>1.073152482084443E-2</v>
      </c>
      <c r="S1196" s="6">
        <f t="shared" si="113"/>
        <v>1.0674350688375999E-2</v>
      </c>
      <c r="T1196" s="6"/>
    </row>
    <row r="1197" spans="1:20">
      <c r="A1197" s="7">
        <v>39450</v>
      </c>
      <c r="B1197" s="8">
        <v>80.069999999999894</v>
      </c>
      <c r="C1197" s="6">
        <v>76.879999999999896</v>
      </c>
      <c r="D1197" s="6">
        <v>63.46</v>
      </c>
      <c r="E1197" s="6">
        <v>52.14</v>
      </c>
      <c r="F1197" s="9">
        <v>60.39</v>
      </c>
      <c r="G1197" s="8">
        <f t="shared" si="114"/>
        <v>1.2490632025841109E-4</v>
      </c>
      <c r="H1197" s="6">
        <f t="shared" si="114"/>
        <v>-5.8192163455321744E-3</v>
      </c>
      <c r="I1197" s="6">
        <f t="shared" si="114"/>
        <v>-3.6112419532092765E-3</v>
      </c>
      <c r="J1197" s="6">
        <f t="shared" si="114"/>
        <v>-1.1494252873563982E-3</v>
      </c>
      <c r="K1197" s="9">
        <f t="shared" si="114"/>
        <v>8.2863771958896493E-4</v>
      </c>
      <c r="L1197" s="6">
        <f t="shared" si="115"/>
        <v>1.2489852011350901E-4</v>
      </c>
      <c r="M1197" s="6">
        <f t="shared" si="115"/>
        <v>-5.8362139589070682E-3</v>
      </c>
      <c r="N1197" s="6">
        <f t="shared" si="115"/>
        <v>-3.6177782282233164E-3</v>
      </c>
      <c r="O1197" s="6">
        <f t="shared" si="115"/>
        <v>-1.1500863832374407E-3</v>
      </c>
      <c r="P1197" s="9">
        <f t="shared" si="115"/>
        <v>8.2829458889474258E-4</v>
      </c>
      <c r="Q1197" s="6">
        <f t="shared" si="111"/>
        <v>1098.5689743229723</v>
      </c>
      <c r="R1197" s="6">
        <f t="shared" si="112"/>
        <v>-1.9252679092500943E-3</v>
      </c>
      <c r="S1197" s="6">
        <f t="shared" si="113"/>
        <v>-1.9271236197203421E-3</v>
      </c>
      <c r="T1197" s="6"/>
    </row>
    <row r="1198" spans="1:20">
      <c r="A1198" s="7">
        <v>39451</v>
      </c>
      <c r="B1198" s="8">
        <v>80.049999999999898</v>
      </c>
      <c r="C1198" s="6">
        <v>77.409999999999897</v>
      </c>
      <c r="D1198" s="6">
        <v>63.8599999999999</v>
      </c>
      <c r="E1198" s="6">
        <v>52.5</v>
      </c>
      <c r="F1198" s="9">
        <v>60.899999999999899</v>
      </c>
      <c r="G1198" s="8">
        <f t="shared" si="114"/>
        <v>-2.4978144123888324E-4</v>
      </c>
      <c r="H1198" s="6">
        <f t="shared" si="114"/>
        <v>6.8938605619146553E-3</v>
      </c>
      <c r="I1198" s="6">
        <f t="shared" si="114"/>
        <v>6.3031831074675804E-3</v>
      </c>
      <c r="J1198" s="6">
        <f t="shared" si="114"/>
        <v>6.9044879171460405E-3</v>
      </c>
      <c r="K1198" s="9">
        <f t="shared" si="114"/>
        <v>8.445106805760938E-3</v>
      </c>
      <c r="L1198" s="6">
        <f t="shared" si="115"/>
        <v>-2.4981264181873561E-4</v>
      </c>
      <c r="M1198" s="6">
        <f t="shared" si="115"/>
        <v>6.8702065545849806E-3</v>
      </c>
      <c r="N1198" s="6">
        <f t="shared" si="115"/>
        <v>6.2834011315847683E-3</v>
      </c>
      <c r="O1198" s="6">
        <f t="shared" si="115"/>
        <v>6.8807610922222871E-3</v>
      </c>
      <c r="P1198" s="9">
        <f t="shared" si="115"/>
        <v>8.4096463960399402E-3</v>
      </c>
      <c r="Q1198" s="6">
        <f t="shared" si="111"/>
        <v>1104.786184146428</v>
      </c>
      <c r="R1198" s="6">
        <f t="shared" si="112"/>
        <v>5.6593713902100672E-3</v>
      </c>
      <c r="S1198" s="6">
        <f t="shared" si="113"/>
        <v>5.6434173130065456E-3</v>
      </c>
      <c r="T1198" s="6"/>
    </row>
    <row r="1199" spans="1:20">
      <c r="A1199" s="7">
        <v>39452</v>
      </c>
      <c r="B1199" s="8">
        <v>80.150000000000006</v>
      </c>
      <c r="C1199" s="6">
        <v>77.209999999999894</v>
      </c>
      <c r="D1199" s="6">
        <v>63.82</v>
      </c>
      <c r="E1199" s="6">
        <v>52.39</v>
      </c>
      <c r="F1199" s="9">
        <v>60.88</v>
      </c>
      <c r="G1199" s="8">
        <f t="shared" si="114"/>
        <v>1.2492192379776057E-3</v>
      </c>
      <c r="H1199" s="6">
        <f t="shared" si="114"/>
        <v>-2.583645523834166E-3</v>
      </c>
      <c r="I1199" s="6">
        <f t="shared" si="114"/>
        <v>-6.2637018477762485E-4</v>
      </c>
      <c r="J1199" s="6">
        <f t="shared" si="114"/>
        <v>-2.0952380952380389E-3</v>
      </c>
      <c r="K1199" s="9">
        <f t="shared" si="114"/>
        <v>-3.2840722495730557E-4</v>
      </c>
      <c r="L1199" s="6">
        <f t="shared" si="115"/>
        <v>1.2484396128396066E-3</v>
      </c>
      <c r="M1199" s="6">
        <f t="shared" si="115"/>
        <v>-2.5869888958976778E-3</v>
      </c>
      <c r="N1199" s="6">
        <f t="shared" si="115"/>
        <v>-6.2656643653692689E-4</v>
      </c>
      <c r="O1199" s="6">
        <f t="shared" si="115"/>
        <v>-2.0974361774496551E-3</v>
      </c>
      <c r="P1199" s="9">
        <f t="shared" si="115"/>
        <v>-3.2846116241929904E-4</v>
      </c>
      <c r="Q1199" s="6">
        <f t="shared" si="111"/>
        <v>1103.8174100032875</v>
      </c>
      <c r="R1199" s="6">
        <f t="shared" si="112"/>
        <v>-8.7688835816590593E-4</v>
      </c>
      <c r="S1199" s="6">
        <f t="shared" si="113"/>
        <v>-8.7727304966635602E-4</v>
      </c>
      <c r="T1199" s="6"/>
    </row>
    <row r="1200" spans="1:20">
      <c r="A1200" s="7">
        <v>39455</v>
      </c>
      <c r="B1200" s="8">
        <v>80.189999999999898</v>
      </c>
      <c r="C1200" s="6">
        <v>77.629999999999896</v>
      </c>
      <c r="D1200" s="6">
        <v>64.040000000000006</v>
      </c>
      <c r="E1200" s="6">
        <v>52.5</v>
      </c>
      <c r="F1200" s="9">
        <v>61.159999999999897</v>
      </c>
      <c r="G1200" s="8">
        <f t="shared" si="114"/>
        <v>4.9906425452150849E-4</v>
      </c>
      <c r="H1200" s="6">
        <f t="shared" si="114"/>
        <v>5.4397098821397094E-3</v>
      </c>
      <c r="I1200" s="6">
        <f t="shared" si="114"/>
        <v>3.4471952366030845E-3</v>
      </c>
      <c r="J1200" s="6">
        <f t="shared" si="114"/>
        <v>2.099637335369442E-3</v>
      </c>
      <c r="K1200" s="9">
        <f t="shared" si="114"/>
        <v>4.5992115637301101E-3</v>
      </c>
      <c r="L1200" s="6">
        <f t="shared" si="115"/>
        <v>4.9893976337410362E-4</v>
      </c>
      <c r="M1200" s="6">
        <f t="shared" si="115"/>
        <v>5.4249680968646539E-3</v>
      </c>
      <c r="N1200" s="6">
        <f t="shared" si="115"/>
        <v>3.4412672784166244E-3</v>
      </c>
      <c r="O1200" s="6">
        <f t="shared" si="115"/>
        <v>2.0974361774498082E-3</v>
      </c>
      <c r="P1200" s="9">
        <f t="shared" si="115"/>
        <v>4.5886675074293419E-3</v>
      </c>
      <c r="Q1200" s="6">
        <f t="shared" si="111"/>
        <v>1107.3683504924422</v>
      </c>
      <c r="R1200" s="6">
        <f t="shared" si="112"/>
        <v>3.2169636544727709E-3</v>
      </c>
      <c r="S1200" s="6">
        <f t="shared" si="113"/>
        <v>3.2118002974866585E-3</v>
      </c>
      <c r="T1200" s="6"/>
    </row>
    <row r="1201" spans="1:20">
      <c r="A1201" s="7">
        <v>39456</v>
      </c>
      <c r="B1201" s="8">
        <v>80.209999999999894</v>
      </c>
      <c r="C1201" s="6">
        <v>78.599999999999895</v>
      </c>
      <c r="D1201" s="6">
        <v>64.95</v>
      </c>
      <c r="E1201" s="6">
        <v>53.119999999999898</v>
      </c>
      <c r="F1201" s="9">
        <v>61.95</v>
      </c>
      <c r="G1201" s="8">
        <f t="shared" si="114"/>
        <v>2.4940765681491506E-4</v>
      </c>
      <c r="H1201" s="6">
        <f t="shared" si="114"/>
        <v>1.2495169393275773E-2</v>
      </c>
      <c r="I1201" s="6">
        <f t="shared" si="114"/>
        <v>1.4209868831980055E-2</v>
      </c>
      <c r="J1201" s="6">
        <f t="shared" si="114"/>
        <v>1.1809523809521938E-2</v>
      </c>
      <c r="K1201" s="9">
        <f t="shared" si="114"/>
        <v>1.2916939175933839E-2</v>
      </c>
      <c r="L1201" s="6">
        <f t="shared" si="115"/>
        <v>2.4937655989570851E-4</v>
      </c>
      <c r="M1201" s="6">
        <f t="shared" si="115"/>
        <v>1.2417749017571868E-2</v>
      </c>
      <c r="N1201" s="6">
        <f t="shared" si="115"/>
        <v>1.4109854988094649E-2</v>
      </c>
      <c r="O1201" s="6">
        <f t="shared" si="115"/>
        <v>1.17403355705985E-2</v>
      </c>
      <c r="P1201" s="9">
        <f t="shared" si="115"/>
        <v>1.2834227014291736E-2</v>
      </c>
      <c r="Q1201" s="6">
        <f t="shared" si="111"/>
        <v>1118.8143110533588</v>
      </c>
      <c r="R1201" s="6">
        <f t="shared" si="112"/>
        <v>1.0336181773505305E-2</v>
      </c>
      <c r="S1201" s="6">
        <f t="shared" si="113"/>
        <v>1.028312871091169E-2</v>
      </c>
      <c r="T1201" s="6"/>
    </row>
    <row r="1202" spans="1:20">
      <c r="A1202" s="7">
        <v>39457</v>
      </c>
      <c r="B1202" s="8">
        <v>80.2</v>
      </c>
      <c r="C1202" s="6">
        <v>78.98</v>
      </c>
      <c r="D1202" s="6">
        <v>65.23</v>
      </c>
      <c r="E1202" s="6">
        <v>53.329999999999899</v>
      </c>
      <c r="F1202" s="9">
        <v>61.899999999999899</v>
      </c>
      <c r="G1202" s="8">
        <f t="shared" si="114"/>
        <v>-1.2467273407168467E-4</v>
      </c>
      <c r="H1202" s="6">
        <f t="shared" si="114"/>
        <v>4.8346055979657798E-3</v>
      </c>
      <c r="I1202" s="6">
        <f t="shared" si="114"/>
        <v>4.3110084680524352E-3</v>
      </c>
      <c r="J1202" s="6">
        <f t="shared" si="114"/>
        <v>3.9533132530120696E-3</v>
      </c>
      <c r="K1202" s="9">
        <f t="shared" si="114"/>
        <v>-8.0710250201943001E-4</v>
      </c>
      <c r="L1202" s="6">
        <f t="shared" si="115"/>
        <v>-1.2468050636299703E-4</v>
      </c>
      <c r="M1202" s="6">
        <f t="shared" si="115"/>
        <v>4.8229564233438944E-3</v>
      </c>
      <c r="N1202" s="6">
        <f t="shared" si="115"/>
        <v>4.3017426913961711E-3</v>
      </c>
      <c r="O1202" s="6">
        <f t="shared" si="115"/>
        <v>3.945519444332456E-3</v>
      </c>
      <c r="P1202" s="9">
        <f t="shared" si="115"/>
        <v>-8.0742838460271058E-4</v>
      </c>
      <c r="Q1202" s="6">
        <f t="shared" si="111"/>
        <v>1121.5368678283899</v>
      </c>
      <c r="R1202" s="6">
        <f t="shared" si="112"/>
        <v>2.433430416587834E-3</v>
      </c>
      <c r="S1202" s="6">
        <f t="shared" si="113"/>
        <v>2.4304744192962659E-3</v>
      </c>
      <c r="T1202" s="6"/>
    </row>
    <row r="1203" spans="1:20">
      <c r="A1203" s="7">
        <v>39458</v>
      </c>
      <c r="B1203" s="8">
        <v>80.17</v>
      </c>
      <c r="C1203" s="6">
        <v>79.25</v>
      </c>
      <c r="D1203" s="6">
        <v>65.409999999999897</v>
      </c>
      <c r="E1203" s="6">
        <v>53.469999999999899</v>
      </c>
      <c r="F1203" s="9">
        <v>62.299999999999898</v>
      </c>
      <c r="G1203" s="8">
        <f t="shared" si="114"/>
        <v>-3.7406483790525247E-4</v>
      </c>
      <c r="H1203" s="6">
        <f t="shared" si="114"/>
        <v>3.4185869840466232E-3</v>
      </c>
      <c r="I1203" s="6">
        <f t="shared" si="114"/>
        <v>2.7594665031411836E-3</v>
      </c>
      <c r="J1203" s="6">
        <f t="shared" si="114"/>
        <v>2.6251640727545933E-3</v>
      </c>
      <c r="K1203" s="9">
        <f t="shared" si="114"/>
        <v>6.4620355411955099E-3</v>
      </c>
      <c r="L1203" s="6">
        <f t="shared" si="115"/>
        <v>-3.7413481760857268E-4</v>
      </c>
      <c r="M1203" s="6">
        <f t="shared" si="115"/>
        <v>3.4127568988866659E-3</v>
      </c>
      <c r="N1203" s="6">
        <f t="shared" si="115"/>
        <v>2.755666165115207E-3</v>
      </c>
      <c r="O1203" s="6">
        <f t="shared" si="115"/>
        <v>2.6217243481293966E-3</v>
      </c>
      <c r="P1203" s="9">
        <f t="shared" si="115"/>
        <v>6.4412461028570747E-3</v>
      </c>
      <c r="Q1203" s="6">
        <f t="shared" si="111"/>
        <v>1124.8770711569878</v>
      </c>
      <c r="R1203" s="6">
        <f t="shared" si="112"/>
        <v>2.9782376526465322E-3</v>
      </c>
      <c r="S1203" s="6">
        <f t="shared" si="113"/>
        <v>2.9738114888229819E-3</v>
      </c>
      <c r="T1203" s="6"/>
    </row>
    <row r="1204" spans="1:20">
      <c r="A1204" s="7">
        <v>39459</v>
      </c>
      <c r="B1204" s="8">
        <v>80.159999999999897</v>
      </c>
      <c r="C1204" s="6">
        <v>78.73</v>
      </c>
      <c r="D1204" s="6">
        <v>64.900000000000006</v>
      </c>
      <c r="E1204" s="6">
        <v>53.159999999999897</v>
      </c>
      <c r="F1204" s="9">
        <v>61.88</v>
      </c>
      <c r="G1204" s="8">
        <f t="shared" si="114"/>
        <v>-1.2473493825748694E-4</v>
      </c>
      <c r="H1204" s="6">
        <f t="shared" si="114"/>
        <v>-6.5615141955835954E-3</v>
      </c>
      <c r="I1204" s="6">
        <f t="shared" si="114"/>
        <v>-7.7969729399157695E-3</v>
      </c>
      <c r="J1204" s="6">
        <f t="shared" si="114"/>
        <v>-5.7976435384328173E-3</v>
      </c>
      <c r="K1204" s="9">
        <f t="shared" si="114"/>
        <v>-6.7415730337061497E-3</v>
      </c>
      <c r="L1204" s="6">
        <f t="shared" si="115"/>
        <v>-1.2474271830686736E-4</v>
      </c>
      <c r="M1204" s="6">
        <f t="shared" si="115"/>
        <v>-6.5831355610141635E-3</v>
      </c>
      <c r="N1204" s="6">
        <f t="shared" si="115"/>
        <v>-7.827528263075376E-3</v>
      </c>
      <c r="O1204" s="6">
        <f t="shared" si="115"/>
        <v>-5.8145151155956677E-3</v>
      </c>
      <c r="P1204" s="9">
        <f t="shared" si="115"/>
        <v>-6.7644000885403602E-3</v>
      </c>
      <c r="Q1204" s="6">
        <f t="shared" si="111"/>
        <v>1118.7976868290848</v>
      </c>
      <c r="R1204" s="6">
        <f t="shared" si="112"/>
        <v>-5.4044877291791645E-3</v>
      </c>
      <c r="S1204" s="6">
        <f t="shared" si="113"/>
        <v>-5.419144806167773E-3</v>
      </c>
      <c r="T1204" s="6"/>
    </row>
    <row r="1205" spans="1:20">
      <c r="A1205" s="7">
        <v>39463</v>
      </c>
      <c r="B1205" s="8">
        <v>80.329999999999899</v>
      </c>
      <c r="C1205" s="6">
        <v>78.799999999999898</v>
      </c>
      <c r="D1205" s="6">
        <v>64.900000000000006</v>
      </c>
      <c r="E1205" s="6">
        <v>53.18</v>
      </c>
      <c r="F1205" s="9">
        <v>62.18</v>
      </c>
      <c r="G1205" s="8">
        <f t="shared" si="114"/>
        <v>2.1207584830340576E-3</v>
      </c>
      <c r="H1205" s="6">
        <f t="shared" si="114"/>
        <v>8.8911469579433522E-4</v>
      </c>
      <c r="I1205" s="6">
        <f t="shared" si="114"/>
        <v>0</v>
      </c>
      <c r="J1205" s="6">
        <f t="shared" si="114"/>
        <v>3.7622272385440247E-4</v>
      </c>
      <c r="K1205" s="9">
        <f t="shared" si="114"/>
        <v>4.8480930833871838E-3</v>
      </c>
      <c r="L1205" s="6">
        <f t="shared" si="115"/>
        <v>2.1185128491666158E-3</v>
      </c>
      <c r="M1205" s="6">
        <f t="shared" si="115"/>
        <v>8.8871966745618966E-4</v>
      </c>
      <c r="N1205" s="6">
        <f t="shared" si="115"/>
        <v>0</v>
      </c>
      <c r="O1205" s="6">
        <f t="shared" si="115"/>
        <v>3.761519698310549E-4</v>
      </c>
      <c r="P1205" s="9">
        <f t="shared" si="115"/>
        <v>4.8363789257423635E-3</v>
      </c>
      <c r="Q1205" s="6">
        <f t="shared" si="111"/>
        <v>1120.6401651471906</v>
      </c>
      <c r="R1205" s="6">
        <f t="shared" si="112"/>
        <v>1.6468377972139957E-3</v>
      </c>
      <c r="S1205" s="6">
        <f t="shared" si="113"/>
        <v>1.6454832467948917E-3</v>
      </c>
      <c r="T1205" s="6"/>
    </row>
    <row r="1206" spans="1:20">
      <c r="A1206" s="7">
        <v>39464</v>
      </c>
      <c r="B1206" s="8">
        <v>80.260000000000005</v>
      </c>
      <c r="C1206" s="6">
        <v>80.31</v>
      </c>
      <c r="D1206" s="6">
        <v>65.969999999999899</v>
      </c>
      <c r="E1206" s="6">
        <v>53.92</v>
      </c>
      <c r="F1206" s="9">
        <v>63.21</v>
      </c>
      <c r="G1206" s="8">
        <f t="shared" si="114"/>
        <v>-8.7140545250707913E-4</v>
      </c>
      <c r="H1206" s="6">
        <f t="shared" si="114"/>
        <v>1.9162436548224804E-2</v>
      </c>
      <c r="I1206" s="6">
        <f t="shared" si="114"/>
        <v>1.648690292757915E-2</v>
      </c>
      <c r="J1206" s="6">
        <f t="shared" si="114"/>
        <v>1.3915005641218503E-2</v>
      </c>
      <c r="K1206" s="9">
        <f t="shared" si="114"/>
        <v>1.6564811836603521E-2</v>
      </c>
      <c r="L1206" s="6">
        <f t="shared" si="115"/>
        <v>-8.7178534694916778E-4</v>
      </c>
      <c r="M1206" s="6">
        <f t="shared" si="115"/>
        <v>1.8981149336538817E-2</v>
      </c>
      <c r="N1206" s="6">
        <f t="shared" si="115"/>
        <v>1.635246952473348E-2</v>
      </c>
      <c r="O1206" s="6">
        <f t="shared" si="115"/>
        <v>1.381908078917784E-2</v>
      </c>
      <c r="P1206" s="9">
        <f t="shared" si="115"/>
        <v>1.6429111853599715E-2</v>
      </c>
      <c r="Q1206" s="6">
        <f t="shared" si="111"/>
        <v>1135.2662566310603</v>
      </c>
      <c r="R1206" s="6">
        <f t="shared" si="112"/>
        <v>1.305155030022378E-2</v>
      </c>
      <c r="S1206" s="6">
        <f t="shared" si="113"/>
        <v>1.2967112718277005E-2</v>
      </c>
      <c r="T1206" s="6"/>
    </row>
    <row r="1207" spans="1:20">
      <c r="A1207" s="7">
        <v>39465</v>
      </c>
      <c r="B1207" s="8">
        <v>80.25</v>
      </c>
      <c r="C1207" s="6">
        <v>81.03</v>
      </c>
      <c r="D1207" s="6">
        <v>66.349999999999895</v>
      </c>
      <c r="E1207" s="6">
        <v>54.24</v>
      </c>
      <c r="F1207" s="9">
        <v>63.729999999999897</v>
      </c>
      <c r="G1207" s="8">
        <f t="shared" si="114"/>
        <v>-1.2459506603546E-4</v>
      </c>
      <c r="H1207" s="6">
        <f t="shared" si="114"/>
        <v>8.9652596189764289E-3</v>
      </c>
      <c r="I1207" s="6">
        <f t="shared" si="114"/>
        <v>5.7601940275882058E-3</v>
      </c>
      <c r="J1207" s="6">
        <f t="shared" si="114"/>
        <v>5.9347181008901906E-3</v>
      </c>
      <c r="K1207" s="9">
        <f t="shared" si="114"/>
        <v>8.2265464325248505E-3</v>
      </c>
      <c r="L1207" s="6">
        <f t="shared" si="115"/>
        <v>-1.2460282864549548E-4</v>
      </c>
      <c r="M1207" s="6">
        <f t="shared" si="115"/>
        <v>8.9253102722630286E-3</v>
      </c>
      <c r="N1207" s="6">
        <f t="shared" si="115"/>
        <v>5.7436675434369179E-3</v>
      </c>
      <c r="O1207" s="6">
        <f t="shared" si="115"/>
        <v>5.9171770280885185E-3</v>
      </c>
      <c r="P1207" s="9">
        <f t="shared" si="115"/>
        <v>8.1928928419937631E-3</v>
      </c>
      <c r="Q1207" s="6">
        <f t="shared" si="111"/>
        <v>1141.7967901991262</v>
      </c>
      <c r="R1207" s="6">
        <f t="shared" si="112"/>
        <v>5.7524246227888438E-3</v>
      </c>
      <c r="S1207" s="6">
        <f t="shared" si="113"/>
        <v>5.7359426057683209E-3</v>
      </c>
      <c r="T1207" s="6"/>
    </row>
    <row r="1208" spans="1:20">
      <c r="A1208" s="7">
        <v>39466</v>
      </c>
      <c r="B1208" s="8">
        <v>80.319999999999894</v>
      </c>
      <c r="C1208" s="6">
        <v>80.81</v>
      </c>
      <c r="D1208" s="6">
        <v>66.59</v>
      </c>
      <c r="E1208" s="6">
        <v>54.229999999999897</v>
      </c>
      <c r="F1208" s="9">
        <v>63.369999999999898</v>
      </c>
      <c r="G1208" s="8">
        <f t="shared" si="114"/>
        <v>8.7227414330093289E-4</v>
      </c>
      <c r="H1208" s="6">
        <f t="shared" si="114"/>
        <v>-2.7150438109342367E-3</v>
      </c>
      <c r="I1208" s="6">
        <f t="shared" si="114"/>
        <v>3.6171816126617795E-3</v>
      </c>
      <c r="J1208" s="6">
        <f t="shared" si="114"/>
        <v>-1.8436578171288076E-4</v>
      </c>
      <c r="K1208" s="9">
        <f t="shared" si="114"/>
        <v>-5.6488310058057101E-3</v>
      </c>
      <c r="L1208" s="6">
        <f t="shared" si="115"/>
        <v>8.7189393329257267E-4</v>
      </c>
      <c r="M1208" s="6">
        <f t="shared" si="115"/>
        <v>-2.7187362272776427E-3</v>
      </c>
      <c r="N1208" s="6">
        <f t="shared" si="115"/>
        <v>3.6106553443161207E-3</v>
      </c>
      <c r="O1208" s="6">
        <f t="shared" si="115"/>
        <v>-1.8438277917281283E-4</v>
      </c>
      <c r="P1208" s="9">
        <f t="shared" si="115"/>
        <v>-5.66484599077712E-3</v>
      </c>
      <c r="Q1208" s="6">
        <f t="shared" si="111"/>
        <v>1140.8699286980734</v>
      </c>
      <c r="R1208" s="6">
        <f t="shared" si="112"/>
        <v>-8.1175696849802317E-4</v>
      </c>
      <c r="S1208" s="6">
        <f t="shared" si="113"/>
        <v>-8.1208662159682669E-4</v>
      </c>
      <c r="T1208" s="6"/>
    </row>
    <row r="1209" spans="1:20">
      <c r="A1209" s="7">
        <v>39469</v>
      </c>
      <c r="B1209" s="8">
        <v>80.319999999999894</v>
      </c>
      <c r="C1209" s="6">
        <v>80.680000000000007</v>
      </c>
      <c r="D1209" s="6">
        <v>66.519999999999897</v>
      </c>
      <c r="E1209" s="6">
        <v>54.229999999999897</v>
      </c>
      <c r="F1209" s="9">
        <v>63.63</v>
      </c>
      <c r="G1209" s="8">
        <f t="shared" si="114"/>
        <v>0</v>
      </c>
      <c r="H1209" s="6">
        <f t="shared" si="114"/>
        <v>-1.6087117930948525E-3</v>
      </c>
      <c r="I1209" s="6">
        <f t="shared" si="114"/>
        <v>-1.0512088902253636E-3</v>
      </c>
      <c r="J1209" s="6">
        <f t="shared" si="114"/>
        <v>0</v>
      </c>
      <c r="K1209" s="9">
        <f t="shared" si="114"/>
        <v>4.1028878018005699E-3</v>
      </c>
      <c r="L1209" s="6">
        <f t="shared" si="115"/>
        <v>0</v>
      </c>
      <c r="M1209" s="6">
        <f t="shared" si="115"/>
        <v>-1.6100071593451841E-3</v>
      </c>
      <c r="N1209" s="6">
        <f t="shared" si="115"/>
        <v>-1.0517617978056798E-3</v>
      </c>
      <c r="O1209" s="6">
        <f t="shared" si="115"/>
        <v>0</v>
      </c>
      <c r="P1209" s="9">
        <f t="shared" si="115"/>
        <v>4.0944939092767739E-3</v>
      </c>
      <c r="Q1209" s="6">
        <f t="shared" si="111"/>
        <v>1141.1991762567882</v>
      </c>
      <c r="R1209" s="6">
        <f t="shared" si="112"/>
        <v>2.8859342369607082E-4</v>
      </c>
      <c r="S1209" s="6">
        <f t="shared" si="113"/>
        <v>2.8855178862413877E-4</v>
      </c>
      <c r="T1209" s="6"/>
    </row>
    <row r="1210" spans="1:20">
      <c r="A1210" s="7">
        <v>39470</v>
      </c>
      <c r="B1210" s="8">
        <v>80.319999999999894</v>
      </c>
      <c r="C1210" s="6">
        <v>81.17</v>
      </c>
      <c r="D1210" s="6">
        <v>66.819999999999894</v>
      </c>
      <c r="E1210" s="6">
        <v>54.32</v>
      </c>
      <c r="F1210" s="9">
        <v>63.89</v>
      </c>
      <c r="G1210" s="8">
        <f t="shared" si="114"/>
        <v>0</v>
      </c>
      <c r="H1210" s="6">
        <f t="shared" si="114"/>
        <v>6.0733763014377828E-3</v>
      </c>
      <c r="I1210" s="6">
        <f t="shared" si="114"/>
        <v>4.509921828021568E-3</v>
      </c>
      <c r="J1210" s="6">
        <f t="shared" si="114"/>
        <v>1.6595980084843642E-3</v>
      </c>
      <c r="K1210" s="9">
        <f t="shared" si="114"/>
        <v>4.0861228980040298E-3</v>
      </c>
      <c r="L1210" s="6">
        <f t="shared" si="115"/>
        <v>0</v>
      </c>
      <c r="M1210" s="6">
        <f t="shared" si="115"/>
        <v>6.0550076870733091E-3</v>
      </c>
      <c r="N1210" s="6">
        <f t="shared" si="115"/>
        <v>4.4997826038834701E-3</v>
      </c>
      <c r="O1210" s="6">
        <f t="shared" si="115"/>
        <v>1.6582223974733752E-3</v>
      </c>
      <c r="P1210" s="9">
        <f t="shared" si="115"/>
        <v>4.0777973695510766E-3</v>
      </c>
      <c r="Q1210" s="6">
        <f t="shared" si="111"/>
        <v>1144.9261088713693</v>
      </c>
      <c r="R1210" s="6">
        <f t="shared" si="112"/>
        <v>3.265803807189549E-3</v>
      </c>
      <c r="S1210" s="6">
        <f t="shared" si="113"/>
        <v>3.2604826520211158E-3</v>
      </c>
      <c r="T1210" s="6"/>
    </row>
    <row r="1211" spans="1:20">
      <c r="A1211" s="7">
        <v>39471</v>
      </c>
      <c r="B1211" s="8">
        <v>80.439999999999898</v>
      </c>
      <c r="C1211" s="6">
        <v>82.019999999999897</v>
      </c>
      <c r="D1211" s="6">
        <v>67.439999999999898</v>
      </c>
      <c r="E1211" s="6">
        <v>54.96</v>
      </c>
      <c r="F1211" s="9">
        <v>64.969999999999899</v>
      </c>
      <c r="G1211" s="8">
        <f t="shared" si="114"/>
        <v>1.4940239043825798E-3</v>
      </c>
      <c r="H1211" s="6">
        <f t="shared" si="114"/>
        <v>1.0471849205370143E-2</v>
      </c>
      <c r="I1211" s="6">
        <f t="shared" si="114"/>
        <v>9.278659084106744E-3</v>
      </c>
      <c r="J1211" s="6">
        <f t="shared" si="114"/>
        <v>1.178203240058906E-2</v>
      </c>
      <c r="K1211" s="9">
        <f t="shared" si="114"/>
        <v>1.6904053842540234E-2</v>
      </c>
      <c r="L1211" s="6">
        <f t="shared" si="115"/>
        <v>1.4929089610323419E-3</v>
      </c>
      <c r="M1211" s="6">
        <f t="shared" si="115"/>
        <v>1.0417399190827578E-2</v>
      </c>
      <c r="N1211" s="6">
        <f t="shared" si="115"/>
        <v>9.2358767649897283E-3</v>
      </c>
      <c r="O1211" s="6">
        <f t="shared" si="115"/>
        <v>1.171316466365317E-2</v>
      </c>
      <c r="P1211" s="9">
        <f t="shared" si="115"/>
        <v>1.6762770278186089E-2</v>
      </c>
      <c r="Q1211" s="6">
        <f t="shared" si="111"/>
        <v>1156.3594826074898</v>
      </c>
      <c r="R1211" s="6">
        <f t="shared" si="112"/>
        <v>9.9861236873977528E-3</v>
      </c>
      <c r="S1211" s="6">
        <f t="shared" si="113"/>
        <v>9.9365918354196048E-3</v>
      </c>
      <c r="T1211" s="6"/>
    </row>
    <row r="1212" spans="1:20">
      <c r="A1212" s="7">
        <v>39472</v>
      </c>
      <c r="B1212" s="8">
        <v>80.549999999999898</v>
      </c>
      <c r="C1212" s="6">
        <v>81.769999999999897</v>
      </c>
      <c r="D1212" s="6">
        <v>67.159999999999897</v>
      </c>
      <c r="E1212" s="6">
        <v>54.579999999999899</v>
      </c>
      <c r="F1212" s="9">
        <v>64.319999999999894</v>
      </c>
      <c r="G1212" s="8">
        <f t="shared" si="114"/>
        <v>1.3674788662356718E-3</v>
      </c>
      <c r="H1212" s="6">
        <f t="shared" si="114"/>
        <v>-3.0480370641307042E-3</v>
      </c>
      <c r="I1212" s="6">
        <f t="shared" si="114"/>
        <v>-4.1518386714116673E-3</v>
      </c>
      <c r="J1212" s="6">
        <f t="shared" si="114"/>
        <v>-6.9141193595360084E-3</v>
      </c>
      <c r="K1212" s="9">
        <f t="shared" si="114"/>
        <v>-1.0004617515776637E-2</v>
      </c>
      <c r="L1212" s="6">
        <f t="shared" si="115"/>
        <v>1.3665447185320563E-3</v>
      </c>
      <c r="M1212" s="6">
        <f t="shared" si="115"/>
        <v>-3.052691790027305E-3</v>
      </c>
      <c r="N1212" s="6">
        <f t="shared" si="115"/>
        <v>-4.1604814842599886E-3</v>
      </c>
      <c r="O1212" s="6">
        <f t="shared" si="115"/>
        <v>-6.9381326339033019E-3</v>
      </c>
      <c r="P1212" s="9">
        <f t="shared" si="115"/>
        <v>-1.0055000021728796E-2</v>
      </c>
      <c r="Q1212" s="6">
        <f t="shared" si="111"/>
        <v>1151.0977847583574</v>
      </c>
      <c r="R1212" s="6">
        <f t="shared" si="112"/>
        <v>-4.5502267489238701E-3</v>
      </c>
      <c r="S1212" s="6">
        <f t="shared" si="113"/>
        <v>-4.5606105417047346E-3</v>
      </c>
      <c r="T1212" s="6"/>
    </row>
    <row r="1213" spans="1:20">
      <c r="A1213" s="7">
        <v>39473</v>
      </c>
      <c r="B1213" s="8">
        <v>80.430000000000007</v>
      </c>
      <c r="C1213" s="6">
        <v>82.519999999999897</v>
      </c>
      <c r="D1213" s="6">
        <v>67.64</v>
      </c>
      <c r="E1213" s="6">
        <v>54.75</v>
      </c>
      <c r="F1213" s="9">
        <v>64.6099999999999</v>
      </c>
      <c r="G1213" s="8">
        <f t="shared" si="114"/>
        <v>-1.4897579143375861E-3</v>
      </c>
      <c r="H1213" s="6">
        <f t="shared" si="114"/>
        <v>9.1720679955973328E-3</v>
      </c>
      <c r="I1213" s="6">
        <f t="shared" si="114"/>
        <v>7.1471113758205806E-3</v>
      </c>
      <c r="J1213" s="6">
        <f t="shared" si="114"/>
        <v>3.114694027118059E-3</v>
      </c>
      <c r="K1213" s="9">
        <f t="shared" si="114"/>
        <v>4.5087064676618827E-3</v>
      </c>
      <c r="L1213" s="6">
        <f t="shared" si="115"/>
        <v>-1.4908687070044311E-3</v>
      </c>
      <c r="M1213" s="6">
        <f t="shared" si="115"/>
        <v>9.1302600291651072E-3</v>
      </c>
      <c r="N1213" s="6">
        <f t="shared" si="115"/>
        <v>7.1216918210411078E-3</v>
      </c>
      <c r="O1213" s="6">
        <f t="shared" si="115"/>
        <v>3.1098534164196823E-3</v>
      </c>
      <c r="P1213" s="9">
        <f t="shared" si="115"/>
        <v>4.4985726993633547E-3</v>
      </c>
      <c r="Q1213" s="6">
        <f t="shared" si="111"/>
        <v>1156.2668634804295</v>
      </c>
      <c r="R1213" s="6">
        <f t="shared" si="112"/>
        <v>4.4905643903720548E-3</v>
      </c>
      <c r="S1213" s="6">
        <f t="shared" si="113"/>
        <v>4.4805118891346586E-3</v>
      </c>
      <c r="T1213" s="6"/>
    </row>
    <row r="1214" spans="1:20">
      <c r="A1214" s="7">
        <v>39476</v>
      </c>
      <c r="B1214" s="8">
        <v>80.549999999999898</v>
      </c>
      <c r="C1214" s="6">
        <v>81.989999999999895</v>
      </c>
      <c r="D1214" s="6">
        <v>67.12</v>
      </c>
      <c r="E1214" s="6">
        <v>54.35</v>
      </c>
      <c r="F1214" s="9">
        <v>64.290000000000006</v>
      </c>
      <c r="G1214" s="8">
        <f t="shared" si="114"/>
        <v>1.4919806042508199E-3</v>
      </c>
      <c r="H1214" s="6">
        <f t="shared" si="114"/>
        <v>-6.4226854095976726E-3</v>
      </c>
      <c r="I1214" s="6">
        <f t="shared" si="114"/>
        <v>-7.6877587226492627E-3</v>
      </c>
      <c r="J1214" s="6">
        <f t="shared" si="114"/>
        <v>-7.3059360730592937E-3</v>
      </c>
      <c r="K1214" s="9">
        <f t="shared" si="114"/>
        <v>-4.9527936851864185E-3</v>
      </c>
      <c r="L1214" s="6">
        <f t="shared" si="115"/>
        <v>1.4908687070044441E-3</v>
      </c>
      <c r="M1214" s="6">
        <f t="shared" si="115"/>
        <v>-6.4433995949647379E-3</v>
      </c>
      <c r="N1214" s="6">
        <f t="shared" si="115"/>
        <v>-7.7174618714287539E-3</v>
      </c>
      <c r="O1214" s="6">
        <f t="shared" si="115"/>
        <v>-7.3327551293916847E-3</v>
      </c>
      <c r="P1214" s="9">
        <f t="shared" si="115"/>
        <v>-4.9650994164771121E-3</v>
      </c>
      <c r="Q1214" s="6">
        <f t="shared" si="111"/>
        <v>1150.5139286297735</v>
      </c>
      <c r="R1214" s="6">
        <f t="shared" si="112"/>
        <v>-4.9754386572483655E-3</v>
      </c>
      <c r="S1214" s="6">
        <f t="shared" si="113"/>
        <v>-4.9878573616235619E-3</v>
      </c>
      <c r="T1214" s="6"/>
    </row>
    <row r="1215" spans="1:20">
      <c r="A1215" s="7">
        <v>39477</v>
      </c>
      <c r="B1215" s="8">
        <v>80.510000000000005</v>
      </c>
      <c r="C1215" s="6">
        <v>81.8599999999999</v>
      </c>
      <c r="D1215" s="6">
        <v>67.010000000000005</v>
      </c>
      <c r="E1215" s="6">
        <v>54.3599999999999</v>
      </c>
      <c r="F1215" s="9">
        <v>64.3599999999999</v>
      </c>
      <c r="G1215" s="8">
        <f t="shared" si="114"/>
        <v>-4.9658597144497385E-4</v>
      </c>
      <c r="H1215" s="6">
        <f t="shared" si="114"/>
        <v>-1.5855592145382902E-3</v>
      </c>
      <c r="I1215" s="6">
        <f t="shared" si="114"/>
        <v>-1.6388557806913395E-3</v>
      </c>
      <c r="J1215" s="6">
        <f t="shared" si="114"/>
        <v>1.8399264029245188E-4</v>
      </c>
      <c r="K1215" s="9">
        <f t="shared" si="114"/>
        <v>1.088816301133777E-3</v>
      </c>
      <c r="L1215" s="6">
        <f t="shared" si="115"/>
        <v>-4.9670931109267453E-4</v>
      </c>
      <c r="M1215" s="6">
        <f t="shared" si="115"/>
        <v>-1.5868175438293239E-3</v>
      </c>
      <c r="N1215" s="6">
        <f t="shared" si="115"/>
        <v>-1.6402001738714262E-3</v>
      </c>
      <c r="O1215" s="6">
        <f t="shared" si="115"/>
        <v>1.839757157225767E-4</v>
      </c>
      <c r="P1215" s="9">
        <f t="shared" si="115"/>
        <v>1.088223970585418E-3</v>
      </c>
      <c r="Q1215" s="6">
        <f t="shared" si="111"/>
        <v>1149.9505928247718</v>
      </c>
      <c r="R1215" s="6">
        <f t="shared" si="112"/>
        <v>-4.8963840504967493E-4</v>
      </c>
      <c r="S1215" s="6">
        <f t="shared" si="113"/>
        <v>-4.8975831707747828E-4</v>
      </c>
      <c r="T1215" s="6"/>
    </row>
    <row r="1216" spans="1:20">
      <c r="A1216" s="7">
        <v>39478</v>
      </c>
      <c r="B1216" s="8">
        <v>80.599999999999895</v>
      </c>
      <c r="C1216" s="6">
        <v>83.519999999999897</v>
      </c>
      <c r="D1216" s="6">
        <v>68.39</v>
      </c>
      <c r="E1216" s="6">
        <v>55.329999999999899</v>
      </c>
      <c r="F1216" s="9">
        <v>65.239999999999895</v>
      </c>
      <c r="G1216" s="8">
        <f t="shared" si="114"/>
        <v>1.117873556078619E-3</v>
      </c>
      <c r="H1216" s="6">
        <f t="shared" si="114"/>
        <v>2.0278524309797152E-2</v>
      </c>
      <c r="I1216" s="6">
        <f t="shared" si="114"/>
        <v>2.0593941202805555E-2</v>
      </c>
      <c r="J1216" s="6">
        <f t="shared" si="114"/>
        <v>1.7844002943340653E-2</v>
      </c>
      <c r="K1216" s="9">
        <f t="shared" si="114"/>
        <v>1.3673088875077566E-2</v>
      </c>
      <c r="L1216" s="6">
        <f t="shared" si="115"/>
        <v>1.1172492006918603E-3</v>
      </c>
      <c r="M1216" s="6">
        <f t="shared" si="115"/>
        <v>2.0075653070071583E-2</v>
      </c>
      <c r="N1216" s="6">
        <f t="shared" si="115"/>
        <v>2.0384753124925329E-2</v>
      </c>
      <c r="O1216" s="6">
        <f t="shared" si="115"/>
        <v>1.7686667627075381E-2</v>
      </c>
      <c r="P1216" s="9">
        <f t="shared" si="115"/>
        <v>1.358045562863054E-2</v>
      </c>
      <c r="Q1216" s="6">
        <f t="shared" si="111"/>
        <v>1166.856575569901</v>
      </c>
      <c r="R1216" s="6">
        <f t="shared" si="112"/>
        <v>1.4701486177419908E-2</v>
      </c>
      <c r="S1216" s="6">
        <f t="shared" si="113"/>
        <v>1.459446694893503E-2</v>
      </c>
      <c r="T1216" s="6"/>
    </row>
    <row r="1217" spans="1:20">
      <c r="A1217" s="7">
        <v>39479</v>
      </c>
      <c r="B1217" s="8">
        <v>80.6099999999999</v>
      </c>
      <c r="C1217" s="6">
        <v>83.989999999999895</v>
      </c>
      <c r="D1217" s="6">
        <v>68.59</v>
      </c>
      <c r="E1217" s="6">
        <v>55.43</v>
      </c>
      <c r="F1217" s="9">
        <v>65.400000000000006</v>
      </c>
      <c r="G1217" s="8">
        <f t="shared" si="114"/>
        <v>1.2406947890819531E-4</v>
      </c>
      <c r="H1217" s="6">
        <f t="shared" si="114"/>
        <v>5.6273946360152483E-3</v>
      </c>
      <c r="I1217" s="6">
        <f t="shared" si="114"/>
        <v>2.9244041526539366E-3</v>
      </c>
      <c r="J1217" s="6">
        <f t="shared" si="114"/>
        <v>1.8073377914349376E-3</v>
      </c>
      <c r="K1217" s="9">
        <f t="shared" si="114"/>
        <v>2.4524831391801172E-3</v>
      </c>
      <c r="L1217" s="6">
        <f t="shared" si="115"/>
        <v>1.2406178292694804E-4</v>
      </c>
      <c r="M1217" s="6">
        <f t="shared" si="115"/>
        <v>5.6116200032070851E-3</v>
      </c>
      <c r="N1217" s="6">
        <f t="shared" si="115"/>
        <v>2.9201364012253744E-3</v>
      </c>
      <c r="O1217" s="6">
        <f t="shared" si="115"/>
        <v>1.8057065216966514E-3</v>
      </c>
      <c r="P1217" s="9">
        <f t="shared" si="115"/>
        <v>2.4494807103415906E-3</v>
      </c>
      <c r="Q1217" s="6">
        <f t="shared" si="111"/>
        <v>1169.875394369989</v>
      </c>
      <c r="R1217" s="6">
        <f t="shared" si="112"/>
        <v>2.5871378396384874E-3</v>
      </c>
      <c r="S1217" s="6">
        <f t="shared" si="113"/>
        <v>2.5837969595088515E-3</v>
      </c>
      <c r="T1217" s="6"/>
    </row>
    <row r="1218" spans="1:20">
      <c r="A1218" s="7">
        <v>39480</v>
      </c>
      <c r="B1218" s="8">
        <v>80.510000000000005</v>
      </c>
      <c r="C1218" s="6">
        <v>85.73</v>
      </c>
      <c r="D1218" s="6">
        <v>69.930000000000007</v>
      </c>
      <c r="E1218" s="6">
        <v>56.45</v>
      </c>
      <c r="F1218" s="9">
        <v>66.430000000000007</v>
      </c>
      <c r="G1218" s="8">
        <f t="shared" si="114"/>
        <v>-1.2405408758205949E-3</v>
      </c>
      <c r="H1218" s="6">
        <f t="shared" si="114"/>
        <v>2.0716751994286353E-2</v>
      </c>
      <c r="I1218" s="6">
        <f t="shared" si="114"/>
        <v>1.9536375564951136E-2</v>
      </c>
      <c r="J1218" s="6">
        <f t="shared" si="114"/>
        <v>1.8401587587948853E-2</v>
      </c>
      <c r="K1218" s="9">
        <f t="shared" si="114"/>
        <v>1.5749235474006085E-2</v>
      </c>
      <c r="L1218" s="6">
        <f t="shared" si="115"/>
        <v>-1.2413109836189062E-3</v>
      </c>
      <c r="M1218" s="6">
        <f t="shared" si="115"/>
        <v>2.0505078553130114E-2</v>
      </c>
      <c r="N1218" s="6">
        <f t="shared" si="115"/>
        <v>1.9347990204545421E-2</v>
      </c>
      <c r="O1218" s="6">
        <f t="shared" si="115"/>
        <v>1.8234327163957793E-2</v>
      </c>
      <c r="P1218" s="9">
        <f t="shared" si="115"/>
        <v>1.5626503213996754E-2</v>
      </c>
      <c r="Q1218" s="6">
        <f t="shared" si="111"/>
        <v>1186.9938089358529</v>
      </c>
      <c r="R1218" s="6">
        <f t="shared" si="112"/>
        <v>1.4632681949074366E-2</v>
      </c>
      <c r="S1218" s="6">
        <f t="shared" si="113"/>
        <v>1.4526657290523238E-2</v>
      </c>
      <c r="T1218" s="6"/>
    </row>
    <row r="1219" spans="1:20">
      <c r="A1219" s="7">
        <v>39483</v>
      </c>
      <c r="B1219" s="8">
        <v>80.650000000000006</v>
      </c>
      <c r="C1219" s="6">
        <v>85.549999999999898</v>
      </c>
      <c r="D1219" s="6">
        <v>69.7</v>
      </c>
      <c r="E1219" s="6">
        <v>56.189999999999898</v>
      </c>
      <c r="F1219" s="9">
        <v>66.6099999999999</v>
      </c>
      <c r="G1219" s="8">
        <f t="shared" si="114"/>
        <v>1.7389144205688378E-3</v>
      </c>
      <c r="H1219" s="6">
        <f t="shared" si="114"/>
        <v>-2.0996150705716587E-3</v>
      </c>
      <c r="I1219" s="6">
        <f t="shared" si="114"/>
        <v>-3.2890032890033893E-3</v>
      </c>
      <c r="J1219" s="6">
        <f t="shared" si="114"/>
        <v>-4.6058458813127423E-3</v>
      </c>
      <c r="K1219" s="9">
        <f t="shared" si="114"/>
        <v>2.7096191479736298E-3</v>
      </c>
      <c r="L1219" s="6">
        <f t="shared" si="115"/>
        <v>1.7374042593284549E-3</v>
      </c>
      <c r="M1219" s="6">
        <f t="shared" si="115"/>
        <v>-2.1018223524633529E-3</v>
      </c>
      <c r="N1219" s="6">
        <f t="shared" si="115"/>
        <v>-3.2944239492973563E-3</v>
      </c>
      <c r="O1219" s="6">
        <f t="shared" si="115"/>
        <v>-4.6164854715660432E-3</v>
      </c>
      <c r="P1219" s="9">
        <f t="shared" si="115"/>
        <v>2.705954747936582E-3</v>
      </c>
      <c r="Q1219" s="6">
        <f t="shared" si="111"/>
        <v>1185.6772118612807</v>
      </c>
      <c r="R1219" s="6">
        <f t="shared" si="112"/>
        <v>-1.1091861344690646E-3</v>
      </c>
      <c r="S1219" s="6">
        <f t="shared" si="113"/>
        <v>-1.1098017366632492E-3</v>
      </c>
      <c r="T1219" s="6"/>
    </row>
    <row r="1220" spans="1:20">
      <c r="A1220" s="7">
        <v>39484</v>
      </c>
      <c r="B1220" s="8">
        <v>80.64</v>
      </c>
      <c r="C1220" s="6">
        <v>85.48</v>
      </c>
      <c r="D1220" s="6">
        <v>69.78</v>
      </c>
      <c r="E1220" s="6">
        <v>56.27</v>
      </c>
      <c r="F1220" s="9">
        <v>66.73</v>
      </c>
      <c r="G1220" s="8">
        <f t="shared" si="114"/>
        <v>-1.2399256044648421E-4</v>
      </c>
      <c r="H1220" s="6">
        <f t="shared" si="114"/>
        <v>-8.1823495032018467E-4</v>
      </c>
      <c r="I1220" s="6">
        <f t="shared" si="114"/>
        <v>1.1477761836442557E-3</v>
      </c>
      <c r="J1220" s="6">
        <f t="shared" si="114"/>
        <v>1.4237408791619721E-3</v>
      </c>
      <c r="K1220" s="9">
        <f t="shared" si="114"/>
        <v>1.8015313016079837E-3</v>
      </c>
      <c r="L1220" s="6">
        <f t="shared" si="115"/>
        <v>-1.2400024815949329E-4</v>
      </c>
      <c r="M1220" s="6">
        <f t="shared" si="115"/>
        <v>-8.185698872543479E-4</v>
      </c>
      <c r="N1220" s="6">
        <f t="shared" si="115"/>
        <v>1.1471179921499236E-3</v>
      </c>
      <c r="O1220" s="6">
        <f t="shared" si="115"/>
        <v>1.4227283210827527E-3</v>
      </c>
      <c r="P1220" s="9">
        <f t="shared" si="115"/>
        <v>1.7999104904287339E-3</v>
      </c>
      <c r="Q1220" s="6">
        <f t="shared" ref="Q1220:Q1283" si="116">Q1219*(1+R1220)</f>
        <v>1186.4907810821103</v>
      </c>
      <c r="R1220" s="6">
        <f t="shared" ref="R1220:R1283" si="117">SUMPRODUCT($U$2:$Y$2,G1220:K1220)</f>
        <v>6.8616417072950851E-4</v>
      </c>
      <c r="S1220" s="6">
        <f t="shared" ref="S1220:S1283" si="118">LN(1+R1220)</f>
        <v>6.8592886772633082E-4</v>
      </c>
      <c r="T1220" s="6"/>
    </row>
    <row r="1221" spans="1:20">
      <c r="A1221" s="7">
        <v>39485</v>
      </c>
      <c r="B1221" s="8">
        <v>80.519999999999897</v>
      </c>
      <c r="C1221" s="6">
        <v>85.489999999999895</v>
      </c>
      <c r="D1221" s="6">
        <v>69.89</v>
      </c>
      <c r="E1221" s="6">
        <v>56.45</v>
      </c>
      <c r="F1221" s="9">
        <v>66.95</v>
      </c>
      <c r="G1221" s="8">
        <f t="shared" si="114"/>
        <v>-1.4880952380965651E-3</v>
      </c>
      <c r="H1221" s="6">
        <f t="shared" si="114"/>
        <v>1.1698642957291838E-4</v>
      </c>
      <c r="I1221" s="6">
        <f t="shared" si="114"/>
        <v>1.5763829177415367E-3</v>
      </c>
      <c r="J1221" s="6">
        <f t="shared" si="114"/>
        <v>3.1988626266217235E-3</v>
      </c>
      <c r="K1221" s="9">
        <f t="shared" si="114"/>
        <v>3.2968679754232788E-3</v>
      </c>
      <c r="L1221" s="6">
        <f t="shared" si="115"/>
        <v>-1.4892035514690797E-3</v>
      </c>
      <c r="M1221" s="6">
        <f t="shared" si="115"/>
        <v>1.1697958719420471E-4</v>
      </c>
      <c r="N1221" s="6">
        <f t="shared" si="115"/>
        <v>1.5751417304096604E-3</v>
      </c>
      <c r="O1221" s="6">
        <f t="shared" si="115"/>
        <v>3.1937571504834883E-3</v>
      </c>
      <c r="P1221" s="9">
        <f t="shared" si="115"/>
        <v>3.291445221666264E-3</v>
      </c>
      <c r="Q1221" s="6">
        <f t="shared" si="116"/>
        <v>1188.0809171448905</v>
      </c>
      <c r="R1221" s="6">
        <f t="shared" si="117"/>
        <v>1.3402009422525784E-3</v>
      </c>
      <c r="S1221" s="6">
        <f t="shared" si="118"/>
        <v>1.3393036745595725E-3</v>
      </c>
      <c r="T1221" s="6"/>
    </row>
    <row r="1222" spans="1:20">
      <c r="A1222" s="7">
        <v>39486</v>
      </c>
      <c r="B1222" s="8">
        <v>80.42</v>
      </c>
      <c r="C1222" s="6">
        <v>85.439999999999898</v>
      </c>
      <c r="D1222" s="6">
        <v>69.739999999999895</v>
      </c>
      <c r="E1222" s="6">
        <v>56.6</v>
      </c>
      <c r="F1222" s="9">
        <v>67.269999999999897</v>
      </c>
      <c r="G1222" s="8">
        <f t="shared" si="114"/>
        <v>-1.2419274714343675E-3</v>
      </c>
      <c r="H1222" s="6">
        <f t="shared" si="114"/>
        <v>-5.8486372675159437E-4</v>
      </c>
      <c r="I1222" s="6">
        <f t="shared" si="114"/>
        <v>-2.1462297896709392E-3</v>
      </c>
      <c r="J1222" s="6">
        <f t="shared" si="114"/>
        <v>2.6572187776794376E-3</v>
      </c>
      <c r="K1222" s="9">
        <f t="shared" si="114"/>
        <v>4.7796863330828998E-3</v>
      </c>
      <c r="L1222" s="6">
        <f t="shared" si="115"/>
        <v>-1.2426993024614703E-3</v>
      </c>
      <c r="M1222" s="6">
        <f t="shared" si="115"/>
        <v>-5.8503482625754492E-4</v>
      </c>
      <c r="N1222" s="6">
        <f t="shared" si="115"/>
        <v>-2.1485362415340167E-3</v>
      </c>
      <c r="O1222" s="6">
        <f t="shared" si="115"/>
        <v>2.6536946134663015E-3</v>
      </c>
      <c r="P1222" s="9">
        <f t="shared" si="115"/>
        <v>4.7682999003314311E-3</v>
      </c>
      <c r="Q1222" s="6">
        <f t="shared" si="116"/>
        <v>1188.9039920700154</v>
      </c>
      <c r="R1222" s="6">
        <f t="shared" si="117"/>
        <v>6.9277682458108731E-4</v>
      </c>
      <c r="S1222" s="6">
        <f t="shared" si="118"/>
        <v>6.9253696548950247E-4</v>
      </c>
      <c r="T1222" s="6"/>
    </row>
    <row r="1223" spans="1:20">
      <c r="A1223" s="7">
        <v>39487</v>
      </c>
      <c r="B1223" s="8">
        <v>80.489999999999895</v>
      </c>
      <c r="C1223" s="6">
        <v>84.459999999999894</v>
      </c>
      <c r="D1223" s="6">
        <v>68.849999999999895</v>
      </c>
      <c r="E1223" s="6">
        <v>56.049999999999898</v>
      </c>
      <c r="F1223" s="9">
        <v>66.629999999999896</v>
      </c>
      <c r="G1223" s="8">
        <f t="shared" si="114"/>
        <v>8.7043024123212298E-4</v>
      </c>
      <c r="H1223" s="6">
        <f t="shared" si="114"/>
        <v>-1.1470037453183535E-2</v>
      </c>
      <c r="I1223" s="6">
        <f t="shared" si="114"/>
        <v>-1.2761686263263572E-2</v>
      </c>
      <c r="J1223" s="6">
        <f t="shared" si="114"/>
        <v>-9.7173144876343542E-3</v>
      </c>
      <c r="K1223" s="9">
        <f t="shared" si="114"/>
        <v>-9.5138992121301946E-3</v>
      </c>
      <c r="L1223" s="6">
        <f t="shared" si="115"/>
        <v>8.7005163651309987E-4</v>
      </c>
      <c r="M1223" s="6">
        <f t="shared" si="115"/>
        <v>-1.1536325706087208E-2</v>
      </c>
      <c r="N1223" s="6">
        <f t="shared" si="115"/>
        <v>-1.2843816072841269E-2</v>
      </c>
      <c r="O1223" s="6">
        <f t="shared" si="115"/>
        <v>-9.7648356909701972E-3</v>
      </c>
      <c r="P1223" s="9">
        <f t="shared" si="115"/>
        <v>-9.5594454630686353E-3</v>
      </c>
      <c r="Q1223" s="6">
        <f t="shared" si="116"/>
        <v>1178.7763117074946</v>
      </c>
      <c r="R1223" s="6">
        <f t="shared" si="117"/>
        <v>-8.5185014349959069E-3</v>
      </c>
      <c r="S1223" s="6">
        <f t="shared" si="118"/>
        <v>-8.5549912417688251E-3</v>
      </c>
      <c r="T1223" s="6"/>
    </row>
    <row r="1224" spans="1:20">
      <c r="A1224" s="7">
        <v>39490</v>
      </c>
      <c r="B1224" s="8">
        <v>80.409999999999897</v>
      </c>
      <c r="C1224" s="6">
        <v>85.56</v>
      </c>
      <c r="D1224" s="6">
        <v>69.56</v>
      </c>
      <c r="E1224" s="6">
        <v>56.3599999999999</v>
      </c>
      <c r="F1224" s="9">
        <v>67.180000000000007</v>
      </c>
      <c r="G1224" s="8">
        <f t="shared" si="114"/>
        <v>-9.9391228724066139E-4</v>
      </c>
      <c r="H1224" s="6">
        <f t="shared" si="114"/>
        <v>1.3023916646934808E-2</v>
      </c>
      <c r="I1224" s="6">
        <f t="shared" si="114"/>
        <v>1.031227305737259E-2</v>
      </c>
      <c r="J1224" s="6">
        <f t="shared" si="114"/>
        <v>5.5307760927743033E-3</v>
      </c>
      <c r="K1224" s="9">
        <f t="shared" si="114"/>
        <v>8.2545399969999877E-3</v>
      </c>
      <c r="L1224" s="6">
        <f t="shared" si="115"/>
        <v>-9.9440654558479282E-4</v>
      </c>
      <c r="M1224" s="6">
        <f t="shared" si="115"/>
        <v>1.2939834708408694E-2</v>
      </c>
      <c r="N1224" s="6">
        <f t="shared" si="115"/>
        <v>1.0259464311419907E-2</v>
      </c>
      <c r="O1224" s="6">
        <f t="shared" si="115"/>
        <v>5.5155375123105456E-3</v>
      </c>
      <c r="P1224" s="9">
        <f t="shared" si="115"/>
        <v>8.2206576097025464E-3</v>
      </c>
      <c r="Q1224" s="6">
        <f t="shared" si="116"/>
        <v>1187.2935819924669</v>
      </c>
      <c r="R1224" s="6">
        <f t="shared" si="117"/>
        <v>7.2255187013682059E-3</v>
      </c>
      <c r="S1224" s="6">
        <f t="shared" si="118"/>
        <v>7.1995397071932627E-3</v>
      </c>
      <c r="T1224" s="6"/>
    </row>
    <row r="1225" spans="1:20">
      <c r="A1225" s="7">
        <v>39491</v>
      </c>
      <c r="B1225" s="8">
        <v>80.48</v>
      </c>
      <c r="C1225" s="6">
        <v>85.34</v>
      </c>
      <c r="D1225" s="6">
        <v>69.239999999999895</v>
      </c>
      <c r="E1225" s="6">
        <v>56.21</v>
      </c>
      <c r="F1225" s="9">
        <v>67.379999999999896</v>
      </c>
      <c r="G1225" s="8">
        <f t="shared" si="114"/>
        <v>8.7053849023877028E-4</v>
      </c>
      <c r="H1225" s="6">
        <f t="shared" si="114"/>
        <v>-2.5712949976623989E-3</v>
      </c>
      <c r="I1225" s="6">
        <f t="shared" si="114"/>
        <v>-4.6003450258784717E-3</v>
      </c>
      <c r="J1225" s="6">
        <f t="shared" si="114"/>
        <v>-2.6614620298065494E-3</v>
      </c>
      <c r="K1225" s="9">
        <f t="shared" si="114"/>
        <v>2.9770765108647623E-3</v>
      </c>
      <c r="L1225" s="6">
        <f t="shared" si="115"/>
        <v>8.7015979137263291E-4</v>
      </c>
      <c r="M1225" s="6">
        <f t="shared" si="115"/>
        <v>-2.5746064543509107E-3</v>
      </c>
      <c r="N1225" s="6">
        <f t="shared" si="115"/>
        <v>-4.6109591780753162E-3</v>
      </c>
      <c r="O1225" s="6">
        <f t="shared" si="115"/>
        <v>-2.6650100164940273E-3</v>
      </c>
      <c r="P1225" s="9">
        <f t="shared" si="115"/>
        <v>2.9726537942585643E-3</v>
      </c>
      <c r="Q1225" s="6">
        <f t="shared" si="116"/>
        <v>1185.8722759200211</v>
      </c>
      <c r="R1225" s="6">
        <f t="shared" si="117"/>
        <v>-1.1970974104487772E-3</v>
      </c>
      <c r="S1225" s="6">
        <f t="shared" si="118"/>
        <v>-1.197814503898141E-3</v>
      </c>
      <c r="T1225" s="6"/>
    </row>
    <row r="1226" spans="1:20">
      <c r="A1226" s="7">
        <v>39492</v>
      </c>
      <c r="B1226" s="8">
        <v>80.56</v>
      </c>
      <c r="C1226" s="6">
        <v>84.81</v>
      </c>
      <c r="D1226" s="6">
        <v>68.760000000000005</v>
      </c>
      <c r="E1226" s="6">
        <v>56.07</v>
      </c>
      <c r="F1226" s="9">
        <v>67.09</v>
      </c>
      <c r="G1226" s="8">
        <f t="shared" si="114"/>
        <v>9.9403578528822756E-4</v>
      </c>
      <c r="H1226" s="6">
        <f t="shared" si="114"/>
        <v>-6.2104523084134389E-3</v>
      </c>
      <c r="I1226" s="6">
        <f t="shared" si="114"/>
        <v>-6.932409012130103E-3</v>
      </c>
      <c r="J1226" s="6">
        <f t="shared" si="114"/>
        <v>-2.4906600249066102E-3</v>
      </c>
      <c r="K1226" s="9">
        <f t="shared" si="114"/>
        <v>-4.3039477589773556E-3</v>
      </c>
      <c r="L1226" s="6">
        <f t="shared" si="115"/>
        <v>9.9354205887773562E-4</v>
      </c>
      <c r="M1226" s="6">
        <f t="shared" si="115"/>
        <v>-6.2298173862452757E-3</v>
      </c>
      <c r="N1226" s="6">
        <f t="shared" si="115"/>
        <v>-6.9565497933583732E-3</v>
      </c>
      <c r="O1226" s="6">
        <f t="shared" si="115"/>
        <v>-2.493766878402462E-3</v>
      </c>
      <c r="P1226" s="9">
        <f t="shared" si="115"/>
        <v>-4.3132364036085552E-3</v>
      </c>
      <c r="Q1226" s="6">
        <f t="shared" si="116"/>
        <v>1181.3793774432397</v>
      </c>
      <c r="R1226" s="6">
        <f t="shared" si="117"/>
        <v>-3.7886866638278558E-3</v>
      </c>
      <c r="S1226" s="6">
        <f t="shared" si="118"/>
        <v>-3.7958819166011241E-3</v>
      </c>
      <c r="T1226" s="6"/>
    </row>
    <row r="1227" spans="1:20">
      <c r="A1227" s="7">
        <v>39493</v>
      </c>
      <c r="B1227" s="8">
        <v>80.489999999999895</v>
      </c>
      <c r="C1227" s="6">
        <v>86.28</v>
      </c>
      <c r="D1227" s="6">
        <v>70.1099999999999</v>
      </c>
      <c r="E1227" s="6">
        <v>56.82</v>
      </c>
      <c r="F1227" s="9">
        <v>67.89</v>
      </c>
      <c r="G1227" s="8">
        <f t="shared" si="114"/>
        <v>-8.689175769626134E-4</v>
      </c>
      <c r="H1227" s="6">
        <f t="shared" si="114"/>
        <v>1.7332861690838364E-2</v>
      </c>
      <c r="I1227" s="6">
        <f t="shared" si="114"/>
        <v>1.9633507853401566E-2</v>
      </c>
      <c r="J1227" s="6">
        <f t="shared" si="114"/>
        <v>1.3376136971642527E-2</v>
      </c>
      <c r="K1227" s="9">
        <f t="shared" si="114"/>
        <v>1.1924280816813182E-2</v>
      </c>
      <c r="L1227" s="6">
        <f t="shared" si="115"/>
        <v>-8.6929530466573564E-4</v>
      </c>
      <c r="M1227" s="6">
        <f t="shared" si="115"/>
        <v>1.7184361147346984E-2</v>
      </c>
      <c r="N1227" s="6">
        <f t="shared" si="115"/>
        <v>1.9443256704226228E-2</v>
      </c>
      <c r="O1227" s="6">
        <f t="shared" si="115"/>
        <v>1.3287466290460657E-2</v>
      </c>
      <c r="P1227" s="9">
        <f t="shared" si="115"/>
        <v>1.1853746738758964E-2</v>
      </c>
      <c r="Q1227" s="6">
        <f t="shared" si="116"/>
        <v>1195.8862128729133</v>
      </c>
      <c r="R1227" s="6">
        <f t="shared" si="117"/>
        <v>1.2279573951146606E-2</v>
      </c>
      <c r="S1227" s="6">
        <f t="shared" si="118"/>
        <v>1.2204791557832013E-2</v>
      </c>
      <c r="T1227" s="6"/>
    </row>
    <row r="1228" spans="1:20">
      <c r="A1228" s="7">
        <v>39494</v>
      </c>
      <c r="B1228" s="8">
        <v>80.430000000000007</v>
      </c>
      <c r="C1228" s="6">
        <v>86.09</v>
      </c>
      <c r="D1228" s="6">
        <v>70.2</v>
      </c>
      <c r="E1228" s="6">
        <v>56.92</v>
      </c>
      <c r="F1228" s="9">
        <v>67.87</v>
      </c>
      <c r="G1228" s="8">
        <f t="shared" si="114"/>
        <v>-7.4543421542905275E-4</v>
      </c>
      <c r="H1228" s="6">
        <f t="shared" si="114"/>
        <v>-2.2021325915623224E-3</v>
      </c>
      <c r="I1228" s="6">
        <f t="shared" si="114"/>
        <v>1.2836970474983112E-3</v>
      </c>
      <c r="J1228" s="6">
        <f t="shared" si="114"/>
        <v>1.7599436818021008E-3</v>
      </c>
      <c r="K1228" s="9">
        <f t="shared" si="114"/>
        <v>-2.9459419649424667E-4</v>
      </c>
      <c r="L1228" s="6">
        <f t="shared" si="115"/>
        <v>-7.457121896634071E-4</v>
      </c>
      <c r="M1228" s="6">
        <f t="shared" si="115"/>
        <v>-2.2045608510923354E-3</v>
      </c>
      <c r="N1228" s="6">
        <f t="shared" si="115"/>
        <v>1.2828738128906755E-3</v>
      </c>
      <c r="O1228" s="6">
        <f t="shared" si="115"/>
        <v>1.7583967956096619E-3</v>
      </c>
      <c r="P1228" s="9">
        <f t="shared" si="115"/>
        <v>-2.9463759788862597E-4</v>
      </c>
      <c r="Q1228" s="6">
        <f t="shared" si="116"/>
        <v>1195.8387313411386</v>
      </c>
      <c r="R1228" s="6">
        <f t="shared" si="117"/>
        <v>-3.9704054837041996E-5</v>
      </c>
      <c r="S1228" s="6">
        <f t="shared" si="118"/>
        <v>-3.9704843063846759E-5</v>
      </c>
      <c r="T1228" s="6"/>
    </row>
    <row r="1229" spans="1:20">
      <c r="A1229" s="7">
        <v>39498</v>
      </c>
      <c r="B1229" s="8">
        <v>80.469999999999899</v>
      </c>
      <c r="C1229" s="6">
        <v>85.569999999999894</v>
      </c>
      <c r="D1229" s="6">
        <v>69.87</v>
      </c>
      <c r="E1229" s="6">
        <v>56.63</v>
      </c>
      <c r="F1229" s="9">
        <v>67.6099999999999</v>
      </c>
      <c r="G1229" s="8">
        <f t="shared" si="114"/>
        <v>4.9732686808279247E-4</v>
      </c>
      <c r="H1229" s="6">
        <f t="shared" si="114"/>
        <v>-6.0401904983169441E-3</v>
      </c>
      <c r="I1229" s="6">
        <f t="shared" si="114"/>
        <v>-4.7008547008546842E-3</v>
      </c>
      <c r="J1229" s="6">
        <f t="shared" si="114"/>
        <v>-5.0948699929725949E-3</v>
      </c>
      <c r="K1229" s="9">
        <f t="shared" si="114"/>
        <v>-3.8308531015190939E-3</v>
      </c>
      <c r="L1229" s="6">
        <f t="shared" si="115"/>
        <v>4.9720324206259663E-4</v>
      </c>
      <c r="M1229" s="6">
        <f t="shared" si="115"/>
        <v>-6.0585062399010469E-3</v>
      </c>
      <c r="N1229" s="6">
        <f t="shared" si="115"/>
        <v>-4.7119384674060997E-3</v>
      </c>
      <c r="O1229" s="6">
        <f t="shared" si="115"/>
        <v>-5.107893095937995E-3</v>
      </c>
      <c r="P1229" s="9">
        <f t="shared" si="115"/>
        <v>-3.8382096130819576E-3</v>
      </c>
      <c r="Q1229" s="6">
        <f t="shared" si="116"/>
        <v>1191.2540192381616</v>
      </c>
      <c r="R1229" s="6">
        <f t="shared" si="117"/>
        <v>-3.8338882851161049E-3</v>
      </c>
      <c r="S1229" s="6">
        <f t="shared" si="118"/>
        <v>-3.8412564733770723E-3</v>
      </c>
      <c r="T1229" s="6"/>
    </row>
    <row r="1230" spans="1:20">
      <c r="A1230" s="7">
        <v>39499</v>
      </c>
      <c r="B1230" s="8">
        <v>80.5</v>
      </c>
      <c r="C1230" s="6">
        <v>85.239999999999895</v>
      </c>
      <c r="D1230" s="6">
        <v>69.180000000000007</v>
      </c>
      <c r="E1230" s="6">
        <v>56.189999999999898</v>
      </c>
      <c r="F1230" s="9">
        <v>67.48</v>
      </c>
      <c r="G1230" s="8">
        <f t="shared" si="114"/>
        <v>3.7280974276243661E-4</v>
      </c>
      <c r="H1230" s="6">
        <f t="shared" si="114"/>
        <v>-3.856491761131231E-3</v>
      </c>
      <c r="I1230" s="6">
        <f t="shared" si="114"/>
        <v>-9.8754830399312432E-3</v>
      </c>
      <c r="J1230" s="6">
        <f t="shared" si="114"/>
        <v>-7.7697333568798044E-3</v>
      </c>
      <c r="K1230" s="9">
        <f t="shared" si="114"/>
        <v>-1.9227924863171042E-3</v>
      </c>
      <c r="L1230" s="6">
        <f t="shared" si="115"/>
        <v>3.7274026647737493E-4</v>
      </c>
      <c r="M1230" s="6">
        <f t="shared" si="115"/>
        <v>-3.8639471995470546E-3</v>
      </c>
      <c r="N1230" s="6">
        <f t="shared" si="115"/>
        <v>-9.924569055336601E-3</v>
      </c>
      <c r="O1230" s="6">
        <f t="shared" si="115"/>
        <v>-7.8000750016086282E-3</v>
      </c>
      <c r="P1230" s="9">
        <f t="shared" si="115"/>
        <v>-1.924643424817483E-3</v>
      </c>
      <c r="Q1230" s="6">
        <f t="shared" si="116"/>
        <v>1185.7619353508328</v>
      </c>
      <c r="R1230" s="6">
        <f t="shared" si="117"/>
        <v>-4.6103381802993894E-3</v>
      </c>
      <c r="S1230" s="6">
        <f t="shared" si="118"/>
        <v>-4.6209985673132895E-3</v>
      </c>
      <c r="T1230" s="6"/>
    </row>
    <row r="1231" spans="1:20">
      <c r="A1231" s="7">
        <v>39500</v>
      </c>
      <c r="B1231" s="8">
        <v>80.430000000000007</v>
      </c>
      <c r="C1231" s="6">
        <v>86.349999999999895</v>
      </c>
      <c r="D1231" s="6">
        <v>69.939999999999898</v>
      </c>
      <c r="E1231" s="6">
        <v>56.59</v>
      </c>
      <c r="F1231" s="9">
        <v>68.069999999999894</v>
      </c>
      <c r="G1231" s="8">
        <f t="shared" si="114"/>
        <v>-8.6956521739123271E-4</v>
      </c>
      <c r="H1231" s="6">
        <f t="shared" si="114"/>
        <v>1.3022055373064223E-2</v>
      </c>
      <c r="I1231" s="6">
        <f t="shared" si="114"/>
        <v>1.0985834056083998E-2</v>
      </c>
      <c r="J1231" s="6">
        <f t="shared" si="114"/>
        <v>7.118704395801867E-3</v>
      </c>
      <c r="K1231" s="9">
        <f t="shared" si="114"/>
        <v>8.7433313574376559E-3</v>
      </c>
      <c r="L1231" s="6">
        <f t="shared" si="115"/>
        <v>-8.6994350853999633E-4</v>
      </c>
      <c r="M1231" s="6">
        <f t="shared" si="115"/>
        <v>1.2937997362271154E-2</v>
      </c>
      <c r="N1231" s="6">
        <f t="shared" si="115"/>
        <v>1.0925928126205567E-2</v>
      </c>
      <c r="O1231" s="6">
        <f t="shared" si="115"/>
        <v>7.0934860303275169E-3</v>
      </c>
      <c r="P1231" s="9">
        <f t="shared" si="115"/>
        <v>8.705329782090928E-3</v>
      </c>
      <c r="Q1231" s="6">
        <f t="shared" si="116"/>
        <v>1195.0109638131275</v>
      </c>
      <c r="R1231" s="6">
        <f t="shared" si="117"/>
        <v>7.800071992999303E-3</v>
      </c>
      <c r="S1231" s="6">
        <f t="shared" si="118"/>
        <v>7.7698087001582409E-3</v>
      </c>
      <c r="T1231" s="6"/>
    </row>
    <row r="1232" spans="1:20">
      <c r="A1232" s="7">
        <v>39501</v>
      </c>
      <c r="B1232" s="8">
        <v>80.430000000000007</v>
      </c>
      <c r="C1232" s="6">
        <v>86.37</v>
      </c>
      <c r="D1232" s="6">
        <v>69.769999999999897</v>
      </c>
      <c r="E1232" s="6">
        <v>56.6</v>
      </c>
      <c r="F1232" s="9">
        <v>68.17</v>
      </c>
      <c r="G1232" s="8">
        <f t="shared" si="114"/>
        <v>0</v>
      </c>
      <c r="H1232" s="6">
        <f t="shared" si="114"/>
        <v>2.3161551824091298E-4</v>
      </c>
      <c r="I1232" s="6">
        <f t="shared" si="114"/>
        <v>-2.4306548470117706E-3</v>
      </c>
      <c r="J1232" s="6">
        <f t="shared" si="114"/>
        <v>1.7670966601879279E-4</v>
      </c>
      <c r="K1232" s="9">
        <f t="shared" si="114"/>
        <v>1.4690759512283602E-3</v>
      </c>
      <c r="L1232" s="6">
        <f t="shared" si="115"/>
        <v>0</v>
      </c>
      <c r="M1232" s="6">
        <f t="shared" si="115"/>
        <v>2.3158869950777789E-4</v>
      </c>
      <c r="N1232" s="6">
        <f t="shared" si="115"/>
        <v>-2.4336136840846338E-3</v>
      </c>
      <c r="O1232" s="6">
        <f t="shared" si="115"/>
        <v>1.7669405470484685E-4</v>
      </c>
      <c r="P1232" s="9">
        <f t="shared" si="115"/>
        <v>1.4679979148355265E-3</v>
      </c>
      <c r="Q1232" s="6">
        <f t="shared" si="116"/>
        <v>1194.8787349629192</v>
      </c>
      <c r="R1232" s="6">
        <f t="shared" si="117"/>
        <v>-1.106507423047409E-4</v>
      </c>
      <c r="S1232" s="6">
        <f t="shared" si="118"/>
        <v>-1.1065686454977422E-4</v>
      </c>
      <c r="T1232" s="6"/>
    </row>
    <row r="1233" spans="1:20">
      <c r="A1233" s="7">
        <v>39504</v>
      </c>
      <c r="B1233" s="8">
        <v>80.439999999999898</v>
      </c>
      <c r="C1233" s="6">
        <v>86.409999999999897</v>
      </c>
      <c r="D1233" s="6">
        <v>69.739999999999895</v>
      </c>
      <c r="E1233" s="6">
        <v>56.63</v>
      </c>
      <c r="F1233" s="9">
        <v>68.269999999999897</v>
      </c>
      <c r="G1233" s="8">
        <f t="shared" si="114"/>
        <v>1.2433171701964341E-4</v>
      </c>
      <c r="H1233" s="6">
        <f t="shared" si="114"/>
        <v>4.6312376982626802E-4</v>
      </c>
      <c r="I1233" s="6">
        <f t="shared" si="114"/>
        <v>-4.2998423391149565E-4</v>
      </c>
      <c r="J1233" s="6">
        <f t="shared" si="114"/>
        <v>5.3003533568896088E-4</v>
      </c>
      <c r="K1233" s="9">
        <f t="shared" si="114"/>
        <v>1.4669209329600807E-3</v>
      </c>
      <c r="L1233" s="6">
        <f t="shared" si="115"/>
        <v>1.2432398847231062E-4</v>
      </c>
      <c r="M1233" s="6">
        <f t="shared" si="115"/>
        <v>4.6301656111250424E-4</v>
      </c>
      <c r="N1233" s="6">
        <f t="shared" si="115"/>
        <v>-4.3007670364016886E-4</v>
      </c>
      <c r="O1233" s="6">
        <f t="shared" si="115"/>
        <v>5.2989491657629147E-4</v>
      </c>
      <c r="P1233" s="9">
        <f t="shared" si="115"/>
        <v>1.4658460554934081E-3</v>
      </c>
      <c r="Q1233" s="6">
        <f t="shared" si="116"/>
        <v>1195.3935908892311</v>
      </c>
      <c r="R1233" s="6">
        <f t="shared" si="117"/>
        <v>4.3088550431669154E-4</v>
      </c>
      <c r="S1233" s="6">
        <f t="shared" si="118"/>
        <v>4.3079269981556221E-4</v>
      </c>
      <c r="T1233" s="6"/>
    </row>
    <row r="1234" spans="1:20">
      <c r="A1234" s="7">
        <v>39505</v>
      </c>
      <c r="B1234" s="8">
        <v>80.53</v>
      </c>
      <c r="C1234" s="6">
        <v>86.209999999999894</v>
      </c>
      <c r="D1234" s="6">
        <v>69.489999999999895</v>
      </c>
      <c r="E1234" s="6">
        <v>56.579999999999899</v>
      </c>
      <c r="F1234" s="9">
        <v>68.14</v>
      </c>
      <c r="G1234" s="8">
        <f t="shared" si="114"/>
        <v>1.118846345103286E-3</v>
      </c>
      <c r="H1234" s="6">
        <f t="shared" si="114"/>
        <v>-2.3145469274390429E-3</v>
      </c>
      <c r="I1234" s="6">
        <f t="shared" si="114"/>
        <v>-3.5847433323774602E-3</v>
      </c>
      <c r="J1234" s="6">
        <f t="shared" si="114"/>
        <v>-8.8292424510161283E-4</v>
      </c>
      <c r="K1234" s="9">
        <f t="shared" si="114"/>
        <v>-1.9042038962926444E-3</v>
      </c>
      <c r="L1234" s="6">
        <f t="shared" si="115"/>
        <v>1.118220903003578E-3</v>
      </c>
      <c r="M1234" s="6">
        <f t="shared" si="115"/>
        <v>-2.3172296314743651E-3</v>
      </c>
      <c r="N1234" s="6">
        <f t="shared" si="115"/>
        <v>-3.5911839212691772E-3</v>
      </c>
      <c r="O1234" s="6">
        <f t="shared" si="115"/>
        <v>-8.8331425229434303E-4</v>
      </c>
      <c r="P1234" s="9">
        <f t="shared" si="115"/>
        <v>-1.906019197366945E-3</v>
      </c>
      <c r="Q1234" s="6">
        <f t="shared" si="116"/>
        <v>1193.5843454623384</v>
      </c>
      <c r="R1234" s="6">
        <f t="shared" si="117"/>
        <v>-1.5135144112214951E-3</v>
      </c>
      <c r="S1234" s="6">
        <f t="shared" si="118"/>
        <v>-1.5146609311536361E-3</v>
      </c>
      <c r="T1234" s="6"/>
    </row>
    <row r="1235" spans="1:20">
      <c r="A1235" s="7">
        <v>39506</v>
      </c>
      <c r="B1235" s="8">
        <v>80.53</v>
      </c>
      <c r="C1235" s="6">
        <v>85.03</v>
      </c>
      <c r="D1235" s="6">
        <v>68.719999999999899</v>
      </c>
      <c r="E1235" s="6">
        <v>56.329999999999899</v>
      </c>
      <c r="F1235" s="9">
        <v>67.64</v>
      </c>
      <c r="G1235" s="8">
        <f t="shared" si="114"/>
        <v>0</v>
      </c>
      <c r="H1235" s="6">
        <f t="shared" si="114"/>
        <v>-1.3687507249737774E-2</v>
      </c>
      <c r="I1235" s="6">
        <f t="shared" si="114"/>
        <v>-1.1080731040437386E-2</v>
      </c>
      <c r="J1235" s="6">
        <f t="shared" si="114"/>
        <v>-4.4185224460940864E-3</v>
      </c>
      <c r="K1235" s="9">
        <f t="shared" si="114"/>
        <v>-7.3378338714411573E-3</v>
      </c>
      <c r="L1235" s="6">
        <f t="shared" si="115"/>
        <v>0</v>
      </c>
      <c r="M1235" s="6">
        <f t="shared" si="115"/>
        <v>-1.3782044824131251E-2</v>
      </c>
      <c r="N1235" s="6">
        <f t="shared" si="115"/>
        <v>-1.1142579650235962E-2</v>
      </c>
      <c r="O1235" s="6">
        <f t="shared" si="115"/>
        <v>-4.4283129667985885E-3</v>
      </c>
      <c r="P1235" s="9">
        <f t="shared" si="115"/>
        <v>-7.3648882024409642E-3</v>
      </c>
      <c r="Q1235" s="6">
        <f t="shared" si="116"/>
        <v>1184.8653085927142</v>
      </c>
      <c r="R1235" s="6">
        <f t="shared" si="117"/>
        <v>-7.304918921542081E-3</v>
      </c>
      <c r="S1235" s="6">
        <f t="shared" si="118"/>
        <v>-7.33173049246366E-3</v>
      </c>
      <c r="T1235" s="6"/>
    </row>
    <row r="1236" spans="1:20">
      <c r="A1236" s="7">
        <v>39507</v>
      </c>
      <c r="B1236" s="8">
        <v>80.519999999999897</v>
      </c>
      <c r="C1236" s="6">
        <v>85.75</v>
      </c>
      <c r="D1236" s="6">
        <v>69.040000000000006</v>
      </c>
      <c r="E1236" s="6">
        <v>56.659999999999897</v>
      </c>
      <c r="F1236" s="9">
        <v>68.39</v>
      </c>
      <c r="G1236" s="8">
        <f t="shared" si="114"/>
        <v>-1.2417732522174152E-4</v>
      </c>
      <c r="H1236" s="6">
        <f t="shared" si="114"/>
        <v>8.4675996707044288E-3</v>
      </c>
      <c r="I1236" s="6">
        <f t="shared" si="114"/>
        <v>4.6565774156011042E-3</v>
      </c>
      <c r="J1236" s="6">
        <f t="shared" si="114"/>
        <v>5.8583348127108081E-3</v>
      </c>
      <c r="K1236" s="9">
        <f t="shared" si="114"/>
        <v>1.1088113542282674E-2</v>
      </c>
      <c r="L1236" s="6">
        <f t="shared" si="115"/>
        <v>-1.2418503586412237E-4</v>
      </c>
      <c r="M1236" s="6">
        <f t="shared" si="115"/>
        <v>8.4319506483481309E-3</v>
      </c>
      <c r="N1236" s="6">
        <f t="shared" si="115"/>
        <v>4.6457690991741369E-3</v>
      </c>
      <c r="O1236" s="6">
        <f t="shared" si="115"/>
        <v>5.8412414957478903E-3</v>
      </c>
      <c r="P1236" s="9">
        <f t="shared" si="115"/>
        <v>1.1027091079625129E-2</v>
      </c>
      <c r="Q1236" s="6">
        <f t="shared" si="116"/>
        <v>1191.9618100903765</v>
      </c>
      <c r="R1236" s="6">
        <f t="shared" si="117"/>
        <v>5.989289623215455E-3</v>
      </c>
      <c r="S1236" s="6">
        <f t="shared" si="118"/>
        <v>5.9714251230753232E-3</v>
      </c>
      <c r="T1236" s="6"/>
    </row>
    <row r="1237" spans="1:20">
      <c r="A1237" s="7">
        <v>39508</v>
      </c>
      <c r="B1237" s="8">
        <v>80.579999999999899</v>
      </c>
      <c r="C1237" s="6">
        <v>84.569999999999894</v>
      </c>
      <c r="D1237" s="6">
        <v>68.239999999999895</v>
      </c>
      <c r="E1237" s="6">
        <v>56.38</v>
      </c>
      <c r="F1237" s="9">
        <v>67.969999999999899</v>
      </c>
      <c r="G1237" s="8">
        <f t="shared" si="114"/>
        <v>7.4515648286133107E-4</v>
      </c>
      <c r="H1237" s="6">
        <f t="shared" si="114"/>
        <v>-1.3760932944607673E-2</v>
      </c>
      <c r="I1237" s="6">
        <f t="shared" si="114"/>
        <v>-1.1587485515644702E-2</v>
      </c>
      <c r="J1237" s="6">
        <f t="shared" si="114"/>
        <v>-4.9417578538633045E-3</v>
      </c>
      <c r="K1237" s="9">
        <f t="shared" si="114"/>
        <v>-6.1412487205746435E-3</v>
      </c>
      <c r="L1237" s="6">
        <f t="shared" si="115"/>
        <v>7.4487899161040244E-4</v>
      </c>
      <c r="M1237" s="6">
        <f t="shared" si="115"/>
        <v>-1.38564922519197E-2</v>
      </c>
      <c r="N1237" s="6">
        <f t="shared" si="115"/>
        <v>-1.1655143591750444E-2</v>
      </c>
      <c r="O1237" s="6">
        <f t="shared" si="115"/>
        <v>-4.9540087164021375E-3</v>
      </c>
      <c r="P1237" s="9">
        <f t="shared" si="115"/>
        <v>-6.1601837514592981E-3</v>
      </c>
      <c r="Q1237" s="6">
        <f t="shared" si="116"/>
        <v>1183.4544762386947</v>
      </c>
      <c r="R1237" s="6">
        <f t="shared" si="117"/>
        <v>-7.1372537103657988E-3</v>
      </c>
      <c r="S1237" s="6">
        <f t="shared" si="118"/>
        <v>-7.1628457495830763E-3</v>
      </c>
      <c r="T1237" s="6"/>
    </row>
    <row r="1238" spans="1:20">
      <c r="A1238" s="7">
        <v>39511</v>
      </c>
      <c r="B1238" s="8">
        <v>80.59</v>
      </c>
      <c r="C1238" s="6">
        <v>84.23</v>
      </c>
      <c r="D1238" s="6">
        <v>68.2</v>
      </c>
      <c r="E1238" s="6">
        <v>56.119999999999898</v>
      </c>
      <c r="F1238" s="9">
        <v>67.39</v>
      </c>
      <c r="G1238" s="8">
        <f t="shared" si="114"/>
        <v>1.2410027302189874E-4</v>
      </c>
      <c r="H1238" s="6">
        <f t="shared" si="114"/>
        <v>-4.0203381813869177E-3</v>
      </c>
      <c r="I1238" s="6">
        <f t="shared" si="114"/>
        <v>-5.8616647127629484E-4</v>
      </c>
      <c r="J1238" s="6">
        <f t="shared" si="114"/>
        <v>-4.6115643845353604E-3</v>
      </c>
      <c r="K1238" s="9">
        <f t="shared" si="114"/>
        <v>-8.5331764013520939E-3</v>
      </c>
      <c r="L1238" s="6">
        <f t="shared" si="115"/>
        <v>1.2409257322004176E-4</v>
      </c>
      <c r="M1238" s="6">
        <f t="shared" si="115"/>
        <v>-4.0284414668572532E-3</v>
      </c>
      <c r="N1238" s="6">
        <f t="shared" si="115"/>
        <v>-5.8633833400571376E-4</v>
      </c>
      <c r="O1238" s="6">
        <f t="shared" si="115"/>
        <v>-4.6222304517081463E-3</v>
      </c>
      <c r="P1238" s="9">
        <f t="shared" si="115"/>
        <v>-8.569792400419763E-3</v>
      </c>
      <c r="Q1238" s="6">
        <f t="shared" si="116"/>
        <v>1179.2822914688038</v>
      </c>
      <c r="R1238" s="6">
        <f t="shared" si="117"/>
        <v>-3.5254290331057534E-3</v>
      </c>
      <c r="S1238" s="6">
        <f t="shared" si="118"/>
        <v>-3.5316580022075406E-3</v>
      </c>
      <c r="T1238" s="6"/>
    </row>
    <row r="1239" spans="1:20">
      <c r="A1239" s="7">
        <v>39512</v>
      </c>
      <c r="B1239" s="8">
        <v>80.579999999999899</v>
      </c>
      <c r="C1239" s="6">
        <v>82.45</v>
      </c>
      <c r="D1239" s="6">
        <v>66.92</v>
      </c>
      <c r="E1239" s="6">
        <v>55</v>
      </c>
      <c r="F1239" s="9">
        <v>66.12</v>
      </c>
      <c r="G1239" s="8">
        <f t="shared" si="114"/>
        <v>-1.2408487405513036E-4</v>
      </c>
      <c r="H1239" s="6">
        <f t="shared" si="114"/>
        <v>-2.1132613083224561E-2</v>
      </c>
      <c r="I1239" s="6">
        <f t="shared" si="114"/>
        <v>-1.8768328445747828E-2</v>
      </c>
      <c r="J1239" s="6">
        <f t="shared" si="114"/>
        <v>-1.9957234497503529E-2</v>
      </c>
      <c r="K1239" s="9">
        <f t="shared" si="114"/>
        <v>-1.8845526042439498E-2</v>
      </c>
      <c r="L1239" s="6">
        <f t="shared" si="115"/>
        <v>-1.2409257322002152E-4</v>
      </c>
      <c r="M1239" s="6">
        <f t="shared" si="115"/>
        <v>-2.1359103321664481E-2</v>
      </c>
      <c r="N1239" s="6">
        <f t="shared" si="115"/>
        <v>-1.8946688730793221E-2</v>
      </c>
      <c r="O1239" s="6">
        <f t="shared" si="115"/>
        <v>-2.0159070001787419E-2</v>
      </c>
      <c r="P1239" s="9">
        <f t="shared" si="115"/>
        <v>-1.9025366005302167E-2</v>
      </c>
      <c r="Q1239" s="6">
        <f t="shared" si="116"/>
        <v>1160.6902488252997</v>
      </c>
      <c r="R1239" s="6">
        <f t="shared" si="117"/>
        <v>-1.5765557388594108E-2</v>
      </c>
      <c r="S1239" s="6">
        <f t="shared" si="118"/>
        <v>-1.5891155621635903E-2</v>
      </c>
      <c r="T1239" s="6"/>
    </row>
    <row r="1240" spans="1:20">
      <c r="A1240" s="7">
        <v>39513</v>
      </c>
      <c r="B1240" s="8">
        <v>80.599999999999895</v>
      </c>
      <c r="C1240" s="6">
        <v>83.25</v>
      </c>
      <c r="D1240" s="6">
        <v>67.549999999999898</v>
      </c>
      <c r="E1240" s="6">
        <v>55.57</v>
      </c>
      <c r="F1240" s="9">
        <v>66.790000000000006</v>
      </c>
      <c r="G1240" s="8">
        <f t="shared" ref="G1240:K1290" si="119">B1240/B1239-1</f>
        <v>2.4820054604113295E-4</v>
      </c>
      <c r="H1240" s="6">
        <f t="shared" si="119"/>
        <v>9.7028502122498139E-3</v>
      </c>
      <c r="I1240" s="6">
        <f t="shared" si="119"/>
        <v>9.4142259414209395E-3</v>
      </c>
      <c r="J1240" s="6">
        <f t="shared" si="119"/>
        <v>1.0363636363636353E-2</v>
      </c>
      <c r="K1240" s="9">
        <f t="shared" si="119"/>
        <v>1.0133091349062262E-2</v>
      </c>
      <c r="L1240" s="6">
        <f t="shared" ref="L1240:P1290" si="120">LN(B1240/B1239)</f>
        <v>2.4816974938133185E-4</v>
      </c>
      <c r="M1240" s="6">
        <f t="shared" si="120"/>
        <v>9.6560798549452653E-3</v>
      </c>
      <c r="N1240" s="6">
        <f t="shared" si="120"/>
        <v>9.3701882875830006E-3</v>
      </c>
      <c r="O1240" s="6">
        <f t="shared" si="120"/>
        <v>1.0310302059358956E-2</v>
      </c>
      <c r="P1240" s="9">
        <f t="shared" si="120"/>
        <v>1.0082095784721126E-2</v>
      </c>
      <c r="Q1240" s="6">
        <f t="shared" si="116"/>
        <v>1169.9437367893229</v>
      </c>
      <c r="R1240" s="6">
        <f t="shared" si="117"/>
        <v>7.9724008824821006E-3</v>
      </c>
      <c r="S1240" s="6">
        <f t="shared" si="118"/>
        <v>7.940789197433136E-3</v>
      </c>
      <c r="T1240" s="6"/>
    </row>
    <row r="1241" spans="1:20">
      <c r="A1241" s="7">
        <v>39514</v>
      </c>
      <c r="B1241" s="8">
        <v>80.53</v>
      </c>
      <c r="C1241" s="6">
        <v>84.579999999999899</v>
      </c>
      <c r="D1241" s="6">
        <v>68.290000000000006</v>
      </c>
      <c r="E1241" s="6">
        <v>56.159999999999897</v>
      </c>
      <c r="F1241" s="9">
        <v>67.67</v>
      </c>
      <c r="G1241" s="8">
        <f t="shared" si="119"/>
        <v>-8.6848635235603489E-4</v>
      </c>
      <c r="H1241" s="6">
        <f t="shared" si="119"/>
        <v>1.5975975975974777E-2</v>
      </c>
      <c r="I1241" s="6">
        <f t="shared" si="119"/>
        <v>1.0954848260549266E-2</v>
      </c>
      <c r="J1241" s="6">
        <f t="shared" si="119"/>
        <v>1.0617239517723531E-2</v>
      </c>
      <c r="K1241" s="9">
        <f t="shared" si="119"/>
        <v>1.3175625093576837E-2</v>
      </c>
      <c r="L1241" s="6">
        <f t="shared" si="120"/>
        <v>-8.6886370512779057E-4</v>
      </c>
      <c r="M1241" s="6">
        <f t="shared" si="120"/>
        <v>1.5849703183788134E-2</v>
      </c>
      <c r="N1241" s="6">
        <f t="shared" si="120"/>
        <v>1.0895278566791532E-2</v>
      </c>
      <c r="O1241" s="6">
        <f t="shared" si="120"/>
        <v>1.0561272425723954E-2</v>
      </c>
      <c r="P1241" s="9">
        <f t="shared" si="120"/>
        <v>1.3089581506589494E-2</v>
      </c>
      <c r="Q1241" s="6">
        <f t="shared" si="116"/>
        <v>1181.60929317051</v>
      </c>
      <c r="R1241" s="6">
        <f t="shared" si="117"/>
        <v>9.9710404990936766E-3</v>
      </c>
      <c r="S1241" s="6">
        <f t="shared" si="118"/>
        <v>9.9216576689215973E-3</v>
      </c>
      <c r="T1241" s="6"/>
    </row>
    <row r="1242" spans="1:20">
      <c r="A1242" s="7">
        <v>39515</v>
      </c>
      <c r="B1242" s="8">
        <v>80.5</v>
      </c>
      <c r="C1242" s="6">
        <v>85.65</v>
      </c>
      <c r="D1242" s="6">
        <v>69.129999999999896</v>
      </c>
      <c r="E1242" s="6">
        <v>56.6099999999999</v>
      </c>
      <c r="F1242" s="9">
        <v>68.049999999999898</v>
      </c>
      <c r="G1242" s="8">
        <f t="shared" si="119"/>
        <v>-3.7253197566122775E-4</v>
      </c>
      <c r="H1242" s="6">
        <f t="shared" si="119"/>
        <v>1.2650744856941509E-2</v>
      </c>
      <c r="I1242" s="6">
        <f t="shared" si="119"/>
        <v>1.2300483233268267E-2</v>
      </c>
      <c r="J1242" s="6">
        <f t="shared" si="119"/>
        <v>8.0128205128204844E-3</v>
      </c>
      <c r="K1242" s="9">
        <f t="shared" si="119"/>
        <v>5.6154869218250081E-3</v>
      </c>
      <c r="L1242" s="6">
        <f t="shared" si="120"/>
        <v>-3.7260138293582744E-4</v>
      </c>
      <c r="M1242" s="6">
        <f t="shared" si="120"/>
        <v>1.257139272578771E-2</v>
      </c>
      <c r="N1242" s="6">
        <f t="shared" si="120"/>
        <v>1.2225446984174155E-2</v>
      </c>
      <c r="O1242" s="6">
        <f t="shared" si="120"/>
        <v>7.9808883310128319E-3</v>
      </c>
      <c r="P1242" s="9">
        <f t="shared" si="120"/>
        <v>5.5997788533394413E-3</v>
      </c>
      <c r="Q1242" s="6">
        <f t="shared" si="116"/>
        <v>1190.6384432620953</v>
      </c>
      <c r="R1242" s="6">
        <f t="shared" si="117"/>
        <v>7.6414007098388088E-3</v>
      </c>
      <c r="S1242" s="6">
        <f t="shared" si="118"/>
        <v>7.6123530899236021E-3</v>
      </c>
      <c r="T1242" s="6"/>
    </row>
    <row r="1243" spans="1:20">
      <c r="A1243" s="7">
        <v>39518</v>
      </c>
      <c r="B1243" s="8">
        <v>80.510000000000005</v>
      </c>
      <c r="C1243" s="6">
        <v>85.349999999999895</v>
      </c>
      <c r="D1243" s="6">
        <v>68.909999999999897</v>
      </c>
      <c r="E1243" s="6">
        <v>56.53</v>
      </c>
      <c r="F1243" s="9">
        <v>67.75</v>
      </c>
      <c r="G1243" s="8">
        <f t="shared" si="119"/>
        <v>1.2422360248454112E-4</v>
      </c>
      <c r="H1243" s="6">
        <f t="shared" si="119"/>
        <v>-3.5026269702289614E-3</v>
      </c>
      <c r="I1243" s="6">
        <f t="shared" si="119"/>
        <v>-3.1824099522638205E-3</v>
      </c>
      <c r="J1243" s="6">
        <f t="shared" si="119"/>
        <v>-1.4131778837643827E-3</v>
      </c>
      <c r="K1243" s="9">
        <f t="shared" si="119"/>
        <v>-4.4085231447450468E-3</v>
      </c>
      <c r="L1243" s="6">
        <f t="shared" si="120"/>
        <v>1.2421588737176011E-4</v>
      </c>
      <c r="M1243" s="6">
        <f t="shared" si="120"/>
        <v>-3.5087755296805911E-3</v>
      </c>
      <c r="N1243" s="6">
        <f t="shared" si="120"/>
        <v>-3.1874845880570319E-3</v>
      </c>
      <c r="O1243" s="6">
        <f t="shared" si="120"/>
        <v>-1.4141773613673663E-3</v>
      </c>
      <c r="P1243" s="9">
        <f t="shared" si="120"/>
        <v>-4.4182693376633277E-3</v>
      </c>
      <c r="Q1243" s="6">
        <f t="shared" si="116"/>
        <v>1187.6898237405774</v>
      </c>
      <c r="R1243" s="6">
        <f t="shared" si="117"/>
        <v>-2.4765028697035342E-3</v>
      </c>
      <c r="S1243" s="6">
        <f t="shared" si="118"/>
        <v>-2.4795744752099309E-3</v>
      </c>
      <c r="T1243" s="6"/>
    </row>
    <row r="1244" spans="1:20">
      <c r="A1244" s="7">
        <v>39519</v>
      </c>
      <c r="B1244" s="8">
        <v>80.409999999999897</v>
      </c>
      <c r="C1244" s="6">
        <v>86.829999999999899</v>
      </c>
      <c r="D1244" s="6">
        <v>70.42</v>
      </c>
      <c r="E1244" s="6">
        <v>57.6</v>
      </c>
      <c r="F1244" s="9">
        <v>68.95</v>
      </c>
      <c r="G1244" s="8">
        <f t="shared" si="119"/>
        <v>-1.2420817289791053E-3</v>
      </c>
      <c r="H1244" s="6">
        <f t="shared" si="119"/>
        <v>1.7340363210310628E-2</v>
      </c>
      <c r="I1244" s="6">
        <f t="shared" si="119"/>
        <v>2.1912639674939838E-2</v>
      </c>
      <c r="J1244" s="6">
        <f t="shared" si="119"/>
        <v>1.8928002830355561E-2</v>
      </c>
      <c r="K1244" s="9">
        <f t="shared" si="119"/>
        <v>1.77121771217712E-2</v>
      </c>
      <c r="L1244" s="6">
        <f t="shared" si="120"/>
        <v>-1.242853751833038E-3</v>
      </c>
      <c r="M1244" s="6">
        <f t="shared" si="120"/>
        <v>1.7191734832104313E-2</v>
      </c>
      <c r="N1244" s="6">
        <f t="shared" si="120"/>
        <v>2.1676008357791359E-2</v>
      </c>
      <c r="O1244" s="6">
        <f t="shared" si="120"/>
        <v>1.8751097014646119E-2</v>
      </c>
      <c r="P1244" s="9">
        <f t="shared" si="120"/>
        <v>1.7557144479500519E-2</v>
      </c>
      <c r="Q1244" s="6">
        <f t="shared" si="116"/>
        <v>1205.4222943640721</v>
      </c>
      <c r="R1244" s="6">
        <f t="shared" si="117"/>
        <v>1.4930220221679624E-2</v>
      </c>
      <c r="S1244" s="6">
        <f t="shared" si="118"/>
        <v>1.4819861580391478E-2</v>
      </c>
      <c r="T1244" s="6"/>
    </row>
    <row r="1245" spans="1:20">
      <c r="A1245" s="7">
        <v>39520</v>
      </c>
      <c r="B1245" s="8">
        <v>80.25</v>
      </c>
      <c r="C1245" s="6">
        <v>86.239999999999895</v>
      </c>
      <c r="D1245" s="6">
        <v>69.900000000000006</v>
      </c>
      <c r="E1245" s="6">
        <v>57.329999999999899</v>
      </c>
      <c r="F1245" s="9">
        <v>68.519999999999897</v>
      </c>
      <c r="G1245" s="8">
        <f t="shared" si="119"/>
        <v>-1.9898022633988433E-3</v>
      </c>
      <c r="H1245" s="6">
        <f t="shared" si="119"/>
        <v>-6.7948865599447572E-3</v>
      </c>
      <c r="I1245" s="6">
        <f t="shared" si="119"/>
        <v>-7.3842658335699918E-3</v>
      </c>
      <c r="J1245" s="6">
        <f t="shared" si="119"/>
        <v>-4.6875000000017319E-3</v>
      </c>
      <c r="K1245" s="9">
        <f t="shared" si="119"/>
        <v>-6.2364031907194972E-3</v>
      </c>
      <c r="L1245" s="6">
        <f t="shared" si="120"/>
        <v>-1.9917845499311999E-3</v>
      </c>
      <c r="M1245" s="6">
        <f t="shared" si="120"/>
        <v>-6.8180769118668053E-3</v>
      </c>
      <c r="N1245" s="6">
        <f t="shared" si="120"/>
        <v>-7.4116644871418634E-3</v>
      </c>
      <c r="O1245" s="6">
        <f t="shared" si="120"/>
        <v>-4.698520781555934E-3</v>
      </c>
      <c r="P1245" s="9">
        <f t="shared" si="120"/>
        <v>-6.2559307833932555E-3</v>
      </c>
      <c r="Q1245" s="6">
        <f t="shared" si="116"/>
        <v>1198.890627390557</v>
      </c>
      <c r="R1245" s="6">
        <f t="shared" si="117"/>
        <v>-5.4185715695269651E-3</v>
      </c>
      <c r="S1245" s="6">
        <f t="shared" si="118"/>
        <v>-5.4333052763199299E-3</v>
      </c>
      <c r="T1245" s="6"/>
    </row>
    <row r="1246" spans="1:20">
      <c r="A1246" s="7">
        <v>39521</v>
      </c>
      <c r="B1246" s="8">
        <v>80.260000000000005</v>
      </c>
      <c r="C1246" s="6">
        <v>86.95</v>
      </c>
      <c r="D1246" s="6">
        <v>70.59</v>
      </c>
      <c r="E1246" s="6">
        <v>57.81</v>
      </c>
      <c r="F1246" s="9">
        <v>69.019999999999897</v>
      </c>
      <c r="G1246" s="8">
        <f t="shared" si="119"/>
        <v>1.2461059190038704E-4</v>
      </c>
      <c r="H1246" s="6">
        <f t="shared" si="119"/>
        <v>8.2328385899828049E-3</v>
      </c>
      <c r="I1246" s="6">
        <f t="shared" si="119"/>
        <v>9.8712446351931771E-3</v>
      </c>
      <c r="J1246" s="6">
        <f t="shared" si="119"/>
        <v>8.3725798011531349E-3</v>
      </c>
      <c r="K1246" s="9">
        <f t="shared" si="119"/>
        <v>7.2971395213077273E-3</v>
      </c>
      <c r="L1246" s="6">
        <f t="shared" si="120"/>
        <v>1.2460282864549597E-4</v>
      </c>
      <c r="M1246" s="6">
        <f t="shared" si="120"/>
        <v>8.19913363960636E-3</v>
      </c>
      <c r="N1246" s="6">
        <f t="shared" si="120"/>
        <v>9.8228421676162768E-3</v>
      </c>
      <c r="O1246" s="6">
        <f t="shared" si="120"/>
        <v>8.3377241740952429E-3</v>
      </c>
      <c r="P1246" s="9">
        <f t="shared" si="120"/>
        <v>7.2706442139382739E-3</v>
      </c>
      <c r="Q1246" s="6">
        <f t="shared" si="116"/>
        <v>1207.0187253498377</v>
      </c>
      <c r="R1246" s="6">
        <f t="shared" si="117"/>
        <v>6.7796826279074469E-3</v>
      </c>
      <c r="S1246" s="6">
        <f t="shared" si="118"/>
        <v>6.7568039283094732E-3</v>
      </c>
      <c r="T1246" s="6"/>
    </row>
    <row r="1247" spans="1:20">
      <c r="A1247" s="7">
        <v>39522</v>
      </c>
      <c r="B1247" s="8">
        <v>80.31</v>
      </c>
      <c r="C1247" s="6">
        <v>86.819999999999894</v>
      </c>
      <c r="D1247" s="6">
        <v>70.569999999999894</v>
      </c>
      <c r="E1247" s="6">
        <v>57.75</v>
      </c>
      <c r="F1247" s="9">
        <v>69.14</v>
      </c>
      <c r="G1247" s="8">
        <f t="shared" si="119"/>
        <v>6.2297533017696693E-4</v>
      </c>
      <c r="H1247" s="6">
        <f t="shared" si="119"/>
        <v>-1.4951121334112472E-3</v>
      </c>
      <c r="I1247" s="6">
        <f t="shared" si="119"/>
        <v>-2.8332625017868374E-4</v>
      </c>
      <c r="J1247" s="6">
        <f t="shared" si="119"/>
        <v>-1.0378827192527584E-3</v>
      </c>
      <c r="K1247" s="9">
        <f t="shared" si="119"/>
        <v>1.7386264850782762E-3</v>
      </c>
      <c r="L1247" s="6">
        <f t="shared" si="120"/>
        <v>6.2278136160020701E-4</v>
      </c>
      <c r="M1247" s="6">
        <f t="shared" si="120"/>
        <v>-1.496230928845787E-3</v>
      </c>
      <c r="N1247" s="6">
        <f t="shared" si="120"/>
        <v>-2.8336639464353672E-4</v>
      </c>
      <c r="O1247" s="6">
        <f t="shared" si="120"/>
        <v>-1.0384216924818263E-3</v>
      </c>
      <c r="P1247" s="9">
        <f t="shared" si="120"/>
        <v>1.7371168236226058E-3</v>
      </c>
      <c r="Q1247" s="6">
        <f t="shared" si="116"/>
        <v>1206.9089544108585</v>
      </c>
      <c r="R1247" s="6">
        <f t="shared" si="117"/>
        <v>-9.0943857517489267E-5</v>
      </c>
      <c r="S1247" s="6">
        <f t="shared" si="118"/>
        <v>-9.0947993160864335E-5</v>
      </c>
      <c r="T1247" s="6"/>
    </row>
    <row r="1248" spans="1:20">
      <c r="A1248" s="7">
        <v>39525</v>
      </c>
      <c r="B1248" s="8">
        <v>80.239999999999895</v>
      </c>
      <c r="C1248" s="6">
        <v>87.469999999999899</v>
      </c>
      <c r="D1248" s="6">
        <v>71.06</v>
      </c>
      <c r="E1248" s="6">
        <v>57.84</v>
      </c>
      <c r="F1248" s="9">
        <v>69.379999999999896</v>
      </c>
      <c r="G1248" s="8">
        <f t="shared" si="119"/>
        <v>-8.7162246295735546E-4</v>
      </c>
      <c r="H1248" s="6">
        <f t="shared" si="119"/>
        <v>7.4867542041006097E-3</v>
      </c>
      <c r="I1248" s="6">
        <f t="shared" si="119"/>
        <v>6.9434603939366735E-3</v>
      </c>
      <c r="J1248" s="6">
        <f t="shared" si="119"/>
        <v>1.5584415584415368E-3</v>
      </c>
      <c r="K1248" s="9">
        <f t="shared" si="119"/>
        <v>3.4712178189166831E-3</v>
      </c>
      <c r="L1248" s="6">
        <f t="shared" si="120"/>
        <v>-8.7200254669205163E-4</v>
      </c>
      <c r="M1248" s="6">
        <f t="shared" si="120"/>
        <v>7.4588675603162171E-3</v>
      </c>
      <c r="N1248" s="6">
        <f t="shared" si="120"/>
        <v>6.919465580143714E-3</v>
      </c>
      <c r="O1248" s="6">
        <f t="shared" si="120"/>
        <v>1.5572284486063037E-3</v>
      </c>
      <c r="P1248" s="9">
        <f t="shared" si="120"/>
        <v>3.4652070481237269E-3</v>
      </c>
      <c r="Q1248" s="6">
        <f t="shared" si="116"/>
        <v>1211.3958198502992</v>
      </c>
      <c r="R1248" s="6">
        <f t="shared" si="117"/>
        <v>3.7176503024876299E-3</v>
      </c>
      <c r="S1248" s="6">
        <f t="shared" si="118"/>
        <v>3.7107569201093996E-3</v>
      </c>
      <c r="T1248" s="6"/>
    </row>
    <row r="1249" spans="1:20">
      <c r="A1249" s="7">
        <v>39526</v>
      </c>
      <c r="B1249" s="8">
        <v>80.209999999999894</v>
      </c>
      <c r="C1249" s="6">
        <v>86.59</v>
      </c>
      <c r="D1249" s="6">
        <v>70.489999999999895</v>
      </c>
      <c r="E1249" s="6">
        <v>57.59</v>
      </c>
      <c r="F1249" s="9">
        <v>68.849999999999895</v>
      </c>
      <c r="G1249" s="8">
        <f t="shared" si="119"/>
        <v>-3.7387836490532234E-4</v>
      </c>
      <c r="H1249" s="6">
        <f t="shared" si="119"/>
        <v>-1.0060592203039898E-2</v>
      </c>
      <c r="I1249" s="6">
        <f t="shared" si="119"/>
        <v>-8.0213903743330262E-3</v>
      </c>
      <c r="J1249" s="6">
        <f t="shared" si="119"/>
        <v>-4.3222683264176887E-3</v>
      </c>
      <c r="K1249" s="9">
        <f t="shared" si="119"/>
        <v>-7.639089074661265E-3</v>
      </c>
      <c r="L1249" s="6">
        <f t="shared" si="120"/>
        <v>-3.7394827484694726E-4</v>
      </c>
      <c r="M1249" s="6">
        <f t="shared" si="120"/>
        <v>-1.0111541972052546E-2</v>
      </c>
      <c r="N1249" s="6">
        <f t="shared" si="120"/>
        <v>-8.0537348070982822E-3</v>
      </c>
      <c r="O1249" s="6">
        <f t="shared" si="120"/>
        <v>-4.3316363319282252E-3</v>
      </c>
      <c r="P1249" s="9">
        <f t="shared" si="120"/>
        <v>-7.668416366939778E-3</v>
      </c>
      <c r="Q1249" s="6">
        <f t="shared" si="116"/>
        <v>1204.0263616197758</v>
      </c>
      <c r="R1249" s="6">
        <f t="shared" si="117"/>
        <v>-6.0834436686714403E-3</v>
      </c>
      <c r="S1249" s="6">
        <f t="shared" si="118"/>
        <v>-6.1020232021273919E-3</v>
      </c>
      <c r="T1249" s="6"/>
    </row>
    <row r="1250" spans="1:20">
      <c r="A1250" s="7">
        <v>39527</v>
      </c>
      <c r="B1250" s="8">
        <v>80.239999999999895</v>
      </c>
      <c r="C1250" s="6">
        <v>86.709999999999894</v>
      </c>
      <c r="D1250" s="6">
        <v>70.319999999999894</v>
      </c>
      <c r="E1250" s="6">
        <v>57.439999999999898</v>
      </c>
      <c r="F1250" s="9">
        <v>69.099999999999895</v>
      </c>
      <c r="G1250" s="8">
        <f t="shared" si="119"/>
        <v>3.7401820221916182E-4</v>
      </c>
      <c r="H1250" s="6">
        <f t="shared" si="119"/>
        <v>1.3858413211673692E-3</v>
      </c>
      <c r="I1250" s="6">
        <f t="shared" si="119"/>
        <v>-2.4116896013619549E-3</v>
      </c>
      <c r="J1250" s="6">
        <f t="shared" si="119"/>
        <v>-2.6046188574423423E-3</v>
      </c>
      <c r="K1250" s="9">
        <f t="shared" si="119"/>
        <v>3.6310820624545492E-3</v>
      </c>
      <c r="L1250" s="6">
        <f t="shared" si="120"/>
        <v>3.7394827484689625E-4</v>
      </c>
      <c r="M1250" s="6">
        <f t="shared" si="120"/>
        <v>1.3848819293578944E-3</v>
      </c>
      <c r="N1250" s="6">
        <f t="shared" si="120"/>
        <v>-2.4146024088627332E-3</v>
      </c>
      <c r="O1250" s="6">
        <f t="shared" si="120"/>
        <v>-2.6080167786140828E-3</v>
      </c>
      <c r="P1250" s="9">
        <f t="shared" si="120"/>
        <v>3.6245055989602981E-3</v>
      </c>
      <c r="Q1250" s="6">
        <f t="shared" si="116"/>
        <v>1204.1165752519535</v>
      </c>
      <c r="R1250" s="6">
        <f t="shared" si="117"/>
        <v>7.4926625407356661E-5</v>
      </c>
      <c r="S1250" s="6">
        <f t="shared" si="118"/>
        <v>7.4923818548030546E-5</v>
      </c>
      <c r="T1250" s="6"/>
    </row>
    <row r="1251" spans="1:20">
      <c r="A1251" s="7">
        <v>39528</v>
      </c>
      <c r="B1251" s="8">
        <v>80.219999999999899</v>
      </c>
      <c r="C1251" s="6">
        <v>85.909999999999897</v>
      </c>
      <c r="D1251" s="6">
        <v>69.519999999999897</v>
      </c>
      <c r="E1251" s="6">
        <v>56.979999999999897</v>
      </c>
      <c r="F1251" s="9">
        <v>68.45</v>
      </c>
      <c r="G1251" s="8">
        <f t="shared" si="119"/>
        <v>-2.4925224327010387E-4</v>
      </c>
      <c r="H1251" s="6">
        <f t="shared" si="119"/>
        <v>-9.2261561526928437E-3</v>
      </c>
      <c r="I1251" s="6">
        <f t="shared" si="119"/>
        <v>-1.1376564277588153E-2</v>
      </c>
      <c r="J1251" s="6">
        <f t="shared" si="119"/>
        <v>-8.0083565459609929E-3</v>
      </c>
      <c r="K1251" s="9">
        <f t="shared" si="119"/>
        <v>-9.4066570188117149E-3</v>
      </c>
      <c r="L1251" s="6">
        <f t="shared" si="120"/>
        <v>-2.4928331177319476E-4</v>
      </c>
      <c r="M1251" s="6">
        <f t="shared" si="120"/>
        <v>-9.2689807391039044E-3</v>
      </c>
      <c r="N1251" s="6">
        <f t="shared" si="120"/>
        <v>-1.1441772419784942E-2</v>
      </c>
      <c r="O1251" s="6">
        <f t="shared" si="120"/>
        <v>-8.0405956702064973E-3</v>
      </c>
      <c r="P1251" s="9">
        <f t="shared" si="120"/>
        <v>-9.4511790391647033E-3</v>
      </c>
      <c r="Q1251" s="6">
        <f t="shared" si="116"/>
        <v>1194.9009927690527</v>
      </c>
      <c r="R1251" s="6">
        <f t="shared" si="117"/>
        <v>-7.6533972476647612E-3</v>
      </c>
      <c r="S1251" s="6">
        <f t="shared" si="118"/>
        <v>-7.6828347866869312E-3</v>
      </c>
      <c r="T1251" s="6"/>
    </row>
    <row r="1252" spans="1:20">
      <c r="A1252" s="7">
        <v>39529</v>
      </c>
      <c r="B1252" s="8">
        <v>80.34</v>
      </c>
      <c r="C1252" s="6">
        <v>86.629999999999896</v>
      </c>
      <c r="D1252" s="6">
        <v>70.12</v>
      </c>
      <c r="E1252" s="6">
        <v>57.2</v>
      </c>
      <c r="F1252" s="9">
        <v>68.719999999999899</v>
      </c>
      <c r="G1252" s="8">
        <f t="shared" si="119"/>
        <v>1.4958863126415256E-3</v>
      </c>
      <c r="H1252" s="6">
        <f t="shared" si="119"/>
        <v>8.3808636945641446E-3</v>
      </c>
      <c r="I1252" s="6">
        <f t="shared" si="119"/>
        <v>8.6306098964341604E-3</v>
      </c>
      <c r="J1252" s="6">
        <f t="shared" si="119"/>
        <v>3.8610038610056296E-3</v>
      </c>
      <c r="K1252" s="9">
        <f t="shared" si="119"/>
        <v>3.9444850255645481E-3</v>
      </c>
      <c r="L1252" s="6">
        <f t="shared" si="120"/>
        <v>1.4947685892306131E-3</v>
      </c>
      <c r="M1252" s="6">
        <f t="shared" si="120"/>
        <v>8.3459392520838505E-3</v>
      </c>
      <c r="N1252" s="6">
        <f t="shared" si="120"/>
        <v>8.5935790958986177E-3</v>
      </c>
      <c r="O1252" s="6">
        <f t="shared" si="120"/>
        <v>3.8535693159917417E-3</v>
      </c>
      <c r="P1252" s="9">
        <f t="shared" si="120"/>
        <v>3.9367259415404839E-3</v>
      </c>
      <c r="Q1252" s="6">
        <f t="shared" si="116"/>
        <v>1201.1892425974534</v>
      </c>
      <c r="R1252" s="6">
        <f t="shared" si="117"/>
        <v>5.2625697580420015E-3</v>
      </c>
      <c r="S1252" s="6">
        <f t="shared" si="118"/>
        <v>5.2487708285274088E-3</v>
      </c>
      <c r="T1252" s="6"/>
    </row>
    <row r="1253" spans="1:20">
      <c r="A1253" s="7">
        <v>39532</v>
      </c>
      <c r="B1253" s="8">
        <v>80.379999999999896</v>
      </c>
      <c r="C1253" s="6">
        <v>88.4</v>
      </c>
      <c r="D1253" s="6">
        <v>71.2</v>
      </c>
      <c r="E1253" s="6">
        <v>57.89</v>
      </c>
      <c r="F1253" s="9">
        <v>69.739999999999895</v>
      </c>
      <c r="G1253" s="8">
        <f t="shared" si="119"/>
        <v>4.97883993028303E-4</v>
      </c>
      <c r="H1253" s="6">
        <f t="shared" si="119"/>
        <v>2.0431721112779799E-2</v>
      </c>
      <c r="I1253" s="6">
        <f t="shared" si="119"/>
        <v>1.540216771249292E-2</v>
      </c>
      <c r="J1253" s="6">
        <f t="shared" si="119"/>
        <v>1.206293706293704E-2</v>
      </c>
      <c r="K1253" s="9">
        <f t="shared" si="119"/>
        <v>1.4842840512223399E-2</v>
      </c>
      <c r="L1253" s="6">
        <f t="shared" si="120"/>
        <v>4.977600899175905E-4</v>
      </c>
      <c r="M1253" s="6">
        <f t="shared" si="120"/>
        <v>2.0225793741550115E-2</v>
      </c>
      <c r="N1253" s="6">
        <f t="shared" si="120"/>
        <v>1.5284758364896383E-2</v>
      </c>
      <c r="O1253" s="6">
        <f t="shared" si="120"/>
        <v>1.1990759705161015E-2</v>
      </c>
      <c r="P1253" s="9">
        <f t="shared" si="120"/>
        <v>1.4733763571505052E-2</v>
      </c>
      <c r="Q1253" s="6">
        <f t="shared" si="116"/>
        <v>1216.3812956496213</v>
      </c>
      <c r="R1253" s="6">
        <f t="shared" si="117"/>
        <v>1.2647510078692293E-2</v>
      </c>
      <c r="S1253" s="6">
        <f t="shared" si="118"/>
        <v>1.2568198353559936E-2</v>
      </c>
      <c r="T1253" s="6"/>
    </row>
    <row r="1254" spans="1:20">
      <c r="A1254" s="7">
        <v>39533</v>
      </c>
      <c r="B1254" s="8">
        <v>80.439999999999898</v>
      </c>
      <c r="C1254" s="6">
        <v>87.87</v>
      </c>
      <c r="D1254" s="6">
        <v>70.84</v>
      </c>
      <c r="E1254" s="6">
        <v>57.75</v>
      </c>
      <c r="F1254" s="9">
        <v>69.42</v>
      </c>
      <c r="G1254" s="8">
        <f t="shared" si="119"/>
        <v>7.4645434187603499E-4</v>
      </c>
      <c r="H1254" s="6">
        <f t="shared" si="119"/>
        <v>-5.9954751131221506E-3</v>
      </c>
      <c r="I1254" s="6">
        <f t="shared" si="119"/>
        <v>-5.0561797752809445E-3</v>
      </c>
      <c r="J1254" s="6">
        <f t="shared" si="119"/>
        <v>-2.4183796856106499E-3</v>
      </c>
      <c r="K1254" s="9">
        <f t="shared" si="119"/>
        <v>-4.5884714654415015E-3</v>
      </c>
      <c r="L1254" s="6">
        <f t="shared" si="120"/>
        <v>7.461758833961934E-4</v>
      </c>
      <c r="M1254" s="6">
        <f t="shared" si="120"/>
        <v>-6.0135201358459279E-3</v>
      </c>
      <c r="N1254" s="6">
        <f t="shared" si="120"/>
        <v>-5.0690055032973375E-3</v>
      </c>
      <c r="O1254" s="6">
        <f t="shared" si="120"/>
        <v>-2.4213086890103389E-3</v>
      </c>
      <c r="P1254" s="9">
        <f t="shared" si="120"/>
        <v>-4.5990308138633123E-3</v>
      </c>
      <c r="Q1254" s="6">
        <f t="shared" si="116"/>
        <v>1212.1696844747703</v>
      </c>
      <c r="R1254" s="6">
        <f t="shared" si="117"/>
        <v>-3.4624103395158425E-3</v>
      </c>
      <c r="S1254" s="6">
        <f t="shared" si="118"/>
        <v>-3.4684183543460976E-3</v>
      </c>
      <c r="T1254" s="6"/>
    </row>
    <row r="1255" spans="1:20">
      <c r="A1255" s="7">
        <v>39534</v>
      </c>
      <c r="B1255" s="8">
        <v>80.400000000000006</v>
      </c>
      <c r="C1255" s="6">
        <v>87.34</v>
      </c>
      <c r="D1255" s="6">
        <v>70.59</v>
      </c>
      <c r="E1255" s="6">
        <v>57.46</v>
      </c>
      <c r="F1255" s="9">
        <v>68.680000000000007</v>
      </c>
      <c r="G1255" s="8">
        <f t="shared" si="119"/>
        <v>-4.9726504226621504E-4</v>
      </c>
      <c r="H1255" s="6">
        <f t="shared" si="119"/>
        <v>-6.031637646523258E-3</v>
      </c>
      <c r="I1255" s="6">
        <f t="shared" si="119"/>
        <v>-3.5290796160361015E-3</v>
      </c>
      <c r="J1255" s="6">
        <f t="shared" si="119"/>
        <v>-5.0216450216450381E-3</v>
      </c>
      <c r="K1255" s="9">
        <f t="shared" si="119"/>
        <v>-1.0659752232785813E-2</v>
      </c>
      <c r="L1255" s="6">
        <f t="shared" si="120"/>
        <v>-4.9738871952929745E-4</v>
      </c>
      <c r="M1255" s="6">
        <f t="shared" si="120"/>
        <v>-6.0499014503368875E-3</v>
      </c>
      <c r="N1255" s="6">
        <f t="shared" si="120"/>
        <v>-3.535321507251948E-3</v>
      </c>
      <c r="O1255" s="6">
        <f t="shared" si="120"/>
        <v>-5.0342958507594449E-3</v>
      </c>
      <c r="P1255" s="9">
        <f t="shared" si="120"/>
        <v>-1.0716974404365295E-2</v>
      </c>
      <c r="Q1255" s="6">
        <f t="shared" si="116"/>
        <v>1205.9295853549863</v>
      </c>
      <c r="R1255" s="6">
        <f t="shared" si="117"/>
        <v>-5.1478759118512851E-3</v>
      </c>
      <c r="S1255" s="6">
        <f t="shared" si="118"/>
        <v>-5.1611718753289343E-3</v>
      </c>
      <c r="T1255" s="6"/>
    </row>
    <row r="1256" spans="1:20">
      <c r="A1256" s="7">
        <v>39535</v>
      </c>
      <c r="B1256" s="8">
        <v>80.439999999999898</v>
      </c>
      <c r="C1256" s="6">
        <v>86.989999999999895</v>
      </c>
      <c r="D1256" s="6">
        <v>70.469999999999899</v>
      </c>
      <c r="E1256" s="6">
        <v>57.3599999999999</v>
      </c>
      <c r="F1256" s="9">
        <v>68.709999999999894</v>
      </c>
      <c r="G1256" s="8">
        <f t="shared" si="119"/>
        <v>4.9751243780971066E-4</v>
      </c>
      <c r="H1256" s="6">
        <f t="shared" si="119"/>
        <v>-4.0073276849107442E-3</v>
      </c>
      <c r="I1256" s="6">
        <f t="shared" si="119"/>
        <v>-1.6999575010639978E-3</v>
      </c>
      <c r="J1256" s="6">
        <f t="shared" si="119"/>
        <v>-1.7403411068587227E-3</v>
      </c>
      <c r="K1256" s="9">
        <f t="shared" si="119"/>
        <v>4.36808386719445E-4</v>
      </c>
      <c r="L1256" s="6">
        <f t="shared" si="120"/>
        <v>4.9738871952937768E-4</v>
      </c>
      <c r="M1256" s="6">
        <f t="shared" si="120"/>
        <v>-4.0153785379667102E-3</v>
      </c>
      <c r="N1256" s="6">
        <f t="shared" si="120"/>
        <v>-1.701404068451217E-3</v>
      </c>
      <c r="O1256" s="6">
        <f t="shared" si="120"/>
        <v>-1.741857259780357E-3</v>
      </c>
      <c r="P1256" s="9">
        <f t="shared" si="120"/>
        <v>4.3671301370823418E-4</v>
      </c>
      <c r="Q1256" s="6">
        <f t="shared" si="116"/>
        <v>1204.3586678024499</v>
      </c>
      <c r="R1256" s="6">
        <f t="shared" si="117"/>
        <v>-1.3026610936608617E-3</v>
      </c>
      <c r="S1256" s="6">
        <f t="shared" si="118"/>
        <v>-1.3035102941837426E-3</v>
      </c>
      <c r="T1256" s="6"/>
    </row>
    <row r="1257" spans="1:20">
      <c r="A1257" s="7">
        <v>39536</v>
      </c>
      <c r="B1257" s="8">
        <v>80.379999999999896</v>
      </c>
      <c r="C1257" s="6">
        <v>86.95</v>
      </c>
      <c r="D1257" s="6">
        <v>70.379999999999896</v>
      </c>
      <c r="E1257" s="6">
        <v>57.46</v>
      </c>
      <c r="F1257" s="9">
        <v>68.92</v>
      </c>
      <c r="G1257" s="8">
        <f t="shared" si="119"/>
        <v>-7.4589756340137647E-4</v>
      </c>
      <c r="H1257" s="6">
        <f t="shared" si="119"/>
        <v>-4.5982296815605395E-4</v>
      </c>
      <c r="I1257" s="6">
        <f t="shared" si="119"/>
        <v>-1.2771392081737387E-3</v>
      </c>
      <c r="J1257" s="6">
        <f t="shared" si="119"/>
        <v>1.7433751743392012E-3</v>
      </c>
      <c r="K1257" s="9">
        <f t="shared" si="119"/>
        <v>3.0563236792331416E-3</v>
      </c>
      <c r="L1257" s="6">
        <f t="shared" si="120"/>
        <v>-7.4617588339633066E-4</v>
      </c>
      <c r="M1257" s="6">
        <f t="shared" si="120"/>
        <v>-4.5992871915614421E-4</v>
      </c>
      <c r="N1257" s="6">
        <f t="shared" si="120"/>
        <v>-1.2779554454920687E-3</v>
      </c>
      <c r="O1257" s="6">
        <f t="shared" si="120"/>
        <v>1.741857259780256E-3</v>
      </c>
      <c r="P1257" s="9">
        <f t="shared" si="120"/>
        <v>3.0516626167458607E-3</v>
      </c>
      <c r="Q1257" s="6">
        <f t="shared" si="116"/>
        <v>1204.9167288561814</v>
      </c>
      <c r="R1257" s="6">
        <f t="shared" si="117"/>
        <v>4.6336782276823474E-4</v>
      </c>
      <c r="S1257" s="6">
        <f t="shared" si="118"/>
        <v>4.6326050105020925E-4</v>
      </c>
      <c r="T1257" s="6"/>
    </row>
    <row r="1258" spans="1:20">
      <c r="A1258" s="7">
        <v>39539</v>
      </c>
      <c r="B1258" s="8">
        <v>80.469999999999899</v>
      </c>
      <c r="C1258" s="6">
        <v>87.819999999999894</v>
      </c>
      <c r="D1258" s="6">
        <v>71.03</v>
      </c>
      <c r="E1258" s="6">
        <v>57.7899999999999</v>
      </c>
      <c r="F1258" s="9">
        <v>69.569999999999894</v>
      </c>
      <c r="G1258" s="8">
        <f t="shared" si="119"/>
        <v>1.1196815128142745E-3</v>
      </c>
      <c r="H1258" s="6">
        <f t="shared" si="119"/>
        <v>1.0005750431281157E-2</v>
      </c>
      <c r="I1258" s="6">
        <f t="shared" si="119"/>
        <v>9.2355782892883376E-3</v>
      </c>
      <c r="J1258" s="6">
        <f t="shared" si="119"/>
        <v>5.7431256526261354E-3</v>
      </c>
      <c r="K1258" s="9">
        <f t="shared" si="119"/>
        <v>9.4312246082399742E-3</v>
      </c>
      <c r="L1258" s="6">
        <f t="shared" si="120"/>
        <v>1.1190551369865611E-3</v>
      </c>
      <c r="M1258" s="6">
        <f t="shared" si="120"/>
        <v>9.9560243332781715E-3</v>
      </c>
      <c r="N1258" s="6">
        <f t="shared" si="120"/>
        <v>9.1931911162810957E-3</v>
      </c>
      <c r="O1258" s="6">
        <f t="shared" si="120"/>
        <v>5.7266967785413432E-3</v>
      </c>
      <c r="P1258" s="9">
        <f t="shared" si="120"/>
        <v>9.3870282758196522E-3</v>
      </c>
      <c r="Q1258" s="6">
        <f t="shared" si="116"/>
        <v>1213.4801589212727</v>
      </c>
      <c r="R1258" s="6">
        <f t="shared" si="117"/>
        <v>7.1070720988499758E-3</v>
      </c>
      <c r="S1258" s="6">
        <f t="shared" si="118"/>
        <v>7.081935888245368E-3</v>
      </c>
      <c r="T1258" s="6"/>
    </row>
    <row r="1259" spans="1:20">
      <c r="A1259" s="7">
        <v>39540</v>
      </c>
      <c r="B1259" s="8">
        <v>80.299999999999898</v>
      </c>
      <c r="C1259" s="6">
        <v>87.549999999999898</v>
      </c>
      <c r="D1259" s="6">
        <v>70.75</v>
      </c>
      <c r="E1259" s="6">
        <v>57.719999999999899</v>
      </c>
      <c r="F1259" s="9">
        <v>69.56</v>
      </c>
      <c r="G1259" s="8">
        <f t="shared" si="119"/>
        <v>-2.1125885423138868E-3</v>
      </c>
      <c r="H1259" s="6">
        <f t="shared" si="119"/>
        <v>-3.074470507856919E-3</v>
      </c>
      <c r="I1259" s="6">
        <f t="shared" si="119"/>
        <v>-3.9419963395748159E-3</v>
      </c>
      <c r="J1259" s="6">
        <f t="shared" si="119"/>
        <v>-1.211282228759325E-3</v>
      </c>
      <c r="K1259" s="9">
        <f t="shared" si="119"/>
        <v>-1.4374011786533192E-4</v>
      </c>
      <c r="L1259" s="6">
        <f t="shared" si="120"/>
        <v>-2.114823205325462E-3</v>
      </c>
      <c r="M1259" s="6">
        <f t="shared" si="120"/>
        <v>-3.0792064017104675E-3</v>
      </c>
      <c r="N1259" s="6">
        <f t="shared" si="120"/>
        <v>-3.9497864863715787E-3</v>
      </c>
      <c r="O1259" s="6">
        <f t="shared" si="120"/>
        <v>-1.2120164240165081E-3</v>
      </c>
      <c r="P1259" s="9">
        <f t="shared" si="120"/>
        <v>-1.4375044946612943E-4</v>
      </c>
      <c r="Q1259" s="6">
        <f t="shared" si="116"/>
        <v>1210.935714857738</v>
      </c>
      <c r="R1259" s="6">
        <f t="shared" si="117"/>
        <v>-2.0968155472740561E-3</v>
      </c>
      <c r="S1259" s="6">
        <f t="shared" si="118"/>
        <v>-2.0990169428122484E-3</v>
      </c>
      <c r="T1259" s="6"/>
    </row>
    <row r="1260" spans="1:20">
      <c r="A1260" s="7">
        <v>39541</v>
      </c>
      <c r="B1260" s="8">
        <v>80.34</v>
      </c>
      <c r="C1260" s="6">
        <v>86.079999999999899</v>
      </c>
      <c r="D1260" s="6">
        <v>69.73</v>
      </c>
      <c r="E1260" s="6">
        <v>57.009999999999899</v>
      </c>
      <c r="F1260" s="9">
        <v>68.519999999999897</v>
      </c>
      <c r="G1260" s="8">
        <f t="shared" si="119"/>
        <v>4.981320049826099E-4</v>
      </c>
      <c r="H1260" s="6">
        <f t="shared" si="119"/>
        <v>-1.6790405482581372E-2</v>
      </c>
      <c r="I1260" s="6">
        <f t="shared" si="119"/>
        <v>-1.4416961130741979E-2</v>
      </c>
      <c r="J1260" s="6">
        <f t="shared" si="119"/>
        <v>-1.230076230076238E-2</v>
      </c>
      <c r="K1260" s="9">
        <f t="shared" si="119"/>
        <v>-1.4951121334101591E-2</v>
      </c>
      <c r="L1260" s="6">
        <f t="shared" si="120"/>
        <v>4.9800797842143964E-4</v>
      </c>
      <c r="M1260" s="6">
        <f t="shared" si="120"/>
        <v>-1.6932962318386563E-2</v>
      </c>
      <c r="N1260" s="6">
        <f t="shared" si="120"/>
        <v>-1.4521895290427571E-2</v>
      </c>
      <c r="O1260" s="6">
        <f t="shared" si="120"/>
        <v>-1.2377042862179706E-2</v>
      </c>
      <c r="P1260" s="9">
        <f t="shared" si="120"/>
        <v>-1.5064016030164681E-2</v>
      </c>
      <c r="Q1260" s="6">
        <f t="shared" si="116"/>
        <v>1196.8982772269801</v>
      </c>
      <c r="R1260" s="6">
        <f t="shared" si="117"/>
        <v>-1.1592223648640945E-2</v>
      </c>
      <c r="S1260" s="6">
        <f t="shared" si="118"/>
        <v>-1.1659937282930424E-2</v>
      </c>
      <c r="T1260" s="6"/>
    </row>
    <row r="1261" spans="1:20">
      <c r="A1261" s="7">
        <v>39542</v>
      </c>
      <c r="B1261" s="8">
        <v>80.439999999999898</v>
      </c>
      <c r="C1261" s="6">
        <v>85.87</v>
      </c>
      <c r="D1261" s="6">
        <v>69.3599999999999</v>
      </c>
      <c r="E1261" s="6">
        <v>56.7</v>
      </c>
      <c r="F1261" s="9">
        <v>68.56</v>
      </c>
      <c r="G1261" s="8">
        <f t="shared" si="119"/>
        <v>1.2447099825727559E-3</v>
      </c>
      <c r="H1261" s="6">
        <f t="shared" si="119"/>
        <v>-2.4395910780656838E-3</v>
      </c>
      <c r="I1261" s="6">
        <f t="shared" si="119"/>
        <v>-5.3061809837960938E-3</v>
      </c>
      <c r="J1261" s="6">
        <f t="shared" si="119"/>
        <v>-5.4376425188544797E-3</v>
      </c>
      <c r="K1261" s="9">
        <f t="shared" si="119"/>
        <v>5.8377116170604815E-4</v>
      </c>
      <c r="L1261" s="6">
        <f t="shared" si="120"/>
        <v>1.2439359733138551E-3</v>
      </c>
      <c r="M1261" s="6">
        <f t="shared" si="120"/>
        <v>-2.442571729079674E-3</v>
      </c>
      <c r="N1261" s="6">
        <f t="shared" si="120"/>
        <v>-5.3203087606344167E-3</v>
      </c>
      <c r="O1261" s="6">
        <f t="shared" si="120"/>
        <v>-5.4524803097822389E-3</v>
      </c>
      <c r="P1261" s="9">
        <f t="shared" si="120"/>
        <v>5.836008336066262E-4</v>
      </c>
      <c r="Q1261" s="6">
        <f t="shared" si="116"/>
        <v>1194.1801371733602</v>
      </c>
      <c r="R1261" s="6">
        <f t="shared" si="117"/>
        <v>-2.2709866872874908E-3</v>
      </c>
      <c r="S1261" s="6">
        <f t="shared" si="118"/>
        <v>-2.2735692883303791E-3</v>
      </c>
      <c r="T1261" s="6"/>
    </row>
    <row r="1262" spans="1:20">
      <c r="A1262" s="7">
        <v>39546</v>
      </c>
      <c r="B1262" s="8">
        <v>80.56</v>
      </c>
      <c r="C1262" s="6">
        <v>84.56</v>
      </c>
      <c r="D1262" s="6">
        <v>68.34</v>
      </c>
      <c r="E1262" s="6">
        <v>55.969999999999899</v>
      </c>
      <c r="F1262" s="9">
        <v>67.629999999999896</v>
      </c>
      <c r="G1262" s="8">
        <f t="shared" si="119"/>
        <v>1.4917951268038632E-3</v>
      </c>
      <c r="H1262" s="6">
        <f t="shared" si="119"/>
        <v>-1.5255618958891382E-2</v>
      </c>
      <c r="I1262" s="6">
        <f t="shared" si="119"/>
        <v>-1.4705882352939681E-2</v>
      </c>
      <c r="J1262" s="6">
        <f t="shared" si="119"/>
        <v>-1.2874779541448E-2</v>
      </c>
      <c r="K1262" s="9">
        <f t="shared" si="119"/>
        <v>-1.3564760793467134E-2</v>
      </c>
      <c r="L1262" s="6">
        <f t="shared" si="120"/>
        <v>1.4906835058568324E-3</v>
      </c>
      <c r="M1262" s="6">
        <f t="shared" si="120"/>
        <v>-1.5373183122411219E-2</v>
      </c>
      <c r="N1262" s="6">
        <f t="shared" si="120"/>
        <v>-1.4815085785139121E-2</v>
      </c>
      <c r="O1262" s="6">
        <f t="shared" si="120"/>
        <v>-1.2958377830439991E-2</v>
      </c>
      <c r="P1262" s="9">
        <f t="shared" si="120"/>
        <v>-1.3657602702677346E-2</v>
      </c>
      <c r="Q1262" s="6">
        <f t="shared" si="116"/>
        <v>1181.0658308651061</v>
      </c>
      <c r="R1262" s="6">
        <f t="shared" si="117"/>
        <v>-1.0981849303988468E-2</v>
      </c>
      <c r="S1262" s="6">
        <f t="shared" si="118"/>
        <v>-1.1042594953502238E-2</v>
      </c>
      <c r="T1262" s="6"/>
    </row>
    <row r="1263" spans="1:20">
      <c r="A1263" s="7">
        <v>39547</v>
      </c>
      <c r="B1263" s="8">
        <v>80.64</v>
      </c>
      <c r="C1263" s="6">
        <v>82.409999999999897</v>
      </c>
      <c r="D1263" s="6">
        <v>66.799999999999898</v>
      </c>
      <c r="E1263" s="6">
        <v>54.78</v>
      </c>
      <c r="F1263" s="9">
        <v>66.12</v>
      </c>
      <c r="G1263" s="8">
        <f t="shared" si="119"/>
        <v>9.930486593843213E-4</v>
      </c>
      <c r="H1263" s="6">
        <f t="shared" si="119"/>
        <v>-2.5425733207191437E-2</v>
      </c>
      <c r="I1263" s="6">
        <f t="shared" si="119"/>
        <v>-2.2534386889085489E-2</v>
      </c>
      <c r="J1263" s="6">
        <f t="shared" si="119"/>
        <v>-2.1261390030371641E-2</v>
      </c>
      <c r="K1263" s="9">
        <f t="shared" si="119"/>
        <v>-2.2327369510570683E-2</v>
      </c>
      <c r="L1263" s="6">
        <f t="shared" si="120"/>
        <v>9.9255591275164293E-4</v>
      </c>
      <c r="M1263" s="6">
        <f t="shared" si="120"/>
        <v>-2.5754552786691316E-2</v>
      </c>
      <c r="N1263" s="6">
        <f t="shared" si="120"/>
        <v>-2.2792166144547262E-2</v>
      </c>
      <c r="O1263" s="6">
        <f t="shared" si="120"/>
        <v>-2.1490669068334297E-2</v>
      </c>
      <c r="P1263" s="9">
        <f t="shared" si="120"/>
        <v>-2.2580398634023568E-2</v>
      </c>
      <c r="Q1263" s="6">
        <f t="shared" si="116"/>
        <v>1159.6753513144029</v>
      </c>
      <c r="R1263" s="6">
        <f t="shared" si="117"/>
        <v>-1.8111166195566988E-2</v>
      </c>
      <c r="S1263" s="6">
        <f t="shared" si="118"/>
        <v>-1.8277180900851793E-2</v>
      </c>
      <c r="T1263" s="6"/>
    </row>
    <row r="1264" spans="1:20">
      <c r="A1264" s="7">
        <v>39548</v>
      </c>
      <c r="B1264" s="8">
        <v>80.629999999999896</v>
      </c>
      <c r="C1264" s="6">
        <v>83.519999999999897</v>
      </c>
      <c r="D1264" s="6">
        <v>67.659999999999897</v>
      </c>
      <c r="E1264" s="6">
        <v>55.399999999999899</v>
      </c>
      <c r="F1264" s="9">
        <v>66.829999999999899</v>
      </c>
      <c r="G1264" s="8">
        <f t="shared" si="119"/>
        <v>-1.2400793650924058E-4</v>
      </c>
      <c r="H1264" s="6">
        <f t="shared" si="119"/>
        <v>1.3469239170003755E-2</v>
      </c>
      <c r="I1264" s="6">
        <f t="shared" si="119"/>
        <v>1.287425149700594E-2</v>
      </c>
      <c r="J1264" s="6">
        <f t="shared" si="119"/>
        <v>1.1317999269804702E-2</v>
      </c>
      <c r="K1264" s="9">
        <f t="shared" si="119"/>
        <v>1.0738052026616707E-2</v>
      </c>
      <c r="L1264" s="6">
        <f t="shared" si="120"/>
        <v>-1.2401562612912172E-4</v>
      </c>
      <c r="M1264" s="6">
        <f t="shared" si="120"/>
        <v>1.3379335359036515E-2</v>
      </c>
      <c r="N1264" s="6">
        <f t="shared" si="120"/>
        <v>1.2792082809962328E-2</v>
      </c>
      <c r="O1264" s="6">
        <f t="shared" si="120"/>
        <v>1.1254429918304248E-2</v>
      </c>
      <c r="P1264" s="9">
        <f t="shared" si="120"/>
        <v>1.0680808570153794E-2</v>
      </c>
      <c r="Q1264" s="6">
        <f t="shared" si="116"/>
        <v>1170.8721406909149</v>
      </c>
      <c r="R1264" s="6">
        <f t="shared" si="117"/>
        <v>9.6551068053843739E-3</v>
      </c>
      <c r="S1264" s="6">
        <f t="shared" si="118"/>
        <v>9.6087941256286676E-3</v>
      </c>
      <c r="T1264" s="6"/>
    </row>
    <row r="1265" spans="1:20">
      <c r="A1265" s="7">
        <v>39549</v>
      </c>
      <c r="B1265" s="8">
        <v>80.569999999999894</v>
      </c>
      <c r="C1265" s="6">
        <v>84.93</v>
      </c>
      <c r="D1265" s="6">
        <v>68.790000000000006</v>
      </c>
      <c r="E1265" s="6">
        <v>56.369999999999898</v>
      </c>
      <c r="F1265" s="9">
        <v>67.959999999999894</v>
      </c>
      <c r="G1265" s="8">
        <f t="shared" si="119"/>
        <v>-7.4413989830091065E-4</v>
      </c>
      <c r="H1265" s="6">
        <f t="shared" si="119"/>
        <v>1.6882183908047299E-2</v>
      </c>
      <c r="I1265" s="6">
        <f t="shared" si="119"/>
        <v>1.6701152822939935E-2</v>
      </c>
      <c r="J1265" s="6">
        <f t="shared" si="119"/>
        <v>1.750902527075815E-2</v>
      </c>
      <c r="K1265" s="9">
        <f t="shared" si="119"/>
        <v>1.690857399371537E-2</v>
      </c>
      <c r="L1265" s="6">
        <f t="shared" si="120"/>
        <v>-7.4441690782611747E-4</v>
      </c>
      <c r="M1265" s="6">
        <f t="shared" si="120"/>
        <v>1.6741263657590634E-2</v>
      </c>
      <c r="N1265" s="6">
        <f t="shared" si="120"/>
        <v>1.6563222185362034E-2</v>
      </c>
      <c r="O1265" s="6">
        <f t="shared" si="120"/>
        <v>1.7357508340245541E-2</v>
      </c>
      <c r="P1265" s="9">
        <f t="shared" si="120"/>
        <v>1.6767215280752479E-2</v>
      </c>
      <c r="Q1265" s="6">
        <f t="shared" si="116"/>
        <v>1186.6219624553735</v>
      </c>
      <c r="R1265" s="6">
        <f t="shared" si="117"/>
        <v>1.3451359219431969E-2</v>
      </c>
      <c r="S1265" s="6">
        <f t="shared" si="118"/>
        <v>1.336169288149046E-2</v>
      </c>
      <c r="T1265" s="6"/>
    </row>
    <row r="1266" spans="1:20">
      <c r="A1266" s="7">
        <v>39550</v>
      </c>
      <c r="B1266" s="8">
        <v>80.659999999999897</v>
      </c>
      <c r="C1266" s="6">
        <v>84</v>
      </c>
      <c r="D1266" s="6">
        <v>67.709999999999894</v>
      </c>
      <c r="E1266" s="6">
        <v>55.7</v>
      </c>
      <c r="F1266" s="9">
        <v>67.269999999999897</v>
      </c>
      <c r="G1266" s="8">
        <f t="shared" si="119"/>
        <v>1.1170410822887167E-3</v>
      </c>
      <c r="H1266" s="6">
        <f t="shared" si="119"/>
        <v>-1.0950194277640435E-2</v>
      </c>
      <c r="I1266" s="6">
        <f t="shared" si="119"/>
        <v>-1.5699956389011671E-2</v>
      </c>
      <c r="J1266" s="6">
        <f t="shared" si="119"/>
        <v>-1.1885754834129791E-2</v>
      </c>
      <c r="K1266" s="9">
        <f t="shared" si="119"/>
        <v>-1.0153031194820472E-2</v>
      </c>
      <c r="L1266" s="6">
        <f t="shared" si="120"/>
        <v>1.1164176561175288E-3</v>
      </c>
      <c r="M1266" s="6">
        <f t="shared" si="120"/>
        <v>-1.1010588948604334E-2</v>
      </c>
      <c r="N1266" s="6">
        <f t="shared" si="120"/>
        <v>-1.5824506040370414E-2</v>
      </c>
      <c r="O1266" s="6">
        <f t="shared" si="120"/>
        <v>-1.195695516024344E-2</v>
      </c>
      <c r="P1266" s="9">
        <f t="shared" si="120"/>
        <v>-1.0204924766216835E-2</v>
      </c>
      <c r="Q1266" s="6">
        <f t="shared" si="116"/>
        <v>1175.331991229295</v>
      </c>
      <c r="R1266" s="6">
        <f t="shared" si="117"/>
        <v>-9.5143791226627323E-3</v>
      </c>
      <c r="S1266" s="6">
        <f t="shared" si="118"/>
        <v>-9.5599299833949852E-3</v>
      </c>
      <c r="T1266" s="6"/>
    </row>
    <row r="1267" spans="1:20">
      <c r="A1267" s="7">
        <v>39553</v>
      </c>
      <c r="B1267" s="8">
        <v>80.659999999999897</v>
      </c>
      <c r="C1267" s="6">
        <v>83.75</v>
      </c>
      <c r="D1267" s="6">
        <v>68.09</v>
      </c>
      <c r="E1267" s="6">
        <v>55.7899999999999</v>
      </c>
      <c r="F1267" s="9">
        <v>66.930000000000007</v>
      </c>
      <c r="G1267" s="8">
        <f t="shared" si="119"/>
        <v>0</v>
      </c>
      <c r="H1267" s="6">
        <f t="shared" si="119"/>
        <v>-2.9761904761904656E-3</v>
      </c>
      <c r="I1267" s="6">
        <f t="shared" si="119"/>
        <v>5.6121695465973787E-3</v>
      </c>
      <c r="J1267" s="6">
        <f t="shared" si="119"/>
        <v>1.61579892279895E-3</v>
      </c>
      <c r="K1267" s="9">
        <f t="shared" si="119"/>
        <v>-5.0542589564425144E-3</v>
      </c>
      <c r="L1267" s="6">
        <f t="shared" si="120"/>
        <v>0</v>
      </c>
      <c r="M1267" s="6">
        <f t="shared" si="120"/>
        <v>-2.9806281381377893E-3</v>
      </c>
      <c r="N1267" s="6">
        <f t="shared" si="120"/>
        <v>5.5964799973228551E-3</v>
      </c>
      <c r="O1267" s="6">
        <f t="shared" si="120"/>
        <v>1.6144949241968733E-3</v>
      </c>
      <c r="P1267" s="9">
        <f t="shared" si="120"/>
        <v>-5.0670749249619182E-3</v>
      </c>
      <c r="Q1267" s="6">
        <f t="shared" si="116"/>
        <v>1175.1433549196061</v>
      </c>
      <c r="R1267" s="6">
        <f t="shared" si="117"/>
        <v>-1.6049619264733026E-4</v>
      </c>
      <c r="S1267" s="6">
        <f t="shared" si="118"/>
        <v>-1.6050907353952083E-4</v>
      </c>
      <c r="T1267" s="6"/>
    </row>
    <row r="1268" spans="1:20">
      <c r="A1268" s="7">
        <v>39554</v>
      </c>
      <c r="B1268" s="8">
        <v>80.64</v>
      </c>
      <c r="C1268" s="6">
        <v>85.1099999999999</v>
      </c>
      <c r="D1268" s="6">
        <v>69.1099999999999</v>
      </c>
      <c r="E1268" s="6">
        <v>56.549999999999898</v>
      </c>
      <c r="F1268" s="9">
        <v>68.12</v>
      </c>
      <c r="G1268" s="8">
        <f t="shared" si="119"/>
        <v>-2.4795437639346662E-4</v>
      </c>
      <c r="H1268" s="6">
        <f t="shared" si="119"/>
        <v>1.6238805970148151E-2</v>
      </c>
      <c r="I1268" s="6">
        <f t="shared" si="119"/>
        <v>1.4980173300042532E-2</v>
      </c>
      <c r="J1268" s="6">
        <f t="shared" si="119"/>
        <v>1.3622512995160374E-2</v>
      </c>
      <c r="K1268" s="9">
        <f t="shared" si="119"/>
        <v>1.7779769908859988E-2</v>
      </c>
      <c r="L1268" s="6">
        <f t="shared" si="120"/>
        <v>-2.4798512216232327E-4</v>
      </c>
      <c r="M1268" s="6">
        <f t="shared" si="120"/>
        <v>1.6108366783692773E-2</v>
      </c>
      <c r="N1268" s="6">
        <f t="shared" si="120"/>
        <v>1.4869078608426182E-2</v>
      </c>
      <c r="O1268" s="6">
        <f t="shared" si="120"/>
        <v>1.3530560704692437E-2</v>
      </c>
      <c r="P1268" s="9">
        <f t="shared" si="120"/>
        <v>1.7623558681936682E-2</v>
      </c>
      <c r="Q1268" s="6">
        <f t="shared" si="116"/>
        <v>1189.8028705561981</v>
      </c>
      <c r="R1268" s="6">
        <f t="shared" si="117"/>
        <v>1.2474661559563515E-2</v>
      </c>
      <c r="S1268" s="6">
        <f t="shared" si="118"/>
        <v>1.2397494065226848E-2</v>
      </c>
      <c r="T1268" s="6"/>
    </row>
    <row r="1269" spans="1:20">
      <c r="A1269" s="7">
        <v>39555</v>
      </c>
      <c r="B1269" s="8">
        <v>80.659999999999897</v>
      </c>
      <c r="C1269" s="6">
        <v>84.67</v>
      </c>
      <c r="D1269" s="6">
        <v>68.48</v>
      </c>
      <c r="E1269" s="6">
        <v>56.219999999999899</v>
      </c>
      <c r="F1269" s="9">
        <v>67.969999999999899</v>
      </c>
      <c r="G1269" s="8">
        <f t="shared" si="119"/>
        <v>2.4801587301448436E-4</v>
      </c>
      <c r="H1269" s="6">
        <f t="shared" si="119"/>
        <v>-5.169780284336678E-3</v>
      </c>
      <c r="I1269" s="6">
        <f t="shared" si="119"/>
        <v>-9.1159021849210875E-3</v>
      </c>
      <c r="J1269" s="6">
        <f t="shared" si="119"/>
        <v>-5.8355437665782439E-3</v>
      </c>
      <c r="K1269" s="9">
        <f t="shared" si="119"/>
        <v>-2.2019964768071887E-3</v>
      </c>
      <c r="L1269" s="6">
        <f t="shared" si="120"/>
        <v>2.4798512216221203E-4</v>
      </c>
      <c r="M1269" s="6">
        <f t="shared" si="120"/>
        <v>-5.1831898346825882E-3</v>
      </c>
      <c r="N1269" s="6">
        <f t="shared" si="120"/>
        <v>-9.1577062698147901E-3</v>
      </c>
      <c r="O1269" s="6">
        <f t="shared" si="120"/>
        <v>-5.8526370837436352E-3</v>
      </c>
      <c r="P1269" s="9">
        <f t="shared" si="120"/>
        <v>-2.2044244359422376E-3</v>
      </c>
      <c r="Q1269" s="6">
        <f t="shared" si="116"/>
        <v>1184.5498416630157</v>
      </c>
      <c r="R1269" s="6">
        <f t="shared" si="117"/>
        <v>-4.4150413679257426E-3</v>
      </c>
      <c r="S1269" s="6">
        <f t="shared" si="118"/>
        <v>-4.4248164452571149E-3</v>
      </c>
      <c r="T1269" s="6"/>
    </row>
    <row r="1270" spans="1:20">
      <c r="A1270" s="7">
        <v>39556</v>
      </c>
      <c r="B1270" s="8">
        <v>80.650000000000006</v>
      </c>
      <c r="C1270" s="6">
        <v>84.349999999999895</v>
      </c>
      <c r="D1270" s="6">
        <v>68.25</v>
      </c>
      <c r="E1270" s="6">
        <v>56.079999999999899</v>
      </c>
      <c r="F1270" s="9">
        <v>67.760000000000005</v>
      </c>
      <c r="G1270" s="8">
        <f t="shared" si="119"/>
        <v>-1.2397718819601167E-4</v>
      </c>
      <c r="H1270" s="6">
        <f t="shared" si="119"/>
        <v>-3.7793787646168697E-3</v>
      </c>
      <c r="I1270" s="6">
        <f t="shared" si="119"/>
        <v>-3.3586448598131868E-3</v>
      </c>
      <c r="J1270" s="6">
        <f t="shared" si="119"/>
        <v>-2.4902170046247063E-3</v>
      </c>
      <c r="K1270" s="9">
        <f t="shared" si="119"/>
        <v>-3.0895983522126746E-3</v>
      </c>
      <c r="L1270" s="6">
        <f t="shared" si="120"/>
        <v>-1.2398487400285788E-4</v>
      </c>
      <c r="M1270" s="6">
        <f t="shared" si="120"/>
        <v>-3.7865386622098402E-3</v>
      </c>
      <c r="N1270" s="6">
        <f t="shared" si="120"/>
        <v>-3.3642977684176512E-3</v>
      </c>
      <c r="O1270" s="6">
        <f t="shared" si="120"/>
        <v>-2.4933227520511875E-3</v>
      </c>
      <c r="P1270" s="9">
        <f t="shared" si="120"/>
        <v>-3.0943810147463528E-3</v>
      </c>
      <c r="Q1270" s="6">
        <f t="shared" si="116"/>
        <v>1181.5074874009752</v>
      </c>
      <c r="R1270" s="6">
        <f t="shared" si="117"/>
        <v>-2.5683632338926901E-3</v>
      </c>
      <c r="S1270" s="6">
        <f t="shared" si="118"/>
        <v>-2.5716671370379436E-3</v>
      </c>
      <c r="T1270" s="6"/>
    </row>
    <row r="1271" spans="1:20">
      <c r="A1271" s="7">
        <v>39557</v>
      </c>
      <c r="B1271" s="8">
        <v>80.7</v>
      </c>
      <c r="C1271" s="6">
        <v>84.629999999999896</v>
      </c>
      <c r="D1271" s="6">
        <v>68.689999999999898</v>
      </c>
      <c r="E1271" s="6">
        <v>56.2</v>
      </c>
      <c r="F1271" s="9">
        <v>67.62</v>
      </c>
      <c r="G1271" s="8">
        <f t="shared" si="119"/>
        <v>6.1996280223186595E-4</v>
      </c>
      <c r="H1271" s="6">
        <f t="shared" si="119"/>
        <v>3.3195020746887849E-3</v>
      </c>
      <c r="I1271" s="6">
        <f t="shared" si="119"/>
        <v>6.4468864468849585E-3</v>
      </c>
      <c r="J1271" s="6">
        <f t="shared" si="119"/>
        <v>2.1398002853085796E-3</v>
      </c>
      <c r="K1271" s="9">
        <f t="shared" si="119"/>
        <v>-2.0661157024793875E-3</v>
      </c>
      <c r="L1271" s="6">
        <f t="shared" si="120"/>
        <v>6.1977070468524544E-4</v>
      </c>
      <c r="M1271" s="6">
        <f t="shared" si="120"/>
        <v>3.3140046900372914E-3</v>
      </c>
      <c r="N1271" s="6">
        <f t="shared" si="120"/>
        <v>6.4261941607196473E-3</v>
      </c>
      <c r="O1271" s="6">
        <f t="shared" si="120"/>
        <v>2.1375141733126104E-3</v>
      </c>
      <c r="P1271" s="9">
        <f t="shared" si="120"/>
        <v>-2.0682530640590683E-3</v>
      </c>
      <c r="Q1271" s="6">
        <f t="shared" si="116"/>
        <v>1183.9792095494095</v>
      </c>
      <c r="R1271" s="6">
        <f t="shared" si="117"/>
        <v>2.0920071813269603E-3</v>
      </c>
      <c r="S1271" s="6">
        <f t="shared" si="118"/>
        <v>2.0898219814087207E-3</v>
      </c>
      <c r="T1271" s="6"/>
    </row>
    <row r="1272" spans="1:20">
      <c r="A1272" s="7">
        <v>39560</v>
      </c>
      <c r="B1272" s="8">
        <v>80.7</v>
      </c>
      <c r="C1272" s="6">
        <v>83.549999999999898</v>
      </c>
      <c r="D1272" s="6">
        <v>67.790000000000006</v>
      </c>
      <c r="E1272" s="6">
        <v>55.64</v>
      </c>
      <c r="F1272" s="9">
        <v>66.959999999999894</v>
      </c>
      <c r="G1272" s="8">
        <f t="shared" si="119"/>
        <v>0</v>
      </c>
      <c r="H1272" s="6">
        <f t="shared" si="119"/>
        <v>-1.2761432116270788E-2</v>
      </c>
      <c r="I1272" s="6">
        <f t="shared" si="119"/>
        <v>-1.3102343863734101E-2</v>
      </c>
      <c r="J1272" s="6">
        <f t="shared" si="119"/>
        <v>-9.9644128113879349E-3</v>
      </c>
      <c r="K1272" s="9">
        <f t="shared" si="119"/>
        <v>-9.7604259094958845E-3</v>
      </c>
      <c r="L1272" s="6">
        <f t="shared" si="120"/>
        <v>0</v>
      </c>
      <c r="M1272" s="6">
        <f t="shared" si="120"/>
        <v>-1.2843558640611851E-2</v>
      </c>
      <c r="N1272" s="6">
        <f t="shared" si="120"/>
        <v>-1.3188936782914452E-2</v>
      </c>
      <c r="O1272" s="6">
        <f t="shared" si="120"/>
        <v>-1.0014389844403265E-2</v>
      </c>
      <c r="P1272" s="9">
        <f t="shared" si="120"/>
        <v>-9.8083710985217218E-3</v>
      </c>
      <c r="Q1272" s="6">
        <f t="shared" si="116"/>
        <v>1173.1840151498072</v>
      </c>
      <c r="R1272" s="6">
        <f t="shared" si="117"/>
        <v>-9.1177229401777429E-3</v>
      </c>
      <c r="S1272" s="6">
        <f t="shared" si="118"/>
        <v>-9.1595437772826332E-3</v>
      </c>
      <c r="T1272" s="6"/>
    </row>
    <row r="1273" spans="1:20">
      <c r="A1273" s="7">
        <v>39561</v>
      </c>
      <c r="B1273" s="8">
        <v>80.650000000000006</v>
      </c>
      <c r="C1273" s="6">
        <v>83.68</v>
      </c>
      <c r="D1273" s="6">
        <v>68.400000000000006</v>
      </c>
      <c r="E1273" s="6">
        <v>55.92</v>
      </c>
      <c r="F1273" s="9">
        <v>66.519999999999897</v>
      </c>
      <c r="G1273" s="8">
        <f t="shared" si="119"/>
        <v>-6.1957868649309411E-4</v>
      </c>
      <c r="H1273" s="6">
        <f t="shared" si="119"/>
        <v>1.5559545182537438E-3</v>
      </c>
      <c r="I1273" s="6">
        <f t="shared" si="119"/>
        <v>8.9983773417907642E-3</v>
      </c>
      <c r="J1273" s="6">
        <f t="shared" si="119"/>
        <v>5.0323508267433592E-3</v>
      </c>
      <c r="K1273" s="9">
        <f t="shared" si="119"/>
        <v>-6.5710872162484391E-3</v>
      </c>
      <c r="L1273" s="6">
        <f t="shared" si="120"/>
        <v>-6.1977070468515491E-4</v>
      </c>
      <c r="M1273" s="6">
        <f t="shared" si="120"/>
        <v>1.5547452752112491E-3</v>
      </c>
      <c r="N1273" s="6">
        <f t="shared" si="120"/>
        <v>8.9581331856304729E-3</v>
      </c>
      <c r="O1273" s="6">
        <f t="shared" si="120"/>
        <v>5.0197308703126657E-3</v>
      </c>
      <c r="P1273" s="9">
        <f t="shared" si="120"/>
        <v>-6.592771856492886E-3</v>
      </c>
      <c r="Q1273" s="6">
        <f t="shared" si="116"/>
        <v>1175.154029686202</v>
      </c>
      <c r="R1273" s="6">
        <f t="shared" si="117"/>
        <v>1.679203356809267E-3</v>
      </c>
      <c r="S1273" s="6">
        <f t="shared" si="118"/>
        <v>1.6777950711641938E-3</v>
      </c>
      <c r="T1273" s="6"/>
    </row>
    <row r="1274" spans="1:20">
      <c r="A1274" s="7">
        <v>39562</v>
      </c>
      <c r="B1274" s="8">
        <v>80.650000000000006</v>
      </c>
      <c r="C1274" s="6">
        <v>85.349999999999895</v>
      </c>
      <c r="D1274" s="6">
        <v>69.319999999999894</v>
      </c>
      <c r="E1274" s="6">
        <v>56.78</v>
      </c>
      <c r="F1274" s="9">
        <v>67.84</v>
      </c>
      <c r="G1274" s="8">
        <f t="shared" si="119"/>
        <v>0</v>
      </c>
      <c r="H1274" s="6">
        <f t="shared" si="119"/>
        <v>1.9956978967493821E-2</v>
      </c>
      <c r="I1274" s="6">
        <f t="shared" si="119"/>
        <v>1.3450292397659158E-2</v>
      </c>
      <c r="J1274" s="6">
        <f t="shared" si="119"/>
        <v>1.5379113018598067E-2</v>
      </c>
      <c r="K1274" s="9">
        <f t="shared" si="119"/>
        <v>1.9843656043296853E-2</v>
      </c>
      <c r="L1274" s="6">
        <f t="shared" si="120"/>
        <v>0</v>
      </c>
      <c r="M1274" s="6">
        <f t="shared" si="120"/>
        <v>1.9760448923835477E-2</v>
      </c>
      <c r="N1274" s="6">
        <f t="shared" si="120"/>
        <v>1.3360640218898915E-2</v>
      </c>
      <c r="O1274" s="6">
        <f t="shared" si="120"/>
        <v>1.5262053119270381E-2</v>
      </c>
      <c r="P1274" s="9">
        <f t="shared" si="120"/>
        <v>1.9649337158922277E-2</v>
      </c>
      <c r="Q1274" s="6">
        <f t="shared" si="116"/>
        <v>1191.2842033992765</v>
      </c>
      <c r="R1274" s="6">
        <f t="shared" si="117"/>
        <v>1.372600808540958E-2</v>
      </c>
      <c r="S1274" s="6">
        <f t="shared" si="118"/>
        <v>1.3632659667217092E-2</v>
      </c>
      <c r="T1274" s="6"/>
    </row>
    <row r="1275" spans="1:20">
      <c r="A1275" s="7">
        <v>39563</v>
      </c>
      <c r="B1275" s="8">
        <v>80.719999999999899</v>
      </c>
      <c r="C1275" s="6">
        <v>86.159999999999897</v>
      </c>
      <c r="D1275" s="6">
        <v>69.84</v>
      </c>
      <c r="E1275" s="6">
        <v>57.21</v>
      </c>
      <c r="F1275" s="9">
        <v>68.519999999999897</v>
      </c>
      <c r="G1275" s="8">
        <f t="shared" si="119"/>
        <v>8.6794792312328006E-4</v>
      </c>
      <c r="H1275" s="6">
        <f t="shared" si="119"/>
        <v>9.4903339191565461E-3</v>
      </c>
      <c r="I1275" s="6">
        <f t="shared" si="119"/>
        <v>7.5014425851140931E-3</v>
      </c>
      <c r="J1275" s="6">
        <f t="shared" si="119"/>
        <v>7.5730891158858338E-3</v>
      </c>
      <c r="K1275" s="9">
        <f t="shared" si="119"/>
        <v>1.0023584905658911E-2</v>
      </c>
      <c r="L1275" s="6">
        <f t="shared" si="120"/>
        <v>8.6757147413431734E-4</v>
      </c>
      <c r="M1275" s="6">
        <f t="shared" si="120"/>
        <v>9.4455836076836365E-3</v>
      </c>
      <c r="N1275" s="6">
        <f t="shared" si="120"/>
        <v>7.4734466839429942E-3</v>
      </c>
      <c r="O1275" s="6">
        <f t="shared" si="120"/>
        <v>7.5445572356122193E-3</v>
      </c>
      <c r="P1275" s="9">
        <f t="shared" si="120"/>
        <v>9.9736819722700751E-3</v>
      </c>
      <c r="Q1275" s="6">
        <f t="shared" si="116"/>
        <v>1199.7319328756068</v>
      </c>
      <c r="R1275" s="6">
        <f t="shared" si="117"/>
        <v>7.0912796897877328E-3</v>
      </c>
      <c r="S1275" s="6">
        <f t="shared" si="118"/>
        <v>7.0662548019724668E-3</v>
      </c>
      <c r="T1275" s="6"/>
    </row>
    <row r="1276" spans="1:20">
      <c r="A1276" s="7">
        <v>39564</v>
      </c>
      <c r="B1276" s="8">
        <v>80.75</v>
      </c>
      <c r="C1276" s="6">
        <v>86.989999999999895</v>
      </c>
      <c r="D1276" s="6">
        <v>70.349999999999895</v>
      </c>
      <c r="E1276" s="6">
        <v>57.329999999999899</v>
      </c>
      <c r="F1276" s="9">
        <v>68.89</v>
      </c>
      <c r="G1276" s="8">
        <f t="shared" si="119"/>
        <v>3.7165510406467206E-4</v>
      </c>
      <c r="H1276" s="6">
        <f t="shared" si="119"/>
        <v>9.6332404828225471E-3</v>
      </c>
      <c r="I1276" s="6">
        <f t="shared" si="119"/>
        <v>7.3024054982802067E-3</v>
      </c>
      <c r="J1276" s="6">
        <f t="shared" si="119"/>
        <v>2.0975353959080678E-3</v>
      </c>
      <c r="K1276" s="9">
        <f t="shared" si="119"/>
        <v>5.3998832457691215E-3</v>
      </c>
      <c r="L1276" s="6">
        <f t="shared" si="120"/>
        <v>3.7158605741364716E-4</v>
      </c>
      <c r="M1276" s="6">
        <f t="shared" si="120"/>
        <v>9.5871366713161568E-3</v>
      </c>
      <c r="N1276" s="6">
        <f t="shared" si="120"/>
        <v>7.2758720290497288E-3</v>
      </c>
      <c r="O1276" s="6">
        <f t="shared" si="120"/>
        <v>2.0953386398522367E-3</v>
      </c>
      <c r="P1276" s="9">
        <f t="shared" si="120"/>
        <v>5.3853561491867749E-3</v>
      </c>
      <c r="Q1276" s="6">
        <f t="shared" si="116"/>
        <v>1205.6837357440718</v>
      </c>
      <c r="R1276" s="6">
        <f t="shared" si="117"/>
        <v>4.9609439453689227E-3</v>
      </c>
      <c r="S1276" s="6">
        <f t="shared" si="118"/>
        <v>4.9486790100002048E-3</v>
      </c>
      <c r="T1276" s="6"/>
    </row>
    <row r="1277" spans="1:20">
      <c r="A1277" s="7">
        <v>39567</v>
      </c>
      <c r="B1277" s="8">
        <v>80.769999999999897</v>
      </c>
      <c r="C1277" s="6">
        <v>86.09</v>
      </c>
      <c r="D1277" s="6">
        <v>69.680000000000007</v>
      </c>
      <c r="E1277" s="6">
        <v>57.02</v>
      </c>
      <c r="F1277" s="9">
        <v>68.56</v>
      </c>
      <c r="G1277" s="8">
        <f t="shared" si="119"/>
        <v>2.4767801857450422E-4</v>
      </c>
      <c r="H1277" s="6">
        <f t="shared" si="119"/>
        <v>-1.0346016783537082E-2</v>
      </c>
      <c r="I1277" s="6">
        <f t="shared" si="119"/>
        <v>-9.5238095238079357E-3</v>
      </c>
      <c r="J1277" s="6">
        <f t="shared" si="119"/>
        <v>-5.4072911215750086E-3</v>
      </c>
      <c r="K1277" s="9">
        <f t="shared" si="119"/>
        <v>-4.7902453186238203E-3</v>
      </c>
      <c r="L1277" s="6">
        <f t="shared" si="120"/>
        <v>2.4764735143767435E-4</v>
      </c>
      <c r="M1277" s="6">
        <f t="shared" si="120"/>
        <v>-1.0399908849584857E-2</v>
      </c>
      <c r="N1277" s="6">
        <f t="shared" si="120"/>
        <v>-9.5694510161491025E-3</v>
      </c>
      <c r="O1277" s="6">
        <f t="shared" si="120"/>
        <v>-5.4219634357635894E-3</v>
      </c>
      <c r="P1277" s="9">
        <f t="shared" si="120"/>
        <v>-4.8017553155800564E-3</v>
      </c>
      <c r="Q1277" s="6">
        <f t="shared" si="116"/>
        <v>1198.493113967525</v>
      </c>
      <c r="R1277" s="6">
        <f t="shared" si="117"/>
        <v>-5.963936945793869E-3</v>
      </c>
      <c r="S1277" s="6">
        <f t="shared" si="118"/>
        <v>-5.981792245055159E-3</v>
      </c>
      <c r="T1277" s="6"/>
    </row>
    <row r="1278" spans="1:20">
      <c r="A1278" s="7">
        <v>39568</v>
      </c>
      <c r="B1278" s="8">
        <v>80.75</v>
      </c>
      <c r="C1278" s="6">
        <v>86.319999999999894</v>
      </c>
      <c r="D1278" s="6">
        <v>69.78</v>
      </c>
      <c r="E1278" s="6">
        <v>57.399999999999899</v>
      </c>
      <c r="F1278" s="9">
        <v>68.959999999999894</v>
      </c>
      <c r="G1278" s="8">
        <f t="shared" si="119"/>
        <v>-2.4761668936357228E-4</v>
      </c>
      <c r="H1278" s="6">
        <f t="shared" si="119"/>
        <v>2.6716227204075516E-3</v>
      </c>
      <c r="I1278" s="6">
        <f t="shared" si="119"/>
        <v>1.4351320321468464E-3</v>
      </c>
      <c r="J1278" s="6">
        <f t="shared" si="119"/>
        <v>6.6643283058558378E-3</v>
      </c>
      <c r="K1278" s="9">
        <f t="shared" si="119"/>
        <v>5.8343057176180046E-3</v>
      </c>
      <c r="L1278" s="6">
        <f t="shared" si="120"/>
        <v>-2.4764735143772997E-4</v>
      </c>
      <c r="M1278" s="6">
        <f t="shared" si="120"/>
        <v>2.6680602800146377E-3</v>
      </c>
      <c r="N1278" s="6">
        <f t="shared" si="120"/>
        <v>1.4341032143805907E-3</v>
      </c>
      <c r="O1278" s="6">
        <f t="shared" si="120"/>
        <v>6.642219840993056E-3</v>
      </c>
      <c r="P1278" s="9">
        <f t="shared" si="120"/>
        <v>5.8173520659117184E-3</v>
      </c>
      <c r="Q1278" s="6">
        <f t="shared" si="116"/>
        <v>1202.4140494086687</v>
      </c>
      <c r="R1278" s="6">
        <f t="shared" si="117"/>
        <v>3.2715544173329337E-3</v>
      </c>
      <c r="S1278" s="6">
        <f t="shared" si="118"/>
        <v>3.2662145265061351E-3</v>
      </c>
      <c r="T1278" s="6"/>
    </row>
    <row r="1279" spans="1:20">
      <c r="A1279" s="7">
        <v>39569</v>
      </c>
      <c r="B1279" s="8">
        <v>80.78</v>
      </c>
      <c r="C1279" s="6">
        <v>86.659999999999897</v>
      </c>
      <c r="D1279" s="6">
        <v>69.849999999999895</v>
      </c>
      <c r="E1279" s="6">
        <v>57.31</v>
      </c>
      <c r="F1279" s="9">
        <v>69.099999999999895</v>
      </c>
      <c r="G1279" s="8">
        <f t="shared" si="119"/>
        <v>3.7151702786375473E-4</v>
      </c>
      <c r="H1279" s="6">
        <f t="shared" si="119"/>
        <v>3.9388322520852448E-3</v>
      </c>
      <c r="I1279" s="6">
        <f t="shared" si="119"/>
        <v>1.00315276583407E-3</v>
      </c>
      <c r="J1279" s="6">
        <f t="shared" si="119"/>
        <v>-1.5679442508692576E-3</v>
      </c>
      <c r="K1279" s="9">
        <f t="shared" si="119"/>
        <v>2.0301624129930307E-3</v>
      </c>
      <c r="L1279" s="6">
        <f t="shared" si="120"/>
        <v>3.7144803250086417E-4</v>
      </c>
      <c r="M1279" s="6">
        <f t="shared" si="120"/>
        <v>3.9310953618841094E-3</v>
      </c>
      <c r="N1279" s="6">
        <f t="shared" si="120"/>
        <v>1.0026499443413545E-3</v>
      </c>
      <c r="O1279" s="6">
        <f t="shared" si="120"/>
        <v>-1.5691747618728148E-3</v>
      </c>
      <c r="P1279" s="9">
        <f t="shared" si="120"/>
        <v>2.0281044181865463E-3</v>
      </c>
      <c r="Q1279" s="6">
        <f t="shared" si="116"/>
        <v>1203.8030108333569</v>
      </c>
      <c r="R1279" s="6">
        <f t="shared" si="117"/>
        <v>1.1551440415813686E-3</v>
      </c>
      <c r="S1279" s="6">
        <f t="shared" si="118"/>
        <v>1.1544773760500332E-3</v>
      </c>
      <c r="T1279" s="6"/>
    </row>
    <row r="1280" spans="1:20">
      <c r="A1280" s="7">
        <v>39570</v>
      </c>
      <c r="B1280" s="8">
        <v>80.75</v>
      </c>
      <c r="C1280" s="6">
        <v>85.23</v>
      </c>
      <c r="D1280" s="6">
        <v>69.03</v>
      </c>
      <c r="E1280" s="6">
        <v>56.719999999999899</v>
      </c>
      <c r="F1280" s="9">
        <v>68.040000000000006</v>
      </c>
      <c r="G1280" s="8">
        <f t="shared" si="119"/>
        <v>-3.7137905422135464E-4</v>
      </c>
      <c r="H1280" s="6">
        <f t="shared" si="119"/>
        <v>-1.6501269328408674E-2</v>
      </c>
      <c r="I1280" s="6">
        <f t="shared" si="119"/>
        <v>-1.1739441660699956E-2</v>
      </c>
      <c r="J1280" s="6">
        <f t="shared" si="119"/>
        <v>-1.0294887454198265E-2</v>
      </c>
      <c r="K1280" s="9">
        <f t="shared" si="119"/>
        <v>-1.5340086830678556E-2</v>
      </c>
      <c r="L1280" s="6">
        <f t="shared" si="120"/>
        <v>-3.714480325008993E-4</v>
      </c>
      <c r="M1280" s="6">
        <f t="shared" si="120"/>
        <v>-1.6638931777555866E-2</v>
      </c>
      <c r="N1280" s="6">
        <f t="shared" si="120"/>
        <v>-1.1808892987585057E-2</v>
      </c>
      <c r="O1280" s="6">
        <f t="shared" si="120"/>
        <v>-1.0348246339775843E-2</v>
      </c>
      <c r="P1280" s="9">
        <f t="shared" si="120"/>
        <v>-1.5458963245961558E-2</v>
      </c>
      <c r="Q1280" s="6">
        <f t="shared" si="116"/>
        <v>1190.7424549599236</v>
      </c>
      <c r="R1280" s="6">
        <f t="shared" si="117"/>
        <v>-1.0849412865641362E-2</v>
      </c>
      <c r="S1280" s="6">
        <f t="shared" si="118"/>
        <v>-1.0908696933568638E-2</v>
      </c>
      <c r="T1280" s="6"/>
    </row>
    <row r="1281" spans="1:20">
      <c r="A1281" s="7">
        <v>39571</v>
      </c>
      <c r="B1281" s="8">
        <v>80.819999999999894</v>
      </c>
      <c r="C1281" s="6">
        <v>83.799999999999898</v>
      </c>
      <c r="D1281" s="6">
        <v>67.900000000000006</v>
      </c>
      <c r="E1281" s="6">
        <v>55.979999999999897</v>
      </c>
      <c r="F1281" s="9">
        <v>66.73</v>
      </c>
      <c r="G1281" s="8">
        <f t="shared" si="119"/>
        <v>8.6687306501409545E-4</v>
      </c>
      <c r="H1281" s="6">
        <f t="shared" si="119"/>
        <v>-1.6778129766515382E-2</v>
      </c>
      <c r="I1281" s="6">
        <f t="shared" si="119"/>
        <v>-1.6369694335795937E-2</v>
      </c>
      <c r="J1281" s="6">
        <f t="shared" si="119"/>
        <v>-1.3046544428772955E-2</v>
      </c>
      <c r="K1281" s="9">
        <f t="shared" si="119"/>
        <v>-1.9253380364491535E-2</v>
      </c>
      <c r="L1281" s="6">
        <f t="shared" si="120"/>
        <v>8.6649754756031277E-4</v>
      </c>
      <c r="M1281" s="6">
        <f t="shared" si="120"/>
        <v>-1.6920477046170168E-2</v>
      </c>
      <c r="N1281" s="6">
        <f t="shared" si="120"/>
        <v>-1.6505158150733664E-2</v>
      </c>
      <c r="O1281" s="6">
        <f t="shared" si="120"/>
        <v>-1.3132398136564636E-2</v>
      </c>
      <c r="P1281" s="9">
        <f t="shared" si="120"/>
        <v>-1.9441140612145892E-2</v>
      </c>
      <c r="Q1281" s="6">
        <f t="shared" si="116"/>
        <v>1175.3626168339347</v>
      </c>
      <c r="R1281" s="6">
        <f t="shared" si="117"/>
        <v>-1.2916175166112341E-2</v>
      </c>
      <c r="S1281" s="6">
        <f t="shared" si="118"/>
        <v>-1.3000314245197177E-2</v>
      </c>
      <c r="T1281" s="6"/>
    </row>
    <row r="1282" spans="1:20">
      <c r="A1282" s="7">
        <v>39574</v>
      </c>
      <c r="B1282" s="8">
        <v>80.84</v>
      </c>
      <c r="C1282" s="6">
        <v>83.68</v>
      </c>
      <c r="D1282" s="6">
        <v>68.03</v>
      </c>
      <c r="E1282" s="6">
        <v>56.0399999999999</v>
      </c>
      <c r="F1282" s="9">
        <v>66.760000000000005</v>
      </c>
      <c r="G1282" s="8">
        <f t="shared" si="119"/>
        <v>2.4746349913518095E-4</v>
      </c>
      <c r="H1282" s="6">
        <f t="shared" si="119"/>
        <v>-1.4319809069199829E-3</v>
      </c>
      <c r="I1282" s="6">
        <f t="shared" si="119"/>
        <v>1.9145802650957222E-3</v>
      </c>
      <c r="J1282" s="6">
        <f t="shared" si="119"/>
        <v>1.071811361200492E-3</v>
      </c>
      <c r="K1282" s="9">
        <f t="shared" si="119"/>
        <v>4.4957290573965913E-4</v>
      </c>
      <c r="L1282" s="6">
        <f t="shared" si="120"/>
        <v>2.4743288509394655E-4</v>
      </c>
      <c r="M1282" s="6">
        <f t="shared" si="120"/>
        <v>-1.4330071714233261E-3</v>
      </c>
      <c r="N1282" s="6">
        <f t="shared" si="120"/>
        <v>1.9127497923189575E-3</v>
      </c>
      <c r="O1282" s="6">
        <f t="shared" si="120"/>
        <v>1.0712373814988586E-3</v>
      </c>
      <c r="P1282" s="9">
        <f t="shared" si="120"/>
        <v>4.4947187811925798E-4</v>
      </c>
      <c r="Q1282" s="6">
        <f t="shared" si="116"/>
        <v>1175.8918701906591</v>
      </c>
      <c r="R1282" s="6">
        <f t="shared" si="117"/>
        <v>4.5028942485021435E-4</v>
      </c>
      <c r="S1282" s="6">
        <f t="shared" si="118"/>
        <v>4.501880749904537E-4</v>
      </c>
      <c r="T1282" s="6"/>
    </row>
    <row r="1283" spans="1:20">
      <c r="A1283" s="7">
        <v>39575</v>
      </c>
      <c r="B1283" s="8">
        <v>80.8599999999999</v>
      </c>
      <c r="C1283" s="6">
        <v>83.219999999999899</v>
      </c>
      <c r="D1283" s="6">
        <v>68.1099999999999</v>
      </c>
      <c r="E1283" s="6">
        <v>55.78</v>
      </c>
      <c r="F1283" s="9">
        <v>66.269999999999897</v>
      </c>
      <c r="G1283" s="8">
        <f t="shared" si="119"/>
        <v>2.4740227609965082E-4</v>
      </c>
      <c r="H1283" s="6">
        <f t="shared" si="119"/>
        <v>-5.4971319311676314E-3</v>
      </c>
      <c r="I1283" s="6">
        <f t="shared" si="119"/>
        <v>1.1759517859752933E-3</v>
      </c>
      <c r="J1283" s="6">
        <f t="shared" si="119"/>
        <v>-4.6395431834386214E-3</v>
      </c>
      <c r="K1283" s="9">
        <f t="shared" si="119"/>
        <v>-7.3397243858613903E-3</v>
      </c>
      <c r="L1283" s="6">
        <f t="shared" si="120"/>
        <v>2.4737167720326154E-4</v>
      </c>
      <c r="M1283" s="6">
        <f t="shared" si="120"/>
        <v>-5.5122967618188388E-3</v>
      </c>
      <c r="N1283" s="6">
        <f t="shared" si="120"/>
        <v>1.1752608962561119E-3</v>
      </c>
      <c r="O1283" s="6">
        <f t="shared" si="120"/>
        <v>-4.6503392694615727E-3</v>
      </c>
      <c r="P1283" s="9">
        <f t="shared" si="120"/>
        <v>-7.3667926935004355E-3</v>
      </c>
      <c r="Q1283" s="6">
        <f t="shared" si="116"/>
        <v>1172.1165410660976</v>
      </c>
      <c r="R1283" s="6">
        <f t="shared" si="117"/>
        <v>-3.2106090876785403E-3</v>
      </c>
      <c r="S1283" s="6">
        <f t="shared" si="118"/>
        <v>-3.2157741513319784E-3</v>
      </c>
      <c r="T1283" s="6"/>
    </row>
    <row r="1284" spans="1:20">
      <c r="A1284" s="7">
        <v>39576</v>
      </c>
      <c r="B1284" s="8">
        <v>80.87</v>
      </c>
      <c r="C1284" s="6">
        <v>82.87</v>
      </c>
      <c r="D1284" s="6">
        <v>67.650000000000006</v>
      </c>
      <c r="E1284" s="6">
        <v>55.64</v>
      </c>
      <c r="F1284" s="9">
        <v>65.989999999999895</v>
      </c>
      <c r="G1284" s="8">
        <f t="shared" si="119"/>
        <v>1.2367054167827796E-4</v>
      </c>
      <c r="H1284" s="6">
        <f t="shared" si="119"/>
        <v>-4.2057197788980538E-3</v>
      </c>
      <c r="I1284" s="6">
        <f t="shared" si="119"/>
        <v>-6.7537806489487151E-3</v>
      </c>
      <c r="J1284" s="6">
        <f t="shared" si="119"/>
        <v>-2.5098601649337082E-3</v>
      </c>
      <c r="K1284" s="9">
        <f t="shared" si="119"/>
        <v>-4.2251395805039671E-3</v>
      </c>
      <c r="L1284" s="6">
        <f t="shared" si="120"/>
        <v>1.2366289510726901E-4</v>
      </c>
      <c r="M1284" s="6">
        <f t="shared" si="120"/>
        <v>-4.2145886938428556E-3</v>
      </c>
      <c r="N1284" s="6">
        <f t="shared" si="120"/>
        <v>-6.7766906364284309E-3</v>
      </c>
      <c r="O1284" s="6">
        <f t="shared" si="120"/>
        <v>-2.5130151441007747E-3</v>
      </c>
      <c r="P1284" s="9">
        <f t="shared" si="120"/>
        <v>-4.2340907048052092E-3</v>
      </c>
      <c r="Q1284" s="6">
        <f t="shared" ref="Q1284:Q1347" si="121">Q1283*(1+R1284)</f>
        <v>1167.9975290558057</v>
      </c>
      <c r="R1284" s="6">
        <f t="shared" ref="R1284:R1347" si="122">SUMPRODUCT($U$2:$Y$2,G1284:K1284)</f>
        <v>-3.5141659263212329E-3</v>
      </c>
      <c r="S1284" s="6">
        <f t="shared" ref="S1284:S1347" si="123">LN(1+R1284)</f>
        <v>-3.5203551115368711E-3</v>
      </c>
      <c r="T1284" s="6"/>
    </row>
    <row r="1285" spans="1:20">
      <c r="A1285" s="7">
        <v>39577</v>
      </c>
      <c r="B1285" s="8">
        <v>80.81</v>
      </c>
      <c r="C1285" s="6">
        <v>82.959999999999894</v>
      </c>
      <c r="D1285" s="6">
        <v>67.87</v>
      </c>
      <c r="E1285" s="6">
        <v>55.689999999999898</v>
      </c>
      <c r="F1285" s="9">
        <v>66.06</v>
      </c>
      <c r="G1285" s="8">
        <f t="shared" si="119"/>
        <v>-7.4193149499202082E-4</v>
      </c>
      <c r="H1285" s="6">
        <f t="shared" si="119"/>
        <v>1.0860383733546364E-3</v>
      </c>
      <c r="I1285" s="6">
        <f t="shared" si="119"/>
        <v>3.2520325203251321E-3</v>
      </c>
      <c r="J1285" s="6">
        <f t="shared" si="119"/>
        <v>8.9863407620227598E-4</v>
      </c>
      <c r="K1285" s="9">
        <f t="shared" si="119"/>
        <v>1.0607667828474998E-3</v>
      </c>
      <c r="L1285" s="6">
        <f t="shared" si="120"/>
        <v>-7.4220686237456502E-4</v>
      </c>
      <c r="M1285" s="6">
        <f t="shared" si="120"/>
        <v>1.0854490603195569E-3</v>
      </c>
      <c r="N1285" s="6">
        <f t="shared" si="120"/>
        <v>3.2467560988698732E-3</v>
      </c>
      <c r="O1285" s="6">
        <f t="shared" si="120"/>
        <v>8.9823054633318569E-4</v>
      </c>
      <c r="P1285" s="9">
        <f t="shared" si="120"/>
        <v>1.0602045673149523E-3</v>
      </c>
      <c r="Q1285" s="6">
        <f t="shared" si="121"/>
        <v>1169.2953005145273</v>
      </c>
      <c r="R1285" s="6">
        <f t="shared" si="122"/>
        <v>1.1111080515475047E-3</v>
      </c>
      <c r="S1285" s="6">
        <f t="shared" si="123"/>
        <v>1.1104912278593611E-3</v>
      </c>
      <c r="T1285" s="6"/>
    </row>
    <row r="1286" spans="1:20">
      <c r="A1286" s="7">
        <v>39578</v>
      </c>
      <c r="B1286" s="8">
        <v>80.84</v>
      </c>
      <c r="C1286" s="6">
        <v>83.09</v>
      </c>
      <c r="D1286" s="6">
        <v>67.7</v>
      </c>
      <c r="E1286" s="6">
        <v>55.649999999999899</v>
      </c>
      <c r="F1286" s="9">
        <v>66.159999999999897</v>
      </c>
      <c r="G1286" s="8">
        <f t="shared" si="119"/>
        <v>3.7124118302189757E-4</v>
      </c>
      <c r="H1286" s="6">
        <f t="shared" si="119"/>
        <v>1.5670202507245268E-3</v>
      </c>
      <c r="I1286" s="6">
        <f t="shared" si="119"/>
        <v>-2.5047885663769254E-3</v>
      </c>
      <c r="J1286" s="6">
        <f t="shared" si="119"/>
        <v>-7.1826180642842186E-4</v>
      </c>
      <c r="K1286" s="9">
        <f t="shared" si="119"/>
        <v>1.5137753557357136E-3</v>
      </c>
      <c r="L1286" s="6">
        <f t="shared" si="120"/>
        <v>3.7117229006398657E-4</v>
      </c>
      <c r="M1286" s="6">
        <f t="shared" si="120"/>
        <v>1.5657937556193696E-3</v>
      </c>
      <c r="N1286" s="6">
        <f t="shared" si="120"/>
        <v>-2.5079307974377094E-3</v>
      </c>
      <c r="O1286" s="6">
        <f t="shared" si="120"/>
        <v>-7.1851988002337929E-4</v>
      </c>
      <c r="P1286" s="9">
        <f t="shared" si="120"/>
        <v>1.5126307527907861E-3</v>
      </c>
      <c r="Q1286" s="6">
        <f t="shared" si="121"/>
        <v>1169.3488510627078</v>
      </c>
      <c r="R1286" s="6">
        <f t="shared" si="122"/>
        <v>4.5797283335358141E-5</v>
      </c>
      <c r="S1286" s="6">
        <f t="shared" si="123"/>
        <v>4.5796234671861486E-5</v>
      </c>
      <c r="T1286" s="6"/>
    </row>
    <row r="1287" spans="1:20">
      <c r="A1287" s="7">
        <v>39581</v>
      </c>
      <c r="B1287" s="8">
        <v>80.84</v>
      </c>
      <c r="C1287" s="6">
        <v>81.87</v>
      </c>
      <c r="D1287" s="6">
        <v>66.879999999999896</v>
      </c>
      <c r="E1287" s="6">
        <v>54.979999999999897</v>
      </c>
      <c r="F1287" s="9">
        <v>65.260000000000005</v>
      </c>
      <c r="G1287" s="8">
        <f t="shared" si="119"/>
        <v>0</v>
      </c>
      <c r="H1287" s="6">
        <f t="shared" si="119"/>
        <v>-1.4682873992056811E-2</v>
      </c>
      <c r="I1287" s="6">
        <f t="shared" si="119"/>
        <v>-1.2112259970459505E-2</v>
      </c>
      <c r="J1287" s="6">
        <f t="shared" si="119"/>
        <v>-1.2039532794249852E-2</v>
      </c>
      <c r="K1287" s="9">
        <f t="shared" si="119"/>
        <v>-1.3603385731558282E-2</v>
      </c>
      <c r="L1287" s="6">
        <f t="shared" si="120"/>
        <v>0</v>
      </c>
      <c r="M1287" s="6">
        <f t="shared" si="120"/>
        <v>-1.4791734288533184E-2</v>
      </c>
      <c r="N1287" s="6">
        <f t="shared" si="120"/>
        <v>-1.2186211141784748E-2</v>
      </c>
      <c r="O1287" s="6">
        <f t="shared" si="120"/>
        <v>-1.211259498445426E-2</v>
      </c>
      <c r="P1287" s="9">
        <f t="shared" si="120"/>
        <v>-1.3696759550259716E-2</v>
      </c>
      <c r="Q1287" s="6">
        <f t="shared" si="121"/>
        <v>1157.0851757768701</v>
      </c>
      <c r="R1287" s="6">
        <f t="shared" si="122"/>
        <v>-1.0487610497664892E-2</v>
      </c>
      <c r="S1287" s="6">
        <f t="shared" si="123"/>
        <v>-1.0542993045356504E-2</v>
      </c>
      <c r="T1287" s="6"/>
    </row>
    <row r="1288" spans="1:20">
      <c r="A1288" s="7">
        <v>39582</v>
      </c>
      <c r="B1288" s="8">
        <v>80.819999999999894</v>
      </c>
      <c r="C1288" s="6">
        <v>81.739999999999895</v>
      </c>
      <c r="D1288" s="6">
        <v>66.629999999999896</v>
      </c>
      <c r="E1288" s="6">
        <v>54.549999999999898</v>
      </c>
      <c r="F1288" s="9">
        <v>64.92</v>
      </c>
      <c r="G1288" s="8">
        <f t="shared" si="119"/>
        <v>-2.4740227610231535E-4</v>
      </c>
      <c r="H1288" s="6">
        <f t="shared" si="119"/>
        <v>-1.587883229511533E-3</v>
      </c>
      <c r="I1288" s="6">
        <f t="shared" si="119"/>
        <v>-3.7380382775119569E-3</v>
      </c>
      <c r="J1288" s="6">
        <f t="shared" si="119"/>
        <v>-7.8210258275737132E-3</v>
      </c>
      <c r="K1288" s="9">
        <f t="shared" si="119"/>
        <v>-5.2099295127183698E-3</v>
      </c>
      <c r="L1288" s="6">
        <f t="shared" si="120"/>
        <v>-2.4743288509401925E-4</v>
      </c>
      <c r="M1288" s="6">
        <f t="shared" si="120"/>
        <v>-1.589145252226881E-3</v>
      </c>
      <c r="N1288" s="6">
        <f t="shared" si="120"/>
        <v>-3.7450422020004121E-3</v>
      </c>
      <c r="O1288" s="6">
        <f t="shared" si="120"/>
        <v>-7.8517704580198799E-3</v>
      </c>
      <c r="P1288" s="9">
        <f t="shared" si="120"/>
        <v>-5.2235485187841126E-3</v>
      </c>
      <c r="Q1288" s="6">
        <f t="shared" si="121"/>
        <v>1152.7798286609257</v>
      </c>
      <c r="R1288" s="6">
        <f t="shared" si="122"/>
        <v>-3.7208558246835778E-3</v>
      </c>
      <c r="S1288" s="6">
        <f t="shared" si="123"/>
        <v>-3.7277954282421174E-3</v>
      </c>
      <c r="T1288" s="6"/>
    </row>
    <row r="1289" spans="1:20">
      <c r="A1289" s="7">
        <v>39583</v>
      </c>
      <c r="B1289" s="8">
        <v>80.790000000000006</v>
      </c>
      <c r="C1289" s="6">
        <v>81.31</v>
      </c>
      <c r="D1289" s="6">
        <v>66.1099999999999</v>
      </c>
      <c r="E1289" s="6">
        <v>54.0399999999999</v>
      </c>
      <c r="F1289" s="9">
        <v>64.569999999999894</v>
      </c>
      <c r="G1289" s="8">
        <f t="shared" si="119"/>
        <v>-3.7119524869944076E-4</v>
      </c>
      <c r="H1289" s="6">
        <f t="shared" si="119"/>
        <v>-5.2605823342292135E-3</v>
      </c>
      <c r="I1289" s="6">
        <f t="shared" si="119"/>
        <v>-7.8042923607983816E-3</v>
      </c>
      <c r="J1289" s="6">
        <f t="shared" si="119"/>
        <v>-9.3492208982585145E-3</v>
      </c>
      <c r="K1289" s="9">
        <f t="shared" si="119"/>
        <v>-5.3912507701803225E-3</v>
      </c>
      <c r="L1289" s="6">
        <f t="shared" si="120"/>
        <v>-3.7126415870900899E-4</v>
      </c>
      <c r="M1289" s="6">
        <f t="shared" si="120"/>
        <v>-5.2744679163838036E-3</v>
      </c>
      <c r="N1289" s="6">
        <f t="shared" si="120"/>
        <v>-7.8349052289589521E-3</v>
      </c>
      <c r="O1289" s="6">
        <f t="shared" si="120"/>
        <v>-9.3931991870817542E-3</v>
      </c>
      <c r="P1289" s="9">
        <f t="shared" si="120"/>
        <v>-5.4058360080164892E-3</v>
      </c>
      <c r="Q1289" s="6">
        <f t="shared" si="121"/>
        <v>1146.2835588985397</v>
      </c>
      <c r="R1289" s="6">
        <f t="shared" si="122"/>
        <v>-5.6353083224331751E-3</v>
      </c>
      <c r="S1289" s="6">
        <f t="shared" si="123"/>
        <v>-5.6512465785733537E-3</v>
      </c>
      <c r="T1289" s="6"/>
    </row>
    <row r="1290" spans="1:20">
      <c r="A1290" s="7">
        <v>39584</v>
      </c>
      <c r="B1290" s="8">
        <v>80.75</v>
      </c>
      <c r="C1290" s="6">
        <v>79.069999999999894</v>
      </c>
      <c r="D1290" s="6">
        <v>64.549999999999898</v>
      </c>
      <c r="E1290" s="6">
        <v>52.67</v>
      </c>
      <c r="F1290" s="9">
        <v>62.7899999999999</v>
      </c>
      <c r="G1290" s="8">
        <f t="shared" si="119"/>
        <v>-4.9511078103736672E-4</v>
      </c>
      <c r="H1290" s="6">
        <f t="shared" si="119"/>
        <v>-2.7548886975773068E-2</v>
      </c>
      <c r="I1290" s="6">
        <f t="shared" si="119"/>
        <v>-2.359703524428991E-2</v>
      </c>
      <c r="J1290" s="6">
        <f t="shared" si="119"/>
        <v>-2.5351591413765751E-2</v>
      </c>
      <c r="K1290" s="9">
        <f t="shared" si="119"/>
        <v>-2.7566981570388727E-2</v>
      </c>
      <c r="L1290" s="6">
        <f t="shared" si="120"/>
        <v>-4.9523338885142034E-4</v>
      </c>
      <c r="M1290" s="6">
        <f t="shared" si="120"/>
        <v>-2.7935474136911862E-2</v>
      </c>
      <c r="N1290" s="6">
        <f t="shared" si="120"/>
        <v>-2.3879904052835341E-2</v>
      </c>
      <c r="O1290" s="6">
        <f t="shared" si="120"/>
        <v>-2.5678479596698261E-2</v>
      </c>
      <c r="P1290" s="9">
        <f t="shared" si="120"/>
        <v>-2.7954081512357572E-2</v>
      </c>
      <c r="Q1290" s="6">
        <f t="shared" si="121"/>
        <v>1122.3125674453784</v>
      </c>
      <c r="R1290" s="6">
        <f t="shared" si="122"/>
        <v>-2.0911921197050966E-2</v>
      </c>
      <c r="S1290" s="6">
        <f t="shared" si="123"/>
        <v>-2.1133672364758559E-2</v>
      </c>
      <c r="T1290" s="6"/>
    </row>
    <row r="1291" spans="1:20">
      <c r="A1291" s="7">
        <v>39585</v>
      </c>
      <c r="B1291" s="8">
        <v>80.78</v>
      </c>
      <c r="C1291" s="6">
        <v>78.25</v>
      </c>
      <c r="D1291" s="6">
        <v>63.869999999999898</v>
      </c>
      <c r="E1291" s="6">
        <v>51.969999999999899</v>
      </c>
      <c r="F1291" s="9">
        <v>62.02</v>
      </c>
      <c r="G1291" s="8">
        <f t="shared" ref="G1291:K1341" si="124">B1291/B1290-1</f>
        <v>3.7151702786375473E-4</v>
      </c>
      <c r="H1291" s="6">
        <f t="shared" si="124"/>
        <v>-1.0370557733652364E-2</v>
      </c>
      <c r="I1291" s="6">
        <f t="shared" si="124"/>
        <v>-1.0534469403563174E-2</v>
      </c>
      <c r="J1291" s="6">
        <f t="shared" si="124"/>
        <v>-1.3290298082401786E-2</v>
      </c>
      <c r="K1291" s="9">
        <f t="shared" si="124"/>
        <v>-1.2263099219619322E-2</v>
      </c>
      <c r="L1291" s="6">
        <f t="shared" ref="L1291:P1341" si="125">LN(B1291/B1290)</f>
        <v>3.7144803250086417E-4</v>
      </c>
      <c r="M1291" s="6">
        <f t="shared" si="125"/>
        <v>-1.0424706662571698E-2</v>
      </c>
      <c r="N1291" s="6">
        <f t="shared" si="125"/>
        <v>-1.0590349719153756E-2</v>
      </c>
      <c r="O1291" s="6">
        <f t="shared" si="125"/>
        <v>-1.3379404474949447E-2</v>
      </c>
      <c r="P1291" s="9">
        <f t="shared" si="125"/>
        <v>-1.2338911453713514E-2</v>
      </c>
      <c r="Q1291" s="6">
        <f t="shared" si="121"/>
        <v>1111.9677843688833</v>
      </c>
      <c r="R1291" s="6">
        <f t="shared" si="122"/>
        <v>-9.2173814822745781E-3</v>
      </c>
      <c r="S1291" s="6">
        <f t="shared" si="123"/>
        <v>-9.2601243975512122E-3</v>
      </c>
      <c r="T1291" s="6"/>
    </row>
    <row r="1292" spans="1:20">
      <c r="A1292" s="7">
        <v>39588</v>
      </c>
      <c r="B1292" s="8">
        <v>80.719999999999899</v>
      </c>
      <c r="C1292" s="6">
        <v>80.290000000000006</v>
      </c>
      <c r="D1292" s="6">
        <v>65.150000000000006</v>
      </c>
      <c r="E1292" s="6">
        <v>53.2</v>
      </c>
      <c r="F1292" s="9">
        <v>63.77</v>
      </c>
      <c r="G1292" s="8">
        <f t="shared" si="124"/>
        <v>-7.4275810844393053E-4</v>
      </c>
      <c r="H1292" s="6">
        <f t="shared" si="124"/>
        <v>2.6070287539936121E-2</v>
      </c>
      <c r="I1292" s="6">
        <f t="shared" si="124"/>
        <v>2.0040707687491999E-2</v>
      </c>
      <c r="J1292" s="6">
        <f t="shared" si="124"/>
        <v>2.3667500481048709E-2</v>
      </c>
      <c r="K1292" s="9">
        <f t="shared" si="124"/>
        <v>2.8216704288938965E-2</v>
      </c>
      <c r="L1292" s="6">
        <f t="shared" si="125"/>
        <v>-7.4303408991453887E-4</v>
      </c>
      <c r="M1292" s="6">
        <f t="shared" si="125"/>
        <v>2.5736250776330048E-2</v>
      </c>
      <c r="N1292" s="6">
        <f t="shared" si="125"/>
        <v>1.9842535997358079E-2</v>
      </c>
      <c r="O1292" s="6">
        <f t="shared" si="125"/>
        <v>2.3391767327250117E-2</v>
      </c>
      <c r="P1292" s="9">
        <f t="shared" si="125"/>
        <v>2.7825946654877289E-2</v>
      </c>
      <c r="Q1292" s="6">
        <f t="shared" si="121"/>
        <v>1133.5961008352319</v>
      </c>
      <c r="R1292" s="6">
        <f t="shared" si="122"/>
        <v>1.9450488377794374E-2</v>
      </c>
      <c r="S1292" s="6">
        <f t="shared" si="123"/>
        <v>1.9263745240807439E-2</v>
      </c>
      <c r="T1292" s="6"/>
    </row>
    <row r="1293" spans="1:20">
      <c r="A1293" s="7">
        <v>39589</v>
      </c>
      <c r="B1293" s="8">
        <v>80.73</v>
      </c>
      <c r="C1293" s="6">
        <v>80.17</v>
      </c>
      <c r="D1293" s="6">
        <v>64.989999999999895</v>
      </c>
      <c r="E1293" s="6">
        <v>53.24</v>
      </c>
      <c r="F1293" s="9">
        <v>63.979999999999897</v>
      </c>
      <c r="G1293" s="8">
        <f t="shared" si="124"/>
        <v>1.2388503468918621E-4</v>
      </c>
      <c r="H1293" s="6">
        <f t="shared" si="124"/>
        <v>-1.4945821397435166E-3</v>
      </c>
      <c r="I1293" s="6">
        <f t="shared" si="124"/>
        <v>-2.4558710667706984E-3</v>
      </c>
      <c r="J1293" s="6">
        <f t="shared" si="124"/>
        <v>7.518796992480592E-4</v>
      </c>
      <c r="K1293" s="9">
        <f t="shared" si="124"/>
        <v>3.2930845225009886E-3</v>
      </c>
      <c r="L1293" s="6">
        <f t="shared" si="125"/>
        <v>1.2387736157199264E-4</v>
      </c>
      <c r="M1293" s="6">
        <f t="shared" si="125"/>
        <v>-1.49570014173246E-3</v>
      </c>
      <c r="N1293" s="6">
        <f t="shared" si="125"/>
        <v>-2.4588916645983186E-3</v>
      </c>
      <c r="O1293" s="6">
        <f t="shared" si="125"/>
        <v>7.5159717931212202E-4</v>
      </c>
      <c r="P1293" s="9">
        <f t="shared" si="125"/>
        <v>3.287674194189938E-3</v>
      </c>
      <c r="Q1293" s="6">
        <f t="shared" si="121"/>
        <v>1133.6456154173582</v>
      </c>
      <c r="R1293" s="6">
        <f t="shared" si="122"/>
        <v>4.3679209984803769E-5</v>
      </c>
      <c r="S1293" s="6">
        <f t="shared" si="123"/>
        <v>4.367825607579975E-5</v>
      </c>
      <c r="T1293" s="6"/>
    </row>
    <row r="1294" spans="1:20">
      <c r="A1294" s="7">
        <v>39590</v>
      </c>
      <c r="B1294" s="8">
        <v>80.760000000000005</v>
      </c>
      <c r="C1294" s="6">
        <v>80.67</v>
      </c>
      <c r="D1294" s="6">
        <v>65.39</v>
      </c>
      <c r="E1294" s="6">
        <v>53.39</v>
      </c>
      <c r="F1294" s="9">
        <v>64.439999999999898</v>
      </c>
      <c r="G1294" s="8">
        <f t="shared" si="124"/>
        <v>3.7160906726119158E-4</v>
      </c>
      <c r="H1294" s="6">
        <f t="shared" si="124"/>
        <v>6.236746912810176E-3</v>
      </c>
      <c r="I1294" s="6">
        <f t="shared" si="124"/>
        <v>6.1547930450855937E-3</v>
      </c>
      <c r="J1294" s="6">
        <f t="shared" si="124"/>
        <v>2.8174305033807912E-3</v>
      </c>
      <c r="K1294" s="9">
        <f t="shared" si="124"/>
        <v>7.1897467958736971E-3</v>
      </c>
      <c r="L1294" s="6">
        <f t="shared" si="125"/>
        <v>3.715400377125642E-4</v>
      </c>
      <c r="M1294" s="6">
        <f t="shared" si="125"/>
        <v>6.2173788940226371E-3</v>
      </c>
      <c r="N1294" s="6">
        <f t="shared" si="125"/>
        <v>6.1359296669287848E-3</v>
      </c>
      <c r="O1294" s="6">
        <f t="shared" si="125"/>
        <v>2.813468985183849E-3</v>
      </c>
      <c r="P1294" s="9">
        <f t="shared" si="125"/>
        <v>7.164023787401671E-3</v>
      </c>
      <c r="Q1294" s="6">
        <f t="shared" si="121"/>
        <v>1138.8083115372165</v>
      </c>
      <c r="R1294" s="6">
        <f t="shared" si="122"/>
        <v>4.5540652648822892E-3</v>
      </c>
      <c r="S1294" s="6">
        <f t="shared" si="123"/>
        <v>4.5437268855504217E-3</v>
      </c>
      <c r="T1294" s="6"/>
    </row>
    <row r="1295" spans="1:20">
      <c r="A1295" s="7">
        <v>39591</v>
      </c>
      <c r="B1295" s="8">
        <v>80.719999999999899</v>
      </c>
      <c r="C1295" s="6">
        <v>80.7</v>
      </c>
      <c r="D1295" s="6">
        <v>65.67</v>
      </c>
      <c r="E1295" s="6">
        <v>53.579999999999899</v>
      </c>
      <c r="F1295" s="9">
        <v>64.269999999999897</v>
      </c>
      <c r="G1295" s="8">
        <f t="shared" si="124"/>
        <v>-4.952947003480368E-4</v>
      </c>
      <c r="H1295" s="6">
        <f t="shared" si="124"/>
        <v>3.7188545927846484E-4</v>
      </c>
      <c r="I1295" s="6">
        <f t="shared" si="124"/>
        <v>4.2820003058572365E-3</v>
      </c>
      <c r="J1295" s="6">
        <f t="shared" si="124"/>
        <v>3.5587188612080656E-3</v>
      </c>
      <c r="K1295" s="9">
        <f t="shared" si="124"/>
        <v>-2.6381129733085151E-3</v>
      </c>
      <c r="L1295" s="6">
        <f t="shared" si="125"/>
        <v>-4.954173992845612E-4</v>
      </c>
      <c r="M1295" s="6">
        <f t="shared" si="125"/>
        <v>3.718163270200435E-4</v>
      </c>
      <c r="N1295" s="6">
        <f t="shared" si="125"/>
        <v>4.2728586296967601E-3</v>
      </c>
      <c r="O1295" s="6">
        <f t="shared" si="125"/>
        <v>3.5524016043659303E-3</v>
      </c>
      <c r="P1295" s="9">
        <f t="shared" si="125"/>
        <v>-2.6415989255788217E-3</v>
      </c>
      <c r="Q1295" s="6">
        <f t="shared" si="121"/>
        <v>1139.9651578783476</v>
      </c>
      <c r="R1295" s="6">
        <f t="shared" si="122"/>
        <v>1.015839390537443E-3</v>
      </c>
      <c r="S1295" s="6">
        <f t="shared" si="123"/>
        <v>1.0153237748627571E-3</v>
      </c>
      <c r="T1295" s="6"/>
    </row>
    <row r="1296" spans="1:20">
      <c r="A1296" s="7">
        <v>39592</v>
      </c>
      <c r="B1296" s="8">
        <v>80.769999999999897</v>
      </c>
      <c r="C1296" s="6">
        <v>80.709999999999894</v>
      </c>
      <c r="D1296" s="6">
        <v>65.599999999999895</v>
      </c>
      <c r="E1296" s="6">
        <v>53.64</v>
      </c>
      <c r="F1296" s="9">
        <v>64.260000000000005</v>
      </c>
      <c r="G1296" s="8">
        <f t="shared" si="124"/>
        <v>6.1942517343904768E-4</v>
      </c>
      <c r="H1296" s="6">
        <f t="shared" si="124"/>
        <v>1.2391573729719774E-4</v>
      </c>
      <c r="I1296" s="6">
        <f t="shared" si="124"/>
        <v>-1.0659357393042468E-3</v>
      </c>
      <c r="J1296" s="6">
        <f t="shared" si="124"/>
        <v>1.119820828669349E-3</v>
      </c>
      <c r="K1296" s="9">
        <f t="shared" si="124"/>
        <v>-1.555935895424243E-4</v>
      </c>
      <c r="L1296" s="6">
        <f t="shared" si="125"/>
        <v>6.19233408851425E-4</v>
      </c>
      <c r="M1296" s="6">
        <f t="shared" si="125"/>
        <v>1.2390806037641043E-4</v>
      </c>
      <c r="N1296" s="6">
        <f t="shared" si="125"/>
        <v>-1.0665042528395805E-3</v>
      </c>
      <c r="O1296" s="6">
        <f t="shared" si="125"/>
        <v>1.1191942970170286E-3</v>
      </c>
      <c r="P1296" s="9">
        <f t="shared" si="125"/>
        <v>-1.5560569548073153E-4</v>
      </c>
      <c r="Q1296" s="6">
        <f t="shared" si="121"/>
        <v>1140.1114455967879</v>
      </c>
      <c r="R1296" s="6">
        <f t="shared" si="122"/>
        <v>1.2832648211178466E-4</v>
      </c>
      <c r="S1296" s="6">
        <f t="shared" si="123"/>
        <v>1.2831824897303586E-4</v>
      </c>
      <c r="T1296" s="6"/>
    </row>
    <row r="1297" spans="1:20">
      <c r="A1297" s="7">
        <v>39596</v>
      </c>
      <c r="B1297" s="8">
        <v>80.78</v>
      </c>
      <c r="C1297" s="6">
        <v>81.84</v>
      </c>
      <c r="D1297" s="6">
        <v>66.53</v>
      </c>
      <c r="E1297" s="6">
        <v>54.32</v>
      </c>
      <c r="F1297" s="9">
        <v>65.099999999999895</v>
      </c>
      <c r="G1297" s="8">
        <f t="shared" si="124"/>
        <v>1.2380834468372903E-4</v>
      </c>
      <c r="H1297" s="6">
        <f t="shared" si="124"/>
        <v>1.4000743402305948E-2</v>
      </c>
      <c r="I1297" s="6">
        <f t="shared" si="124"/>
        <v>1.4176829268294222E-2</v>
      </c>
      <c r="J1297" s="6">
        <f t="shared" si="124"/>
        <v>1.2677106636838076E-2</v>
      </c>
      <c r="K1297" s="9">
        <f t="shared" si="124"/>
        <v>1.3071895424834779E-2</v>
      </c>
      <c r="L1297" s="6">
        <f t="shared" si="125"/>
        <v>1.2380068106316263E-4</v>
      </c>
      <c r="M1297" s="6">
        <f t="shared" si="125"/>
        <v>1.3903638307091461E-2</v>
      </c>
      <c r="N1297" s="6">
        <f t="shared" si="125"/>
        <v>1.4077277803754307E-2</v>
      </c>
      <c r="O1297" s="6">
        <f t="shared" si="125"/>
        <v>1.2597424836962809E-2</v>
      </c>
      <c r="P1297" s="9">
        <f t="shared" si="125"/>
        <v>1.2987195526809358E-2</v>
      </c>
      <c r="Q1297" s="6">
        <f t="shared" si="121"/>
        <v>1152.4361376737738</v>
      </c>
      <c r="R1297" s="6">
        <f t="shared" si="122"/>
        <v>1.0810076615391351E-2</v>
      </c>
      <c r="S1297" s="6">
        <f t="shared" si="123"/>
        <v>1.0752065432935986E-2</v>
      </c>
      <c r="T1297" s="6"/>
    </row>
    <row r="1298" spans="1:20">
      <c r="A1298" s="7">
        <v>39597</v>
      </c>
      <c r="B1298" s="8">
        <v>80.84</v>
      </c>
      <c r="C1298" s="6">
        <v>80.299999999999898</v>
      </c>
      <c r="D1298" s="6">
        <v>65.290000000000006</v>
      </c>
      <c r="E1298" s="6">
        <v>53.25</v>
      </c>
      <c r="F1298" s="9">
        <v>63.829999999999899</v>
      </c>
      <c r="G1298" s="8">
        <f t="shared" si="124"/>
        <v>7.4275810844270929E-4</v>
      </c>
      <c r="H1298" s="6">
        <f t="shared" si="124"/>
        <v>-1.8817204301076584E-2</v>
      </c>
      <c r="I1298" s="6">
        <f t="shared" si="124"/>
        <v>-1.8638208327070416E-2</v>
      </c>
      <c r="J1298" s="6">
        <f t="shared" si="124"/>
        <v>-1.9698085419734945E-2</v>
      </c>
      <c r="K1298" s="9">
        <f t="shared" si="124"/>
        <v>-1.9508448540706547E-2</v>
      </c>
      <c r="L1298" s="6">
        <f t="shared" si="125"/>
        <v>7.4248240015347853E-4</v>
      </c>
      <c r="M1298" s="6">
        <f t="shared" si="125"/>
        <v>-1.8996500690656393E-2</v>
      </c>
      <c r="N1298" s="6">
        <f t="shared" si="125"/>
        <v>-1.8814088555253957E-2</v>
      </c>
      <c r="O1298" s="6">
        <f t="shared" si="125"/>
        <v>-1.9894678660906235E-2</v>
      </c>
      <c r="P1298" s="9">
        <f t="shared" si="125"/>
        <v>-1.9701249946557552E-2</v>
      </c>
      <c r="Q1298" s="6">
        <f t="shared" si="121"/>
        <v>1134.9377344042966</v>
      </c>
      <c r="R1298" s="6">
        <f t="shared" si="122"/>
        <v>-1.5183837696029157E-2</v>
      </c>
      <c r="S1298" s="6">
        <f t="shared" si="123"/>
        <v>-1.5300292483799932E-2</v>
      </c>
      <c r="T1298" s="6"/>
    </row>
    <row r="1299" spans="1:20">
      <c r="A1299" s="7">
        <v>39598</v>
      </c>
      <c r="B1299" s="8">
        <v>80.879999999999896</v>
      </c>
      <c r="C1299" s="6">
        <v>79.89</v>
      </c>
      <c r="D1299" s="6">
        <v>65.28</v>
      </c>
      <c r="E1299" s="6">
        <v>53.17</v>
      </c>
      <c r="F1299" s="9">
        <v>63.399999999999899</v>
      </c>
      <c r="G1299" s="8">
        <f t="shared" si="124"/>
        <v>4.9480455220063391E-4</v>
      </c>
      <c r="H1299" s="6">
        <f t="shared" si="124"/>
        <v>-5.1058530510572631E-3</v>
      </c>
      <c r="I1299" s="6">
        <f t="shared" si="124"/>
        <v>-1.5316281206934068E-4</v>
      </c>
      <c r="J1299" s="6">
        <f t="shared" si="124"/>
        <v>-1.5023474178403884E-3</v>
      </c>
      <c r="K1299" s="9">
        <f t="shared" si="124"/>
        <v>-6.7366442111859159E-3</v>
      </c>
      <c r="L1299" s="6">
        <f t="shared" si="125"/>
        <v>4.9468217679446934E-4</v>
      </c>
      <c r="M1299" s="6">
        <f t="shared" si="125"/>
        <v>-5.1189324587641609E-3</v>
      </c>
      <c r="N1299" s="6">
        <f t="shared" si="125"/>
        <v>-1.5317454269065308E-4</v>
      </c>
      <c r="O1299" s="6">
        <f t="shared" si="125"/>
        <v>-1.5034770732873929E-3</v>
      </c>
      <c r="P1299" s="9">
        <f t="shared" si="125"/>
        <v>-6.75943782478566E-3</v>
      </c>
      <c r="Q1299" s="6">
        <f t="shared" si="121"/>
        <v>1131.9861692673628</v>
      </c>
      <c r="R1299" s="6">
        <f t="shared" si="122"/>
        <v>-2.6006405879904549E-3</v>
      </c>
      <c r="S1299" s="6">
        <f t="shared" si="123"/>
        <v>-2.604028128182044E-3</v>
      </c>
      <c r="T1299" s="6"/>
    </row>
    <row r="1300" spans="1:20">
      <c r="A1300" s="7">
        <v>39599</v>
      </c>
      <c r="B1300" s="8">
        <v>80.92</v>
      </c>
      <c r="C1300" s="6">
        <v>77.23</v>
      </c>
      <c r="D1300" s="6">
        <v>63.439999999999898</v>
      </c>
      <c r="E1300" s="6">
        <v>51.689999999999898</v>
      </c>
      <c r="F1300" s="9">
        <v>61.189999999999898</v>
      </c>
      <c r="G1300" s="8">
        <f t="shared" si="124"/>
        <v>4.9455984174207046E-4</v>
      </c>
      <c r="H1300" s="6">
        <f t="shared" si="124"/>
        <v>-3.3295781699837268E-2</v>
      </c>
      <c r="I1300" s="6">
        <f t="shared" si="124"/>
        <v>-2.8186274509805487E-2</v>
      </c>
      <c r="J1300" s="6">
        <f t="shared" si="124"/>
        <v>-2.7835245439159384E-2</v>
      </c>
      <c r="K1300" s="9">
        <f t="shared" si="124"/>
        <v>-3.4858044164037927E-2</v>
      </c>
      <c r="L1300" s="6">
        <f t="shared" si="125"/>
        <v>4.9443758732995954E-4</v>
      </c>
      <c r="M1300" s="6">
        <f t="shared" si="125"/>
        <v>-3.3862705912778041E-2</v>
      </c>
      <c r="N1300" s="6">
        <f t="shared" si="125"/>
        <v>-2.8591133329260634E-2</v>
      </c>
      <c r="O1300" s="6">
        <f t="shared" si="125"/>
        <v>-2.8229988308301191E-2</v>
      </c>
      <c r="P1300" s="9">
        <f t="shared" si="125"/>
        <v>-3.548008396873116E-2</v>
      </c>
      <c r="Q1300" s="6">
        <f t="shared" si="121"/>
        <v>1103.9851814426829</v>
      </c>
      <c r="R1300" s="6">
        <f t="shared" si="122"/>
        <v>-2.47361571942196E-2</v>
      </c>
      <c r="S1300" s="6">
        <f t="shared" si="123"/>
        <v>-2.5047236586103635E-2</v>
      </c>
      <c r="T1300" s="6"/>
    </row>
    <row r="1301" spans="1:20">
      <c r="A1301" s="7">
        <v>39602</v>
      </c>
      <c r="B1301" s="8">
        <v>80.84</v>
      </c>
      <c r="C1301" s="6">
        <v>77.03</v>
      </c>
      <c r="D1301" s="6">
        <v>63.09</v>
      </c>
      <c r="E1301" s="6">
        <v>51.24</v>
      </c>
      <c r="F1301" s="9">
        <v>61.1099999999999</v>
      </c>
      <c r="G1301" s="8">
        <f t="shared" si="124"/>
        <v>-9.8863074641619697E-4</v>
      </c>
      <c r="H1301" s="6">
        <f t="shared" si="124"/>
        <v>-2.5896672277612165E-3</v>
      </c>
      <c r="I1301" s="6">
        <f t="shared" si="124"/>
        <v>-5.5170239596452619E-3</v>
      </c>
      <c r="J1301" s="6">
        <f t="shared" si="124"/>
        <v>-8.7057457922208314E-3</v>
      </c>
      <c r="K1301" s="9">
        <f t="shared" si="124"/>
        <v>-1.3074031704526368E-3</v>
      </c>
      <c r="L1301" s="6">
        <f t="shared" si="125"/>
        <v>-9.8911976412443875E-4</v>
      </c>
      <c r="M1301" s="6">
        <f t="shared" si="125"/>
        <v>-2.5930262162980528E-3</v>
      </c>
      <c r="N1301" s="6">
        <f t="shared" si="125"/>
        <v>-5.5322989438727817E-3</v>
      </c>
      <c r="O1301" s="6">
        <f t="shared" si="125"/>
        <v>-8.7438621794123962E-3</v>
      </c>
      <c r="P1301" s="9">
        <f t="shared" si="125"/>
        <v>-1.3082585676249612E-3</v>
      </c>
      <c r="Q1301" s="6">
        <f t="shared" si="121"/>
        <v>1099.7660877007308</v>
      </c>
      <c r="R1301" s="6">
        <f t="shared" si="122"/>
        <v>-3.8216941792992287E-3</v>
      </c>
      <c r="S1301" s="6">
        <f t="shared" si="123"/>
        <v>-3.8290155117143175E-3</v>
      </c>
      <c r="T1301" s="6"/>
    </row>
    <row r="1302" spans="1:20">
      <c r="A1302" s="7">
        <v>39603</v>
      </c>
      <c r="B1302" s="8">
        <v>80.8599999999999</v>
      </c>
      <c r="C1302" s="6">
        <v>78.1099999999999</v>
      </c>
      <c r="D1302" s="6">
        <v>63.78</v>
      </c>
      <c r="E1302" s="6">
        <v>51.899999999999899</v>
      </c>
      <c r="F1302" s="9">
        <v>61.93</v>
      </c>
      <c r="G1302" s="8">
        <f t="shared" si="124"/>
        <v>2.4740227609965082E-4</v>
      </c>
      <c r="H1302" s="6">
        <f t="shared" si="124"/>
        <v>1.4020511489028831E-2</v>
      </c>
      <c r="I1302" s="6">
        <f t="shared" si="124"/>
        <v>1.0936757013789711E-2</v>
      </c>
      <c r="J1302" s="6">
        <f t="shared" si="124"/>
        <v>1.2880562060887835E-2</v>
      </c>
      <c r="K1302" s="9">
        <f t="shared" si="124"/>
        <v>1.3418425789561539E-2</v>
      </c>
      <c r="L1302" s="6">
        <f t="shared" si="125"/>
        <v>2.4737167720326154E-4</v>
      </c>
      <c r="M1302" s="6">
        <f t="shared" si="125"/>
        <v>1.3923133257330104E-2</v>
      </c>
      <c r="N1302" s="6">
        <f t="shared" si="125"/>
        <v>1.0877383199193343E-2</v>
      </c>
      <c r="O1302" s="6">
        <f t="shared" si="125"/>
        <v>1.2798313143307389E-2</v>
      </c>
      <c r="P1302" s="9">
        <f t="shared" si="125"/>
        <v>1.3329196043147121E-2</v>
      </c>
      <c r="Q1302" s="6">
        <f t="shared" si="121"/>
        <v>1111.0944831313495</v>
      </c>
      <c r="R1302" s="6">
        <f t="shared" si="122"/>
        <v>1.0300731725873513E-2</v>
      </c>
      <c r="S1302" s="6">
        <f t="shared" si="123"/>
        <v>1.0248040717221543E-2</v>
      </c>
      <c r="T1302" s="6"/>
    </row>
    <row r="1303" spans="1:20">
      <c r="A1303" s="7">
        <v>39604</v>
      </c>
      <c r="B1303" s="8">
        <v>80.84</v>
      </c>
      <c r="C1303" s="6">
        <v>80.159999999999897</v>
      </c>
      <c r="D1303" s="6">
        <v>65.329999999999899</v>
      </c>
      <c r="E1303" s="6">
        <v>53.1</v>
      </c>
      <c r="F1303" s="9">
        <v>63.38</v>
      </c>
      <c r="G1303" s="8">
        <f t="shared" si="124"/>
        <v>-2.4734108335267013E-4</v>
      </c>
      <c r="H1303" s="6">
        <f t="shared" si="124"/>
        <v>2.6245039047497087E-2</v>
      </c>
      <c r="I1303" s="6">
        <f t="shared" si="124"/>
        <v>2.4302289118844467E-2</v>
      </c>
      <c r="J1303" s="6">
        <f t="shared" si="124"/>
        <v>2.3121387283238981E-2</v>
      </c>
      <c r="K1303" s="9">
        <f t="shared" si="124"/>
        <v>2.3413531406426547E-2</v>
      </c>
      <c r="L1303" s="6">
        <f t="shared" si="125"/>
        <v>-2.4737167720327526E-4</v>
      </c>
      <c r="M1303" s="6">
        <f t="shared" si="125"/>
        <v>2.5906547714348704E-2</v>
      </c>
      <c r="N1303" s="6">
        <f t="shared" si="125"/>
        <v>2.4011687270745884E-2</v>
      </c>
      <c r="O1303" s="6">
        <f t="shared" si="125"/>
        <v>2.2858138076052137E-2</v>
      </c>
      <c r="P1303" s="9">
        <f t="shared" si="125"/>
        <v>2.3143639312805067E-2</v>
      </c>
      <c r="Q1303" s="6">
        <f t="shared" si="121"/>
        <v>1132.6130290470576</v>
      </c>
      <c r="R1303" s="6">
        <f t="shared" si="122"/>
        <v>1.9366981154530883E-2</v>
      </c>
      <c r="S1303" s="6">
        <f t="shared" si="123"/>
        <v>1.9181827928877307E-2</v>
      </c>
      <c r="T1303" s="6"/>
    </row>
    <row r="1304" spans="1:20">
      <c r="A1304" s="7">
        <v>39605</v>
      </c>
      <c r="B1304" s="8">
        <v>80.84</v>
      </c>
      <c r="C1304" s="6">
        <v>79.64</v>
      </c>
      <c r="D1304" s="6">
        <v>65.079999999999899</v>
      </c>
      <c r="E1304" s="6">
        <v>52.979999999999897</v>
      </c>
      <c r="F1304" s="9">
        <v>63.0399999999999</v>
      </c>
      <c r="G1304" s="8">
        <f t="shared" si="124"/>
        <v>0</v>
      </c>
      <c r="H1304" s="6">
        <f t="shared" si="124"/>
        <v>-6.487025948102465E-3</v>
      </c>
      <c r="I1304" s="6">
        <f t="shared" si="124"/>
        <v>-3.826725853359858E-3</v>
      </c>
      <c r="J1304" s="6">
        <f t="shared" si="124"/>
        <v>-2.2598870056517173E-3</v>
      </c>
      <c r="K1304" s="9">
        <f t="shared" si="124"/>
        <v>-5.3644682865273685E-3</v>
      </c>
      <c r="L1304" s="6">
        <f t="shared" si="125"/>
        <v>0</v>
      </c>
      <c r="M1304" s="6">
        <f t="shared" si="125"/>
        <v>-6.5081581405577902E-3</v>
      </c>
      <c r="N1304" s="6">
        <f t="shared" si="125"/>
        <v>-3.8340665018219192E-3</v>
      </c>
      <c r="O1304" s="6">
        <f t="shared" si="125"/>
        <v>-2.2624444039715075E-3</v>
      </c>
      <c r="P1304" s="9">
        <f t="shared" si="125"/>
        <v>-5.378908713152661E-3</v>
      </c>
      <c r="Q1304" s="6">
        <f t="shared" si="121"/>
        <v>1128.5496422849176</v>
      </c>
      <c r="R1304" s="6">
        <f t="shared" si="122"/>
        <v>-3.5876214187282821E-3</v>
      </c>
      <c r="S1304" s="6">
        <f t="shared" si="123"/>
        <v>-3.594072366109959E-3</v>
      </c>
      <c r="T1304" s="6"/>
    </row>
    <row r="1305" spans="1:20">
      <c r="A1305" s="7">
        <v>39606</v>
      </c>
      <c r="B1305" s="8">
        <v>80.87</v>
      </c>
      <c r="C1305" s="6">
        <v>80.510000000000005</v>
      </c>
      <c r="D1305" s="6">
        <v>65.73</v>
      </c>
      <c r="E1305" s="6">
        <v>53.399999999999899</v>
      </c>
      <c r="F1305" s="9">
        <v>63.549999999999898</v>
      </c>
      <c r="G1305" s="8">
        <f t="shared" si="124"/>
        <v>3.7110341415136361E-4</v>
      </c>
      <c r="H1305" s="6">
        <f t="shared" si="124"/>
        <v>1.0924158714213927E-2</v>
      </c>
      <c r="I1305" s="6">
        <f t="shared" si="124"/>
        <v>9.98770743700228E-3</v>
      </c>
      <c r="J1305" s="6">
        <f t="shared" si="124"/>
        <v>7.9275198187995777E-3</v>
      </c>
      <c r="K1305" s="9">
        <f t="shared" si="124"/>
        <v>8.0901015228427298E-3</v>
      </c>
      <c r="L1305" s="6">
        <f t="shared" si="125"/>
        <v>3.7103457231046775E-4</v>
      </c>
      <c r="M1305" s="6">
        <f t="shared" si="125"/>
        <v>1.0864921115893801E-2</v>
      </c>
      <c r="N1305" s="6">
        <f t="shared" si="125"/>
        <v>9.938159924649444E-3</v>
      </c>
      <c r="O1305" s="6">
        <f t="shared" si="125"/>
        <v>7.8962621222255398E-3</v>
      </c>
      <c r="P1305" s="9">
        <f t="shared" si="125"/>
        <v>8.0575520858394596E-3</v>
      </c>
      <c r="Q1305" s="6">
        <f t="shared" si="121"/>
        <v>1136.9687559899421</v>
      </c>
      <c r="R1305" s="6">
        <f t="shared" si="122"/>
        <v>7.4601181814019759E-3</v>
      </c>
      <c r="S1305" s="6">
        <f t="shared" si="123"/>
        <v>7.4324291235860146E-3</v>
      </c>
      <c r="T1305" s="6"/>
    </row>
    <row r="1306" spans="1:20">
      <c r="A1306" s="7">
        <v>39609</v>
      </c>
      <c r="B1306" s="8">
        <v>80.900000000000006</v>
      </c>
      <c r="C1306" s="6">
        <v>78.799999999999898</v>
      </c>
      <c r="D1306" s="6">
        <v>64.3599999999999</v>
      </c>
      <c r="E1306" s="6">
        <v>52.469999999999899</v>
      </c>
      <c r="F1306" s="9">
        <v>62.299999999999898</v>
      </c>
      <c r="G1306" s="8">
        <f t="shared" si="124"/>
        <v>3.709657474959549E-4</v>
      </c>
      <c r="H1306" s="6">
        <f t="shared" si="124"/>
        <v>-2.1239597565521184E-2</v>
      </c>
      <c r="I1306" s="6">
        <f t="shared" si="124"/>
        <v>-2.084284192910546E-2</v>
      </c>
      <c r="J1306" s="6">
        <f t="shared" si="124"/>
        <v>-1.7415730337078661E-2</v>
      </c>
      <c r="K1306" s="9">
        <f t="shared" si="124"/>
        <v>-1.9669551534225005E-2</v>
      </c>
      <c r="L1306" s="6">
        <f t="shared" si="125"/>
        <v>3.708969567152037E-4</v>
      </c>
      <c r="M1306" s="6">
        <f t="shared" si="125"/>
        <v>-2.1468403448057338E-2</v>
      </c>
      <c r="N1306" s="6">
        <f t="shared" si="125"/>
        <v>-2.1063120151303967E-2</v>
      </c>
      <c r="O1306" s="6">
        <f t="shared" si="125"/>
        <v>-1.7569168267528773E-2</v>
      </c>
      <c r="P1306" s="9">
        <f t="shared" si="125"/>
        <v>-1.9865571842055584E-2</v>
      </c>
      <c r="Q1306" s="6">
        <f t="shared" si="121"/>
        <v>1119.0508661476351</v>
      </c>
      <c r="R1306" s="6">
        <f t="shared" si="122"/>
        <v>-1.5759351123686871E-2</v>
      </c>
      <c r="S1306" s="6">
        <f t="shared" si="123"/>
        <v>-1.5884849964090047E-2</v>
      </c>
      <c r="T1306" s="6"/>
    </row>
    <row r="1307" spans="1:20">
      <c r="A1307" s="7">
        <v>39610</v>
      </c>
      <c r="B1307" s="8">
        <v>80.760000000000005</v>
      </c>
      <c r="C1307" s="6">
        <v>79.89</v>
      </c>
      <c r="D1307" s="6">
        <v>65.129999999999896</v>
      </c>
      <c r="E1307" s="6">
        <v>53.049999999999898</v>
      </c>
      <c r="F1307" s="9">
        <v>63.1099999999999</v>
      </c>
      <c r="G1307" s="8">
        <f t="shared" si="124"/>
        <v>-1.7305315203955951E-3</v>
      </c>
      <c r="H1307" s="6">
        <f t="shared" si="124"/>
        <v>1.3832487309646035E-2</v>
      </c>
      <c r="I1307" s="6">
        <f t="shared" si="124"/>
        <v>1.1963952765692953E-2</v>
      </c>
      <c r="J1307" s="6">
        <f t="shared" si="124"/>
        <v>1.105393558223744E-2</v>
      </c>
      <c r="K1307" s="9">
        <f t="shared" si="124"/>
        <v>1.3001605136436556E-2</v>
      </c>
      <c r="L1307" s="6">
        <f t="shared" si="125"/>
        <v>-1.7320306198093038E-3</v>
      </c>
      <c r="M1307" s="6">
        <f t="shared" si="125"/>
        <v>1.3737691630118459E-2</v>
      </c>
      <c r="N1307" s="6">
        <f t="shared" si="125"/>
        <v>1.1892950434127683E-2</v>
      </c>
      <c r="O1307" s="6">
        <f t="shared" si="125"/>
        <v>1.099328736137172E-2</v>
      </c>
      <c r="P1307" s="9">
        <f t="shared" si="125"/>
        <v>1.2917809802740659E-2</v>
      </c>
      <c r="Q1307" s="6">
        <f t="shared" si="121"/>
        <v>1129.8209360456192</v>
      </c>
      <c r="R1307" s="6">
        <f t="shared" si="122"/>
        <v>9.6242898547234772E-3</v>
      </c>
      <c r="S1307" s="6">
        <f t="shared" si="123"/>
        <v>9.5782714047865335E-3</v>
      </c>
      <c r="T1307" s="6"/>
    </row>
    <row r="1308" spans="1:20">
      <c r="A1308" s="7">
        <v>39611</v>
      </c>
      <c r="B1308" s="8">
        <v>80.819999999999894</v>
      </c>
      <c r="C1308" s="6">
        <v>78.87</v>
      </c>
      <c r="D1308" s="6">
        <v>64.5</v>
      </c>
      <c r="E1308" s="6">
        <v>52.6099999999999</v>
      </c>
      <c r="F1308" s="9">
        <v>62.14</v>
      </c>
      <c r="G1308" s="8">
        <f t="shared" si="124"/>
        <v>7.4294205051872453E-4</v>
      </c>
      <c r="H1308" s="6">
        <f t="shared" si="124"/>
        <v>-1.2767555388659368E-2</v>
      </c>
      <c r="I1308" s="6">
        <f t="shared" si="124"/>
        <v>-9.6729617687685288E-3</v>
      </c>
      <c r="J1308" s="6">
        <f t="shared" si="124"/>
        <v>-8.2940622054664681E-3</v>
      </c>
      <c r="K1308" s="9">
        <f t="shared" si="124"/>
        <v>-1.5369988908253807E-2</v>
      </c>
      <c r="L1308" s="6">
        <f t="shared" si="125"/>
        <v>7.426662056895367E-4</v>
      </c>
      <c r="M1308" s="6">
        <f t="shared" si="125"/>
        <v>-1.2849761084050981E-2</v>
      </c>
      <c r="N1308" s="6">
        <f t="shared" si="125"/>
        <v>-9.7200487565817228E-3</v>
      </c>
      <c r="O1308" s="6">
        <f t="shared" si="125"/>
        <v>-8.3286493172762092E-3</v>
      </c>
      <c r="P1308" s="9">
        <f t="shared" si="125"/>
        <v>-1.5489331631245169E-2</v>
      </c>
      <c r="Q1308" s="6">
        <f t="shared" si="121"/>
        <v>1119.5708330461905</v>
      </c>
      <c r="R1308" s="6">
        <f t="shared" si="122"/>
        <v>-9.0723252441258888E-3</v>
      </c>
      <c r="S1308" s="6">
        <f t="shared" si="123"/>
        <v>-9.1137293983426359E-3</v>
      </c>
      <c r="T1308" s="6"/>
    </row>
    <row r="1309" spans="1:20">
      <c r="A1309" s="7">
        <v>39612</v>
      </c>
      <c r="B1309" s="8">
        <v>80.81</v>
      </c>
      <c r="C1309" s="6">
        <v>79.709999999999894</v>
      </c>
      <c r="D1309" s="6">
        <v>65.2</v>
      </c>
      <c r="E1309" s="6">
        <v>53.02</v>
      </c>
      <c r="F1309" s="9">
        <v>62.64</v>
      </c>
      <c r="G1309" s="8">
        <f t="shared" si="124"/>
        <v>-1.2373174956559208E-4</v>
      </c>
      <c r="H1309" s="6">
        <f t="shared" si="124"/>
        <v>1.0650437428678661E-2</v>
      </c>
      <c r="I1309" s="6">
        <f t="shared" si="124"/>
        <v>1.0852713178294726E-2</v>
      </c>
      <c r="J1309" s="6">
        <f t="shared" si="124"/>
        <v>7.793195210038073E-3</v>
      </c>
      <c r="K1309" s="9">
        <f t="shared" si="124"/>
        <v>8.0463469584808323E-3</v>
      </c>
      <c r="L1309" s="6">
        <f t="shared" si="125"/>
        <v>-1.2373940497000159E-4</v>
      </c>
      <c r="M1309" s="6">
        <f t="shared" si="125"/>
        <v>1.0594121029930863E-2</v>
      </c>
      <c r="N1309" s="6">
        <f t="shared" si="125"/>
        <v>1.0794245130880615E-2</v>
      </c>
      <c r="O1309" s="6">
        <f t="shared" si="125"/>
        <v>7.762985118165565E-3</v>
      </c>
      <c r="P1309" s="9">
        <f t="shared" si="125"/>
        <v>8.0141477176462993E-3</v>
      </c>
      <c r="Q1309" s="6">
        <f t="shared" si="121"/>
        <v>1127.9046856863727</v>
      </c>
      <c r="R1309" s="6">
        <f t="shared" si="122"/>
        <v>7.4437922051853404E-3</v>
      </c>
      <c r="S1309" s="6">
        <f t="shared" si="123"/>
        <v>7.4162239079100705E-3</v>
      </c>
      <c r="T1309" s="6"/>
    </row>
    <row r="1310" spans="1:20">
      <c r="A1310" s="7">
        <v>39613</v>
      </c>
      <c r="B1310" s="8">
        <v>80.939999999999898</v>
      </c>
      <c r="C1310" s="6">
        <v>80.719999999999899</v>
      </c>
      <c r="D1310" s="6">
        <v>65.849999999999895</v>
      </c>
      <c r="E1310" s="6">
        <v>53.45</v>
      </c>
      <c r="F1310" s="9">
        <v>63.53</v>
      </c>
      <c r="G1310" s="8">
        <f t="shared" si="124"/>
        <v>1.6087117930936312E-3</v>
      </c>
      <c r="H1310" s="6">
        <f t="shared" si="124"/>
        <v>1.2670932128967527E-2</v>
      </c>
      <c r="I1310" s="6">
        <f t="shared" si="124"/>
        <v>9.9693251533725658E-3</v>
      </c>
      <c r="J1310" s="6">
        <f t="shared" si="124"/>
        <v>8.1101471142965842E-3</v>
      </c>
      <c r="K1310" s="9">
        <f t="shared" si="124"/>
        <v>1.4208173690932302E-2</v>
      </c>
      <c r="L1310" s="6">
        <f t="shared" si="125"/>
        <v>1.6074192023619645E-3</v>
      </c>
      <c r="M1310" s="6">
        <f t="shared" si="125"/>
        <v>1.2591327605521709E-2</v>
      </c>
      <c r="N1310" s="6">
        <f t="shared" si="125"/>
        <v>9.9199592566811285E-3</v>
      </c>
      <c r="O1310" s="6">
        <f t="shared" si="125"/>
        <v>8.0774366101748433E-3</v>
      </c>
      <c r="P1310" s="9">
        <f t="shared" si="125"/>
        <v>1.4108183595894209E-2</v>
      </c>
      <c r="Q1310" s="6">
        <f t="shared" si="121"/>
        <v>1138.4093785775956</v>
      </c>
      <c r="R1310" s="6">
        <f t="shared" si="122"/>
        <v>9.3134579761325227E-3</v>
      </c>
      <c r="S1310" s="6">
        <f t="shared" si="123"/>
        <v>9.2703551439897013E-3</v>
      </c>
      <c r="T1310" s="6"/>
    </row>
    <row r="1311" spans="1:20">
      <c r="A1311" s="7">
        <v>39616</v>
      </c>
      <c r="B1311" s="8">
        <v>80.930000000000007</v>
      </c>
      <c r="C1311" s="6">
        <v>81.2</v>
      </c>
      <c r="D1311" s="6">
        <v>65.939999999999898</v>
      </c>
      <c r="E1311" s="6">
        <v>53.68</v>
      </c>
      <c r="F1311" s="9">
        <v>64.189999999999898</v>
      </c>
      <c r="G1311" s="8">
        <f t="shared" si="124"/>
        <v>-1.2354830738681155E-4</v>
      </c>
      <c r="H1311" s="6">
        <f t="shared" si="124"/>
        <v>5.9464816650161012E-3</v>
      </c>
      <c r="I1311" s="6">
        <f t="shared" si="124"/>
        <v>1.3667425968109104E-3</v>
      </c>
      <c r="J1311" s="6">
        <f t="shared" si="124"/>
        <v>4.303086997193617E-3</v>
      </c>
      <c r="K1311" s="9">
        <f t="shared" si="124"/>
        <v>1.0388792696362392E-2</v>
      </c>
      <c r="L1311" s="6">
        <f t="shared" si="125"/>
        <v>-1.2355594010762024E-4</v>
      </c>
      <c r="M1311" s="6">
        <f t="shared" si="125"/>
        <v>5.9288711222799783E-3</v>
      </c>
      <c r="N1311" s="6">
        <f t="shared" si="125"/>
        <v>1.3658094542949239E-3</v>
      </c>
      <c r="O1311" s="6">
        <f t="shared" si="125"/>
        <v>4.2938551923720992E-3</v>
      </c>
      <c r="P1311" s="9">
        <f t="shared" si="125"/>
        <v>1.0335200045243392E-2</v>
      </c>
      <c r="Q1311" s="6">
        <f t="shared" si="121"/>
        <v>1143.3914122111048</v>
      </c>
      <c r="R1311" s="6">
        <f t="shared" si="122"/>
        <v>4.3763111295992418E-3</v>
      </c>
      <c r="S1311" s="6">
        <f t="shared" si="123"/>
        <v>4.3667629271815812E-3</v>
      </c>
      <c r="T1311" s="6"/>
    </row>
    <row r="1312" spans="1:20">
      <c r="A1312" s="7">
        <v>39617</v>
      </c>
      <c r="B1312" s="8">
        <v>80.87</v>
      </c>
      <c r="C1312" s="6">
        <v>82.51</v>
      </c>
      <c r="D1312" s="6">
        <v>66.930000000000007</v>
      </c>
      <c r="E1312" s="6">
        <v>54.39</v>
      </c>
      <c r="F1312" s="9">
        <v>64.969999999999899</v>
      </c>
      <c r="G1312" s="8">
        <f t="shared" si="124"/>
        <v>-7.4138144075130974E-4</v>
      </c>
      <c r="H1312" s="6">
        <f t="shared" si="124"/>
        <v>1.6133004926108363E-2</v>
      </c>
      <c r="I1312" s="6">
        <f t="shared" si="124"/>
        <v>1.5013648771612154E-2</v>
      </c>
      <c r="J1312" s="6">
        <f t="shared" si="124"/>
        <v>1.3226527570789903E-2</v>
      </c>
      <c r="K1312" s="9">
        <f t="shared" si="124"/>
        <v>1.2151425455678488E-2</v>
      </c>
      <c r="L1312" s="6">
        <f t="shared" si="125"/>
        <v>-7.4165639987978428E-4</v>
      </c>
      <c r="M1312" s="6">
        <f t="shared" si="125"/>
        <v>1.6004250948619556E-2</v>
      </c>
      <c r="N1312" s="6">
        <f t="shared" si="125"/>
        <v>1.4902059468967416E-2</v>
      </c>
      <c r="O1312" s="6">
        <f t="shared" si="125"/>
        <v>1.3139820771443062E-2</v>
      </c>
      <c r="P1312" s="9">
        <f t="shared" si="125"/>
        <v>1.2078189568752846E-2</v>
      </c>
      <c r="Q1312" s="6">
        <f t="shared" si="121"/>
        <v>1156.1478243580088</v>
      </c>
      <c r="R1312" s="6">
        <f t="shared" si="122"/>
        <v>1.1156645056687519E-2</v>
      </c>
      <c r="S1312" s="6">
        <f t="shared" si="123"/>
        <v>1.1094868745152229E-2</v>
      </c>
      <c r="T1312" s="6"/>
    </row>
    <row r="1313" spans="1:20">
      <c r="A1313" s="7">
        <v>39618</v>
      </c>
      <c r="B1313" s="8">
        <v>80.819999999999894</v>
      </c>
      <c r="C1313" s="6">
        <v>82.45</v>
      </c>
      <c r="D1313" s="6">
        <v>66.8599999999999</v>
      </c>
      <c r="E1313" s="6">
        <v>54.3599999999999</v>
      </c>
      <c r="F1313" s="9">
        <v>64.739999999999895</v>
      </c>
      <c r="G1313" s="8">
        <f t="shared" si="124"/>
        <v>-6.1827624582799778E-4</v>
      </c>
      <c r="H1313" s="6">
        <f t="shared" si="124"/>
        <v>-7.2718458368681294E-4</v>
      </c>
      <c r="I1313" s="6">
        <f t="shared" si="124"/>
        <v>-1.045868818169815E-3</v>
      </c>
      <c r="J1313" s="6">
        <f t="shared" si="124"/>
        <v>-5.5157198014521569E-4</v>
      </c>
      <c r="K1313" s="9">
        <f t="shared" si="124"/>
        <v>-3.5400954286594066E-3</v>
      </c>
      <c r="L1313" s="6">
        <f t="shared" si="125"/>
        <v>-6.184674574045212E-4</v>
      </c>
      <c r="M1313" s="6">
        <f t="shared" si="125"/>
        <v>-7.2744911064391311E-4</v>
      </c>
      <c r="N1313" s="6">
        <f t="shared" si="125"/>
        <v>-1.0464161205998663E-3</v>
      </c>
      <c r="O1313" s="6">
        <f t="shared" si="125"/>
        <v>-5.5172415192822355E-4</v>
      </c>
      <c r="P1313" s="9">
        <f t="shared" si="125"/>
        <v>-3.5463763943413325E-3</v>
      </c>
      <c r="Q1313" s="6">
        <f t="shared" si="121"/>
        <v>1154.648763769573</v>
      </c>
      <c r="R1313" s="6">
        <f t="shared" si="122"/>
        <v>-1.2965994112978498E-3</v>
      </c>
      <c r="S1313" s="6">
        <f t="shared" si="123"/>
        <v>-1.2974407236232585E-3</v>
      </c>
      <c r="T1313" s="6"/>
    </row>
    <row r="1314" spans="1:20">
      <c r="A1314" s="7">
        <v>39619</v>
      </c>
      <c r="B1314" s="8">
        <v>80.829999999999899</v>
      </c>
      <c r="C1314" s="6">
        <v>80.319999999999894</v>
      </c>
      <c r="D1314" s="6">
        <v>65.329999999999899</v>
      </c>
      <c r="E1314" s="6">
        <v>53.1099999999999</v>
      </c>
      <c r="F1314" s="9">
        <v>62.799999999999898</v>
      </c>
      <c r="G1314" s="8">
        <f t="shared" si="124"/>
        <v>1.2373174956703537E-4</v>
      </c>
      <c r="H1314" s="6">
        <f t="shared" si="124"/>
        <v>-2.5833838690116573E-2</v>
      </c>
      <c r="I1314" s="6">
        <f t="shared" si="124"/>
        <v>-2.2883637451390992E-2</v>
      </c>
      <c r="J1314" s="6">
        <f t="shared" si="124"/>
        <v>-2.2994849153789576E-2</v>
      </c>
      <c r="K1314" s="9">
        <f t="shared" si="124"/>
        <v>-2.9966017917825161E-2</v>
      </c>
      <c r="L1314" s="6">
        <f t="shared" si="125"/>
        <v>1.2372409542547695E-4</v>
      </c>
      <c r="M1314" s="6">
        <f t="shared" si="125"/>
        <v>-2.6173393062190232E-2</v>
      </c>
      <c r="N1314" s="6">
        <f t="shared" si="125"/>
        <v>-2.3149532139293601E-2</v>
      </c>
      <c r="O1314" s="6">
        <f t="shared" si="125"/>
        <v>-2.32633548486352E-2</v>
      </c>
      <c r="P1314" s="9">
        <f t="shared" si="125"/>
        <v>-3.0424175023945316E-2</v>
      </c>
      <c r="Q1314" s="6">
        <f t="shared" si="121"/>
        <v>1131.1967824532744</v>
      </c>
      <c r="R1314" s="6">
        <f t="shared" si="122"/>
        <v>-2.0310922292711052E-2</v>
      </c>
      <c r="S1314" s="6">
        <f t="shared" si="123"/>
        <v>-2.0520025303170219E-2</v>
      </c>
      <c r="T1314" s="6"/>
    </row>
    <row r="1315" spans="1:20">
      <c r="A1315" s="7">
        <v>39620</v>
      </c>
      <c r="B1315" s="8">
        <v>80.790000000000006</v>
      </c>
      <c r="C1315" s="6">
        <v>81.159999999999897</v>
      </c>
      <c r="D1315" s="6">
        <v>65.969999999999899</v>
      </c>
      <c r="E1315" s="6">
        <v>53.3599999999999</v>
      </c>
      <c r="F1315" s="9">
        <v>63.2899999999999</v>
      </c>
      <c r="G1315" s="8">
        <f t="shared" si="124"/>
        <v>-4.9486576765922496E-4</v>
      </c>
      <c r="H1315" s="6">
        <f t="shared" si="124"/>
        <v>1.0458167330677393E-2</v>
      </c>
      <c r="I1315" s="6">
        <f t="shared" si="124"/>
        <v>9.7964181846013076E-3</v>
      </c>
      <c r="J1315" s="6">
        <f t="shared" si="124"/>
        <v>4.7072114479382865E-3</v>
      </c>
      <c r="K1315" s="9">
        <f t="shared" si="124"/>
        <v>7.802547770700663E-3</v>
      </c>
      <c r="L1315" s="6">
        <f t="shared" si="125"/>
        <v>-4.9498825413446805E-4</v>
      </c>
      <c r="M1315" s="6">
        <f t="shared" si="125"/>
        <v>1.0403859014195029E-2</v>
      </c>
      <c r="N1315" s="6">
        <f t="shared" si="125"/>
        <v>9.7487443821205836E-3</v>
      </c>
      <c r="O1315" s="6">
        <f t="shared" si="125"/>
        <v>4.6961671730605357E-3</v>
      </c>
      <c r="P1315" s="9">
        <f t="shared" si="125"/>
        <v>7.772265313061022E-3</v>
      </c>
      <c r="Q1315" s="6">
        <f t="shared" si="121"/>
        <v>1138.4974086088894</v>
      </c>
      <c r="R1315" s="6">
        <f t="shared" si="122"/>
        <v>6.453895793251686E-3</v>
      </c>
      <c r="S1315" s="6">
        <f t="shared" si="123"/>
        <v>6.4331585838333268E-3</v>
      </c>
      <c r="T1315" s="6"/>
    </row>
    <row r="1316" spans="1:20">
      <c r="A1316" s="7">
        <v>39623</v>
      </c>
      <c r="B1316" s="8">
        <v>80.909999999999897</v>
      </c>
      <c r="C1316" s="6">
        <v>79.78</v>
      </c>
      <c r="D1316" s="6">
        <v>64.959999999999894</v>
      </c>
      <c r="E1316" s="6">
        <v>52.5</v>
      </c>
      <c r="F1316" s="9">
        <v>62.13</v>
      </c>
      <c r="G1316" s="8">
        <f t="shared" si="124"/>
        <v>1.4853323431103238E-3</v>
      </c>
      <c r="H1316" s="6">
        <f t="shared" si="124"/>
        <v>-1.7003449975356077E-2</v>
      </c>
      <c r="I1316" s="6">
        <f t="shared" si="124"/>
        <v>-1.5309989389116319E-2</v>
      </c>
      <c r="J1316" s="6">
        <f t="shared" si="124"/>
        <v>-1.6116941529233486E-2</v>
      </c>
      <c r="K1316" s="9">
        <f t="shared" si="124"/>
        <v>-1.8328329909936825E-2</v>
      </c>
      <c r="L1316" s="6">
        <f t="shared" si="125"/>
        <v>1.4842303281296105E-3</v>
      </c>
      <c r="M1316" s="6">
        <f t="shared" si="125"/>
        <v>-1.7149668480352164E-2</v>
      </c>
      <c r="N1316" s="6">
        <f t="shared" si="125"/>
        <v>-1.542839738135705E-2</v>
      </c>
      <c r="O1316" s="6">
        <f t="shared" si="125"/>
        <v>-1.624823200978829E-2</v>
      </c>
      <c r="P1316" s="9">
        <f t="shared" si="125"/>
        <v>-1.8498374711609922E-2</v>
      </c>
      <c r="Q1316" s="6">
        <f t="shared" si="121"/>
        <v>1123.6346941631966</v>
      </c>
      <c r="R1316" s="6">
        <f t="shared" si="122"/>
        <v>-1.3054675692106478E-2</v>
      </c>
      <c r="S1316" s="6">
        <f t="shared" si="123"/>
        <v>-1.3140636921062075E-2</v>
      </c>
      <c r="T1316" s="6"/>
    </row>
    <row r="1317" spans="1:20">
      <c r="A1317" s="7">
        <v>39624</v>
      </c>
      <c r="B1317" s="8">
        <v>80.879999999999896</v>
      </c>
      <c r="C1317" s="6">
        <v>80.189999999999898</v>
      </c>
      <c r="D1317" s="6">
        <v>65.239999999999895</v>
      </c>
      <c r="E1317" s="6">
        <v>52.82</v>
      </c>
      <c r="F1317" s="9">
        <v>62.53</v>
      </c>
      <c r="G1317" s="8">
        <f t="shared" si="124"/>
        <v>-3.7078235076015709E-4</v>
      </c>
      <c r="H1317" s="6">
        <f t="shared" si="124"/>
        <v>5.1391326146890126E-3</v>
      </c>
      <c r="I1317" s="6">
        <f t="shared" si="124"/>
        <v>4.3103448275862988E-3</v>
      </c>
      <c r="J1317" s="6">
        <f t="shared" si="124"/>
        <v>6.0952380952381535E-3</v>
      </c>
      <c r="K1317" s="9">
        <f t="shared" si="124"/>
        <v>6.4381136327056332E-3</v>
      </c>
      <c r="L1317" s="6">
        <f t="shared" si="125"/>
        <v>-3.7085110753236502E-4</v>
      </c>
      <c r="M1317" s="6">
        <f t="shared" si="125"/>
        <v>5.1259723416753793E-3</v>
      </c>
      <c r="N1317" s="6">
        <f t="shared" si="125"/>
        <v>4.3010818993907017E-3</v>
      </c>
      <c r="O1317" s="6">
        <f t="shared" si="125"/>
        <v>6.0767372714081551E-3</v>
      </c>
      <c r="P1317" s="9">
        <f t="shared" si="125"/>
        <v>6.4174775036040807E-3</v>
      </c>
      <c r="Q1317" s="6">
        <f t="shared" si="121"/>
        <v>1128.4915032868414</v>
      </c>
      <c r="R1317" s="6">
        <f t="shared" si="122"/>
        <v>4.3224093638917892E-3</v>
      </c>
      <c r="S1317" s="6">
        <f t="shared" si="123"/>
        <v>4.3130945844178708E-3</v>
      </c>
      <c r="T1317" s="6"/>
    </row>
    <row r="1318" spans="1:20">
      <c r="A1318" s="7">
        <v>39625</v>
      </c>
      <c r="B1318" s="8">
        <v>80.87</v>
      </c>
      <c r="C1318" s="6">
        <v>81.25</v>
      </c>
      <c r="D1318" s="6">
        <v>66.2</v>
      </c>
      <c r="E1318" s="6">
        <v>53.39</v>
      </c>
      <c r="F1318" s="9">
        <v>62.81</v>
      </c>
      <c r="G1318" s="8">
        <f t="shared" si="124"/>
        <v>-1.2363996043385228E-4</v>
      </c>
      <c r="H1318" s="6">
        <f t="shared" si="124"/>
        <v>1.3218605811199602E-2</v>
      </c>
      <c r="I1318" s="6">
        <f t="shared" si="124"/>
        <v>1.4714898835072265E-2</v>
      </c>
      <c r="J1318" s="6">
        <f t="shared" si="124"/>
        <v>1.0791366906474753E-2</v>
      </c>
      <c r="K1318" s="9">
        <f t="shared" si="124"/>
        <v>4.4778506316967004E-3</v>
      </c>
      <c r="L1318" s="6">
        <f t="shared" si="125"/>
        <v>-1.2364760448384018E-4</v>
      </c>
      <c r="M1318" s="6">
        <f t="shared" si="125"/>
        <v>1.3132002390910724E-2</v>
      </c>
      <c r="N1318" s="6">
        <f t="shared" si="125"/>
        <v>1.4607685190151137E-2</v>
      </c>
      <c r="O1318" s="6">
        <f t="shared" si="125"/>
        <v>1.0733555643108633E-2</v>
      </c>
      <c r="P1318" s="9">
        <f t="shared" si="125"/>
        <v>4.4678548870827599E-3</v>
      </c>
      <c r="Q1318" s="6">
        <f t="shared" si="121"/>
        <v>1138.2143789386794</v>
      </c>
      <c r="R1318" s="6">
        <f t="shared" si="122"/>
        <v>8.6158164448018951E-3</v>
      </c>
      <c r="S1318" s="6">
        <f t="shared" si="123"/>
        <v>8.5789121207195344E-3</v>
      </c>
      <c r="T1318" s="6"/>
    </row>
    <row r="1319" spans="1:20">
      <c r="A1319" s="7">
        <v>39626</v>
      </c>
      <c r="B1319" s="8">
        <v>80.930000000000007</v>
      </c>
      <c r="C1319" s="6">
        <v>81.040000000000006</v>
      </c>
      <c r="D1319" s="6">
        <v>66.510000000000005</v>
      </c>
      <c r="E1319" s="6">
        <v>53.659999999999897</v>
      </c>
      <c r="F1319" s="9">
        <v>62.39</v>
      </c>
      <c r="G1319" s="8">
        <f t="shared" si="124"/>
        <v>7.419314949919098E-4</v>
      </c>
      <c r="H1319" s="6">
        <f t="shared" si="124"/>
        <v>-2.5846153846152964E-3</v>
      </c>
      <c r="I1319" s="6">
        <f t="shared" si="124"/>
        <v>4.6827794561934422E-3</v>
      </c>
      <c r="J1319" s="6">
        <f t="shared" si="124"/>
        <v>5.057126802770151E-3</v>
      </c>
      <c r="K1319" s="9">
        <f t="shared" si="124"/>
        <v>-6.6868333067983121E-3</v>
      </c>
      <c r="L1319" s="6">
        <f t="shared" si="125"/>
        <v>7.4165639987968854E-4</v>
      </c>
      <c r="M1319" s="6">
        <f t="shared" si="125"/>
        <v>-2.5879612694188372E-3</v>
      </c>
      <c r="N1319" s="6">
        <f t="shared" si="125"/>
        <v>4.6718493533673506E-3</v>
      </c>
      <c r="O1319" s="6">
        <f t="shared" si="125"/>
        <v>5.0443824853813289E-3</v>
      </c>
      <c r="P1319" s="9">
        <f t="shared" si="125"/>
        <v>-6.7092903435944408E-3</v>
      </c>
      <c r="Q1319" s="6">
        <f t="shared" si="121"/>
        <v>1138.4899153856984</v>
      </c>
      <c r="R1319" s="6">
        <f t="shared" si="122"/>
        <v>2.4207781250837877E-4</v>
      </c>
      <c r="S1319" s="6">
        <f t="shared" si="123"/>
        <v>2.4204851640249845E-4</v>
      </c>
      <c r="T1319" s="6"/>
    </row>
    <row r="1320" spans="1:20">
      <c r="A1320" s="7">
        <v>39627</v>
      </c>
      <c r="B1320" s="8">
        <v>80.930000000000007</v>
      </c>
      <c r="C1320" s="6">
        <v>83.769999999999897</v>
      </c>
      <c r="D1320" s="6">
        <v>68.2</v>
      </c>
      <c r="E1320" s="6">
        <v>54.96</v>
      </c>
      <c r="F1320" s="9">
        <v>64.37</v>
      </c>
      <c r="G1320" s="8">
        <f t="shared" si="124"/>
        <v>0</v>
      </c>
      <c r="H1320" s="6">
        <f t="shared" si="124"/>
        <v>3.3687068114510055E-2</v>
      </c>
      <c r="I1320" s="6">
        <f t="shared" si="124"/>
        <v>2.540971282513893E-2</v>
      </c>
      <c r="J1320" s="6">
        <f t="shared" si="124"/>
        <v>2.4226612001492898E-2</v>
      </c>
      <c r="K1320" s="9">
        <f t="shared" si="124"/>
        <v>3.1735855104984889E-2</v>
      </c>
      <c r="L1320" s="6">
        <f t="shared" si="125"/>
        <v>0</v>
      </c>
      <c r="M1320" s="6">
        <f t="shared" si="125"/>
        <v>3.3132088225288937E-2</v>
      </c>
      <c r="N1320" s="6">
        <f t="shared" si="125"/>
        <v>2.5092252553086485E-2</v>
      </c>
      <c r="O1320" s="6">
        <f t="shared" si="125"/>
        <v>2.39378029166178E-2</v>
      </c>
      <c r="P1320" s="9">
        <f t="shared" si="125"/>
        <v>3.124267994182962E-2</v>
      </c>
      <c r="Q1320" s="6">
        <f t="shared" si="121"/>
        <v>1164.6886741001738</v>
      </c>
      <c r="R1320" s="6">
        <f t="shared" si="122"/>
        <v>2.3011849609225355E-2</v>
      </c>
      <c r="S1320" s="6">
        <f t="shared" si="123"/>
        <v>2.2751070098128403E-2</v>
      </c>
      <c r="T1320" s="6"/>
    </row>
    <row r="1321" spans="1:20">
      <c r="A1321" s="7">
        <v>39630</v>
      </c>
      <c r="B1321" s="8">
        <v>80.909999999999897</v>
      </c>
      <c r="C1321" s="6">
        <v>84.37</v>
      </c>
      <c r="D1321" s="6">
        <v>68.78</v>
      </c>
      <c r="E1321" s="6">
        <v>55.24</v>
      </c>
      <c r="F1321" s="9">
        <v>64.519999999999897</v>
      </c>
      <c r="G1321" s="8">
        <f t="shared" si="124"/>
        <v>-2.4712714691843551E-4</v>
      </c>
      <c r="H1321" s="6">
        <f t="shared" si="124"/>
        <v>7.1624686642008939E-3</v>
      </c>
      <c r="I1321" s="6">
        <f t="shared" si="124"/>
        <v>8.504398826979509E-3</v>
      </c>
      <c r="J1321" s="6">
        <f t="shared" si="124"/>
        <v>5.0946142649199722E-3</v>
      </c>
      <c r="K1321" s="9">
        <f t="shared" si="124"/>
        <v>2.3302780798490907E-3</v>
      </c>
      <c r="L1321" s="6">
        <f t="shared" si="125"/>
        <v>-2.4715768786357558E-4</v>
      </c>
      <c r="M1321" s="6">
        <f t="shared" si="125"/>
        <v>7.1369400118185206E-3</v>
      </c>
      <c r="N1321" s="6">
        <f t="shared" si="125"/>
        <v>8.4684401547037696E-3</v>
      </c>
      <c r="O1321" s="6">
        <f t="shared" si="125"/>
        <v>5.0816806269974989E-3</v>
      </c>
      <c r="P1321" s="9">
        <f t="shared" si="125"/>
        <v>2.3275671924818516E-3</v>
      </c>
      <c r="Q1321" s="6">
        <f t="shared" si="121"/>
        <v>1170.0100510915524</v>
      </c>
      <c r="R1321" s="6">
        <f t="shared" si="122"/>
        <v>4.5689265378062068E-3</v>
      </c>
      <c r="S1321" s="6">
        <f t="shared" si="123"/>
        <v>4.558520676657022E-3</v>
      </c>
      <c r="T1321" s="6"/>
    </row>
    <row r="1322" spans="1:20">
      <c r="A1322" s="7">
        <v>39631</v>
      </c>
      <c r="B1322" s="8">
        <v>80.95</v>
      </c>
      <c r="C1322" s="6">
        <v>85.65</v>
      </c>
      <c r="D1322" s="6">
        <v>69.6099999999999</v>
      </c>
      <c r="E1322" s="6">
        <v>55.71</v>
      </c>
      <c r="F1322" s="9">
        <v>65.31</v>
      </c>
      <c r="G1322" s="8">
        <f t="shared" si="124"/>
        <v>4.943764676814677E-4</v>
      </c>
      <c r="H1322" s="6">
        <f t="shared" si="124"/>
        <v>1.5171269408557508E-2</v>
      </c>
      <c r="I1322" s="6">
        <f t="shared" si="124"/>
        <v>1.2067461471356511E-2</v>
      </c>
      <c r="J1322" s="6">
        <f t="shared" si="124"/>
        <v>8.5083272990587044E-3</v>
      </c>
      <c r="K1322" s="9">
        <f t="shared" si="124"/>
        <v>1.2244265344081073E-2</v>
      </c>
      <c r="L1322" s="6">
        <f t="shared" si="125"/>
        <v>4.9425430389717757E-4</v>
      </c>
      <c r="M1322" s="6">
        <f t="shared" si="125"/>
        <v>1.5057336592593517E-2</v>
      </c>
      <c r="N1322" s="6">
        <f t="shared" si="125"/>
        <v>1.199523017645353E-2</v>
      </c>
      <c r="O1322" s="6">
        <f t="shared" si="125"/>
        <v>8.4723354916327979E-3</v>
      </c>
      <c r="P1322" s="9">
        <f t="shared" si="125"/>
        <v>1.2169910657559348E-2</v>
      </c>
      <c r="Q1322" s="6">
        <f t="shared" si="121"/>
        <v>1181.3558023562266</v>
      </c>
      <c r="R1322" s="6">
        <f t="shared" si="122"/>
        <v>9.6971399981470516E-3</v>
      </c>
      <c r="S1322" s="6">
        <f t="shared" si="123"/>
        <v>9.6504244977794057E-3</v>
      </c>
      <c r="T1322" s="6"/>
    </row>
    <row r="1323" spans="1:20">
      <c r="A1323" s="7">
        <v>39633</v>
      </c>
      <c r="B1323" s="8">
        <v>80.939999999999898</v>
      </c>
      <c r="C1323" s="6">
        <v>85.709999999999894</v>
      </c>
      <c r="D1323" s="6">
        <v>69.59</v>
      </c>
      <c r="E1323" s="6">
        <v>55.49</v>
      </c>
      <c r="F1323" s="9">
        <v>65.439999999999898</v>
      </c>
      <c r="G1323" s="8">
        <f t="shared" si="124"/>
        <v>-1.2353304509082896E-4</v>
      </c>
      <c r="H1323" s="6">
        <f t="shared" si="124"/>
        <v>7.0052539404419356E-4</v>
      </c>
      <c r="I1323" s="6">
        <f t="shared" si="124"/>
        <v>-2.8731504094092752E-4</v>
      </c>
      <c r="J1323" s="6">
        <f t="shared" si="124"/>
        <v>-3.9490217196194166E-3</v>
      </c>
      <c r="K1323" s="9">
        <f t="shared" si="124"/>
        <v>1.990506813656312E-3</v>
      </c>
      <c r="L1323" s="6">
        <f t="shared" si="125"/>
        <v>-1.2354067592589035E-4</v>
      </c>
      <c r="M1323" s="6">
        <f t="shared" si="125"/>
        <v>7.0028014066114122E-4</v>
      </c>
      <c r="N1323" s="6">
        <f t="shared" si="125"/>
        <v>-2.8735632381495278E-4</v>
      </c>
      <c r="O1323" s="6">
        <f t="shared" si="125"/>
        <v>-3.956839694914201E-3</v>
      </c>
      <c r="P1323" s="9">
        <f t="shared" si="125"/>
        <v>1.9885283799242291E-3</v>
      </c>
      <c r="Q1323" s="6">
        <f t="shared" si="121"/>
        <v>1180.9615041603208</v>
      </c>
      <c r="R1323" s="6">
        <f t="shared" si="122"/>
        <v>-3.3376751959013351E-4</v>
      </c>
      <c r="S1323" s="6">
        <f t="shared" si="123"/>
        <v>-3.3382323236578836E-4</v>
      </c>
      <c r="T1323" s="6"/>
    </row>
    <row r="1324" spans="1:20">
      <c r="A1324" s="7">
        <v>39634</v>
      </c>
      <c r="B1324" s="8">
        <v>81.019999999999897</v>
      </c>
      <c r="C1324" s="6">
        <v>84.439999999999898</v>
      </c>
      <c r="D1324" s="6">
        <v>69.06</v>
      </c>
      <c r="E1324" s="6">
        <v>55.09</v>
      </c>
      <c r="F1324" s="9">
        <v>64.34</v>
      </c>
      <c r="G1324" s="8">
        <f t="shared" si="124"/>
        <v>9.8838645910559464E-4</v>
      </c>
      <c r="H1324" s="6">
        <f t="shared" si="124"/>
        <v>-1.4817407537043525E-2</v>
      </c>
      <c r="I1324" s="6">
        <f t="shared" si="124"/>
        <v>-7.6160367868947088E-3</v>
      </c>
      <c r="J1324" s="6">
        <f t="shared" si="124"/>
        <v>-7.2085060371237519E-3</v>
      </c>
      <c r="K1324" s="9">
        <f t="shared" si="124"/>
        <v>-1.6809290953543665E-2</v>
      </c>
      <c r="L1324" s="6">
        <f t="shared" si="125"/>
        <v>9.8789832682506904E-4</v>
      </c>
      <c r="M1324" s="6">
        <f t="shared" si="125"/>
        <v>-1.4928281930671541E-2</v>
      </c>
      <c r="N1324" s="6">
        <f t="shared" si="125"/>
        <v>-7.645186894912448E-3</v>
      </c>
      <c r="O1324" s="6">
        <f t="shared" si="125"/>
        <v>-7.2346128531846554E-3</v>
      </c>
      <c r="P1324" s="9">
        <f t="shared" si="125"/>
        <v>-1.6952170483609731E-2</v>
      </c>
      <c r="Q1324" s="6">
        <f t="shared" si="121"/>
        <v>1170.223527869606</v>
      </c>
      <c r="R1324" s="6">
        <f t="shared" si="122"/>
        <v>-9.0925709711000124E-3</v>
      </c>
      <c r="S1324" s="6">
        <f t="shared" si="123"/>
        <v>-9.1341606914771278E-3</v>
      </c>
      <c r="T1324" s="6"/>
    </row>
    <row r="1325" spans="1:20">
      <c r="A1325" s="7">
        <v>39637</v>
      </c>
      <c r="B1325" s="8">
        <v>81.06</v>
      </c>
      <c r="C1325" s="6">
        <v>84.269999999999897</v>
      </c>
      <c r="D1325" s="6">
        <v>68.739999999999895</v>
      </c>
      <c r="E1325" s="6">
        <v>54.81</v>
      </c>
      <c r="F1325" s="9">
        <v>63.899999999999899</v>
      </c>
      <c r="G1325" s="8">
        <f t="shared" si="124"/>
        <v>4.9370525796232911E-4</v>
      </c>
      <c r="H1325" s="6">
        <f t="shared" si="124"/>
        <v>-2.013263855992431E-3</v>
      </c>
      <c r="I1325" s="6">
        <f t="shared" si="124"/>
        <v>-4.6336518969027907E-3</v>
      </c>
      <c r="J1325" s="6">
        <f t="shared" si="124"/>
        <v>-5.0825921219822545E-3</v>
      </c>
      <c r="K1325" s="9">
        <f t="shared" si="124"/>
        <v>-6.8386695679220066E-3</v>
      </c>
      <c r="L1325" s="6">
        <f t="shared" si="125"/>
        <v>4.9358342561932214E-4</v>
      </c>
      <c r="M1325" s="6">
        <f t="shared" si="125"/>
        <v>-2.0152931958578794E-3</v>
      </c>
      <c r="N1325" s="6">
        <f t="shared" si="125"/>
        <v>-4.6444205401600042E-3</v>
      </c>
      <c r="O1325" s="6">
        <f t="shared" si="125"/>
        <v>-5.0955524266001698E-3</v>
      </c>
      <c r="P1325" s="9">
        <f t="shared" si="125"/>
        <v>-6.8621604273927635E-3</v>
      </c>
      <c r="Q1325" s="6">
        <f t="shared" si="121"/>
        <v>1165.9932933487019</v>
      </c>
      <c r="R1325" s="6">
        <f t="shared" si="122"/>
        <v>-3.6148944369674306E-3</v>
      </c>
      <c r="S1325" s="6">
        <f t="shared" si="123"/>
        <v>-3.6214439565077062E-3</v>
      </c>
      <c r="T1325" s="6"/>
    </row>
    <row r="1326" spans="1:20">
      <c r="A1326" s="7">
        <v>39638</v>
      </c>
      <c r="B1326" s="8">
        <v>81.099999999999895</v>
      </c>
      <c r="C1326" s="6">
        <v>83.019999999999897</v>
      </c>
      <c r="D1326" s="6">
        <v>68.150000000000006</v>
      </c>
      <c r="E1326" s="6">
        <v>54.2899999999999</v>
      </c>
      <c r="F1326" s="9">
        <v>63.07</v>
      </c>
      <c r="G1326" s="8">
        <f t="shared" si="124"/>
        <v>4.9346163335672877E-4</v>
      </c>
      <c r="H1326" s="6">
        <f t="shared" si="124"/>
        <v>-1.4833274000237373E-2</v>
      </c>
      <c r="I1326" s="6">
        <f t="shared" si="124"/>
        <v>-8.5830666278715606E-3</v>
      </c>
      <c r="J1326" s="6">
        <f t="shared" si="124"/>
        <v>-9.4873198321493435E-3</v>
      </c>
      <c r="K1326" s="9">
        <f t="shared" si="124"/>
        <v>-1.2989045383410058E-2</v>
      </c>
      <c r="L1326" s="6">
        <f t="shared" si="125"/>
        <v>4.9333992120347047E-4</v>
      </c>
      <c r="M1326" s="6">
        <f t="shared" si="125"/>
        <v>-1.4944387159369334E-2</v>
      </c>
      <c r="N1326" s="6">
        <f t="shared" si="125"/>
        <v>-8.6201132791446072E-3</v>
      </c>
      <c r="O1326" s="6">
        <f t="shared" si="125"/>
        <v>-9.5326111406672624E-3</v>
      </c>
      <c r="P1326" s="9">
        <f t="shared" si="125"/>
        <v>-1.3074140707927727E-2</v>
      </c>
      <c r="Q1326" s="6">
        <f t="shared" si="121"/>
        <v>1155.4062504942372</v>
      </c>
      <c r="R1326" s="6">
        <f t="shared" si="122"/>
        <v>-9.0798488420623207E-3</v>
      </c>
      <c r="S1326" s="6">
        <f t="shared" si="123"/>
        <v>-9.1213219065444193E-3</v>
      </c>
      <c r="T1326" s="6"/>
    </row>
    <row r="1327" spans="1:20">
      <c r="A1327" s="7">
        <v>39639</v>
      </c>
      <c r="B1327" s="8">
        <v>81.099999999999895</v>
      </c>
      <c r="C1327" s="6">
        <v>82.459999999999894</v>
      </c>
      <c r="D1327" s="6">
        <v>68.079999999999899</v>
      </c>
      <c r="E1327" s="6">
        <v>54.34</v>
      </c>
      <c r="F1327" s="9">
        <v>62.77</v>
      </c>
      <c r="G1327" s="8">
        <f t="shared" si="124"/>
        <v>0</v>
      </c>
      <c r="H1327" s="6">
        <f t="shared" si="124"/>
        <v>-6.7453625632377667E-3</v>
      </c>
      <c r="I1327" s="6">
        <f t="shared" si="124"/>
        <v>-1.0271460014689149E-3</v>
      </c>
      <c r="J1327" s="6">
        <f t="shared" si="124"/>
        <v>9.2097992263950879E-4</v>
      </c>
      <c r="K1327" s="9">
        <f t="shared" si="124"/>
        <v>-4.7566196289836604E-3</v>
      </c>
      <c r="L1327" s="6">
        <f t="shared" si="125"/>
        <v>0</v>
      </c>
      <c r="M1327" s="6">
        <f t="shared" si="125"/>
        <v>-6.7682153461387394E-3</v>
      </c>
      <c r="N1327" s="6">
        <f t="shared" si="125"/>
        <v>-1.0276738774244903E-3</v>
      </c>
      <c r="O1327" s="6">
        <f t="shared" si="125"/>
        <v>9.2055608084378306E-4</v>
      </c>
      <c r="P1327" s="9">
        <f t="shared" si="125"/>
        <v>-4.7679683461194829E-3</v>
      </c>
      <c r="Q1327" s="6">
        <f t="shared" si="121"/>
        <v>1152.7238250804301</v>
      </c>
      <c r="R1327" s="6">
        <f t="shared" si="122"/>
        <v>-2.3216296542101669E-3</v>
      </c>
      <c r="S1327" s="6">
        <f t="shared" si="123"/>
        <v>-2.3243288147791674E-3</v>
      </c>
      <c r="T1327" s="6"/>
    </row>
    <row r="1328" spans="1:20">
      <c r="A1328" s="7">
        <v>39640</v>
      </c>
      <c r="B1328" s="8">
        <v>81.12</v>
      </c>
      <c r="C1328" s="6">
        <v>82.29</v>
      </c>
      <c r="D1328" s="6">
        <v>67.75</v>
      </c>
      <c r="E1328" s="6">
        <v>54.049999999999898</v>
      </c>
      <c r="F1328" s="9">
        <v>62.64</v>
      </c>
      <c r="G1328" s="8">
        <f t="shared" si="124"/>
        <v>2.4660912453899897E-4</v>
      </c>
      <c r="H1328" s="6">
        <f t="shared" si="124"/>
        <v>-2.0616056269693317E-3</v>
      </c>
      <c r="I1328" s="6">
        <f t="shared" si="124"/>
        <v>-4.847238542889265E-3</v>
      </c>
      <c r="J1328" s="6">
        <f t="shared" si="124"/>
        <v>-5.3367684946651339E-3</v>
      </c>
      <c r="K1328" s="9">
        <f t="shared" si="124"/>
        <v>-2.0710530508204483E-3</v>
      </c>
      <c r="L1328" s="6">
        <f t="shared" si="125"/>
        <v>2.4657872150718669E-4</v>
      </c>
      <c r="M1328" s="6">
        <f t="shared" si="125"/>
        <v>-2.0637336611310738E-3</v>
      </c>
      <c r="N1328" s="6">
        <f t="shared" si="125"/>
        <v>-4.8590245053069551E-3</v>
      </c>
      <c r="O1328" s="6">
        <f t="shared" si="125"/>
        <v>-5.3510599129863098E-3</v>
      </c>
      <c r="P1328" s="9">
        <f t="shared" si="125"/>
        <v>-2.0732006468926912E-3</v>
      </c>
      <c r="Q1328" s="6">
        <f t="shared" si="121"/>
        <v>1149.4800471899398</v>
      </c>
      <c r="R1328" s="6">
        <f t="shared" si="122"/>
        <v>-2.8140113181610361E-3</v>
      </c>
      <c r="S1328" s="6">
        <f t="shared" si="123"/>
        <v>-2.8179780914547661E-3</v>
      </c>
      <c r="T1328" s="6"/>
    </row>
    <row r="1329" spans="1:20">
      <c r="A1329" s="7">
        <v>39641</v>
      </c>
      <c r="B1329" s="8">
        <v>81.14</v>
      </c>
      <c r="C1329" s="6">
        <v>83.379999999999896</v>
      </c>
      <c r="D1329" s="6">
        <v>68.73</v>
      </c>
      <c r="E1329" s="6">
        <v>54.829999999999899</v>
      </c>
      <c r="F1329" s="9">
        <v>63.5399999999999</v>
      </c>
      <c r="G1329" s="8">
        <f t="shared" si="124"/>
        <v>2.4654832347126288E-4</v>
      </c>
      <c r="H1329" s="6">
        <f t="shared" si="124"/>
        <v>1.3245837890386358E-2</v>
      </c>
      <c r="I1329" s="6">
        <f t="shared" si="124"/>
        <v>1.4464944649446476E-2</v>
      </c>
      <c r="J1329" s="6">
        <f t="shared" si="124"/>
        <v>1.4431082331174849E-2</v>
      </c>
      <c r="K1329" s="9">
        <f t="shared" si="124"/>
        <v>1.4367816091952479E-2</v>
      </c>
      <c r="L1329" s="6">
        <f t="shared" si="125"/>
        <v>2.4651793542800445E-4</v>
      </c>
      <c r="M1329" s="6">
        <f t="shared" si="125"/>
        <v>1.3158878835028E-2</v>
      </c>
      <c r="N1329" s="6">
        <f t="shared" si="125"/>
        <v>1.4361325373703545E-2</v>
      </c>
      <c r="O1329" s="6">
        <f t="shared" si="125"/>
        <v>1.4327945330739821E-2</v>
      </c>
      <c r="P1329" s="9">
        <f t="shared" si="125"/>
        <v>1.4265577158820908E-2</v>
      </c>
      <c r="Q1329" s="6">
        <f t="shared" si="121"/>
        <v>1162.5280778136378</v>
      </c>
      <c r="R1329" s="6">
        <f t="shared" si="122"/>
        <v>1.1351245857286285E-2</v>
      </c>
      <c r="S1329" s="6">
        <f t="shared" si="123"/>
        <v>1.1287303891708041E-2</v>
      </c>
      <c r="T1329" s="6"/>
    </row>
    <row r="1330" spans="1:20">
      <c r="A1330" s="7">
        <v>39644</v>
      </c>
      <c r="B1330" s="8">
        <v>81.180000000000007</v>
      </c>
      <c r="C1330" s="6">
        <v>82.989999999999895</v>
      </c>
      <c r="D1330" s="6">
        <v>68.569999999999894</v>
      </c>
      <c r="E1330" s="6">
        <v>54.689999999999898</v>
      </c>
      <c r="F1330" s="9">
        <v>63.24</v>
      </c>
      <c r="G1330" s="8">
        <f t="shared" si="124"/>
        <v>4.9297510475732054E-4</v>
      </c>
      <c r="H1330" s="6">
        <f t="shared" si="124"/>
        <v>-4.6773806668265472E-3</v>
      </c>
      <c r="I1330" s="6">
        <f t="shared" si="124"/>
        <v>-2.3279499490777011E-3</v>
      </c>
      <c r="J1330" s="6">
        <f t="shared" si="124"/>
        <v>-2.5533467080065542E-3</v>
      </c>
      <c r="K1330" s="9">
        <f t="shared" si="124"/>
        <v>-4.7214353163345102E-3</v>
      </c>
      <c r="L1330" s="6">
        <f t="shared" si="125"/>
        <v>4.9285363245060775E-4</v>
      </c>
      <c r="M1330" s="6">
        <f t="shared" si="125"/>
        <v>-4.6883538422941955E-3</v>
      </c>
      <c r="N1330" s="6">
        <f t="shared" si="125"/>
        <v>-2.3306638372423832E-3</v>
      </c>
      <c r="O1330" s="6">
        <f t="shared" si="125"/>
        <v>-2.5566120572757217E-3</v>
      </c>
      <c r="P1330" s="9">
        <f t="shared" si="125"/>
        <v>-4.7326165000971592E-3</v>
      </c>
      <c r="Q1330" s="6">
        <f t="shared" si="121"/>
        <v>1159.3224909141011</v>
      </c>
      <c r="R1330" s="6">
        <f t="shared" si="122"/>
        <v>-2.7574275070975985E-3</v>
      </c>
      <c r="S1330" s="6">
        <f t="shared" si="123"/>
        <v>-2.7612362134250105E-3</v>
      </c>
      <c r="T1330" s="6"/>
    </row>
    <row r="1331" spans="1:20">
      <c r="A1331" s="7">
        <v>39645</v>
      </c>
      <c r="B1331" s="8">
        <v>81.159999999999897</v>
      </c>
      <c r="C1331" s="6">
        <v>83.14</v>
      </c>
      <c r="D1331" s="6">
        <v>68.84</v>
      </c>
      <c r="E1331" s="6">
        <v>55.159999999999897</v>
      </c>
      <c r="F1331" s="9">
        <v>63.729999999999897</v>
      </c>
      <c r="G1331" s="8">
        <f t="shared" si="124"/>
        <v>-2.4636610002604087E-4</v>
      </c>
      <c r="H1331" s="6">
        <f t="shared" si="124"/>
        <v>1.8074466803241762E-3</v>
      </c>
      <c r="I1331" s="6">
        <f t="shared" si="124"/>
        <v>3.9375820329605737E-3</v>
      </c>
      <c r="J1331" s="6">
        <f t="shared" si="124"/>
        <v>8.5938928506126278E-3</v>
      </c>
      <c r="K1331" s="9">
        <f t="shared" si="124"/>
        <v>7.7482605945586869E-3</v>
      </c>
      <c r="L1331" s="6">
        <f t="shared" si="125"/>
        <v>-2.4639645313908297E-4</v>
      </c>
      <c r="M1331" s="6">
        <f t="shared" si="125"/>
        <v>1.8058152141360189E-3</v>
      </c>
      <c r="N1331" s="6">
        <f t="shared" si="125"/>
        <v>3.9298500470671457E-3</v>
      </c>
      <c r="O1331" s="6">
        <f t="shared" si="125"/>
        <v>8.5571755664197845E-3</v>
      </c>
      <c r="P1331" s="9">
        <f t="shared" si="125"/>
        <v>7.7183969849297816E-3</v>
      </c>
      <c r="Q1331" s="6">
        <f t="shared" si="121"/>
        <v>1164.3866007693923</v>
      </c>
      <c r="R1331" s="6">
        <f t="shared" si="122"/>
        <v>4.3681632116860051E-3</v>
      </c>
      <c r="S1331" s="6">
        <f t="shared" si="123"/>
        <v>4.3586504788167852E-3</v>
      </c>
      <c r="T1331" s="6"/>
    </row>
    <row r="1332" spans="1:20">
      <c r="A1332" s="7">
        <v>39646</v>
      </c>
      <c r="B1332" s="8">
        <v>81.2</v>
      </c>
      <c r="C1332" s="6">
        <v>83.84</v>
      </c>
      <c r="D1332" s="6">
        <v>69.14</v>
      </c>
      <c r="E1332" s="6">
        <v>55.42</v>
      </c>
      <c r="F1332" s="9">
        <v>64.349999999999895</v>
      </c>
      <c r="G1332" s="8">
        <f t="shared" si="124"/>
        <v>4.9285362247553088E-4</v>
      </c>
      <c r="H1332" s="6">
        <f t="shared" si="124"/>
        <v>8.4195333172960574E-3</v>
      </c>
      <c r="I1332" s="6">
        <f t="shared" si="124"/>
        <v>4.3579314352120146E-3</v>
      </c>
      <c r="J1332" s="6">
        <f t="shared" si="124"/>
        <v>4.7135605511259282E-3</v>
      </c>
      <c r="K1332" s="9">
        <f t="shared" si="124"/>
        <v>9.7285422877766425E-3</v>
      </c>
      <c r="L1332" s="6">
        <f t="shared" si="125"/>
        <v>4.9273221001967836E-4</v>
      </c>
      <c r="M1332" s="6">
        <f t="shared" si="125"/>
        <v>8.3842867482405801E-3</v>
      </c>
      <c r="N1332" s="6">
        <f t="shared" si="125"/>
        <v>4.3484631501397352E-3</v>
      </c>
      <c r="O1332" s="6">
        <f t="shared" si="125"/>
        <v>4.7024865097332093E-3</v>
      </c>
      <c r="P1332" s="9">
        <f t="shared" si="125"/>
        <v>9.681524715932999E-3</v>
      </c>
      <c r="Q1332" s="6">
        <f t="shared" si="121"/>
        <v>1170.8401951566575</v>
      </c>
      <c r="R1332" s="6">
        <f t="shared" si="122"/>
        <v>5.5424842427772352E-3</v>
      </c>
      <c r="S1332" s="6">
        <f t="shared" si="123"/>
        <v>5.5271811955456569E-3</v>
      </c>
      <c r="T1332" s="6"/>
    </row>
    <row r="1333" spans="1:20">
      <c r="A1333" s="7">
        <v>39647</v>
      </c>
      <c r="B1333" s="8">
        <v>81.23</v>
      </c>
      <c r="C1333" s="6">
        <v>83.959999999999894</v>
      </c>
      <c r="D1333" s="6">
        <v>68.769999999999897</v>
      </c>
      <c r="E1333" s="6">
        <v>55.43</v>
      </c>
      <c r="F1333" s="9">
        <v>64.81</v>
      </c>
      <c r="G1333" s="8">
        <f t="shared" si="124"/>
        <v>3.6945812807887002E-4</v>
      </c>
      <c r="H1333" s="6">
        <f t="shared" si="124"/>
        <v>1.4312977099224522E-3</v>
      </c>
      <c r="I1333" s="6">
        <f t="shared" si="124"/>
        <v>-5.3514608041669298E-3</v>
      </c>
      <c r="J1333" s="6">
        <f t="shared" si="124"/>
        <v>1.8044027426911136E-4</v>
      </c>
      <c r="K1333" s="9">
        <f t="shared" si="124"/>
        <v>7.1484071484089196E-3</v>
      </c>
      <c r="L1333" s="6">
        <f t="shared" si="125"/>
        <v>3.6938989523027129E-4</v>
      </c>
      <c r="M1333" s="6">
        <f t="shared" si="125"/>
        <v>1.4302743796989962E-3</v>
      </c>
      <c r="N1333" s="6">
        <f t="shared" si="125"/>
        <v>-5.3658311617352022E-3</v>
      </c>
      <c r="O1333" s="6">
        <f t="shared" si="125"/>
        <v>1.8042399688085703E-4</v>
      </c>
      <c r="P1333" s="9">
        <f t="shared" si="125"/>
        <v>7.1229783974907125E-3</v>
      </c>
      <c r="Q1333" s="6">
        <f t="shared" si="121"/>
        <v>1171.7249153668799</v>
      </c>
      <c r="R1333" s="6">
        <f t="shared" si="122"/>
        <v>7.5562849130248486E-4</v>
      </c>
      <c r="S1333" s="6">
        <f t="shared" si="123"/>
        <v>7.5534314782735388E-4</v>
      </c>
      <c r="T1333" s="6"/>
    </row>
    <row r="1334" spans="1:20">
      <c r="A1334" s="7">
        <v>39648</v>
      </c>
      <c r="B1334" s="8">
        <v>81.31</v>
      </c>
      <c r="C1334" s="6">
        <v>82.769999999999897</v>
      </c>
      <c r="D1334" s="6">
        <v>68.079999999999899</v>
      </c>
      <c r="E1334" s="6">
        <v>54.92</v>
      </c>
      <c r="F1334" s="9">
        <v>63.82</v>
      </c>
      <c r="G1334" s="8">
        <f t="shared" si="124"/>
        <v>9.8485781115353888E-4</v>
      </c>
      <c r="H1334" s="6">
        <f t="shared" si="124"/>
        <v>-1.4173415912339227E-2</v>
      </c>
      <c r="I1334" s="6">
        <f t="shared" si="124"/>
        <v>-1.0033444816053505E-2</v>
      </c>
      <c r="J1334" s="6">
        <f t="shared" si="124"/>
        <v>-9.2007937939743156E-3</v>
      </c>
      <c r="K1334" s="9">
        <f t="shared" si="124"/>
        <v>-1.5275420459805567E-2</v>
      </c>
      <c r="L1334" s="6">
        <f t="shared" si="125"/>
        <v>9.843731568837037E-4</v>
      </c>
      <c r="M1334" s="6">
        <f t="shared" si="125"/>
        <v>-1.4274818055127848E-2</v>
      </c>
      <c r="N1334" s="6">
        <f t="shared" si="125"/>
        <v>-1.0084119066626047E-2</v>
      </c>
      <c r="O1334" s="6">
        <f t="shared" si="125"/>
        <v>-9.2433825319429511E-3</v>
      </c>
      <c r="P1334" s="9">
        <f t="shared" si="125"/>
        <v>-1.5393291589527154E-2</v>
      </c>
      <c r="Q1334" s="6">
        <f t="shared" si="121"/>
        <v>1160.5470774713074</v>
      </c>
      <c r="R1334" s="6">
        <f t="shared" si="122"/>
        <v>-9.5396434342038157E-3</v>
      </c>
      <c r="S1334" s="6">
        <f t="shared" si="123"/>
        <v>-9.5854373034633695E-3</v>
      </c>
      <c r="T1334" s="6"/>
    </row>
    <row r="1335" spans="1:20">
      <c r="A1335" s="7">
        <v>39651</v>
      </c>
      <c r="B1335" s="8">
        <v>81.269999999999897</v>
      </c>
      <c r="C1335" s="6">
        <v>81.510000000000005</v>
      </c>
      <c r="D1335" s="6">
        <v>67.189999999999898</v>
      </c>
      <c r="E1335" s="6">
        <v>54.399999999999899</v>
      </c>
      <c r="F1335" s="9">
        <v>63</v>
      </c>
      <c r="G1335" s="8">
        <f t="shared" si="124"/>
        <v>-4.9194441028288516E-4</v>
      </c>
      <c r="H1335" s="6">
        <f t="shared" si="124"/>
        <v>-1.5222906850306805E-2</v>
      </c>
      <c r="I1335" s="6">
        <f t="shared" si="124"/>
        <v>-1.3072855464159816E-2</v>
      </c>
      <c r="J1335" s="6">
        <f t="shared" si="124"/>
        <v>-9.4683175528059715E-3</v>
      </c>
      <c r="K1335" s="9">
        <f t="shared" si="124"/>
        <v>-1.2848636790974588E-2</v>
      </c>
      <c r="L1335" s="6">
        <f t="shared" si="125"/>
        <v>-4.9206545463397855E-4</v>
      </c>
      <c r="M1335" s="6">
        <f t="shared" si="125"/>
        <v>-1.5339964790937048E-2</v>
      </c>
      <c r="N1335" s="6">
        <f t="shared" si="125"/>
        <v>-1.31590573330601E-2</v>
      </c>
      <c r="O1335" s="6">
        <f t="shared" si="125"/>
        <v>-9.5134270378752685E-3</v>
      </c>
      <c r="P1335" s="9">
        <f t="shared" si="125"/>
        <v>-1.2931894458564734E-2</v>
      </c>
      <c r="Q1335" s="6">
        <f t="shared" si="121"/>
        <v>1148.6852044616585</v>
      </c>
      <c r="R1335" s="6">
        <f t="shared" si="122"/>
        <v>-1.0220932213706013E-2</v>
      </c>
      <c r="S1335" s="6">
        <f t="shared" si="123"/>
        <v>-1.0273524610487505E-2</v>
      </c>
      <c r="T1335" s="6"/>
    </row>
    <row r="1336" spans="1:20">
      <c r="A1336" s="7">
        <v>39652</v>
      </c>
      <c r="B1336" s="8">
        <v>81.260000000000005</v>
      </c>
      <c r="C1336" s="6">
        <v>80.25</v>
      </c>
      <c r="D1336" s="6">
        <v>66.379999999999896</v>
      </c>
      <c r="E1336" s="6">
        <v>53.81</v>
      </c>
      <c r="F1336" s="9">
        <v>61.99</v>
      </c>
      <c r="G1336" s="8">
        <f t="shared" si="124"/>
        <v>-1.2304663467321841E-4</v>
      </c>
      <c r="H1336" s="6">
        <f t="shared" si="124"/>
        <v>-1.5458225984541829E-2</v>
      </c>
      <c r="I1336" s="6">
        <f t="shared" si="124"/>
        <v>-1.2055365381753336E-2</v>
      </c>
      <c r="J1336" s="6">
        <f t="shared" si="124"/>
        <v>-1.0845588235292247E-2</v>
      </c>
      <c r="K1336" s="9">
        <f t="shared" si="124"/>
        <v>-1.6031746031745953E-2</v>
      </c>
      <c r="L1336" s="6">
        <f t="shared" si="125"/>
        <v>-1.2305420553142274E-4</v>
      </c>
      <c r="M1336" s="6">
        <f t="shared" si="125"/>
        <v>-1.5578950096240874E-2</v>
      </c>
      <c r="N1336" s="6">
        <f t="shared" si="125"/>
        <v>-1.2128620640230145E-2</v>
      </c>
      <c r="O1336" s="6">
        <f t="shared" si="125"/>
        <v>-1.0904830360566775E-2</v>
      </c>
      <c r="P1336" s="9">
        <f t="shared" si="125"/>
        <v>-1.6161644677704579E-2</v>
      </c>
      <c r="Q1336" s="6">
        <f t="shared" si="121"/>
        <v>1136.1613257855199</v>
      </c>
      <c r="R1336" s="6">
        <f t="shared" si="122"/>
        <v>-1.0902794453601317E-2</v>
      </c>
      <c r="S1336" s="6">
        <f t="shared" si="123"/>
        <v>-1.0962665489146397E-2</v>
      </c>
      <c r="T1336" s="6"/>
    </row>
    <row r="1337" spans="1:20">
      <c r="A1337" s="7">
        <v>39653</v>
      </c>
      <c r="B1337" s="8">
        <v>81.31</v>
      </c>
      <c r="C1337" s="6">
        <v>80.56</v>
      </c>
      <c r="D1337" s="6">
        <v>66.329999999999899</v>
      </c>
      <c r="E1337" s="6">
        <v>53.84</v>
      </c>
      <c r="F1337" s="9">
        <v>62.149999999999899</v>
      </c>
      <c r="G1337" s="8">
        <f t="shared" si="124"/>
        <v>6.1530888506022841E-4</v>
      </c>
      <c r="H1337" s="6">
        <f t="shared" si="124"/>
        <v>3.8629283489097777E-3</v>
      </c>
      <c r="I1337" s="6">
        <f t="shared" si="124"/>
        <v>-7.532389273877671E-4</v>
      </c>
      <c r="J1337" s="6">
        <f t="shared" si="124"/>
        <v>5.5751719011332135E-4</v>
      </c>
      <c r="K1337" s="9">
        <f t="shared" si="124"/>
        <v>2.5810614615244809E-3</v>
      </c>
      <c r="L1337" s="6">
        <f t="shared" si="125"/>
        <v>6.1511966016540532E-4</v>
      </c>
      <c r="M1337" s="6">
        <f t="shared" si="125"/>
        <v>3.8554864001817284E-3</v>
      </c>
      <c r="N1337" s="6">
        <f t="shared" si="125"/>
        <v>-7.5352275436393456E-4</v>
      </c>
      <c r="O1337" s="6">
        <f t="shared" si="125"/>
        <v>5.5736183514404748E-4</v>
      </c>
      <c r="P1337" s="9">
        <f t="shared" si="125"/>
        <v>2.5777362428905225E-3</v>
      </c>
      <c r="Q1337" s="6">
        <f t="shared" si="121"/>
        <v>1137.7209519248165</v>
      </c>
      <c r="R1337" s="6">
        <f t="shared" si="122"/>
        <v>1.3727153916440083E-3</v>
      </c>
      <c r="S1337" s="6">
        <f t="shared" si="123"/>
        <v>1.3717740792084222E-3</v>
      </c>
      <c r="T1337" s="6"/>
    </row>
    <row r="1338" spans="1:20">
      <c r="A1338" s="7">
        <v>39654</v>
      </c>
      <c r="B1338" s="8">
        <v>81.260000000000005</v>
      </c>
      <c r="C1338" s="6">
        <v>81.7</v>
      </c>
      <c r="D1338" s="6">
        <v>66.939999999999898</v>
      </c>
      <c r="E1338" s="6">
        <v>54.59</v>
      </c>
      <c r="F1338" s="9">
        <v>63.399999999999899</v>
      </c>
      <c r="G1338" s="8">
        <f t="shared" si="124"/>
        <v>-6.1493051285199662E-4</v>
      </c>
      <c r="H1338" s="6">
        <f t="shared" si="124"/>
        <v>1.4150943396226356E-2</v>
      </c>
      <c r="I1338" s="6">
        <f t="shared" si="124"/>
        <v>9.1964420322629969E-3</v>
      </c>
      <c r="J1338" s="6">
        <f t="shared" si="124"/>
        <v>1.3930163447251065E-2</v>
      </c>
      <c r="K1338" s="9">
        <f t="shared" si="124"/>
        <v>2.011263073209979E-2</v>
      </c>
      <c r="L1338" s="6">
        <f t="shared" si="125"/>
        <v>-6.1511966016542603E-4</v>
      </c>
      <c r="M1338" s="6">
        <f t="shared" si="125"/>
        <v>1.4051753455650287E-2</v>
      </c>
      <c r="N1338" s="6">
        <f t="shared" si="125"/>
        <v>9.154412245716002E-3</v>
      </c>
      <c r="O1338" s="6">
        <f t="shared" si="125"/>
        <v>1.3834030457193823E-2</v>
      </c>
      <c r="P1338" s="9">
        <f t="shared" si="125"/>
        <v>1.9913043486460152E-2</v>
      </c>
      <c r="Q1338" s="6">
        <f t="shared" si="121"/>
        <v>1150.6398300140402</v>
      </c>
      <c r="R1338" s="6">
        <f t="shared" si="122"/>
        <v>1.1355049818997643E-2</v>
      </c>
      <c r="S1338" s="6">
        <f t="shared" si="123"/>
        <v>1.129106515128343E-2</v>
      </c>
      <c r="T1338" s="6"/>
    </row>
    <row r="1339" spans="1:20">
      <c r="A1339" s="7">
        <v>39655</v>
      </c>
      <c r="B1339" s="8">
        <v>81.180000000000007</v>
      </c>
      <c r="C1339" s="6">
        <v>83.75</v>
      </c>
      <c r="D1339" s="6">
        <v>68.28</v>
      </c>
      <c r="E1339" s="6">
        <v>55.579999999999899</v>
      </c>
      <c r="F1339" s="9">
        <v>64.799999999999898</v>
      </c>
      <c r="G1339" s="8">
        <f t="shared" si="124"/>
        <v>-9.8449421609647647E-4</v>
      </c>
      <c r="H1339" s="6">
        <f t="shared" si="124"/>
        <v>2.5091799265605896E-2</v>
      </c>
      <c r="I1339" s="6">
        <f t="shared" si="124"/>
        <v>2.0017926501346039E-2</v>
      </c>
      <c r="J1339" s="6">
        <f t="shared" si="124"/>
        <v>1.8135189595162027E-2</v>
      </c>
      <c r="K1339" s="9">
        <f t="shared" si="124"/>
        <v>2.208201892744488E-2</v>
      </c>
      <c r="L1339" s="6">
        <f t="shared" si="125"/>
        <v>-9.8497914882901246E-4</v>
      </c>
      <c r="M1339" s="6">
        <f t="shared" si="125"/>
        <v>2.4782168839218636E-2</v>
      </c>
      <c r="N1339" s="6">
        <f t="shared" si="125"/>
        <v>1.9820202143060833E-2</v>
      </c>
      <c r="O1339" s="6">
        <f t="shared" si="125"/>
        <v>1.7972708520689534E-2</v>
      </c>
      <c r="P1339" s="9">
        <f t="shared" si="125"/>
        <v>2.1841741915048854E-2</v>
      </c>
      <c r="Q1339" s="6">
        <f t="shared" si="121"/>
        <v>1170.0493841958598</v>
      </c>
      <c r="R1339" s="6">
        <f t="shared" si="122"/>
        <v>1.6868488014692474E-2</v>
      </c>
      <c r="S1339" s="6">
        <f t="shared" si="123"/>
        <v>1.6727795051488574E-2</v>
      </c>
      <c r="T1339" s="6"/>
    </row>
    <row r="1340" spans="1:20">
      <c r="A1340" s="7">
        <v>39658</v>
      </c>
      <c r="B1340" s="8">
        <v>81.290000000000006</v>
      </c>
      <c r="C1340" s="6">
        <v>83.219999999999899</v>
      </c>
      <c r="D1340" s="6">
        <v>68.14</v>
      </c>
      <c r="E1340" s="6">
        <v>55.659999999999897</v>
      </c>
      <c r="F1340" s="9">
        <v>64.469999999999899</v>
      </c>
      <c r="G1340" s="8">
        <f t="shared" si="124"/>
        <v>1.3550135501354532E-3</v>
      </c>
      <c r="H1340" s="6">
        <f t="shared" si="124"/>
        <v>-6.3283582089563861E-3</v>
      </c>
      <c r="I1340" s="6">
        <f t="shared" si="124"/>
        <v>-2.0503807850029698E-3</v>
      </c>
      <c r="J1340" s="6">
        <f t="shared" si="124"/>
        <v>1.4393666786614023E-3</v>
      </c>
      <c r="K1340" s="9">
        <f t="shared" si="124"/>
        <v>-5.0925925925925375E-3</v>
      </c>
      <c r="L1340" s="6">
        <f t="shared" si="125"/>
        <v>1.3540963477292301E-3</v>
      </c>
      <c r="M1340" s="6">
        <f t="shared" si="125"/>
        <v>-6.3484671503817635E-3</v>
      </c>
      <c r="N1340" s="6">
        <f t="shared" si="125"/>
        <v>-2.0524856934193971E-3</v>
      </c>
      <c r="O1340" s="6">
        <f t="shared" si="125"/>
        <v>1.4383317833870741E-3</v>
      </c>
      <c r="P1340" s="9">
        <f t="shared" si="125"/>
        <v>-5.1056040357001726E-3</v>
      </c>
      <c r="Q1340" s="6">
        <f t="shared" si="121"/>
        <v>1167.5508721236138</v>
      </c>
      <c r="R1340" s="6">
        <f t="shared" si="122"/>
        <v>-2.1353902715510078E-3</v>
      </c>
      <c r="S1340" s="6">
        <f t="shared" si="123"/>
        <v>-2.1376734682799917E-3</v>
      </c>
      <c r="T1340" s="6"/>
    </row>
    <row r="1341" spans="1:20">
      <c r="A1341" s="7">
        <v>39659</v>
      </c>
      <c r="B1341" s="8">
        <v>81.329999999999899</v>
      </c>
      <c r="C1341" s="6">
        <v>82.65</v>
      </c>
      <c r="D1341" s="6">
        <v>67.909999999999897</v>
      </c>
      <c r="E1341" s="6">
        <v>55.39</v>
      </c>
      <c r="F1341" s="9">
        <v>63.899999999999899</v>
      </c>
      <c r="G1341" s="8">
        <f t="shared" si="124"/>
        <v>4.9206544470292712E-4</v>
      </c>
      <c r="H1341" s="6">
        <f t="shared" si="124"/>
        <v>-6.8493150684918458E-3</v>
      </c>
      <c r="I1341" s="6">
        <f t="shared" si="124"/>
        <v>-3.3754035808644112E-3</v>
      </c>
      <c r="J1341" s="6">
        <f t="shared" si="124"/>
        <v>-4.8508803449496263E-3</v>
      </c>
      <c r="K1341" s="9">
        <f t="shared" si="124"/>
        <v>-8.841321544904579E-3</v>
      </c>
      <c r="L1341" s="6">
        <f t="shared" si="125"/>
        <v>4.9194442020168087E-4</v>
      </c>
      <c r="M1341" s="6">
        <f t="shared" si="125"/>
        <v>-6.8728792877607225E-3</v>
      </c>
      <c r="N1341" s="6">
        <f t="shared" si="125"/>
        <v>-3.3811131071219609E-3</v>
      </c>
      <c r="O1341" s="6">
        <f t="shared" si="125"/>
        <v>-4.862684052730314E-3</v>
      </c>
      <c r="P1341" s="9">
        <f t="shared" si="125"/>
        <v>-8.8806379390396345E-3</v>
      </c>
      <c r="Q1341" s="6">
        <f t="shared" si="121"/>
        <v>1162.0809301246215</v>
      </c>
      <c r="R1341" s="6">
        <f t="shared" si="122"/>
        <v>-4.6849710189015067E-3</v>
      </c>
      <c r="S1341" s="6">
        <f t="shared" si="123"/>
        <v>-4.6959798932547474E-3</v>
      </c>
      <c r="T1341" s="6"/>
    </row>
    <row r="1342" spans="1:20">
      <c r="A1342" s="7">
        <v>39660</v>
      </c>
      <c r="B1342" s="8">
        <v>81.239999999999895</v>
      </c>
      <c r="C1342" s="6">
        <v>81.219999999999899</v>
      </c>
      <c r="D1342" s="6">
        <v>67.099999999999895</v>
      </c>
      <c r="E1342" s="6">
        <v>55.18</v>
      </c>
      <c r="F1342" s="9">
        <v>63.469999999999899</v>
      </c>
      <c r="G1342" s="8">
        <f t="shared" ref="G1342:K1356" si="126">B1342/B1341-1</f>
        <v>-1.1066027296201542E-3</v>
      </c>
      <c r="H1342" s="6">
        <f t="shared" si="126"/>
        <v>-1.7301875378101683E-2</v>
      </c>
      <c r="I1342" s="6">
        <f t="shared" si="126"/>
        <v>-1.1927551170667128E-2</v>
      </c>
      <c r="J1342" s="6">
        <f t="shared" si="126"/>
        <v>-3.7912980682434094E-3</v>
      </c>
      <c r="K1342" s="9">
        <f t="shared" si="126"/>
        <v>-6.7292644757434017E-3</v>
      </c>
      <c r="L1342" s="6">
        <f t="shared" ref="L1342:P1356" si="127">LN(B1342/B1341)</f>
        <v>-1.1072154665000015E-3</v>
      </c>
      <c r="M1342" s="6">
        <f t="shared" si="127"/>
        <v>-1.7453302008882735E-2</v>
      </c>
      <c r="N1342" s="6">
        <f t="shared" si="127"/>
        <v>-1.1999255148063994E-2</v>
      </c>
      <c r="O1342" s="6">
        <f t="shared" si="127"/>
        <v>-3.7985032558725505E-3</v>
      </c>
      <c r="P1342" s="9">
        <f t="shared" si="127"/>
        <v>-6.7520080651104356E-3</v>
      </c>
      <c r="Q1342" s="6">
        <f t="shared" si="121"/>
        <v>1152.5851968792879</v>
      </c>
      <c r="R1342" s="6">
        <f t="shared" si="122"/>
        <v>-8.1713183644751552E-3</v>
      </c>
      <c r="S1342" s="6">
        <f t="shared" si="123"/>
        <v>-8.2048865758089021E-3</v>
      </c>
      <c r="T1342" s="6"/>
    </row>
    <row r="1343" spans="1:20">
      <c r="A1343" s="7">
        <v>39661</v>
      </c>
      <c r="B1343" s="8">
        <v>81.239999999999895</v>
      </c>
      <c r="C1343" s="6">
        <v>80.84</v>
      </c>
      <c r="D1343" s="6">
        <v>66.760000000000005</v>
      </c>
      <c r="E1343" s="6">
        <v>54.78</v>
      </c>
      <c r="F1343" s="9">
        <v>62.979999999999897</v>
      </c>
      <c r="G1343" s="8">
        <f t="shared" si="126"/>
        <v>0</v>
      </c>
      <c r="H1343" s="6">
        <f t="shared" si="126"/>
        <v>-4.678650578673893E-3</v>
      </c>
      <c r="I1343" s="6">
        <f t="shared" si="126"/>
        <v>-5.0670640834559189E-3</v>
      </c>
      <c r="J1343" s="6">
        <f t="shared" si="126"/>
        <v>-7.2490032620514677E-3</v>
      </c>
      <c r="K1343" s="9">
        <f t="shared" si="126"/>
        <v>-7.7201827635103859E-3</v>
      </c>
      <c r="L1343" s="6">
        <f t="shared" si="127"/>
        <v>0</v>
      </c>
      <c r="M1343" s="6">
        <f t="shared" si="127"/>
        <v>-4.6896297227301542E-3</v>
      </c>
      <c r="N1343" s="6">
        <f t="shared" si="127"/>
        <v>-5.0799451840001664E-3</v>
      </c>
      <c r="O1343" s="6">
        <f t="shared" si="127"/>
        <v>-7.2754049542079254E-3</v>
      </c>
      <c r="P1343" s="9">
        <f t="shared" si="127"/>
        <v>-7.7501376455002165E-3</v>
      </c>
      <c r="Q1343" s="6">
        <f t="shared" si="121"/>
        <v>1146.8879911442928</v>
      </c>
      <c r="R1343" s="6">
        <f t="shared" si="122"/>
        <v>-4.9429801375383327E-3</v>
      </c>
      <c r="S1343" s="6">
        <f t="shared" si="123"/>
        <v>-4.9552370710591606E-3</v>
      </c>
      <c r="T1343" s="6"/>
    </row>
    <row r="1344" spans="1:20">
      <c r="A1344" s="7">
        <v>39662</v>
      </c>
      <c r="B1344" s="8">
        <v>81.239999999999895</v>
      </c>
      <c r="C1344" s="6">
        <v>82.659999999999897</v>
      </c>
      <c r="D1344" s="6">
        <v>68.180000000000007</v>
      </c>
      <c r="E1344" s="6">
        <v>55.7899999999999</v>
      </c>
      <c r="F1344" s="9">
        <v>64.469999999999899</v>
      </c>
      <c r="G1344" s="8">
        <f t="shared" si="126"/>
        <v>0</v>
      </c>
      <c r="H1344" s="6">
        <f t="shared" si="126"/>
        <v>2.2513607125184132E-2</v>
      </c>
      <c r="I1344" s="6">
        <f t="shared" si="126"/>
        <v>2.127022168963455E-2</v>
      </c>
      <c r="J1344" s="6">
        <f t="shared" si="126"/>
        <v>1.8437385907263515E-2</v>
      </c>
      <c r="K1344" s="9">
        <f t="shared" si="126"/>
        <v>2.3658304223563187E-2</v>
      </c>
      <c r="L1344" s="6">
        <f t="shared" si="127"/>
        <v>0</v>
      </c>
      <c r="M1344" s="6">
        <f t="shared" si="127"/>
        <v>2.2263916548164651E-2</v>
      </c>
      <c r="N1344" s="6">
        <f t="shared" si="127"/>
        <v>2.1047167916122746E-2</v>
      </c>
      <c r="O1344" s="6">
        <f t="shared" si="127"/>
        <v>1.8269478022503002E-2</v>
      </c>
      <c r="P1344" s="9">
        <f t="shared" si="127"/>
        <v>2.3382783649650341E-2</v>
      </c>
      <c r="Q1344" s="6">
        <f t="shared" si="121"/>
        <v>1166.5868289370947</v>
      </c>
      <c r="R1344" s="6">
        <f t="shared" si="122"/>
        <v>1.7175903789129077E-2</v>
      </c>
      <c r="S1344" s="6">
        <f t="shared" si="123"/>
        <v>1.7030065521116348E-2</v>
      </c>
      <c r="T1344" s="6"/>
    </row>
    <row r="1345" spans="1:20">
      <c r="A1345" s="7">
        <v>39665</v>
      </c>
      <c r="B1345" s="8">
        <v>81.25</v>
      </c>
      <c r="C1345" s="6">
        <v>83.379999999999896</v>
      </c>
      <c r="D1345" s="6">
        <v>68.5</v>
      </c>
      <c r="E1345" s="6">
        <v>55.979999999999897</v>
      </c>
      <c r="F1345" s="9">
        <v>64.81</v>
      </c>
      <c r="G1345" s="8">
        <f t="shared" si="126"/>
        <v>1.2309207287186652E-4</v>
      </c>
      <c r="H1345" s="6">
        <f t="shared" si="126"/>
        <v>8.7103798693441981E-3</v>
      </c>
      <c r="I1345" s="6">
        <f t="shared" si="126"/>
        <v>4.6934584922264655E-3</v>
      </c>
      <c r="J1345" s="6">
        <f t="shared" si="126"/>
        <v>3.4056282487899825E-3</v>
      </c>
      <c r="K1345" s="9">
        <f t="shared" si="126"/>
        <v>5.273770746085038E-3</v>
      </c>
      <c r="L1345" s="6">
        <f t="shared" si="127"/>
        <v>1.2308449766429021E-4</v>
      </c>
      <c r="M1345" s="6">
        <f t="shared" si="127"/>
        <v>8.6726633690644289E-3</v>
      </c>
      <c r="N1345" s="6">
        <f t="shared" si="127"/>
        <v>4.682478558422575E-3</v>
      </c>
      <c r="O1345" s="6">
        <f t="shared" si="127"/>
        <v>3.399842229870359E-3</v>
      </c>
      <c r="P1345" s="9">
        <f t="shared" si="127"/>
        <v>5.2599131170974218E-3</v>
      </c>
      <c r="Q1345" s="6">
        <f t="shared" si="121"/>
        <v>1171.7679512233506</v>
      </c>
      <c r="R1345" s="6">
        <f t="shared" si="122"/>
        <v>4.4412658858635099E-3</v>
      </c>
      <c r="S1345" s="6">
        <f t="shared" si="123"/>
        <v>4.4314325686962454E-3</v>
      </c>
      <c r="T1345" s="6"/>
    </row>
    <row r="1346" spans="1:20">
      <c r="A1346" s="7">
        <v>39666</v>
      </c>
      <c r="B1346" s="8">
        <v>81.209999999999894</v>
      </c>
      <c r="C1346" s="6">
        <v>84.329999999999899</v>
      </c>
      <c r="D1346" s="6">
        <v>68.969999999999899</v>
      </c>
      <c r="E1346" s="6">
        <v>56.27</v>
      </c>
      <c r="F1346" s="9">
        <v>65.829999999999899</v>
      </c>
      <c r="G1346" s="8">
        <f t="shared" si="126"/>
        <v>-4.9230769230901306E-4</v>
      </c>
      <c r="H1346" s="6">
        <f t="shared" si="126"/>
        <v>1.1393619573039082E-2</v>
      </c>
      <c r="I1346" s="6">
        <f t="shared" si="126"/>
        <v>6.8613138686117736E-3</v>
      </c>
      <c r="J1346" s="6">
        <f t="shared" si="126"/>
        <v>5.1804215791373398E-3</v>
      </c>
      <c r="K1346" s="9">
        <f t="shared" si="126"/>
        <v>1.5738311988888976E-2</v>
      </c>
      <c r="L1346" s="6">
        <f t="shared" si="127"/>
        <v>-4.9242891552868145E-4</v>
      </c>
      <c r="M1346" s="6">
        <f t="shared" si="127"/>
        <v>1.1329201133899354E-2</v>
      </c>
      <c r="N1346" s="6">
        <f t="shared" si="127"/>
        <v>6.8378821750189099E-3</v>
      </c>
      <c r="O1346" s="6">
        <f t="shared" si="127"/>
        <v>5.167049357882079E-3</v>
      </c>
      <c r="P1346" s="9">
        <f t="shared" si="127"/>
        <v>1.5615749040159109E-2</v>
      </c>
      <c r="Q1346" s="6">
        <f t="shared" si="121"/>
        <v>1180.83306665492</v>
      </c>
      <c r="R1346" s="6">
        <f t="shared" si="122"/>
        <v>7.7362718634736323E-3</v>
      </c>
      <c r="S1346" s="6">
        <f t="shared" si="123"/>
        <v>7.7065003606768441E-3</v>
      </c>
      <c r="T1346" s="6"/>
    </row>
    <row r="1347" spans="1:20">
      <c r="A1347" s="7">
        <v>39667</v>
      </c>
      <c r="B1347" s="8">
        <v>81.189999999999898</v>
      </c>
      <c r="C1347" s="6">
        <v>84.219999999999899</v>
      </c>
      <c r="D1347" s="6">
        <v>69.09</v>
      </c>
      <c r="E1347" s="6">
        <v>56.35</v>
      </c>
      <c r="F1347" s="9">
        <v>65.81</v>
      </c>
      <c r="G1347" s="8">
        <f t="shared" si="126"/>
        <v>-2.4627508927466124E-4</v>
      </c>
      <c r="H1347" s="6">
        <f t="shared" si="126"/>
        <v>-1.304399383374788E-3</v>
      </c>
      <c r="I1347" s="6">
        <f t="shared" si="126"/>
        <v>1.7398869073526058E-3</v>
      </c>
      <c r="J1347" s="6">
        <f t="shared" si="126"/>
        <v>1.4217167229428895E-3</v>
      </c>
      <c r="K1347" s="9">
        <f t="shared" si="126"/>
        <v>-3.0381285128200375E-4</v>
      </c>
      <c r="L1347" s="6">
        <f t="shared" si="127"/>
        <v>-2.4630541996435761E-4</v>
      </c>
      <c r="M1347" s="6">
        <f t="shared" si="127"/>
        <v>-1.3052508527684385E-3</v>
      </c>
      <c r="N1347" s="6">
        <f t="shared" si="127"/>
        <v>1.7383750575052296E-3</v>
      </c>
      <c r="O1347" s="6">
        <f t="shared" si="127"/>
        <v>1.4207070405976305E-3</v>
      </c>
      <c r="P1347" s="9">
        <f t="shared" si="127"/>
        <v>-3.0385901175597268E-4</v>
      </c>
      <c r="Q1347" s="6">
        <f t="shared" si="121"/>
        <v>1181.1417638862235</v>
      </c>
      <c r="R1347" s="6">
        <f t="shared" si="122"/>
        <v>2.6142326127280845E-4</v>
      </c>
      <c r="S1347" s="6">
        <f t="shared" si="123"/>
        <v>2.6138909616623616E-4</v>
      </c>
      <c r="T1347" s="6"/>
    </row>
    <row r="1348" spans="1:20">
      <c r="A1348" s="7">
        <v>39668</v>
      </c>
      <c r="B1348" s="8">
        <v>81.129999999999896</v>
      </c>
      <c r="C1348" s="6">
        <v>84.68</v>
      </c>
      <c r="D1348" s="6">
        <v>69.319999999999894</v>
      </c>
      <c r="E1348" s="6">
        <v>56.52</v>
      </c>
      <c r="F1348" s="9">
        <v>65.879999999999896</v>
      </c>
      <c r="G1348" s="8">
        <f t="shared" si="126"/>
        <v>-7.3900726690478979E-4</v>
      </c>
      <c r="H1348" s="6">
        <f t="shared" si="126"/>
        <v>5.4618855378782971E-3</v>
      </c>
      <c r="I1348" s="6">
        <f t="shared" si="126"/>
        <v>3.3289911709348807E-3</v>
      </c>
      <c r="J1348" s="6">
        <f t="shared" si="126"/>
        <v>3.0168589174801586E-3</v>
      </c>
      <c r="K1348" s="9">
        <f t="shared" si="126"/>
        <v>1.0636681355400412E-3</v>
      </c>
      <c r="L1348" s="6">
        <f t="shared" si="127"/>
        <v>-7.3928046738144294E-4</v>
      </c>
      <c r="M1348" s="6">
        <f t="shared" si="127"/>
        <v>5.4470235328839935E-3</v>
      </c>
      <c r="N1348" s="6">
        <f t="shared" si="127"/>
        <v>3.3234623467002368E-3</v>
      </c>
      <c r="O1348" s="6">
        <f t="shared" si="127"/>
        <v>3.0123173305415061E-3</v>
      </c>
      <c r="P1348" s="9">
        <f t="shared" si="127"/>
        <v>1.0631028414101503E-3</v>
      </c>
      <c r="Q1348" s="6">
        <f t="shared" ref="Q1348:Q1356" si="128">Q1347*(1+R1348)</f>
        <v>1184.0077799254609</v>
      </c>
      <c r="R1348" s="6">
        <f t="shared" ref="R1348:R1356" si="129">SUMPRODUCT($U$2:$Y$2,G1348:K1348)</f>
        <v>2.4264792989857177E-3</v>
      </c>
      <c r="S1348" s="6">
        <f t="shared" ref="S1348:S1356" si="130">LN(1+R1348)</f>
        <v>2.4235401516514037E-3</v>
      </c>
      <c r="T1348" s="6"/>
    </row>
    <row r="1349" spans="1:20">
      <c r="A1349" s="7">
        <v>39669</v>
      </c>
      <c r="B1349" s="8">
        <v>81.219999999999899</v>
      </c>
      <c r="C1349" s="6">
        <v>84.549999999999898</v>
      </c>
      <c r="D1349" s="6">
        <v>69.2</v>
      </c>
      <c r="E1349" s="6">
        <v>56.659999999999897</v>
      </c>
      <c r="F1349" s="9">
        <v>65.87</v>
      </c>
      <c r="G1349" s="8">
        <f t="shared" si="126"/>
        <v>1.1093307038088085E-3</v>
      </c>
      <c r="H1349" s="6">
        <f t="shared" si="126"/>
        <v>-1.5351913084566959E-3</v>
      </c>
      <c r="I1349" s="6">
        <f t="shared" si="126"/>
        <v>-1.7311021350243649E-3</v>
      </c>
      <c r="J1349" s="6">
        <f t="shared" si="126"/>
        <v>2.4769992922839545E-3</v>
      </c>
      <c r="K1349" s="9">
        <f t="shared" si="126"/>
        <v>-1.5179113539609546E-4</v>
      </c>
      <c r="L1349" s="6">
        <f t="shared" si="127"/>
        <v>1.1087158511781919E-3</v>
      </c>
      <c r="M1349" s="6">
        <f t="shared" si="127"/>
        <v>-1.5363709220764389E-3</v>
      </c>
      <c r="N1349" s="6">
        <f t="shared" si="127"/>
        <v>-1.7326022237798447E-3</v>
      </c>
      <c r="O1349" s="6">
        <f t="shared" si="127"/>
        <v>2.4739365860418448E-3</v>
      </c>
      <c r="P1349" s="9">
        <f t="shared" si="127"/>
        <v>-1.5180265683640429E-4</v>
      </c>
      <c r="Q1349" s="6">
        <f t="shared" si="128"/>
        <v>1184.0476207020449</v>
      </c>
      <c r="R1349" s="6">
        <f t="shared" si="129"/>
        <v>3.3649083443121264E-5</v>
      </c>
      <c r="S1349" s="6">
        <f t="shared" si="130"/>
        <v>3.3648517325456995E-5</v>
      </c>
      <c r="T1349" s="6"/>
    </row>
    <row r="1350" spans="1:20">
      <c r="A1350" s="7">
        <v>39672</v>
      </c>
      <c r="B1350" s="8">
        <v>81.209999999999894</v>
      </c>
      <c r="C1350" s="6">
        <v>84.4</v>
      </c>
      <c r="D1350" s="6">
        <v>69.049999999999898</v>
      </c>
      <c r="E1350" s="6">
        <v>56.6</v>
      </c>
      <c r="F1350" s="9">
        <v>65.680000000000007</v>
      </c>
      <c r="G1350" s="8">
        <f t="shared" si="126"/>
        <v>-1.2312238364942107E-4</v>
      </c>
      <c r="H1350" s="6">
        <f t="shared" si="126"/>
        <v>-1.7740981667639932E-3</v>
      </c>
      <c r="I1350" s="6">
        <f t="shared" si="126"/>
        <v>-2.167630057804959E-3</v>
      </c>
      <c r="J1350" s="6">
        <f t="shared" si="126"/>
        <v>-1.0589481115407251E-3</v>
      </c>
      <c r="K1350" s="9">
        <f t="shared" si="126"/>
        <v>-2.8844694094427581E-3</v>
      </c>
      <c r="L1350" s="6">
        <f t="shared" si="127"/>
        <v>-1.2312996383229867E-4</v>
      </c>
      <c r="M1350" s="6">
        <f t="shared" si="127"/>
        <v>-1.7756737426766376E-3</v>
      </c>
      <c r="N1350" s="6">
        <f t="shared" si="127"/>
        <v>-2.169982768324251E-3</v>
      </c>
      <c r="O1350" s="6">
        <f t="shared" si="127"/>
        <v>-1.0595091932314317E-3</v>
      </c>
      <c r="P1350" s="9">
        <f t="shared" si="127"/>
        <v>-2.8886375084287061E-3</v>
      </c>
      <c r="Q1350" s="6">
        <f t="shared" si="128"/>
        <v>1182.1511865371797</v>
      </c>
      <c r="R1350" s="6">
        <f t="shared" si="129"/>
        <v>-1.6016536258403715E-3</v>
      </c>
      <c r="S1350" s="6">
        <f t="shared" si="130"/>
        <v>-1.6029376442272863E-3</v>
      </c>
      <c r="T1350" s="6"/>
    </row>
    <row r="1351" spans="1:20">
      <c r="A1351" s="7">
        <v>39673</v>
      </c>
      <c r="B1351" s="8">
        <v>81.129999999999896</v>
      </c>
      <c r="C1351" s="6">
        <v>84.25</v>
      </c>
      <c r="D1351" s="6">
        <v>68.8599999999999</v>
      </c>
      <c r="E1351" s="6">
        <v>56.549999999999898</v>
      </c>
      <c r="F1351" s="9">
        <v>65.659999999999897</v>
      </c>
      <c r="G1351" s="8">
        <f t="shared" si="126"/>
        <v>-9.8510035709886701E-4</v>
      </c>
      <c r="H1351" s="6">
        <f t="shared" si="126"/>
        <v>-1.7772511848341832E-3</v>
      </c>
      <c r="I1351" s="6">
        <f t="shared" si="126"/>
        <v>-2.7516292541636123E-3</v>
      </c>
      <c r="J1351" s="6">
        <f t="shared" si="126"/>
        <v>-8.8339222615019253E-4</v>
      </c>
      <c r="K1351" s="9">
        <f t="shared" si="126"/>
        <v>-3.0450669914905415E-4</v>
      </c>
      <c r="L1351" s="6">
        <f t="shared" si="127"/>
        <v>-9.8558588734584804E-4</v>
      </c>
      <c r="M1351" s="6">
        <f t="shared" si="127"/>
        <v>-1.7788323694403849E-3</v>
      </c>
      <c r="N1351" s="6">
        <f t="shared" si="127"/>
        <v>-2.7554219449233853E-3</v>
      </c>
      <c r="O1351" s="6">
        <f t="shared" si="127"/>
        <v>-8.8378264700957304E-4</v>
      </c>
      <c r="P1351" s="9">
        <f t="shared" si="127"/>
        <v>-3.0455307072784399E-4</v>
      </c>
      <c r="Q1351" s="6">
        <f t="shared" si="128"/>
        <v>1180.5666595242442</v>
      </c>
      <c r="R1351" s="6">
        <f t="shared" si="129"/>
        <v>-1.3403759442791822E-3</v>
      </c>
      <c r="S1351" s="6">
        <f t="shared" si="130"/>
        <v>-1.3412750516328784E-3</v>
      </c>
      <c r="T1351" s="6"/>
    </row>
    <row r="1352" spans="1:20">
      <c r="A1352" s="7">
        <v>39674</v>
      </c>
      <c r="B1352" s="8">
        <v>81.129999999999896</v>
      </c>
      <c r="C1352" s="6">
        <v>84.98</v>
      </c>
      <c r="D1352" s="6">
        <v>69.349999999999895</v>
      </c>
      <c r="E1352" s="6">
        <v>56.719999999999899</v>
      </c>
      <c r="F1352" s="9">
        <v>66.06</v>
      </c>
      <c r="G1352" s="8">
        <f t="shared" si="126"/>
        <v>0</v>
      </c>
      <c r="H1352" s="6">
        <f t="shared" si="126"/>
        <v>8.6646884272998381E-3</v>
      </c>
      <c r="I1352" s="6">
        <f t="shared" si="126"/>
        <v>7.115887307580504E-3</v>
      </c>
      <c r="J1352" s="6">
        <f t="shared" si="126"/>
        <v>3.0061892130857082E-3</v>
      </c>
      <c r="K1352" s="9">
        <f t="shared" si="126"/>
        <v>6.091989034421319E-3</v>
      </c>
      <c r="L1352" s="6">
        <f t="shared" si="127"/>
        <v>0</v>
      </c>
      <c r="M1352" s="6">
        <f t="shared" si="127"/>
        <v>8.6273654541945358E-3</v>
      </c>
      <c r="N1352" s="6">
        <f t="shared" si="127"/>
        <v>7.0906888504627995E-3</v>
      </c>
      <c r="O1352" s="6">
        <f t="shared" si="127"/>
        <v>3.0016796617425416E-3</v>
      </c>
      <c r="P1352" s="9">
        <f t="shared" si="127"/>
        <v>6.0735078891985556E-3</v>
      </c>
      <c r="Q1352" s="6">
        <f t="shared" si="128"/>
        <v>1186.4408650206665</v>
      </c>
      <c r="R1352" s="6">
        <f t="shared" si="129"/>
        <v>4.9757507964774735E-3</v>
      </c>
      <c r="S1352" s="6">
        <f t="shared" si="130"/>
        <v>4.9634126592216499E-3</v>
      </c>
      <c r="T1352" s="6"/>
    </row>
    <row r="1353" spans="1:20">
      <c r="A1353" s="7">
        <v>39675</v>
      </c>
      <c r="B1353" s="8">
        <v>81.12</v>
      </c>
      <c r="C1353" s="6">
        <v>85.8599999999999</v>
      </c>
      <c r="D1353" s="6">
        <v>69.900000000000006</v>
      </c>
      <c r="E1353" s="6">
        <v>57.17</v>
      </c>
      <c r="F1353" s="9">
        <v>66.78</v>
      </c>
      <c r="G1353" s="8">
        <f t="shared" si="126"/>
        <v>-1.2325896708853534E-4</v>
      </c>
      <c r="H1353" s="6">
        <f t="shared" si="126"/>
        <v>1.0355377735936644E-2</v>
      </c>
      <c r="I1353" s="6">
        <f t="shared" si="126"/>
        <v>7.9307858687831523E-3</v>
      </c>
      <c r="J1353" s="6">
        <f t="shared" si="126"/>
        <v>7.9337094499312144E-3</v>
      </c>
      <c r="K1353" s="9">
        <f t="shared" si="126"/>
        <v>1.0899182561307841E-2</v>
      </c>
      <c r="L1353" s="6">
        <f t="shared" si="127"/>
        <v>-1.2326656409929209E-4</v>
      </c>
      <c r="M1353" s="6">
        <f t="shared" si="127"/>
        <v>1.0302128109747821E-2</v>
      </c>
      <c r="N1353" s="6">
        <f t="shared" si="127"/>
        <v>7.8995024789255738E-3</v>
      </c>
      <c r="O1353" s="6">
        <f t="shared" si="127"/>
        <v>7.9024030520095812E-3</v>
      </c>
      <c r="P1353" s="9">
        <f t="shared" si="127"/>
        <v>1.0840214552864807E-2</v>
      </c>
      <c r="Q1353" s="6">
        <f t="shared" si="128"/>
        <v>1195.2195300163091</v>
      </c>
      <c r="R1353" s="6">
        <f t="shared" si="129"/>
        <v>7.3991593297740637E-3</v>
      </c>
      <c r="S1353" s="6">
        <f t="shared" si="130"/>
        <v>7.3719198341015962E-3</v>
      </c>
      <c r="T1353" s="6"/>
    </row>
    <row r="1354" spans="1:20">
      <c r="A1354" s="7">
        <v>39676</v>
      </c>
      <c r="B1354" s="8">
        <v>81.150000000000006</v>
      </c>
      <c r="C1354" s="6">
        <v>86.569999999999894</v>
      </c>
      <c r="D1354" s="6">
        <v>70.329999999999899</v>
      </c>
      <c r="E1354" s="6">
        <v>57.38</v>
      </c>
      <c r="F1354" s="9">
        <v>67.040000000000006</v>
      </c>
      <c r="G1354" s="8">
        <f t="shared" si="126"/>
        <v>3.6982248520711636E-4</v>
      </c>
      <c r="H1354" s="6">
        <f t="shared" si="126"/>
        <v>8.2692755648730021E-3</v>
      </c>
      <c r="I1354" s="6">
        <f t="shared" si="126"/>
        <v>6.151645207437717E-3</v>
      </c>
      <c r="J1354" s="6">
        <f t="shared" si="126"/>
        <v>3.6732552037781474E-3</v>
      </c>
      <c r="K1354" s="9">
        <f t="shared" si="126"/>
        <v>3.8933812518719968E-3</v>
      </c>
      <c r="L1354" s="6">
        <f t="shared" si="127"/>
        <v>3.6975411772720214E-4</v>
      </c>
      <c r="M1354" s="6">
        <f t="shared" si="127"/>
        <v>8.2352724312678149E-3</v>
      </c>
      <c r="N1354" s="6">
        <f t="shared" si="127"/>
        <v>6.1328010801608443E-3</v>
      </c>
      <c r="O1354" s="6">
        <f t="shared" si="127"/>
        <v>3.6665252773387543E-3</v>
      </c>
      <c r="P1354" s="9">
        <f t="shared" si="127"/>
        <v>3.8858216583193155E-3</v>
      </c>
      <c r="Q1354" s="6">
        <f t="shared" si="128"/>
        <v>1200.563925390943</v>
      </c>
      <c r="R1354" s="6">
        <f t="shared" si="129"/>
        <v>4.4714759426335961E-3</v>
      </c>
      <c r="S1354" s="6">
        <f t="shared" si="130"/>
        <v>4.4615085955374651E-3</v>
      </c>
      <c r="T1354" s="6"/>
    </row>
    <row r="1355" spans="1:20">
      <c r="A1355" s="7">
        <v>39679</v>
      </c>
      <c r="B1355" s="8">
        <v>81.09</v>
      </c>
      <c r="C1355" s="6">
        <v>85.93</v>
      </c>
      <c r="D1355" s="6">
        <v>70.219999999999899</v>
      </c>
      <c r="E1355" s="6">
        <v>57.38</v>
      </c>
      <c r="F1355" s="9">
        <v>66.6099999999999</v>
      </c>
      <c r="G1355" s="8">
        <f t="shared" si="126"/>
        <v>-7.3937153419600943E-4</v>
      </c>
      <c r="H1355" s="6">
        <f t="shared" si="126"/>
        <v>-7.3928612683364925E-3</v>
      </c>
      <c r="I1355" s="6">
        <f t="shared" si="126"/>
        <v>-1.5640551684913406E-3</v>
      </c>
      <c r="J1355" s="6">
        <f t="shared" si="126"/>
        <v>0</v>
      </c>
      <c r="K1355" s="9">
        <f t="shared" si="126"/>
        <v>-6.4140811455862812E-3</v>
      </c>
      <c r="L1355" s="6">
        <f t="shared" si="127"/>
        <v>-7.3964500413436639E-4</v>
      </c>
      <c r="M1355" s="6">
        <f t="shared" si="127"/>
        <v>-7.4203239025494713E-3</v>
      </c>
      <c r="N1355" s="6">
        <f t="shared" si="127"/>
        <v>-1.5652795796406483E-3</v>
      </c>
      <c r="O1355" s="6">
        <f t="shared" si="127"/>
        <v>0</v>
      </c>
      <c r="P1355" s="9">
        <f t="shared" si="127"/>
        <v>-6.4347397487411039E-3</v>
      </c>
      <c r="Q1355" s="6">
        <f t="shared" si="128"/>
        <v>1196.6956197937161</v>
      </c>
      <c r="R1355" s="6">
        <f t="shared" si="129"/>
        <v>-3.2220738233220249E-3</v>
      </c>
      <c r="S1355" s="6">
        <f t="shared" si="130"/>
        <v>-3.2272758804638285E-3</v>
      </c>
      <c r="T1355" s="6"/>
    </row>
    <row r="1356" spans="1:20">
      <c r="A1356" s="7">
        <v>39680</v>
      </c>
      <c r="B1356" s="10">
        <v>81.159999999999897</v>
      </c>
      <c r="C1356" s="11">
        <v>85.92</v>
      </c>
      <c r="D1356" s="11">
        <v>70.28</v>
      </c>
      <c r="E1356" s="11">
        <v>57.32</v>
      </c>
      <c r="F1356" s="12">
        <v>66.59</v>
      </c>
      <c r="G1356" s="10">
        <f t="shared" si="126"/>
        <v>8.632383771105534E-4</v>
      </c>
      <c r="H1356" s="11">
        <f t="shared" si="126"/>
        <v>-1.1637379262197101E-4</v>
      </c>
      <c r="I1356" s="11">
        <f t="shared" si="126"/>
        <v>8.5445741953993348E-4</v>
      </c>
      <c r="J1356" s="11">
        <f t="shared" si="126"/>
        <v>-1.0456605088881021E-3</v>
      </c>
      <c r="K1356" s="12">
        <f t="shared" si="126"/>
        <v>-3.0025521693288759E-4</v>
      </c>
      <c r="L1356" s="11">
        <f t="shared" si="127"/>
        <v>8.6286600114676812E-4</v>
      </c>
      <c r="M1356" s="11">
        <f t="shared" si="127"/>
        <v>-1.1638056457716611E-4</v>
      </c>
      <c r="N1356" s="11">
        <f t="shared" si="127"/>
        <v>8.5409257861159731E-4</v>
      </c>
      <c r="O1356" s="11">
        <f t="shared" si="127"/>
        <v>-1.0462075932476172E-3</v>
      </c>
      <c r="P1356" s="12">
        <f t="shared" si="127"/>
        <v>-3.0030030255555676E-4</v>
      </c>
      <c r="Q1356" s="6">
        <f t="shared" si="128"/>
        <v>1196.756748508596</v>
      </c>
      <c r="R1356" s="6">
        <f t="shared" si="129"/>
        <v>5.1081255641505246E-5</v>
      </c>
      <c r="S1356" s="6">
        <f t="shared" si="130"/>
        <v>5.1079951038659863E-5</v>
      </c>
      <c r="T1356" s="6"/>
    </row>
  </sheetData>
  <mergeCells count="10">
    <mergeCell ref="U30:Y30"/>
    <mergeCell ref="U32:Y32"/>
    <mergeCell ref="U36:Y36"/>
    <mergeCell ref="U38:Y38"/>
    <mergeCell ref="U4:Y4"/>
    <mergeCell ref="U11:Y11"/>
    <mergeCell ref="U18:Y18"/>
    <mergeCell ref="U21:Y21"/>
    <mergeCell ref="U24:Y24"/>
    <mergeCell ref="U26:Y2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showRuler="0" workbookViewId="0">
      <selection activeCell="C2" sqref="C2"/>
    </sheetView>
  </sheetViews>
  <sheetFormatPr baseColWidth="10" defaultRowHeight="15" x14ac:dyDescent="0"/>
  <cols>
    <col min="1" max="1" width="27.6640625" bestFit="1" customWidth="1"/>
  </cols>
  <sheetData>
    <row r="1" spans="1:6">
      <c r="A1" t="s">
        <v>74</v>
      </c>
      <c r="B1" t="str">
        <f>mctr!B1</f>
        <v>BSV</v>
      </c>
      <c r="C1" t="str">
        <f>mctr!C1</f>
        <v>VBK</v>
      </c>
      <c r="D1" t="str">
        <f>mctr!D1</f>
        <v>VBR</v>
      </c>
      <c r="E1" t="str">
        <f>mctr!E1</f>
        <v>VOE</v>
      </c>
      <c r="F1" t="str">
        <f>mctr!F1</f>
        <v>VOT</v>
      </c>
    </row>
    <row r="2" spans="1:6">
      <c r="A2" t="s">
        <v>73</v>
      </c>
      <c r="B2">
        <f>mctr!U25</f>
        <v>-5.4993394325204869E-4</v>
      </c>
      <c r="C2">
        <f>mctr!V25</f>
        <v>1.9028450341985019E-2</v>
      </c>
      <c r="D2">
        <f>mctr!W25</f>
        <v>1.9839312004425368E-2</v>
      </c>
      <c r="E2">
        <f>mctr!X25</f>
        <v>1.8209964090453036E-2</v>
      </c>
      <c r="F2">
        <f>mctr!Y25</f>
        <v>1.8095447801017531E-2</v>
      </c>
    </row>
    <row r="3" spans="1:6">
      <c r="A3" t="s">
        <v>76</v>
      </c>
      <c r="B3">
        <f>mctr!U27</f>
        <v>-1.0998678865040975E-4</v>
      </c>
      <c r="C3">
        <f>mctr!V27</f>
        <v>3.8056900683970038E-3</v>
      </c>
      <c r="D3">
        <f>mctr!W27</f>
        <v>3.9678624008850734E-3</v>
      </c>
      <c r="E3">
        <f>mctr!X27</f>
        <v>3.6419928180906076E-3</v>
      </c>
      <c r="F3">
        <f>mctr!Y27</f>
        <v>3.6190895602035062E-3</v>
      </c>
    </row>
    <row r="4" spans="1:6">
      <c r="A4" t="s">
        <v>80</v>
      </c>
      <c r="B4">
        <f>mctr!U28</f>
        <v>-7.3694728489514666E-3</v>
      </c>
      <c r="C4">
        <f>mctr!V28</f>
        <v>0.25499362218601773</v>
      </c>
      <c r="D4">
        <f>mctr!W28</f>
        <v>0.26585969633716539</v>
      </c>
      <c r="E4">
        <f>mctr!X28</f>
        <v>0.24402537357740176</v>
      </c>
      <c r="F4">
        <f>mctr!Y28</f>
        <v>0.24249078074836655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calcs</vt:lpstr>
      <vt:lpstr>results</vt:lpstr>
      <vt:lpstr>turnover_calc</vt:lpstr>
      <vt:lpstr>alloc_df</vt:lpstr>
      <vt:lpstr>asset_wt_df</vt:lpstr>
      <vt:lpstr>mctr</vt:lpstr>
      <vt:lpstr>mctr_results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2013-11-05T14:51:58Z</dcterms:created>
  <dcterms:modified xsi:type="dcterms:W3CDTF">2014-12-26T19:18:07Z</dcterms:modified>
</cp:coreProperties>
</file>